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2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/Users/huangwenwu/Desktop/工作/2026/销售需求/作战地图/"/>
    </mc:Choice>
  </mc:AlternateContent>
  <xr:revisionPtr revIDLastSave="0" documentId="13_ncr:1_{5F6B084A-A14B-7B4A-857B-6D43955984C7}" xr6:coauthVersionLast="47" xr6:coauthVersionMax="47" xr10:uidLastSave="{00000000-0000-0000-0000-000000000000}"/>
  <bookViews>
    <workbookView xWindow="0" yWindow="740" windowWidth="29400" windowHeight="18380" activeTab="4" xr2:uid="{A3E18B54-516B-EE41-8170-5343F45991A0}"/>
  </bookViews>
  <sheets>
    <sheet name="参数设置&amp;汇总" sheetId="3" r:id="rId1"/>
    <sheet name="渗透率、续签率" sheetId="1" r:id="rId2"/>
    <sheet name="城市✖️类目明细" sheetId="2" r:id="rId3"/>
    <sheet name="Sheet1" sheetId="10" r:id="rId4"/>
    <sheet name="城市分层" sheetId="7" r:id="rId5"/>
    <sheet name="SME" sheetId="9" r:id="rId6"/>
  </sheets>
  <definedNames>
    <definedName name="_xlnm._FilterDatabase" localSheetId="3" hidden="1">Sheet1!$J$1:$P$374</definedName>
    <definedName name="_xlnm._FilterDatabase" localSheetId="5" hidden="1">SME!$A$1:$D$345</definedName>
    <definedName name="_xlnm._FilterDatabase" localSheetId="0" hidden="1">'参数设置&amp;汇总'!$O$1:$X$66</definedName>
    <definedName name="_xlnm._FilterDatabase" localSheetId="2" hidden="1">'城市✖️类目明细'!$A$1:$T$5883</definedName>
    <definedName name="_xlnm._FilterDatabase" localSheetId="4" hidden="1">城市分层!#REF!</definedName>
    <definedName name="_xlnm._FilterDatabase" localSheetId="1" hidden="1">'渗透率、续签率'!$M$1:$S$118</definedName>
  </definedNames>
  <calcPr calcId="191029"/>
  <pivotCaches>
    <pivotCache cacheId="127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18" i="3" l="1"/>
  <c r="AE18" i="3"/>
  <c r="O1" i="3"/>
  <c r="O3" i="3"/>
  <c r="O4" i="3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2" i="3"/>
  <c r="E1" i="2"/>
  <c r="X52" i="3"/>
  <c r="X57" i="3"/>
  <c r="X36" i="3"/>
  <c r="X41" i="3"/>
  <c r="X20" i="3"/>
  <c r="X25" i="3"/>
  <c r="X4" i="3"/>
  <c r="X9" i="3"/>
  <c r="O3" i="2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O1501" i="2"/>
  <c r="O1502" i="2"/>
  <c r="O1503" i="2"/>
  <c r="O1504" i="2"/>
  <c r="O1505" i="2"/>
  <c r="O1506" i="2"/>
  <c r="O1507" i="2"/>
  <c r="O1508" i="2"/>
  <c r="O1509" i="2"/>
  <c r="O1510" i="2"/>
  <c r="O1511" i="2"/>
  <c r="O1512" i="2"/>
  <c r="O1513" i="2"/>
  <c r="O1514" i="2"/>
  <c r="O1515" i="2"/>
  <c r="O1516" i="2"/>
  <c r="O1517" i="2"/>
  <c r="O1518" i="2"/>
  <c r="O1519" i="2"/>
  <c r="O1520" i="2"/>
  <c r="O1521" i="2"/>
  <c r="O1522" i="2"/>
  <c r="O1523" i="2"/>
  <c r="O1524" i="2"/>
  <c r="O1525" i="2"/>
  <c r="O1526" i="2"/>
  <c r="O1527" i="2"/>
  <c r="O1528" i="2"/>
  <c r="O1529" i="2"/>
  <c r="O1530" i="2"/>
  <c r="O1531" i="2"/>
  <c r="O1532" i="2"/>
  <c r="O1533" i="2"/>
  <c r="O1534" i="2"/>
  <c r="O1535" i="2"/>
  <c r="O1536" i="2"/>
  <c r="O1537" i="2"/>
  <c r="O1538" i="2"/>
  <c r="O1539" i="2"/>
  <c r="O1540" i="2"/>
  <c r="O1541" i="2"/>
  <c r="O1542" i="2"/>
  <c r="O1543" i="2"/>
  <c r="O1544" i="2"/>
  <c r="O1545" i="2"/>
  <c r="O1546" i="2"/>
  <c r="O1547" i="2"/>
  <c r="O1548" i="2"/>
  <c r="O1549" i="2"/>
  <c r="O1550" i="2"/>
  <c r="O1551" i="2"/>
  <c r="O1552" i="2"/>
  <c r="O1553" i="2"/>
  <c r="O1554" i="2"/>
  <c r="O1555" i="2"/>
  <c r="O1556" i="2"/>
  <c r="O1557" i="2"/>
  <c r="O1558" i="2"/>
  <c r="O1559" i="2"/>
  <c r="O1560" i="2"/>
  <c r="O1561" i="2"/>
  <c r="O1562" i="2"/>
  <c r="O1563" i="2"/>
  <c r="O1564" i="2"/>
  <c r="O1565" i="2"/>
  <c r="O1566" i="2"/>
  <c r="O1567" i="2"/>
  <c r="O1568" i="2"/>
  <c r="O1569" i="2"/>
  <c r="O1570" i="2"/>
  <c r="O1571" i="2"/>
  <c r="O1572" i="2"/>
  <c r="O1573" i="2"/>
  <c r="O1574" i="2"/>
  <c r="O1575" i="2"/>
  <c r="O1576" i="2"/>
  <c r="O1577" i="2"/>
  <c r="O1578" i="2"/>
  <c r="O1579" i="2"/>
  <c r="O1580" i="2"/>
  <c r="O1581" i="2"/>
  <c r="O1582" i="2"/>
  <c r="O1583" i="2"/>
  <c r="O1584" i="2"/>
  <c r="O1585" i="2"/>
  <c r="O1586" i="2"/>
  <c r="O1587" i="2"/>
  <c r="O1588" i="2"/>
  <c r="O1589" i="2"/>
  <c r="O1590" i="2"/>
  <c r="O1591" i="2"/>
  <c r="O1592" i="2"/>
  <c r="O1593" i="2"/>
  <c r="O1594" i="2"/>
  <c r="O1595" i="2"/>
  <c r="O1596" i="2"/>
  <c r="O1597" i="2"/>
  <c r="O1598" i="2"/>
  <c r="O1599" i="2"/>
  <c r="O1600" i="2"/>
  <c r="O1601" i="2"/>
  <c r="O1602" i="2"/>
  <c r="O1603" i="2"/>
  <c r="O1604" i="2"/>
  <c r="O1605" i="2"/>
  <c r="O1606" i="2"/>
  <c r="O1607" i="2"/>
  <c r="O1608" i="2"/>
  <c r="O1609" i="2"/>
  <c r="O1610" i="2"/>
  <c r="O1611" i="2"/>
  <c r="O1612" i="2"/>
  <c r="O1613" i="2"/>
  <c r="O1614" i="2"/>
  <c r="O1615" i="2"/>
  <c r="O1616" i="2"/>
  <c r="O1617" i="2"/>
  <c r="O1618" i="2"/>
  <c r="O1619" i="2"/>
  <c r="O1620" i="2"/>
  <c r="O1621" i="2"/>
  <c r="O1622" i="2"/>
  <c r="O1623" i="2"/>
  <c r="O1624" i="2"/>
  <c r="O1625" i="2"/>
  <c r="O1626" i="2"/>
  <c r="O1627" i="2"/>
  <c r="O1628" i="2"/>
  <c r="O1629" i="2"/>
  <c r="O1630" i="2"/>
  <c r="O1631" i="2"/>
  <c r="O1632" i="2"/>
  <c r="O1633" i="2"/>
  <c r="O1634" i="2"/>
  <c r="O1635" i="2"/>
  <c r="O1636" i="2"/>
  <c r="O1637" i="2"/>
  <c r="O1638" i="2"/>
  <c r="O1639" i="2"/>
  <c r="O1640" i="2"/>
  <c r="O1641" i="2"/>
  <c r="O1642" i="2"/>
  <c r="O1643" i="2"/>
  <c r="O1644" i="2"/>
  <c r="O1645" i="2"/>
  <c r="O1646" i="2"/>
  <c r="O1647" i="2"/>
  <c r="O1648" i="2"/>
  <c r="O1649" i="2"/>
  <c r="O1650" i="2"/>
  <c r="O1651" i="2"/>
  <c r="O1652" i="2"/>
  <c r="O1653" i="2"/>
  <c r="O1654" i="2"/>
  <c r="O1655" i="2"/>
  <c r="O1656" i="2"/>
  <c r="O1657" i="2"/>
  <c r="O1658" i="2"/>
  <c r="O1659" i="2"/>
  <c r="O1660" i="2"/>
  <c r="O1661" i="2"/>
  <c r="O1662" i="2"/>
  <c r="O1663" i="2"/>
  <c r="O1664" i="2"/>
  <c r="O1665" i="2"/>
  <c r="O1666" i="2"/>
  <c r="O1667" i="2"/>
  <c r="O1668" i="2"/>
  <c r="O1669" i="2"/>
  <c r="O1670" i="2"/>
  <c r="O1671" i="2"/>
  <c r="O1672" i="2"/>
  <c r="O1673" i="2"/>
  <c r="O1674" i="2"/>
  <c r="O1675" i="2"/>
  <c r="O1676" i="2"/>
  <c r="O1677" i="2"/>
  <c r="O1678" i="2"/>
  <c r="O1679" i="2"/>
  <c r="O1680" i="2"/>
  <c r="O1681" i="2"/>
  <c r="O1682" i="2"/>
  <c r="O1683" i="2"/>
  <c r="O1684" i="2"/>
  <c r="O1685" i="2"/>
  <c r="O1686" i="2"/>
  <c r="O1687" i="2"/>
  <c r="O1688" i="2"/>
  <c r="O1689" i="2"/>
  <c r="O1690" i="2"/>
  <c r="O1691" i="2"/>
  <c r="O1692" i="2"/>
  <c r="O1693" i="2"/>
  <c r="O1694" i="2"/>
  <c r="O1695" i="2"/>
  <c r="O1696" i="2"/>
  <c r="O1697" i="2"/>
  <c r="O1698" i="2"/>
  <c r="O1699" i="2"/>
  <c r="O1700" i="2"/>
  <c r="O1701" i="2"/>
  <c r="O1702" i="2"/>
  <c r="O1703" i="2"/>
  <c r="O1704" i="2"/>
  <c r="O1705" i="2"/>
  <c r="O1706" i="2"/>
  <c r="O1707" i="2"/>
  <c r="O1708" i="2"/>
  <c r="O1709" i="2"/>
  <c r="O1710" i="2"/>
  <c r="O1711" i="2"/>
  <c r="O1712" i="2"/>
  <c r="O1713" i="2"/>
  <c r="O1714" i="2"/>
  <c r="O1715" i="2"/>
  <c r="O1716" i="2"/>
  <c r="O1717" i="2"/>
  <c r="O1718" i="2"/>
  <c r="O1719" i="2"/>
  <c r="O1720" i="2"/>
  <c r="O1721" i="2"/>
  <c r="O1722" i="2"/>
  <c r="O1723" i="2"/>
  <c r="O1724" i="2"/>
  <c r="O1725" i="2"/>
  <c r="O1726" i="2"/>
  <c r="O1727" i="2"/>
  <c r="O1728" i="2"/>
  <c r="O1729" i="2"/>
  <c r="O1730" i="2"/>
  <c r="O1731" i="2"/>
  <c r="O1732" i="2"/>
  <c r="O1733" i="2"/>
  <c r="O1734" i="2"/>
  <c r="O1735" i="2"/>
  <c r="O1736" i="2"/>
  <c r="O1737" i="2"/>
  <c r="O1738" i="2"/>
  <c r="O1739" i="2"/>
  <c r="O1740" i="2"/>
  <c r="O1741" i="2"/>
  <c r="O1742" i="2"/>
  <c r="O1743" i="2"/>
  <c r="O1744" i="2"/>
  <c r="O1745" i="2"/>
  <c r="O1746" i="2"/>
  <c r="O1747" i="2"/>
  <c r="O1748" i="2"/>
  <c r="O1749" i="2"/>
  <c r="O1750" i="2"/>
  <c r="O1751" i="2"/>
  <c r="O1752" i="2"/>
  <c r="O1753" i="2"/>
  <c r="O1754" i="2"/>
  <c r="O1755" i="2"/>
  <c r="O1756" i="2"/>
  <c r="O1757" i="2"/>
  <c r="O1758" i="2"/>
  <c r="O1759" i="2"/>
  <c r="O1760" i="2"/>
  <c r="O1761" i="2"/>
  <c r="O1762" i="2"/>
  <c r="O1763" i="2"/>
  <c r="O1764" i="2"/>
  <c r="O1765" i="2"/>
  <c r="O1766" i="2"/>
  <c r="O1767" i="2"/>
  <c r="O1768" i="2"/>
  <c r="O1769" i="2"/>
  <c r="O1770" i="2"/>
  <c r="O1771" i="2"/>
  <c r="O1772" i="2"/>
  <c r="O1773" i="2"/>
  <c r="O1774" i="2"/>
  <c r="O1775" i="2"/>
  <c r="O1776" i="2"/>
  <c r="O1777" i="2"/>
  <c r="O1778" i="2"/>
  <c r="O1779" i="2"/>
  <c r="O1780" i="2"/>
  <c r="O1781" i="2"/>
  <c r="O1782" i="2"/>
  <c r="O1783" i="2"/>
  <c r="O1784" i="2"/>
  <c r="O1785" i="2"/>
  <c r="O1786" i="2"/>
  <c r="O1787" i="2"/>
  <c r="O1788" i="2"/>
  <c r="O1789" i="2"/>
  <c r="O1790" i="2"/>
  <c r="O1791" i="2"/>
  <c r="O1792" i="2"/>
  <c r="O1793" i="2"/>
  <c r="O1794" i="2"/>
  <c r="O1795" i="2"/>
  <c r="O1796" i="2"/>
  <c r="O1797" i="2"/>
  <c r="O1798" i="2"/>
  <c r="O1799" i="2"/>
  <c r="O1800" i="2"/>
  <c r="O1801" i="2"/>
  <c r="O1802" i="2"/>
  <c r="O1803" i="2"/>
  <c r="O1804" i="2"/>
  <c r="O1805" i="2"/>
  <c r="O1806" i="2"/>
  <c r="O1807" i="2"/>
  <c r="O1808" i="2"/>
  <c r="O1809" i="2"/>
  <c r="O1810" i="2"/>
  <c r="O1811" i="2"/>
  <c r="O1812" i="2"/>
  <c r="O1813" i="2"/>
  <c r="O1814" i="2"/>
  <c r="O1815" i="2"/>
  <c r="O1816" i="2"/>
  <c r="O1817" i="2"/>
  <c r="O1818" i="2"/>
  <c r="O1819" i="2"/>
  <c r="O1820" i="2"/>
  <c r="O1821" i="2"/>
  <c r="O1822" i="2"/>
  <c r="O1823" i="2"/>
  <c r="O1824" i="2"/>
  <c r="O1825" i="2"/>
  <c r="O1826" i="2"/>
  <c r="O1827" i="2"/>
  <c r="O1828" i="2"/>
  <c r="O1829" i="2"/>
  <c r="O1830" i="2"/>
  <c r="O1831" i="2"/>
  <c r="O1832" i="2"/>
  <c r="O1833" i="2"/>
  <c r="O1834" i="2"/>
  <c r="O1835" i="2"/>
  <c r="O1836" i="2"/>
  <c r="O1837" i="2"/>
  <c r="O1838" i="2"/>
  <c r="O1839" i="2"/>
  <c r="O1840" i="2"/>
  <c r="O1841" i="2"/>
  <c r="O1842" i="2"/>
  <c r="O1843" i="2"/>
  <c r="O1844" i="2"/>
  <c r="O1845" i="2"/>
  <c r="O1846" i="2"/>
  <c r="O1847" i="2"/>
  <c r="O1848" i="2"/>
  <c r="O1849" i="2"/>
  <c r="O1850" i="2"/>
  <c r="O1851" i="2"/>
  <c r="O1852" i="2"/>
  <c r="O1853" i="2"/>
  <c r="O1854" i="2"/>
  <c r="O1855" i="2"/>
  <c r="O1856" i="2"/>
  <c r="O1857" i="2"/>
  <c r="O1858" i="2"/>
  <c r="O1859" i="2"/>
  <c r="O1860" i="2"/>
  <c r="O1861" i="2"/>
  <c r="O1862" i="2"/>
  <c r="O1863" i="2"/>
  <c r="O1864" i="2"/>
  <c r="O1865" i="2"/>
  <c r="O1866" i="2"/>
  <c r="O1867" i="2"/>
  <c r="O1868" i="2"/>
  <c r="O1869" i="2"/>
  <c r="O1870" i="2"/>
  <c r="O1871" i="2"/>
  <c r="O1872" i="2"/>
  <c r="O1873" i="2"/>
  <c r="O1874" i="2"/>
  <c r="O1875" i="2"/>
  <c r="O1876" i="2"/>
  <c r="O1877" i="2"/>
  <c r="O1878" i="2"/>
  <c r="O1879" i="2"/>
  <c r="O1880" i="2"/>
  <c r="O1881" i="2"/>
  <c r="O1882" i="2"/>
  <c r="O1883" i="2"/>
  <c r="O1884" i="2"/>
  <c r="O1885" i="2"/>
  <c r="O1886" i="2"/>
  <c r="O1887" i="2"/>
  <c r="O1888" i="2"/>
  <c r="O1889" i="2"/>
  <c r="O1890" i="2"/>
  <c r="O1891" i="2"/>
  <c r="O1892" i="2"/>
  <c r="O1893" i="2"/>
  <c r="O1894" i="2"/>
  <c r="O1895" i="2"/>
  <c r="O1896" i="2"/>
  <c r="O1897" i="2"/>
  <c r="O1898" i="2"/>
  <c r="O1899" i="2"/>
  <c r="O1900" i="2"/>
  <c r="O1901" i="2"/>
  <c r="O1902" i="2"/>
  <c r="O1903" i="2"/>
  <c r="O1904" i="2"/>
  <c r="O1905" i="2"/>
  <c r="O1906" i="2"/>
  <c r="O1907" i="2"/>
  <c r="O1908" i="2"/>
  <c r="O1909" i="2"/>
  <c r="O1910" i="2"/>
  <c r="O1911" i="2"/>
  <c r="O1912" i="2"/>
  <c r="O1913" i="2"/>
  <c r="O1914" i="2"/>
  <c r="O1915" i="2"/>
  <c r="O1916" i="2"/>
  <c r="O1917" i="2"/>
  <c r="O1918" i="2"/>
  <c r="O1919" i="2"/>
  <c r="O1920" i="2"/>
  <c r="O1921" i="2"/>
  <c r="O1922" i="2"/>
  <c r="O1923" i="2"/>
  <c r="O1924" i="2"/>
  <c r="O1925" i="2"/>
  <c r="O1926" i="2"/>
  <c r="O1927" i="2"/>
  <c r="O1928" i="2"/>
  <c r="O1929" i="2"/>
  <c r="O1930" i="2"/>
  <c r="O1931" i="2"/>
  <c r="O1932" i="2"/>
  <c r="O1933" i="2"/>
  <c r="O1934" i="2"/>
  <c r="O1935" i="2"/>
  <c r="O1936" i="2"/>
  <c r="O1937" i="2"/>
  <c r="O1938" i="2"/>
  <c r="O1939" i="2"/>
  <c r="O1940" i="2"/>
  <c r="O1941" i="2"/>
  <c r="O1942" i="2"/>
  <c r="O1943" i="2"/>
  <c r="O1944" i="2"/>
  <c r="O1945" i="2"/>
  <c r="O1946" i="2"/>
  <c r="O1947" i="2"/>
  <c r="O1948" i="2"/>
  <c r="O1949" i="2"/>
  <c r="O1950" i="2"/>
  <c r="O1951" i="2"/>
  <c r="O1952" i="2"/>
  <c r="O1953" i="2"/>
  <c r="O1954" i="2"/>
  <c r="O1955" i="2"/>
  <c r="O1956" i="2"/>
  <c r="O1957" i="2"/>
  <c r="O1958" i="2"/>
  <c r="O1959" i="2"/>
  <c r="O1960" i="2"/>
  <c r="O1961" i="2"/>
  <c r="O1962" i="2"/>
  <c r="O1963" i="2"/>
  <c r="O1964" i="2"/>
  <c r="O1965" i="2"/>
  <c r="O1966" i="2"/>
  <c r="O1967" i="2"/>
  <c r="O1968" i="2"/>
  <c r="O1969" i="2"/>
  <c r="O1970" i="2"/>
  <c r="O1971" i="2"/>
  <c r="O1972" i="2"/>
  <c r="O1973" i="2"/>
  <c r="O1974" i="2"/>
  <c r="O1975" i="2"/>
  <c r="O1976" i="2"/>
  <c r="O1977" i="2"/>
  <c r="O1978" i="2"/>
  <c r="O1979" i="2"/>
  <c r="O1980" i="2"/>
  <c r="O1981" i="2"/>
  <c r="O1982" i="2"/>
  <c r="O1983" i="2"/>
  <c r="O1984" i="2"/>
  <c r="O1985" i="2"/>
  <c r="O1986" i="2"/>
  <c r="O1987" i="2"/>
  <c r="O1988" i="2"/>
  <c r="O1989" i="2"/>
  <c r="O1990" i="2"/>
  <c r="O1991" i="2"/>
  <c r="O1992" i="2"/>
  <c r="O1993" i="2"/>
  <c r="O1994" i="2"/>
  <c r="O1995" i="2"/>
  <c r="O1996" i="2"/>
  <c r="O1997" i="2"/>
  <c r="O1998" i="2"/>
  <c r="O1999" i="2"/>
  <c r="O2000" i="2"/>
  <c r="O2001" i="2"/>
  <c r="O2002" i="2"/>
  <c r="O2003" i="2"/>
  <c r="O2004" i="2"/>
  <c r="O2005" i="2"/>
  <c r="O2006" i="2"/>
  <c r="O2007" i="2"/>
  <c r="O2008" i="2"/>
  <c r="O2009" i="2"/>
  <c r="O2010" i="2"/>
  <c r="O2011" i="2"/>
  <c r="O2012" i="2"/>
  <c r="O2013" i="2"/>
  <c r="O2014" i="2"/>
  <c r="O2015" i="2"/>
  <c r="O2016" i="2"/>
  <c r="O2017" i="2"/>
  <c r="O2018" i="2"/>
  <c r="O2019" i="2"/>
  <c r="O2020" i="2"/>
  <c r="O2021" i="2"/>
  <c r="O2022" i="2"/>
  <c r="O2023" i="2"/>
  <c r="O2024" i="2"/>
  <c r="O2025" i="2"/>
  <c r="O2026" i="2"/>
  <c r="O2027" i="2"/>
  <c r="O2028" i="2"/>
  <c r="O2029" i="2"/>
  <c r="O2030" i="2"/>
  <c r="O2031" i="2"/>
  <c r="O2032" i="2"/>
  <c r="O2033" i="2"/>
  <c r="O2034" i="2"/>
  <c r="O2035" i="2"/>
  <c r="O2036" i="2"/>
  <c r="O2037" i="2"/>
  <c r="O2038" i="2"/>
  <c r="O2039" i="2"/>
  <c r="O2040" i="2"/>
  <c r="O2041" i="2"/>
  <c r="O2042" i="2"/>
  <c r="O2043" i="2"/>
  <c r="O2044" i="2"/>
  <c r="O2045" i="2"/>
  <c r="O2046" i="2"/>
  <c r="O2047" i="2"/>
  <c r="O2048" i="2"/>
  <c r="O2049" i="2"/>
  <c r="O2050" i="2"/>
  <c r="O2051" i="2"/>
  <c r="O2052" i="2"/>
  <c r="O2053" i="2"/>
  <c r="O2054" i="2"/>
  <c r="O2055" i="2"/>
  <c r="O2056" i="2"/>
  <c r="O2057" i="2"/>
  <c r="O2058" i="2"/>
  <c r="O2059" i="2"/>
  <c r="O2060" i="2"/>
  <c r="O2061" i="2"/>
  <c r="O2062" i="2"/>
  <c r="O2063" i="2"/>
  <c r="O2064" i="2"/>
  <c r="O2065" i="2"/>
  <c r="O2066" i="2"/>
  <c r="O2067" i="2"/>
  <c r="O2068" i="2"/>
  <c r="O2069" i="2"/>
  <c r="O2070" i="2"/>
  <c r="O2071" i="2"/>
  <c r="O2072" i="2"/>
  <c r="O2073" i="2"/>
  <c r="O2074" i="2"/>
  <c r="O2075" i="2"/>
  <c r="O2076" i="2"/>
  <c r="O2077" i="2"/>
  <c r="O2078" i="2"/>
  <c r="O2079" i="2"/>
  <c r="O2080" i="2"/>
  <c r="O2081" i="2"/>
  <c r="O2082" i="2"/>
  <c r="O2083" i="2"/>
  <c r="O2084" i="2"/>
  <c r="O2085" i="2"/>
  <c r="O2086" i="2"/>
  <c r="O2087" i="2"/>
  <c r="O2088" i="2"/>
  <c r="O2089" i="2"/>
  <c r="O2090" i="2"/>
  <c r="O2091" i="2"/>
  <c r="O2092" i="2"/>
  <c r="O2093" i="2"/>
  <c r="O2094" i="2"/>
  <c r="O2095" i="2"/>
  <c r="O2096" i="2"/>
  <c r="O2097" i="2"/>
  <c r="O2098" i="2"/>
  <c r="O2099" i="2"/>
  <c r="O2100" i="2"/>
  <c r="O2101" i="2"/>
  <c r="O2102" i="2"/>
  <c r="O2103" i="2"/>
  <c r="O2104" i="2"/>
  <c r="O2105" i="2"/>
  <c r="O2106" i="2"/>
  <c r="O2107" i="2"/>
  <c r="O2108" i="2"/>
  <c r="O2109" i="2"/>
  <c r="O2110" i="2"/>
  <c r="O2111" i="2"/>
  <c r="O2112" i="2"/>
  <c r="O2113" i="2"/>
  <c r="O2114" i="2"/>
  <c r="O2115" i="2"/>
  <c r="O2116" i="2"/>
  <c r="O2117" i="2"/>
  <c r="O2118" i="2"/>
  <c r="O2119" i="2"/>
  <c r="O2120" i="2"/>
  <c r="O2121" i="2"/>
  <c r="O2122" i="2"/>
  <c r="O2123" i="2"/>
  <c r="O2124" i="2"/>
  <c r="O2125" i="2"/>
  <c r="O2126" i="2"/>
  <c r="O2127" i="2"/>
  <c r="O2128" i="2"/>
  <c r="O2129" i="2"/>
  <c r="O2130" i="2"/>
  <c r="O2131" i="2"/>
  <c r="O2132" i="2"/>
  <c r="O2133" i="2"/>
  <c r="O2134" i="2"/>
  <c r="O2135" i="2"/>
  <c r="O2136" i="2"/>
  <c r="O2137" i="2"/>
  <c r="O2138" i="2"/>
  <c r="O2139" i="2"/>
  <c r="O2140" i="2"/>
  <c r="O2141" i="2"/>
  <c r="O2142" i="2"/>
  <c r="O2143" i="2"/>
  <c r="O2144" i="2"/>
  <c r="O2145" i="2"/>
  <c r="O2146" i="2"/>
  <c r="O2147" i="2"/>
  <c r="O2148" i="2"/>
  <c r="O2149" i="2"/>
  <c r="O2150" i="2"/>
  <c r="O2151" i="2"/>
  <c r="O2152" i="2"/>
  <c r="O2153" i="2"/>
  <c r="O2154" i="2"/>
  <c r="O2155" i="2"/>
  <c r="O2156" i="2"/>
  <c r="O2157" i="2"/>
  <c r="O2158" i="2"/>
  <c r="O2159" i="2"/>
  <c r="O2160" i="2"/>
  <c r="O2161" i="2"/>
  <c r="O2162" i="2"/>
  <c r="O2163" i="2"/>
  <c r="O2164" i="2"/>
  <c r="O2165" i="2"/>
  <c r="O2166" i="2"/>
  <c r="O2167" i="2"/>
  <c r="O2168" i="2"/>
  <c r="O2169" i="2"/>
  <c r="O2170" i="2"/>
  <c r="O2171" i="2"/>
  <c r="O2172" i="2"/>
  <c r="O2173" i="2"/>
  <c r="O2174" i="2"/>
  <c r="O2175" i="2"/>
  <c r="O2176" i="2"/>
  <c r="O2177" i="2"/>
  <c r="O2178" i="2"/>
  <c r="O2179" i="2"/>
  <c r="O2180" i="2"/>
  <c r="O2181" i="2"/>
  <c r="O2182" i="2"/>
  <c r="O2183" i="2"/>
  <c r="O2184" i="2"/>
  <c r="O2185" i="2"/>
  <c r="O2186" i="2"/>
  <c r="O2187" i="2"/>
  <c r="O2188" i="2"/>
  <c r="O2189" i="2"/>
  <c r="O2190" i="2"/>
  <c r="O2191" i="2"/>
  <c r="O2192" i="2"/>
  <c r="O2193" i="2"/>
  <c r="O2194" i="2"/>
  <c r="O2195" i="2"/>
  <c r="O2196" i="2"/>
  <c r="O2197" i="2"/>
  <c r="O2198" i="2"/>
  <c r="O2199" i="2"/>
  <c r="O2200" i="2"/>
  <c r="O2201" i="2"/>
  <c r="O2202" i="2"/>
  <c r="O2203" i="2"/>
  <c r="O2204" i="2"/>
  <c r="O2205" i="2"/>
  <c r="O2206" i="2"/>
  <c r="O2207" i="2"/>
  <c r="O2208" i="2"/>
  <c r="O2209" i="2"/>
  <c r="O2210" i="2"/>
  <c r="O2211" i="2"/>
  <c r="O2212" i="2"/>
  <c r="O2213" i="2"/>
  <c r="O2214" i="2"/>
  <c r="O2215" i="2"/>
  <c r="O2216" i="2"/>
  <c r="O2217" i="2"/>
  <c r="O2218" i="2"/>
  <c r="O2219" i="2"/>
  <c r="O2220" i="2"/>
  <c r="O2221" i="2"/>
  <c r="O2222" i="2"/>
  <c r="O2223" i="2"/>
  <c r="O2224" i="2"/>
  <c r="O2225" i="2"/>
  <c r="O2226" i="2"/>
  <c r="O2227" i="2"/>
  <c r="O2228" i="2"/>
  <c r="O2229" i="2"/>
  <c r="O2230" i="2"/>
  <c r="O2231" i="2"/>
  <c r="O2232" i="2"/>
  <c r="O2233" i="2"/>
  <c r="O2234" i="2"/>
  <c r="O2235" i="2"/>
  <c r="O2236" i="2"/>
  <c r="O2237" i="2"/>
  <c r="O2238" i="2"/>
  <c r="O2239" i="2"/>
  <c r="O2240" i="2"/>
  <c r="O2241" i="2"/>
  <c r="O2242" i="2"/>
  <c r="O2243" i="2"/>
  <c r="O2244" i="2"/>
  <c r="O2245" i="2"/>
  <c r="O2246" i="2"/>
  <c r="O2247" i="2"/>
  <c r="O2248" i="2"/>
  <c r="O2249" i="2"/>
  <c r="O2250" i="2"/>
  <c r="O2251" i="2"/>
  <c r="O2252" i="2"/>
  <c r="O2253" i="2"/>
  <c r="O2254" i="2"/>
  <c r="O2255" i="2"/>
  <c r="O2256" i="2"/>
  <c r="O2257" i="2"/>
  <c r="O2258" i="2"/>
  <c r="O2259" i="2"/>
  <c r="O2260" i="2"/>
  <c r="O2261" i="2"/>
  <c r="O2262" i="2"/>
  <c r="O2263" i="2"/>
  <c r="O2264" i="2"/>
  <c r="O2265" i="2"/>
  <c r="O2266" i="2"/>
  <c r="O2267" i="2"/>
  <c r="O2268" i="2"/>
  <c r="O2269" i="2"/>
  <c r="O2270" i="2"/>
  <c r="O2271" i="2"/>
  <c r="O2272" i="2"/>
  <c r="O2273" i="2"/>
  <c r="O2274" i="2"/>
  <c r="O2275" i="2"/>
  <c r="O2276" i="2"/>
  <c r="O2277" i="2"/>
  <c r="O2278" i="2"/>
  <c r="O2279" i="2"/>
  <c r="O2280" i="2"/>
  <c r="O2281" i="2"/>
  <c r="O2282" i="2"/>
  <c r="O2283" i="2"/>
  <c r="O2284" i="2"/>
  <c r="O2285" i="2"/>
  <c r="O2286" i="2"/>
  <c r="O2287" i="2"/>
  <c r="O2288" i="2"/>
  <c r="O2289" i="2"/>
  <c r="O2290" i="2"/>
  <c r="O2291" i="2"/>
  <c r="O2292" i="2"/>
  <c r="O2293" i="2"/>
  <c r="O2294" i="2"/>
  <c r="O2295" i="2"/>
  <c r="O2296" i="2"/>
  <c r="O2297" i="2"/>
  <c r="O2298" i="2"/>
  <c r="O2299" i="2"/>
  <c r="O2300" i="2"/>
  <c r="O2301" i="2"/>
  <c r="O2302" i="2"/>
  <c r="O2303" i="2"/>
  <c r="O2304" i="2"/>
  <c r="O2305" i="2"/>
  <c r="O2306" i="2"/>
  <c r="O2307" i="2"/>
  <c r="O2308" i="2"/>
  <c r="O2309" i="2"/>
  <c r="O2310" i="2"/>
  <c r="O2311" i="2"/>
  <c r="O2312" i="2"/>
  <c r="O2313" i="2"/>
  <c r="O2314" i="2"/>
  <c r="O2315" i="2"/>
  <c r="O2316" i="2"/>
  <c r="O2317" i="2"/>
  <c r="O2318" i="2"/>
  <c r="O2319" i="2"/>
  <c r="O2320" i="2"/>
  <c r="O2321" i="2"/>
  <c r="O2322" i="2"/>
  <c r="O2323" i="2"/>
  <c r="O2324" i="2"/>
  <c r="O2325" i="2"/>
  <c r="O2326" i="2"/>
  <c r="O2327" i="2"/>
  <c r="O2328" i="2"/>
  <c r="O2329" i="2"/>
  <c r="O2330" i="2"/>
  <c r="O2331" i="2"/>
  <c r="O2332" i="2"/>
  <c r="O2333" i="2"/>
  <c r="O2334" i="2"/>
  <c r="O2335" i="2"/>
  <c r="O2336" i="2"/>
  <c r="O2337" i="2"/>
  <c r="O2338" i="2"/>
  <c r="O2339" i="2"/>
  <c r="O2340" i="2"/>
  <c r="O2341" i="2"/>
  <c r="O2342" i="2"/>
  <c r="O2343" i="2"/>
  <c r="O2344" i="2"/>
  <c r="O2345" i="2"/>
  <c r="O2346" i="2"/>
  <c r="O2347" i="2"/>
  <c r="O2348" i="2"/>
  <c r="O2349" i="2"/>
  <c r="O2350" i="2"/>
  <c r="O2351" i="2"/>
  <c r="O2352" i="2"/>
  <c r="O2353" i="2"/>
  <c r="O2354" i="2"/>
  <c r="O2355" i="2"/>
  <c r="O2356" i="2"/>
  <c r="O2357" i="2"/>
  <c r="O2358" i="2"/>
  <c r="O2359" i="2"/>
  <c r="O2360" i="2"/>
  <c r="O2361" i="2"/>
  <c r="O2362" i="2"/>
  <c r="O2363" i="2"/>
  <c r="O2364" i="2"/>
  <c r="O2365" i="2"/>
  <c r="O2366" i="2"/>
  <c r="O2367" i="2"/>
  <c r="O2368" i="2"/>
  <c r="O2369" i="2"/>
  <c r="O2370" i="2"/>
  <c r="O2371" i="2"/>
  <c r="O2372" i="2"/>
  <c r="O2373" i="2"/>
  <c r="O2374" i="2"/>
  <c r="O2375" i="2"/>
  <c r="O2376" i="2"/>
  <c r="O2377" i="2"/>
  <c r="O2378" i="2"/>
  <c r="O2379" i="2"/>
  <c r="O2380" i="2"/>
  <c r="O2381" i="2"/>
  <c r="O2382" i="2"/>
  <c r="O2383" i="2"/>
  <c r="O2384" i="2"/>
  <c r="O2385" i="2"/>
  <c r="O2386" i="2"/>
  <c r="O2387" i="2"/>
  <c r="O2388" i="2"/>
  <c r="O2389" i="2"/>
  <c r="O2390" i="2"/>
  <c r="O2391" i="2"/>
  <c r="O2392" i="2"/>
  <c r="O2393" i="2"/>
  <c r="O2394" i="2"/>
  <c r="O2395" i="2"/>
  <c r="O2396" i="2"/>
  <c r="O2397" i="2"/>
  <c r="O2398" i="2"/>
  <c r="O2399" i="2"/>
  <c r="O2400" i="2"/>
  <c r="O2401" i="2"/>
  <c r="O2402" i="2"/>
  <c r="O2403" i="2"/>
  <c r="O2404" i="2"/>
  <c r="O2405" i="2"/>
  <c r="O2406" i="2"/>
  <c r="O2407" i="2"/>
  <c r="O2408" i="2"/>
  <c r="O2409" i="2"/>
  <c r="O2410" i="2"/>
  <c r="O2411" i="2"/>
  <c r="O2412" i="2"/>
  <c r="O2413" i="2"/>
  <c r="O2414" i="2"/>
  <c r="O2415" i="2"/>
  <c r="O2416" i="2"/>
  <c r="O2417" i="2"/>
  <c r="O2418" i="2"/>
  <c r="O2419" i="2"/>
  <c r="O2420" i="2"/>
  <c r="O2421" i="2"/>
  <c r="O2422" i="2"/>
  <c r="O2423" i="2"/>
  <c r="O2424" i="2"/>
  <c r="O2425" i="2"/>
  <c r="O2426" i="2"/>
  <c r="O2427" i="2"/>
  <c r="O2428" i="2"/>
  <c r="O2429" i="2"/>
  <c r="O2430" i="2"/>
  <c r="O2431" i="2"/>
  <c r="O2432" i="2"/>
  <c r="O2433" i="2"/>
  <c r="O2434" i="2"/>
  <c r="O2435" i="2"/>
  <c r="O2436" i="2"/>
  <c r="O2437" i="2"/>
  <c r="O2438" i="2"/>
  <c r="O2439" i="2"/>
  <c r="O2440" i="2"/>
  <c r="O2441" i="2"/>
  <c r="O2442" i="2"/>
  <c r="O2443" i="2"/>
  <c r="O2444" i="2"/>
  <c r="O2445" i="2"/>
  <c r="O2446" i="2"/>
  <c r="O2447" i="2"/>
  <c r="O2448" i="2"/>
  <c r="O2449" i="2"/>
  <c r="O2450" i="2"/>
  <c r="O2451" i="2"/>
  <c r="O2452" i="2"/>
  <c r="O2453" i="2"/>
  <c r="O2454" i="2"/>
  <c r="O2455" i="2"/>
  <c r="O2456" i="2"/>
  <c r="O2457" i="2"/>
  <c r="O2458" i="2"/>
  <c r="O2459" i="2"/>
  <c r="O2460" i="2"/>
  <c r="O2461" i="2"/>
  <c r="O2462" i="2"/>
  <c r="O2463" i="2"/>
  <c r="O2464" i="2"/>
  <c r="O2465" i="2"/>
  <c r="O2466" i="2"/>
  <c r="O2467" i="2"/>
  <c r="O2468" i="2"/>
  <c r="O2469" i="2"/>
  <c r="O2470" i="2"/>
  <c r="O2471" i="2"/>
  <c r="O2472" i="2"/>
  <c r="O2473" i="2"/>
  <c r="O2474" i="2"/>
  <c r="O2475" i="2"/>
  <c r="O2476" i="2"/>
  <c r="O2477" i="2"/>
  <c r="O2478" i="2"/>
  <c r="O2479" i="2"/>
  <c r="O2480" i="2"/>
  <c r="O2481" i="2"/>
  <c r="O2482" i="2"/>
  <c r="O2483" i="2"/>
  <c r="O2484" i="2"/>
  <c r="O2485" i="2"/>
  <c r="O2486" i="2"/>
  <c r="O2487" i="2"/>
  <c r="O2488" i="2"/>
  <c r="O2489" i="2"/>
  <c r="O2490" i="2"/>
  <c r="O2491" i="2"/>
  <c r="O2492" i="2"/>
  <c r="O2493" i="2"/>
  <c r="O2494" i="2"/>
  <c r="O2495" i="2"/>
  <c r="O2496" i="2"/>
  <c r="O2497" i="2"/>
  <c r="O2498" i="2"/>
  <c r="O2499" i="2"/>
  <c r="O2500" i="2"/>
  <c r="O2501" i="2"/>
  <c r="O2502" i="2"/>
  <c r="O2503" i="2"/>
  <c r="O2504" i="2"/>
  <c r="O2505" i="2"/>
  <c r="O2506" i="2"/>
  <c r="O2507" i="2"/>
  <c r="O2508" i="2"/>
  <c r="O2509" i="2"/>
  <c r="O2510" i="2"/>
  <c r="O2511" i="2"/>
  <c r="O2512" i="2"/>
  <c r="O2513" i="2"/>
  <c r="O2514" i="2"/>
  <c r="O2515" i="2"/>
  <c r="O2516" i="2"/>
  <c r="O2517" i="2"/>
  <c r="O2518" i="2"/>
  <c r="O2519" i="2"/>
  <c r="O2520" i="2"/>
  <c r="O2521" i="2"/>
  <c r="O2522" i="2"/>
  <c r="O2523" i="2"/>
  <c r="O2524" i="2"/>
  <c r="O2525" i="2"/>
  <c r="O2526" i="2"/>
  <c r="O2527" i="2"/>
  <c r="O2528" i="2"/>
  <c r="O2529" i="2"/>
  <c r="O2530" i="2"/>
  <c r="O2531" i="2"/>
  <c r="O2532" i="2"/>
  <c r="O2533" i="2"/>
  <c r="O2534" i="2"/>
  <c r="O2535" i="2"/>
  <c r="O2536" i="2"/>
  <c r="O2537" i="2"/>
  <c r="O2538" i="2"/>
  <c r="O2539" i="2"/>
  <c r="O2540" i="2"/>
  <c r="O2541" i="2"/>
  <c r="O2542" i="2"/>
  <c r="O2543" i="2"/>
  <c r="O2544" i="2"/>
  <c r="O2545" i="2"/>
  <c r="O2546" i="2"/>
  <c r="O2547" i="2"/>
  <c r="O2548" i="2"/>
  <c r="O2549" i="2"/>
  <c r="O2550" i="2"/>
  <c r="O2551" i="2"/>
  <c r="O2552" i="2"/>
  <c r="O2553" i="2"/>
  <c r="O2554" i="2"/>
  <c r="O2555" i="2"/>
  <c r="O2556" i="2"/>
  <c r="O2557" i="2"/>
  <c r="O2558" i="2"/>
  <c r="O2559" i="2"/>
  <c r="O2560" i="2"/>
  <c r="O2561" i="2"/>
  <c r="O2562" i="2"/>
  <c r="O2563" i="2"/>
  <c r="O2564" i="2"/>
  <c r="O2565" i="2"/>
  <c r="O2566" i="2"/>
  <c r="O2567" i="2"/>
  <c r="O2568" i="2"/>
  <c r="O2569" i="2"/>
  <c r="O2570" i="2"/>
  <c r="O2571" i="2"/>
  <c r="O2572" i="2"/>
  <c r="O2573" i="2"/>
  <c r="O2574" i="2"/>
  <c r="O2575" i="2"/>
  <c r="O2576" i="2"/>
  <c r="O2577" i="2"/>
  <c r="O2578" i="2"/>
  <c r="O2579" i="2"/>
  <c r="O2580" i="2"/>
  <c r="O2581" i="2"/>
  <c r="O2582" i="2"/>
  <c r="O2583" i="2"/>
  <c r="O2584" i="2"/>
  <c r="O2585" i="2"/>
  <c r="O2586" i="2"/>
  <c r="O2587" i="2"/>
  <c r="O2588" i="2"/>
  <c r="O2589" i="2"/>
  <c r="O2590" i="2"/>
  <c r="O2591" i="2"/>
  <c r="O2592" i="2"/>
  <c r="O2593" i="2"/>
  <c r="O2594" i="2"/>
  <c r="O2595" i="2"/>
  <c r="O2596" i="2"/>
  <c r="O2597" i="2"/>
  <c r="O2598" i="2"/>
  <c r="O2599" i="2"/>
  <c r="O2600" i="2"/>
  <c r="O2601" i="2"/>
  <c r="O2602" i="2"/>
  <c r="O2603" i="2"/>
  <c r="O2604" i="2"/>
  <c r="O2605" i="2"/>
  <c r="O2606" i="2"/>
  <c r="O2607" i="2"/>
  <c r="O2608" i="2"/>
  <c r="O2609" i="2"/>
  <c r="O2610" i="2"/>
  <c r="O2611" i="2"/>
  <c r="O2612" i="2"/>
  <c r="O2613" i="2"/>
  <c r="O2614" i="2"/>
  <c r="O2615" i="2"/>
  <c r="O2616" i="2"/>
  <c r="O2617" i="2"/>
  <c r="O2618" i="2"/>
  <c r="O2619" i="2"/>
  <c r="O2620" i="2"/>
  <c r="O2621" i="2"/>
  <c r="O2622" i="2"/>
  <c r="O2623" i="2"/>
  <c r="O2624" i="2"/>
  <c r="O2625" i="2"/>
  <c r="O2626" i="2"/>
  <c r="O2627" i="2"/>
  <c r="O2628" i="2"/>
  <c r="O2629" i="2"/>
  <c r="O2630" i="2"/>
  <c r="O2631" i="2"/>
  <c r="O2632" i="2"/>
  <c r="O2633" i="2"/>
  <c r="O2634" i="2"/>
  <c r="O2635" i="2"/>
  <c r="O2636" i="2"/>
  <c r="O2637" i="2"/>
  <c r="O2638" i="2"/>
  <c r="O2639" i="2"/>
  <c r="O2640" i="2"/>
  <c r="O2641" i="2"/>
  <c r="O2642" i="2"/>
  <c r="O2643" i="2"/>
  <c r="O2644" i="2"/>
  <c r="O2645" i="2"/>
  <c r="O2646" i="2"/>
  <c r="O2647" i="2"/>
  <c r="O2648" i="2"/>
  <c r="O2649" i="2"/>
  <c r="O2650" i="2"/>
  <c r="O2651" i="2"/>
  <c r="O2652" i="2"/>
  <c r="O2653" i="2"/>
  <c r="O2654" i="2"/>
  <c r="O2655" i="2"/>
  <c r="O2656" i="2"/>
  <c r="O2657" i="2"/>
  <c r="O2658" i="2"/>
  <c r="O2659" i="2"/>
  <c r="O2660" i="2"/>
  <c r="O2661" i="2"/>
  <c r="O2662" i="2"/>
  <c r="O2663" i="2"/>
  <c r="O2664" i="2"/>
  <c r="O2665" i="2"/>
  <c r="O2666" i="2"/>
  <c r="O2667" i="2"/>
  <c r="O2668" i="2"/>
  <c r="O2669" i="2"/>
  <c r="O2670" i="2"/>
  <c r="O2671" i="2"/>
  <c r="O2672" i="2"/>
  <c r="O2673" i="2"/>
  <c r="O2674" i="2"/>
  <c r="O2675" i="2"/>
  <c r="O2676" i="2"/>
  <c r="O2677" i="2"/>
  <c r="O2678" i="2"/>
  <c r="O2679" i="2"/>
  <c r="O2680" i="2"/>
  <c r="O2681" i="2"/>
  <c r="O2682" i="2"/>
  <c r="O2683" i="2"/>
  <c r="O2684" i="2"/>
  <c r="O2685" i="2"/>
  <c r="O2686" i="2"/>
  <c r="O2687" i="2"/>
  <c r="O2688" i="2"/>
  <c r="O2689" i="2"/>
  <c r="O2690" i="2"/>
  <c r="O2691" i="2"/>
  <c r="O2692" i="2"/>
  <c r="O2693" i="2"/>
  <c r="O2694" i="2"/>
  <c r="O2695" i="2"/>
  <c r="O2696" i="2"/>
  <c r="O2697" i="2"/>
  <c r="O2698" i="2"/>
  <c r="O2699" i="2"/>
  <c r="O2700" i="2"/>
  <c r="O2701" i="2"/>
  <c r="O2702" i="2"/>
  <c r="O2703" i="2"/>
  <c r="O2704" i="2"/>
  <c r="O2705" i="2"/>
  <c r="O2706" i="2"/>
  <c r="O2707" i="2"/>
  <c r="O2708" i="2"/>
  <c r="O2709" i="2"/>
  <c r="O2710" i="2"/>
  <c r="O2711" i="2"/>
  <c r="O2712" i="2"/>
  <c r="O2713" i="2"/>
  <c r="O2714" i="2"/>
  <c r="O2715" i="2"/>
  <c r="O2716" i="2"/>
  <c r="O2717" i="2"/>
  <c r="O2718" i="2"/>
  <c r="O2719" i="2"/>
  <c r="O2720" i="2"/>
  <c r="O2721" i="2"/>
  <c r="O2722" i="2"/>
  <c r="O2723" i="2"/>
  <c r="O2724" i="2"/>
  <c r="O2725" i="2"/>
  <c r="O2726" i="2"/>
  <c r="O2727" i="2"/>
  <c r="O2728" i="2"/>
  <c r="O2729" i="2"/>
  <c r="O2730" i="2"/>
  <c r="O2731" i="2"/>
  <c r="O2732" i="2"/>
  <c r="O2733" i="2"/>
  <c r="O2734" i="2"/>
  <c r="O2735" i="2"/>
  <c r="O2736" i="2"/>
  <c r="O2737" i="2"/>
  <c r="O2738" i="2"/>
  <c r="O2739" i="2"/>
  <c r="O2740" i="2"/>
  <c r="O2741" i="2"/>
  <c r="O2742" i="2"/>
  <c r="O2743" i="2"/>
  <c r="O2744" i="2"/>
  <c r="O2745" i="2"/>
  <c r="O2746" i="2"/>
  <c r="O2747" i="2"/>
  <c r="O2748" i="2"/>
  <c r="O2749" i="2"/>
  <c r="O2750" i="2"/>
  <c r="O2751" i="2"/>
  <c r="O2752" i="2"/>
  <c r="O2753" i="2"/>
  <c r="O2754" i="2"/>
  <c r="O2755" i="2"/>
  <c r="O2756" i="2"/>
  <c r="O2757" i="2"/>
  <c r="O2758" i="2"/>
  <c r="O2759" i="2"/>
  <c r="O2760" i="2"/>
  <c r="O2761" i="2"/>
  <c r="O2762" i="2"/>
  <c r="O2763" i="2"/>
  <c r="O2764" i="2"/>
  <c r="O2765" i="2"/>
  <c r="O2766" i="2"/>
  <c r="O2767" i="2"/>
  <c r="O2768" i="2"/>
  <c r="O2769" i="2"/>
  <c r="O2770" i="2"/>
  <c r="O2771" i="2"/>
  <c r="O2772" i="2"/>
  <c r="O2773" i="2"/>
  <c r="O2774" i="2"/>
  <c r="O2775" i="2"/>
  <c r="O2776" i="2"/>
  <c r="O2777" i="2"/>
  <c r="O2778" i="2"/>
  <c r="O2779" i="2"/>
  <c r="O2780" i="2"/>
  <c r="O2781" i="2"/>
  <c r="O2782" i="2"/>
  <c r="O2783" i="2"/>
  <c r="O2784" i="2"/>
  <c r="O2785" i="2"/>
  <c r="O2786" i="2"/>
  <c r="O2787" i="2"/>
  <c r="O2788" i="2"/>
  <c r="O2789" i="2"/>
  <c r="O2790" i="2"/>
  <c r="O2791" i="2"/>
  <c r="O2792" i="2"/>
  <c r="O2793" i="2"/>
  <c r="O2794" i="2"/>
  <c r="O2795" i="2"/>
  <c r="O2796" i="2"/>
  <c r="O2797" i="2"/>
  <c r="O2798" i="2"/>
  <c r="O2799" i="2"/>
  <c r="O2800" i="2"/>
  <c r="O2801" i="2"/>
  <c r="O2802" i="2"/>
  <c r="O2803" i="2"/>
  <c r="O2804" i="2"/>
  <c r="O2805" i="2"/>
  <c r="O2806" i="2"/>
  <c r="O2807" i="2"/>
  <c r="O2808" i="2"/>
  <c r="O2809" i="2"/>
  <c r="O2810" i="2"/>
  <c r="O2811" i="2"/>
  <c r="O2812" i="2"/>
  <c r="O2813" i="2"/>
  <c r="O2814" i="2"/>
  <c r="O2815" i="2"/>
  <c r="O2816" i="2"/>
  <c r="O2817" i="2"/>
  <c r="O2818" i="2"/>
  <c r="O2819" i="2"/>
  <c r="O2820" i="2"/>
  <c r="O2821" i="2"/>
  <c r="O2822" i="2"/>
  <c r="O2823" i="2"/>
  <c r="O2824" i="2"/>
  <c r="O2825" i="2"/>
  <c r="O2826" i="2"/>
  <c r="O2827" i="2"/>
  <c r="O2828" i="2"/>
  <c r="O2829" i="2"/>
  <c r="O2830" i="2"/>
  <c r="O2831" i="2"/>
  <c r="O2832" i="2"/>
  <c r="O2833" i="2"/>
  <c r="O2834" i="2"/>
  <c r="O2835" i="2"/>
  <c r="O2836" i="2"/>
  <c r="O2837" i="2"/>
  <c r="O2838" i="2"/>
  <c r="O2839" i="2"/>
  <c r="O2840" i="2"/>
  <c r="O2841" i="2"/>
  <c r="O2842" i="2"/>
  <c r="O2843" i="2"/>
  <c r="O2844" i="2"/>
  <c r="O2845" i="2"/>
  <c r="O2846" i="2"/>
  <c r="O2847" i="2"/>
  <c r="O2848" i="2"/>
  <c r="O2849" i="2"/>
  <c r="O2850" i="2"/>
  <c r="O2851" i="2"/>
  <c r="O2852" i="2"/>
  <c r="O2853" i="2"/>
  <c r="O2854" i="2"/>
  <c r="O2855" i="2"/>
  <c r="O2856" i="2"/>
  <c r="O2857" i="2"/>
  <c r="O2858" i="2"/>
  <c r="O2859" i="2"/>
  <c r="O2860" i="2"/>
  <c r="O2861" i="2"/>
  <c r="O2862" i="2"/>
  <c r="O2863" i="2"/>
  <c r="O2864" i="2"/>
  <c r="O2865" i="2"/>
  <c r="O2866" i="2"/>
  <c r="O2867" i="2"/>
  <c r="O2868" i="2"/>
  <c r="O2869" i="2"/>
  <c r="O2870" i="2"/>
  <c r="O2871" i="2"/>
  <c r="O2872" i="2"/>
  <c r="O2873" i="2"/>
  <c r="O2874" i="2"/>
  <c r="O2875" i="2"/>
  <c r="O2876" i="2"/>
  <c r="O2877" i="2"/>
  <c r="O2878" i="2"/>
  <c r="O2879" i="2"/>
  <c r="O2880" i="2"/>
  <c r="O2881" i="2"/>
  <c r="O2882" i="2"/>
  <c r="O2883" i="2"/>
  <c r="O2884" i="2"/>
  <c r="O2885" i="2"/>
  <c r="O2886" i="2"/>
  <c r="O2887" i="2"/>
  <c r="O2888" i="2"/>
  <c r="O2889" i="2"/>
  <c r="O2890" i="2"/>
  <c r="O2891" i="2"/>
  <c r="O2892" i="2"/>
  <c r="O2893" i="2"/>
  <c r="O2894" i="2"/>
  <c r="O2895" i="2"/>
  <c r="O2896" i="2"/>
  <c r="O2897" i="2"/>
  <c r="O2898" i="2"/>
  <c r="O2899" i="2"/>
  <c r="O2900" i="2"/>
  <c r="O2901" i="2"/>
  <c r="O2902" i="2"/>
  <c r="O2903" i="2"/>
  <c r="O2904" i="2"/>
  <c r="O2905" i="2"/>
  <c r="O2906" i="2"/>
  <c r="O2907" i="2"/>
  <c r="O2908" i="2"/>
  <c r="O2909" i="2"/>
  <c r="O2910" i="2"/>
  <c r="O2911" i="2"/>
  <c r="O2912" i="2"/>
  <c r="O2913" i="2"/>
  <c r="O2914" i="2"/>
  <c r="O2915" i="2"/>
  <c r="O2916" i="2"/>
  <c r="O2917" i="2"/>
  <c r="O2918" i="2"/>
  <c r="O2919" i="2"/>
  <c r="O2920" i="2"/>
  <c r="O2921" i="2"/>
  <c r="O2922" i="2"/>
  <c r="O2923" i="2"/>
  <c r="O2924" i="2"/>
  <c r="O2925" i="2"/>
  <c r="O2926" i="2"/>
  <c r="O2927" i="2"/>
  <c r="O2928" i="2"/>
  <c r="O2929" i="2"/>
  <c r="O2930" i="2"/>
  <c r="O2931" i="2"/>
  <c r="O2932" i="2"/>
  <c r="O2933" i="2"/>
  <c r="O2934" i="2"/>
  <c r="O2935" i="2"/>
  <c r="O2936" i="2"/>
  <c r="O2937" i="2"/>
  <c r="O2938" i="2"/>
  <c r="O2939" i="2"/>
  <c r="O2940" i="2"/>
  <c r="O2941" i="2"/>
  <c r="O2942" i="2"/>
  <c r="O2943" i="2"/>
  <c r="O2944" i="2"/>
  <c r="O2945" i="2"/>
  <c r="O2946" i="2"/>
  <c r="O2947" i="2"/>
  <c r="O2948" i="2"/>
  <c r="O2949" i="2"/>
  <c r="O2950" i="2"/>
  <c r="O2951" i="2"/>
  <c r="O2952" i="2"/>
  <c r="O2953" i="2"/>
  <c r="O2954" i="2"/>
  <c r="O2955" i="2"/>
  <c r="O2956" i="2"/>
  <c r="O2957" i="2"/>
  <c r="O2958" i="2"/>
  <c r="O2959" i="2"/>
  <c r="O2960" i="2"/>
  <c r="O2961" i="2"/>
  <c r="O2962" i="2"/>
  <c r="O2963" i="2"/>
  <c r="O2964" i="2"/>
  <c r="O2965" i="2"/>
  <c r="O2966" i="2"/>
  <c r="O2967" i="2"/>
  <c r="O2968" i="2"/>
  <c r="O2969" i="2"/>
  <c r="O2970" i="2"/>
  <c r="O2971" i="2"/>
  <c r="O2972" i="2"/>
  <c r="O2973" i="2"/>
  <c r="O2974" i="2"/>
  <c r="O2975" i="2"/>
  <c r="O2976" i="2"/>
  <c r="O2977" i="2"/>
  <c r="O2978" i="2"/>
  <c r="O2979" i="2"/>
  <c r="O2980" i="2"/>
  <c r="O2981" i="2"/>
  <c r="O2982" i="2"/>
  <c r="O2983" i="2"/>
  <c r="O2984" i="2"/>
  <c r="O2985" i="2"/>
  <c r="O2986" i="2"/>
  <c r="O2987" i="2"/>
  <c r="O2988" i="2"/>
  <c r="O2989" i="2"/>
  <c r="O2990" i="2"/>
  <c r="O2991" i="2"/>
  <c r="O2992" i="2"/>
  <c r="O2993" i="2"/>
  <c r="O2994" i="2"/>
  <c r="O2995" i="2"/>
  <c r="O2996" i="2"/>
  <c r="O2997" i="2"/>
  <c r="O2998" i="2"/>
  <c r="O2999" i="2"/>
  <c r="O3000" i="2"/>
  <c r="O3001" i="2"/>
  <c r="O3002" i="2"/>
  <c r="O3003" i="2"/>
  <c r="O3004" i="2"/>
  <c r="O3005" i="2"/>
  <c r="O3006" i="2"/>
  <c r="O3007" i="2"/>
  <c r="O3008" i="2"/>
  <c r="O3009" i="2"/>
  <c r="O3010" i="2"/>
  <c r="O3011" i="2"/>
  <c r="O3012" i="2"/>
  <c r="O3013" i="2"/>
  <c r="O3014" i="2"/>
  <c r="O3015" i="2"/>
  <c r="O3016" i="2"/>
  <c r="O3017" i="2"/>
  <c r="O3018" i="2"/>
  <c r="O3019" i="2"/>
  <c r="O3020" i="2"/>
  <c r="O3021" i="2"/>
  <c r="O3022" i="2"/>
  <c r="O3023" i="2"/>
  <c r="O3024" i="2"/>
  <c r="O3025" i="2"/>
  <c r="O3026" i="2"/>
  <c r="O3027" i="2"/>
  <c r="O3028" i="2"/>
  <c r="O3029" i="2"/>
  <c r="O3030" i="2"/>
  <c r="O3031" i="2"/>
  <c r="O3032" i="2"/>
  <c r="O3033" i="2"/>
  <c r="O3034" i="2"/>
  <c r="O3035" i="2"/>
  <c r="O3036" i="2"/>
  <c r="O3037" i="2"/>
  <c r="O3038" i="2"/>
  <c r="O3039" i="2"/>
  <c r="O3040" i="2"/>
  <c r="O3041" i="2"/>
  <c r="O3042" i="2"/>
  <c r="O3043" i="2"/>
  <c r="O3044" i="2"/>
  <c r="O3045" i="2"/>
  <c r="O3046" i="2"/>
  <c r="O3047" i="2"/>
  <c r="O3048" i="2"/>
  <c r="O3049" i="2"/>
  <c r="O3050" i="2"/>
  <c r="O3051" i="2"/>
  <c r="O3052" i="2"/>
  <c r="O3053" i="2"/>
  <c r="O3054" i="2"/>
  <c r="O3055" i="2"/>
  <c r="O3056" i="2"/>
  <c r="O3057" i="2"/>
  <c r="O3058" i="2"/>
  <c r="O3059" i="2"/>
  <c r="O3060" i="2"/>
  <c r="O3061" i="2"/>
  <c r="O3062" i="2"/>
  <c r="O3063" i="2"/>
  <c r="O3064" i="2"/>
  <c r="O3065" i="2"/>
  <c r="O3066" i="2"/>
  <c r="O3067" i="2"/>
  <c r="O3068" i="2"/>
  <c r="O3069" i="2"/>
  <c r="O3070" i="2"/>
  <c r="O3071" i="2"/>
  <c r="O3072" i="2"/>
  <c r="O3073" i="2"/>
  <c r="O3074" i="2"/>
  <c r="O3075" i="2"/>
  <c r="O3076" i="2"/>
  <c r="O3077" i="2"/>
  <c r="O3078" i="2"/>
  <c r="O3079" i="2"/>
  <c r="O3080" i="2"/>
  <c r="O3081" i="2"/>
  <c r="O3082" i="2"/>
  <c r="O3083" i="2"/>
  <c r="O3084" i="2"/>
  <c r="O3085" i="2"/>
  <c r="O3086" i="2"/>
  <c r="O3087" i="2"/>
  <c r="O3088" i="2"/>
  <c r="O3089" i="2"/>
  <c r="O3090" i="2"/>
  <c r="O3091" i="2"/>
  <c r="O3092" i="2"/>
  <c r="O3093" i="2"/>
  <c r="O3094" i="2"/>
  <c r="O3095" i="2"/>
  <c r="O3096" i="2"/>
  <c r="O3097" i="2"/>
  <c r="O3098" i="2"/>
  <c r="O3099" i="2"/>
  <c r="O3100" i="2"/>
  <c r="O3101" i="2"/>
  <c r="O3102" i="2"/>
  <c r="O3103" i="2"/>
  <c r="O3104" i="2"/>
  <c r="O3105" i="2"/>
  <c r="O3106" i="2"/>
  <c r="O3107" i="2"/>
  <c r="O3108" i="2"/>
  <c r="O3109" i="2"/>
  <c r="O3110" i="2"/>
  <c r="O3111" i="2"/>
  <c r="O3112" i="2"/>
  <c r="O3113" i="2"/>
  <c r="O3114" i="2"/>
  <c r="O3115" i="2"/>
  <c r="O3116" i="2"/>
  <c r="O3117" i="2"/>
  <c r="O3118" i="2"/>
  <c r="O3119" i="2"/>
  <c r="O3120" i="2"/>
  <c r="O3121" i="2"/>
  <c r="O3122" i="2"/>
  <c r="O3123" i="2"/>
  <c r="O3124" i="2"/>
  <c r="O3125" i="2"/>
  <c r="O3126" i="2"/>
  <c r="O3127" i="2"/>
  <c r="O3128" i="2"/>
  <c r="O3129" i="2"/>
  <c r="O3130" i="2"/>
  <c r="O3131" i="2"/>
  <c r="O3132" i="2"/>
  <c r="O3133" i="2"/>
  <c r="O3134" i="2"/>
  <c r="O3135" i="2"/>
  <c r="O3136" i="2"/>
  <c r="O3137" i="2"/>
  <c r="O3138" i="2"/>
  <c r="O3139" i="2"/>
  <c r="O3140" i="2"/>
  <c r="O3141" i="2"/>
  <c r="O3142" i="2"/>
  <c r="O3143" i="2"/>
  <c r="O3144" i="2"/>
  <c r="O3145" i="2"/>
  <c r="O3146" i="2"/>
  <c r="O3147" i="2"/>
  <c r="O3148" i="2"/>
  <c r="O3149" i="2"/>
  <c r="O3150" i="2"/>
  <c r="O3151" i="2"/>
  <c r="O3152" i="2"/>
  <c r="O3153" i="2"/>
  <c r="O3154" i="2"/>
  <c r="O3155" i="2"/>
  <c r="O3156" i="2"/>
  <c r="O3157" i="2"/>
  <c r="O3158" i="2"/>
  <c r="O3159" i="2"/>
  <c r="O3160" i="2"/>
  <c r="O3161" i="2"/>
  <c r="O3162" i="2"/>
  <c r="O3163" i="2"/>
  <c r="O3164" i="2"/>
  <c r="O3165" i="2"/>
  <c r="O3166" i="2"/>
  <c r="O3167" i="2"/>
  <c r="O3168" i="2"/>
  <c r="O3169" i="2"/>
  <c r="O3170" i="2"/>
  <c r="O3171" i="2"/>
  <c r="O3172" i="2"/>
  <c r="O3173" i="2"/>
  <c r="O3174" i="2"/>
  <c r="O3175" i="2"/>
  <c r="O3176" i="2"/>
  <c r="O3177" i="2"/>
  <c r="O3178" i="2"/>
  <c r="O3179" i="2"/>
  <c r="O3180" i="2"/>
  <c r="O3181" i="2"/>
  <c r="O3182" i="2"/>
  <c r="O3183" i="2"/>
  <c r="O3184" i="2"/>
  <c r="O3185" i="2"/>
  <c r="O3186" i="2"/>
  <c r="O3187" i="2"/>
  <c r="O3188" i="2"/>
  <c r="O3189" i="2"/>
  <c r="O3190" i="2"/>
  <c r="O3191" i="2"/>
  <c r="O3192" i="2"/>
  <c r="O3193" i="2"/>
  <c r="O3194" i="2"/>
  <c r="O3195" i="2"/>
  <c r="O3196" i="2"/>
  <c r="O3197" i="2"/>
  <c r="O3198" i="2"/>
  <c r="O3199" i="2"/>
  <c r="O3200" i="2"/>
  <c r="O3201" i="2"/>
  <c r="O3202" i="2"/>
  <c r="O3203" i="2"/>
  <c r="O3204" i="2"/>
  <c r="O3205" i="2"/>
  <c r="O3206" i="2"/>
  <c r="O3207" i="2"/>
  <c r="O3208" i="2"/>
  <c r="O3209" i="2"/>
  <c r="O3210" i="2"/>
  <c r="O3211" i="2"/>
  <c r="O3212" i="2"/>
  <c r="O3213" i="2"/>
  <c r="O3214" i="2"/>
  <c r="O3215" i="2"/>
  <c r="O3216" i="2"/>
  <c r="O3217" i="2"/>
  <c r="O3218" i="2"/>
  <c r="O3219" i="2"/>
  <c r="O3220" i="2"/>
  <c r="O3221" i="2"/>
  <c r="O3222" i="2"/>
  <c r="O3223" i="2"/>
  <c r="O3224" i="2"/>
  <c r="O3225" i="2"/>
  <c r="O3226" i="2"/>
  <c r="O3227" i="2"/>
  <c r="O3228" i="2"/>
  <c r="O3229" i="2"/>
  <c r="O3230" i="2"/>
  <c r="O3231" i="2"/>
  <c r="O3232" i="2"/>
  <c r="O3233" i="2"/>
  <c r="O3234" i="2"/>
  <c r="O3235" i="2"/>
  <c r="O3236" i="2"/>
  <c r="O3237" i="2"/>
  <c r="O3238" i="2"/>
  <c r="O3239" i="2"/>
  <c r="O3240" i="2"/>
  <c r="O3241" i="2"/>
  <c r="O3242" i="2"/>
  <c r="O3243" i="2"/>
  <c r="O3244" i="2"/>
  <c r="O3245" i="2"/>
  <c r="O3246" i="2"/>
  <c r="O3247" i="2"/>
  <c r="O3248" i="2"/>
  <c r="O3249" i="2"/>
  <c r="O3250" i="2"/>
  <c r="O3251" i="2"/>
  <c r="O3252" i="2"/>
  <c r="O3253" i="2"/>
  <c r="O3254" i="2"/>
  <c r="O3255" i="2"/>
  <c r="O3256" i="2"/>
  <c r="O3257" i="2"/>
  <c r="O3258" i="2"/>
  <c r="O3259" i="2"/>
  <c r="O3260" i="2"/>
  <c r="O3261" i="2"/>
  <c r="O3262" i="2"/>
  <c r="O3263" i="2"/>
  <c r="O3264" i="2"/>
  <c r="O3265" i="2"/>
  <c r="O3266" i="2"/>
  <c r="O3267" i="2"/>
  <c r="O3268" i="2"/>
  <c r="O3269" i="2"/>
  <c r="O3270" i="2"/>
  <c r="O3271" i="2"/>
  <c r="O3272" i="2"/>
  <c r="O3273" i="2"/>
  <c r="O3274" i="2"/>
  <c r="O3275" i="2"/>
  <c r="O3276" i="2"/>
  <c r="O3277" i="2"/>
  <c r="O3278" i="2"/>
  <c r="O3279" i="2"/>
  <c r="O3280" i="2"/>
  <c r="O3281" i="2"/>
  <c r="O3282" i="2"/>
  <c r="O3283" i="2"/>
  <c r="O3284" i="2"/>
  <c r="O3285" i="2"/>
  <c r="O3286" i="2"/>
  <c r="O3287" i="2"/>
  <c r="O3288" i="2"/>
  <c r="O3289" i="2"/>
  <c r="O3290" i="2"/>
  <c r="O3291" i="2"/>
  <c r="O3292" i="2"/>
  <c r="O3293" i="2"/>
  <c r="O3294" i="2"/>
  <c r="O3295" i="2"/>
  <c r="O3296" i="2"/>
  <c r="O3297" i="2"/>
  <c r="O3298" i="2"/>
  <c r="O3299" i="2"/>
  <c r="O3300" i="2"/>
  <c r="O3301" i="2"/>
  <c r="O3302" i="2"/>
  <c r="O3303" i="2"/>
  <c r="O3304" i="2"/>
  <c r="O3305" i="2"/>
  <c r="O3306" i="2"/>
  <c r="O3307" i="2"/>
  <c r="O3308" i="2"/>
  <c r="O3309" i="2"/>
  <c r="O3310" i="2"/>
  <c r="O3311" i="2"/>
  <c r="O3312" i="2"/>
  <c r="O3313" i="2"/>
  <c r="O3314" i="2"/>
  <c r="O3315" i="2"/>
  <c r="O3316" i="2"/>
  <c r="O3317" i="2"/>
  <c r="O3318" i="2"/>
  <c r="O3319" i="2"/>
  <c r="O3320" i="2"/>
  <c r="O3321" i="2"/>
  <c r="O3322" i="2"/>
  <c r="O3323" i="2"/>
  <c r="O3324" i="2"/>
  <c r="O3325" i="2"/>
  <c r="O3326" i="2"/>
  <c r="O3327" i="2"/>
  <c r="O3328" i="2"/>
  <c r="O3329" i="2"/>
  <c r="O3330" i="2"/>
  <c r="O3331" i="2"/>
  <c r="O3332" i="2"/>
  <c r="O3333" i="2"/>
  <c r="O3334" i="2"/>
  <c r="O3335" i="2"/>
  <c r="O3336" i="2"/>
  <c r="O3337" i="2"/>
  <c r="O3338" i="2"/>
  <c r="O3339" i="2"/>
  <c r="O3340" i="2"/>
  <c r="O3341" i="2"/>
  <c r="O3342" i="2"/>
  <c r="O3343" i="2"/>
  <c r="O3344" i="2"/>
  <c r="O3345" i="2"/>
  <c r="O3346" i="2"/>
  <c r="O3347" i="2"/>
  <c r="O3348" i="2"/>
  <c r="O3349" i="2"/>
  <c r="O3350" i="2"/>
  <c r="O3351" i="2"/>
  <c r="O3352" i="2"/>
  <c r="O3353" i="2"/>
  <c r="O3354" i="2"/>
  <c r="O3355" i="2"/>
  <c r="O3356" i="2"/>
  <c r="O3357" i="2"/>
  <c r="O3358" i="2"/>
  <c r="O3359" i="2"/>
  <c r="O3360" i="2"/>
  <c r="O3361" i="2"/>
  <c r="O3362" i="2"/>
  <c r="O3363" i="2"/>
  <c r="O3364" i="2"/>
  <c r="O3365" i="2"/>
  <c r="O3366" i="2"/>
  <c r="O3367" i="2"/>
  <c r="O3368" i="2"/>
  <c r="O3369" i="2"/>
  <c r="O3370" i="2"/>
  <c r="O3371" i="2"/>
  <c r="O3372" i="2"/>
  <c r="O3373" i="2"/>
  <c r="O3374" i="2"/>
  <c r="O3375" i="2"/>
  <c r="O3376" i="2"/>
  <c r="O3377" i="2"/>
  <c r="O3378" i="2"/>
  <c r="O3379" i="2"/>
  <c r="O3380" i="2"/>
  <c r="O3381" i="2"/>
  <c r="O3382" i="2"/>
  <c r="O3383" i="2"/>
  <c r="O3384" i="2"/>
  <c r="O3385" i="2"/>
  <c r="O3386" i="2"/>
  <c r="O3387" i="2"/>
  <c r="O3388" i="2"/>
  <c r="O3389" i="2"/>
  <c r="O3390" i="2"/>
  <c r="O3391" i="2"/>
  <c r="O3392" i="2"/>
  <c r="O3393" i="2"/>
  <c r="O3394" i="2"/>
  <c r="O3395" i="2"/>
  <c r="O3396" i="2"/>
  <c r="O3397" i="2"/>
  <c r="O3398" i="2"/>
  <c r="O3399" i="2"/>
  <c r="O3400" i="2"/>
  <c r="O3401" i="2"/>
  <c r="O3402" i="2"/>
  <c r="O3403" i="2"/>
  <c r="O3404" i="2"/>
  <c r="O3405" i="2"/>
  <c r="O3406" i="2"/>
  <c r="O3407" i="2"/>
  <c r="O3408" i="2"/>
  <c r="O3409" i="2"/>
  <c r="O3410" i="2"/>
  <c r="O3411" i="2"/>
  <c r="O3412" i="2"/>
  <c r="O3413" i="2"/>
  <c r="O3414" i="2"/>
  <c r="O3415" i="2"/>
  <c r="O3416" i="2"/>
  <c r="O3417" i="2"/>
  <c r="O3418" i="2"/>
  <c r="O3419" i="2"/>
  <c r="O3420" i="2"/>
  <c r="O3421" i="2"/>
  <c r="O3422" i="2"/>
  <c r="O3423" i="2"/>
  <c r="O3424" i="2"/>
  <c r="O3425" i="2"/>
  <c r="O3426" i="2"/>
  <c r="O3427" i="2"/>
  <c r="O3428" i="2"/>
  <c r="O3429" i="2"/>
  <c r="O3430" i="2"/>
  <c r="O3431" i="2"/>
  <c r="O3432" i="2"/>
  <c r="O3433" i="2"/>
  <c r="O3434" i="2"/>
  <c r="O3435" i="2"/>
  <c r="O3436" i="2"/>
  <c r="O3437" i="2"/>
  <c r="O3438" i="2"/>
  <c r="O3439" i="2"/>
  <c r="O3440" i="2"/>
  <c r="O3441" i="2"/>
  <c r="O3442" i="2"/>
  <c r="O3443" i="2"/>
  <c r="O3444" i="2"/>
  <c r="O3445" i="2"/>
  <c r="O3446" i="2"/>
  <c r="O3447" i="2"/>
  <c r="O3448" i="2"/>
  <c r="O3449" i="2"/>
  <c r="O3450" i="2"/>
  <c r="O3451" i="2"/>
  <c r="O3452" i="2"/>
  <c r="O3453" i="2"/>
  <c r="O3454" i="2"/>
  <c r="O3455" i="2"/>
  <c r="O3456" i="2"/>
  <c r="O3457" i="2"/>
  <c r="O3458" i="2"/>
  <c r="O3459" i="2"/>
  <c r="O3460" i="2"/>
  <c r="O3461" i="2"/>
  <c r="O3462" i="2"/>
  <c r="O3463" i="2"/>
  <c r="O3464" i="2"/>
  <c r="O3465" i="2"/>
  <c r="O3466" i="2"/>
  <c r="O3467" i="2"/>
  <c r="O3468" i="2"/>
  <c r="O3469" i="2"/>
  <c r="O3470" i="2"/>
  <c r="O3471" i="2"/>
  <c r="O3472" i="2"/>
  <c r="O3473" i="2"/>
  <c r="O3474" i="2"/>
  <c r="O3475" i="2"/>
  <c r="O3476" i="2"/>
  <c r="O3477" i="2"/>
  <c r="O3478" i="2"/>
  <c r="O3479" i="2"/>
  <c r="O3480" i="2"/>
  <c r="O3481" i="2"/>
  <c r="O3482" i="2"/>
  <c r="O3483" i="2"/>
  <c r="O3484" i="2"/>
  <c r="O3485" i="2"/>
  <c r="O3486" i="2"/>
  <c r="O3487" i="2"/>
  <c r="O3488" i="2"/>
  <c r="O3489" i="2"/>
  <c r="O3490" i="2"/>
  <c r="O3491" i="2"/>
  <c r="O3492" i="2"/>
  <c r="O3493" i="2"/>
  <c r="O3494" i="2"/>
  <c r="O3495" i="2"/>
  <c r="O3496" i="2"/>
  <c r="O3497" i="2"/>
  <c r="O3498" i="2"/>
  <c r="O3499" i="2"/>
  <c r="O3500" i="2"/>
  <c r="O3501" i="2"/>
  <c r="O3502" i="2"/>
  <c r="O3503" i="2"/>
  <c r="O3504" i="2"/>
  <c r="O3505" i="2"/>
  <c r="O3506" i="2"/>
  <c r="O3507" i="2"/>
  <c r="O3508" i="2"/>
  <c r="O3509" i="2"/>
  <c r="O3510" i="2"/>
  <c r="O3511" i="2"/>
  <c r="O3512" i="2"/>
  <c r="O3513" i="2"/>
  <c r="O3514" i="2"/>
  <c r="O3515" i="2"/>
  <c r="O3516" i="2"/>
  <c r="O3517" i="2"/>
  <c r="O3518" i="2"/>
  <c r="O3519" i="2"/>
  <c r="O3520" i="2"/>
  <c r="O3521" i="2"/>
  <c r="O3522" i="2"/>
  <c r="O3523" i="2"/>
  <c r="O3524" i="2"/>
  <c r="O3525" i="2"/>
  <c r="O3526" i="2"/>
  <c r="O3527" i="2"/>
  <c r="O3528" i="2"/>
  <c r="O3529" i="2"/>
  <c r="O3530" i="2"/>
  <c r="O3531" i="2"/>
  <c r="O3532" i="2"/>
  <c r="O3533" i="2"/>
  <c r="O3534" i="2"/>
  <c r="O3535" i="2"/>
  <c r="O3536" i="2"/>
  <c r="O3537" i="2"/>
  <c r="O3538" i="2"/>
  <c r="O3539" i="2"/>
  <c r="O3540" i="2"/>
  <c r="O3541" i="2"/>
  <c r="O3542" i="2"/>
  <c r="O3543" i="2"/>
  <c r="O3544" i="2"/>
  <c r="O3545" i="2"/>
  <c r="O3546" i="2"/>
  <c r="O3547" i="2"/>
  <c r="O3548" i="2"/>
  <c r="O3549" i="2"/>
  <c r="O3550" i="2"/>
  <c r="O3551" i="2"/>
  <c r="O3552" i="2"/>
  <c r="O3553" i="2"/>
  <c r="O3554" i="2"/>
  <c r="O3555" i="2"/>
  <c r="O3556" i="2"/>
  <c r="O3557" i="2"/>
  <c r="O3558" i="2"/>
  <c r="O3559" i="2"/>
  <c r="O3560" i="2"/>
  <c r="O3561" i="2"/>
  <c r="O3562" i="2"/>
  <c r="O3563" i="2"/>
  <c r="O3564" i="2"/>
  <c r="O3565" i="2"/>
  <c r="O3566" i="2"/>
  <c r="O3567" i="2"/>
  <c r="O3568" i="2"/>
  <c r="O3569" i="2"/>
  <c r="O3570" i="2"/>
  <c r="O3571" i="2"/>
  <c r="O3572" i="2"/>
  <c r="O3573" i="2"/>
  <c r="O3574" i="2"/>
  <c r="O3575" i="2"/>
  <c r="O3576" i="2"/>
  <c r="O3577" i="2"/>
  <c r="O3578" i="2"/>
  <c r="O3579" i="2"/>
  <c r="O3580" i="2"/>
  <c r="O3581" i="2"/>
  <c r="O3582" i="2"/>
  <c r="O3583" i="2"/>
  <c r="O3584" i="2"/>
  <c r="O3585" i="2"/>
  <c r="O3586" i="2"/>
  <c r="O3587" i="2"/>
  <c r="O3588" i="2"/>
  <c r="O3589" i="2"/>
  <c r="O3590" i="2"/>
  <c r="O3591" i="2"/>
  <c r="O3592" i="2"/>
  <c r="O3593" i="2"/>
  <c r="O3594" i="2"/>
  <c r="O3595" i="2"/>
  <c r="O3596" i="2"/>
  <c r="O3597" i="2"/>
  <c r="O3598" i="2"/>
  <c r="O3599" i="2"/>
  <c r="O3600" i="2"/>
  <c r="O3601" i="2"/>
  <c r="O3602" i="2"/>
  <c r="O3603" i="2"/>
  <c r="O3604" i="2"/>
  <c r="O3605" i="2"/>
  <c r="O3606" i="2"/>
  <c r="O3607" i="2"/>
  <c r="O3608" i="2"/>
  <c r="O3609" i="2"/>
  <c r="O3610" i="2"/>
  <c r="O3611" i="2"/>
  <c r="O3612" i="2"/>
  <c r="O3613" i="2"/>
  <c r="O3614" i="2"/>
  <c r="O3615" i="2"/>
  <c r="O3616" i="2"/>
  <c r="O3617" i="2"/>
  <c r="O3618" i="2"/>
  <c r="O3619" i="2"/>
  <c r="O3620" i="2"/>
  <c r="O3621" i="2"/>
  <c r="O3622" i="2"/>
  <c r="O3623" i="2"/>
  <c r="O3624" i="2"/>
  <c r="O3625" i="2"/>
  <c r="O3626" i="2"/>
  <c r="O3627" i="2"/>
  <c r="O3628" i="2"/>
  <c r="O3629" i="2"/>
  <c r="O3630" i="2"/>
  <c r="O3631" i="2"/>
  <c r="O3632" i="2"/>
  <c r="O3633" i="2"/>
  <c r="O3634" i="2"/>
  <c r="O3635" i="2"/>
  <c r="O3636" i="2"/>
  <c r="O3637" i="2"/>
  <c r="O3638" i="2"/>
  <c r="O3639" i="2"/>
  <c r="O3640" i="2"/>
  <c r="O3641" i="2"/>
  <c r="O3642" i="2"/>
  <c r="O3643" i="2"/>
  <c r="O3644" i="2"/>
  <c r="O3645" i="2"/>
  <c r="O3646" i="2"/>
  <c r="O3647" i="2"/>
  <c r="O3648" i="2"/>
  <c r="O3649" i="2"/>
  <c r="O3650" i="2"/>
  <c r="O3651" i="2"/>
  <c r="O3652" i="2"/>
  <c r="O3653" i="2"/>
  <c r="O3654" i="2"/>
  <c r="O3655" i="2"/>
  <c r="O3656" i="2"/>
  <c r="O3657" i="2"/>
  <c r="O3658" i="2"/>
  <c r="O3659" i="2"/>
  <c r="O3660" i="2"/>
  <c r="O3661" i="2"/>
  <c r="O3662" i="2"/>
  <c r="O3663" i="2"/>
  <c r="O3664" i="2"/>
  <c r="O3665" i="2"/>
  <c r="O3666" i="2"/>
  <c r="O3667" i="2"/>
  <c r="O3668" i="2"/>
  <c r="O3669" i="2"/>
  <c r="O3670" i="2"/>
  <c r="O3671" i="2"/>
  <c r="O3672" i="2"/>
  <c r="O3673" i="2"/>
  <c r="O3674" i="2"/>
  <c r="O3675" i="2"/>
  <c r="O3676" i="2"/>
  <c r="O3677" i="2"/>
  <c r="O3678" i="2"/>
  <c r="O3679" i="2"/>
  <c r="O3680" i="2"/>
  <c r="O3681" i="2"/>
  <c r="O3682" i="2"/>
  <c r="O3683" i="2"/>
  <c r="O3684" i="2"/>
  <c r="O3685" i="2"/>
  <c r="O3686" i="2"/>
  <c r="O3687" i="2"/>
  <c r="O3688" i="2"/>
  <c r="O3689" i="2"/>
  <c r="O3690" i="2"/>
  <c r="O3691" i="2"/>
  <c r="O3692" i="2"/>
  <c r="O3693" i="2"/>
  <c r="O3694" i="2"/>
  <c r="O3695" i="2"/>
  <c r="O3696" i="2"/>
  <c r="O3697" i="2"/>
  <c r="O3698" i="2"/>
  <c r="O3699" i="2"/>
  <c r="O3700" i="2"/>
  <c r="O3701" i="2"/>
  <c r="O3702" i="2"/>
  <c r="O3703" i="2"/>
  <c r="O3704" i="2"/>
  <c r="O3705" i="2"/>
  <c r="O3706" i="2"/>
  <c r="O3707" i="2"/>
  <c r="O3708" i="2"/>
  <c r="O3709" i="2"/>
  <c r="O3710" i="2"/>
  <c r="O3711" i="2"/>
  <c r="O3712" i="2"/>
  <c r="O3713" i="2"/>
  <c r="O3714" i="2"/>
  <c r="O3715" i="2"/>
  <c r="O3716" i="2"/>
  <c r="O3717" i="2"/>
  <c r="O3718" i="2"/>
  <c r="O3719" i="2"/>
  <c r="O3720" i="2"/>
  <c r="O3721" i="2"/>
  <c r="O3722" i="2"/>
  <c r="O3723" i="2"/>
  <c r="O3724" i="2"/>
  <c r="O3725" i="2"/>
  <c r="O3726" i="2"/>
  <c r="O3727" i="2"/>
  <c r="O3728" i="2"/>
  <c r="O3729" i="2"/>
  <c r="O3730" i="2"/>
  <c r="O3731" i="2"/>
  <c r="O3732" i="2"/>
  <c r="O3733" i="2"/>
  <c r="O3734" i="2"/>
  <c r="O3735" i="2"/>
  <c r="O3736" i="2"/>
  <c r="O3737" i="2"/>
  <c r="O3738" i="2"/>
  <c r="O3739" i="2"/>
  <c r="O3740" i="2"/>
  <c r="O3741" i="2"/>
  <c r="O3742" i="2"/>
  <c r="O3743" i="2"/>
  <c r="O3744" i="2"/>
  <c r="O3745" i="2"/>
  <c r="O3746" i="2"/>
  <c r="O3747" i="2"/>
  <c r="O3748" i="2"/>
  <c r="O3749" i="2"/>
  <c r="O3750" i="2"/>
  <c r="O3751" i="2"/>
  <c r="O3752" i="2"/>
  <c r="O3753" i="2"/>
  <c r="O3754" i="2"/>
  <c r="O3755" i="2"/>
  <c r="O3756" i="2"/>
  <c r="O3757" i="2"/>
  <c r="O3758" i="2"/>
  <c r="O3759" i="2"/>
  <c r="O3760" i="2"/>
  <c r="O3761" i="2"/>
  <c r="O3762" i="2"/>
  <c r="O3763" i="2"/>
  <c r="O3764" i="2"/>
  <c r="O3765" i="2"/>
  <c r="O3766" i="2"/>
  <c r="O3767" i="2"/>
  <c r="O3768" i="2"/>
  <c r="O3769" i="2"/>
  <c r="O3770" i="2"/>
  <c r="O3771" i="2"/>
  <c r="O3772" i="2"/>
  <c r="O3773" i="2"/>
  <c r="O3774" i="2"/>
  <c r="O3775" i="2"/>
  <c r="O3776" i="2"/>
  <c r="O3777" i="2"/>
  <c r="O3778" i="2"/>
  <c r="O3779" i="2"/>
  <c r="O3780" i="2"/>
  <c r="O3781" i="2"/>
  <c r="O3782" i="2"/>
  <c r="O3783" i="2"/>
  <c r="O3784" i="2"/>
  <c r="O3785" i="2"/>
  <c r="O3786" i="2"/>
  <c r="O3787" i="2"/>
  <c r="O3788" i="2"/>
  <c r="O3789" i="2"/>
  <c r="O3790" i="2"/>
  <c r="O3791" i="2"/>
  <c r="O3792" i="2"/>
  <c r="O3793" i="2"/>
  <c r="O3794" i="2"/>
  <c r="O3795" i="2"/>
  <c r="O3796" i="2"/>
  <c r="O3797" i="2"/>
  <c r="O3798" i="2"/>
  <c r="O3799" i="2"/>
  <c r="O3800" i="2"/>
  <c r="O3801" i="2"/>
  <c r="O3802" i="2"/>
  <c r="O3803" i="2"/>
  <c r="O3804" i="2"/>
  <c r="O3805" i="2"/>
  <c r="O3806" i="2"/>
  <c r="O3807" i="2"/>
  <c r="O3808" i="2"/>
  <c r="O3809" i="2"/>
  <c r="O3810" i="2"/>
  <c r="O3811" i="2"/>
  <c r="O3812" i="2"/>
  <c r="O3813" i="2"/>
  <c r="O3814" i="2"/>
  <c r="O3815" i="2"/>
  <c r="O3816" i="2"/>
  <c r="O3817" i="2"/>
  <c r="O3818" i="2"/>
  <c r="O3819" i="2"/>
  <c r="O3820" i="2"/>
  <c r="O3821" i="2"/>
  <c r="O3822" i="2"/>
  <c r="O3823" i="2"/>
  <c r="O3824" i="2"/>
  <c r="O3825" i="2"/>
  <c r="O3826" i="2"/>
  <c r="O3827" i="2"/>
  <c r="O3828" i="2"/>
  <c r="O3829" i="2"/>
  <c r="O3830" i="2"/>
  <c r="O3831" i="2"/>
  <c r="O3832" i="2"/>
  <c r="O3833" i="2"/>
  <c r="O3834" i="2"/>
  <c r="O3835" i="2"/>
  <c r="O3836" i="2"/>
  <c r="O3837" i="2"/>
  <c r="O3838" i="2"/>
  <c r="O3839" i="2"/>
  <c r="O3840" i="2"/>
  <c r="O3841" i="2"/>
  <c r="O3842" i="2"/>
  <c r="O3843" i="2"/>
  <c r="O3844" i="2"/>
  <c r="O3845" i="2"/>
  <c r="O3846" i="2"/>
  <c r="O3847" i="2"/>
  <c r="O3848" i="2"/>
  <c r="O3849" i="2"/>
  <c r="O3850" i="2"/>
  <c r="O3851" i="2"/>
  <c r="O3852" i="2"/>
  <c r="O3853" i="2"/>
  <c r="O3854" i="2"/>
  <c r="O3855" i="2"/>
  <c r="O3856" i="2"/>
  <c r="O3857" i="2"/>
  <c r="O3858" i="2"/>
  <c r="O3859" i="2"/>
  <c r="O3860" i="2"/>
  <c r="O3861" i="2"/>
  <c r="O3862" i="2"/>
  <c r="O3863" i="2"/>
  <c r="O3864" i="2"/>
  <c r="O3865" i="2"/>
  <c r="O3866" i="2"/>
  <c r="O3867" i="2"/>
  <c r="O3868" i="2"/>
  <c r="O3869" i="2"/>
  <c r="O3870" i="2"/>
  <c r="O3871" i="2"/>
  <c r="O3872" i="2"/>
  <c r="O3873" i="2"/>
  <c r="O3874" i="2"/>
  <c r="O3875" i="2"/>
  <c r="O3876" i="2"/>
  <c r="O3877" i="2"/>
  <c r="O3878" i="2"/>
  <c r="O3879" i="2"/>
  <c r="O3880" i="2"/>
  <c r="O3881" i="2"/>
  <c r="O3882" i="2"/>
  <c r="O3883" i="2"/>
  <c r="O3884" i="2"/>
  <c r="O3885" i="2"/>
  <c r="O3886" i="2"/>
  <c r="O3887" i="2"/>
  <c r="O3888" i="2"/>
  <c r="O3889" i="2"/>
  <c r="O3890" i="2"/>
  <c r="O3891" i="2"/>
  <c r="O3892" i="2"/>
  <c r="O3893" i="2"/>
  <c r="O3894" i="2"/>
  <c r="O3895" i="2"/>
  <c r="O3896" i="2"/>
  <c r="O3897" i="2"/>
  <c r="O3898" i="2"/>
  <c r="O3899" i="2"/>
  <c r="O3900" i="2"/>
  <c r="O3901" i="2"/>
  <c r="O3902" i="2"/>
  <c r="O3903" i="2"/>
  <c r="O3904" i="2"/>
  <c r="O3905" i="2"/>
  <c r="O3906" i="2"/>
  <c r="O3907" i="2"/>
  <c r="O3908" i="2"/>
  <c r="O3909" i="2"/>
  <c r="O3910" i="2"/>
  <c r="O3911" i="2"/>
  <c r="O3912" i="2"/>
  <c r="O3913" i="2"/>
  <c r="O3914" i="2"/>
  <c r="O3915" i="2"/>
  <c r="O3916" i="2"/>
  <c r="O3917" i="2"/>
  <c r="O3918" i="2"/>
  <c r="O3919" i="2"/>
  <c r="O3920" i="2"/>
  <c r="O3921" i="2"/>
  <c r="O3922" i="2"/>
  <c r="O3923" i="2"/>
  <c r="O3924" i="2"/>
  <c r="O3925" i="2"/>
  <c r="O3926" i="2"/>
  <c r="O3927" i="2"/>
  <c r="O3928" i="2"/>
  <c r="O3929" i="2"/>
  <c r="O3930" i="2"/>
  <c r="O3931" i="2"/>
  <c r="O3932" i="2"/>
  <c r="O3933" i="2"/>
  <c r="O3934" i="2"/>
  <c r="O3935" i="2"/>
  <c r="O3936" i="2"/>
  <c r="O3937" i="2"/>
  <c r="O3938" i="2"/>
  <c r="O3939" i="2"/>
  <c r="O3940" i="2"/>
  <c r="O3941" i="2"/>
  <c r="O3942" i="2"/>
  <c r="O3943" i="2"/>
  <c r="O3944" i="2"/>
  <c r="O3945" i="2"/>
  <c r="O3946" i="2"/>
  <c r="O3947" i="2"/>
  <c r="O3948" i="2"/>
  <c r="O3949" i="2"/>
  <c r="O3950" i="2"/>
  <c r="O3951" i="2"/>
  <c r="O3952" i="2"/>
  <c r="O3953" i="2"/>
  <c r="O3954" i="2"/>
  <c r="O3955" i="2"/>
  <c r="O3956" i="2"/>
  <c r="O3957" i="2"/>
  <c r="O3958" i="2"/>
  <c r="O3959" i="2"/>
  <c r="O3960" i="2"/>
  <c r="O3961" i="2"/>
  <c r="O3962" i="2"/>
  <c r="O3963" i="2"/>
  <c r="O3964" i="2"/>
  <c r="O3965" i="2"/>
  <c r="O3966" i="2"/>
  <c r="O3967" i="2"/>
  <c r="O3968" i="2"/>
  <c r="O3969" i="2"/>
  <c r="O3970" i="2"/>
  <c r="O3971" i="2"/>
  <c r="O3972" i="2"/>
  <c r="O3973" i="2"/>
  <c r="O3974" i="2"/>
  <c r="O3975" i="2"/>
  <c r="O3976" i="2"/>
  <c r="O3977" i="2"/>
  <c r="O3978" i="2"/>
  <c r="O3979" i="2"/>
  <c r="O3980" i="2"/>
  <c r="O3981" i="2"/>
  <c r="O3982" i="2"/>
  <c r="O3983" i="2"/>
  <c r="O3984" i="2"/>
  <c r="O3985" i="2"/>
  <c r="O3986" i="2"/>
  <c r="O3987" i="2"/>
  <c r="O3988" i="2"/>
  <c r="O3989" i="2"/>
  <c r="O3990" i="2"/>
  <c r="O3991" i="2"/>
  <c r="O3992" i="2"/>
  <c r="O3993" i="2"/>
  <c r="O3994" i="2"/>
  <c r="O3995" i="2"/>
  <c r="O3996" i="2"/>
  <c r="O3997" i="2"/>
  <c r="O3998" i="2"/>
  <c r="O3999" i="2"/>
  <c r="O4000" i="2"/>
  <c r="O4001" i="2"/>
  <c r="O4002" i="2"/>
  <c r="O4003" i="2"/>
  <c r="O4004" i="2"/>
  <c r="O4005" i="2"/>
  <c r="O4006" i="2"/>
  <c r="O4007" i="2"/>
  <c r="O4008" i="2"/>
  <c r="O4009" i="2"/>
  <c r="O4010" i="2"/>
  <c r="O4011" i="2"/>
  <c r="O4012" i="2"/>
  <c r="O4013" i="2"/>
  <c r="O4014" i="2"/>
  <c r="O4015" i="2"/>
  <c r="O4016" i="2"/>
  <c r="O4017" i="2"/>
  <c r="O4018" i="2"/>
  <c r="O4019" i="2"/>
  <c r="O4020" i="2"/>
  <c r="O4021" i="2"/>
  <c r="O4022" i="2"/>
  <c r="O4023" i="2"/>
  <c r="O4024" i="2"/>
  <c r="O4025" i="2"/>
  <c r="O4026" i="2"/>
  <c r="O4027" i="2"/>
  <c r="O4028" i="2"/>
  <c r="O4029" i="2"/>
  <c r="O4030" i="2"/>
  <c r="O4031" i="2"/>
  <c r="O4032" i="2"/>
  <c r="O4033" i="2"/>
  <c r="O4034" i="2"/>
  <c r="O4035" i="2"/>
  <c r="O4036" i="2"/>
  <c r="O4037" i="2"/>
  <c r="O4038" i="2"/>
  <c r="O4039" i="2"/>
  <c r="O4040" i="2"/>
  <c r="O4041" i="2"/>
  <c r="O4042" i="2"/>
  <c r="O4043" i="2"/>
  <c r="O4044" i="2"/>
  <c r="O4045" i="2"/>
  <c r="O4046" i="2"/>
  <c r="O4047" i="2"/>
  <c r="O4048" i="2"/>
  <c r="O4049" i="2"/>
  <c r="O4050" i="2"/>
  <c r="O4051" i="2"/>
  <c r="O4052" i="2"/>
  <c r="O4053" i="2"/>
  <c r="O4054" i="2"/>
  <c r="O4055" i="2"/>
  <c r="O4056" i="2"/>
  <c r="O4057" i="2"/>
  <c r="O4058" i="2"/>
  <c r="O4059" i="2"/>
  <c r="O4060" i="2"/>
  <c r="O4061" i="2"/>
  <c r="O4062" i="2"/>
  <c r="O4063" i="2"/>
  <c r="O4064" i="2"/>
  <c r="O4065" i="2"/>
  <c r="O4066" i="2"/>
  <c r="O4067" i="2"/>
  <c r="O4068" i="2"/>
  <c r="O4069" i="2"/>
  <c r="O4070" i="2"/>
  <c r="O4071" i="2"/>
  <c r="O4072" i="2"/>
  <c r="O4073" i="2"/>
  <c r="O4074" i="2"/>
  <c r="O4075" i="2"/>
  <c r="O4076" i="2"/>
  <c r="O4077" i="2"/>
  <c r="O4078" i="2"/>
  <c r="O4079" i="2"/>
  <c r="O4080" i="2"/>
  <c r="O4081" i="2"/>
  <c r="O4082" i="2"/>
  <c r="O4083" i="2"/>
  <c r="O4084" i="2"/>
  <c r="O4085" i="2"/>
  <c r="O4086" i="2"/>
  <c r="O4087" i="2"/>
  <c r="O4088" i="2"/>
  <c r="O4089" i="2"/>
  <c r="O4090" i="2"/>
  <c r="O4091" i="2"/>
  <c r="O4092" i="2"/>
  <c r="O4093" i="2"/>
  <c r="O4094" i="2"/>
  <c r="O4095" i="2"/>
  <c r="O4096" i="2"/>
  <c r="O4097" i="2"/>
  <c r="O4098" i="2"/>
  <c r="O4099" i="2"/>
  <c r="O4100" i="2"/>
  <c r="O4101" i="2"/>
  <c r="O4102" i="2"/>
  <c r="O4103" i="2"/>
  <c r="O4104" i="2"/>
  <c r="O4105" i="2"/>
  <c r="O4106" i="2"/>
  <c r="O4107" i="2"/>
  <c r="O4108" i="2"/>
  <c r="O4109" i="2"/>
  <c r="O4110" i="2"/>
  <c r="O4111" i="2"/>
  <c r="O4112" i="2"/>
  <c r="O4113" i="2"/>
  <c r="O4114" i="2"/>
  <c r="O4115" i="2"/>
  <c r="O4116" i="2"/>
  <c r="O4117" i="2"/>
  <c r="O4118" i="2"/>
  <c r="O4119" i="2"/>
  <c r="O4120" i="2"/>
  <c r="O4121" i="2"/>
  <c r="O4122" i="2"/>
  <c r="O4123" i="2"/>
  <c r="O4124" i="2"/>
  <c r="O4125" i="2"/>
  <c r="O4126" i="2"/>
  <c r="O4127" i="2"/>
  <c r="O4128" i="2"/>
  <c r="O4129" i="2"/>
  <c r="O4130" i="2"/>
  <c r="O4131" i="2"/>
  <c r="O4132" i="2"/>
  <c r="O4133" i="2"/>
  <c r="O4134" i="2"/>
  <c r="O4135" i="2"/>
  <c r="O4136" i="2"/>
  <c r="O4137" i="2"/>
  <c r="O4138" i="2"/>
  <c r="O4139" i="2"/>
  <c r="O4140" i="2"/>
  <c r="O4141" i="2"/>
  <c r="O4142" i="2"/>
  <c r="O4143" i="2"/>
  <c r="O4144" i="2"/>
  <c r="O4145" i="2"/>
  <c r="O4146" i="2"/>
  <c r="O4147" i="2"/>
  <c r="O4148" i="2"/>
  <c r="O4149" i="2"/>
  <c r="O4150" i="2"/>
  <c r="O4151" i="2"/>
  <c r="O4152" i="2"/>
  <c r="O4153" i="2"/>
  <c r="O4154" i="2"/>
  <c r="O4155" i="2"/>
  <c r="O4156" i="2"/>
  <c r="O4157" i="2"/>
  <c r="O4158" i="2"/>
  <c r="O4159" i="2"/>
  <c r="O4160" i="2"/>
  <c r="O4161" i="2"/>
  <c r="O4162" i="2"/>
  <c r="O4163" i="2"/>
  <c r="O4164" i="2"/>
  <c r="O4165" i="2"/>
  <c r="O4166" i="2"/>
  <c r="O4167" i="2"/>
  <c r="O4168" i="2"/>
  <c r="O4169" i="2"/>
  <c r="O4170" i="2"/>
  <c r="O4171" i="2"/>
  <c r="O4172" i="2"/>
  <c r="O4173" i="2"/>
  <c r="O4174" i="2"/>
  <c r="O4175" i="2"/>
  <c r="O4176" i="2"/>
  <c r="O4177" i="2"/>
  <c r="O4178" i="2"/>
  <c r="O4179" i="2"/>
  <c r="O4180" i="2"/>
  <c r="O4181" i="2"/>
  <c r="O4182" i="2"/>
  <c r="O4183" i="2"/>
  <c r="O4184" i="2"/>
  <c r="O4185" i="2"/>
  <c r="O4186" i="2"/>
  <c r="O4187" i="2"/>
  <c r="O4188" i="2"/>
  <c r="O4189" i="2"/>
  <c r="O4190" i="2"/>
  <c r="O4191" i="2"/>
  <c r="O4192" i="2"/>
  <c r="O4193" i="2"/>
  <c r="O4194" i="2"/>
  <c r="O4195" i="2"/>
  <c r="O4196" i="2"/>
  <c r="O4197" i="2"/>
  <c r="O4198" i="2"/>
  <c r="O4199" i="2"/>
  <c r="O4200" i="2"/>
  <c r="O4201" i="2"/>
  <c r="O4202" i="2"/>
  <c r="O4203" i="2"/>
  <c r="O4204" i="2"/>
  <c r="O4205" i="2"/>
  <c r="O4206" i="2"/>
  <c r="O4207" i="2"/>
  <c r="O4208" i="2"/>
  <c r="O4209" i="2"/>
  <c r="O4210" i="2"/>
  <c r="O4211" i="2"/>
  <c r="O4212" i="2"/>
  <c r="O4213" i="2"/>
  <c r="O4214" i="2"/>
  <c r="O4215" i="2"/>
  <c r="O4216" i="2"/>
  <c r="O4217" i="2"/>
  <c r="O4218" i="2"/>
  <c r="O4219" i="2"/>
  <c r="O4220" i="2"/>
  <c r="O4221" i="2"/>
  <c r="O4222" i="2"/>
  <c r="O4223" i="2"/>
  <c r="O4224" i="2"/>
  <c r="O4225" i="2"/>
  <c r="O4226" i="2"/>
  <c r="O4227" i="2"/>
  <c r="O4228" i="2"/>
  <c r="O4229" i="2"/>
  <c r="O4230" i="2"/>
  <c r="O4231" i="2"/>
  <c r="O4232" i="2"/>
  <c r="O4233" i="2"/>
  <c r="O4234" i="2"/>
  <c r="O4235" i="2"/>
  <c r="O4236" i="2"/>
  <c r="O4237" i="2"/>
  <c r="O4238" i="2"/>
  <c r="O4239" i="2"/>
  <c r="O4240" i="2"/>
  <c r="O4241" i="2"/>
  <c r="O4242" i="2"/>
  <c r="O4243" i="2"/>
  <c r="O4244" i="2"/>
  <c r="O4245" i="2"/>
  <c r="O4246" i="2"/>
  <c r="O4247" i="2"/>
  <c r="O4248" i="2"/>
  <c r="O4249" i="2"/>
  <c r="O4250" i="2"/>
  <c r="O4251" i="2"/>
  <c r="O4252" i="2"/>
  <c r="O4253" i="2"/>
  <c r="O4254" i="2"/>
  <c r="O4255" i="2"/>
  <c r="O4256" i="2"/>
  <c r="O4257" i="2"/>
  <c r="O4258" i="2"/>
  <c r="O4259" i="2"/>
  <c r="O4260" i="2"/>
  <c r="O4261" i="2"/>
  <c r="O4262" i="2"/>
  <c r="O4263" i="2"/>
  <c r="O4264" i="2"/>
  <c r="O4265" i="2"/>
  <c r="O4266" i="2"/>
  <c r="O4267" i="2"/>
  <c r="O4268" i="2"/>
  <c r="O4269" i="2"/>
  <c r="O4270" i="2"/>
  <c r="O4271" i="2"/>
  <c r="O4272" i="2"/>
  <c r="O4273" i="2"/>
  <c r="O4274" i="2"/>
  <c r="O4275" i="2"/>
  <c r="O4276" i="2"/>
  <c r="O4277" i="2"/>
  <c r="O4278" i="2"/>
  <c r="O4279" i="2"/>
  <c r="O4280" i="2"/>
  <c r="O4281" i="2"/>
  <c r="O4282" i="2"/>
  <c r="O4283" i="2"/>
  <c r="O4284" i="2"/>
  <c r="O4285" i="2"/>
  <c r="O4286" i="2"/>
  <c r="O4287" i="2"/>
  <c r="O4288" i="2"/>
  <c r="O4289" i="2"/>
  <c r="O4290" i="2"/>
  <c r="O4291" i="2"/>
  <c r="O4292" i="2"/>
  <c r="O4293" i="2"/>
  <c r="O4294" i="2"/>
  <c r="O4295" i="2"/>
  <c r="O4296" i="2"/>
  <c r="O4297" i="2"/>
  <c r="O4298" i="2"/>
  <c r="O4299" i="2"/>
  <c r="O4300" i="2"/>
  <c r="O4301" i="2"/>
  <c r="O4302" i="2"/>
  <c r="O4303" i="2"/>
  <c r="O4304" i="2"/>
  <c r="O4305" i="2"/>
  <c r="O4306" i="2"/>
  <c r="O4307" i="2"/>
  <c r="O4308" i="2"/>
  <c r="O4309" i="2"/>
  <c r="O4310" i="2"/>
  <c r="O4311" i="2"/>
  <c r="O4312" i="2"/>
  <c r="O4313" i="2"/>
  <c r="O4314" i="2"/>
  <c r="O4315" i="2"/>
  <c r="O4316" i="2"/>
  <c r="O4317" i="2"/>
  <c r="O4318" i="2"/>
  <c r="O4319" i="2"/>
  <c r="O4320" i="2"/>
  <c r="O4321" i="2"/>
  <c r="O4322" i="2"/>
  <c r="O4323" i="2"/>
  <c r="O4324" i="2"/>
  <c r="O4325" i="2"/>
  <c r="O4326" i="2"/>
  <c r="O4327" i="2"/>
  <c r="O4328" i="2"/>
  <c r="O4329" i="2"/>
  <c r="O4330" i="2"/>
  <c r="O4331" i="2"/>
  <c r="O4332" i="2"/>
  <c r="O4333" i="2"/>
  <c r="O4334" i="2"/>
  <c r="O4335" i="2"/>
  <c r="O4336" i="2"/>
  <c r="O4337" i="2"/>
  <c r="O4338" i="2"/>
  <c r="O4339" i="2"/>
  <c r="O4340" i="2"/>
  <c r="O4341" i="2"/>
  <c r="O4342" i="2"/>
  <c r="O4343" i="2"/>
  <c r="O4344" i="2"/>
  <c r="O4345" i="2"/>
  <c r="O4346" i="2"/>
  <c r="O4347" i="2"/>
  <c r="O4348" i="2"/>
  <c r="O4349" i="2"/>
  <c r="O4350" i="2"/>
  <c r="O4351" i="2"/>
  <c r="O4352" i="2"/>
  <c r="O4353" i="2"/>
  <c r="O4354" i="2"/>
  <c r="O4355" i="2"/>
  <c r="O4356" i="2"/>
  <c r="O4357" i="2"/>
  <c r="O4358" i="2"/>
  <c r="O4359" i="2"/>
  <c r="O4360" i="2"/>
  <c r="O4361" i="2"/>
  <c r="O4362" i="2"/>
  <c r="O4363" i="2"/>
  <c r="O4364" i="2"/>
  <c r="O4365" i="2"/>
  <c r="O4366" i="2"/>
  <c r="O4367" i="2"/>
  <c r="O4368" i="2"/>
  <c r="O4369" i="2"/>
  <c r="O4370" i="2"/>
  <c r="O4371" i="2"/>
  <c r="O4372" i="2"/>
  <c r="O4373" i="2"/>
  <c r="O4374" i="2"/>
  <c r="O4375" i="2"/>
  <c r="O4376" i="2"/>
  <c r="O4377" i="2"/>
  <c r="O4378" i="2"/>
  <c r="O4379" i="2"/>
  <c r="O4380" i="2"/>
  <c r="O4381" i="2"/>
  <c r="O4382" i="2"/>
  <c r="O4383" i="2"/>
  <c r="O4384" i="2"/>
  <c r="O4385" i="2"/>
  <c r="O4386" i="2"/>
  <c r="O4387" i="2"/>
  <c r="O4388" i="2"/>
  <c r="O4389" i="2"/>
  <c r="O4390" i="2"/>
  <c r="O4391" i="2"/>
  <c r="O4392" i="2"/>
  <c r="O4393" i="2"/>
  <c r="O4394" i="2"/>
  <c r="O4395" i="2"/>
  <c r="O4396" i="2"/>
  <c r="O4397" i="2"/>
  <c r="O4398" i="2"/>
  <c r="O4399" i="2"/>
  <c r="O4400" i="2"/>
  <c r="O4401" i="2"/>
  <c r="O4402" i="2"/>
  <c r="O4403" i="2"/>
  <c r="O4404" i="2"/>
  <c r="O4405" i="2"/>
  <c r="O4406" i="2"/>
  <c r="O4407" i="2"/>
  <c r="O4408" i="2"/>
  <c r="O4409" i="2"/>
  <c r="O4410" i="2"/>
  <c r="O4411" i="2"/>
  <c r="O4412" i="2"/>
  <c r="O4413" i="2"/>
  <c r="O4414" i="2"/>
  <c r="O4415" i="2"/>
  <c r="O4416" i="2"/>
  <c r="O4417" i="2"/>
  <c r="O4418" i="2"/>
  <c r="O4419" i="2"/>
  <c r="O4420" i="2"/>
  <c r="O4421" i="2"/>
  <c r="O4422" i="2"/>
  <c r="O4423" i="2"/>
  <c r="O4424" i="2"/>
  <c r="O4425" i="2"/>
  <c r="O4426" i="2"/>
  <c r="O4427" i="2"/>
  <c r="O4428" i="2"/>
  <c r="O4429" i="2"/>
  <c r="O4430" i="2"/>
  <c r="O4431" i="2"/>
  <c r="O4432" i="2"/>
  <c r="O4433" i="2"/>
  <c r="O4434" i="2"/>
  <c r="O4435" i="2"/>
  <c r="O4436" i="2"/>
  <c r="O4437" i="2"/>
  <c r="O4438" i="2"/>
  <c r="O4439" i="2"/>
  <c r="O4440" i="2"/>
  <c r="O4441" i="2"/>
  <c r="O4442" i="2"/>
  <c r="O4443" i="2"/>
  <c r="O4444" i="2"/>
  <c r="O4445" i="2"/>
  <c r="O4446" i="2"/>
  <c r="O4447" i="2"/>
  <c r="O4448" i="2"/>
  <c r="O4449" i="2"/>
  <c r="O4450" i="2"/>
  <c r="O4451" i="2"/>
  <c r="O4452" i="2"/>
  <c r="O4453" i="2"/>
  <c r="O4454" i="2"/>
  <c r="O4455" i="2"/>
  <c r="O4456" i="2"/>
  <c r="O4457" i="2"/>
  <c r="O4458" i="2"/>
  <c r="O4459" i="2"/>
  <c r="O4460" i="2"/>
  <c r="O4461" i="2"/>
  <c r="O4462" i="2"/>
  <c r="O4463" i="2"/>
  <c r="O4464" i="2"/>
  <c r="O4465" i="2"/>
  <c r="O4466" i="2"/>
  <c r="O4467" i="2"/>
  <c r="O4468" i="2"/>
  <c r="O4469" i="2"/>
  <c r="O4470" i="2"/>
  <c r="O4471" i="2"/>
  <c r="O4472" i="2"/>
  <c r="O4473" i="2"/>
  <c r="O4474" i="2"/>
  <c r="O4475" i="2"/>
  <c r="O4476" i="2"/>
  <c r="O4477" i="2"/>
  <c r="O4478" i="2"/>
  <c r="O4479" i="2"/>
  <c r="O4480" i="2"/>
  <c r="O4481" i="2"/>
  <c r="O4482" i="2"/>
  <c r="O4483" i="2"/>
  <c r="O4484" i="2"/>
  <c r="O4485" i="2"/>
  <c r="O4486" i="2"/>
  <c r="O4487" i="2"/>
  <c r="O4488" i="2"/>
  <c r="O4489" i="2"/>
  <c r="O4490" i="2"/>
  <c r="O4491" i="2"/>
  <c r="O4492" i="2"/>
  <c r="O4493" i="2"/>
  <c r="O4494" i="2"/>
  <c r="O4495" i="2"/>
  <c r="O4496" i="2"/>
  <c r="O4497" i="2"/>
  <c r="O4498" i="2"/>
  <c r="O4499" i="2"/>
  <c r="O4500" i="2"/>
  <c r="O4501" i="2"/>
  <c r="O4502" i="2"/>
  <c r="O4503" i="2"/>
  <c r="O4504" i="2"/>
  <c r="O4505" i="2"/>
  <c r="O4506" i="2"/>
  <c r="O4507" i="2"/>
  <c r="O4508" i="2"/>
  <c r="O4509" i="2"/>
  <c r="O4510" i="2"/>
  <c r="O4511" i="2"/>
  <c r="O4512" i="2"/>
  <c r="O4513" i="2"/>
  <c r="O4514" i="2"/>
  <c r="O4515" i="2"/>
  <c r="O4516" i="2"/>
  <c r="O4517" i="2"/>
  <c r="O4518" i="2"/>
  <c r="O4519" i="2"/>
  <c r="O4520" i="2"/>
  <c r="O4521" i="2"/>
  <c r="O4522" i="2"/>
  <c r="O4523" i="2"/>
  <c r="O4524" i="2"/>
  <c r="O4525" i="2"/>
  <c r="O4526" i="2"/>
  <c r="O4527" i="2"/>
  <c r="O4528" i="2"/>
  <c r="O4529" i="2"/>
  <c r="O4530" i="2"/>
  <c r="O4531" i="2"/>
  <c r="O4532" i="2"/>
  <c r="O4533" i="2"/>
  <c r="O4534" i="2"/>
  <c r="O4535" i="2"/>
  <c r="O4536" i="2"/>
  <c r="O4537" i="2"/>
  <c r="O4538" i="2"/>
  <c r="O4539" i="2"/>
  <c r="O4540" i="2"/>
  <c r="O4541" i="2"/>
  <c r="O4542" i="2"/>
  <c r="O4543" i="2"/>
  <c r="O4544" i="2"/>
  <c r="O4545" i="2"/>
  <c r="O4546" i="2"/>
  <c r="O4547" i="2"/>
  <c r="O4548" i="2"/>
  <c r="O4549" i="2"/>
  <c r="O4550" i="2"/>
  <c r="O4551" i="2"/>
  <c r="O4552" i="2"/>
  <c r="O4553" i="2"/>
  <c r="O4554" i="2"/>
  <c r="O4555" i="2"/>
  <c r="O4556" i="2"/>
  <c r="O4557" i="2"/>
  <c r="O4558" i="2"/>
  <c r="O4559" i="2"/>
  <c r="O4560" i="2"/>
  <c r="O4561" i="2"/>
  <c r="O4562" i="2"/>
  <c r="O4563" i="2"/>
  <c r="O4564" i="2"/>
  <c r="O4565" i="2"/>
  <c r="O4566" i="2"/>
  <c r="O4567" i="2"/>
  <c r="O4568" i="2"/>
  <c r="O4569" i="2"/>
  <c r="O4570" i="2"/>
  <c r="O4571" i="2"/>
  <c r="O4572" i="2"/>
  <c r="O4573" i="2"/>
  <c r="O4574" i="2"/>
  <c r="O4575" i="2"/>
  <c r="O4576" i="2"/>
  <c r="O4577" i="2"/>
  <c r="O4578" i="2"/>
  <c r="O4579" i="2"/>
  <c r="O4580" i="2"/>
  <c r="O4581" i="2"/>
  <c r="O4582" i="2"/>
  <c r="O4583" i="2"/>
  <c r="O4584" i="2"/>
  <c r="O4585" i="2"/>
  <c r="O4586" i="2"/>
  <c r="O4587" i="2"/>
  <c r="O4588" i="2"/>
  <c r="O4589" i="2"/>
  <c r="O4590" i="2"/>
  <c r="O4591" i="2"/>
  <c r="O4592" i="2"/>
  <c r="O4593" i="2"/>
  <c r="O4594" i="2"/>
  <c r="O4595" i="2"/>
  <c r="O4596" i="2"/>
  <c r="O4597" i="2"/>
  <c r="O4598" i="2"/>
  <c r="O4599" i="2"/>
  <c r="O4600" i="2"/>
  <c r="O4601" i="2"/>
  <c r="O4602" i="2"/>
  <c r="O4603" i="2"/>
  <c r="O4604" i="2"/>
  <c r="O4605" i="2"/>
  <c r="O4606" i="2"/>
  <c r="O4607" i="2"/>
  <c r="O4608" i="2"/>
  <c r="O4609" i="2"/>
  <c r="O4610" i="2"/>
  <c r="O4611" i="2"/>
  <c r="O4612" i="2"/>
  <c r="O4613" i="2"/>
  <c r="O4614" i="2"/>
  <c r="O4615" i="2"/>
  <c r="O4616" i="2"/>
  <c r="O4617" i="2"/>
  <c r="O4618" i="2"/>
  <c r="O4619" i="2"/>
  <c r="O4620" i="2"/>
  <c r="O4621" i="2"/>
  <c r="O4622" i="2"/>
  <c r="O4623" i="2"/>
  <c r="O4624" i="2"/>
  <c r="O4625" i="2"/>
  <c r="O4626" i="2"/>
  <c r="O4627" i="2"/>
  <c r="O4628" i="2"/>
  <c r="O4629" i="2"/>
  <c r="O4630" i="2"/>
  <c r="O4631" i="2"/>
  <c r="O4632" i="2"/>
  <c r="O4633" i="2"/>
  <c r="O4634" i="2"/>
  <c r="O4635" i="2"/>
  <c r="O4636" i="2"/>
  <c r="O4637" i="2"/>
  <c r="O4638" i="2"/>
  <c r="O4639" i="2"/>
  <c r="O4640" i="2"/>
  <c r="O4641" i="2"/>
  <c r="O4642" i="2"/>
  <c r="O4643" i="2"/>
  <c r="O4644" i="2"/>
  <c r="O4645" i="2"/>
  <c r="O4646" i="2"/>
  <c r="O4647" i="2"/>
  <c r="O4648" i="2"/>
  <c r="O4649" i="2"/>
  <c r="O4650" i="2"/>
  <c r="O4651" i="2"/>
  <c r="O4652" i="2"/>
  <c r="O4653" i="2"/>
  <c r="O4654" i="2"/>
  <c r="O4655" i="2"/>
  <c r="O4656" i="2"/>
  <c r="O4657" i="2"/>
  <c r="O4658" i="2"/>
  <c r="O4659" i="2"/>
  <c r="O4660" i="2"/>
  <c r="O4661" i="2"/>
  <c r="O4662" i="2"/>
  <c r="O4663" i="2"/>
  <c r="O4664" i="2"/>
  <c r="O4665" i="2"/>
  <c r="O4666" i="2"/>
  <c r="O4667" i="2"/>
  <c r="O4668" i="2"/>
  <c r="O4669" i="2"/>
  <c r="O4670" i="2"/>
  <c r="O4671" i="2"/>
  <c r="O4672" i="2"/>
  <c r="O4673" i="2"/>
  <c r="O4674" i="2"/>
  <c r="O4675" i="2"/>
  <c r="O4676" i="2"/>
  <c r="O4677" i="2"/>
  <c r="O4678" i="2"/>
  <c r="O4679" i="2"/>
  <c r="O4680" i="2"/>
  <c r="O4681" i="2"/>
  <c r="O4682" i="2"/>
  <c r="O4683" i="2"/>
  <c r="O4684" i="2"/>
  <c r="O4685" i="2"/>
  <c r="O4686" i="2"/>
  <c r="O4687" i="2"/>
  <c r="O4688" i="2"/>
  <c r="O4689" i="2"/>
  <c r="O4690" i="2"/>
  <c r="O4691" i="2"/>
  <c r="O4692" i="2"/>
  <c r="O4693" i="2"/>
  <c r="O4694" i="2"/>
  <c r="O4695" i="2"/>
  <c r="O4696" i="2"/>
  <c r="O4697" i="2"/>
  <c r="O4698" i="2"/>
  <c r="O4699" i="2"/>
  <c r="O4700" i="2"/>
  <c r="O4701" i="2"/>
  <c r="O4702" i="2"/>
  <c r="O4703" i="2"/>
  <c r="O4704" i="2"/>
  <c r="O4705" i="2"/>
  <c r="O4706" i="2"/>
  <c r="O4707" i="2"/>
  <c r="O4708" i="2"/>
  <c r="O4709" i="2"/>
  <c r="O4710" i="2"/>
  <c r="O4711" i="2"/>
  <c r="O4712" i="2"/>
  <c r="O4713" i="2"/>
  <c r="O4714" i="2"/>
  <c r="O4715" i="2"/>
  <c r="O4716" i="2"/>
  <c r="O4717" i="2"/>
  <c r="O4718" i="2"/>
  <c r="O4719" i="2"/>
  <c r="O4720" i="2"/>
  <c r="O4721" i="2"/>
  <c r="O4722" i="2"/>
  <c r="O4723" i="2"/>
  <c r="O4724" i="2"/>
  <c r="O4725" i="2"/>
  <c r="O4726" i="2"/>
  <c r="O4727" i="2"/>
  <c r="O4728" i="2"/>
  <c r="O4729" i="2"/>
  <c r="O4730" i="2"/>
  <c r="O4731" i="2"/>
  <c r="O4732" i="2"/>
  <c r="O4733" i="2"/>
  <c r="O4734" i="2"/>
  <c r="O4735" i="2"/>
  <c r="O4736" i="2"/>
  <c r="O4737" i="2"/>
  <c r="O4738" i="2"/>
  <c r="O4739" i="2"/>
  <c r="O4740" i="2"/>
  <c r="O4741" i="2"/>
  <c r="O4742" i="2"/>
  <c r="O4743" i="2"/>
  <c r="O4744" i="2"/>
  <c r="O4745" i="2"/>
  <c r="O4746" i="2"/>
  <c r="O4747" i="2"/>
  <c r="O4748" i="2"/>
  <c r="O4749" i="2"/>
  <c r="O4750" i="2"/>
  <c r="O4751" i="2"/>
  <c r="O4752" i="2"/>
  <c r="O4753" i="2"/>
  <c r="O4754" i="2"/>
  <c r="O4755" i="2"/>
  <c r="O4756" i="2"/>
  <c r="O4757" i="2"/>
  <c r="O4758" i="2"/>
  <c r="O4759" i="2"/>
  <c r="O4760" i="2"/>
  <c r="O4761" i="2"/>
  <c r="O4762" i="2"/>
  <c r="O4763" i="2"/>
  <c r="O4764" i="2"/>
  <c r="O4765" i="2"/>
  <c r="O4766" i="2"/>
  <c r="O4767" i="2"/>
  <c r="O4768" i="2"/>
  <c r="O4769" i="2"/>
  <c r="O4770" i="2"/>
  <c r="O4771" i="2"/>
  <c r="O4772" i="2"/>
  <c r="O4773" i="2"/>
  <c r="O4774" i="2"/>
  <c r="O4775" i="2"/>
  <c r="O4776" i="2"/>
  <c r="O4777" i="2"/>
  <c r="O4778" i="2"/>
  <c r="O4779" i="2"/>
  <c r="O4780" i="2"/>
  <c r="O4781" i="2"/>
  <c r="O4782" i="2"/>
  <c r="O4783" i="2"/>
  <c r="O4784" i="2"/>
  <c r="O4785" i="2"/>
  <c r="O4786" i="2"/>
  <c r="O4787" i="2"/>
  <c r="O4788" i="2"/>
  <c r="O4789" i="2"/>
  <c r="O4790" i="2"/>
  <c r="O4791" i="2"/>
  <c r="O4792" i="2"/>
  <c r="O4793" i="2"/>
  <c r="O4794" i="2"/>
  <c r="O4795" i="2"/>
  <c r="O4796" i="2"/>
  <c r="O4797" i="2"/>
  <c r="O4798" i="2"/>
  <c r="O4799" i="2"/>
  <c r="O4800" i="2"/>
  <c r="O4801" i="2"/>
  <c r="O4802" i="2"/>
  <c r="O4803" i="2"/>
  <c r="O4804" i="2"/>
  <c r="O4805" i="2"/>
  <c r="O4806" i="2"/>
  <c r="O4807" i="2"/>
  <c r="O4808" i="2"/>
  <c r="O4809" i="2"/>
  <c r="O4810" i="2"/>
  <c r="O4811" i="2"/>
  <c r="O4812" i="2"/>
  <c r="O4813" i="2"/>
  <c r="O4814" i="2"/>
  <c r="O4815" i="2"/>
  <c r="O4816" i="2"/>
  <c r="O4817" i="2"/>
  <c r="O4818" i="2"/>
  <c r="O4819" i="2"/>
  <c r="O4820" i="2"/>
  <c r="O4821" i="2"/>
  <c r="O4822" i="2"/>
  <c r="O4823" i="2"/>
  <c r="O4824" i="2"/>
  <c r="O4825" i="2"/>
  <c r="O4826" i="2"/>
  <c r="O4827" i="2"/>
  <c r="O4828" i="2"/>
  <c r="O4829" i="2"/>
  <c r="O4830" i="2"/>
  <c r="O4831" i="2"/>
  <c r="O4832" i="2"/>
  <c r="O4833" i="2"/>
  <c r="O4834" i="2"/>
  <c r="O4835" i="2"/>
  <c r="O4836" i="2"/>
  <c r="O4837" i="2"/>
  <c r="O4838" i="2"/>
  <c r="O4839" i="2"/>
  <c r="O4840" i="2"/>
  <c r="O4841" i="2"/>
  <c r="O4842" i="2"/>
  <c r="O4843" i="2"/>
  <c r="O4844" i="2"/>
  <c r="O4845" i="2"/>
  <c r="O4846" i="2"/>
  <c r="O4847" i="2"/>
  <c r="O4848" i="2"/>
  <c r="O4849" i="2"/>
  <c r="O4850" i="2"/>
  <c r="O4851" i="2"/>
  <c r="O4852" i="2"/>
  <c r="O4853" i="2"/>
  <c r="O4854" i="2"/>
  <c r="O4855" i="2"/>
  <c r="O4856" i="2"/>
  <c r="O4857" i="2"/>
  <c r="O4858" i="2"/>
  <c r="O4859" i="2"/>
  <c r="O4860" i="2"/>
  <c r="O4861" i="2"/>
  <c r="O4862" i="2"/>
  <c r="O4863" i="2"/>
  <c r="O4864" i="2"/>
  <c r="O4865" i="2"/>
  <c r="O4866" i="2"/>
  <c r="O4867" i="2"/>
  <c r="O4868" i="2"/>
  <c r="O4869" i="2"/>
  <c r="O4870" i="2"/>
  <c r="O4871" i="2"/>
  <c r="O4872" i="2"/>
  <c r="O4873" i="2"/>
  <c r="O4874" i="2"/>
  <c r="O4875" i="2"/>
  <c r="O4876" i="2"/>
  <c r="O4877" i="2"/>
  <c r="O4878" i="2"/>
  <c r="O4879" i="2"/>
  <c r="O4880" i="2"/>
  <c r="O4881" i="2"/>
  <c r="O4882" i="2"/>
  <c r="O4883" i="2"/>
  <c r="O4884" i="2"/>
  <c r="O4885" i="2"/>
  <c r="O4886" i="2"/>
  <c r="O4887" i="2"/>
  <c r="O4888" i="2"/>
  <c r="O4889" i="2"/>
  <c r="O4890" i="2"/>
  <c r="O4891" i="2"/>
  <c r="O4892" i="2"/>
  <c r="O4893" i="2"/>
  <c r="O4894" i="2"/>
  <c r="O4895" i="2"/>
  <c r="O4896" i="2"/>
  <c r="O4897" i="2"/>
  <c r="O4898" i="2"/>
  <c r="O4899" i="2"/>
  <c r="O4900" i="2"/>
  <c r="O4901" i="2"/>
  <c r="O4902" i="2"/>
  <c r="O4903" i="2"/>
  <c r="O4904" i="2"/>
  <c r="O4905" i="2"/>
  <c r="O4906" i="2"/>
  <c r="O4907" i="2"/>
  <c r="O4908" i="2"/>
  <c r="O4909" i="2"/>
  <c r="O4910" i="2"/>
  <c r="O4911" i="2"/>
  <c r="O4912" i="2"/>
  <c r="O4913" i="2"/>
  <c r="O4914" i="2"/>
  <c r="O4915" i="2"/>
  <c r="O4916" i="2"/>
  <c r="O4917" i="2"/>
  <c r="O4918" i="2"/>
  <c r="O4919" i="2"/>
  <c r="O4920" i="2"/>
  <c r="O4921" i="2"/>
  <c r="O4922" i="2"/>
  <c r="O4923" i="2"/>
  <c r="O4924" i="2"/>
  <c r="O4925" i="2"/>
  <c r="O4926" i="2"/>
  <c r="O4927" i="2"/>
  <c r="O4928" i="2"/>
  <c r="O4929" i="2"/>
  <c r="O4930" i="2"/>
  <c r="O4931" i="2"/>
  <c r="O4932" i="2"/>
  <c r="O4933" i="2"/>
  <c r="O4934" i="2"/>
  <c r="O4935" i="2"/>
  <c r="O4936" i="2"/>
  <c r="O4937" i="2"/>
  <c r="O4938" i="2"/>
  <c r="O4939" i="2"/>
  <c r="O4940" i="2"/>
  <c r="O4941" i="2"/>
  <c r="O4942" i="2"/>
  <c r="O4943" i="2"/>
  <c r="O4944" i="2"/>
  <c r="O4945" i="2"/>
  <c r="O4946" i="2"/>
  <c r="O4947" i="2"/>
  <c r="O4948" i="2"/>
  <c r="O4949" i="2"/>
  <c r="O4950" i="2"/>
  <c r="O4951" i="2"/>
  <c r="O4952" i="2"/>
  <c r="O4953" i="2"/>
  <c r="O4954" i="2"/>
  <c r="O4955" i="2"/>
  <c r="O4956" i="2"/>
  <c r="O4957" i="2"/>
  <c r="O4958" i="2"/>
  <c r="O4959" i="2"/>
  <c r="O4960" i="2"/>
  <c r="O4961" i="2"/>
  <c r="O4962" i="2"/>
  <c r="O4963" i="2"/>
  <c r="O4964" i="2"/>
  <c r="O4965" i="2"/>
  <c r="O4966" i="2"/>
  <c r="O4967" i="2"/>
  <c r="O4968" i="2"/>
  <c r="O4969" i="2"/>
  <c r="O4970" i="2"/>
  <c r="O4971" i="2"/>
  <c r="O4972" i="2"/>
  <c r="O4973" i="2"/>
  <c r="O4974" i="2"/>
  <c r="O4975" i="2"/>
  <c r="O4976" i="2"/>
  <c r="O4977" i="2"/>
  <c r="O4978" i="2"/>
  <c r="O4979" i="2"/>
  <c r="O4980" i="2"/>
  <c r="O4981" i="2"/>
  <c r="O4982" i="2"/>
  <c r="O4983" i="2"/>
  <c r="O4984" i="2"/>
  <c r="O4985" i="2"/>
  <c r="O4986" i="2"/>
  <c r="O4987" i="2"/>
  <c r="O4988" i="2"/>
  <c r="O4989" i="2"/>
  <c r="O4990" i="2"/>
  <c r="O4991" i="2"/>
  <c r="O4992" i="2"/>
  <c r="O4993" i="2"/>
  <c r="O4994" i="2"/>
  <c r="O4995" i="2"/>
  <c r="O4996" i="2"/>
  <c r="O4997" i="2"/>
  <c r="O4998" i="2"/>
  <c r="O4999" i="2"/>
  <c r="O5000" i="2"/>
  <c r="O5001" i="2"/>
  <c r="O5002" i="2"/>
  <c r="O5003" i="2"/>
  <c r="O5004" i="2"/>
  <c r="O5005" i="2"/>
  <c r="O5006" i="2"/>
  <c r="O5007" i="2"/>
  <c r="O5008" i="2"/>
  <c r="O5009" i="2"/>
  <c r="O5010" i="2"/>
  <c r="O5011" i="2"/>
  <c r="O5012" i="2"/>
  <c r="O5013" i="2"/>
  <c r="O5014" i="2"/>
  <c r="O5015" i="2"/>
  <c r="O5016" i="2"/>
  <c r="O5017" i="2"/>
  <c r="O5018" i="2"/>
  <c r="O5019" i="2"/>
  <c r="O5020" i="2"/>
  <c r="O5021" i="2"/>
  <c r="O5022" i="2"/>
  <c r="O5023" i="2"/>
  <c r="O5024" i="2"/>
  <c r="O5025" i="2"/>
  <c r="O5026" i="2"/>
  <c r="O5027" i="2"/>
  <c r="O5028" i="2"/>
  <c r="O5029" i="2"/>
  <c r="O5030" i="2"/>
  <c r="O5031" i="2"/>
  <c r="O5032" i="2"/>
  <c r="O5033" i="2"/>
  <c r="O5034" i="2"/>
  <c r="O5035" i="2"/>
  <c r="O5036" i="2"/>
  <c r="O5037" i="2"/>
  <c r="O5038" i="2"/>
  <c r="O5039" i="2"/>
  <c r="O5040" i="2"/>
  <c r="O5041" i="2"/>
  <c r="O5042" i="2"/>
  <c r="O5043" i="2"/>
  <c r="O5044" i="2"/>
  <c r="O5045" i="2"/>
  <c r="O5046" i="2"/>
  <c r="O5047" i="2"/>
  <c r="O5048" i="2"/>
  <c r="O5049" i="2"/>
  <c r="O5050" i="2"/>
  <c r="O5051" i="2"/>
  <c r="O5052" i="2"/>
  <c r="O5053" i="2"/>
  <c r="O5054" i="2"/>
  <c r="O5055" i="2"/>
  <c r="O5056" i="2"/>
  <c r="O5057" i="2"/>
  <c r="O5058" i="2"/>
  <c r="O5059" i="2"/>
  <c r="O5060" i="2"/>
  <c r="O5061" i="2"/>
  <c r="O5062" i="2"/>
  <c r="O5063" i="2"/>
  <c r="O5064" i="2"/>
  <c r="O5065" i="2"/>
  <c r="O5066" i="2"/>
  <c r="O5067" i="2"/>
  <c r="O5068" i="2"/>
  <c r="O5069" i="2"/>
  <c r="O5070" i="2"/>
  <c r="O5071" i="2"/>
  <c r="O5072" i="2"/>
  <c r="O5073" i="2"/>
  <c r="O5074" i="2"/>
  <c r="O5075" i="2"/>
  <c r="O5076" i="2"/>
  <c r="O5077" i="2"/>
  <c r="O5078" i="2"/>
  <c r="O5079" i="2"/>
  <c r="O5080" i="2"/>
  <c r="O5081" i="2"/>
  <c r="O5082" i="2"/>
  <c r="O5083" i="2"/>
  <c r="O5084" i="2"/>
  <c r="O5085" i="2"/>
  <c r="O5086" i="2"/>
  <c r="O5087" i="2"/>
  <c r="O5088" i="2"/>
  <c r="O5089" i="2"/>
  <c r="O5090" i="2"/>
  <c r="O5091" i="2"/>
  <c r="O5092" i="2"/>
  <c r="O5093" i="2"/>
  <c r="O5094" i="2"/>
  <c r="O5095" i="2"/>
  <c r="O5096" i="2"/>
  <c r="O5097" i="2"/>
  <c r="O5098" i="2"/>
  <c r="O5099" i="2"/>
  <c r="O5100" i="2"/>
  <c r="O5101" i="2"/>
  <c r="O5102" i="2"/>
  <c r="O5103" i="2"/>
  <c r="O5104" i="2"/>
  <c r="O5105" i="2"/>
  <c r="O5106" i="2"/>
  <c r="O5107" i="2"/>
  <c r="O5108" i="2"/>
  <c r="O5109" i="2"/>
  <c r="O5110" i="2"/>
  <c r="O5111" i="2"/>
  <c r="O5112" i="2"/>
  <c r="O5113" i="2"/>
  <c r="O5114" i="2"/>
  <c r="O5115" i="2"/>
  <c r="O5116" i="2"/>
  <c r="O5117" i="2"/>
  <c r="O5118" i="2"/>
  <c r="O5119" i="2"/>
  <c r="O5120" i="2"/>
  <c r="O5121" i="2"/>
  <c r="O5122" i="2"/>
  <c r="O5123" i="2"/>
  <c r="O5124" i="2"/>
  <c r="O5125" i="2"/>
  <c r="O5126" i="2"/>
  <c r="O5127" i="2"/>
  <c r="O5128" i="2"/>
  <c r="O5129" i="2"/>
  <c r="O5130" i="2"/>
  <c r="O5131" i="2"/>
  <c r="O5132" i="2"/>
  <c r="O5133" i="2"/>
  <c r="O5134" i="2"/>
  <c r="O5135" i="2"/>
  <c r="O5136" i="2"/>
  <c r="O5137" i="2"/>
  <c r="O5138" i="2"/>
  <c r="O5139" i="2"/>
  <c r="O5140" i="2"/>
  <c r="O5141" i="2"/>
  <c r="O5142" i="2"/>
  <c r="O5143" i="2"/>
  <c r="O5144" i="2"/>
  <c r="O5145" i="2"/>
  <c r="O5146" i="2"/>
  <c r="O5147" i="2"/>
  <c r="O5148" i="2"/>
  <c r="O5149" i="2"/>
  <c r="O5150" i="2"/>
  <c r="O5151" i="2"/>
  <c r="O5152" i="2"/>
  <c r="O5153" i="2"/>
  <c r="O5154" i="2"/>
  <c r="O5155" i="2"/>
  <c r="O5156" i="2"/>
  <c r="O5157" i="2"/>
  <c r="O5158" i="2"/>
  <c r="O5159" i="2"/>
  <c r="O5160" i="2"/>
  <c r="O5161" i="2"/>
  <c r="O5162" i="2"/>
  <c r="O5163" i="2"/>
  <c r="O5164" i="2"/>
  <c r="O5165" i="2"/>
  <c r="O5166" i="2"/>
  <c r="O5167" i="2"/>
  <c r="O5168" i="2"/>
  <c r="O5169" i="2"/>
  <c r="O5170" i="2"/>
  <c r="O5171" i="2"/>
  <c r="O5172" i="2"/>
  <c r="O5173" i="2"/>
  <c r="O5174" i="2"/>
  <c r="O5175" i="2"/>
  <c r="O5176" i="2"/>
  <c r="O5177" i="2"/>
  <c r="O5178" i="2"/>
  <c r="O5179" i="2"/>
  <c r="O5180" i="2"/>
  <c r="O5181" i="2"/>
  <c r="O5182" i="2"/>
  <c r="O5183" i="2"/>
  <c r="O5184" i="2"/>
  <c r="O5185" i="2"/>
  <c r="O5186" i="2"/>
  <c r="O5187" i="2"/>
  <c r="O5188" i="2"/>
  <c r="O5189" i="2"/>
  <c r="O5190" i="2"/>
  <c r="O5191" i="2"/>
  <c r="O5192" i="2"/>
  <c r="O5193" i="2"/>
  <c r="O5194" i="2"/>
  <c r="O5195" i="2"/>
  <c r="O5196" i="2"/>
  <c r="O5197" i="2"/>
  <c r="O5198" i="2"/>
  <c r="O5199" i="2"/>
  <c r="O5200" i="2"/>
  <c r="O5201" i="2"/>
  <c r="O5202" i="2"/>
  <c r="O5203" i="2"/>
  <c r="O5204" i="2"/>
  <c r="O5205" i="2"/>
  <c r="O5206" i="2"/>
  <c r="O5207" i="2"/>
  <c r="O5208" i="2"/>
  <c r="O5209" i="2"/>
  <c r="O5210" i="2"/>
  <c r="O5211" i="2"/>
  <c r="O5212" i="2"/>
  <c r="O5213" i="2"/>
  <c r="O5214" i="2"/>
  <c r="O5215" i="2"/>
  <c r="O5216" i="2"/>
  <c r="O5217" i="2"/>
  <c r="O5218" i="2"/>
  <c r="O5219" i="2"/>
  <c r="O5220" i="2"/>
  <c r="O5221" i="2"/>
  <c r="O5222" i="2"/>
  <c r="O5223" i="2"/>
  <c r="O5224" i="2"/>
  <c r="O5225" i="2"/>
  <c r="O5226" i="2"/>
  <c r="O5227" i="2"/>
  <c r="O5228" i="2"/>
  <c r="O5229" i="2"/>
  <c r="O5230" i="2"/>
  <c r="O5231" i="2"/>
  <c r="O5232" i="2"/>
  <c r="O5233" i="2"/>
  <c r="O5234" i="2"/>
  <c r="O5235" i="2"/>
  <c r="O5236" i="2"/>
  <c r="O5237" i="2"/>
  <c r="O5238" i="2"/>
  <c r="O5239" i="2"/>
  <c r="O5240" i="2"/>
  <c r="O5241" i="2"/>
  <c r="O5242" i="2"/>
  <c r="O5243" i="2"/>
  <c r="O5244" i="2"/>
  <c r="O5245" i="2"/>
  <c r="O5246" i="2"/>
  <c r="O5247" i="2"/>
  <c r="O5248" i="2"/>
  <c r="O5249" i="2"/>
  <c r="O5250" i="2"/>
  <c r="O5251" i="2"/>
  <c r="O5252" i="2"/>
  <c r="O5253" i="2"/>
  <c r="O5254" i="2"/>
  <c r="O5255" i="2"/>
  <c r="O5256" i="2"/>
  <c r="O5257" i="2"/>
  <c r="O5258" i="2"/>
  <c r="O5259" i="2"/>
  <c r="O5260" i="2"/>
  <c r="O5261" i="2"/>
  <c r="O5262" i="2"/>
  <c r="O5263" i="2"/>
  <c r="O5264" i="2"/>
  <c r="O5265" i="2"/>
  <c r="O5266" i="2"/>
  <c r="O5267" i="2"/>
  <c r="O5268" i="2"/>
  <c r="O5269" i="2"/>
  <c r="O5270" i="2"/>
  <c r="O5271" i="2"/>
  <c r="O5272" i="2"/>
  <c r="O5273" i="2"/>
  <c r="O5274" i="2"/>
  <c r="O5275" i="2"/>
  <c r="O5276" i="2"/>
  <c r="O5277" i="2"/>
  <c r="O5278" i="2"/>
  <c r="O5279" i="2"/>
  <c r="O5280" i="2"/>
  <c r="O5281" i="2"/>
  <c r="O5282" i="2"/>
  <c r="O5283" i="2"/>
  <c r="O5284" i="2"/>
  <c r="O5285" i="2"/>
  <c r="O5286" i="2"/>
  <c r="O5287" i="2"/>
  <c r="O5288" i="2"/>
  <c r="O5289" i="2"/>
  <c r="O5290" i="2"/>
  <c r="O5291" i="2"/>
  <c r="O5292" i="2"/>
  <c r="O5293" i="2"/>
  <c r="O5294" i="2"/>
  <c r="O5295" i="2"/>
  <c r="O5296" i="2"/>
  <c r="O5297" i="2"/>
  <c r="O5298" i="2"/>
  <c r="O5299" i="2"/>
  <c r="O5300" i="2"/>
  <c r="O5301" i="2"/>
  <c r="O5302" i="2"/>
  <c r="O5303" i="2"/>
  <c r="O5304" i="2"/>
  <c r="O5305" i="2"/>
  <c r="O5306" i="2"/>
  <c r="O5307" i="2"/>
  <c r="O5308" i="2"/>
  <c r="O5309" i="2"/>
  <c r="O5310" i="2"/>
  <c r="O5311" i="2"/>
  <c r="O5312" i="2"/>
  <c r="O5313" i="2"/>
  <c r="O5314" i="2"/>
  <c r="O5315" i="2"/>
  <c r="O5316" i="2"/>
  <c r="O5317" i="2"/>
  <c r="O5318" i="2"/>
  <c r="O5319" i="2"/>
  <c r="O5320" i="2"/>
  <c r="O5321" i="2"/>
  <c r="O5322" i="2"/>
  <c r="O5323" i="2"/>
  <c r="O5324" i="2"/>
  <c r="O5325" i="2"/>
  <c r="O5326" i="2"/>
  <c r="O5327" i="2"/>
  <c r="O5328" i="2"/>
  <c r="O5329" i="2"/>
  <c r="O5330" i="2"/>
  <c r="O5331" i="2"/>
  <c r="O5332" i="2"/>
  <c r="O5333" i="2"/>
  <c r="O5334" i="2"/>
  <c r="O5335" i="2"/>
  <c r="O5336" i="2"/>
  <c r="O5337" i="2"/>
  <c r="O5338" i="2"/>
  <c r="O5339" i="2"/>
  <c r="O5340" i="2"/>
  <c r="O5341" i="2"/>
  <c r="O5342" i="2"/>
  <c r="O5343" i="2"/>
  <c r="O5344" i="2"/>
  <c r="O5345" i="2"/>
  <c r="O5346" i="2"/>
  <c r="O5347" i="2"/>
  <c r="O5348" i="2"/>
  <c r="O5349" i="2"/>
  <c r="O5350" i="2"/>
  <c r="O5351" i="2"/>
  <c r="O5352" i="2"/>
  <c r="O5353" i="2"/>
  <c r="O5354" i="2"/>
  <c r="O5355" i="2"/>
  <c r="O5356" i="2"/>
  <c r="O5357" i="2"/>
  <c r="O5358" i="2"/>
  <c r="O5359" i="2"/>
  <c r="O5360" i="2"/>
  <c r="O5361" i="2"/>
  <c r="O5362" i="2"/>
  <c r="O5363" i="2"/>
  <c r="O5364" i="2"/>
  <c r="O5365" i="2"/>
  <c r="O5366" i="2"/>
  <c r="O5367" i="2"/>
  <c r="O5368" i="2"/>
  <c r="O5369" i="2"/>
  <c r="O5370" i="2"/>
  <c r="O5371" i="2"/>
  <c r="O5372" i="2"/>
  <c r="O5373" i="2"/>
  <c r="O5374" i="2"/>
  <c r="O5375" i="2"/>
  <c r="O5376" i="2"/>
  <c r="O5377" i="2"/>
  <c r="O5378" i="2"/>
  <c r="O5379" i="2"/>
  <c r="O5380" i="2"/>
  <c r="O5381" i="2"/>
  <c r="O5382" i="2"/>
  <c r="O5383" i="2"/>
  <c r="O5384" i="2"/>
  <c r="O5385" i="2"/>
  <c r="O5386" i="2"/>
  <c r="O5387" i="2"/>
  <c r="O5388" i="2"/>
  <c r="O5389" i="2"/>
  <c r="O5390" i="2"/>
  <c r="O5391" i="2"/>
  <c r="O5392" i="2"/>
  <c r="O5393" i="2"/>
  <c r="O5394" i="2"/>
  <c r="O5395" i="2"/>
  <c r="O5396" i="2"/>
  <c r="O5397" i="2"/>
  <c r="O5398" i="2"/>
  <c r="O5399" i="2"/>
  <c r="O5400" i="2"/>
  <c r="O5401" i="2"/>
  <c r="O5402" i="2"/>
  <c r="O5403" i="2"/>
  <c r="O5404" i="2"/>
  <c r="O5405" i="2"/>
  <c r="O5406" i="2"/>
  <c r="O5407" i="2"/>
  <c r="O5408" i="2"/>
  <c r="O5409" i="2"/>
  <c r="O5410" i="2"/>
  <c r="O5411" i="2"/>
  <c r="O5412" i="2"/>
  <c r="O5413" i="2"/>
  <c r="O5414" i="2"/>
  <c r="O5415" i="2"/>
  <c r="O5416" i="2"/>
  <c r="O5417" i="2"/>
  <c r="O5418" i="2"/>
  <c r="O5419" i="2"/>
  <c r="O5420" i="2"/>
  <c r="O5421" i="2"/>
  <c r="O5422" i="2"/>
  <c r="O5423" i="2"/>
  <c r="O5424" i="2"/>
  <c r="O5425" i="2"/>
  <c r="O5426" i="2"/>
  <c r="O5427" i="2"/>
  <c r="O5428" i="2"/>
  <c r="O5429" i="2"/>
  <c r="O5430" i="2"/>
  <c r="O5431" i="2"/>
  <c r="O5432" i="2"/>
  <c r="O5433" i="2"/>
  <c r="O5434" i="2"/>
  <c r="O5435" i="2"/>
  <c r="O5436" i="2"/>
  <c r="O5437" i="2"/>
  <c r="O5438" i="2"/>
  <c r="O5439" i="2"/>
  <c r="O5440" i="2"/>
  <c r="O5441" i="2"/>
  <c r="O5442" i="2"/>
  <c r="O5443" i="2"/>
  <c r="O5444" i="2"/>
  <c r="O5445" i="2"/>
  <c r="O5446" i="2"/>
  <c r="O5447" i="2"/>
  <c r="O5448" i="2"/>
  <c r="O5449" i="2"/>
  <c r="O5450" i="2"/>
  <c r="O5451" i="2"/>
  <c r="O5452" i="2"/>
  <c r="O5453" i="2"/>
  <c r="O5454" i="2"/>
  <c r="O5455" i="2"/>
  <c r="O5456" i="2"/>
  <c r="O5457" i="2"/>
  <c r="O5458" i="2"/>
  <c r="O5459" i="2"/>
  <c r="O5460" i="2"/>
  <c r="O5461" i="2"/>
  <c r="O5462" i="2"/>
  <c r="O5463" i="2"/>
  <c r="O5464" i="2"/>
  <c r="O5465" i="2"/>
  <c r="O5466" i="2"/>
  <c r="O5467" i="2"/>
  <c r="O5468" i="2"/>
  <c r="O5469" i="2"/>
  <c r="O5470" i="2"/>
  <c r="O5471" i="2"/>
  <c r="O5472" i="2"/>
  <c r="O5473" i="2"/>
  <c r="O5474" i="2"/>
  <c r="O5475" i="2"/>
  <c r="O5476" i="2"/>
  <c r="O5477" i="2"/>
  <c r="O5478" i="2"/>
  <c r="O5479" i="2"/>
  <c r="O5480" i="2"/>
  <c r="O5481" i="2"/>
  <c r="O5482" i="2"/>
  <c r="O5483" i="2"/>
  <c r="O5484" i="2"/>
  <c r="O5485" i="2"/>
  <c r="O5486" i="2"/>
  <c r="O5487" i="2"/>
  <c r="O5488" i="2"/>
  <c r="O5489" i="2"/>
  <c r="O5490" i="2"/>
  <c r="O5491" i="2"/>
  <c r="O5492" i="2"/>
  <c r="O5493" i="2"/>
  <c r="O5494" i="2"/>
  <c r="O5495" i="2"/>
  <c r="O5496" i="2"/>
  <c r="O5497" i="2"/>
  <c r="O5498" i="2"/>
  <c r="O5499" i="2"/>
  <c r="O5500" i="2"/>
  <c r="O5501" i="2"/>
  <c r="O5502" i="2"/>
  <c r="O5503" i="2"/>
  <c r="O5504" i="2"/>
  <c r="O5505" i="2"/>
  <c r="O5506" i="2"/>
  <c r="O5507" i="2"/>
  <c r="O5508" i="2"/>
  <c r="O5509" i="2"/>
  <c r="O5510" i="2"/>
  <c r="O5511" i="2"/>
  <c r="O5512" i="2"/>
  <c r="O5513" i="2"/>
  <c r="O5514" i="2"/>
  <c r="O5515" i="2"/>
  <c r="O5516" i="2"/>
  <c r="O5517" i="2"/>
  <c r="O5518" i="2"/>
  <c r="O5519" i="2"/>
  <c r="O5520" i="2"/>
  <c r="O5521" i="2"/>
  <c r="O5522" i="2"/>
  <c r="O5523" i="2"/>
  <c r="O5524" i="2"/>
  <c r="O5525" i="2"/>
  <c r="O5526" i="2"/>
  <c r="O5527" i="2"/>
  <c r="O5528" i="2"/>
  <c r="O5529" i="2"/>
  <c r="O5530" i="2"/>
  <c r="O5531" i="2"/>
  <c r="O5532" i="2"/>
  <c r="O5533" i="2"/>
  <c r="O5534" i="2"/>
  <c r="O5535" i="2"/>
  <c r="O5536" i="2"/>
  <c r="O5537" i="2"/>
  <c r="O5538" i="2"/>
  <c r="O5539" i="2"/>
  <c r="O5540" i="2"/>
  <c r="O5541" i="2"/>
  <c r="O5542" i="2"/>
  <c r="O5543" i="2"/>
  <c r="O5544" i="2"/>
  <c r="O5545" i="2"/>
  <c r="O5546" i="2"/>
  <c r="O5547" i="2"/>
  <c r="O5548" i="2"/>
  <c r="O5549" i="2"/>
  <c r="O5550" i="2"/>
  <c r="O5551" i="2"/>
  <c r="O5552" i="2"/>
  <c r="O5553" i="2"/>
  <c r="O5554" i="2"/>
  <c r="O5555" i="2"/>
  <c r="O5556" i="2"/>
  <c r="O5557" i="2"/>
  <c r="O5558" i="2"/>
  <c r="O5559" i="2"/>
  <c r="O5560" i="2"/>
  <c r="O5561" i="2"/>
  <c r="O5562" i="2"/>
  <c r="O5563" i="2"/>
  <c r="O5564" i="2"/>
  <c r="O5565" i="2"/>
  <c r="O5566" i="2"/>
  <c r="O5567" i="2"/>
  <c r="O5568" i="2"/>
  <c r="O5569" i="2"/>
  <c r="O5570" i="2"/>
  <c r="O5571" i="2"/>
  <c r="O5572" i="2"/>
  <c r="O5573" i="2"/>
  <c r="O5574" i="2"/>
  <c r="O5575" i="2"/>
  <c r="O5576" i="2"/>
  <c r="O5577" i="2"/>
  <c r="O5578" i="2"/>
  <c r="O5579" i="2"/>
  <c r="O5580" i="2"/>
  <c r="O5581" i="2"/>
  <c r="O5582" i="2"/>
  <c r="O5583" i="2"/>
  <c r="O5584" i="2"/>
  <c r="O5585" i="2"/>
  <c r="O5586" i="2"/>
  <c r="O5587" i="2"/>
  <c r="O5588" i="2"/>
  <c r="O5589" i="2"/>
  <c r="O5590" i="2"/>
  <c r="O5591" i="2"/>
  <c r="O5592" i="2"/>
  <c r="O5593" i="2"/>
  <c r="O5594" i="2"/>
  <c r="O5595" i="2"/>
  <c r="O5596" i="2"/>
  <c r="O5597" i="2"/>
  <c r="O5598" i="2"/>
  <c r="O5599" i="2"/>
  <c r="O5600" i="2"/>
  <c r="O5601" i="2"/>
  <c r="O5602" i="2"/>
  <c r="O5603" i="2"/>
  <c r="O5604" i="2"/>
  <c r="O5605" i="2"/>
  <c r="O5606" i="2"/>
  <c r="O5607" i="2"/>
  <c r="O5608" i="2"/>
  <c r="O5609" i="2"/>
  <c r="O5610" i="2"/>
  <c r="O5611" i="2"/>
  <c r="O5612" i="2"/>
  <c r="O5613" i="2"/>
  <c r="O5614" i="2"/>
  <c r="O5615" i="2"/>
  <c r="O5616" i="2"/>
  <c r="O5617" i="2"/>
  <c r="O5618" i="2"/>
  <c r="O5619" i="2"/>
  <c r="O5620" i="2"/>
  <c r="O5621" i="2"/>
  <c r="O5622" i="2"/>
  <c r="O5623" i="2"/>
  <c r="O5624" i="2"/>
  <c r="O5625" i="2"/>
  <c r="O5626" i="2"/>
  <c r="O5627" i="2"/>
  <c r="O5628" i="2"/>
  <c r="O5629" i="2"/>
  <c r="O5630" i="2"/>
  <c r="O5631" i="2"/>
  <c r="O5632" i="2"/>
  <c r="O5633" i="2"/>
  <c r="O5634" i="2"/>
  <c r="O5635" i="2"/>
  <c r="O5636" i="2"/>
  <c r="O5637" i="2"/>
  <c r="O5638" i="2"/>
  <c r="O5639" i="2"/>
  <c r="O5640" i="2"/>
  <c r="O5641" i="2"/>
  <c r="O5642" i="2"/>
  <c r="O5643" i="2"/>
  <c r="O5644" i="2"/>
  <c r="O5645" i="2"/>
  <c r="O5646" i="2"/>
  <c r="O5647" i="2"/>
  <c r="O5648" i="2"/>
  <c r="O5649" i="2"/>
  <c r="O5650" i="2"/>
  <c r="O5651" i="2"/>
  <c r="O5652" i="2"/>
  <c r="O5653" i="2"/>
  <c r="O5654" i="2"/>
  <c r="O5655" i="2"/>
  <c r="O5656" i="2"/>
  <c r="O5657" i="2"/>
  <c r="O5658" i="2"/>
  <c r="O5659" i="2"/>
  <c r="O5660" i="2"/>
  <c r="O5661" i="2"/>
  <c r="O5662" i="2"/>
  <c r="O5663" i="2"/>
  <c r="O5664" i="2"/>
  <c r="O5665" i="2"/>
  <c r="O5666" i="2"/>
  <c r="O5667" i="2"/>
  <c r="O5668" i="2"/>
  <c r="O5669" i="2"/>
  <c r="O5670" i="2"/>
  <c r="O5671" i="2"/>
  <c r="O5672" i="2"/>
  <c r="O5673" i="2"/>
  <c r="O5674" i="2"/>
  <c r="O5675" i="2"/>
  <c r="O5676" i="2"/>
  <c r="O5677" i="2"/>
  <c r="O5678" i="2"/>
  <c r="O5679" i="2"/>
  <c r="O5680" i="2"/>
  <c r="O5681" i="2"/>
  <c r="O5682" i="2"/>
  <c r="O5683" i="2"/>
  <c r="O5684" i="2"/>
  <c r="O5685" i="2"/>
  <c r="O5686" i="2"/>
  <c r="O5687" i="2"/>
  <c r="O5688" i="2"/>
  <c r="O5689" i="2"/>
  <c r="O5690" i="2"/>
  <c r="O5691" i="2"/>
  <c r="O5692" i="2"/>
  <c r="O5693" i="2"/>
  <c r="O5694" i="2"/>
  <c r="O5695" i="2"/>
  <c r="O5696" i="2"/>
  <c r="O5697" i="2"/>
  <c r="O5698" i="2"/>
  <c r="O5699" i="2"/>
  <c r="O5700" i="2"/>
  <c r="O5701" i="2"/>
  <c r="O5702" i="2"/>
  <c r="O5703" i="2"/>
  <c r="O5704" i="2"/>
  <c r="O5705" i="2"/>
  <c r="O5706" i="2"/>
  <c r="O5707" i="2"/>
  <c r="O5708" i="2"/>
  <c r="O5709" i="2"/>
  <c r="O5710" i="2"/>
  <c r="O5711" i="2"/>
  <c r="O5712" i="2"/>
  <c r="O5713" i="2"/>
  <c r="O5714" i="2"/>
  <c r="O5715" i="2"/>
  <c r="O5716" i="2"/>
  <c r="O5717" i="2"/>
  <c r="O5718" i="2"/>
  <c r="O5719" i="2"/>
  <c r="O5720" i="2"/>
  <c r="O5721" i="2"/>
  <c r="O5722" i="2"/>
  <c r="O5723" i="2"/>
  <c r="O5724" i="2"/>
  <c r="O5725" i="2"/>
  <c r="O5726" i="2"/>
  <c r="O5727" i="2"/>
  <c r="O5728" i="2"/>
  <c r="O5729" i="2"/>
  <c r="O5730" i="2"/>
  <c r="O5731" i="2"/>
  <c r="O5732" i="2"/>
  <c r="O5733" i="2"/>
  <c r="O5734" i="2"/>
  <c r="O5735" i="2"/>
  <c r="O5736" i="2"/>
  <c r="O5737" i="2"/>
  <c r="O5738" i="2"/>
  <c r="O5739" i="2"/>
  <c r="O5740" i="2"/>
  <c r="O5741" i="2"/>
  <c r="O5742" i="2"/>
  <c r="O5743" i="2"/>
  <c r="O5744" i="2"/>
  <c r="O5745" i="2"/>
  <c r="O5746" i="2"/>
  <c r="O5747" i="2"/>
  <c r="O5748" i="2"/>
  <c r="O5749" i="2"/>
  <c r="O5750" i="2"/>
  <c r="O5751" i="2"/>
  <c r="O5752" i="2"/>
  <c r="O5753" i="2"/>
  <c r="O5754" i="2"/>
  <c r="O5755" i="2"/>
  <c r="O5756" i="2"/>
  <c r="O5757" i="2"/>
  <c r="O5758" i="2"/>
  <c r="O5759" i="2"/>
  <c r="O5760" i="2"/>
  <c r="O5761" i="2"/>
  <c r="O5762" i="2"/>
  <c r="O5763" i="2"/>
  <c r="O5764" i="2"/>
  <c r="O5765" i="2"/>
  <c r="O5766" i="2"/>
  <c r="O5767" i="2"/>
  <c r="O5768" i="2"/>
  <c r="O5769" i="2"/>
  <c r="O5770" i="2"/>
  <c r="O5771" i="2"/>
  <c r="O5772" i="2"/>
  <c r="O5773" i="2"/>
  <c r="O5774" i="2"/>
  <c r="O5775" i="2"/>
  <c r="O5776" i="2"/>
  <c r="O5777" i="2"/>
  <c r="O5778" i="2"/>
  <c r="O5779" i="2"/>
  <c r="O5780" i="2"/>
  <c r="O5781" i="2"/>
  <c r="O5782" i="2"/>
  <c r="O5783" i="2"/>
  <c r="O5784" i="2"/>
  <c r="O5785" i="2"/>
  <c r="O5786" i="2"/>
  <c r="O5787" i="2"/>
  <c r="O5788" i="2"/>
  <c r="O5789" i="2"/>
  <c r="O5790" i="2"/>
  <c r="O5791" i="2"/>
  <c r="O5792" i="2"/>
  <c r="O5793" i="2"/>
  <c r="O5794" i="2"/>
  <c r="O5795" i="2"/>
  <c r="O5796" i="2"/>
  <c r="O5797" i="2"/>
  <c r="O5798" i="2"/>
  <c r="O5799" i="2"/>
  <c r="O5800" i="2"/>
  <c r="O5801" i="2"/>
  <c r="O5802" i="2"/>
  <c r="O5803" i="2"/>
  <c r="O5804" i="2"/>
  <c r="O5805" i="2"/>
  <c r="O5806" i="2"/>
  <c r="O5807" i="2"/>
  <c r="O5808" i="2"/>
  <c r="O5809" i="2"/>
  <c r="O5810" i="2"/>
  <c r="O5811" i="2"/>
  <c r="O5812" i="2"/>
  <c r="O5813" i="2"/>
  <c r="O5814" i="2"/>
  <c r="O5815" i="2"/>
  <c r="O5816" i="2"/>
  <c r="O5817" i="2"/>
  <c r="O5818" i="2"/>
  <c r="O5819" i="2"/>
  <c r="O5820" i="2"/>
  <c r="O5821" i="2"/>
  <c r="O5822" i="2"/>
  <c r="O5823" i="2"/>
  <c r="O5824" i="2"/>
  <c r="O5825" i="2"/>
  <c r="O5826" i="2"/>
  <c r="O5827" i="2"/>
  <c r="O5828" i="2"/>
  <c r="O5829" i="2"/>
  <c r="O5830" i="2"/>
  <c r="O5831" i="2"/>
  <c r="O5832" i="2"/>
  <c r="O5833" i="2"/>
  <c r="O5834" i="2"/>
  <c r="O5835" i="2"/>
  <c r="O5836" i="2"/>
  <c r="O5837" i="2"/>
  <c r="O5838" i="2"/>
  <c r="O5839" i="2"/>
  <c r="O5840" i="2"/>
  <c r="O5841" i="2"/>
  <c r="O5842" i="2"/>
  <c r="O5843" i="2"/>
  <c r="O5844" i="2"/>
  <c r="O5845" i="2"/>
  <c r="O5846" i="2"/>
  <c r="O5847" i="2"/>
  <c r="O5848" i="2"/>
  <c r="O5849" i="2"/>
  <c r="O5850" i="2"/>
  <c r="O5851" i="2"/>
  <c r="O5852" i="2"/>
  <c r="O5853" i="2"/>
  <c r="O5854" i="2"/>
  <c r="O5855" i="2"/>
  <c r="O5856" i="2"/>
  <c r="O5857" i="2"/>
  <c r="O5858" i="2"/>
  <c r="O5859" i="2"/>
  <c r="O5860" i="2"/>
  <c r="O5861" i="2"/>
  <c r="O5862" i="2"/>
  <c r="O5863" i="2"/>
  <c r="O5864" i="2"/>
  <c r="O5865" i="2"/>
  <c r="O5866" i="2"/>
  <c r="O5867" i="2"/>
  <c r="O5868" i="2"/>
  <c r="O5869" i="2"/>
  <c r="O5870" i="2"/>
  <c r="O5871" i="2"/>
  <c r="O5872" i="2"/>
  <c r="O5873" i="2"/>
  <c r="O5874" i="2"/>
  <c r="O5875" i="2"/>
  <c r="O5876" i="2"/>
  <c r="O5877" i="2"/>
  <c r="O5878" i="2"/>
  <c r="O5879" i="2"/>
  <c r="O5880" i="2"/>
  <c r="O5881" i="2"/>
  <c r="O5882" i="2"/>
  <c r="O5883" i="2"/>
  <c r="O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2" i="2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8" i="2"/>
  <c r="K2349" i="2"/>
  <c r="K2350" i="2"/>
  <c r="K2351" i="2"/>
  <c r="K2352" i="2"/>
  <c r="K2353" i="2"/>
  <c r="K2354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2442" i="2"/>
  <c r="K2443" i="2"/>
  <c r="K2444" i="2"/>
  <c r="K2445" i="2"/>
  <c r="K2446" i="2"/>
  <c r="K2447" i="2"/>
  <c r="K2448" i="2"/>
  <c r="K2449" i="2"/>
  <c r="K2450" i="2"/>
  <c r="K2451" i="2"/>
  <c r="K2452" i="2"/>
  <c r="K2453" i="2"/>
  <c r="K2454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489" i="2"/>
  <c r="K2490" i="2"/>
  <c r="K2491" i="2"/>
  <c r="K2492" i="2"/>
  <c r="K2493" i="2"/>
  <c r="K2494" i="2"/>
  <c r="K2495" i="2"/>
  <c r="K2496" i="2"/>
  <c r="K2497" i="2"/>
  <c r="K2498" i="2"/>
  <c r="K2499" i="2"/>
  <c r="K2500" i="2"/>
  <c r="K2501" i="2"/>
  <c r="K2502" i="2"/>
  <c r="K2503" i="2"/>
  <c r="K2504" i="2"/>
  <c r="K2505" i="2"/>
  <c r="K2506" i="2"/>
  <c r="K2507" i="2"/>
  <c r="K2508" i="2"/>
  <c r="K2509" i="2"/>
  <c r="K2510" i="2"/>
  <c r="K2511" i="2"/>
  <c r="K2512" i="2"/>
  <c r="K2513" i="2"/>
  <c r="K2514" i="2"/>
  <c r="K2515" i="2"/>
  <c r="K2516" i="2"/>
  <c r="K2517" i="2"/>
  <c r="K2518" i="2"/>
  <c r="K2519" i="2"/>
  <c r="K2520" i="2"/>
  <c r="K2521" i="2"/>
  <c r="K2522" i="2"/>
  <c r="K2523" i="2"/>
  <c r="K2524" i="2"/>
  <c r="K2525" i="2"/>
  <c r="K2526" i="2"/>
  <c r="K2527" i="2"/>
  <c r="K2528" i="2"/>
  <c r="K2529" i="2"/>
  <c r="K2530" i="2"/>
  <c r="K2531" i="2"/>
  <c r="K2532" i="2"/>
  <c r="K2533" i="2"/>
  <c r="K2534" i="2"/>
  <c r="K2535" i="2"/>
  <c r="K2536" i="2"/>
  <c r="K2537" i="2"/>
  <c r="K2538" i="2"/>
  <c r="K2539" i="2"/>
  <c r="K2540" i="2"/>
  <c r="K2541" i="2"/>
  <c r="K2542" i="2"/>
  <c r="K2543" i="2"/>
  <c r="K2544" i="2"/>
  <c r="K2545" i="2"/>
  <c r="K2546" i="2"/>
  <c r="K2547" i="2"/>
  <c r="K2548" i="2"/>
  <c r="K2549" i="2"/>
  <c r="K2550" i="2"/>
  <c r="K2551" i="2"/>
  <c r="K2552" i="2"/>
  <c r="K2553" i="2"/>
  <c r="K2554" i="2"/>
  <c r="K2555" i="2"/>
  <c r="K2556" i="2"/>
  <c r="K2557" i="2"/>
  <c r="K2558" i="2"/>
  <c r="K2559" i="2"/>
  <c r="K2560" i="2"/>
  <c r="K2561" i="2"/>
  <c r="K2562" i="2"/>
  <c r="K2563" i="2"/>
  <c r="K2564" i="2"/>
  <c r="K2565" i="2"/>
  <c r="K2566" i="2"/>
  <c r="K2567" i="2"/>
  <c r="K2568" i="2"/>
  <c r="K2569" i="2"/>
  <c r="K2570" i="2"/>
  <c r="K2571" i="2"/>
  <c r="K2572" i="2"/>
  <c r="K2573" i="2"/>
  <c r="K2574" i="2"/>
  <c r="K2575" i="2"/>
  <c r="K2576" i="2"/>
  <c r="K2577" i="2"/>
  <c r="K2578" i="2"/>
  <c r="K2579" i="2"/>
  <c r="K2580" i="2"/>
  <c r="K2581" i="2"/>
  <c r="K2582" i="2"/>
  <c r="K2583" i="2"/>
  <c r="K2584" i="2"/>
  <c r="K2585" i="2"/>
  <c r="K2586" i="2"/>
  <c r="K2587" i="2"/>
  <c r="K2588" i="2"/>
  <c r="K2589" i="2"/>
  <c r="K2590" i="2"/>
  <c r="K2591" i="2"/>
  <c r="K2592" i="2"/>
  <c r="K2593" i="2"/>
  <c r="K2594" i="2"/>
  <c r="K2595" i="2"/>
  <c r="K2596" i="2"/>
  <c r="K2597" i="2"/>
  <c r="K2598" i="2"/>
  <c r="K2599" i="2"/>
  <c r="K2600" i="2"/>
  <c r="K2601" i="2"/>
  <c r="K2602" i="2"/>
  <c r="K2603" i="2"/>
  <c r="K2604" i="2"/>
  <c r="K2605" i="2"/>
  <c r="K2606" i="2"/>
  <c r="K2607" i="2"/>
  <c r="K2608" i="2"/>
  <c r="K2609" i="2"/>
  <c r="K2610" i="2"/>
  <c r="K2611" i="2"/>
  <c r="K2612" i="2"/>
  <c r="K2613" i="2"/>
  <c r="K2614" i="2"/>
  <c r="K2615" i="2"/>
  <c r="K2616" i="2"/>
  <c r="K2617" i="2"/>
  <c r="K2618" i="2"/>
  <c r="K2619" i="2"/>
  <c r="K2620" i="2"/>
  <c r="K2621" i="2"/>
  <c r="K2622" i="2"/>
  <c r="K2623" i="2"/>
  <c r="K2624" i="2"/>
  <c r="K2625" i="2"/>
  <c r="K2626" i="2"/>
  <c r="K2627" i="2"/>
  <c r="K2628" i="2"/>
  <c r="K2629" i="2"/>
  <c r="K2630" i="2"/>
  <c r="K2631" i="2"/>
  <c r="K2632" i="2"/>
  <c r="K2633" i="2"/>
  <c r="K2634" i="2"/>
  <c r="K2635" i="2"/>
  <c r="K2636" i="2"/>
  <c r="K2637" i="2"/>
  <c r="K2638" i="2"/>
  <c r="K2639" i="2"/>
  <c r="K2640" i="2"/>
  <c r="K2641" i="2"/>
  <c r="K2642" i="2"/>
  <c r="K2643" i="2"/>
  <c r="K2644" i="2"/>
  <c r="K2645" i="2"/>
  <c r="K2646" i="2"/>
  <c r="K2647" i="2"/>
  <c r="K2648" i="2"/>
  <c r="K2649" i="2"/>
  <c r="K2650" i="2"/>
  <c r="K2651" i="2"/>
  <c r="K2652" i="2"/>
  <c r="K2653" i="2"/>
  <c r="K2654" i="2"/>
  <c r="K2655" i="2"/>
  <c r="K2656" i="2"/>
  <c r="K2657" i="2"/>
  <c r="K2658" i="2"/>
  <c r="K2659" i="2"/>
  <c r="K2660" i="2"/>
  <c r="K2661" i="2"/>
  <c r="K2662" i="2"/>
  <c r="K2663" i="2"/>
  <c r="K2664" i="2"/>
  <c r="K2665" i="2"/>
  <c r="K2666" i="2"/>
  <c r="K2667" i="2"/>
  <c r="K2668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2703" i="2"/>
  <c r="K2704" i="2"/>
  <c r="K2705" i="2"/>
  <c r="K2706" i="2"/>
  <c r="K2707" i="2"/>
  <c r="K2708" i="2"/>
  <c r="K2709" i="2"/>
  <c r="K2710" i="2"/>
  <c r="K2711" i="2"/>
  <c r="K2712" i="2"/>
  <c r="K2713" i="2"/>
  <c r="K2714" i="2"/>
  <c r="K2715" i="2"/>
  <c r="K2716" i="2"/>
  <c r="K2717" i="2"/>
  <c r="K2718" i="2"/>
  <c r="K2719" i="2"/>
  <c r="K2720" i="2"/>
  <c r="K2721" i="2"/>
  <c r="K2722" i="2"/>
  <c r="K2723" i="2"/>
  <c r="K2724" i="2"/>
  <c r="K2725" i="2"/>
  <c r="K2726" i="2"/>
  <c r="K2727" i="2"/>
  <c r="K2728" i="2"/>
  <c r="K2729" i="2"/>
  <c r="K2730" i="2"/>
  <c r="K2731" i="2"/>
  <c r="K2732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2818" i="2"/>
  <c r="K2819" i="2"/>
  <c r="K2820" i="2"/>
  <c r="K2821" i="2"/>
  <c r="K2822" i="2"/>
  <c r="K2823" i="2"/>
  <c r="K2824" i="2"/>
  <c r="K2825" i="2"/>
  <c r="K2826" i="2"/>
  <c r="K2827" i="2"/>
  <c r="K2828" i="2"/>
  <c r="K2829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847" i="2"/>
  <c r="K2848" i="2"/>
  <c r="K2849" i="2"/>
  <c r="K2850" i="2"/>
  <c r="K2851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2892" i="2"/>
  <c r="K2893" i="2"/>
  <c r="K2894" i="2"/>
  <c r="K2895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2958" i="2"/>
  <c r="K2959" i="2"/>
  <c r="K2960" i="2"/>
  <c r="K2961" i="2"/>
  <c r="K2962" i="2"/>
  <c r="K2963" i="2"/>
  <c r="K2964" i="2"/>
  <c r="K2965" i="2"/>
  <c r="K2966" i="2"/>
  <c r="K2967" i="2"/>
  <c r="K2968" i="2"/>
  <c r="K2969" i="2"/>
  <c r="K2970" i="2"/>
  <c r="K2971" i="2"/>
  <c r="K2972" i="2"/>
  <c r="K2973" i="2"/>
  <c r="K2974" i="2"/>
  <c r="K2975" i="2"/>
  <c r="K2976" i="2"/>
  <c r="K2977" i="2"/>
  <c r="K2978" i="2"/>
  <c r="K2979" i="2"/>
  <c r="K2980" i="2"/>
  <c r="K2981" i="2"/>
  <c r="K2982" i="2"/>
  <c r="K2983" i="2"/>
  <c r="K2984" i="2"/>
  <c r="K2985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3009" i="2"/>
  <c r="K3010" i="2"/>
  <c r="K3011" i="2"/>
  <c r="K3012" i="2"/>
  <c r="K3013" i="2"/>
  <c r="K3014" i="2"/>
  <c r="K3015" i="2"/>
  <c r="K3016" i="2"/>
  <c r="K3017" i="2"/>
  <c r="K3018" i="2"/>
  <c r="K3019" i="2"/>
  <c r="K3020" i="2"/>
  <c r="K3021" i="2"/>
  <c r="K3022" i="2"/>
  <c r="K3023" i="2"/>
  <c r="K3024" i="2"/>
  <c r="K3025" i="2"/>
  <c r="K3026" i="2"/>
  <c r="K3027" i="2"/>
  <c r="K3028" i="2"/>
  <c r="K3029" i="2"/>
  <c r="K3030" i="2"/>
  <c r="K3031" i="2"/>
  <c r="K3032" i="2"/>
  <c r="K3033" i="2"/>
  <c r="K3034" i="2"/>
  <c r="K3035" i="2"/>
  <c r="K3036" i="2"/>
  <c r="K3037" i="2"/>
  <c r="K3038" i="2"/>
  <c r="K3039" i="2"/>
  <c r="K3040" i="2"/>
  <c r="K3041" i="2"/>
  <c r="K3042" i="2"/>
  <c r="K3043" i="2"/>
  <c r="K3044" i="2"/>
  <c r="K3045" i="2"/>
  <c r="K3046" i="2"/>
  <c r="K3047" i="2"/>
  <c r="K3048" i="2"/>
  <c r="K3049" i="2"/>
  <c r="K3050" i="2"/>
  <c r="K3051" i="2"/>
  <c r="K3052" i="2"/>
  <c r="K3053" i="2"/>
  <c r="K3054" i="2"/>
  <c r="K3055" i="2"/>
  <c r="K3056" i="2"/>
  <c r="K3057" i="2"/>
  <c r="K3058" i="2"/>
  <c r="K3059" i="2"/>
  <c r="K3060" i="2"/>
  <c r="K3061" i="2"/>
  <c r="K3062" i="2"/>
  <c r="K3063" i="2"/>
  <c r="K3064" i="2"/>
  <c r="K3065" i="2"/>
  <c r="K3066" i="2"/>
  <c r="K3067" i="2"/>
  <c r="K3068" i="2"/>
  <c r="K3069" i="2"/>
  <c r="K3070" i="2"/>
  <c r="K3071" i="2"/>
  <c r="K3072" i="2"/>
  <c r="K3073" i="2"/>
  <c r="K3074" i="2"/>
  <c r="K3075" i="2"/>
  <c r="K3076" i="2"/>
  <c r="K3077" i="2"/>
  <c r="K3078" i="2"/>
  <c r="K3079" i="2"/>
  <c r="K3080" i="2"/>
  <c r="K3081" i="2"/>
  <c r="K3082" i="2"/>
  <c r="K3083" i="2"/>
  <c r="K3084" i="2"/>
  <c r="K3085" i="2"/>
  <c r="K3086" i="2"/>
  <c r="K3087" i="2"/>
  <c r="K3088" i="2"/>
  <c r="K3089" i="2"/>
  <c r="K3090" i="2"/>
  <c r="K3091" i="2"/>
  <c r="K3092" i="2"/>
  <c r="K3093" i="2"/>
  <c r="K3094" i="2"/>
  <c r="K3095" i="2"/>
  <c r="K3096" i="2"/>
  <c r="K3097" i="2"/>
  <c r="K3098" i="2"/>
  <c r="K3099" i="2"/>
  <c r="K3100" i="2"/>
  <c r="K3101" i="2"/>
  <c r="K3102" i="2"/>
  <c r="K3103" i="2"/>
  <c r="K3104" i="2"/>
  <c r="K3105" i="2"/>
  <c r="K3106" i="2"/>
  <c r="K3107" i="2"/>
  <c r="K3108" i="2"/>
  <c r="K3109" i="2"/>
  <c r="K3110" i="2"/>
  <c r="K3111" i="2"/>
  <c r="K3112" i="2"/>
  <c r="K3113" i="2"/>
  <c r="K3114" i="2"/>
  <c r="K3115" i="2"/>
  <c r="K3116" i="2"/>
  <c r="K3117" i="2"/>
  <c r="K3118" i="2"/>
  <c r="K3119" i="2"/>
  <c r="K3120" i="2"/>
  <c r="K3121" i="2"/>
  <c r="K3122" i="2"/>
  <c r="K3123" i="2"/>
  <c r="K3124" i="2"/>
  <c r="K3125" i="2"/>
  <c r="K3126" i="2"/>
  <c r="K3127" i="2"/>
  <c r="K3128" i="2"/>
  <c r="K3129" i="2"/>
  <c r="K3130" i="2"/>
  <c r="K3131" i="2"/>
  <c r="K3132" i="2"/>
  <c r="K3133" i="2"/>
  <c r="K3134" i="2"/>
  <c r="K3135" i="2"/>
  <c r="K3136" i="2"/>
  <c r="K3137" i="2"/>
  <c r="K3138" i="2"/>
  <c r="K3139" i="2"/>
  <c r="K3140" i="2"/>
  <c r="K3141" i="2"/>
  <c r="K3142" i="2"/>
  <c r="K3143" i="2"/>
  <c r="K3144" i="2"/>
  <c r="K3145" i="2"/>
  <c r="K3146" i="2"/>
  <c r="K3147" i="2"/>
  <c r="K3148" i="2"/>
  <c r="K3149" i="2"/>
  <c r="K3150" i="2"/>
  <c r="K3151" i="2"/>
  <c r="K3152" i="2"/>
  <c r="K3153" i="2"/>
  <c r="K3154" i="2"/>
  <c r="K3155" i="2"/>
  <c r="K3156" i="2"/>
  <c r="K3157" i="2"/>
  <c r="K3158" i="2"/>
  <c r="K3159" i="2"/>
  <c r="K3160" i="2"/>
  <c r="K3161" i="2"/>
  <c r="K3162" i="2"/>
  <c r="K3163" i="2"/>
  <c r="K3164" i="2"/>
  <c r="K3165" i="2"/>
  <c r="K3166" i="2"/>
  <c r="K3167" i="2"/>
  <c r="K3168" i="2"/>
  <c r="K3169" i="2"/>
  <c r="K3170" i="2"/>
  <c r="K3171" i="2"/>
  <c r="K3172" i="2"/>
  <c r="K3173" i="2"/>
  <c r="K3174" i="2"/>
  <c r="K3175" i="2"/>
  <c r="K3176" i="2"/>
  <c r="K3177" i="2"/>
  <c r="K3178" i="2"/>
  <c r="K3179" i="2"/>
  <c r="K3180" i="2"/>
  <c r="K3181" i="2"/>
  <c r="K3182" i="2"/>
  <c r="K3183" i="2"/>
  <c r="K3184" i="2"/>
  <c r="K3185" i="2"/>
  <c r="K3186" i="2"/>
  <c r="K3187" i="2"/>
  <c r="K3188" i="2"/>
  <c r="K3189" i="2"/>
  <c r="K3190" i="2"/>
  <c r="K3191" i="2"/>
  <c r="K3192" i="2"/>
  <c r="K3193" i="2"/>
  <c r="K3194" i="2"/>
  <c r="K3195" i="2"/>
  <c r="K3196" i="2"/>
  <c r="K3197" i="2"/>
  <c r="K3198" i="2"/>
  <c r="K3199" i="2"/>
  <c r="K3200" i="2"/>
  <c r="K3201" i="2"/>
  <c r="K3202" i="2"/>
  <c r="K3203" i="2"/>
  <c r="K3204" i="2"/>
  <c r="K3205" i="2"/>
  <c r="K3206" i="2"/>
  <c r="K3207" i="2"/>
  <c r="K3208" i="2"/>
  <c r="K3209" i="2"/>
  <c r="K3210" i="2"/>
  <c r="K3211" i="2"/>
  <c r="K3212" i="2"/>
  <c r="K3213" i="2"/>
  <c r="K3214" i="2"/>
  <c r="K3215" i="2"/>
  <c r="K3216" i="2"/>
  <c r="K3217" i="2"/>
  <c r="K3218" i="2"/>
  <c r="K3219" i="2"/>
  <c r="K3220" i="2"/>
  <c r="K3221" i="2"/>
  <c r="K3222" i="2"/>
  <c r="K3223" i="2"/>
  <c r="K3224" i="2"/>
  <c r="K3225" i="2"/>
  <c r="K3226" i="2"/>
  <c r="K3227" i="2"/>
  <c r="K3228" i="2"/>
  <c r="K3229" i="2"/>
  <c r="K3230" i="2"/>
  <c r="K3231" i="2"/>
  <c r="K3232" i="2"/>
  <c r="K3233" i="2"/>
  <c r="K3234" i="2"/>
  <c r="K3235" i="2"/>
  <c r="K3236" i="2"/>
  <c r="K3237" i="2"/>
  <c r="K3238" i="2"/>
  <c r="K3239" i="2"/>
  <c r="K3240" i="2"/>
  <c r="K3241" i="2"/>
  <c r="K3242" i="2"/>
  <c r="K3243" i="2"/>
  <c r="K3244" i="2"/>
  <c r="K3245" i="2"/>
  <c r="K3246" i="2"/>
  <c r="K3247" i="2"/>
  <c r="K3248" i="2"/>
  <c r="K3249" i="2"/>
  <c r="K3250" i="2"/>
  <c r="K3251" i="2"/>
  <c r="K3252" i="2"/>
  <c r="K3253" i="2"/>
  <c r="K3254" i="2"/>
  <c r="K3255" i="2"/>
  <c r="K3256" i="2"/>
  <c r="K3257" i="2"/>
  <c r="K3258" i="2"/>
  <c r="K3259" i="2"/>
  <c r="K3260" i="2"/>
  <c r="K3261" i="2"/>
  <c r="K3262" i="2"/>
  <c r="K3263" i="2"/>
  <c r="K3264" i="2"/>
  <c r="K3265" i="2"/>
  <c r="K3266" i="2"/>
  <c r="K3267" i="2"/>
  <c r="K3268" i="2"/>
  <c r="K3269" i="2"/>
  <c r="K3270" i="2"/>
  <c r="K3271" i="2"/>
  <c r="K3272" i="2"/>
  <c r="K3273" i="2"/>
  <c r="K3274" i="2"/>
  <c r="K3275" i="2"/>
  <c r="K3276" i="2"/>
  <c r="K3277" i="2"/>
  <c r="K3278" i="2"/>
  <c r="K3279" i="2"/>
  <c r="K3280" i="2"/>
  <c r="K3281" i="2"/>
  <c r="K3282" i="2"/>
  <c r="K3283" i="2"/>
  <c r="K3284" i="2"/>
  <c r="K3285" i="2"/>
  <c r="K3286" i="2"/>
  <c r="K3287" i="2"/>
  <c r="K3288" i="2"/>
  <c r="K3289" i="2"/>
  <c r="K3290" i="2"/>
  <c r="K3291" i="2"/>
  <c r="K3292" i="2"/>
  <c r="K3293" i="2"/>
  <c r="K3294" i="2"/>
  <c r="K3295" i="2"/>
  <c r="K3296" i="2"/>
  <c r="K3297" i="2"/>
  <c r="K3298" i="2"/>
  <c r="K3299" i="2"/>
  <c r="K3300" i="2"/>
  <c r="K3301" i="2"/>
  <c r="K3302" i="2"/>
  <c r="K3303" i="2"/>
  <c r="K3304" i="2"/>
  <c r="K3305" i="2"/>
  <c r="K3306" i="2"/>
  <c r="K3307" i="2"/>
  <c r="K3308" i="2"/>
  <c r="K3309" i="2"/>
  <c r="K3310" i="2"/>
  <c r="K3311" i="2"/>
  <c r="K3312" i="2"/>
  <c r="K3313" i="2"/>
  <c r="K3314" i="2"/>
  <c r="K3315" i="2"/>
  <c r="K3316" i="2"/>
  <c r="K3317" i="2"/>
  <c r="K3318" i="2"/>
  <c r="K3319" i="2"/>
  <c r="K3320" i="2"/>
  <c r="K3321" i="2"/>
  <c r="K3322" i="2"/>
  <c r="K3323" i="2"/>
  <c r="K3324" i="2"/>
  <c r="K3325" i="2"/>
  <c r="K3326" i="2"/>
  <c r="K3327" i="2"/>
  <c r="K3328" i="2"/>
  <c r="K3329" i="2"/>
  <c r="K3330" i="2"/>
  <c r="K3331" i="2"/>
  <c r="K3332" i="2"/>
  <c r="K3333" i="2"/>
  <c r="K3334" i="2"/>
  <c r="K3335" i="2"/>
  <c r="K3336" i="2"/>
  <c r="K3337" i="2"/>
  <c r="K3338" i="2"/>
  <c r="K3339" i="2"/>
  <c r="K3340" i="2"/>
  <c r="K3341" i="2"/>
  <c r="K3342" i="2"/>
  <c r="K3343" i="2"/>
  <c r="K3344" i="2"/>
  <c r="K3345" i="2"/>
  <c r="K3346" i="2"/>
  <c r="K3347" i="2"/>
  <c r="K3348" i="2"/>
  <c r="K3349" i="2"/>
  <c r="K3350" i="2"/>
  <c r="K3351" i="2"/>
  <c r="K3352" i="2"/>
  <c r="K3353" i="2"/>
  <c r="K3354" i="2"/>
  <c r="K3355" i="2"/>
  <c r="K3356" i="2"/>
  <c r="K3357" i="2"/>
  <c r="K3358" i="2"/>
  <c r="K3359" i="2"/>
  <c r="K3360" i="2"/>
  <c r="K3361" i="2"/>
  <c r="K3362" i="2"/>
  <c r="K3363" i="2"/>
  <c r="K3364" i="2"/>
  <c r="K3365" i="2"/>
  <c r="K3366" i="2"/>
  <c r="K3367" i="2"/>
  <c r="K3368" i="2"/>
  <c r="K3369" i="2"/>
  <c r="K3370" i="2"/>
  <c r="K3371" i="2"/>
  <c r="K3372" i="2"/>
  <c r="K3373" i="2"/>
  <c r="K3374" i="2"/>
  <c r="K3375" i="2"/>
  <c r="K3376" i="2"/>
  <c r="K3377" i="2"/>
  <c r="K3378" i="2"/>
  <c r="K3379" i="2"/>
  <c r="K3380" i="2"/>
  <c r="K3381" i="2"/>
  <c r="K3382" i="2"/>
  <c r="K3383" i="2"/>
  <c r="K3384" i="2"/>
  <c r="K3385" i="2"/>
  <c r="K3386" i="2"/>
  <c r="K3387" i="2"/>
  <c r="K3388" i="2"/>
  <c r="K3389" i="2"/>
  <c r="K3390" i="2"/>
  <c r="K3391" i="2"/>
  <c r="K3392" i="2"/>
  <c r="K3393" i="2"/>
  <c r="K3394" i="2"/>
  <c r="K3395" i="2"/>
  <c r="K3396" i="2"/>
  <c r="K3397" i="2"/>
  <c r="K3398" i="2"/>
  <c r="K3399" i="2"/>
  <c r="K3400" i="2"/>
  <c r="K3401" i="2"/>
  <c r="K3402" i="2"/>
  <c r="K3403" i="2"/>
  <c r="K3404" i="2"/>
  <c r="K3405" i="2"/>
  <c r="K3406" i="2"/>
  <c r="K3407" i="2"/>
  <c r="K3408" i="2"/>
  <c r="K3409" i="2"/>
  <c r="K3410" i="2"/>
  <c r="K3411" i="2"/>
  <c r="K3412" i="2"/>
  <c r="K3413" i="2"/>
  <c r="K3414" i="2"/>
  <c r="K3415" i="2"/>
  <c r="K3416" i="2"/>
  <c r="K3417" i="2"/>
  <c r="K3418" i="2"/>
  <c r="K3419" i="2"/>
  <c r="K3420" i="2"/>
  <c r="K3421" i="2"/>
  <c r="K3422" i="2"/>
  <c r="K3423" i="2"/>
  <c r="K3424" i="2"/>
  <c r="K3425" i="2"/>
  <c r="K3426" i="2"/>
  <c r="K3427" i="2"/>
  <c r="K3428" i="2"/>
  <c r="K3429" i="2"/>
  <c r="K3430" i="2"/>
  <c r="K3431" i="2"/>
  <c r="K3432" i="2"/>
  <c r="K3433" i="2"/>
  <c r="K3434" i="2"/>
  <c r="K3435" i="2"/>
  <c r="K3436" i="2"/>
  <c r="K3437" i="2"/>
  <c r="K3438" i="2"/>
  <c r="K3439" i="2"/>
  <c r="K3440" i="2"/>
  <c r="K3441" i="2"/>
  <c r="K3442" i="2"/>
  <c r="K3443" i="2"/>
  <c r="K3444" i="2"/>
  <c r="K3445" i="2"/>
  <c r="K3446" i="2"/>
  <c r="K3447" i="2"/>
  <c r="K3448" i="2"/>
  <c r="K3449" i="2"/>
  <c r="K3450" i="2"/>
  <c r="K3451" i="2"/>
  <c r="K3452" i="2"/>
  <c r="K3453" i="2"/>
  <c r="K3454" i="2"/>
  <c r="K3455" i="2"/>
  <c r="K3456" i="2"/>
  <c r="K3457" i="2"/>
  <c r="K3458" i="2"/>
  <c r="K3459" i="2"/>
  <c r="K3460" i="2"/>
  <c r="K3461" i="2"/>
  <c r="K3462" i="2"/>
  <c r="K3463" i="2"/>
  <c r="K3464" i="2"/>
  <c r="K3465" i="2"/>
  <c r="K3466" i="2"/>
  <c r="K3467" i="2"/>
  <c r="K3468" i="2"/>
  <c r="K3469" i="2"/>
  <c r="K3470" i="2"/>
  <c r="K3471" i="2"/>
  <c r="K3472" i="2"/>
  <c r="K3473" i="2"/>
  <c r="K3474" i="2"/>
  <c r="K3475" i="2"/>
  <c r="K3476" i="2"/>
  <c r="K3477" i="2"/>
  <c r="K3478" i="2"/>
  <c r="K3479" i="2"/>
  <c r="K3480" i="2"/>
  <c r="K3481" i="2"/>
  <c r="K3482" i="2"/>
  <c r="K3483" i="2"/>
  <c r="K3484" i="2"/>
  <c r="K3485" i="2"/>
  <c r="K3486" i="2"/>
  <c r="K3487" i="2"/>
  <c r="K3488" i="2"/>
  <c r="K3489" i="2"/>
  <c r="K3490" i="2"/>
  <c r="K3491" i="2"/>
  <c r="K3492" i="2"/>
  <c r="K3493" i="2"/>
  <c r="K3494" i="2"/>
  <c r="K3495" i="2"/>
  <c r="K3496" i="2"/>
  <c r="K3497" i="2"/>
  <c r="K3498" i="2"/>
  <c r="K3499" i="2"/>
  <c r="K3500" i="2"/>
  <c r="K3501" i="2"/>
  <c r="K3502" i="2"/>
  <c r="K3503" i="2"/>
  <c r="K3504" i="2"/>
  <c r="K3505" i="2"/>
  <c r="K3506" i="2"/>
  <c r="K3507" i="2"/>
  <c r="K3508" i="2"/>
  <c r="K3509" i="2"/>
  <c r="K3510" i="2"/>
  <c r="K3511" i="2"/>
  <c r="K3512" i="2"/>
  <c r="K3513" i="2"/>
  <c r="K3514" i="2"/>
  <c r="K3515" i="2"/>
  <c r="K3516" i="2"/>
  <c r="K3517" i="2"/>
  <c r="K3518" i="2"/>
  <c r="K3519" i="2"/>
  <c r="K3520" i="2"/>
  <c r="K3521" i="2"/>
  <c r="K3522" i="2"/>
  <c r="K3523" i="2"/>
  <c r="K3524" i="2"/>
  <c r="K3525" i="2"/>
  <c r="K3526" i="2"/>
  <c r="K3527" i="2"/>
  <c r="K3528" i="2"/>
  <c r="K3529" i="2"/>
  <c r="K3530" i="2"/>
  <c r="K3531" i="2"/>
  <c r="K3532" i="2"/>
  <c r="K3533" i="2"/>
  <c r="K3534" i="2"/>
  <c r="K3535" i="2"/>
  <c r="K3536" i="2"/>
  <c r="K3537" i="2"/>
  <c r="K3538" i="2"/>
  <c r="K3539" i="2"/>
  <c r="K3540" i="2"/>
  <c r="K3541" i="2"/>
  <c r="K3542" i="2"/>
  <c r="K3543" i="2"/>
  <c r="K3544" i="2"/>
  <c r="K3545" i="2"/>
  <c r="K3546" i="2"/>
  <c r="K3547" i="2"/>
  <c r="K3548" i="2"/>
  <c r="K3549" i="2"/>
  <c r="K3550" i="2"/>
  <c r="K3551" i="2"/>
  <c r="K3552" i="2"/>
  <c r="K3553" i="2"/>
  <c r="K3554" i="2"/>
  <c r="K3555" i="2"/>
  <c r="K3556" i="2"/>
  <c r="K3557" i="2"/>
  <c r="K3558" i="2"/>
  <c r="K3559" i="2"/>
  <c r="K3560" i="2"/>
  <c r="K3561" i="2"/>
  <c r="K3562" i="2"/>
  <c r="K3563" i="2"/>
  <c r="K3564" i="2"/>
  <c r="K3565" i="2"/>
  <c r="K3566" i="2"/>
  <c r="K3567" i="2"/>
  <c r="K3568" i="2"/>
  <c r="K3569" i="2"/>
  <c r="K3570" i="2"/>
  <c r="K3571" i="2"/>
  <c r="K3572" i="2"/>
  <c r="K3573" i="2"/>
  <c r="K3574" i="2"/>
  <c r="K3575" i="2"/>
  <c r="K3576" i="2"/>
  <c r="K3577" i="2"/>
  <c r="K3578" i="2"/>
  <c r="K3579" i="2"/>
  <c r="K3580" i="2"/>
  <c r="K3581" i="2"/>
  <c r="K3582" i="2"/>
  <c r="K3583" i="2"/>
  <c r="K3584" i="2"/>
  <c r="K3585" i="2"/>
  <c r="K3586" i="2"/>
  <c r="K3587" i="2"/>
  <c r="K3588" i="2"/>
  <c r="K3589" i="2"/>
  <c r="K3590" i="2"/>
  <c r="K3591" i="2"/>
  <c r="K3592" i="2"/>
  <c r="K3593" i="2"/>
  <c r="K3594" i="2"/>
  <c r="K3595" i="2"/>
  <c r="K3596" i="2"/>
  <c r="K3597" i="2"/>
  <c r="K3598" i="2"/>
  <c r="K3599" i="2"/>
  <c r="K3600" i="2"/>
  <c r="K3601" i="2"/>
  <c r="K3602" i="2"/>
  <c r="K3603" i="2"/>
  <c r="K3604" i="2"/>
  <c r="K3605" i="2"/>
  <c r="K3606" i="2"/>
  <c r="K3607" i="2"/>
  <c r="K3608" i="2"/>
  <c r="K3609" i="2"/>
  <c r="K3610" i="2"/>
  <c r="K3611" i="2"/>
  <c r="K3612" i="2"/>
  <c r="K3613" i="2"/>
  <c r="K3614" i="2"/>
  <c r="K3615" i="2"/>
  <c r="K3616" i="2"/>
  <c r="K3617" i="2"/>
  <c r="K3618" i="2"/>
  <c r="K3619" i="2"/>
  <c r="K3620" i="2"/>
  <c r="K3621" i="2"/>
  <c r="K3622" i="2"/>
  <c r="K3623" i="2"/>
  <c r="K3624" i="2"/>
  <c r="K3625" i="2"/>
  <c r="K3626" i="2"/>
  <c r="K3627" i="2"/>
  <c r="K3628" i="2"/>
  <c r="K3629" i="2"/>
  <c r="K3630" i="2"/>
  <c r="K3631" i="2"/>
  <c r="K3632" i="2"/>
  <c r="K3633" i="2"/>
  <c r="K3634" i="2"/>
  <c r="K3635" i="2"/>
  <c r="K3636" i="2"/>
  <c r="K3637" i="2"/>
  <c r="K3638" i="2"/>
  <c r="K3639" i="2"/>
  <c r="K3640" i="2"/>
  <c r="K3641" i="2"/>
  <c r="K3642" i="2"/>
  <c r="K3643" i="2"/>
  <c r="K3644" i="2"/>
  <c r="K3645" i="2"/>
  <c r="K3646" i="2"/>
  <c r="K3647" i="2"/>
  <c r="K3648" i="2"/>
  <c r="K3649" i="2"/>
  <c r="K3650" i="2"/>
  <c r="K3651" i="2"/>
  <c r="K3652" i="2"/>
  <c r="K3653" i="2"/>
  <c r="K3654" i="2"/>
  <c r="K3655" i="2"/>
  <c r="K3656" i="2"/>
  <c r="K3657" i="2"/>
  <c r="K3658" i="2"/>
  <c r="K3659" i="2"/>
  <c r="K3660" i="2"/>
  <c r="K3661" i="2"/>
  <c r="K3662" i="2"/>
  <c r="K3663" i="2"/>
  <c r="K3664" i="2"/>
  <c r="K3665" i="2"/>
  <c r="K3666" i="2"/>
  <c r="K3667" i="2"/>
  <c r="K3668" i="2"/>
  <c r="K3669" i="2"/>
  <c r="K3670" i="2"/>
  <c r="K3671" i="2"/>
  <c r="K3672" i="2"/>
  <c r="K3673" i="2"/>
  <c r="K3674" i="2"/>
  <c r="K3675" i="2"/>
  <c r="K3676" i="2"/>
  <c r="K3677" i="2"/>
  <c r="K3678" i="2"/>
  <c r="K3679" i="2"/>
  <c r="K3680" i="2"/>
  <c r="K3681" i="2"/>
  <c r="K3682" i="2"/>
  <c r="K3683" i="2"/>
  <c r="K3684" i="2"/>
  <c r="K3685" i="2"/>
  <c r="K3686" i="2"/>
  <c r="K3687" i="2"/>
  <c r="K3688" i="2"/>
  <c r="K3689" i="2"/>
  <c r="K3690" i="2"/>
  <c r="K3691" i="2"/>
  <c r="K3692" i="2"/>
  <c r="K3693" i="2"/>
  <c r="K3694" i="2"/>
  <c r="K3695" i="2"/>
  <c r="K3696" i="2"/>
  <c r="K3697" i="2"/>
  <c r="K3698" i="2"/>
  <c r="K3699" i="2"/>
  <c r="K3700" i="2"/>
  <c r="K3701" i="2"/>
  <c r="K3702" i="2"/>
  <c r="K3703" i="2"/>
  <c r="K3704" i="2"/>
  <c r="K3705" i="2"/>
  <c r="K3706" i="2"/>
  <c r="K3707" i="2"/>
  <c r="K3708" i="2"/>
  <c r="K3709" i="2"/>
  <c r="K3710" i="2"/>
  <c r="K3711" i="2"/>
  <c r="K3712" i="2"/>
  <c r="K3713" i="2"/>
  <c r="K3714" i="2"/>
  <c r="K3715" i="2"/>
  <c r="K3716" i="2"/>
  <c r="K3717" i="2"/>
  <c r="K3718" i="2"/>
  <c r="K3719" i="2"/>
  <c r="K3720" i="2"/>
  <c r="K3721" i="2"/>
  <c r="K3722" i="2"/>
  <c r="K3723" i="2"/>
  <c r="K3724" i="2"/>
  <c r="K3725" i="2"/>
  <c r="K3726" i="2"/>
  <c r="K3727" i="2"/>
  <c r="K3728" i="2"/>
  <c r="K3729" i="2"/>
  <c r="K3730" i="2"/>
  <c r="K3731" i="2"/>
  <c r="K3732" i="2"/>
  <c r="K3733" i="2"/>
  <c r="K3734" i="2"/>
  <c r="K3735" i="2"/>
  <c r="K3736" i="2"/>
  <c r="K3737" i="2"/>
  <c r="K3738" i="2"/>
  <c r="K3739" i="2"/>
  <c r="K3740" i="2"/>
  <c r="K3741" i="2"/>
  <c r="K3742" i="2"/>
  <c r="K3743" i="2"/>
  <c r="K3744" i="2"/>
  <c r="K3745" i="2"/>
  <c r="K3746" i="2"/>
  <c r="K3747" i="2"/>
  <c r="K3748" i="2"/>
  <c r="K3749" i="2"/>
  <c r="K3750" i="2"/>
  <c r="K3751" i="2"/>
  <c r="K3752" i="2"/>
  <c r="K3753" i="2"/>
  <c r="K3754" i="2"/>
  <c r="K3755" i="2"/>
  <c r="K3756" i="2"/>
  <c r="K3757" i="2"/>
  <c r="K3758" i="2"/>
  <c r="K3759" i="2"/>
  <c r="K3760" i="2"/>
  <c r="K3761" i="2"/>
  <c r="K3762" i="2"/>
  <c r="K3763" i="2"/>
  <c r="K3764" i="2"/>
  <c r="K3765" i="2"/>
  <c r="K3766" i="2"/>
  <c r="K3767" i="2"/>
  <c r="K3768" i="2"/>
  <c r="K3769" i="2"/>
  <c r="K3770" i="2"/>
  <c r="K3771" i="2"/>
  <c r="K3772" i="2"/>
  <c r="K3773" i="2"/>
  <c r="K3774" i="2"/>
  <c r="K3775" i="2"/>
  <c r="K3776" i="2"/>
  <c r="K3777" i="2"/>
  <c r="K3778" i="2"/>
  <c r="K3779" i="2"/>
  <c r="K3780" i="2"/>
  <c r="K3781" i="2"/>
  <c r="K3782" i="2"/>
  <c r="K3783" i="2"/>
  <c r="K3784" i="2"/>
  <c r="K3785" i="2"/>
  <c r="K3786" i="2"/>
  <c r="K3787" i="2"/>
  <c r="K3788" i="2"/>
  <c r="K3789" i="2"/>
  <c r="K3790" i="2"/>
  <c r="K3791" i="2"/>
  <c r="K3792" i="2"/>
  <c r="K3793" i="2"/>
  <c r="K3794" i="2"/>
  <c r="K3795" i="2"/>
  <c r="K3796" i="2"/>
  <c r="K3797" i="2"/>
  <c r="K3798" i="2"/>
  <c r="K3799" i="2"/>
  <c r="K3800" i="2"/>
  <c r="K3801" i="2"/>
  <c r="K3802" i="2"/>
  <c r="K3803" i="2"/>
  <c r="K3804" i="2"/>
  <c r="K3805" i="2"/>
  <c r="K3806" i="2"/>
  <c r="K3807" i="2"/>
  <c r="K3808" i="2"/>
  <c r="K3809" i="2"/>
  <c r="K3810" i="2"/>
  <c r="K3811" i="2"/>
  <c r="K3812" i="2"/>
  <c r="K3813" i="2"/>
  <c r="K3814" i="2"/>
  <c r="K3815" i="2"/>
  <c r="K3816" i="2"/>
  <c r="K3817" i="2"/>
  <c r="K3818" i="2"/>
  <c r="K3819" i="2"/>
  <c r="K3820" i="2"/>
  <c r="K3821" i="2"/>
  <c r="K3822" i="2"/>
  <c r="K3823" i="2"/>
  <c r="K3824" i="2"/>
  <c r="K3825" i="2"/>
  <c r="K3826" i="2"/>
  <c r="K3827" i="2"/>
  <c r="K3828" i="2"/>
  <c r="K3829" i="2"/>
  <c r="K3830" i="2"/>
  <c r="K3831" i="2"/>
  <c r="K3832" i="2"/>
  <c r="K3833" i="2"/>
  <c r="K3834" i="2"/>
  <c r="K3835" i="2"/>
  <c r="K3836" i="2"/>
  <c r="K3837" i="2"/>
  <c r="K3838" i="2"/>
  <c r="K3839" i="2"/>
  <c r="K3840" i="2"/>
  <c r="K3841" i="2"/>
  <c r="K3842" i="2"/>
  <c r="K3843" i="2"/>
  <c r="K3844" i="2"/>
  <c r="K3845" i="2"/>
  <c r="K3846" i="2"/>
  <c r="K3847" i="2"/>
  <c r="K3848" i="2"/>
  <c r="K3849" i="2"/>
  <c r="K3850" i="2"/>
  <c r="K3851" i="2"/>
  <c r="K3852" i="2"/>
  <c r="K3853" i="2"/>
  <c r="K3854" i="2"/>
  <c r="K3855" i="2"/>
  <c r="K3856" i="2"/>
  <c r="K3857" i="2"/>
  <c r="K3858" i="2"/>
  <c r="K3859" i="2"/>
  <c r="K3860" i="2"/>
  <c r="K3861" i="2"/>
  <c r="K3862" i="2"/>
  <c r="K3863" i="2"/>
  <c r="K3864" i="2"/>
  <c r="K3865" i="2"/>
  <c r="K3866" i="2"/>
  <c r="K3867" i="2"/>
  <c r="K3868" i="2"/>
  <c r="K3869" i="2"/>
  <c r="K3870" i="2"/>
  <c r="K3871" i="2"/>
  <c r="K3872" i="2"/>
  <c r="K3873" i="2"/>
  <c r="K3874" i="2"/>
  <c r="K3875" i="2"/>
  <c r="K3876" i="2"/>
  <c r="K3877" i="2"/>
  <c r="K3878" i="2"/>
  <c r="K3879" i="2"/>
  <c r="K3880" i="2"/>
  <c r="K3881" i="2"/>
  <c r="K3882" i="2"/>
  <c r="K3883" i="2"/>
  <c r="K3884" i="2"/>
  <c r="K3885" i="2"/>
  <c r="K3886" i="2"/>
  <c r="K3887" i="2"/>
  <c r="K3888" i="2"/>
  <c r="K3889" i="2"/>
  <c r="K3890" i="2"/>
  <c r="K3891" i="2"/>
  <c r="K3892" i="2"/>
  <c r="K3893" i="2"/>
  <c r="K3894" i="2"/>
  <c r="K3895" i="2"/>
  <c r="K3896" i="2"/>
  <c r="K3897" i="2"/>
  <c r="K3898" i="2"/>
  <c r="K3899" i="2"/>
  <c r="K3900" i="2"/>
  <c r="K3901" i="2"/>
  <c r="K3902" i="2"/>
  <c r="K3903" i="2"/>
  <c r="K3904" i="2"/>
  <c r="K3905" i="2"/>
  <c r="K3906" i="2"/>
  <c r="K3907" i="2"/>
  <c r="K3908" i="2"/>
  <c r="K3909" i="2"/>
  <c r="K3910" i="2"/>
  <c r="K3911" i="2"/>
  <c r="K3912" i="2"/>
  <c r="K3913" i="2"/>
  <c r="K3914" i="2"/>
  <c r="K3915" i="2"/>
  <c r="K3916" i="2"/>
  <c r="K3917" i="2"/>
  <c r="K3918" i="2"/>
  <c r="K3919" i="2"/>
  <c r="K3920" i="2"/>
  <c r="K3921" i="2"/>
  <c r="K3922" i="2"/>
  <c r="K3923" i="2"/>
  <c r="K3924" i="2"/>
  <c r="K3925" i="2"/>
  <c r="K3926" i="2"/>
  <c r="K3927" i="2"/>
  <c r="K3928" i="2"/>
  <c r="K3929" i="2"/>
  <c r="K3930" i="2"/>
  <c r="K3931" i="2"/>
  <c r="K3932" i="2"/>
  <c r="K3933" i="2"/>
  <c r="K3934" i="2"/>
  <c r="K3935" i="2"/>
  <c r="K3936" i="2"/>
  <c r="K3937" i="2"/>
  <c r="K3938" i="2"/>
  <c r="K3939" i="2"/>
  <c r="K3940" i="2"/>
  <c r="K3941" i="2"/>
  <c r="K3942" i="2"/>
  <c r="K3943" i="2"/>
  <c r="K3944" i="2"/>
  <c r="K3945" i="2"/>
  <c r="K3946" i="2"/>
  <c r="K3947" i="2"/>
  <c r="K3948" i="2"/>
  <c r="K3949" i="2"/>
  <c r="K3950" i="2"/>
  <c r="K3951" i="2"/>
  <c r="K3952" i="2"/>
  <c r="K3953" i="2"/>
  <c r="K3954" i="2"/>
  <c r="K3955" i="2"/>
  <c r="K3956" i="2"/>
  <c r="K3957" i="2"/>
  <c r="K3958" i="2"/>
  <c r="K3959" i="2"/>
  <c r="K3960" i="2"/>
  <c r="K3961" i="2"/>
  <c r="K3962" i="2"/>
  <c r="K3963" i="2"/>
  <c r="K3964" i="2"/>
  <c r="K3965" i="2"/>
  <c r="K3966" i="2"/>
  <c r="K3967" i="2"/>
  <c r="K3968" i="2"/>
  <c r="K3969" i="2"/>
  <c r="K3970" i="2"/>
  <c r="K3971" i="2"/>
  <c r="K3972" i="2"/>
  <c r="K3973" i="2"/>
  <c r="K3974" i="2"/>
  <c r="K3975" i="2"/>
  <c r="K3976" i="2"/>
  <c r="K3977" i="2"/>
  <c r="K3978" i="2"/>
  <c r="K3979" i="2"/>
  <c r="K3980" i="2"/>
  <c r="K3981" i="2"/>
  <c r="K3982" i="2"/>
  <c r="K3983" i="2"/>
  <c r="K3984" i="2"/>
  <c r="K3985" i="2"/>
  <c r="K3986" i="2"/>
  <c r="K3987" i="2"/>
  <c r="K3988" i="2"/>
  <c r="K3989" i="2"/>
  <c r="K3990" i="2"/>
  <c r="K3991" i="2"/>
  <c r="K3992" i="2"/>
  <c r="K3993" i="2"/>
  <c r="K3994" i="2"/>
  <c r="K3995" i="2"/>
  <c r="K3996" i="2"/>
  <c r="K3997" i="2"/>
  <c r="K3998" i="2"/>
  <c r="K3999" i="2"/>
  <c r="K4000" i="2"/>
  <c r="K4001" i="2"/>
  <c r="K4002" i="2"/>
  <c r="K4003" i="2"/>
  <c r="K4004" i="2"/>
  <c r="K4005" i="2"/>
  <c r="K4006" i="2"/>
  <c r="K4007" i="2"/>
  <c r="K4008" i="2"/>
  <c r="K4009" i="2"/>
  <c r="K4010" i="2"/>
  <c r="K4011" i="2"/>
  <c r="K4012" i="2"/>
  <c r="K4013" i="2"/>
  <c r="K4014" i="2"/>
  <c r="K4015" i="2"/>
  <c r="K4016" i="2"/>
  <c r="K4017" i="2"/>
  <c r="K4018" i="2"/>
  <c r="K4019" i="2"/>
  <c r="K4020" i="2"/>
  <c r="K4021" i="2"/>
  <c r="K4022" i="2"/>
  <c r="K4023" i="2"/>
  <c r="K4024" i="2"/>
  <c r="K4025" i="2"/>
  <c r="K4026" i="2"/>
  <c r="K4027" i="2"/>
  <c r="K4028" i="2"/>
  <c r="K4029" i="2"/>
  <c r="K4030" i="2"/>
  <c r="K4031" i="2"/>
  <c r="K4032" i="2"/>
  <c r="K4033" i="2"/>
  <c r="K4034" i="2"/>
  <c r="K4035" i="2"/>
  <c r="K4036" i="2"/>
  <c r="K4037" i="2"/>
  <c r="K4038" i="2"/>
  <c r="K4039" i="2"/>
  <c r="K4040" i="2"/>
  <c r="K4041" i="2"/>
  <c r="K4042" i="2"/>
  <c r="K4043" i="2"/>
  <c r="K4044" i="2"/>
  <c r="K4045" i="2"/>
  <c r="K4046" i="2"/>
  <c r="K4047" i="2"/>
  <c r="K4048" i="2"/>
  <c r="K4049" i="2"/>
  <c r="K4050" i="2"/>
  <c r="K4051" i="2"/>
  <c r="K4052" i="2"/>
  <c r="K4053" i="2"/>
  <c r="K4054" i="2"/>
  <c r="K4055" i="2"/>
  <c r="K4056" i="2"/>
  <c r="K4057" i="2"/>
  <c r="K4058" i="2"/>
  <c r="K4059" i="2"/>
  <c r="K4060" i="2"/>
  <c r="K4061" i="2"/>
  <c r="K4062" i="2"/>
  <c r="K4063" i="2"/>
  <c r="K4064" i="2"/>
  <c r="K4065" i="2"/>
  <c r="K4066" i="2"/>
  <c r="K4067" i="2"/>
  <c r="K4068" i="2"/>
  <c r="K4069" i="2"/>
  <c r="K4070" i="2"/>
  <c r="K4071" i="2"/>
  <c r="K4072" i="2"/>
  <c r="K4073" i="2"/>
  <c r="K4074" i="2"/>
  <c r="K4075" i="2"/>
  <c r="K4076" i="2"/>
  <c r="K4077" i="2"/>
  <c r="K4078" i="2"/>
  <c r="K4079" i="2"/>
  <c r="K4080" i="2"/>
  <c r="K4081" i="2"/>
  <c r="K4082" i="2"/>
  <c r="K4083" i="2"/>
  <c r="K4084" i="2"/>
  <c r="K4085" i="2"/>
  <c r="K4086" i="2"/>
  <c r="K4087" i="2"/>
  <c r="K4088" i="2"/>
  <c r="K4089" i="2"/>
  <c r="K4090" i="2"/>
  <c r="K4091" i="2"/>
  <c r="K4092" i="2"/>
  <c r="K4093" i="2"/>
  <c r="K4094" i="2"/>
  <c r="K4095" i="2"/>
  <c r="K4096" i="2"/>
  <c r="K4097" i="2"/>
  <c r="K4098" i="2"/>
  <c r="K4099" i="2"/>
  <c r="K4100" i="2"/>
  <c r="K4101" i="2"/>
  <c r="K4102" i="2"/>
  <c r="K4103" i="2"/>
  <c r="K4104" i="2"/>
  <c r="K4105" i="2"/>
  <c r="K4106" i="2"/>
  <c r="K4107" i="2"/>
  <c r="K4108" i="2"/>
  <c r="K4109" i="2"/>
  <c r="K4110" i="2"/>
  <c r="K4111" i="2"/>
  <c r="K4112" i="2"/>
  <c r="K4113" i="2"/>
  <c r="K4114" i="2"/>
  <c r="K4115" i="2"/>
  <c r="K4116" i="2"/>
  <c r="K4117" i="2"/>
  <c r="K4118" i="2"/>
  <c r="K4119" i="2"/>
  <c r="K4120" i="2"/>
  <c r="K4121" i="2"/>
  <c r="K4122" i="2"/>
  <c r="K4123" i="2"/>
  <c r="K4124" i="2"/>
  <c r="K4125" i="2"/>
  <c r="K4126" i="2"/>
  <c r="K4127" i="2"/>
  <c r="K4128" i="2"/>
  <c r="K4129" i="2"/>
  <c r="K4130" i="2"/>
  <c r="K4131" i="2"/>
  <c r="K4132" i="2"/>
  <c r="K4133" i="2"/>
  <c r="K4134" i="2"/>
  <c r="K4135" i="2"/>
  <c r="K4136" i="2"/>
  <c r="K4137" i="2"/>
  <c r="K4138" i="2"/>
  <c r="K4139" i="2"/>
  <c r="K4140" i="2"/>
  <c r="K4141" i="2"/>
  <c r="K4142" i="2"/>
  <c r="K4143" i="2"/>
  <c r="K4144" i="2"/>
  <c r="K4145" i="2"/>
  <c r="K4146" i="2"/>
  <c r="K4147" i="2"/>
  <c r="K4148" i="2"/>
  <c r="K4149" i="2"/>
  <c r="K4150" i="2"/>
  <c r="K4151" i="2"/>
  <c r="K4152" i="2"/>
  <c r="K4153" i="2"/>
  <c r="K4154" i="2"/>
  <c r="K4155" i="2"/>
  <c r="K4156" i="2"/>
  <c r="K4157" i="2"/>
  <c r="K4158" i="2"/>
  <c r="K4159" i="2"/>
  <c r="K4160" i="2"/>
  <c r="K4161" i="2"/>
  <c r="K4162" i="2"/>
  <c r="K4163" i="2"/>
  <c r="K4164" i="2"/>
  <c r="K4165" i="2"/>
  <c r="K4166" i="2"/>
  <c r="K4167" i="2"/>
  <c r="K4168" i="2"/>
  <c r="K4169" i="2"/>
  <c r="K4170" i="2"/>
  <c r="K4171" i="2"/>
  <c r="K4172" i="2"/>
  <c r="K4173" i="2"/>
  <c r="K4174" i="2"/>
  <c r="K4175" i="2"/>
  <c r="K4176" i="2"/>
  <c r="K4177" i="2"/>
  <c r="K4178" i="2"/>
  <c r="K4179" i="2"/>
  <c r="K4180" i="2"/>
  <c r="K4181" i="2"/>
  <c r="K4182" i="2"/>
  <c r="K4183" i="2"/>
  <c r="K4184" i="2"/>
  <c r="K4185" i="2"/>
  <c r="K4186" i="2"/>
  <c r="K4187" i="2"/>
  <c r="K4188" i="2"/>
  <c r="K4189" i="2"/>
  <c r="K4190" i="2"/>
  <c r="K4191" i="2"/>
  <c r="K4192" i="2"/>
  <c r="K4193" i="2"/>
  <c r="K4194" i="2"/>
  <c r="K4195" i="2"/>
  <c r="K4196" i="2"/>
  <c r="K4197" i="2"/>
  <c r="K4198" i="2"/>
  <c r="K4199" i="2"/>
  <c r="K4200" i="2"/>
  <c r="K4201" i="2"/>
  <c r="K4202" i="2"/>
  <c r="K4203" i="2"/>
  <c r="K4204" i="2"/>
  <c r="K4205" i="2"/>
  <c r="K4206" i="2"/>
  <c r="K4207" i="2"/>
  <c r="K4208" i="2"/>
  <c r="K4209" i="2"/>
  <c r="K4210" i="2"/>
  <c r="K4211" i="2"/>
  <c r="K4212" i="2"/>
  <c r="K4213" i="2"/>
  <c r="K4214" i="2"/>
  <c r="K4215" i="2"/>
  <c r="K4216" i="2"/>
  <c r="K4217" i="2"/>
  <c r="K4218" i="2"/>
  <c r="K4219" i="2"/>
  <c r="K4220" i="2"/>
  <c r="K4221" i="2"/>
  <c r="K4222" i="2"/>
  <c r="K4223" i="2"/>
  <c r="K4224" i="2"/>
  <c r="K4225" i="2"/>
  <c r="K4226" i="2"/>
  <c r="K4227" i="2"/>
  <c r="K4228" i="2"/>
  <c r="K4229" i="2"/>
  <c r="K4230" i="2"/>
  <c r="K4231" i="2"/>
  <c r="K4232" i="2"/>
  <c r="K4233" i="2"/>
  <c r="K4234" i="2"/>
  <c r="K4235" i="2"/>
  <c r="K4236" i="2"/>
  <c r="K4237" i="2"/>
  <c r="K4238" i="2"/>
  <c r="K4239" i="2"/>
  <c r="K4240" i="2"/>
  <c r="K4241" i="2"/>
  <c r="K4242" i="2"/>
  <c r="K4243" i="2"/>
  <c r="K4244" i="2"/>
  <c r="K4245" i="2"/>
  <c r="K4246" i="2"/>
  <c r="K4247" i="2"/>
  <c r="K4248" i="2"/>
  <c r="K4249" i="2"/>
  <c r="K4250" i="2"/>
  <c r="K4251" i="2"/>
  <c r="K4252" i="2"/>
  <c r="K4253" i="2"/>
  <c r="K4254" i="2"/>
  <c r="K4255" i="2"/>
  <c r="K4256" i="2"/>
  <c r="K4257" i="2"/>
  <c r="K4258" i="2"/>
  <c r="K4259" i="2"/>
  <c r="K4260" i="2"/>
  <c r="K4261" i="2"/>
  <c r="K4262" i="2"/>
  <c r="K4263" i="2"/>
  <c r="K4264" i="2"/>
  <c r="K4265" i="2"/>
  <c r="K4266" i="2"/>
  <c r="K4267" i="2"/>
  <c r="K4268" i="2"/>
  <c r="K4269" i="2"/>
  <c r="K4270" i="2"/>
  <c r="K4271" i="2"/>
  <c r="K4272" i="2"/>
  <c r="K4273" i="2"/>
  <c r="K4274" i="2"/>
  <c r="K4275" i="2"/>
  <c r="K4276" i="2"/>
  <c r="K4277" i="2"/>
  <c r="K4278" i="2"/>
  <c r="K4279" i="2"/>
  <c r="K4280" i="2"/>
  <c r="K4281" i="2"/>
  <c r="K4282" i="2"/>
  <c r="K4283" i="2"/>
  <c r="K4284" i="2"/>
  <c r="K4285" i="2"/>
  <c r="K4286" i="2"/>
  <c r="K4287" i="2"/>
  <c r="K4288" i="2"/>
  <c r="K4289" i="2"/>
  <c r="K4290" i="2"/>
  <c r="K4291" i="2"/>
  <c r="K4292" i="2"/>
  <c r="K4293" i="2"/>
  <c r="K4294" i="2"/>
  <c r="K4295" i="2"/>
  <c r="K4296" i="2"/>
  <c r="K4297" i="2"/>
  <c r="K4298" i="2"/>
  <c r="K4299" i="2"/>
  <c r="K4300" i="2"/>
  <c r="K4301" i="2"/>
  <c r="K4302" i="2"/>
  <c r="K4303" i="2"/>
  <c r="K4304" i="2"/>
  <c r="K4305" i="2"/>
  <c r="K4306" i="2"/>
  <c r="K4307" i="2"/>
  <c r="K4308" i="2"/>
  <c r="K4309" i="2"/>
  <c r="K4310" i="2"/>
  <c r="K4311" i="2"/>
  <c r="K4312" i="2"/>
  <c r="K4313" i="2"/>
  <c r="K4314" i="2"/>
  <c r="K4315" i="2"/>
  <c r="K4316" i="2"/>
  <c r="K4317" i="2"/>
  <c r="K4318" i="2"/>
  <c r="K4319" i="2"/>
  <c r="K4320" i="2"/>
  <c r="K4321" i="2"/>
  <c r="K4322" i="2"/>
  <c r="K4323" i="2"/>
  <c r="K4324" i="2"/>
  <c r="K4325" i="2"/>
  <c r="K4326" i="2"/>
  <c r="K4327" i="2"/>
  <c r="K4328" i="2"/>
  <c r="K4329" i="2"/>
  <c r="K4330" i="2"/>
  <c r="K4331" i="2"/>
  <c r="K4332" i="2"/>
  <c r="K4333" i="2"/>
  <c r="K4334" i="2"/>
  <c r="K4335" i="2"/>
  <c r="K4336" i="2"/>
  <c r="K4337" i="2"/>
  <c r="K4338" i="2"/>
  <c r="K4339" i="2"/>
  <c r="K4340" i="2"/>
  <c r="K4341" i="2"/>
  <c r="K4342" i="2"/>
  <c r="K4343" i="2"/>
  <c r="K4344" i="2"/>
  <c r="K4345" i="2"/>
  <c r="K4346" i="2"/>
  <c r="K4347" i="2"/>
  <c r="K4348" i="2"/>
  <c r="K4349" i="2"/>
  <c r="K4350" i="2"/>
  <c r="K4351" i="2"/>
  <c r="K4352" i="2"/>
  <c r="K4353" i="2"/>
  <c r="K4354" i="2"/>
  <c r="K4355" i="2"/>
  <c r="K4356" i="2"/>
  <c r="K4357" i="2"/>
  <c r="K4358" i="2"/>
  <c r="K4359" i="2"/>
  <c r="K4360" i="2"/>
  <c r="K4361" i="2"/>
  <c r="K4362" i="2"/>
  <c r="K4363" i="2"/>
  <c r="K4364" i="2"/>
  <c r="K4365" i="2"/>
  <c r="K4366" i="2"/>
  <c r="K4367" i="2"/>
  <c r="K4368" i="2"/>
  <c r="K4369" i="2"/>
  <c r="K4370" i="2"/>
  <c r="K4371" i="2"/>
  <c r="K4372" i="2"/>
  <c r="K4373" i="2"/>
  <c r="K4374" i="2"/>
  <c r="K4375" i="2"/>
  <c r="K4376" i="2"/>
  <c r="K4377" i="2"/>
  <c r="K4378" i="2"/>
  <c r="K4379" i="2"/>
  <c r="K4380" i="2"/>
  <c r="K4381" i="2"/>
  <c r="K4382" i="2"/>
  <c r="K4383" i="2"/>
  <c r="K4384" i="2"/>
  <c r="K4385" i="2"/>
  <c r="K4386" i="2"/>
  <c r="K4387" i="2"/>
  <c r="K4388" i="2"/>
  <c r="K4389" i="2"/>
  <c r="K4390" i="2"/>
  <c r="K4391" i="2"/>
  <c r="K4392" i="2"/>
  <c r="K4393" i="2"/>
  <c r="K4394" i="2"/>
  <c r="K4395" i="2"/>
  <c r="K4396" i="2"/>
  <c r="K4397" i="2"/>
  <c r="K4398" i="2"/>
  <c r="K4399" i="2"/>
  <c r="K4400" i="2"/>
  <c r="K4401" i="2"/>
  <c r="K4402" i="2"/>
  <c r="K4403" i="2"/>
  <c r="K4404" i="2"/>
  <c r="K4405" i="2"/>
  <c r="K4406" i="2"/>
  <c r="K4407" i="2"/>
  <c r="K4408" i="2"/>
  <c r="K4409" i="2"/>
  <c r="K4410" i="2"/>
  <c r="K4411" i="2"/>
  <c r="K4412" i="2"/>
  <c r="K4413" i="2"/>
  <c r="K4414" i="2"/>
  <c r="K4415" i="2"/>
  <c r="K4416" i="2"/>
  <c r="K4417" i="2"/>
  <c r="K4418" i="2"/>
  <c r="K4419" i="2"/>
  <c r="K4420" i="2"/>
  <c r="K4421" i="2"/>
  <c r="K4422" i="2"/>
  <c r="K4423" i="2"/>
  <c r="K4424" i="2"/>
  <c r="K4425" i="2"/>
  <c r="K4426" i="2"/>
  <c r="K4427" i="2"/>
  <c r="K4428" i="2"/>
  <c r="K4429" i="2"/>
  <c r="K4430" i="2"/>
  <c r="K4431" i="2"/>
  <c r="K4432" i="2"/>
  <c r="K4433" i="2"/>
  <c r="K4434" i="2"/>
  <c r="K4435" i="2"/>
  <c r="K4436" i="2"/>
  <c r="K4437" i="2"/>
  <c r="K4438" i="2"/>
  <c r="K4439" i="2"/>
  <c r="K4440" i="2"/>
  <c r="K4441" i="2"/>
  <c r="K4442" i="2"/>
  <c r="K4443" i="2"/>
  <c r="K4444" i="2"/>
  <c r="K4445" i="2"/>
  <c r="K4446" i="2"/>
  <c r="K4447" i="2"/>
  <c r="K4448" i="2"/>
  <c r="K4449" i="2"/>
  <c r="K4450" i="2"/>
  <c r="K4451" i="2"/>
  <c r="K4452" i="2"/>
  <c r="K4453" i="2"/>
  <c r="K4454" i="2"/>
  <c r="K4455" i="2"/>
  <c r="K4456" i="2"/>
  <c r="K4457" i="2"/>
  <c r="K4458" i="2"/>
  <c r="K4459" i="2"/>
  <c r="K4460" i="2"/>
  <c r="K4461" i="2"/>
  <c r="K4462" i="2"/>
  <c r="K4463" i="2"/>
  <c r="K4464" i="2"/>
  <c r="K4465" i="2"/>
  <c r="K4466" i="2"/>
  <c r="K4467" i="2"/>
  <c r="K4468" i="2"/>
  <c r="K4469" i="2"/>
  <c r="K4470" i="2"/>
  <c r="K4471" i="2"/>
  <c r="K4472" i="2"/>
  <c r="K4473" i="2"/>
  <c r="K4474" i="2"/>
  <c r="K4475" i="2"/>
  <c r="K4476" i="2"/>
  <c r="K4477" i="2"/>
  <c r="K4478" i="2"/>
  <c r="K4479" i="2"/>
  <c r="K4480" i="2"/>
  <c r="K4481" i="2"/>
  <c r="K4482" i="2"/>
  <c r="K4483" i="2"/>
  <c r="K4484" i="2"/>
  <c r="K4485" i="2"/>
  <c r="K4486" i="2"/>
  <c r="K4487" i="2"/>
  <c r="K4488" i="2"/>
  <c r="K4489" i="2"/>
  <c r="K4490" i="2"/>
  <c r="K4491" i="2"/>
  <c r="K4492" i="2"/>
  <c r="K4493" i="2"/>
  <c r="K4494" i="2"/>
  <c r="K4495" i="2"/>
  <c r="K4496" i="2"/>
  <c r="K4497" i="2"/>
  <c r="K4498" i="2"/>
  <c r="K4499" i="2"/>
  <c r="K4500" i="2"/>
  <c r="K4501" i="2"/>
  <c r="K4502" i="2"/>
  <c r="K4503" i="2"/>
  <c r="K4504" i="2"/>
  <c r="K4505" i="2"/>
  <c r="K4506" i="2"/>
  <c r="K4507" i="2"/>
  <c r="K4508" i="2"/>
  <c r="K4509" i="2"/>
  <c r="K4510" i="2"/>
  <c r="K4511" i="2"/>
  <c r="K4512" i="2"/>
  <c r="K4513" i="2"/>
  <c r="K4514" i="2"/>
  <c r="K4515" i="2"/>
  <c r="K4516" i="2"/>
  <c r="K4517" i="2"/>
  <c r="K4518" i="2"/>
  <c r="K4519" i="2"/>
  <c r="K4520" i="2"/>
  <c r="K4521" i="2"/>
  <c r="K4522" i="2"/>
  <c r="K4523" i="2"/>
  <c r="K4524" i="2"/>
  <c r="K4525" i="2"/>
  <c r="K4526" i="2"/>
  <c r="K4527" i="2"/>
  <c r="K4528" i="2"/>
  <c r="K4529" i="2"/>
  <c r="K4530" i="2"/>
  <c r="K4531" i="2"/>
  <c r="K4532" i="2"/>
  <c r="K4533" i="2"/>
  <c r="K4534" i="2"/>
  <c r="K4535" i="2"/>
  <c r="K4536" i="2"/>
  <c r="K4537" i="2"/>
  <c r="K4538" i="2"/>
  <c r="K4539" i="2"/>
  <c r="K4540" i="2"/>
  <c r="K4541" i="2"/>
  <c r="K4542" i="2"/>
  <c r="K4543" i="2"/>
  <c r="K4544" i="2"/>
  <c r="K4545" i="2"/>
  <c r="K4546" i="2"/>
  <c r="K4547" i="2"/>
  <c r="K4548" i="2"/>
  <c r="K4549" i="2"/>
  <c r="K4550" i="2"/>
  <c r="K4551" i="2"/>
  <c r="K4552" i="2"/>
  <c r="K4553" i="2"/>
  <c r="K4554" i="2"/>
  <c r="K4555" i="2"/>
  <c r="K4556" i="2"/>
  <c r="K4557" i="2"/>
  <c r="K4558" i="2"/>
  <c r="K4559" i="2"/>
  <c r="K4560" i="2"/>
  <c r="K4561" i="2"/>
  <c r="K4562" i="2"/>
  <c r="K4563" i="2"/>
  <c r="K4564" i="2"/>
  <c r="K4565" i="2"/>
  <c r="K4566" i="2"/>
  <c r="K4567" i="2"/>
  <c r="K4568" i="2"/>
  <c r="K4569" i="2"/>
  <c r="K4570" i="2"/>
  <c r="K4571" i="2"/>
  <c r="K4572" i="2"/>
  <c r="K4573" i="2"/>
  <c r="K4574" i="2"/>
  <c r="K4575" i="2"/>
  <c r="K4576" i="2"/>
  <c r="K4577" i="2"/>
  <c r="K4578" i="2"/>
  <c r="K4579" i="2"/>
  <c r="K4580" i="2"/>
  <c r="K4581" i="2"/>
  <c r="K4582" i="2"/>
  <c r="K4583" i="2"/>
  <c r="K4584" i="2"/>
  <c r="K4585" i="2"/>
  <c r="K4586" i="2"/>
  <c r="K4587" i="2"/>
  <c r="K4588" i="2"/>
  <c r="K4589" i="2"/>
  <c r="K4590" i="2"/>
  <c r="K4591" i="2"/>
  <c r="K4592" i="2"/>
  <c r="K4593" i="2"/>
  <c r="K4594" i="2"/>
  <c r="K4595" i="2"/>
  <c r="K4596" i="2"/>
  <c r="K4597" i="2"/>
  <c r="K4598" i="2"/>
  <c r="K4599" i="2"/>
  <c r="K4600" i="2"/>
  <c r="K4601" i="2"/>
  <c r="K4602" i="2"/>
  <c r="K4603" i="2"/>
  <c r="K4604" i="2"/>
  <c r="K4605" i="2"/>
  <c r="K4606" i="2"/>
  <c r="K4607" i="2"/>
  <c r="K4608" i="2"/>
  <c r="K4609" i="2"/>
  <c r="K4610" i="2"/>
  <c r="K4611" i="2"/>
  <c r="K4612" i="2"/>
  <c r="K4613" i="2"/>
  <c r="K4614" i="2"/>
  <c r="K4615" i="2"/>
  <c r="K4616" i="2"/>
  <c r="K4617" i="2"/>
  <c r="K4618" i="2"/>
  <c r="K4619" i="2"/>
  <c r="K4620" i="2"/>
  <c r="K4621" i="2"/>
  <c r="K4622" i="2"/>
  <c r="K4623" i="2"/>
  <c r="K4624" i="2"/>
  <c r="K4625" i="2"/>
  <c r="K4626" i="2"/>
  <c r="K4627" i="2"/>
  <c r="K4628" i="2"/>
  <c r="K4629" i="2"/>
  <c r="K4630" i="2"/>
  <c r="K4631" i="2"/>
  <c r="K4632" i="2"/>
  <c r="K4633" i="2"/>
  <c r="K4634" i="2"/>
  <c r="K4635" i="2"/>
  <c r="K4636" i="2"/>
  <c r="K4637" i="2"/>
  <c r="K4638" i="2"/>
  <c r="K4639" i="2"/>
  <c r="K4640" i="2"/>
  <c r="K4641" i="2"/>
  <c r="K4642" i="2"/>
  <c r="K4643" i="2"/>
  <c r="K4644" i="2"/>
  <c r="K4645" i="2"/>
  <c r="K4646" i="2"/>
  <c r="K4647" i="2"/>
  <c r="K4648" i="2"/>
  <c r="K4649" i="2"/>
  <c r="K4650" i="2"/>
  <c r="K4651" i="2"/>
  <c r="K4652" i="2"/>
  <c r="K4653" i="2"/>
  <c r="K4654" i="2"/>
  <c r="K4655" i="2"/>
  <c r="K4656" i="2"/>
  <c r="K4657" i="2"/>
  <c r="K4658" i="2"/>
  <c r="K4659" i="2"/>
  <c r="K4660" i="2"/>
  <c r="K4661" i="2"/>
  <c r="K4662" i="2"/>
  <c r="K4663" i="2"/>
  <c r="K4664" i="2"/>
  <c r="K4665" i="2"/>
  <c r="K4666" i="2"/>
  <c r="K4667" i="2"/>
  <c r="K4668" i="2"/>
  <c r="K4669" i="2"/>
  <c r="K4670" i="2"/>
  <c r="K4671" i="2"/>
  <c r="K4672" i="2"/>
  <c r="K4673" i="2"/>
  <c r="K4674" i="2"/>
  <c r="K4675" i="2"/>
  <c r="K4676" i="2"/>
  <c r="K4677" i="2"/>
  <c r="K4678" i="2"/>
  <c r="K4679" i="2"/>
  <c r="K4680" i="2"/>
  <c r="K4681" i="2"/>
  <c r="K4682" i="2"/>
  <c r="K4683" i="2"/>
  <c r="K4684" i="2"/>
  <c r="K4685" i="2"/>
  <c r="K4686" i="2"/>
  <c r="K4687" i="2"/>
  <c r="K4688" i="2"/>
  <c r="K4689" i="2"/>
  <c r="K4690" i="2"/>
  <c r="K4691" i="2"/>
  <c r="K4692" i="2"/>
  <c r="K4693" i="2"/>
  <c r="K4694" i="2"/>
  <c r="K4695" i="2"/>
  <c r="K4696" i="2"/>
  <c r="K4697" i="2"/>
  <c r="K4698" i="2"/>
  <c r="K4699" i="2"/>
  <c r="K4700" i="2"/>
  <c r="K4701" i="2"/>
  <c r="K4702" i="2"/>
  <c r="K4703" i="2"/>
  <c r="K4704" i="2"/>
  <c r="K4705" i="2"/>
  <c r="K4706" i="2"/>
  <c r="K4707" i="2"/>
  <c r="K4708" i="2"/>
  <c r="K4709" i="2"/>
  <c r="K4710" i="2"/>
  <c r="K4711" i="2"/>
  <c r="K4712" i="2"/>
  <c r="K4713" i="2"/>
  <c r="K4714" i="2"/>
  <c r="K4715" i="2"/>
  <c r="K4716" i="2"/>
  <c r="K4717" i="2"/>
  <c r="K4718" i="2"/>
  <c r="K4719" i="2"/>
  <c r="K4720" i="2"/>
  <c r="K4721" i="2"/>
  <c r="K4722" i="2"/>
  <c r="K4723" i="2"/>
  <c r="K4724" i="2"/>
  <c r="K4725" i="2"/>
  <c r="K4726" i="2"/>
  <c r="K4727" i="2"/>
  <c r="K4728" i="2"/>
  <c r="K4729" i="2"/>
  <c r="K4730" i="2"/>
  <c r="K4731" i="2"/>
  <c r="K4732" i="2"/>
  <c r="K4733" i="2"/>
  <c r="K4734" i="2"/>
  <c r="K4735" i="2"/>
  <c r="K4736" i="2"/>
  <c r="K4737" i="2"/>
  <c r="K4738" i="2"/>
  <c r="K4739" i="2"/>
  <c r="K4740" i="2"/>
  <c r="K4741" i="2"/>
  <c r="K4742" i="2"/>
  <c r="K4743" i="2"/>
  <c r="K4744" i="2"/>
  <c r="K4745" i="2"/>
  <c r="K4746" i="2"/>
  <c r="K4747" i="2"/>
  <c r="K4748" i="2"/>
  <c r="K4749" i="2"/>
  <c r="K4750" i="2"/>
  <c r="K4751" i="2"/>
  <c r="K4752" i="2"/>
  <c r="K4753" i="2"/>
  <c r="K4754" i="2"/>
  <c r="K4755" i="2"/>
  <c r="K4756" i="2"/>
  <c r="K4757" i="2"/>
  <c r="K4758" i="2"/>
  <c r="K4759" i="2"/>
  <c r="K4760" i="2"/>
  <c r="K4761" i="2"/>
  <c r="K4762" i="2"/>
  <c r="K4763" i="2"/>
  <c r="K4764" i="2"/>
  <c r="K4765" i="2"/>
  <c r="K4766" i="2"/>
  <c r="K4767" i="2"/>
  <c r="K4768" i="2"/>
  <c r="K4769" i="2"/>
  <c r="K4770" i="2"/>
  <c r="K4771" i="2"/>
  <c r="K4772" i="2"/>
  <c r="K4773" i="2"/>
  <c r="K4774" i="2"/>
  <c r="K4775" i="2"/>
  <c r="K4776" i="2"/>
  <c r="K4777" i="2"/>
  <c r="K4778" i="2"/>
  <c r="K4779" i="2"/>
  <c r="K4780" i="2"/>
  <c r="K4781" i="2"/>
  <c r="K4782" i="2"/>
  <c r="K4783" i="2"/>
  <c r="K4784" i="2"/>
  <c r="K4785" i="2"/>
  <c r="K4786" i="2"/>
  <c r="K4787" i="2"/>
  <c r="K4788" i="2"/>
  <c r="K4789" i="2"/>
  <c r="K4790" i="2"/>
  <c r="K4791" i="2"/>
  <c r="K4792" i="2"/>
  <c r="K4793" i="2"/>
  <c r="K4794" i="2"/>
  <c r="K4795" i="2"/>
  <c r="K4796" i="2"/>
  <c r="K4797" i="2"/>
  <c r="K4798" i="2"/>
  <c r="K4799" i="2"/>
  <c r="K4800" i="2"/>
  <c r="K4801" i="2"/>
  <c r="K4802" i="2"/>
  <c r="K4803" i="2"/>
  <c r="K4804" i="2"/>
  <c r="K4805" i="2"/>
  <c r="K4806" i="2"/>
  <c r="K4807" i="2"/>
  <c r="K4808" i="2"/>
  <c r="K4809" i="2"/>
  <c r="K4810" i="2"/>
  <c r="K4811" i="2"/>
  <c r="K4812" i="2"/>
  <c r="K4813" i="2"/>
  <c r="K4814" i="2"/>
  <c r="K4815" i="2"/>
  <c r="K4816" i="2"/>
  <c r="K4817" i="2"/>
  <c r="K4818" i="2"/>
  <c r="K4819" i="2"/>
  <c r="K4820" i="2"/>
  <c r="K4821" i="2"/>
  <c r="K4822" i="2"/>
  <c r="K4823" i="2"/>
  <c r="K4824" i="2"/>
  <c r="K4825" i="2"/>
  <c r="K4826" i="2"/>
  <c r="K4827" i="2"/>
  <c r="K4828" i="2"/>
  <c r="K4829" i="2"/>
  <c r="K4830" i="2"/>
  <c r="K4831" i="2"/>
  <c r="K4832" i="2"/>
  <c r="K4833" i="2"/>
  <c r="K4834" i="2"/>
  <c r="K4835" i="2"/>
  <c r="K4836" i="2"/>
  <c r="K4837" i="2"/>
  <c r="K4838" i="2"/>
  <c r="K4839" i="2"/>
  <c r="K4840" i="2"/>
  <c r="K4841" i="2"/>
  <c r="K4842" i="2"/>
  <c r="K4843" i="2"/>
  <c r="K4844" i="2"/>
  <c r="K4845" i="2"/>
  <c r="K4846" i="2"/>
  <c r="K4847" i="2"/>
  <c r="K4848" i="2"/>
  <c r="K4849" i="2"/>
  <c r="K4850" i="2"/>
  <c r="K4851" i="2"/>
  <c r="K4852" i="2"/>
  <c r="K4853" i="2"/>
  <c r="K4854" i="2"/>
  <c r="K4855" i="2"/>
  <c r="K4856" i="2"/>
  <c r="K4857" i="2"/>
  <c r="K4858" i="2"/>
  <c r="K4859" i="2"/>
  <c r="K4860" i="2"/>
  <c r="K4861" i="2"/>
  <c r="K4862" i="2"/>
  <c r="K4863" i="2"/>
  <c r="K4864" i="2"/>
  <c r="K4865" i="2"/>
  <c r="K4866" i="2"/>
  <c r="K4867" i="2"/>
  <c r="K4868" i="2"/>
  <c r="K4869" i="2"/>
  <c r="K4870" i="2"/>
  <c r="K4871" i="2"/>
  <c r="K4872" i="2"/>
  <c r="K4873" i="2"/>
  <c r="K4874" i="2"/>
  <c r="K4875" i="2"/>
  <c r="K4876" i="2"/>
  <c r="K4877" i="2"/>
  <c r="K4878" i="2"/>
  <c r="K4879" i="2"/>
  <c r="K4880" i="2"/>
  <c r="K4881" i="2"/>
  <c r="K4882" i="2"/>
  <c r="K4883" i="2"/>
  <c r="K4884" i="2"/>
  <c r="K4885" i="2"/>
  <c r="K4886" i="2"/>
  <c r="K4887" i="2"/>
  <c r="K4888" i="2"/>
  <c r="K4889" i="2"/>
  <c r="K4890" i="2"/>
  <c r="K4891" i="2"/>
  <c r="K4892" i="2"/>
  <c r="K4893" i="2"/>
  <c r="K4894" i="2"/>
  <c r="K4895" i="2"/>
  <c r="K4896" i="2"/>
  <c r="K4897" i="2"/>
  <c r="K4898" i="2"/>
  <c r="K4899" i="2"/>
  <c r="K4900" i="2"/>
  <c r="K4901" i="2"/>
  <c r="K4902" i="2"/>
  <c r="K4903" i="2"/>
  <c r="K4904" i="2"/>
  <c r="K4905" i="2"/>
  <c r="K4906" i="2"/>
  <c r="K4907" i="2"/>
  <c r="K4908" i="2"/>
  <c r="K4909" i="2"/>
  <c r="K4910" i="2"/>
  <c r="K4911" i="2"/>
  <c r="K4912" i="2"/>
  <c r="K4913" i="2"/>
  <c r="K4914" i="2"/>
  <c r="K4915" i="2"/>
  <c r="K4916" i="2"/>
  <c r="K4917" i="2"/>
  <c r="K4918" i="2"/>
  <c r="K4919" i="2"/>
  <c r="K4920" i="2"/>
  <c r="K4921" i="2"/>
  <c r="K4922" i="2"/>
  <c r="K4923" i="2"/>
  <c r="K4924" i="2"/>
  <c r="K4925" i="2"/>
  <c r="K4926" i="2"/>
  <c r="K4927" i="2"/>
  <c r="K4928" i="2"/>
  <c r="K4929" i="2"/>
  <c r="K4930" i="2"/>
  <c r="K4931" i="2"/>
  <c r="K4932" i="2"/>
  <c r="K4933" i="2"/>
  <c r="K4934" i="2"/>
  <c r="K4935" i="2"/>
  <c r="K4936" i="2"/>
  <c r="K4937" i="2"/>
  <c r="K4938" i="2"/>
  <c r="K4939" i="2"/>
  <c r="K4940" i="2"/>
  <c r="K4941" i="2"/>
  <c r="K4942" i="2"/>
  <c r="K4943" i="2"/>
  <c r="K4944" i="2"/>
  <c r="K4945" i="2"/>
  <c r="K4946" i="2"/>
  <c r="K4947" i="2"/>
  <c r="K4948" i="2"/>
  <c r="K4949" i="2"/>
  <c r="K4950" i="2"/>
  <c r="K4951" i="2"/>
  <c r="K4952" i="2"/>
  <c r="K4953" i="2"/>
  <c r="K4954" i="2"/>
  <c r="K4955" i="2"/>
  <c r="K4956" i="2"/>
  <c r="K4957" i="2"/>
  <c r="K4958" i="2"/>
  <c r="K4959" i="2"/>
  <c r="K4960" i="2"/>
  <c r="K4961" i="2"/>
  <c r="K4962" i="2"/>
  <c r="K4963" i="2"/>
  <c r="K4964" i="2"/>
  <c r="K4965" i="2"/>
  <c r="K4966" i="2"/>
  <c r="K4967" i="2"/>
  <c r="K4968" i="2"/>
  <c r="K4969" i="2"/>
  <c r="K4970" i="2"/>
  <c r="K4971" i="2"/>
  <c r="K4972" i="2"/>
  <c r="K4973" i="2"/>
  <c r="K4974" i="2"/>
  <c r="K4975" i="2"/>
  <c r="K4976" i="2"/>
  <c r="K4977" i="2"/>
  <c r="K4978" i="2"/>
  <c r="K4979" i="2"/>
  <c r="K4980" i="2"/>
  <c r="K4981" i="2"/>
  <c r="K4982" i="2"/>
  <c r="K4983" i="2"/>
  <c r="K4984" i="2"/>
  <c r="K4985" i="2"/>
  <c r="K4986" i="2"/>
  <c r="K4987" i="2"/>
  <c r="K4988" i="2"/>
  <c r="K4989" i="2"/>
  <c r="K4990" i="2"/>
  <c r="K4991" i="2"/>
  <c r="K4992" i="2"/>
  <c r="K4993" i="2"/>
  <c r="K4994" i="2"/>
  <c r="K4995" i="2"/>
  <c r="K4996" i="2"/>
  <c r="K4997" i="2"/>
  <c r="K4998" i="2"/>
  <c r="K4999" i="2"/>
  <c r="K5000" i="2"/>
  <c r="K5001" i="2"/>
  <c r="K5002" i="2"/>
  <c r="K5003" i="2"/>
  <c r="K5004" i="2"/>
  <c r="K5005" i="2"/>
  <c r="K5006" i="2"/>
  <c r="K5007" i="2"/>
  <c r="K5008" i="2"/>
  <c r="K5009" i="2"/>
  <c r="K5010" i="2"/>
  <c r="K5011" i="2"/>
  <c r="K5012" i="2"/>
  <c r="K5013" i="2"/>
  <c r="K5014" i="2"/>
  <c r="K5015" i="2"/>
  <c r="K5016" i="2"/>
  <c r="K5017" i="2"/>
  <c r="K5018" i="2"/>
  <c r="K5019" i="2"/>
  <c r="K5020" i="2"/>
  <c r="K5021" i="2"/>
  <c r="K5022" i="2"/>
  <c r="K5023" i="2"/>
  <c r="K5024" i="2"/>
  <c r="K5025" i="2"/>
  <c r="K5026" i="2"/>
  <c r="K5027" i="2"/>
  <c r="K5028" i="2"/>
  <c r="K5029" i="2"/>
  <c r="K5030" i="2"/>
  <c r="K5031" i="2"/>
  <c r="K5032" i="2"/>
  <c r="K5033" i="2"/>
  <c r="K5034" i="2"/>
  <c r="K5035" i="2"/>
  <c r="K5036" i="2"/>
  <c r="K5037" i="2"/>
  <c r="K5038" i="2"/>
  <c r="K5039" i="2"/>
  <c r="K5040" i="2"/>
  <c r="K5041" i="2"/>
  <c r="K5042" i="2"/>
  <c r="K5043" i="2"/>
  <c r="K5044" i="2"/>
  <c r="K5045" i="2"/>
  <c r="K5046" i="2"/>
  <c r="K5047" i="2"/>
  <c r="K5048" i="2"/>
  <c r="K5049" i="2"/>
  <c r="K5050" i="2"/>
  <c r="K5051" i="2"/>
  <c r="K5052" i="2"/>
  <c r="K5053" i="2"/>
  <c r="K5054" i="2"/>
  <c r="K5055" i="2"/>
  <c r="K5056" i="2"/>
  <c r="K5057" i="2"/>
  <c r="K5058" i="2"/>
  <c r="K5059" i="2"/>
  <c r="K5060" i="2"/>
  <c r="K5061" i="2"/>
  <c r="K5062" i="2"/>
  <c r="K5063" i="2"/>
  <c r="K5064" i="2"/>
  <c r="K5065" i="2"/>
  <c r="K5066" i="2"/>
  <c r="K5067" i="2"/>
  <c r="K5068" i="2"/>
  <c r="K5069" i="2"/>
  <c r="K5070" i="2"/>
  <c r="K5071" i="2"/>
  <c r="K5072" i="2"/>
  <c r="K5073" i="2"/>
  <c r="K5074" i="2"/>
  <c r="K5075" i="2"/>
  <c r="K5076" i="2"/>
  <c r="K5077" i="2"/>
  <c r="K5078" i="2"/>
  <c r="K5079" i="2"/>
  <c r="K5080" i="2"/>
  <c r="K5081" i="2"/>
  <c r="K5082" i="2"/>
  <c r="K5083" i="2"/>
  <c r="K5084" i="2"/>
  <c r="K5085" i="2"/>
  <c r="K5086" i="2"/>
  <c r="K5087" i="2"/>
  <c r="K5088" i="2"/>
  <c r="K5089" i="2"/>
  <c r="K5090" i="2"/>
  <c r="K5091" i="2"/>
  <c r="K5092" i="2"/>
  <c r="K5093" i="2"/>
  <c r="K5094" i="2"/>
  <c r="K5095" i="2"/>
  <c r="K5096" i="2"/>
  <c r="K5097" i="2"/>
  <c r="K5098" i="2"/>
  <c r="K5099" i="2"/>
  <c r="K5100" i="2"/>
  <c r="K5101" i="2"/>
  <c r="K5102" i="2"/>
  <c r="K5103" i="2"/>
  <c r="K5104" i="2"/>
  <c r="K5105" i="2"/>
  <c r="K5106" i="2"/>
  <c r="K5107" i="2"/>
  <c r="K5108" i="2"/>
  <c r="K5109" i="2"/>
  <c r="K5110" i="2"/>
  <c r="K5111" i="2"/>
  <c r="K5112" i="2"/>
  <c r="K5113" i="2"/>
  <c r="K5114" i="2"/>
  <c r="K5115" i="2"/>
  <c r="K5116" i="2"/>
  <c r="K5117" i="2"/>
  <c r="K5118" i="2"/>
  <c r="K5119" i="2"/>
  <c r="K5120" i="2"/>
  <c r="K5121" i="2"/>
  <c r="K5122" i="2"/>
  <c r="K5123" i="2"/>
  <c r="K5124" i="2"/>
  <c r="K5125" i="2"/>
  <c r="K5126" i="2"/>
  <c r="K5127" i="2"/>
  <c r="K5128" i="2"/>
  <c r="K5129" i="2"/>
  <c r="K5130" i="2"/>
  <c r="K5131" i="2"/>
  <c r="K5132" i="2"/>
  <c r="K5133" i="2"/>
  <c r="K5134" i="2"/>
  <c r="K5135" i="2"/>
  <c r="K5136" i="2"/>
  <c r="K5137" i="2"/>
  <c r="K5138" i="2"/>
  <c r="K5139" i="2"/>
  <c r="K5140" i="2"/>
  <c r="K5141" i="2"/>
  <c r="K5142" i="2"/>
  <c r="K5143" i="2"/>
  <c r="K5144" i="2"/>
  <c r="K5145" i="2"/>
  <c r="K5146" i="2"/>
  <c r="K5147" i="2"/>
  <c r="K5148" i="2"/>
  <c r="K5149" i="2"/>
  <c r="K5150" i="2"/>
  <c r="K5151" i="2"/>
  <c r="K5152" i="2"/>
  <c r="K5153" i="2"/>
  <c r="K5154" i="2"/>
  <c r="K5155" i="2"/>
  <c r="K5156" i="2"/>
  <c r="K5157" i="2"/>
  <c r="K5158" i="2"/>
  <c r="K5159" i="2"/>
  <c r="K5160" i="2"/>
  <c r="K5161" i="2"/>
  <c r="K5162" i="2"/>
  <c r="K5163" i="2"/>
  <c r="K5164" i="2"/>
  <c r="K5165" i="2"/>
  <c r="K5166" i="2"/>
  <c r="K5167" i="2"/>
  <c r="K5168" i="2"/>
  <c r="K5169" i="2"/>
  <c r="K5170" i="2"/>
  <c r="K5171" i="2"/>
  <c r="K5172" i="2"/>
  <c r="K5173" i="2"/>
  <c r="K5174" i="2"/>
  <c r="K5175" i="2"/>
  <c r="K5176" i="2"/>
  <c r="K5177" i="2"/>
  <c r="K5178" i="2"/>
  <c r="K5179" i="2"/>
  <c r="K5180" i="2"/>
  <c r="K5181" i="2"/>
  <c r="K5182" i="2"/>
  <c r="K5183" i="2"/>
  <c r="K5184" i="2"/>
  <c r="K5185" i="2"/>
  <c r="K5186" i="2"/>
  <c r="K5187" i="2"/>
  <c r="K5188" i="2"/>
  <c r="K5189" i="2"/>
  <c r="K5190" i="2"/>
  <c r="K5191" i="2"/>
  <c r="K5192" i="2"/>
  <c r="K5193" i="2"/>
  <c r="K5194" i="2"/>
  <c r="K5195" i="2"/>
  <c r="K5196" i="2"/>
  <c r="K5197" i="2"/>
  <c r="K5198" i="2"/>
  <c r="K5199" i="2"/>
  <c r="K5200" i="2"/>
  <c r="K5201" i="2"/>
  <c r="K5202" i="2"/>
  <c r="K5203" i="2"/>
  <c r="K5204" i="2"/>
  <c r="K5205" i="2"/>
  <c r="K5206" i="2"/>
  <c r="K5207" i="2"/>
  <c r="K5208" i="2"/>
  <c r="K5209" i="2"/>
  <c r="K5210" i="2"/>
  <c r="K5211" i="2"/>
  <c r="K5212" i="2"/>
  <c r="K5213" i="2"/>
  <c r="K5214" i="2"/>
  <c r="K5215" i="2"/>
  <c r="K5216" i="2"/>
  <c r="K5217" i="2"/>
  <c r="K5218" i="2"/>
  <c r="K5219" i="2"/>
  <c r="K5220" i="2"/>
  <c r="K5221" i="2"/>
  <c r="K5222" i="2"/>
  <c r="K5223" i="2"/>
  <c r="K5224" i="2"/>
  <c r="K5225" i="2"/>
  <c r="K5226" i="2"/>
  <c r="K5227" i="2"/>
  <c r="K5228" i="2"/>
  <c r="K5229" i="2"/>
  <c r="K5230" i="2"/>
  <c r="K5231" i="2"/>
  <c r="K5232" i="2"/>
  <c r="K5233" i="2"/>
  <c r="K5234" i="2"/>
  <c r="K5235" i="2"/>
  <c r="K5236" i="2"/>
  <c r="K5237" i="2"/>
  <c r="K5238" i="2"/>
  <c r="K5239" i="2"/>
  <c r="K5240" i="2"/>
  <c r="K5241" i="2"/>
  <c r="K5242" i="2"/>
  <c r="K5243" i="2"/>
  <c r="K5244" i="2"/>
  <c r="K5245" i="2"/>
  <c r="K5246" i="2"/>
  <c r="K5247" i="2"/>
  <c r="K5248" i="2"/>
  <c r="K5249" i="2"/>
  <c r="K5250" i="2"/>
  <c r="K5251" i="2"/>
  <c r="K5252" i="2"/>
  <c r="K5253" i="2"/>
  <c r="K5254" i="2"/>
  <c r="K5255" i="2"/>
  <c r="K5256" i="2"/>
  <c r="K5257" i="2"/>
  <c r="K5258" i="2"/>
  <c r="K5259" i="2"/>
  <c r="K5260" i="2"/>
  <c r="K5261" i="2"/>
  <c r="K5262" i="2"/>
  <c r="K5263" i="2"/>
  <c r="K5264" i="2"/>
  <c r="K5265" i="2"/>
  <c r="K5266" i="2"/>
  <c r="K5267" i="2"/>
  <c r="K5268" i="2"/>
  <c r="K5269" i="2"/>
  <c r="K5270" i="2"/>
  <c r="K5271" i="2"/>
  <c r="K5272" i="2"/>
  <c r="K5273" i="2"/>
  <c r="K5274" i="2"/>
  <c r="K5275" i="2"/>
  <c r="K5276" i="2"/>
  <c r="K5277" i="2"/>
  <c r="K5278" i="2"/>
  <c r="K5279" i="2"/>
  <c r="K5280" i="2"/>
  <c r="K5281" i="2"/>
  <c r="K5282" i="2"/>
  <c r="K5283" i="2"/>
  <c r="K5284" i="2"/>
  <c r="K5285" i="2"/>
  <c r="K5286" i="2"/>
  <c r="K5287" i="2"/>
  <c r="K5288" i="2"/>
  <c r="K5289" i="2"/>
  <c r="K5290" i="2"/>
  <c r="K5291" i="2"/>
  <c r="K5292" i="2"/>
  <c r="K5293" i="2"/>
  <c r="K5294" i="2"/>
  <c r="K5295" i="2"/>
  <c r="K5296" i="2"/>
  <c r="K5297" i="2"/>
  <c r="K5298" i="2"/>
  <c r="K5299" i="2"/>
  <c r="K5300" i="2"/>
  <c r="K5301" i="2"/>
  <c r="K5302" i="2"/>
  <c r="K5303" i="2"/>
  <c r="K5304" i="2"/>
  <c r="K5305" i="2"/>
  <c r="K5306" i="2"/>
  <c r="K5307" i="2"/>
  <c r="K5308" i="2"/>
  <c r="K5309" i="2"/>
  <c r="K5310" i="2"/>
  <c r="K5311" i="2"/>
  <c r="K5312" i="2"/>
  <c r="K5313" i="2"/>
  <c r="K5314" i="2"/>
  <c r="K5315" i="2"/>
  <c r="K5316" i="2"/>
  <c r="K5317" i="2"/>
  <c r="K5318" i="2"/>
  <c r="K5319" i="2"/>
  <c r="K5320" i="2"/>
  <c r="K5321" i="2"/>
  <c r="K5322" i="2"/>
  <c r="K5323" i="2"/>
  <c r="K5324" i="2"/>
  <c r="K5325" i="2"/>
  <c r="K5326" i="2"/>
  <c r="K5327" i="2"/>
  <c r="K5328" i="2"/>
  <c r="K5329" i="2"/>
  <c r="K5330" i="2"/>
  <c r="K5331" i="2"/>
  <c r="K5332" i="2"/>
  <c r="K5333" i="2"/>
  <c r="K5334" i="2"/>
  <c r="K5335" i="2"/>
  <c r="K5336" i="2"/>
  <c r="K5337" i="2"/>
  <c r="K5338" i="2"/>
  <c r="K5339" i="2"/>
  <c r="K5340" i="2"/>
  <c r="K5341" i="2"/>
  <c r="K5342" i="2"/>
  <c r="K5343" i="2"/>
  <c r="K5344" i="2"/>
  <c r="K5345" i="2"/>
  <c r="K5346" i="2"/>
  <c r="K5347" i="2"/>
  <c r="K5348" i="2"/>
  <c r="K5349" i="2"/>
  <c r="K5350" i="2"/>
  <c r="K5351" i="2"/>
  <c r="K5352" i="2"/>
  <c r="K5353" i="2"/>
  <c r="K5354" i="2"/>
  <c r="K5355" i="2"/>
  <c r="K5356" i="2"/>
  <c r="K5357" i="2"/>
  <c r="K5358" i="2"/>
  <c r="K5359" i="2"/>
  <c r="K5360" i="2"/>
  <c r="K5361" i="2"/>
  <c r="K5362" i="2"/>
  <c r="K5363" i="2"/>
  <c r="K5364" i="2"/>
  <c r="K5365" i="2"/>
  <c r="K5366" i="2"/>
  <c r="K5367" i="2"/>
  <c r="K5368" i="2"/>
  <c r="K5369" i="2"/>
  <c r="K5370" i="2"/>
  <c r="K5371" i="2"/>
  <c r="K5372" i="2"/>
  <c r="K5373" i="2"/>
  <c r="K5374" i="2"/>
  <c r="K5375" i="2"/>
  <c r="K5376" i="2"/>
  <c r="K5377" i="2"/>
  <c r="K5378" i="2"/>
  <c r="K5379" i="2"/>
  <c r="K5380" i="2"/>
  <c r="K5381" i="2"/>
  <c r="K5382" i="2"/>
  <c r="K5383" i="2"/>
  <c r="K5384" i="2"/>
  <c r="K5385" i="2"/>
  <c r="K5386" i="2"/>
  <c r="K5387" i="2"/>
  <c r="K5388" i="2"/>
  <c r="K5389" i="2"/>
  <c r="K5390" i="2"/>
  <c r="K5391" i="2"/>
  <c r="K5392" i="2"/>
  <c r="K5393" i="2"/>
  <c r="K5394" i="2"/>
  <c r="K5395" i="2"/>
  <c r="K5396" i="2"/>
  <c r="K5397" i="2"/>
  <c r="K5398" i="2"/>
  <c r="K5399" i="2"/>
  <c r="K5400" i="2"/>
  <c r="K5401" i="2"/>
  <c r="K5402" i="2"/>
  <c r="K5403" i="2"/>
  <c r="K5404" i="2"/>
  <c r="K5405" i="2"/>
  <c r="K5406" i="2"/>
  <c r="K5407" i="2"/>
  <c r="K5408" i="2"/>
  <c r="K5409" i="2"/>
  <c r="K5410" i="2"/>
  <c r="K5411" i="2"/>
  <c r="K5412" i="2"/>
  <c r="K5413" i="2"/>
  <c r="K5414" i="2"/>
  <c r="K5415" i="2"/>
  <c r="K5416" i="2"/>
  <c r="K5417" i="2"/>
  <c r="K5418" i="2"/>
  <c r="K5419" i="2"/>
  <c r="K5420" i="2"/>
  <c r="K5421" i="2"/>
  <c r="K5422" i="2"/>
  <c r="K5423" i="2"/>
  <c r="K5424" i="2"/>
  <c r="K5425" i="2"/>
  <c r="K5426" i="2"/>
  <c r="K5427" i="2"/>
  <c r="K5428" i="2"/>
  <c r="K5429" i="2"/>
  <c r="K5430" i="2"/>
  <c r="K5431" i="2"/>
  <c r="K5432" i="2"/>
  <c r="K5433" i="2"/>
  <c r="K5434" i="2"/>
  <c r="K5435" i="2"/>
  <c r="K5436" i="2"/>
  <c r="K5437" i="2"/>
  <c r="K5438" i="2"/>
  <c r="K5439" i="2"/>
  <c r="K5440" i="2"/>
  <c r="K5441" i="2"/>
  <c r="K5442" i="2"/>
  <c r="K5443" i="2"/>
  <c r="K5444" i="2"/>
  <c r="K5445" i="2"/>
  <c r="K5446" i="2"/>
  <c r="K5447" i="2"/>
  <c r="K5448" i="2"/>
  <c r="K5449" i="2"/>
  <c r="K5450" i="2"/>
  <c r="K5451" i="2"/>
  <c r="K5452" i="2"/>
  <c r="K5453" i="2"/>
  <c r="K5454" i="2"/>
  <c r="K5455" i="2"/>
  <c r="K5456" i="2"/>
  <c r="K5457" i="2"/>
  <c r="K5458" i="2"/>
  <c r="K5459" i="2"/>
  <c r="K5460" i="2"/>
  <c r="K5461" i="2"/>
  <c r="K5462" i="2"/>
  <c r="K5463" i="2"/>
  <c r="K5464" i="2"/>
  <c r="K5465" i="2"/>
  <c r="K5466" i="2"/>
  <c r="K5467" i="2"/>
  <c r="K5468" i="2"/>
  <c r="K5469" i="2"/>
  <c r="K5470" i="2"/>
  <c r="K5471" i="2"/>
  <c r="K5472" i="2"/>
  <c r="K5473" i="2"/>
  <c r="K5474" i="2"/>
  <c r="K5475" i="2"/>
  <c r="K5476" i="2"/>
  <c r="K5477" i="2"/>
  <c r="K5478" i="2"/>
  <c r="K5479" i="2"/>
  <c r="K5480" i="2"/>
  <c r="K5481" i="2"/>
  <c r="K5482" i="2"/>
  <c r="K5483" i="2"/>
  <c r="K5484" i="2"/>
  <c r="K5485" i="2"/>
  <c r="K5486" i="2"/>
  <c r="K5487" i="2"/>
  <c r="K5488" i="2"/>
  <c r="K5489" i="2"/>
  <c r="K5490" i="2"/>
  <c r="K5491" i="2"/>
  <c r="K5492" i="2"/>
  <c r="K5493" i="2"/>
  <c r="K5494" i="2"/>
  <c r="K5495" i="2"/>
  <c r="K5496" i="2"/>
  <c r="K5497" i="2"/>
  <c r="K5498" i="2"/>
  <c r="K5499" i="2"/>
  <c r="K5500" i="2"/>
  <c r="K5501" i="2"/>
  <c r="K5502" i="2"/>
  <c r="K5503" i="2"/>
  <c r="K5504" i="2"/>
  <c r="K5505" i="2"/>
  <c r="K5506" i="2"/>
  <c r="K5507" i="2"/>
  <c r="K5508" i="2"/>
  <c r="K5509" i="2"/>
  <c r="K5510" i="2"/>
  <c r="K5511" i="2"/>
  <c r="K5512" i="2"/>
  <c r="K5513" i="2"/>
  <c r="K5514" i="2"/>
  <c r="K5515" i="2"/>
  <c r="K5516" i="2"/>
  <c r="K5517" i="2"/>
  <c r="K5518" i="2"/>
  <c r="K5519" i="2"/>
  <c r="K5520" i="2"/>
  <c r="K5521" i="2"/>
  <c r="K5522" i="2"/>
  <c r="K5523" i="2"/>
  <c r="K5524" i="2"/>
  <c r="K5525" i="2"/>
  <c r="K5526" i="2"/>
  <c r="K5527" i="2"/>
  <c r="K5528" i="2"/>
  <c r="K5529" i="2"/>
  <c r="K5530" i="2"/>
  <c r="K5531" i="2"/>
  <c r="K5532" i="2"/>
  <c r="K5533" i="2"/>
  <c r="K5534" i="2"/>
  <c r="K5535" i="2"/>
  <c r="K5536" i="2"/>
  <c r="K5537" i="2"/>
  <c r="K5538" i="2"/>
  <c r="K5539" i="2"/>
  <c r="K5540" i="2"/>
  <c r="K5541" i="2"/>
  <c r="K5542" i="2"/>
  <c r="K5543" i="2"/>
  <c r="K5544" i="2"/>
  <c r="K5545" i="2"/>
  <c r="K5546" i="2"/>
  <c r="K5547" i="2"/>
  <c r="K5548" i="2"/>
  <c r="K5549" i="2"/>
  <c r="K5550" i="2"/>
  <c r="K5551" i="2"/>
  <c r="K5552" i="2"/>
  <c r="K5553" i="2"/>
  <c r="K5554" i="2"/>
  <c r="K5555" i="2"/>
  <c r="K5556" i="2"/>
  <c r="K5557" i="2"/>
  <c r="K5558" i="2"/>
  <c r="K5559" i="2"/>
  <c r="K5560" i="2"/>
  <c r="K5561" i="2"/>
  <c r="K5562" i="2"/>
  <c r="K5563" i="2"/>
  <c r="K5564" i="2"/>
  <c r="K5565" i="2"/>
  <c r="K5566" i="2"/>
  <c r="K5567" i="2"/>
  <c r="K5568" i="2"/>
  <c r="K5569" i="2"/>
  <c r="K5570" i="2"/>
  <c r="K5571" i="2"/>
  <c r="K5572" i="2"/>
  <c r="K5573" i="2"/>
  <c r="K5574" i="2"/>
  <c r="K5575" i="2"/>
  <c r="K5576" i="2"/>
  <c r="K5577" i="2"/>
  <c r="K5578" i="2"/>
  <c r="K5579" i="2"/>
  <c r="K5580" i="2"/>
  <c r="K5581" i="2"/>
  <c r="K5582" i="2"/>
  <c r="K5583" i="2"/>
  <c r="K5584" i="2"/>
  <c r="K5585" i="2"/>
  <c r="K5586" i="2"/>
  <c r="K5587" i="2"/>
  <c r="K5588" i="2"/>
  <c r="K5589" i="2"/>
  <c r="K5590" i="2"/>
  <c r="K5591" i="2"/>
  <c r="K5592" i="2"/>
  <c r="K5593" i="2"/>
  <c r="K5594" i="2"/>
  <c r="K5595" i="2"/>
  <c r="K5596" i="2"/>
  <c r="K5597" i="2"/>
  <c r="K5598" i="2"/>
  <c r="K5599" i="2"/>
  <c r="K5600" i="2"/>
  <c r="K5601" i="2"/>
  <c r="K5602" i="2"/>
  <c r="K5603" i="2"/>
  <c r="K5604" i="2"/>
  <c r="K5605" i="2"/>
  <c r="K5606" i="2"/>
  <c r="K5607" i="2"/>
  <c r="K5608" i="2"/>
  <c r="K5609" i="2"/>
  <c r="K5610" i="2"/>
  <c r="K5611" i="2"/>
  <c r="K5612" i="2"/>
  <c r="K5613" i="2"/>
  <c r="K5614" i="2"/>
  <c r="K5615" i="2"/>
  <c r="K5616" i="2"/>
  <c r="K5617" i="2"/>
  <c r="K5618" i="2"/>
  <c r="K5619" i="2"/>
  <c r="K5620" i="2"/>
  <c r="K5621" i="2"/>
  <c r="K5622" i="2"/>
  <c r="K5623" i="2"/>
  <c r="K5624" i="2"/>
  <c r="K5625" i="2"/>
  <c r="K5626" i="2"/>
  <c r="K5627" i="2"/>
  <c r="K5628" i="2"/>
  <c r="K5629" i="2"/>
  <c r="K5630" i="2"/>
  <c r="K5631" i="2"/>
  <c r="K5632" i="2"/>
  <c r="K5633" i="2"/>
  <c r="K5634" i="2"/>
  <c r="K5635" i="2"/>
  <c r="K5636" i="2"/>
  <c r="K5637" i="2"/>
  <c r="K5638" i="2"/>
  <c r="K5639" i="2"/>
  <c r="K5640" i="2"/>
  <c r="K5641" i="2"/>
  <c r="K5642" i="2"/>
  <c r="K5643" i="2"/>
  <c r="K5644" i="2"/>
  <c r="K5645" i="2"/>
  <c r="K5646" i="2"/>
  <c r="K5647" i="2"/>
  <c r="K5648" i="2"/>
  <c r="K5649" i="2"/>
  <c r="K5650" i="2"/>
  <c r="K5651" i="2"/>
  <c r="K5652" i="2"/>
  <c r="K5653" i="2"/>
  <c r="K5654" i="2"/>
  <c r="K5655" i="2"/>
  <c r="K5656" i="2"/>
  <c r="K5657" i="2"/>
  <c r="K5658" i="2"/>
  <c r="K5659" i="2"/>
  <c r="K5660" i="2"/>
  <c r="K5661" i="2"/>
  <c r="K5662" i="2"/>
  <c r="K5663" i="2"/>
  <c r="K5664" i="2"/>
  <c r="K5665" i="2"/>
  <c r="K5666" i="2"/>
  <c r="K5667" i="2"/>
  <c r="K5668" i="2"/>
  <c r="K5669" i="2"/>
  <c r="K5670" i="2"/>
  <c r="K5671" i="2"/>
  <c r="K5672" i="2"/>
  <c r="K5673" i="2"/>
  <c r="K5674" i="2"/>
  <c r="K5675" i="2"/>
  <c r="K5676" i="2"/>
  <c r="K5677" i="2"/>
  <c r="K5678" i="2"/>
  <c r="K5679" i="2"/>
  <c r="K5680" i="2"/>
  <c r="K5681" i="2"/>
  <c r="K5682" i="2"/>
  <c r="K5683" i="2"/>
  <c r="K5684" i="2"/>
  <c r="K5685" i="2"/>
  <c r="K5686" i="2"/>
  <c r="K5687" i="2"/>
  <c r="K5688" i="2"/>
  <c r="K5689" i="2"/>
  <c r="K5690" i="2"/>
  <c r="K5691" i="2"/>
  <c r="K5692" i="2"/>
  <c r="K5693" i="2"/>
  <c r="K5694" i="2"/>
  <c r="K5695" i="2"/>
  <c r="K5696" i="2"/>
  <c r="K5697" i="2"/>
  <c r="K5698" i="2"/>
  <c r="K5699" i="2"/>
  <c r="K5700" i="2"/>
  <c r="K5701" i="2"/>
  <c r="K5702" i="2"/>
  <c r="K5703" i="2"/>
  <c r="K5704" i="2"/>
  <c r="K5705" i="2"/>
  <c r="K5706" i="2"/>
  <c r="K5707" i="2"/>
  <c r="K5708" i="2"/>
  <c r="K5709" i="2"/>
  <c r="K5710" i="2"/>
  <c r="K5711" i="2"/>
  <c r="K5712" i="2"/>
  <c r="K5713" i="2"/>
  <c r="K5714" i="2"/>
  <c r="K5715" i="2"/>
  <c r="K5716" i="2"/>
  <c r="K5717" i="2"/>
  <c r="K5718" i="2"/>
  <c r="K5719" i="2"/>
  <c r="K5720" i="2"/>
  <c r="K5721" i="2"/>
  <c r="K5722" i="2"/>
  <c r="K5723" i="2"/>
  <c r="K5724" i="2"/>
  <c r="K5725" i="2"/>
  <c r="K5726" i="2"/>
  <c r="K5727" i="2"/>
  <c r="K5728" i="2"/>
  <c r="K5729" i="2"/>
  <c r="K5730" i="2"/>
  <c r="K5731" i="2"/>
  <c r="K5732" i="2"/>
  <c r="K5733" i="2"/>
  <c r="K5734" i="2"/>
  <c r="K5735" i="2"/>
  <c r="K5736" i="2"/>
  <c r="K5737" i="2"/>
  <c r="K5738" i="2"/>
  <c r="K5739" i="2"/>
  <c r="K5740" i="2"/>
  <c r="K5741" i="2"/>
  <c r="K5742" i="2"/>
  <c r="K5743" i="2"/>
  <c r="K5744" i="2"/>
  <c r="K5745" i="2"/>
  <c r="K5746" i="2"/>
  <c r="K5747" i="2"/>
  <c r="K5748" i="2"/>
  <c r="K5749" i="2"/>
  <c r="K5750" i="2"/>
  <c r="K5751" i="2"/>
  <c r="K5752" i="2"/>
  <c r="K5753" i="2"/>
  <c r="K5754" i="2"/>
  <c r="K5755" i="2"/>
  <c r="K5756" i="2"/>
  <c r="K5757" i="2"/>
  <c r="K5758" i="2"/>
  <c r="K5759" i="2"/>
  <c r="K5760" i="2"/>
  <c r="K5761" i="2"/>
  <c r="K5762" i="2"/>
  <c r="K5763" i="2"/>
  <c r="K5764" i="2"/>
  <c r="K5765" i="2"/>
  <c r="K5766" i="2"/>
  <c r="K5767" i="2"/>
  <c r="K5768" i="2"/>
  <c r="K5769" i="2"/>
  <c r="K5770" i="2"/>
  <c r="K5771" i="2"/>
  <c r="K5772" i="2"/>
  <c r="K5773" i="2"/>
  <c r="K5774" i="2"/>
  <c r="K5775" i="2"/>
  <c r="K5776" i="2"/>
  <c r="K5777" i="2"/>
  <c r="K5778" i="2"/>
  <c r="K5779" i="2"/>
  <c r="K5780" i="2"/>
  <c r="K5781" i="2"/>
  <c r="K5782" i="2"/>
  <c r="K5783" i="2"/>
  <c r="K5784" i="2"/>
  <c r="K5785" i="2"/>
  <c r="K5786" i="2"/>
  <c r="K5787" i="2"/>
  <c r="K5788" i="2"/>
  <c r="K5789" i="2"/>
  <c r="K5790" i="2"/>
  <c r="K5791" i="2"/>
  <c r="K5792" i="2"/>
  <c r="K5793" i="2"/>
  <c r="K5794" i="2"/>
  <c r="K5795" i="2"/>
  <c r="K5796" i="2"/>
  <c r="K5797" i="2"/>
  <c r="K5798" i="2"/>
  <c r="K5799" i="2"/>
  <c r="K5800" i="2"/>
  <c r="K5801" i="2"/>
  <c r="K5802" i="2"/>
  <c r="K5803" i="2"/>
  <c r="K5804" i="2"/>
  <c r="K5805" i="2"/>
  <c r="K5806" i="2"/>
  <c r="K5807" i="2"/>
  <c r="K5808" i="2"/>
  <c r="K5809" i="2"/>
  <c r="K5810" i="2"/>
  <c r="K5811" i="2"/>
  <c r="K5812" i="2"/>
  <c r="K5813" i="2"/>
  <c r="K5814" i="2"/>
  <c r="K5815" i="2"/>
  <c r="K5816" i="2"/>
  <c r="K5817" i="2"/>
  <c r="K5818" i="2"/>
  <c r="K5819" i="2"/>
  <c r="K5820" i="2"/>
  <c r="K5821" i="2"/>
  <c r="K5822" i="2"/>
  <c r="K5823" i="2"/>
  <c r="K5824" i="2"/>
  <c r="K5825" i="2"/>
  <c r="K5826" i="2"/>
  <c r="K5827" i="2"/>
  <c r="K5828" i="2"/>
  <c r="K5829" i="2"/>
  <c r="K5830" i="2"/>
  <c r="K5831" i="2"/>
  <c r="K5832" i="2"/>
  <c r="K5833" i="2"/>
  <c r="K5834" i="2"/>
  <c r="K5835" i="2"/>
  <c r="K5836" i="2"/>
  <c r="K5837" i="2"/>
  <c r="K5838" i="2"/>
  <c r="K5839" i="2"/>
  <c r="K5840" i="2"/>
  <c r="K5841" i="2"/>
  <c r="K5842" i="2"/>
  <c r="K5843" i="2"/>
  <c r="K5844" i="2"/>
  <c r="K5845" i="2"/>
  <c r="K5846" i="2"/>
  <c r="K5847" i="2"/>
  <c r="K5848" i="2"/>
  <c r="K5849" i="2"/>
  <c r="K5850" i="2"/>
  <c r="K5851" i="2"/>
  <c r="K5852" i="2"/>
  <c r="K5853" i="2"/>
  <c r="K5854" i="2"/>
  <c r="K5855" i="2"/>
  <c r="K5856" i="2"/>
  <c r="K5857" i="2"/>
  <c r="K5858" i="2"/>
  <c r="K5859" i="2"/>
  <c r="K5860" i="2"/>
  <c r="K5861" i="2"/>
  <c r="K5862" i="2"/>
  <c r="K5863" i="2"/>
  <c r="K5864" i="2"/>
  <c r="K5865" i="2"/>
  <c r="K5866" i="2"/>
  <c r="K5867" i="2"/>
  <c r="K5868" i="2"/>
  <c r="K5869" i="2"/>
  <c r="K5870" i="2"/>
  <c r="K5871" i="2"/>
  <c r="K5872" i="2"/>
  <c r="K5873" i="2"/>
  <c r="K5874" i="2"/>
  <c r="K5875" i="2"/>
  <c r="K5876" i="2"/>
  <c r="K5877" i="2"/>
  <c r="K5878" i="2"/>
  <c r="K5879" i="2"/>
  <c r="K5880" i="2"/>
  <c r="K5881" i="2"/>
  <c r="K5882" i="2"/>
  <c r="K5883" i="2"/>
  <c r="K2" i="2"/>
  <c r="H3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4353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H4418" i="2"/>
  <c r="H4419" i="2"/>
  <c r="H4420" i="2"/>
  <c r="H4421" i="2"/>
  <c r="H4422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4559" i="2"/>
  <c r="H4560" i="2"/>
  <c r="H4561" i="2"/>
  <c r="H4562" i="2"/>
  <c r="H4563" i="2"/>
  <c r="H4564" i="2"/>
  <c r="H4565" i="2"/>
  <c r="H4566" i="2"/>
  <c r="H4567" i="2"/>
  <c r="H4568" i="2"/>
  <c r="H4569" i="2"/>
  <c r="H4570" i="2"/>
  <c r="H4571" i="2"/>
  <c r="H4572" i="2"/>
  <c r="H4573" i="2"/>
  <c r="H4574" i="2"/>
  <c r="H4575" i="2"/>
  <c r="H4576" i="2"/>
  <c r="H4577" i="2"/>
  <c r="H4578" i="2"/>
  <c r="H4579" i="2"/>
  <c r="H4580" i="2"/>
  <c r="H4581" i="2"/>
  <c r="H4582" i="2"/>
  <c r="H4583" i="2"/>
  <c r="H4584" i="2"/>
  <c r="H4585" i="2"/>
  <c r="H4586" i="2"/>
  <c r="H4587" i="2"/>
  <c r="H4588" i="2"/>
  <c r="H4589" i="2"/>
  <c r="H4590" i="2"/>
  <c r="H4591" i="2"/>
  <c r="H4592" i="2"/>
  <c r="H4593" i="2"/>
  <c r="H4594" i="2"/>
  <c r="H4595" i="2"/>
  <c r="H4596" i="2"/>
  <c r="H4597" i="2"/>
  <c r="H4598" i="2"/>
  <c r="H4599" i="2"/>
  <c r="H4600" i="2"/>
  <c r="H4601" i="2"/>
  <c r="H4602" i="2"/>
  <c r="H4603" i="2"/>
  <c r="H4604" i="2"/>
  <c r="H4605" i="2"/>
  <c r="H4606" i="2"/>
  <c r="H4607" i="2"/>
  <c r="H4608" i="2"/>
  <c r="H4609" i="2"/>
  <c r="H4610" i="2"/>
  <c r="H4611" i="2"/>
  <c r="H4612" i="2"/>
  <c r="H4613" i="2"/>
  <c r="H4614" i="2"/>
  <c r="H4615" i="2"/>
  <c r="H4616" i="2"/>
  <c r="H4617" i="2"/>
  <c r="H4618" i="2"/>
  <c r="H4619" i="2"/>
  <c r="H4620" i="2"/>
  <c r="H4621" i="2"/>
  <c r="H4622" i="2"/>
  <c r="H4623" i="2"/>
  <c r="H4624" i="2"/>
  <c r="H4625" i="2"/>
  <c r="H4626" i="2"/>
  <c r="H4627" i="2"/>
  <c r="H4628" i="2"/>
  <c r="H4629" i="2"/>
  <c r="H4630" i="2"/>
  <c r="H4631" i="2"/>
  <c r="H4632" i="2"/>
  <c r="H4633" i="2"/>
  <c r="H4634" i="2"/>
  <c r="H4635" i="2"/>
  <c r="H4636" i="2"/>
  <c r="H4637" i="2"/>
  <c r="H4638" i="2"/>
  <c r="H4639" i="2"/>
  <c r="H4640" i="2"/>
  <c r="H4641" i="2"/>
  <c r="H4642" i="2"/>
  <c r="H4643" i="2"/>
  <c r="H4644" i="2"/>
  <c r="H4645" i="2"/>
  <c r="H4646" i="2"/>
  <c r="H4647" i="2"/>
  <c r="H4648" i="2"/>
  <c r="H4649" i="2"/>
  <c r="H4650" i="2"/>
  <c r="H4651" i="2"/>
  <c r="H4652" i="2"/>
  <c r="H4653" i="2"/>
  <c r="H4654" i="2"/>
  <c r="H4655" i="2"/>
  <c r="H4656" i="2"/>
  <c r="H4657" i="2"/>
  <c r="H4658" i="2"/>
  <c r="H4659" i="2"/>
  <c r="H4660" i="2"/>
  <c r="H4661" i="2"/>
  <c r="H4662" i="2"/>
  <c r="H4663" i="2"/>
  <c r="H4664" i="2"/>
  <c r="H4665" i="2"/>
  <c r="H4666" i="2"/>
  <c r="H4667" i="2"/>
  <c r="H4668" i="2"/>
  <c r="H4669" i="2"/>
  <c r="H4670" i="2"/>
  <c r="H4671" i="2"/>
  <c r="H4672" i="2"/>
  <c r="H4673" i="2"/>
  <c r="H4674" i="2"/>
  <c r="H4675" i="2"/>
  <c r="H4676" i="2"/>
  <c r="H4677" i="2"/>
  <c r="H4678" i="2"/>
  <c r="H4679" i="2"/>
  <c r="H4680" i="2"/>
  <c r="H4681" i="2"/>
  <c r="H4682" i="2"/>
  <c r="H4683" i="2"/>
  <c r="H4684" i="2"/>
  <c r="H4685" i="2"/>
  <c r="H4686" i="2"/>
  <c r="H4687" i="2"/>
  <c r="H4688" i="2"/>
  <c r="H4689" i="2"/>
  <c r="H4690" i="2"/>
  <c r="H4691" i="2"/>
  <c r="H4692" i="2"/>
  <c r="H4693" i="2"/>
  <c r="H4694" i="2"/>
  <c r="H4695" i="2"/>
  <c r="H4696" i="2"/>
  <c r="H4697" i="2"/>
  <c r="H4698" i="2"/>
  <c r="H4699" i="2"/>
  <c r="H4700" i="2"/>
  <c r="H4701" i="2"/>
  <c r="H4702" i="2"/>
  <c r="H4703" i="2"/>
  <c r="H4704" i="2"/>
  <c r="H4705" i="2"/>
  <c r="H4706" i="2"/>
  <c r="H4707" i="2"/>
  <c r="H4708" i="2"/>
  <c r="H4709" i="2"/>
  <c r="H4710" i="2"/>
  <c r="H4711" i="2"/>
  <c r="H4712" i="2"/>
  <c r="H4713" i="2"/>
  <c r="H4714" i="2"/>
  <c r="H4715" i="2"/>
  <c r="H4716" i="2"/>
  <c r="H4717" i="2"/>
  <c r="H4718" i="2"/>
  <c r="H4719" i="2"/>
  <c r="H4720" i="2"/>
  <c r="H4721" i="2"/>
  <c r="H4722" i="2"/>
  <c r="H4723" i="2"/>
  <c r="H4724" i="2"/>
  <c r="H4725" i="2"/>
  <c r="H4726" i="2"/>
  <c r="H4727" i="2"/>
  <c r="H4728" i="2"/>
  <c r="H4729" i="2"/>
  <c r="H4730" i="2"/>
  <c r="H4731" i="2"/>
  <c r="H4732" i="2"/>
  <c r="H4733" i="2"/>
  <c r="H4734" i="2"/>
  <c r="H4735" i="2"/>
  <c r="H4736" i="2"/>
  <c r="H4737" i="2"/>
  <c r="H4738" i="2"/>
  <c r="H4739" i="2"/>
  <c r="H4740" i="2"/>
  <c r="H4741" i="2"/>
  <c r="H4742" i="2"/>
  <c r="H4743" i="2"/>
  <c r="H4744" i="2"/>
  <c r="H4745" i="2"/>
  <c r="H4746" i="2"/>
  <c r="H4747" i="2"/>
  <c r="H4748" i="2"/>
  <c r="H4749" i="2"/>
  <c r="H4750" i="2"/>
  <c r="H4751" i="2"/>
  <c r="H4752" i="2"/>
  <c r="H4753" i="2"/>
  <c r="H4754" i="2"/>
  <c r="H4755" i="2"/>
  <c r="H4756" i="2"/>
  <c r="H4757" i="2"/>
  <c r="H4758" i="2"/>
  <c r="H4759" i="2"/>
  <c r="H4760" i="2"/>
  <c r="H4761" i="2"/>
  <c r="H4762" i="2"/>
  <c r="H4763" i="2"/>
  <c r="H4764" i="2"/>
  <c r="H4765" i="2"/>
  <c r="H4766" i="2"/>
  <c r="H4767" i="2"/>
  <c r="H4768" i="2"/>
  <c r="H4769" i="2"/>
  <c r="H4770" i="2"/>
  <c r="H4771" i="2"/>
  <c r="H4772" i="2"/>
  <c r="H4773" i="2"/>
  <c r="H4774" i="2"/>
  <c r="H4775" i="2"/>
  <c r="H4776" i="2"/>
  <c r="H4777" i="2"/>
  <c r="H4778" i="2"/>
  <c r="H4779" i="2"/>
  <c r="H4780" i="2"/>
  <c r="H4781" i="2"/>
  <c r="H4782" i="2"/>
  <c r="H4783" i="2"/>
  <c r="H4784" i="2"/>
  <c r="H4785" i="2"/>
  <c r="H4786" i="2"/>
  <c r="H4787" i="2"/>
  <c r="H4788" i="2"/>
  <c r="H4789" i="2"/>
  <c r="H4790" i="2"/>
  <c r="H4791" i="2"/>
  <c r="H4792" i="2"/>
  <c r="H4793" i="2"/>
  <c r="H4794" i="2"/>
  <c r="H4795" i="2"/>
  <c r="H4796" i="2"/>
  <c r="H4797" i="2"/>
  <c r="H4798" i="2"/>
  <c r="H4799" i="2"/>
  <c r="H4800" i="2"/>
  <c r="H4801" i="2"/>
  <c r="H4802" i="2"/>
  <c r="H4803" i="2"/>
  <c r="H4804" i="2"/>
  <c r="H4805" i="2"/>
  <c r="H4806" i="2"/>
  <c r="H4807" i="2"/>
  <c r="H4808" i="2"/>
  <c r="H4809" i="2"/>
  <c r="H4810" i="2"/>
  <c r="H4811" i="2"/>
  <c r="H4812" i="2"/>
  <c r="H4813" i="2"/>
  <c r="H4814" i="2"/>
  <c r="H4815" i="2"/>
  <c r="H4816" i="2"/>
  <c r="H4817" i="2"/>
  <c r="H4818" i="2"/>
  <c r="H4819" i="2"/>
  <c r="H4820" i="2"/>
  <c r="H4821" i="2"/>
  <c r="H4822" i="2"/>
  <c r="H4823" i="2"/>
  <c r="H4824" i="2"/>
  <c r="H4825" i="2"/>
  <c r="H4826" i="2"/>
  <c r="H4827" i="2"/>
  <c r="H4828" i="2"/>
  <c r="H4829" i="2"/>
  <c r="H4830" i="2"/>
  <c r="H4831" i="2"/>
  <c r="H4832" i="2"/>
  <c r="H4833" i="2"/>
  <c r="H4834" i="2"/>
  <c r="H4835" i="2"/>
  <c r="H4836" i="2"/>
  <c r="H4837" i="2"/>
  <c r="H4838" i="2"/>
  <c r="H4839" i="2"/>
  <c r="H4840" i="2"/>
  <c r="H4841" i="2"/>
  <c r="H4842" i="2"/>
  <c r="H4843" i="2"/>
  <c r="H4844" i="2"/>
  <c r="H4845" i="2"/>
  <c r="H4846" i="2"/>
  <c r="H4847" i="2"/>
  <c r="H4848" i="2"/>
  <c r="H4849" i="2"/>
  <c r="H4850" i="2"/>
  <c r="H4851" i="2"/>
  <c r="H4852" i="2"/>
  <c r="H4853" i="2"/>
  <c r="H4854" i="2"/>
  <c r="H4855" i="2"/>
  <c r="H4856" i="2"/>
  <c r="H4857" i="2"/>
  <c r="H4858" i="2"/>
  <c r="H4859" i="2"/>
  <c r="H4860" i="2"/>
  <c r="H4861" i="2"/>
  <c r="H4862" i="2"/>
  <c r="H4863" i="2"/>
  <c r="H4864" i="2"/>
  <c r="H4865" i="2"/>
  <c r="H4866" i="2"/>
  <c r="H4867" i="2"/>
  <c r="H4868" i="2"/>
  <c r="H4869" i="2"/>
  <c r="H4870" i="2"/>
  <c r="H4871" i="2"/>
  <c r="H4872" i="2"/>
  <c r="H4873" i="2"/>
  <c r="H4874" i="2"/>
  <c r="H4875" i="2"/>
  <c r="H4876" i="2"/>
  <c r="H4877" i="2"/>
  <c r="H4878" i="2"/>
  <c r="H4879" i="2"/>
  <c r="H4880" i="2"/>
  <c r="H4881" i="2"/>
  <c r="H4882" i="2"/>
  <c r="H4883" i="2"/>
  <c r="H4884" i="2"/>
  <c r="H4885" i="2"/>
  <c r="H4886" i="2"/>
  <c r="H4887" i="2"/>
  <c r="H4888" i="2"/>
  <c r="H4889" i="2"/>
  <c r="H4890" i="2"/>
  <c r="H4891" i="2"/>
  <c r="H4892" i="2"/>
  <c r="H4893" i="2"/>
  <c r="H4894" i="2"/>
  <c r="H4895" i="2"/>
  <c r="H4896" i="2"/>
  <c r="H4897" i="2"/>
  <c r="H4898" i="2"/>
  <c r="H4899" i="2"/>
  <c r="H4900" i="2"/>
  <c r="H4901" i="2"/>
  <c r="H4902" i="2"/>
  <c r="H4903" i="2"/>
  <c r="H4904" i="2"/>
  <c r="H4905" i="2"/>
  <c r="H4906" i="2"/>
  <c r="H4907" i="2"/>
  <c r="H4908" i="2"/>
  <c r="H4909" i="2"/>
  <c r="H4910" i="2"/>
  <c r="H4911" i="2"/>
  <c r="H4912" i="2"/>
  <c r="H4913" i="2"/>
  <c r="H4914" i="2"/>
  <c r="H4915" i="2"/>
  <c r="H4916" i="2"/>
  <c r="H4917" i="2"/>
  <c r="H4918" i="2"/>
  <c r="H4919" i="2"/>
  <c r="H4920" i="2"/>
  <c r="H4921" i="2"/>
  <c r="H4922" i="2"/>
  <c r="H4923" i="2"/>
  <c r="H4924" i="2"/>
  <c r="H4925" i="2"/>
  <c r="H4926" i="2"/>
  <c r="H4927" i="2"/>
  <c r="H4928" i="2"/>
  <c r="H4929" i="2"/>
  <c r="H4930" i="2"/>
  <c r="H4931" i="2"/>
  <c r="H4932" i="2"/>
  <c r="H4933" i="2"/>
  <c r="H4934" i="2"/>
  <c r="H4935" i="2"/>
  <c r="H4936" i="2"/>
  <c r="H4937" i="2"/>
  <c r="H4938" i="2"/>
  <c r="H4939" i="2"/>
  <c r="H4940" i="2"/>
  <c r="H4941" i="2"/>
  <c r="H4942" i="2"/>
  <c r="H4943" i="2"/>
  <c r="H4944" i="2"/>
  <c r="H4945" i="2"/>
  <c r="H4946" i="2"/>
  <c r="H4947" i="2"/>
  <c r="H4948" i="2"/>
  <c r="H4949" i="2"/>
  <c r="H4950" i="2"/>
  <c r="H4951" i="2"/>
  <c r="H4952" i="2"/>
  <c r="H4953" i="2"/>
  <c r="H4954" i="2"/>
  <c r="H4955" i="2"/>
  <c r="H4956" i="2"/>
  <c r="H4957" i="2"/>
  <c r="H4958" i="2"/>
  <c r="H4959" i="2"/>
  <c r="H4960" i="2"/>
  <c r="H4961" i="2"/>
  <c r="H4962" i="2"/>
  <c r="H4963" i="2"/>
  <c r="H4964" i="2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H4979" i="2"/>
  <c r="H4980" i="2"/>
  <c r="H4981" i="2"/>
  <c r="H4982" i="2"/>
  <c r="H4983" i="2"/>
  <c r="H4984" i="2"/>
  <c r="H4985" i="2"/>
  <c r="H4986" i="2"/>
  <c r="H4987" i="2"/>
  <c r="H4988" i="2"/>
  <c r="H4989" i="2"/>
  <c r="H4990" i="2"/>
  <c r="H4991" i="2"/>
  <c r="H4992" i="2"/>
  <c r="H4993" i="2"/>
  <c r="H4994" i="2"/>
  <c r="H4995" i="2"/>
  <c r="H4996" i="2"/>
  <c r="H4997" i="2"/>
  <c r="H4998" i="2"/>
  <c r="H4999" i="2"/>
  <c r="H5000" i="2"/>
  <c r="H5001" i="2"/>
  <c r="H5002" i="2"/>
  <c r="H5003" i="2"/>
  <c r="H5004" i="2"/>
  <c r="H5005" i="2"/>
  <c r="H5006" i="2"/>
  <c r="H5007" i="2"/>
  <c r="H5008" i="2"/>
  <c r="H5009" i="2"/>
  <c r="H5010" i="2"/>
  <c r="H5011" i="2"/>
  <c r="H5012" i="2"/>
  <c r="H5013" i="2"/>
  <c r="H5014" i="2"/>
  <c r="H5015" i="2"/>
  <c r="H5016" i="2"/>
  <c r="H5017" i="2"/>
  <c r="H5018" i="2"/>
  <c r="H5019" i="2"/>
  <c r="H5020" i="2"/>
  <c r="H5021" i="2"/>
  <c r="H5022" i="2"/>
  <c r="H5023" i="2"/>
  <c r="H5024" i="2"/>
  <c r="H5025" i="2"/>
  <c r="H5026" i="2"/>
  <c r="H5027" i="2"/>
  <c r="H5028" i="2"/>
  <c r="H5029" i="2"/>
  <c r="H5030" i="2"/>
  <c r="H5031" i="2"/>
  <c r="H5032" i="2"/>
  <c r="H5033" i="2"/>
  <c r="H5034" i="2"/>
  <c r="H5035" i="2"/>
  <c r="H5036" i="2"/>
  <c r="H5037" i="2"/>
  <c r="H5038" i="2"/>
  <c r="H5039" i="2"/>
  <c r="H5040" i="2"/>
  <c r="H5041" i="2"/>
  <c r="H5042" i="2"/>
  <c r="H5043" i="2"/>
  <c r="H5044" i="2"/>
  <c r="H5045" i="2"/>
  <c r="H5046" i="2"/>
  <c r="H5047" i="2"/>
  <c r="H5048" i="2"/>
  <c r="H5049" i="2"/>
  <c r="H5050" i="2"/>
  <c r="H5051" i="2"/>
  <c r="H5052" i="2"/>
  <c r="H5053" i="2"/>
  <c r="H5054" i="2"/>
  <c r="H5055" i="2"/>
  <c r="H5056" i="2"/>
  <c r="H5057" i="2"/>
  <c r="H5058" i="2"/>
  <c r="H5059" i="2"/>
  <c r="H5060" i="2"/>
  <c r="H5061" i="2"/>
  <c r="H5062" i="2"/>
  <c r="H5063" i="2"/>
  <c r="H5064" i="2"/>
  <c r="H5065" i="2"/>
  <c r="H5066" i="2"/>
  <c r="H5067" i="2"/>
  <c r="H5068" i="2"/>
  <c r="H5069" i="2"/>
  <c r="H5070" i="2"/>
  <c r="H5071" i="2"/>
  <c r="H5072" i="2"/>
  <c r="H5073" i="2"/>
  <c r="H5074" i="2"/>
  <c r="H5075" i="2"/>
  <c r="H5076" i="2"/>
  <c r="H5077" i="2"/>
  <c r="H5078" i="2"/>
  <c r="H5079" i="2"/>
  <c r="H5080" i="2"/>
  <c r="H5081" i="2"/>
  <c r="H5082" i="2"/>
  <c r="H5083" i="2"/>
  <c r="H5084" i="2"/>
  <c r="H5085" i="2"/>
  <c r="H5086" i="2"/>
  <c r="H5087" i="2"/>
  <c r="H5088" i="2"/>
  <c r="H5089" i="2"/>
  <c r="H5090" i="2"/>
  <c r="H5091" i="2"/>
  <c r="H5092" i="2"/>
  <c r="H5093" i="2"/>
  <c r="H5094" i="2"/>
  <c r="H5095" i="2"/>
  <c r="H5096" i="2"/>
  <c r="H5097" i="2"/>
  <c r="H5098" i="2"/>
  <c r="H5099" i="2"/>
  <c r="H5100" i="2"/>
  <c r="H5101" i="2"/>
  <c r="H5102" i="2"/>
  <c r="H5103" i="2"/>
  <c r="H5104" i="2"/>
  <c r="H5105" i="2"/>
  <c r="H5106" i="2"/>
  <c r="H5107" i="2"/>
  <c r="H5108" i="2"/>
  <c r="H5109" i="2"/>
  <c r="H5110" i="2"/>
  <c r="H5111" i="2"/>
  <c r="H5112" i="2"/>
  <c r="H5113" i="2"/>
  <c r="H5114" i="2"/>
  <c r="H5115" i="2"/>
  <c r="H5116" i="2"/>
  <c r="H5117" i="2"/>
  <c r="H5118" i="2"/>
  <c r="H5119" i="2"/>
  <c r="H5120" i="2"/>
  <c r="H5121" i="2"/>
  <c r="H5122" i="2"/>
  <c r="H5123" i="2"/>
  <c r="H5124" i="2"/>
  <c r="H5125" i="2"/>
  <c r="H5126" i="2"/>
  <c r="H5127" i="2"/>
  <c r="H5128" i="2"/>
  <c r="H5129" i="2"/>
  <c r="H5130" i="2"/>
  <c r="H5131" i="2"/>
  <c r="H5132" i="2"/>
  <c r="H5133" i="2"/>
  <c r="H5134" i="2"/>
  <c r="H5135" i="2"/>
  <c r="H5136" i="2"/>
  <c r="H5137" i="2"/>
  <c r="H5138" i="2"/>
  <c r="H5139" i="2"/>
  <c r="H5140" i="2"/>
  <c r="H5141" i="2"/>
  <c r="H5142" i="2"/>
  <c r="H5143" i="2"/>
  <c r="H5144" i="2"/>
  <c r="H5145" i="2"/>
  <c r="H5146" i="2"/>
  <c r="H5147" i="2"/>
  <c r="H5148" i="2"/>
  <c r="H5149" i="2"/>
  <c r="H5150" i="2"/>
  <c r="H5151" i="2"/>
  <c r="H5152" i="2"/>
  <c r="H5153" i="2"/>
  <c r="H5154" i="2"/>
  <c r="H5155" i="2"/>
  <c r="H5156" i="2"/>
  <c r="H5157" i="2"/>
  <c r="H5158" i="2"/>
  <c r="H5159" i="2"/>
  <c r="H5160" i="2"/>
  <c r="H5161" i="2"/>
  <c r="H5162" i="2"/>
  <c r="H5163" i="2"/>
  <c r="H5164" i="2"/>
  <c r="H5165" i="2"/>
  <c r="H5166" i="2"/>
  <c r="H5167" i="2"/>
  <c r="H5168" i="2"/>
  <c r="H5169" i="2"/>
  <c r="H5170" i="2"/>
  <c r="H5171" i="2"/>
  <c r="H5172" i="2"/>
  <c r="H5173" i="2"/>
  <c r="H5174" i="2"/>
  <c r="H5175" i="2"/>
  <c r="H5176" i="2"/>
  <c r="H5177" i="2"/>
  <c r="H5178" i="2"/>
  <c r="H5179" i="2"/>
  <c r="H5180" i="2"/>
  <c r="H5181" i="2"/>
  <c r="H5182" i="2"/>
  <c r="H5183" i="2"/>
  <c r="H5184" i="2"/>
  <c r="H5185" i="2"/>
  <c r="H5186" i="2"/>
  <c r="H5187" i="2"/>
  <c r="H5188" i="2"/>
  <c r="H5189" i="2"/>
  <c r="H5190" i="2"/>
  <c r="H5191" i="2"/>
  <c r="H5192" i="2"/>
  <c r="H5193" i="2"/>
  <c r="H5194" i="2"/>
  <c r="H5195" i="2"/>
  <c r="H5196" i="2"/>
  <c r="H5197" i="2"/>
  <c r="H5198" i="2"/>
  <c r="H5199" i="2"/>
  <c r="H5200" i="2"/>
  <c r="H5201" i="2"/>
  <c r="H5202" i="2"/>
  <c r="H5203" i="2"/>
  <c r="H5204" i="2"/>
  <c r="H5205" i="2"/>
  <c r="H5206" i="2"/>
  <c r="H5207" i="2"/>
  <c r="H5208" i="2"/>
  <c r="H5209" i="2"/>
  <c r="H5210" i="2"/>
  <c r="H5211" i="2"/>
  <c r="H5212" i="2"/>
  <c r="H5213" i="2"/>
  <c r="H5214" i="2"/>
  <c r="H5215" i="2"/>
  <c r="H5216" i="2"/>
  <c r="H5217" i="2"/>
  <c r="H5218" i="2"/>
  <c r="H5219" i="2"/>
  <c r="H5220" i="2"/>
  <c r="H5221" i="2"/>
  <c r="H5222" i="2"/>
  <c r="H5223" i="2"/>
  <c r="H5224" i="2"/>
  <c r="H5225" i="2"/>
  <c r="H5226" i="2"/>
  <c r="H5227" i="2"/>
  <c r="H5228" i="2"/>
  <c r="H5229" i="2"/>
  <c r="H5230" i="2"/>
  <c r="H5231" i="2"/>
  <c r="H5232" i="2"/>
  <c r="H5233" i="2"/>
  <c r="H5234" i="2"/>
  <c r="H5235" i="2"/>
  <c r="H5236" i="2"/>
  <c r="H5237" i="2"/>
  <c r="H5238" i="2"/>
  <c r="H5239" i="2"/>
  <c r="H5240" i="2"/>
  <c r="H5241" i="2"/>
  <c r="H5242" i="2"/>
  <c r="H5243" i="2"/>
  <c r="H5244" i="2"/>
  <c r="H5245" i="2"/>
  <c r="H5246" i="2"/>
  <c r="H5247" i="2"/>
  <c r="H5248" i="2"/>
  <c r="H5249" i="2"/>
  <c r="H5250" i="2"/>
  <c r="H5251" i="2"/>
  <c r="H5252" i="2"/>
  <c r="H5253" i="2"/>
  <c r="H5254" i="2"/>
  <c r="H5255" i="2"/>
  <c r="H5256" i="2"/>
  <c r="H5257" i="2"/>
  <c r="H5258" i="2"/>
  <c r="H5259" i="2"/>
  <c r="H5260" i="2"/>
  <c r="H5261" i="2"/>
  <c r="H5262" i="2"/>
  <c r="H5263" i="2"/>
  <c r="H5264" i="2"/>
  <c r="H5265" i="2"/>
  <c r="H5266" i="2"/>
  <c r="H5267" i="2"/>
  <c r="H5268" i="2"/>
  <c r="H5269" i="2"/>
  <c r="H5270" i="2"/>
  <c r="H5271" i="2"/>
  <c r="H5272" i="2"/>
  <c r="H5273" i="2"/>
  <c r="H5274" i="2"/>
  <c r="H5275" i="2"/>
  <c r="H5276" i="2"/>
  <c r="H5277" i="2"/>
  <c r="H5278" i="2"/>
  <c r="H5279" i="2"/>
  <c r="H5280" i="2"/>
  <c r="H5281" i="2"/>
  <c r="H5282" i="2"/>
  <c r="H5283" i="2"/>
  <c r="H5284" i="2"/>
  <c r="H5285" i="2"/>
  <c r="H5286" i="2"/>
  <c r="H5287" i="2"/>
  <c r="H5288" i="2"/>
  <c r="H5289" i="2"/>
  <c r="H5290" i="2"/>
  <c r="H5291" i="2"/>
  <c r="H5292" i="2"/>
  <c r="H5293" i="2"/>
  <c r="H5294" i="2"/>
  <c r="H5295" i="2"/>
  <c r="H5296" i="2"/>
  <c r="H5297" i="2"/>
  <c r="H5298" i="2"/>
  <c r="H5299" i="2"/>
  <c r="H5300" i="2"/>
  <c r="H5301" i="2"/>
  <c r="H5302" i="2"/>
  <c r="H5303" i="2"/>
  <c r="H5304" i="2"/>
  <c r="H5305" i="2"/>
  <c r="H5306" i="2"/>
  <c r="H5307" i="2"/>
  <c r="H5308" i="2"/>
  <c r="H5309" i="2"/>
  <c r="H5310" i="2"/>
  <c r="H5311" i="2"/>
  <c r="H5312" i="2"/>
  <c r="H5313" i="2"/>
  <c r="H5314" i="2"/>
  <c r="H5315" i="2"/>
  <c r="H5316" i="2"/>
  <c r="H5317" i="2"/>
  <c r="H5318" i="2"/>
  <c r="H5319" i="2"/>
  <c r="H5320" i="2"/>
  <c r="H5321" i="2"/>
  <c r="H5322" i="2"/>
  <c r="H5323" i="2"/>
  <c r="H5324" i="2"/>
  <c r="H5325" i="2"/>
  <c r="H5326" i="2"/>
  <c r="H5327" i="2"/>
  <c r="H5328" i="2"/>
  <c r="H5329" i="2"/>
  <c r="H5330" i="2"/>
  <c r="H5331" i="2"/>
  <c r="H5332" i="2"/>
  <c r="H5333" i="2"/>
  <c r="H5334" i="2"/>
  <c r="H5335" i="2"/>
  <c r="H5336" i="2"/>
  <c r="H5337" i="2"/>
  <c r="H5338" i="2"/>
  <c r="H5339" i="2"/>
  <c r="H5340" i="2"/>
  <c r="H5341" i="2"/>
  <c r="H5342" i="2"/>
  <c r="H5343" i="2"/>
  <c r="H5344" i="2"/>
  <c r="H5345" i="2"/>
  <c r="H5346" i="2"/>
  <c r="H5347" i="2"/>
  <c r="H5348" i="2"/>
  <c r="H5349" i="2"/>
  <c r="H5350" i="2"/>
  <c r="H5351" i="2"/>
  <c r="H5352" i="2"/>
  <c r="H5353" i="2"/>
  <c r="H5354" i="2"/>
  <c r="H5355" i="2"/>
  <c r="H5356" i="2"/>
  <c r="H5357" i="2"/>
  <c r="H5358" i="2"/>
  <c r="H5359" i="2"/>
  <c r="H5360" i="2"/>
  <c r="H5361" i="2"/>
  <c r="H5362" i="2"/>
  <c r="H5363" i="2"/>
  <c r="H5364" i="2"/>
  <c r="H5365" i="2"/>
  <c r="H5366" i="2"/>
  <c r="H5367" i="2"/>
  <c r="H5368" i="2"/>
  <c r="H5369" i="2"/>
  <c r="H5370" i="2"/>
  <c r="H5371" i="2"/>
  <c r="H5372" i="2"/>
  <c r="H5373" i="2"/>
  <c r="H5374" i="2"/>
  <c r="H5375" i="2"/>
  <c r="H5376" i="2"/>
  <c r="H5377" i="2"/>
  <c r="H5378" i="2"/>
  <c r="H5379" i="2"/>
  <c r="H5380" i="2"/>
  <c r="H5381" i="2"/>
  <c r="H5382" i="2"/>
  <c r="H5383" i="2"/>
  <c r="H5384" i="2"/>
  <c r="H5385" i="2"/>
  <c r="H5386" i="2"/>
  <c r="H5387" i="2"/>
  <c r="H5388" i="2"/>
  <c r="H5389" i="2"/>
  <c r="H5390" i="2"/>
  <c r="H5391" i="2"/>
  <c r="H5392" i="2"/>
  <c r="H5393" i="2"/>
  <c r="H5394" i="2"/>
  <c r="H5395" i="2"/>
  <c r="H5396" i="2"/>
  <c r="H5397" i="2"/>
  <c r="H5398" i="2"/>
  <c r="H5399" i="2"/>
  <c r="H5400" i="2"/>
  <c r="H5401" i="2"/>
  <c r="H5402" i="2"/>
  <c r="H5403" i="2"/>
  <c r="H5404" i="2"/>
  <c r="H5405" i="2"/>
  <c r="H5406" i="2"/>
  <c r="H5407" i="2"/>
  <c r="H5408" i="2"/>
  <c r="H5409" i="2"/>
  <c r="H5410" i="2"/>
  <c r="H5411" i="2"/>
  <c r="H5412" i="2"/>
  <c r="H5413" i="2"/>
  <c r="H5414" i="2"/>
  <c r="H5415" i="2"/>
  <c r="H5416" i="2"/>
  <c r="H5417" i="2"/>
  <c r="H5418" i="2"/>
  <c r="H5419" i="2"/>
  <c r="H5420" i="2"/>
  <c r="H5421" i="2"/>
  <c r="H5422" i="2"/>
  <c r="H5423" i="2"/>
  <c r="H5424" i="2"/>
  <c r="H5425" i="2"/>
  <c r="H5426" i="2"/>
  <c r="H5427" i="2"/>
  <c r="H5428" i="2"/>
  <c r="H5429" i="2"/>
  <c r="H5430" i="2"/>
  <c r="H5431" i="2"/>
  <c r="H5432" i="2"/>
  <c r="H5433" i="2"/>
  <c r="H5434" i="2"/>
  <c r="H5435" i="2"/>
  <c r="H5436" i="2"/>
  <c r="H5437" i="2"/>
  <c r="H5438" i="2"/>
  <c r="H5439" i="2"/>
  <c r="H5440" i="2"/>
  <c r="H5441" i="2"/>
  <c r="H5442" i="2"/>
  <c r="H5443" i="2"/>
  <c r="H5444" i="2"/>
  <c r="H5445" i="2"/>
  <c r="H5446" i="2"/>
  <c r="H5447" i="2"/>
  <c r="H5448" i="2"/>
  <c r="H5449" i="2"/>
  <c r="H5450" i="2"/>
  <c r="H5451" i="2"/>
  <c r="H5452" i="2"/>
  <c r="H5453" i="2"/>
  <c r="H5454" i="2"/>
  <c r="H5455" i="2"/>
  <c r="H5456" i="2"/>
  <c r="H5457" i="2"/>
  <c r="H5458" i="2"/>
  <c r="H5459" i="2"/>
  <c r="H5460" i="2"/>
  <c r="H5461" i="2"/>
  <c r="H5462" i="2"/>
  <c r="H5463" i="2"/>
  <c r="H5464" i="2"/>
  <c r="H5465" i="2"/>
  <c r="H5466" i="2"/>
  <c r="H5467" i="2"/>
  <c r="H5468" i="2"/>
  <c r="H5469" i="2"/>
  <c r="H5470" i="2"/>
  <c r="H5471" i="2"/>
  <c r="H5472" i="2"/>
  <c r="H5473" i="2"/>
  <c r="H5474" i="2"/>
  <c r="H5475" i="2"/>
  <c r="H5476" i="2"/>
  <c r="H5477" i="2"/>
  <c r="H5478" i="2"/>
  <c r="H5479" i="2"/>
  <c r="H5480" i="2"/>
  <c r="H5481" i="2"/>
  <c r="H5482" i="2"/>
  <c r="H5483" i="2"/>
  <c r="H5484" i="2"/>
  <c r="H5485" i="2"/>
  <c r="H5486" i="2"/>
  <c r="H5487" i="2"/>
  <c r="H5488" i="2"/>
  <c r="H5489" i="2"/>
  <c r="H5490" i="2"/>
  <c r="H5491" i="2"/>
  <c r="H5492" i="2"/>
  <c r="H5493" i="2"/>
  <c r="H5494" i="2"/>
  <c r="H5495" i="2"/>
  <c r="H5496" i="2"/>
  <c r="H5497" i="2"/>
  <c r="H5498" i="2"/>
  <c r="H5499" i="2"/>
  <c r="H5500" i="2"/>
  <c r="H5501" i="2"/>
  <c r="H5502" i="2"/>
  <c r="H5503" i="2"/>
  <c r="H5504" i="2"/>
  <c r="H5505" i="2"/>
  <c r="H5506" i="2"/>
  <c r="H5507" i="2"/>
  <c r="H5508" i="2"/>
  <c r="H5509" i="2"/>
  <c r="H5510" i="2"/>
  <c r="H5511" i="2"/>
  <c r="H5512" i="2"/>
  <c r="H5513" i="2"/>
  <c r="H5514" i="2"/>
  <c r="H5515" i="2"/>
  <c r="H5516" i="2"/>
  <c r="H5517" i="2"/>
  <c r="H5518" i="2"/>
  <c r="H5519" i="2"/>
  <c r="H5520" i="2"/>
  <c r="H5521" i="2"/>
  <c r="H5522" i="2"/>
  <c r="H5523" i="2"/>
  <c r="H5524" i="2"/>
  <c r="H5525" i="2"/>
  <c r="H5526" i="2"/>
  <c r="H5527" i="2"/>
  <c r="H5528" i="2"/>
  <c r="H5529" i="2"/>
  <c r="H5530" i="2"/>
  <c r="H5531" i="2"/>
  <c r="H5532" i="2"/>
  <c r="H5533" i="2"/>
  <c r="H5534" i="2"/>
  <c r="H5535" i="2"/>
  <c r="H5536" i="2"/>
  <c r="H5537" i="2"/>
  <c r="H5538" i="2"/>
  <c r="H5539" i="2"/>
  <c r="H5540" i="2"/>
  <c r="H5541" i="2"/>
  <c r="H5542" i="2"/>
  <c r="H5543" i="2"/>
  <c r="H5544" i="2"/>
  <c r="H5545" i="2"/>
  <c r="H5546" i="2"/>
  <c r="H5547" i="2"/>
  <c r="H5548" i="2"/>
  <c r="H5549" i="2"/>
  <c r="H5550" i="2"/>
  <c r="H5551" i="2"/>
  <c r="H5552" i="2"/>
  <c r="H5553" i="2"/>
  <c r="H5554" i="2"/>
  <c r="H5555" i="2"/>
  <c r="H5556" i="2"/>
  <c r="H5557" i="2"/>
  <c r="H5558" i="2"/>
  <c r="H5559" i="2"/>
  <c r="H5560" i="2"/>
  <c r="H5561" i="2"/>
  <c r="H5562" i="2"/>
  <c r="H5563" i="2"/>
  <c r="H5564" i="2"/>
  <c r="H5565" i="2"/>
  <c r="H5566" i="2"/>
  <c r="H5567" i="2"/>
  <c r="H5568" i="2"/>
  <c r="H5569" i="2"/>
  <c r="H5570" i="2"/>
  <c r="H5571" i="2"/>
  <c r="H5572" i="2"/>
  <c r="H5573" i="2"/>
  <c r="H5574" i="2"/>
  <c r="H5575" i="2"/>
  <c r="H5576" i="2"/>
  <c r="H5577" i="2"/>
  <c r="H5578" i="2"/>
  <c r="H5579" i="2"/>
  <c r="H5580" i="2"/>
  <c r="H5581" i="2"/>
  <c r="H5582" i="2"/>
  <c r="H5583" i="2"/>
  <c r="H5584" i="2"/>
  <c r="H5585" i="2"/>
  <c r="H5586" i="2"/>
  <c r="H5587" i="2"/>
  <c r="H5588" i="2"/>
  <c r="H5589" i="2"/>
  <c r="H5590" i="2"/>
  <c r="H5591" i="2"/>
  <c r="H5592" i="2"/>
  <c r="H5593" i="2"/>
  <c r="H5594" i="2"/>
  <c r="H5595" i="2"/>
  <c r="H5596" i="2"/>
  <c r="H5597" i="2"/>
  <c r="H5598" i="2"/>
  <c r="H5599" i="2"/>
  <c r="H5600" i="2"/>
  <c r="H5601" i="2"/>
  <c r="H5602" i="2"/>
  <c r="H5603" i="2"/>
  <c r="H5604" i="2"/>
  <c r="H5605" i="2"/>
  <c r="H5606" i="2"/>
  <c r="H5607" i="2"/>
  <c r="H5608" i="2"/>
  <c r="H5609" i="2"/>
  <c r="H5610" i="2"/>
  <c r="H5611" i="2"/>
  <c r="H5612" i="2"/>
  <c r="H5613" i="2"/>
  <c r="H5614" i="2"/>
  <c r="H5615" i="2"/>
  <c r="H5616" i="2"/>
  <c r="H5617" i="2"/>
  <c r="H5618" i="2"/>
  <c r="H5619" i="2"/>
  <c r="H5620" i="2"/>
  <c r="H5621" i="2"/>
  <c r="H5622" i="2"/>
  <c r="H5623" i="2"/>
  <c r="H5624" i="2"/>
  <c r="H5625" i="2"/>
  <c r="H5626" i="2"/>
  <c r="H5627" i="2"/>
  <c r="H5628" i="2"/>
  <c r="H5629" i="2"/>
  <c r="H5630" i="2"/>
  <c r="H5631" i="2"/>
  <c r="H5632" i="2"/>
  <c r="H5633" i="2"/>
  <c r="H5634" i="2"/>
  <c r="H5635" i="2"/>
  <c r="H5636" i="2"/>
  <c r="H5637" i="2"/>
  <c r="H5638" i="2"/>
  <c r="H5639" i="2"/>
  <c r="H5640" i="2"/>
  <c r="H5641" i="2"/>
  <c r="H5642" i="2"/>
  <c r="H5643" i="2"/>
  <c r="H5644" i="2"/>
  <c r="H5645" i="2"/>
  <c r="H5646" i="2"/>
  <c r="H5647" i="2"/>
  <c r="H5648" i="2"/>
  <c r="H5649" i="2"/>
  <c r="H5650" i="2"/>
  <c r="H5651" i="2"/>
  <c r="H5652" i="2"/>
  <c r="H5653" i="2"/>
  <c r="H5654" i="2"/>
  <c r="H5655" i="2"/>
  <c r="H5656" i="2"/>
  <c r="H5657" i="2"/>
  <c r="H5658" i="2"/>
  <c r="H5659" i="2"/>
  <c r="H5660" i="2"/>
  <c r="H5661" i="2"/>
  <c r="H5662" i="2"/>
  <c r="H5663" i="2"/>
  <c r="H5664" i="2"/>
  <c r="H5665" i="2"/>
  <c r="H5666" i="2"/>
  <c r="H5667" i="2"/>
  <c r="H5668" i="2"/>
  <c r="H5669" i="2"/>
  <c r="H5670" i="2"/>
  <c r="H5671" i="2"/>
  <c r="H5672" i="2"/>
  <c r="H5673" i="2"/>
  <c r="H5674" i="2"/>
  <c r="H5675" i="2"/>
  <c r="H5676" i="2"/>
  <c r="H5677" i="2"/>
  <c r="H5678" i="2"/>
  <c r="H5679" i="2"/>
  <c r="H5680" i="2"/>
  <c r="H5681" i="2"/>
  <c r="H5682" i="2"/>
  <c r="H5683" i="2"/>
  <c r="H5684" i="2"/>
  <c r="H5685" i="2"/>
  <c r="H5686" i="2"/>
  <c r="H5687" i="2"/>
  <c r="H5688" i="2"/>
  <c r="H5689" i="2"/>
  <c r="H5690" i="2"/>
  <c r="H5691" i="2"/>
  <c r="H5692" i="2"/>
  <c r="H5693" i="2"/>
  <c r="H5694" i="2"/>
  <c r="H5695" i="2"/>
  <c r="H5696" i="2"/>
  <c r="H5697" i="2"/>
  <c r="H5698" i="2"/>
  <c r="H5699" i="2"/>
  <c r="H5700" i="2"/>
  <c r="H5701" i="2"/>
  <c r="H5702" i="2"/>
  <c r="H5703" i="2"/>
  <c r="H5704" i="2"/>
  <c r="H5705" i="2"/>
  <c r="H5706" i="2"/>
  <c r="H5707" i="2"/>
  <c r="H5708" i="2"/>
  <c r="H5709" i="2"/>
  <c r="H5710" i="2"/>
  <c r="H5711" i="2"/>
  <c r="H5712" i="2"/>
  <c r="H5713" i="2"/>
  <c r="H5714" i="2"/>
  <c r="H5715" i="2"/>
  <c r="H5716" i="2"/>
  <c r="H5717" i="2"/>
  <c r="H5718" i="2"/>
  <c r="H5719" i="2"/>
  <c r="H5720" i="2"/>
  <c r="H5721" i="2"/>
  <c r="H5722" i="2"/>
  <c r="H5723" i="2"/>
  <c r="H5724" i="2"/>
  <c r="H5725" i="2"/>
  <c r="H5726" i="2"/>
  <c r="H5727" i="2"/>
  <c r="H5728" i="2"/>
  <c r="H5729" i="2"/>
  <c r="H5730" i="2"/>
  <c r="H5731" i="2"/>
  <c r="H5732" i="2"/>
  <c r="H5733" i="2"/>
  <c r="H5734" i="2"/>
  <c r="H5735" i="2"/>
  <c r="H5736" i="2"/>
  <c r="H5737" i="2"/>
  <c r="H5738" i="2"/>
  <c r="H5739" i="2"/>
  <c r="H5740" i="2"/>
  <c r="H5741" i="2"/>
  <c r="H5742" i="2"/>
  <c r="H5743" i="2"/>
  <c r="H5744" i="2"/>
  <c r="H5745" i="2"/>
  <c r="H5746" i="2"/>
  <c r="H5747" i="2"/>
  <c r="H5748" i="2"/>
  <c r="H5749" i="2"/>
  <c r="H5750" i="2"/>
  <c r="H5751" i="2"/>
  <c r="H5752" i="2"/>
  <c r="H5753" i="2"/>
  <c r="H5754" i="2"/>
  <c r="H5755" i="2"/>
  <c r="H5756" i="2"/>
  <c r="H5757" i="2"/>
  <c r="H5758" i="2"/>
  <c r="H5759" i="2"/>
  <c r="H5760" i="2"/>
  <c r="H5761" i="2"/>
  <c r="H5762" i="2"/>
  <c r="H5763" i="2"/>
  <c r="H5764" i="2"/>
  <c r="H5765" i="2"/>
  <c r="H5766" i="2"/>
  <c r="H5767" i="2"/>
  <c r="H5768" i="2"/>
  <c r="H5769" i="2"/>
  <c r="H5770" i="2"/>
  <c r="H5771" i="2"/>
  <c r="H5772" i="2"/>
  <c r="H5773" i="2"/>
  <c r="H5774" i="2"/>
  <c r="H5775" i="2"/>
  <c r="H5776" i="2"/>
  <c r="H5777" i="2"/>
  <c r="H5778" i="2"/>
  <c r="H5779" i="2"/>
  <c r="H5780" i="2"/>
  <c r="H5781" i="2"/>
  <c r="H5782" i="2"/>
  <c r="H5783" i="2"/>
  <c r="H5784" i="2"/>
  <c r="H5785" i="2"/>
  <c r="H5786" i="2"/>
  <c r="H5787" i="2"/>
  <c r="H5788" i="2"/>
  <c r="H5789" i="2"/>
  <c r="H5790" i="2"/>
  <c r="H5791" i="2"/>
  <c r="H5792" i="2"/>
  <c r="H5793" i="2"/>
  <c r="H5794" i="2"/>
  <c r="H5795" i="2"/>
  <c r="H5796" i="2"/>
  <c r="H5797" i="2"/>
  <c r="H5798" i="2"/>
  <c r="H5799" i="2"/>
  <c r="H5800" i="2"/>
  <c r="H5801" i="2"/>
  <c r="H5802" i="2"/>
  <c r="H5803" i="2"/>
  <c r="H5804" i="2"/>
  <c r="H5805" i="2"/>
  <c r="H5806" i="2"/>
  <c r="H5807" i="2"/>
  <c r="H5808" i="2"/>
  <c r="H5809" i="2"/>
  <c r="H5810" i="2"/>
  <c r="H5811" i="2"/>
  <c r="H5812" i="2"/>
  <c r="H5813" i="2"/>
  <c r="H5814" i="2"/>
  <c r="H5815" i="2"/>
  <c r="H5816" i="2"/>
  <c r="H5817" i="2"/>
  <c r="H5818" i="2"/>
  <c r="H5819" i="2"/>
  <c r="H5820" i="2"/>
  <c r="H5821" i="2"/>
  <c r="H5822" i="2"/>
  <c r="H5823" i="2"/>
  <c r="H5824" i="2"/>
  <c r="H5825" i="2"/>
  <c r="H5826" i="2"/>
  <c r="H5827" i="2"/>
  <c r="H5828" i="2"/>
  <c r="H5829" i="2"/>
  <c r="H5830" i="2"/>
  <c r="H5831" i="2"/>
  <c r="H5832" i="2"/>
  <c r="H5833" i="2"/>
  <c r="H5834" i="2"/>
  <c r="H5835" i="2"/>
  <c r="H5836" i="2"/>
  <c r="H5837" i="2"/>
  <c r="H5838" i="2"/>
  <c r="H5839" i="2"/>
  <c r="H5840" i="2"/>
  <c r="H5841" i="2"/>
  <c r="H5842" i="2"/>
  <c r="H5843" i="2"/>
  <c r="H5844" i="2"/>
  <c r="H5845" i="2"/>
  <c r="H5846" i="2"/>
  <c r="H5847" i="2"/>
  <c r="H5848" i="2"/>
  <c r="H5849" i="2"/>
  <c r="H5850" i="2"/>
  <c r="H5851" i="2"/>
  <c r="H5852" i="2"/>
  <c r="H5853" i="2"/>
  <c r="H5854" i="2"/>
  <c r="H5855" i="2"/>
  <c r="H5856" i="2"/>
  <c r="H5857" i="2"/>
  <c r="H5858" i="2"/>
  <c r="H5859" i="2"/>
  <c r="H5860" i="2"/>
  <c r="H5861" i="2"/>
  <c r="H5862" i="2"/>
  <c r="H5863" i="2"/>
  <c r="H5864" i="2"/>
  <c r="H5865" i="2"/>
  <c r="H5866" i="2"/>
  <c r="H5867" i="2"/>
  <c r="H5868" i="2"/>
  <c r="H5869" i="2"/>
  <c r="H5870" i="2"/>
  <c r="H5871" i="2"/>
  <c r="H5872" i="2"/>
  <c r="H5873" i="2"/>
  <c r="H5874" i="2"/>
  <c r="H5875" i="2"/>
  <c r="H5876" i="2"/>
  <c r="H5877" i="2"/>
  <c r="H5878" i="2"/>
  <c r="H5879" i="2"/>
  <c r="H5880" i="2"/>
  <c r="H5881" i="2"/>
  <c r="H5882" i="2"/>
  <c r="H5883" i="2"/>
  <c r="H2" i="2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5" i="2"/>
  <c r="F4236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4358" i="2"/>
  <c r="F4359" i="2"/>
  <c r="F4360" i="2"/>
  <c r="F4361" i="2"/>
  <c r="F4362" i="2"/>
  <c r="F4363" i="2"/>
  <c r="F4364" i="2"/>
  <c r="F4365" i="2"/>
  <c r="F4366" i="2"/>
  <c r="F4367" i="2"/>
  <c r="F4368" i="2"/>
  <c r="F4369" i="2"/>
  <c r="F4370" i="2"/>
  <c r="F4371" i="2"/>
  <c r="F4372" i="2"/>
  <c r="F4373" i="2"/>
  <c r="F4374" i="2"/>
  <c r="F4375" i="2"/>
  <c r="F4376" i="2"/>
  <c r="F4377" i="2"/>
  <c r="F4378" i="2"/>
  <c r="F4379" i="2"/>
  <c r="F4380" i="2"/>
  <c r="F4381" i="2"/>
  <c r="F4382" i="2"/>
  <c r="F4383" i="2"/>
  <c r="F4384" i="2"/>
  <c r="F4385" i="2"/>
  <c r="F4386" i="2"/>
  <c r="F4387" i="2"/>
  <c r="F4388" i="2"/>
  <c r="F4389" i="2"/>
  <c r="F4390" i="2"/>
  <c r="F4391" i="2"/>
  <c r="F4392" i="2"/>
  <c r="F4393" i="2"/>
  <c r="F4394" i="2"/>
  <c r="F4395" i="2"/>
  <c r="F4396" i="2"/>
  <c r="F4397" i="2"/>
  <c r="F4398" i="2"/>
  <c r="F4399" i="2"/>
  <c r="F4400" i="2"/>
  <c r="F4401" i="2"/>
  <c r="F4402" i="2"/>
  <c r="F4403" i="2"/>
  <c r="F4404" i="2"/>
  <c r="F4405" i="2"/>
  <c r="F4406" i="2"/>
  <c r="F4407" i="2"/>
  <c r="F4408" i="2"/>
  <c r="F4409" i="2"/>
  <c r="F4410" i="2"/>
  <c r="F4411" i="2"/>
  <c r="F4412" i="2"/>
  <c r="F4413" i="2"/>
  <c r="F4414" i="2"/>
  <c r="F4415" i="2"/>
  <c r="F4416" i="2"/>
  <c r="F4417" i="2"/>
  <c r="F4418" i="2"/>
  <c r="F4419" i="2"/>
  <c r="F4420" i="2"/>
  <c r="F4421" i="2"/>
  <c r="F4422" i="2"/>
  <c r="F4423" i="2"/>
  <c r="F4424" i="2"/>
  <c r="F4425" i="2"/>
  <c r="F4426" i="2"/>
  <c r="F4427" i="2"/>
  <c r="F4428" i="2"/>
  <c r="F4429" i="2"/>
  <c r="F4430" i="2"/>
  <c r="F4431" i="2"/>
  <c r="F4432" i="2"/>
  <c r="F4433" i="2"/>
  <c r="F4434" i="2"/>
  <c r="F4435" i="2"/>
  <c r="F4436" i="2"/>
  <c r="F4437" i="2"/>
  <c r="F4438" i="2"/>
  <c r="F4439" i="2"/>
  <c r="F4440" i="2"/>
  <c r="F4441" i="2"/>
  <c r="F4442" i="2"/>
  <c r="F4443" i="2"/>
  <c r="F4444" i="2"/>
  <c r="F4445" i="2"/>
  <c r="F4446" i="2"/>
  <c r="F4447" i="2"/>
  <c r="F4448" i="2"/>
  <c r="F4449" i="2"/>
  <c r="F4450" i="2"/>
  <c r="F4451" i="2"/>
  <c r="F4452" i="2"/>
  <c r="F4453" i="2"/>
  <c r="F4454" i="2"/>
  <c r="F4455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69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5" i="2"/>
  <c r="F4496" i="2"/>
  <c r="F4497" i="2"/>
  <c r="F4498" i="2"/>
  <c r="F4499" i="2"/>
  <c r="F4500" i="2"/>
  <c r="F4501" i="2"/>
  <c r="F4502" i="2"/>
  <c r="F4503" i="2"/>
  <c r="F4504" i="2"/>
  <c r="F4505" i="2"/>
  <c r="F4506" i="2"/>
  <c r="F4507" i="2"/>
  <c r="F4508" i="2"/>
  <c r="F4509" i="2"/>
  <c r="F4510" i="2"/>
  <c r="F4511" i="2"/>
  <c r="F4512" i="2"/>
  <c r="F4513" i="2"/>
  <c r="F4514" i="2"/>
  <c r="F4515" i="2"/>
  <c r="F4516" i="2"/>
  <c r="F4517" i="2"/>
  <c r="F4518" i="2"/>
  <c r="F4519" i="2"/>
  <c r="F4520" i="2"/>
  <c r="F4521" i="2"/>
  <c r="F4522" i="2"/>
  <c r="F4523" i="2"/>
  <c r="F4524" i="2"/>
  <c r="F4525" i="2"/>
  <c r="F4526" i="2"/>
  <c r="F4527" i="2"/>
  <c r="F4528" i="2"/>
  <c r="F4529" i="2"/>
  <c r="F4530" i="2"/>
  <c r="F4531" i="2"/>
  <c r="F4532" i="2"/>
  <c r="F4533" i="2"/>
  <c r="F4534" i="2"/>
  <c r="F4535" i="2"/>
  <c r="F4536" i="2"/>
  <c r="F4537" i="2"/>
  <c r="F4538" i="2"/>
  <c r="F4539" i="2"/>
  <c r="F4540" i="2"/>
  <c r="F4541" i="2"/>
  <c r="F4542" i="2"/>
  <c r="F4543" i="2"/>
  <c r="F4544" i="2"/>
  <c r="F4545" i="2"/>
  <c r="F4546" i="2"/>
  <c r="F4547" i="2"/>
  <c r="F4548" i="2"/>
  <c r="F4549" i="2"/>
  <c r="F4550" i="2"/>
  <c r="F4551" i="2"/>
  <c r="F4552" i="2"/>
  <c r="F4553" i="2"/>
  <c r="F4554" i="2"/>
  <c r="F4555" i="2"/>
  <c r="F4556" i="2"/>
  <c r="F4557" i="2"/>
  <c r="F4558" i="2"/>
  <c r="F4559" i="2"/>
  <c r="F4560" i="2"/>
  <c r="F4561" i="2"/>
  <c r="F4562" i="2"/>
  <c r="F4563" i="2"/>
  <c r="F4564" i="2"/>
  <c r="F4565" i="2"/>
  <c r="F4566" i="2"/>
  <c r="F4567" i="2"/>
  <c r="F4568" i="2"/>
  <c r="F4569" i="2"/>
  <c r="F4570" i="2"/>
  <c r="F4571" i="2"/>
  <c r="F4572" i="2"/>
  <c r="F4573" i="2"/>
  <c r="F4574" i="2"/>
  <c r="F4575" i="2"/>
  <c r="F4576" i="2"/>
  <c r="F4577" i="2"/>
  <c r="F4578" i="2"/>
  <c r="F4579" i="2"/>
  <c r="F4580" i="2"/>
  <c r="F4581" i="2"/>
  <c r="F4582" i="2"/>
  <c r="F4583" i="2"/>
  <c r="F4584" i="2"/>
  <c r="F4585" i="2"/>
  <c r="F4586" i="2"/>
  <c r="F4587" i="2"/>
  <c r="F4588" i="2"/>
  <c r="F4589" i="2"/>
  <c r="F4590" i="2"/>
  <c r="F4591" i="2"/>
  <c r="F4592" i="2"/>
  <c r="F4593" i="2"/>
  <c r="F4594" i="2"/>
  <c r="F4595" i="2"/>
  <c r="F4596" i="2"/>
  <c r="F4597" i="2"/>
  <c r="F4598" i="2"/>
  <c r="F4599" i="2"/>
  <c r="F4600" i="2"/>
  <c r="F4601" i="2"/>
  <c r="F4602" i="2"/>
  <c r="F4603" i="2"/>
  <c r="F4604" i="2"/>
  <c r="F4605" i="2"/>
  <c r="F4606" i="2"/>
  <c r="F4607" i="2"/>
  <c r="F4608" i="2"/>
  <c r="F4609" i="2"/>
  <c r="F4610" i="2"/>
  <c r="F4611" i="2"/>
  <c r="F4612" i="2"/>
  <c r="F4613" i="2"/>
  <c r="F4614" i="2"/>
  <c r="F4615" i="2"/>
  <c r="F4616" i="2"/>
  <c r="F4617" i="2"/>
  <c r="F4618" i="2"/>
  <c r="F4619" i="2"/>
  <c r="F4620" i="2"/>
  <c r="F4621" i="2"/>
  <c r="F4622" i="2"/>
  <c r="F4623" i="2"/>
  <c r="F4624" i="2"/>
  <c r="F4625" i="2"/>
  <c r="F4626" i="2"/>
  <c r="F4627" i="2"/>
  <c r="F4628" i="2"/>
  <c r="F4629" i="2"/>
  <c r="F4630" i="2"/>
  <c r="F4631" i="2"/>
  <c r="F4632" i="2"/>
  <c r="F4633" i="2"/>
  <c r="F4634" i="2"/>
  <c r="F4635" i="2"/>
  <c r="F4636" i="2"/>
  <c r="F4637" i="2"/>
  <c r="F4638" i="2"/>
  <c r="F4639" i="2"/>
  <c r="F4640" i="2"/>
  <c r="F4641" i="2"/>
  <c r="F4642" i="2"/>
  <c r="F4643" i="2"/>
  <c r="F4644" i="2"/>
  <c r="F4645" i="2"/>
  <c r="F4646" i="2"/>
  <c r="F4647" i="2"/>
  <c r="F4648" i="2"/>
  <c r="F4649" i="2"/>
  <c r="F4650" i="2"/>
  <c r="F4651" i="2"/>
  <c r="F4652" i="2"/>
  <c r="F4653" i="2"/>
  <c r="F4654" i="2"/>
  <c r="F4655" i="2"/>
  <c r="F4656" i="2"/>
  <c r="F4657" i="2"/>
  <c r="F4658" i="2"/>
  <c r="F4659" i="2"/>
  <c r="F4660" i="2"/>
  <c r="F4661" i="2"/>
  <c r="F4662" i="2"/>
  <c r="F4663" i="2"/>
  <c r="F4664" i="2"/>
  <c r="F4665" i="2"/>
  <c r="F4666" i="2"/>
  <c r="F4667" i="2"/>
  <c r="F4668" i="2"/>
  <c r="F4669" i="2"/>
  <c r="F4670" i="2"/>
  <c r="F4671" i="2"/>
  <c r="F4672" i="2"/>
  <c r="F4673" i="2"/>
  <c r="F4674" i="2"/>
  <c r="F4675" i="2"/>
  <c r="F4676" i="2"/>
  <c r="F4677" i="2"/>
  <c r="F4678" i="2"/>
  <c r="F4679" i="2"/>
  <c r="F4680" i="2"/>
  <c r="F4681" i="2"/>
  <c r="F4682" i="2"/>
  <c r="F4683" i="2"/>
  <c r="F4684" i="2"/>
  <c r="F4685" i="2"/>
  <c r="F4686" i="2"/>
  <c r="F4687" i="2"/>
  <c r="F4688" i="2"/>
  <c r="F4689" i="2"/>
  <c r="F4690" i="2"/>
  <c r="F4691" i="2"/>
  <c r="F4692" i="2"/>
  <c r="F4693" i="2"/>
  <c r="F4694" i="2"/>
  <c r="F4695" i="2"/>
  <c r="F4696" i="2"/>
  <c r="F4697" i="2"/>
  <c r="F4698" i="2"/>
  <c r="F4699" i="2"/>
  <c r="F4700" i="2"/>
  <c r="F4701" i="2"/>
  <c r="F4702" i="2"/>
  <c r="F4703" i="2"/>
  <c r="F4704" i="2"/>
  <c r="F4705" i="2"/>
  <c r="F4706" i="2"/>
  <c r="F4707" i="2"/>
  <c r="F4708" i="2"/>
  <c r="F4709" i="2"/>
  <c r="F4710" i="2"/>
  <c r="F4711" i="2"/>
  <c r="F4712" i="2"/>
  <c r="F4713" i="2"/>
  <c r="F4714" i="2"/>
  <c r="F4715" i="2"/>
  <c r="F4716" i="2"/>
  <c r="F4717" i="2"/>
  <c r="F4718" i="2"/>
  <c r="F4719" i="2"/>
  <c r="F4720" i="2"/>
  <c r="F4721" i="2"/>
  <c r="F4722" i="2"/>
  <c r="F4723" i="2"/>
  <c r="F4724" i="2"/>
  <c r="F4725" i="2"/>
  <c r="F4726" i="2"/>
  <c r="F4727" i="2"/>
  <c r="F4728" i="2"/>
  <c r="F4729" i="2"/>
  <c r="F4730" i="2"/>
  <c r="F4731" i="2"/>
  <c r="F4732" i="2"/>
  <c r="F4733" i="2"/>
  <c r="F4734" i="2"/>
  <c r="F4735" i="2"/>
  <c r="F4736" i="2"/>
  <c r="F4737" i="2"/>
  <c r="F4738" i="2"/>
  <c r="F4739" i="2"/>
  <c r="F4740" i="2"/>
  <c r="F4741" i="2"/>
  <c r="F4742" i="2"/>
  <c r="F4743" i="2"/>
  <c r="F4744" i="2"/>
  <c r="F4745" i="2"/>
  <c r="F4746" i="2"/>
  <c r="F4747" i="2"/>
  <c r="F4748" i="2"/>
  <c r="F4749" i="2"/>
  <c r="F4750" i="2"/>
  <c r="F4751" i="2"/>
  <c r="F4752" i="2"/>
  <c r="F4753" i="2"/>
  <c r="F4754" i="2"/>
  <c r="F4755" i="2"/>
  <c r="F4756" i="2"/>
  <c r="F4757" i="2"/>
  <c r="F4758" i="2"/>
  <c r="F4759" i="2"/>
  <c r="F4760" i="2"/>
  <c r="F4761" i="2"/>
  <c r="F4762" i="2"/>
  <c r="F4763" i="2"/>
  <c r="F4764" i="2"/>
  <c r="F4765" i="2"/>
  <c r="F4766" i="2"/>
  <c r="F4767" i="2"/>
  <c r="F4768" i="2"/>
  <c r="F4769" i="2"/>
  <c r="F4770" i="2"/>
  <c r="F4771" i="2"/>
  <c r="F4772" i="2"/>
  <c r="F4773" i="2"/>
  <c r="F4774" i="2"/>
  <c r="F4775" i="2"/>
  <c r="F4776" i="2"/>
  <c r="F4777" i="2"/>
  <c r="F4778" i="2"/>
  <c r="F4779" i="2"/>
  <c r="F4780" i="2"/>
  <c r="F4781" i="2"/>
  <c r="F4782" i="2"/>
  <c r="F4783" i="2"/>
  <c r="F4784" i="2"/>
  <c r="F4785" i="2"/>
  <c r="F4786" i="2"/>
  <c r="F4787" i="2"/>
  <c r="F4788" i="2"/>
  <c r="F4789" i="2"/>
  <c r="F4790" i="2"/>
  <c r="F4791" i="2"/>
  <c r="F4792" i="2"/>
  <c r="F4793" i="2"/>
  <c r="F4794" i="2"/>
  <c r="F4795" i="2"/>
  <c r="F4796" i="2"/>
  <c r="F4797" i="2"/>
  <c r="F4798" i="2"/>
  <c r="F4799" i="2"/>
  <c r="F4800" i="2"/>
  <c r="F4801" i="2"/>
  <c r="F4802" i="2"/>
  <c r="F4803" i="2"/>
  <c r="F4804" i="2"/>
  <c r="F4805" i="2"/>
  <c r="F4806" i="2"/>
  <c r="F4807" i="2"/>
  <c r="F4808" i="2"/>
  <c r="F4809" i="2"/>
  <c r="F4810" i="2"/>
  <c r="F4811" i="2"/>
  <c r="F4812" i="2"/>
  <c r="F4813" i="2"/>
  <c r="F4814" i="2"/>
  <c r="F4815" i="2"/>
  <c r="F4816" i="2"/>
  <c r="F4817" i="2"/>
  <c r="F4818" i="2"/>
  <c r="F4819" i="2"/>
  <c r="F4820" i="2"/>
  <c r="F4821" i="2"/>
  <c r="F4822" i="2"/>
  <c r="F4823" i="2"/>
  <c r="F4824" i="2"/>
  <c r="F4825" i="2"/>
  <c r="F4826" i="2"/>
  <c r="F4827" i="2"/>
  <c r="F4828" i="2"/>
  <c r="F4829" i="2"/>
  <c r="F4830" i="2"/>
  <c r="F4831" i="2"/>
  <c r="F4832" i="2"/>
  <c r="F4833" i="2"/>
  <c r="F4834" i="2"/>
  <c r="F4835" i="2"/>
  <c r="F4836" i="2"/>
  <c r="F4837" i="2"/>
  <c r="F4838" i="2"/>
  <c r="F4839" i="2"/>
  <c r="F4840" i="2"/>
  <c r="F4841" i="2"/>
  <c r="F4842" i="2"/>
  <c r="F4843" i="2"/>
  <c r="F4844" i="2"/>
  <c r="F4845" i="2"/>
  <c r="F4846" i="2"/>
  <c r="F4847" i="2"/>
  <c r="F4848" i="2"/>
  <c r="F4849" i="2"/>
  <c r="F4850" i="2"/>
  <c r="F4851" i="2"/>
  <c r="F4852" i="2"/>
  <c r="F4853" i="2"/>
  <c r="F4854" i="2"/>
  <c r="F4855" i="2"/>
  <c r="F4856" i="2"/>
  <c r="F4857" i="2"/>
  <c r="F4858" i="2"/>
  <c r="F4859" i="2"/>
  <c r="F4860" i="2"/>
  <c r="F4861" i="2"/>
  <c r="F4862" i="2"/>
  <c r="F4863" i="2"/>
  <c r="F4864" i="2"/>
  <c r="F4865" i="2"/>
  <c r="F4866" i="2"/>
  <c r="F4867" i="2"/>
  <c r="F4868" i="2"/>
  <c r="F4869" i="2"/>
  <c r="F4870" i="2"/>
  <c r="F4871" i="2"/>
  <c r="F4872" i="2"/>
  <c r="F4873" i="2"/>
  <c r="F4874" i="2"/>
  <c r="F4875" i="2"/>
  <c r="F4876" i="2"/>
  <c r="F4877" i="2"/>
  <c r="F4878" i="2"/>
  <c r="F4879" i="2"/>
  <c r="F4880" i="2"/>
  <c r="F4881" i="2"/>
  <c r="F4882" i="2"/>
  <c r="F4883" i="2"/>
  <c r="F4884" i="2"/>
  <c r="F4885" i="2"/>
  <c r="F4886" i="2"/>
  <c r="F4887" i="2"/>
  <c r="F4888" i="2"/>
  <c r="F4889" i="2"/>
  <c r="F4890" i="2"/>
  <c r="F4891" i="2"/>
  <c r="F4892" i="2"/>
  <c r="F4893" i="2"/>
  <c r="F4894" i="2"/>
  <c r="F4895" i="2"/>
  <c r="F4896" i="2"/>
  <c r="F4897" i="2"/>
  <c r="F4898" i="2"/>
  <c r="F4899" i="2"/>
  <c r="F4900" i="2"/>
  <c r="F4901" i="2"/>
  <c r="F4902" i="2"/>
  <c r="F4903" i="2"/>
  <c r="F4904" i="2"/>
  <c r="F4905" i="2"/>
  <c r="F4906" i="2"/>
  <c r="F4907" i="2"/>
  <c r="F4908" i="2"/>
  <c r="F4909" i="2"/>
  <c r="F4910" i="2"/>
  <c r="F4911" i="2"/>
  <c r="F4912" i="2"/>
  <c r="F4913" i="2"/>
  <c r="F4914" i="2"/>
  <c r="F4915" i="2"/>
  <c r="F4916" i="2"/>
  <c r="F4917" i="2"/>
  <c r="F4918" i="2"/>
  <c r="F4919" i="2"/>
  <c r="F4920" i="2"/>
  <c r="F4921" i="2"/>
  <c r="F4922" i="2"/>
  <c r="F4923" i="2"/>
  <c r="F4924" i="2"/>
  <c r="F4925" i="2"/>
  <c r="F4926" i="2"/>
  <c r="F4927" i="2"/>
  <c r="F4928" i="2"/>
  <c r="F4929" i="2"/>
  <c r="F4930" i="2"/>
  <c r="F4931" i="2"/>
  <c r="F4932" i="2"/>
  <c r="F4933" i="2"/>
  <c r="F4934" i="2"/>
  <c r="F4935" i="2"/>
  <c r="F4936" i="2"/>
  <c r="F4937" i="2"/>
  <c r="F4938" i="2"/>
  <c r="F4939" i="2"/>
  <c r="F4940" i="2"/>
  <c r="F4941" i="2"/>
  <c r="F4942" i="2"/>
  <c r="F4943" i="2"/>
  <c r="F4944" i="2"/>
  <c r="F4945" i="2"/>
  <c r="F4946" i="2"/>
  <c r="F4947" i="2"/>
  <c r="F4948" i="2"/>
  <c r="F4949" i="2"/>
  <c r="F4950" i="2"/>
  <c r="F4951" i="2"/>
  <c r="F4952" i="2"/>
  <c r="F4953" i="2"/>
  <c r="F4954" i="2"/>
  <c r="F4955" i="2"/>
  <c r="F4956" i="2"/>
  <c r="F4957" i="2"/>
  <c r="F4958" i="2"/>
  <c r="F4959" i="2"/>
  <c r="F4960" i="2"/>
  <c r="F4961" i="2"/>
  <c r="F4962" i="2"/>
  <c r="F4963" i="2"/>
  <c r="F4964" i="2"/>
  <c r="F4965" i="2"/>
  <c r="F4966" i="2"/>
  <c r="F4967" i="2"/>
  <c r="F4968" i="2"/>
  <c r="F4969" i="2"/>
  <c r="F4970" i="2"/>
  <c r="F4971" i="2"/>
  <c r="F4972" i="2"/>
  <c r="F4973" i="2"/>
  <c r="F4974" i="2"/>
  <c r="F4975" i="2"/>
  <c r="F4976" i="2"/>
  <c r="F4977" i="2"/>
  <c r="F4978" i="2"/>
  <c r="F4979" i="2"/>
  <c r="F4980" i="2"/>
  <c r="F4981" i="2"/>
  <c r="F4982" i="2"/>
  <c r="F4983" i="2"/>
  <c r="F4984" i="2"/>
  <c r="F4985" i="2"/>
  <c r="F4986" i="2"/>
  <c r="F4987" i="2"/>
  <c r="F4988" i="2"/>
  <c r="F4989" i="2"/>
  <c r="F4990" i="2"/>
  <c r="F4991" i="2"/>
  <c r="F4992" i="2"/>
  <c r="F4993" i="2"/>
  <c r="F4994" i="2"/>
  <c r="F4995" i="2"/>
  <c r="F4996" i="2"/>
  <c r="F4997" i="2"/>
  <c r="F4998" i="2"/>
  <c r="F4999" i="2"/>
  <c r="F5000" i="2"/>
  <c r="F5001" i="2"/>
  <c r="F5002" i="2"/>
  <c r="F5003" i="2"/>
  <c r="F5004" i="2"/>
  <c r="F5005" i="2"/>
  <c r="F5006" i="2"/>
  <c r="F5007" i="2"/>
  <c r="F5008" i="2"/>
  <c r="F5009" i="2"/>
  <c r="F5010" i="2"/>
  <c r="F5011" i="2"/>
  <c r="F5012" i="2"/>
  <c r="F5013" i="2"/>
  <c r="F5014" i="2"/>
  <c r="F5015" i="2"/>
  <c r="F5016" i="2"/>
  <c r="F5017" i="2"/>
  <c r="F5018" i="2"/>
  <c r="F5019" i="2"/>
  <c r="F5020" i="2"/>
  <c r="F5021" i="2"/>
  <c r="F5022" i="2"/>
  <c r="F5023" i="2"/>
  <c r="F5024" i="2"/>
  <c r="F5025" i="2"/>
  <c r="F5026" i="2"/>
  <c r="F5027" i="2"/>
  <c r="F5028" i="2"/>
  <c r="F5029" i="2"/>
  <c r="F5030" i="2"/>
  <c r="F5031" i="2"/>
  <c r="F5032" i="2"/>
  <c r="F5033" i="2"/>
  <c r="F5034" i="2"/>
  <c r="F5035" i="2"/>
  <c r="F5036" i="2"/>
  <c r="F5037" i="2"/>
  <c r="F5038" i="2"/>
  <c r="F5039" i="2"/>
  <c r="F5040" i="2"/>
  <c r="F5041" i="2"/>
  <c r="F5042" i="2"/>
  <c r="F5043" i="2"/>
  <c r="F5044" i="2"/>
  <c r="F5045" i="2"/>
  <c r="F5046" i="2"/>
  <c r="F5047" i="2"/>
  <c r="F5048" i="2"/>
  <c r="F5049" i="2"/>
  <c r="F5050" i="2"/>
  <c r="F5051" i="2"/>
  <c r="F5052" i="2"/>
  <c r="F5053" i="2"/>
  <c r="F5054" i="2"/>
  <c r="F5055" i="2"/>
  <c r="F5056" i="2"/>
  <c r="F5057" i="2"/>
  <c r="F5058" i="2"/>
  <c r="F5059" i="2"/>
  <c r="F5060" i="2"/>
  <c r="F5061" i="2"/>
  <c r="F5062" i="2"/>
  <c r="F5063" i="2"/>
  <c r="F5064" i="2"/>
  <c r="F5065" i="2"/>
  <c r="F5066" i="2"/>
  <c r="F5067" i="2"/>
  <c r="F5068" i="2"/>
  <c r="F5069" i="2"/>
  <c r="F5070" i="2"/>
  <c r="F5071" i="2"/>
  <c r="F5072" i="2"/>
  <c r="F5073" i="2"/>
  <c r="F5074" i="2"/>
  <c r="F5075" i="2"/>
  <c r="F5076" i="2"/>
  <c r="F5077" i="2"/>
  <c r="F5078" i="2"/>
  <c r="F5079" i="2"/>
  <c r="F5080" i="2"/>
  <c r="F5081" i="2"/>
  <c r="F5082" i="2"/>
  <c r="F5083" i="2"/>
  <c r="F5084" i="2"/>
  <c r="F5085" i="2"/>
  <c r="F5086" i="2"/>
  <c r="F5087" i="2"/>
  <c r="F5088" i="2"/>
  <c r="F5089" i="2"/>
  <c r="F5090" i="2"/>
  <c r="F5091" i="2"/>
  <c r="F5092" i="2"/>
  <c r="F5093" i="2"/>
  <c r="F5094" i="2"/>
  <c r="F5095" i="2"/>
  <c r="F5096" i="2"/>
  <c r="F5097" i="2"/>
  <c r="F5098" i="2"/>
  <c r="F5099" i="2"/>
  <c r="F5100" i="2"/>
  <c r="F5101" i="2"/>
  <c r="F5102" i="2"/>
  <c r="F5103" i="2"/>
  <c r="F5104" i="2"/>
  <c r="F5105" i="2"/>
  <c r="F5106" i="2"/>
  <c r="F5107" i="2"/>
  <c r="F5108" i="2"/>
  <c r="F5109" i="2"/>
  <c r="F5110" i="2"/>
  <c r="F5111" i="2"/>
  <c r="F5112" i="2"/>
  <c r="F5113" i="2"/>
  <c r="F5114" i="2"/>
  <c r="F5115" i="2"/>
  <c r="F5116" i="2"/>
  <c r="F5117" i="2"/>
  <c r="F5118" i="2"/>
  <c r="F5119" i="2"/>
  <c r="F5120" i="2"/>
  <c r="F5121" i="2"/>
  <c r="F5122" i="2"/>
  <c r="F5123" i="2"/>
  <c r="F5124" i="2"/>
  <c r="F5125" i="2"/>
  <c r="F5126" i="2"/>
  <c r="F5127" i="2"/>
  <c r="F5128" i="2"/>
  <c r="F5129" i="2"/>
  <c r="F5130" i="2"/>
  <c r="F5131" i="2"/>
  <c r="F5132" i="2"/>
  <c r="F5133" i="2"/>
  <c r="F5134" i="2"/>
  <c r="F5135" i="2"/>
  <c r="F5136" i="2"/>
  <c r="F5137" i="2"/>
  <c r="F5138" i="2"/>
  <c r="F5139" i="2"/>
  <c r="F5140" i="2"/>
  <c r="F5141" i="2"/>
  <c r="F5142" i="2"/>
  <c r="F5143" i="2"/>
  <c r="F5144" i="2"/>
  <c r="F5145" i="2"/>
  <c r="F5146" i="2"/>
  <c r="F5147" i="2"/>
  <c r="F5148" i="2"/>
  <c r="F5149" i="2"/>
  <c r="F5150" i="2"/>
  <c r="F5151" i="2"/>
  <c r="F5152" i="2"/>
  <c r="F5153" i="2"/>
  <c r="F5154" i="2"/>
  <c r="F5155" i="2"/>
  <c r="F5156" i="2"/>
  <c r="F5157" i="2"/>
  <c r="F5158" i="2"/>
  <c r="F5159" i="2"/>
  <c r="F5160" i="2"/>
  <c r="F5161" i="2"/>
  <c r="F5162" i="2"/>
  <c r="F5163" i="2"/>
  <c r="F5164" i="2"/>
  <c r="F5165" i="2"/>
  <c r="F5166" i="2"/>
  <c r="F5167" i="2"/>
  <c r="F5168" i="2"/>
  <c r="F5169" i="2"/>
  <c r="F5170" i="2"/>
  <c r="F5171" i="2"/>
  <c r="F5172" i="2"/>
  <c r="F5173" i="2"/>
  <c r="F5174" i="2"/>
  <c r="F5175" i="2"/>
  <c r="F5176" i="2"/>
  <c r="F5177" i="2"/>
  <c r="F5178" i="2"/>
  <c r="F5179" i="2"/>
  <c r="F5180" i="2"/>
  <c r="F5181" i="2"/>
  <c r="F5182" i="2"/>
  <c r="F5183" i="2"/>
  <c r="F5184" i="2"/>
  <c r="F5185" i="2"/>
  <c r="F5186" i="2"/>
  <c r="F5187" i="2"/>
  <c r="F5188" i="2"/>
  <c r="F5189" i="2"/>
  <c r="F5190" i="2"/>
  <c r="F5191" i="2"/>
  <c r="F5192" i="2"/>
  <c r="F5193" i="2"/>
  <c r="F5194" i="2"/>
  <c r="F5195" i="2"/>
  <c r="F5196" i="2"/>
  <c r="F5197" i="2"/>
  <c r="F5198" i="2"/>
  <c r="F5199" i="2"/>
  <c r="F5200" i="2"/>
  <c r="F5201" i="2"/>
  <c r="F5202" i="2"/>
  <c r="F5203" i="2"/>
  <c r="F5204" i="2"/>
  <c r="F5205" i="2"/>
  <c r="F5206" i="2"/>
  <c r="F5207" i="2"/>
  <c r="F5208" i="2"/>
  <c r="F5209" i="2"/>
  <c r="F5210" i="2"/>
  <c r="F5211" i="2"/>
  <c r="F5212" i="2"/>
  <c r="F5213" i="2"/>
  <c r="F5214" i="2"/>
  <c r="F5215" i="2"/>
  <c r="F5216" i="2"/>
  <c r="F5217" i="2"/>
  <c r="F5218" i="2"/>
  <c r="F5219" i="2"/>
  <c r="F5220" i="2"/>
  <c r="F5221" i="2"/>
  <c r="F5222" i="2"/>
  <c r="F5223" i="2"/>
  <c r="F5224" i="2"/>
  <c r="F5225" i="2"/>
  <c r="F5226" i="2"/>
  <c r="F5227" i="2"/>
  <c r="F5228" i="2"/>
  <c r="F5229" i="2"/>
  <c r="F5230" i="2"/>
  <c r="F5231" i="2"/>
  <c r="F5232" i="2"/>
  <c r="F5233" i="2"/>
  <c r="F5234" i="2"/>
  <c r="F5235" i="2"/>
  <c r="F5236" i="2"/>
  <c r="F5237" i="2"/>
  <c r="F5238" i="2"/>
  <c r="F5239" i="2"/>
  <c r="F5240" i="2"/>
  <c r="F5241" i="2"/>
  <c r="F5242" i="2"/>
  <c r="F5243" i="2"/>
  <c r="F5244" i="2"/>
  <c r="F5245" i="2"/>
  <c r="F5246" i="2"/>
  <c r="F5247" i="2"/>
  <c r="F5248" i="2"/>
  <c r="F5249" i="2"/>
  <c r="F5250" i="2"/>
  <c r="F5251" i="2"/>
  <c r="F5252" i="2"/>
  <c r="F5253" i="2"/>
  <c r="F5254" i="2"/>
  <c r="F5255" i="2"/>
  <c r="F5256" i="2"/>
  <c r="F5257" i="2"/>
  <c r="F5258" i="2"/>
  <c r="F5259" i="2"/>
  <c r="F5260" i="2"/>
  <c r="F5261" i="2"/>
  <c r="F5262" i="2"/>
  <c r="F5263" i="2"/>
  <c r="F5264" i="2"/>
  <c r="F5265" i="2"/>
  <c r="F5266" i="2"/>
  <c r="F5267" i="2"/>
  <c r="F5268" i="2"/>
  <c r="F5269" i="2"/>
  <c r="F5270" i="2"/>
  <c r="F5271" i="2"/>
  <c r="F5272" i="2"/>
  <c r="F5273" i="2"/>
  <c r="F5274" i="2"/>
  <c r="F5275" i="2"/>
  <c r="F5276" i="2"/>
  <c r="F5277" i="2"/>
  <c r="F5278" i="2"/>
  <c r="F5279" i="2"/>
  <c r="F5280" i="2"/>
  <c r="F5281" i="2"/>
  <c r="F5282" i="2"/>
  <c r="F5283" i="2"/>
  <c r="F5284" i="2"/>
  <c r="F5285" i="2"/>
  <c r="F5286" i="2"/>
  <c r="F5287" i="2"/>
  <c r="F5288" i="2"/>
  <c r="F5289" i="2"/>
  <c r="F5290" i="2"/>
  <c r="F5291" i="2"/>
  <c r="F5292" i="2"/>
  <c r="F5293" i="2"/>
  <c r="F5294" i="2"/>
  <c r="F5295" i="2"/>
  <c r="F5296" i="2"/>
  <c r="F5297" i="2"/>
  <c r="F5298" i="2"/>
  <c r="F5299" i="2"/>
  <c r="F5300" i="2"/>
  <c r="F5301" i="2"/>
  <c r="F5302" i="2"/>
  <c r="F5303" i="2"/>
  <c r="F5304" i="2"/>
  <c r="F5305" i="2"/>
  <c r="F5306" i="2"/>
  <c r="F5307" i="2"/>
  <c r="F5308" i="2"/>
  <c r="F5309" i="2"/>
  <c r="F5310" i="2"/>
  <c r="F5311" i="2"/>
  <c r="F5312" i="2"/>
  <c r="F5313" i="2"/>
  <c r="F5314" i="2"/>
  <c r="F5315" i="2"/>
  <c r="F5316" i="2"/>
  <c r="F5317" i="2"/>
  <c r="F5318" i="2"/>
  <c r="F5319" i="2"/>
  <c r="F5320" i="2"/>
  <c r="F5321" i="2"/>
  <c r="F5322" i="2"/>
  <c r="F5323" i="2"/>
  <c r="F5324" i="2"/>
  <c r="F5325" i="2"/>
  <c r="F5326" i="2"/>
  <c r="F5327" i="2"/>
  <c r="F5328" i="2"/>
  <c r="F5329" i="2"/>
  <c r="F5330" i="2"/>
  <c r="F5331" i="2"/>
  <c r="F5332" i="2"/>
  <c r="F5333" i="2"/>
  <c r="F5334" i="2"/>
  <c r="F5335" i="2"/>
  <c r="F5336" i="2"/>
  <c r="F5337" i="2"/>
  <c r="F5338" i="2"/>
  <c r="F5339" i="2"/>
  <c r="F5340" i="2"/>
  <c r="F5341" i="2"/>
  <c r="F5342" i="2"/>
  <c r="F5343" i="2"/>
  <c r="F5344" i="2"/>
  <c r="F5345" i="2"/>
  <c r="F5346" i="2"/>
  <c r="F5347" i="2"/>
  <c r="F5348" i="2"/>
  <c r="F5349" i="2"/>
  <c r="F5350" i="2"/>
  <c r="F5351" i="2"/>
  <c r="F5352" i="2"/>
  <c r="F5353" i="2"/>
  <c r="F5354" i="2"/>
  <c r="F5355" i="2"/>
  <c r="F5356" i="2"/>
  <c r="F5357" i="2"/>
  <c r="F5358" i="2"/>
  <c r="F5359" i="2"/>
  <c r="F5360" i="2"/>
  <c r="F5361" i="2"/>
  <c r="F5362" i="2"/>
  <c r="F5363" i="2"/>
  <c r="F5364" i="2"/>
  <c r="F5365" i="2"/>
  <c r="F5366" i="2"/>
  <c r="F5367" i="2"/>
  <c r="F5368" i="2"/>
  <c r="F5369" i="2"/>
  <c r="F5370" i="2"/>
  <c r="F5371" i="2"/>
  <c r="F5372" i="2"/>
  <c r="F5373" i="2"/>
  <c r="F5374" i="2"/>
  <c r="F5375" i="2"/>
  <c r="F5376" i="2"/>
  <c r="F5377" i="2"/>
  <c r="F5378" i="2"/>
  <c r="F5379" i="2"/>
  <c r="F5380" i="2"/>
  <c r="F5381" i="2"/>
  <c r="F5382" i="2"/>
  <c r="F5383" i="2"/>
  <c r="F5384" i="2"/>
  <c r="F5385" i="2"/>
  <c r="F5386" i="2"/>
  <c r="F5387" i="2"/>
  <c r="F5388" i="2"/>
  <c r="F5389" i="2"/>
  <c r="F5390" i="2"/>
  <c r="F5391" i="2"/>
  <c r="F5392" i="2"/>
  <c r="F5393" i="2"/>
  <c r="F5394" i="2"/>
  <c r="F5395" i="2"/>
  <c r="F5396" i="2"/>
  <c r="F5397" i="2"/>
  <c r="F5398" i="2"/>
  <c r="F5399" i="2"/>
  <c r="F5400" i="2"/>
  <c r="F5401" i="2"/>
  <c r="F5402" i="2"/>
  <c r="F5403" i="2"/>
  <c r="F5404" i="2"/>
  <c r="F5405" i="2"/>
  <c r="F5406" i="2"/>
  <c r="F5407" i="2"/>
  <c r="F5408" i="2"/>
  <c r="F5409" i="2"/>
  <c r="F5410" i="2"/>
  <c r="F5411" i="2"/>
  <c r="F5412" i="2"/>
  <c r="F5413" i="2"/>
  <c r="F5414" i="2"/>
  <c r="F5415" i="2"/>
  <c r="F5416" i="2"/>
  <c r="F5417" i="2"/>
  <c r="F5418" i="2"/>
  <c r="F5419" i="2"/>
  <c r="F5420" i="2"/>
  <c r="F5421" i="2"/>
  <c r="F5422" i="2"/>
  <c r="F5423" i="2"/>
  <c r="F5424" i="2"/>
  <c r="F5425" i="2"/>
  <c r="F5426" i="2"/>
  <c r="F5427" i="2"/>
  <c r="F5428" i="2"/>
  <c r="F5429" i="2"/>
  <c r="F5430" i="2"/>
  <c r="F5431" i="2"/>
  <c r="F5432" i="2"/>
  <c r="F5433" i="2"/>
  <c r="F5434" i="2"/>
  <c r="F5435" i="2"/>
  <c r="F5436" i="2"/>
  <c r="F5437" i="2"/>
  <c r="F5438" i="2"/>
  <c r="F5439" i="2"/>
  <c r="F5440" i="2"/>
  <c r="F5441" i="2"/>
  <c r="F5442" i="2"/>
  <c r="F5443" i="2"/>
  <c r="F5444" i="2"/>
  <c r="F5445" i="2"/>
  <c r="F5446" i="2"/>
  <c r="F5447" i="2"/>
  <c r="F5448" i="2"/>
  <c r="F5449" i="2"/>
  <c r="F5450" i="2"/>
  <c r="F5451" i="2"/>
  <c r="F5452" i="2"/>
  <c r="F5453" i="2"/>
  <c r="F5454" i="2"/>
  <c r="F5455" i="2"/>
  <c r="F5456" i="2"/>
  <c r="F5457" i="2"/>
  <c r="F5458" i="2"/>
  <c r="F5459" i="2"/>
  <c r="F5460" i="2"/>
  <c r="F5461" i="2"/>
  <c r="F5462" i="2"/>
  <c r="F5463" i="2"/>
  <c r="F5464" i="2"/>
  <c r="F5465" i="2"/>
  <c r="F5466" i="2"/>
  <c r="F5467" i="2"/>
  <c r="F5468" i="2"/>
  <c r="F5469" i="2"/>
  <c r="F5470" i="2"/>
  <c r="F5471" i="2"/>
  <c r="F5472" i="2"/>
  <c r="F5473" i="2"/>
  <c r="F5474" i="2"/>
  <c r="F5475" i="2"/>
  <c r="F5476" i="2"/>
  <c r="F5477" i="2"/>
  <c r="F5478" i="2"/>
  <c r="F5479" i="2"/>
  <c r="F5480" i="2"/>
  <c r="F5481" i="2"/>
  <c r="F5482" i="2"/>
  <c r="F5483" i="2"/>
  <c r="F5484" i="2"/>
  <c r="F5485" i="2"/>
  <c r="F5486" i="2"/>
  <c r="F5487" i="2"/>
  <c r="F5488" i="2"/>
  <c r="F5489" i="2"/>
  <c r="F5490" i="2"/>
  <c r="F5491" i="2"/>
  <c r="F5492" i="2"/>
  <c r="F5493" i="2"/>
  <c r="F5494" i="2"/>
  <c r="F5495" i="2"/>
  <c r="F5496" i="2"/>
  <c r="F5497" i="2"/>
  <c r="F5498" i="2"/>
  <c r="F5499" i="2"/>
  <c r="F5500" i="2"/>
  <c r="F5501" i="2"/>
  <c r="F5502" i="2"/>
  <c r="F5503" i="2"/>
  <c r="F5504" i="2"/>
  <c r="F5505" i="2"/>
  <c r="F5506" i="2"/>
  <c r="F5507" i="2"/>
  <c r="F5508" i="2"/>
  <c r="F5509" i="2"/>
  <c r="F5510" i="2"/>
  <c r="F5511" i="2"/>
  <c r="F5512" i="2"/>
  <c r="F5513" i="2"/>
  <c r="F5514" i="2"/>
  <c r="F5515" i="2"/>
  <c r="F5516" i="2"/>
  <c r="F5517" i="2"/>
  <c r="F5518" i="2"/>
  <c r="F5519" i="2"/>
  <c r="F5520" i="2"/>
  <c r="F5521" i="2"/>
  <c r="F5522" i="2"/>
  <c r="F5523" i="2"/>
  <c r="F5524" i="2"/>
  <c r="F5525" i="2"/>
  <c r="F5526" i="2"/>
  <c r="F5527" i="2"/>
  <c r="F5528" i="2"/>
  <c r="F5529" i="2"/>
  <c r="F5530" i="2"/>
  <c r="F5531" i="2"/>
  <c r="F5532" i="2"/>
  <c r="F5533" i="2"/>
  <c r="F5534" i="2"/>
  <c r="F5535" i="2"/>
  <c r="F5536" i="2"/>
  <c r="F5537" i="2"/>
  <c r="F5538" i="2"/>
  <c r="F5539" i="2"/>
  <c r="F5540" i="2"/>
  <c r="F5541" i="2"/>
  <c r="F5542" i="2"/>
  <c r="F5543" i="2"/>
  <c r="F5544" i="2"/>
  <c r="F5545" i="2"/>
  <c r="F5546" i="2"/>
  <c r="F5547" i="2"/>
  <c r="F5548" i="2"/>
  <c r="F5549" i="2"/>
  <c r="F5550" i="2"/>
  <c r="F5551" i="2"/>
  <c r="F5552" i="2"/>
  <c r="F5553" i="2"/>
  <c r="F5554" i="2"/>
  <c r="F5555" i="2"/>
  <c r="F5556" i="2"/>
  <c r="F5557" i="2"/>
  <c r="F5558" i="2"/>
  <c r="F5559" i="2"/>
  <c r="F5560" i="2"/>
  <c r="F5561" i="2"/>
  <c r="F5562" i="2"/>
  <c r="F5563" i="2"/>
  <c r="F5564" i="2"/>
  <c r="F5565" i="2"/>
  <c r="F5566" i="2"/>
  <c r="F5567" i="2"/>
  <c r="F5568" i="2"/>
  <c r="F5569" i="2"/>
  <c r="F5570" i="2"/>
  <c r="F5571" i="2"/>
  <c r="F5572" i="2"/>
  <c r="F5573" i="2"/>
  <c r="F5574" i="2"/>
  <c r="F5575" i="2"/>
  <c r="F5576" i="2"/>
  <c r="F5577" i="2"/>
  <c r="F5578" i="2"/>
  <c r="F5579" i="2"/>
  <c r="F5580" i="2"/>
  <c r="F5581" i="2"/>
  <c r="F5582" i="2"/>
  <c r="F5583" i="2"/>
  <c r="F5584" i="2"/>
  <c r="F5585" i="2"/>
  <c r="F5586" i="2"/>
  <c r="F5587" i="2"/>
  <c r="F5588" i="2"/>
  <c r="F5589" i="2"/>
  <c r="F5590" i="2"/>
  <c r="F5591" i="2"/>
  <c r="F5592" i="2"/>
  <c r="F5593" i="2"/>
  <c r="F5594" i="2"/>
  <c r="F5595" i="2"/>
  <c r="F5596" i="2"/>
  <c r="F5597" i="2"/>
  <c r="F5598" i="2"/>
  <c r="F5599" i="2"/>
  <c r="F5600" i="2"/>
  <c r="F5601" i="2"/>
  <c r="F5602" i="2"/>
  <c r="F5603" i="2"/>
  <c r="F5604" i="2"/>
  <c r="F5605" i="2"/>
  <c r="F5606" i="2"/>
  <c r="F5607" i="2"/>
  <c r="F5608" i="2"/>
  <c r="F5609" i="2"/>
  <c r="F5610" i="2"/>
  <c r="F5611" i="2"/>
  <c r="F5612" i="2"/>
  <c r="F5613" i="2"/>
  <c r="F5614" i="2"/>
  <c r="F5615" i="2"/>
  <c r="F5616" i="2"/>
  <c r="F5617" i="2"/>
  <c r="F5618" i="2"/>
  <c r="F5619" i="2"/>
  <c r="F5620" i="2"/>
  <c r="F5621" i="2"/>
  <c r="F5622" i="2"/>
  <c r="F5623" i="2"/>
  <c r="F5624" i="2"/>
  <c r="F5625" i="2"/>
  <c r="F5626" i="2"/>
  <c r="F5627" i="2"/>
  <c r="F5628" i="2"/>
  <c r="F5629" i="2"/>
  <c r="F5630" i="2"/>
  <c r="F5631" i="2"/>
  <c r="F5632" i="2"/>
  <c r="F5633" i="2"/>
  <c r="F5634" i="2"/>
  <c r="F5635" i="2"/>
  <c r="F5636" i="2"/>
  <c r="F5637" i="2"/>
  <c r="F5638" i="2"/>
  <c r="F5639" i="2"/>
  <c r="F5640" i="2"/>
  <c r="F5641" i="2"/>
  <c r="F5642" i="2"/>
  <c r="F5643" i="2"/>
  <c r="F5644" i="2"/>
  <c r="F5645" i="2"/>
  <c r="F5646" i="2"/>
  <c r="F5647" i="2"/>
  <c r="F5648" i="2"/>
  <c r="F5649" i="2"/>
  <c r="F5650" i="2"/>
  <c r="F5651" i="2"/>
  <c r="F5652" i="2"/>
  <c r="F5653" i="2"/>
  <c r="F5654" i="2"/>
  <c r="F5655" i="2"/>
  <c r="F5656" i="2"/>
  <c r="F5657" i="2"/>
  <c r="F5658" i="2"/>
  <c r="F5659" i="2"/>
  <c r="F5660" i="2"/>
  <c r="F5661" i="2"/>
  <c r="F5662" i="2"/>
  <c r="F5663" i="2"/>
  <c r="F5664" i="2"/>
  <c r="F5665" i="2"/>
  <c r="F5666" i="2"/>
  <c r="F5667" i="2"/>
  <c r="F5668" i="2"/>
  <c r="F5669" i="2"/>
  <c r="F5670" i="2"/>
  <c r="F5671" i="2"/>
  <c r="F5672" i="2"/>
  <c r="F5673" i="2"/>
  <c r="F5674" i="2"/>
  <c r="F5675" i="2"/>
  <c r="F5676" i="2"/>
  <c r="F5677" i="2"/>
  <c r="F5678" i="2"/>
  <c r="F5679" i="2"/>
  <c r="F5680" i="2"/>
  <c r="F5681" i="2"/>
  <c r="F5682" i="2"/>
  <c r="F5683" i="2"/>
  <c r="F5684" i="2"/>
  <c r="F5685" i="2"/>
  <c r="F5686" i="2"/>
  <c r="F5687" i="2"/>
  <c r="F5688" i="2"/>
  <c r="F5689" i="2"/>
  <c r="F5690" i="2"/>
  <c r="F5691" i="2"/>
  <c r="F5692" i="2"/>
  <c r="F5693" i="2"/>
  <c r="F5694" i="2"/>
  <c r="F5695" i="2"/>
  <c r="F5696" i="2"/>
  <c r="F5697" i="2"/>
  <c r="F5698" i="2"/>
  <c r="F5699" i="2"/>
  <c r="F5700" i="2"/>
  <c r="F5701" i="2"/>
  <c r="F5702" i="2"/>
  <c r="F5703" i="2"/>
  <c r="F5704" i="2"/>
  <c r="F5705" i="2"/>
  <c r="F5706" i="2"/>
  <c r="F5707" i="2"/>
  <c r="F5708" i="2"/>
  <c r="F5709" i="2"/>
  <c r="F5710" i="2"/>
  <c r="F5711" i="2"/>
  <c r="F5712" i="2"/>
  <c r="F5713" i="2"/>
  <c r="F5714" i="2"/>
  <c r="F5715" i="2"/>
  <c r="F5716" i="2"/>
  <c r="F5717" i="2"/>
  <c r="F5718" i="2"/>
  <c r="F5719" i="2"/>
  <c r="F5720" i="2"/>
  <c r="F5721" i="2"/>
  <c r="F5722" i="2"/>
  <c r="F5723" i="2"/>
  <c r="F5724" i="2"/>
  <c r="F5725" i="2"/>
  <c r="F5726" i="2"/>
  <c r="F5727" i="2"/>
  <c r="F5728" i="2"/>
  <c r="F5729" i="2"/>
  <c r="F5730" i="2"/>
  <c r="F5731" i="2"/>
  <c r="F5732" i="2"/>
  <c r="F5733" i="2"/>
  <c r="F5734" i="2"/>
  <c r="F5735" i="2"/>
  <c r="F5736" i="2"/>
  <c r="F5737" i="2"/>
  <c r="F5738" i="2"/>
  <c r="F5739" i="2"/>
  <c r="F5740" i="2"/>
  <c r="F5741" i="2"/>
  <c r="F5742" i="2"/>
  <c r="F5743" i="2"/>
  <c r="F5744" i="2"/>
  <c r="F5745" i="2"/>
  <c r="F5746" i="2"/>
  <c r="F5747" i="2"/>
  <c r="F5748" i="2"/>
  <c r="F5749" i="2"/>
  <c r="F5750" i="2"/>
  <c r="F5751" i="2"/>
  <c r="F5752" i="2"/>
  <c r="F5753" i="2"/>
  <c r="F5754" i="2"/>
  <c r="F5755" i="2"/>
  <c r="F5756" i="2"/>
  <c r="F5757" i="2"/>
  <c r="F5758" i="2"/>
  <c r="F5759" i="2"/>
  <c r="F5760" i="2"/>
  <c r="F5761" i="2"/>
  <c r="F5762" i="2"/>
  <c r="F5763" i="2"/>
  <c r="F5764" i="2"/>
  <c r="F5765" i="2"/>
  <c r="F5766" i="2"/>
  <c r="F5767" i="2"/>
  <c r="F5768" i="2"/>
  <c r="F5769" i="2"/>
  <c r="F5770" i="2"/>
  <c r="F5771" i="2"/>
  <c r="F5772" i="2"/>
  <c r="F5773" i="2"/>
  <c r="F5774" i="2"/>
  <c r="F5775" i="2"/>
  <c r="F5776" i="2"/>
  <c r="F5777" i="2"/>
  <c r="F5778" i="2"/>
  <c r="F5779" i="2"/>
  <c r="F5780" i="2"/>
  <c r="F5781" i="2"/>
  <c r="F5782" i="2"/>
  <c r="F5783" i="2"/>
  <c r="F5784" i="2"/>
  <c r="F5785" i="2"/>
  <c r="F5786" i="2"/>
  <c r="F5787" i="2"/>
  <c r="F5788" i="2"/>
  <c r="F5789" i="2"/>
  <c r="F5790" i="2"/>
  <c r="F5791" i="2"/>
  <c r="F5792" i="2"/>
  <c r="F5793" i="2"/>
  <c r="F5794" i="2"/>
  <c r="F5795" i="2"/>
  <c r="F5796" i="2"/>
  <c r="F5797" i="2"/>
  <c r="F5798" i="2"/>
  <c r="F5799" i="2"/>
  <c r="F5800" i="2"/>
  <c r="F5801" i="2"/>
  <c r="F5802" i="2"/>
  <c r="F5803" i="2"/>
  <c r="F5804" i="2"/>
  <c r="F5805" i="2"/>
  <c r="F5806" i="2"/>
  <c r="F5807" i="2"/>
  <c r="F5808" i="2"/>
  <c r="F5809" i="2"/>
  <c r="F5810" i="2"/>
  <c r="F5811" i="2"/>
  <c r="F5812" i="2"/>
  <c r="F5813" i="2"/>
  <c r="F5814" i="2"/>
  <c r="F5815" i="2"/>
  <c r="F5816" i="2"/>
  <c r="F5817" i="2"/>
  <c r="F5818" i="2"/>
  <c r="F5819" i="2"/>
  <c r="F5820" i="2"/>
  <c r="F5821" i="2"/>
  <c r="F5822" i="2"/>
  <c r="F5823" i="2"/>
  <c r="F5824" i="2"/>
  <c r="F5825" i="2"/>
  <c r="F5826" i="2"/>
  <c r="F5827" i="2"/>
  <c r="F5828" i="2"/>
  <c r="F5829" i="2"/>
  <c r="F5830" i="2"/>
  <c r="F5831" i="2"/>
  <c r="F5832" i="2"/>
  <c r="F5833" i="2"/>
  <c r="F5834" i="2"/>
  <c r="F5835" i="2"/>
  <c r="F5836" i="2"/>
  <c r="F5837" i="2"/>
  <c r="F5838" i="2"/>
  <c r="F5839" i="2"/>
  <c r="F5840" i="2"/>
  <c r="F5841" i="2"/>
  <c r="F5842" i="2"/>
  <c r="F5843" i="2"/>
  <c r="F5844" i="2"/>
  <c r="F5845" i="2"/>
  <c r="F5846" i="2"/>
  <c r="F5847" i="2"/>
  <c r="F5848" i="2"/>
  <c r="F5849" i="2"/>
  <c r="F5850" i="2"/>
  <c r="F5851" i="2"/>
  <c r="F5852" i="2"/>
  <c r="F5853" i="2"/>
  <c r="F5854" i="2"/>
  <c r="F5855" i="2"/>
  <c r="F5856" i="2"/>
  <c r="F5857" i="2"/>
  <c r="F5858" i="2"/>
  <c r="F5859" i="2"/>
  <c r="F5860" i="2"/>
  <c r="F5861" i="2"/>
  <c r="F5862" i="2"/>
  <c r="F5863" i="2"/>
  <c r="F5864" i="2"/>
  <c r="F5865" i="2"/>
  <c r="F5866" i="2"/>
  <c r="F5867" i="2"/>
  <c r="F5868" i="2"/>
  <c r="F5869" i="2"/>
  <c r="F5870" i="2"/>
  <c r="F5871" i="2"/>
  <c r="F5872" i="2"/>
  <c r="F5873" i="2"/>
  <c r="F5874" i="2"/>
  <c r="F5875" i="2"/>
  <c r="F5876" i="2"/>
  <c r="F5877" i="2"/>
  <c r="F5878" i="2"/>
  <c r="F5879" i="2"/>
  <c r="F5880" i="2"/>
  <c r="F5881" i="2"/>
  <c r="F5882" i="2"/>
  <c r="F5883" i="2"/>
  <c r="F2" i="2"/>
  <c r="D3" i="2"/>
  <c r="E3" i="2" s="1"/>
  <c r="D4" i="2"/>
  <c r="E4" i="2" s="1"/>
  <c r="D5" i="2"/>
  <c r="E5" i="2" s="1"/>
  <c r="D6" i="2"/>
  <c r="E6" i="2" s="1"/>
  <c r="D7" i="2"/>
  <c r="E7" i="2" s="1"/>
  <c r="D8" i="2"/>
  <c r="E8" i="2" s="1"/>
  <c r="D9" i="2"/>
  <c r="E9" i="2" s="1"/>
  <c r="D10" i="2"/>
  <c r="E10" i="2" s="1"/>
  <c r="D11" i="2"/>
  <c r="E11" i="2" s="1"/>
  <c r="D12" i="2"/>
  <c r="E12" i="2" s="1"/>
  <c r="D13" i="2"/>
  <c r="E13" i="2" s="1"/>
  <c r="D14" i="2"/>
  <c r="E14" i="2" s="1"/>
  <c r="D15" i="2"/>
  <c r="E15" i="2" s="1"/>
  <c r="D16" i="2"/>
  <c r="E16" i="2" s="1"/>
  <c r="D17" i="2"/>
  <c r="E17" i="2" s="1"/>
  <c r="D18" i="2"/>
  <c r="E18" i="2" s="1"/>
  <c r="D19" i="2"/>
  <c r="E19" i="2" s="1"/>
  <c r="D20" i="2"/>
  <c r="E20" i="2" s="1"/>
  <c r="D21" i="2"/>
  <c r="E21" i="2" s="1"/>
  <c r="D22" i="2"/>
  <c r="E22" i="2" s="1"/>
  <c r="D23" i="2"/>
  <c r="E23" i="2" s="1"/>
  <c r="D24" i="2"/>
  <c r="E24" i="2" s="1"/>
  <c r="D25" i="2"/>
  <c r="E25" i="2" s="1"/>
  <c r="D26" i="2"/>
  <c r="E26" i="2" s="1"/>
  <c r="D27" i="2"/>
  <c r="E27" i="2" s="1"/>
  <c r="D28" i="2"/>
  <c r="E28" i="2" s="1"/>
  <c r="D29" i="2"/>
  <c r="E29" i="2" s="1"/>
  <c r="D30" i="2"/>
  <c r="E30" i="2" s="1"/>
  <c r="D31" i="2"/>
  <c r="E31" i="2" s="1"/>
  <c r="D32" i="2"/>
  <c r="E32" i="2" s="1"/>
  <c r="D33" i="2"/>
  <c r="E33" i="2" s="1"/>
  <c r="D34" i="2"/>
  <c r="E34" i="2" s="1"/>
  <c r="D35" i="2"/>
  <c r="E35" i="2" s="1"/>
  <c r="D36" i="2"/>
  <c r="E36" i="2" s="1"/>
  <c r="D37" i="2"/>
  <c r="E37" i="2" s="1"/>
  <c r="D38" i="2"/>
  <c r="E38" i="2" s="1"/>
  <c r="D39" i="2"/>
  <c r="E39" i="2" s="1"/>
  <c r="D40" i="2"/>
  <c r="E40" i="2" s="1"/>
  <c r="D41" i="2"/>
  <c r="E41" i="2" s="1"/>
  <c r="D42" i="2"/>
  <c r="E42" i="2" s="1"/>
  <c r="D43" i="2"/>
  <c r="E43" i="2" s="1"/>
  <c r="D44" i="2"/>
  <c r="E44" i="2" s="1"/>
  <c r="D45" i="2"/>
  <c r="E45" i="2" s="1"/>
  <c r="D46" i="2"/>
  <c r="E46" i="2" s="1"/>
  <c r="D47" i="2"/>
  <c r="E47" i="2" s="1"/>
  <c r="D48" i="2"/>
  <c r="E48" i="2" s="1"/>
  <c r="D49" i="2"/>
  <c r="E49" i="2" s="1"/>
  <c r="D50" i="2"/>
  <c r="E50" i="2" s="1"/>
  <c r="D51" i="2"/>
  <c r="E51" i="2" s="1"/>
  <c r="D52" i="2"/>
  <c r="E52" i="2" s="1"/>
  <c r="D53" i="2"/>
  <c r="E53" i="2" s="1"/>
  <c r="D54" i="2"/>
  <c r="E54" i="2" s="1"/>
  <c r="D55" i="2"/>
  <c r="E55" i="2" s="1"/>
  <c r="D56" i="2"/>
  <c r="E56" i="2" s="1"/>
  <c r="D57" i="2"/>
  <c r="E57" i="2" s="1"/>
  <c r="D58" i="2"/>
  <c r="E58" i="2" s="1"/>
  <c r="D59" i="2"/>
  <c r="E59" i="2" s="1"/>
  <c r="D60" i="2"/>
  <c r="E60" i="2" s="1"/>
  <c r="D61" i="2"/>
  <c r="E61" i="2" s="1"/>
  <c r="D62" i="2"/>
  <c r="E62" i="2" s="1"/>
  <c r="D63" i="2"/>
  <c r="E63" i="2" s="1"/>
  <c r="D64" i="2"/>
  <c r="E64" i="2" s="1"/>
  <c r="D65" i="2"/>
  <c r="E65" i="2" s="1"/>
  <c r="D66" i="2"/>
  <c r="E66" i="2" s="1"/>
  <c r="D67" i="2"/>
  <c r="E67" i="2" s="1"/>
  <c r="D68" i="2"/>
  <c r="E68" i="2" s="1"/>
  <c r="D69" i="2"/>
  <c r="E69" i="2" s="1"/>
  <c r="D70" i="2"/>
  <c r="E70" i="2" s="1"/>
  <c r="D71" i="2"/>
  <c r="E71" i="2" s="1"/>
  <c r="D72" i="2"/>
  <c r="E72" i="2" s="1"/>
  <c r="D73" i="2"/>
  <c r="E73" i="2" s="1"/>
  <c r="D74" i="2"/>
  <c r="E74" i="2" s="1"/>
  <c r="D75" i="2"/>
  <c r="E75" i="2" s="1"/>
  <c r="D76" i="2"/>
  <c r="E76" i="2" s="1"/>
  <c r="D77" i="2"/>
  <c r="E77" i="2" s="1"/>
  <c r="D78" i="2"/>
  <c r="E78" i="2" s="1"/>
  <c r="D79" i="2"/>
  <c r="E79" i="2" s="1"/>
  <c r="D80" i="2"/>
  <c r="E80" i="2" s="1"/>
  <c r="D81" i="2"/>
  <c r="E81" i="2" s="1"/>
  <c r="D82" i="2"/>
  <c r="E82" i="2" s="1"/>
  <c r="D83" i="2"/>
  <c r="E83" i="2" s="1"/>
  <c r="D84" i="2"/>
  <c r="E84" i="2" s="1"/>
  <c r="D85" i="2"/>
  <c r="E85" i="2" s="1"/>
  <c r="D86" i="2"/>
  <c r="E86" i="2" s="1"/>
  <c r="D87" i="2"/>
  <c r="E87" i="2" s="1"/>
  <c r="D88" i="2"/>
  <c r="E88" i="2" s="1"/>
  <c r="D89" i="2"/>
  <c r="E89" i="2" s="1"/>
  <c r="D90" i="2"/>
  <c r="E90" i="2" s="1"/>
  <c r="D91" i="2"/>
  <c r="E91" i="2" s="1"/>
  <c r="D92" i="2"/>
  <c r="E92" i="2" s="1"/>
  <c r="D93" i="2"/>
  <c r="E93" i="2" s="1"/>
  <c r="D94" i="2"/>
  <c r="E94" i="2" s="1"/>
  <c r="D95" i="2"/>
  <c r="E95" i="2" s="1"/>
  <c r="D96" i="2"/>
  <c r="E96" i="2" s="1"/>
  <c r="D97" i="2"/>
  <c r="E97" i="2" s="1"/>
  <c r="D98" i="2"/>
  <c r="E98" i="2" s="1"/>
  <c r="D99" i="2"/>
  <c r="E99" i="2" s="1"/>
  <c r="D100" i="2"/>
  <c r="E100" i="2" s="1"/>
  <c r="D101" i="2"/>
  <c r="E101" i="2" s="1"/>
  <c r="D102" i="2"/>
  <c r="E102" i="2" s="1"/>
  <c r="D103" i="2"/>
  <c r="E103" i="2" s="1"/>
  <c r="D104" i="2"/>
  <c r="E104" i="2" s="1"/>
  <c r="D105" i="2"/>
  <c r="E105" i="2" s="1"/>
  <c r="D106" i="2"/>
  <c r="E106" i="2" s="1"/>
  <c r="D107" i="2"/>
  <c r="E107" i="2" s="1"/>
  <c r="D108" i="2"/>
  <c r="E108" i="2" s="1"/>
  <c r="D109" i="2"/>
  <c r="E109" i="2" s="1"/>
  <c r="D110" i="2"/>
  <c r="E110" i="2" s="1"/>
  <c r="D111" i="2"/>
  <c r="E111" i="2" s="1"/>
  <c r="D112" i="2"/>
  <c r="E112" i="2" s="1"/>
  <c r="D113" i="2"/>
  <c r="E113" i="2" s="1"/>
  <c r="D114" i="2"/>
  <c r="E114" i="2" s="1"/>
  <c r="D115" i="2"/>
  <c r="E115" i="2" s="1"/>
  <c r="D116" i="2"/>
  <c r="E116" i="2" s="1"/>
  <c r="D117" i="2"/>
  <c r="E117" i="2" s="1"/>
  <c r="D118" i="2"/>
  <c r="E118" i="2" s="1"/>
  <c r="D119" i="2"/>
  <c r="E119" i="2" s="1"/>
  <c r="D120" i="2"/>
  <c r="E120" i="2" s="1"/>
  <c r="D121" i="2"/>
  <c r="E121" i="2" s="1"/>
  <c r="D122" i="2"/>
  <c r="E122" i="2" s="1"/>
  <c r="D123" i="2"/>
  <c r="E123" i="2" s="1"/>
  <c r="D124" i="2"/>
  <c r="E124" i="2" s="1"/>
  <c r="D125" i="2"/>
  <c r="E125" i="2" s="1"/>
  <c r="D126" i="2"/>
  <c r="E126" i="2" s="1"/>
  <c r="D127" i="2"/>
  <c r="E127" i="2" s="1"/>
  <c r="D128" i="2"/>
  <c r="E128" i="2" s="1"/>
  <c r="D129" i="2"/>
  <c r="E129" i="2" s="1"/>
  <c r="D130" i="2"/>
  <c r="E130" i="2" s="1"/>
  <c r="D131" i="2"/>
  <c r="E131" i="2" s="1"/>
  <c r="D132" i="2"/>
  <c r="E132" i="2" s="1"/>
  <c r="D133" i="2"/>
  <c r="E133" i="2" s="1"/>
  <c r="D134" i="2"/>
  <c r="E134" i="2" s="1"/>
  <c r="D135" i="2"/>
  <c r="E135" i="2" s="1"/>
  <c r="D136" i="2"/>
  <c r="E136" i="2" s="1"/>
  <c r="D137" i="2"/>
  <c r="E137" i="2" s="1"/>
  <c r="D138" i="2"/>
  <c r="E138" i="2" s="1"/>
  <c r="D139" i="2"/>
  <c r="E139" i="2" s="1"/>
  <c r="D140" i="2"/>
  <c r="E140" i="2" s="1"/>
  <c r="D141" i="2"/>
  <c r="E141" i="2" s="1"/>
  <c r="D142" i="2"/>
  <c r="E142" i="2" s="1"/>
  <c r="D143" i="2"/>
  <c r="E143" i="2" s="1"/>
  <c r="D144" i="2"/>
  <c r="E144" i="2" s="1"/>
  <c r="D145" i="2"/>
  <c r="E145" i="2" s="1"/>
  <c r="D146" i="2"/>
  <c r="E146" i="2" s="1"/>
  <c r="D147" i="2"/>
  <c r="E147" i="2" s="1"/>
  <c r="D148" i="2"/>
  <c r="E148" i="2" s="1"/>
  <c r="D149" i="2"/>
  <c r="E149" i="2" s="1"/>
  <c r="D150" i="2"/>
  <c r="E150" i="2" s="1"/>
  <c r="D151" i="2"/>
  <c r="E151" i="2" s="1"/>
  <c r="D152" i="2"/>
  <c r="E152" i="2" s="1"/>
  <c r="D153" i="2"/>
  <c r="E153" i="2" s="1"/>
  <c r="D154" i="2"/>
  <c r="E154" i="2" s="1"/>
  <c r="D155" i="2"/>
  <c r="E155" i="2" s="1"/>
  <c r="D156" i="2"/>
  <c r="E156" i="2" s="1"/>
  <c r="D157" i="2"/>
  <c r="E157" i="2" s="1"/>
  <c r="D158" i="2"/>
  <c r="E158" i="2" s="1"/>
  <c r="D159" i="2"/>
  <c r="E159" i="2" s="1"/>
  <c r="D160" i="2"/>
  <c r="E160" i="2" s="1"/>
  <c r="D161" i="2"/>
  <c r="E161" i="2" s="1"/>
  <c r="D162" i="2"/>
  <c r="E162" i="2" s="1"/>
  <c r="D163" i="2"/>
  <c r="E163" i="2" s="1"/>
  <c r="D164" i="2"/>
  <c r="E164" i="2" s="1"/>
  <c r="D165" i="2"/>
  <c r="E165" i="2" s="1"/>
  <c r="D166" i="2"/>
  <c r="E166" i="2" s="1"/>
  <c r="D167" i="2"/>
  <c r="E167" i="2" s="1"/>
  <c r="D168" i="2"/>
  <c r="E168" i="2" s="1"/>
  <c r="D169" i="2"/>
  <c r="E169" i="2" s="1"/>
  <c r="D170" i="2"/>
  <c r="E170" i="2" s="1"/>
  <c r="D171" i="2"/>
  <c r="E171" i="2" s="1"/>
  <c r="D172" i="2"/>
  <c r="E172" i="2" s="1"/>
  <c r="D173" i="2"/>
  <c r="E173" i="2" s="1"/>
  <c r="D174" i="2"/>
  <c r="E174" i="2" s="1"/>
  <c r="D175" i="2"/>
  <c r="E175" i="2" s="1"/>
  <c r="D176" i="2"/>
  <c r="E176" i="2" s="1"/>
  <c r="D177" i="2"/>
  <c r="E177" i="2" s="1"/>
  <c r="D178" i="2"/>
  <c r="E178" i="2" s="1"/>
  <c r="D179" i="2"/>
  <c r="E179" i="2" s="1"/>
  <c r="D180" i="2"/>
  <c r="E180" i="2" s="1"/>
  <c r="D181" i="2"/>
  <c r="E181" i="2" s="1"/>
  <c r="D182" i="2"/>
  <c r="E182" i="2" s="1"/>
  <c r="D183" i="2"/>
  <c r="E183" i="2" s="1"/>
  <c r="D184" i="2"/>
  <c r="E184" i="2" s="1"/>
  <c r="D185" i="2"/>
  <c r="E185" i="2" s="1"/>
  <c r="D186" i="2"/>
  <c r="E186" i="2" s="1"/>
  <c r="D187" i="2"/>
  <c r="E187" i="2" s="1"/>
  <c r="D188" i="2"/>
  <c r="E188" i="2" s="1"/>
  <c r="D189" i="2"/>
  <c r="E189" i="2" s="1"/>
  <c r="D190" i="2"/>
  <c r="E190" i="2" s="1"/>
  <c r="D191" i="2"/>
  <c r="E191" i="2" s="1"/>
  <c r="D192" i="2"/>
  <c r="E192" i="2" s="1"/>
  <c r="D193" i="2"/>
  <c r="E193" i="2" s="1"/>
  <c r="D194" i="2"/>
  <c r="E194" i="2" s="1"/>
  <c r="D195" i="2"/>
  <c r="E195" i="2" s="1"/>
  <c r="D196" i="2"/>
  <c r="E196" i="2" s="1"/>
  <c r="D197" i="2"/>
  <c r="E197" i="2" s="1"/>
  <c r="D198" i="2"/>
  <c r="E198" i="2" s="1"/>
  <c r="D199" i="2"/>
  <c r="E199" i="2" s="1"/>
  <c r="D200" i="2"/>
  <c r="E200" i="2" s="1"/>
  <c r="D201" i="2"/>
  <c r="E201" i="2" s="1"/>
  <c r="D202" i="2"/>
  <c r="E202" i="2" s="1"/>
  <c r="D203" i="2"/>
  <c r="E203" i="2" s="1"/>
  <c r="D204" i="2"/>
  <c r="E204" i="2" s="1"/>
  <c r="D205" i="2"/>
  <c r="E205" i="2" s="1"/>
  <c r="D206" i="2"/>
  <c r="E206" i="2" s="1"/>
  <c r="D207" i="2"/>
  <c r="E207" i="2" s="1"/>
  <c r="D208" i="2"/>
  <c r="E208" i="2" s="1"/>
  <c r="D209" i="2"/>
  <c r="E209" i="2" s="1"/>
  <c r="D210" i="2"/>
  <c r="E210" i="2" s="1"/>
  <c r="D211" i="2"/>
  <c r="E211" i="2" s="1"/>
  <c r="D212" i="2"/>
  <c r="E212" i="2" s="1"/>
  <c r="D213" i="2"/>
  <c r="E213" i="2" s="1"/>
  <c r="D214" i="2"/>
  <c r="E214" i="2" s="1"/>
  <c r="D215" i="2"/>
  <c r="E215" i="2" s="1"/>
  <c r="D216" i="2"/>
  <c r="E216" i="2" s="1"/>
  <c r="D217" i="2"/>
  <c r="E217" i="2" s="1"/>
  <c r="D218" i="2"/>
  <c r="E218" i="2" s="1"/>
  <c r="D219" i="2"/>
  <c r="E219" i="2" s="1"/>
  <c r="D220" i="2"/>
  <c r="E220" i="2" s="1"/>
  <c r="D221" i="2"/>
  <c r="E221" i="2" s="1"/>
  <c r="D222" i="2"/>
  <c r="E222" i="2" s="1"/>
  <c r="D223" i="2"/>
  <c r="E223" i="2" s="1"/>
  <c r="D224" i="2"/>
  <c r="E224" i="2" s="1"/>
  <c r="D225" i="2"/>
  <c r="E225" i="2" s="1"/>
  <c r="D226" i="2"/>
  <c r="E226" i="2" s="1"/>
  <c r="D227" i="2"/>
  <c r="E227" i="2" s="1"/>
  <c r="D228" i="2"/>
  <c r="E228" i="2" s="1"/>
  <c r="D229" i="2"/>
  <c r="E229" i="2" s="1"/>
  <c r="D230" i="2"/>
  <c r="E230" i="2" s="1"/>
  <c r="D231" i="2"/>
  <c r="E231" i="2" s="1"/>
  <c r="D232" i="2"/>
  <c r="E232" i="2" s="1"/>
  <c r="D233" i="2"/>
  <c r="E233" i="2" s="1"/>
  <c r="D234" i="2"/>
  <c r="E234" i="2" s="1"/>
  <c r="D235" i="2"/>
  <c r="E235" i="2" s="1"/>
  <c r="D236" i="2"/>
  <c r="E236" i="2" s="1"/>
  <c r="D237" i="2"/>
  <c r="E237" i="2" s="1"/>
  <c r="D238" i="2"/>
  <c r="E238" i="2" s="1"/>
  <c r="D239" i="2"/>
  <c r="E239" i="2" s="1"/>
  <c r="D240" i="2"/>
  <c r="E240" i="2" s="1"/>
  <c r="D241" i="2"/>
  <c r="E241" i="2" s="1"/>
  <c r="D242" i="2"/>
  <c r="E242" i="2" s="1"/>
  <c r="D243" i="2"/>
  <c r="E243" i="2" s="1"/>
  <c r="D244" i="2"/>
  <c r="E244" i="2" s="1"/>
  <c r="D245" i="2"/>
  <c r="E245" i="2" s="1"/>
  <c r="D246" i="2"/>
  <c r="E246" i="2" s="1"/>
  <c r="D247" i="2"/>
  <c r="E247" i="2" s="1"/>
  <c r="D248" i="2"/>
  <c r="E248" i="2" s="1"/>
  <c r="D249" i="2"/>
  <c r="E249" i="2" s="1"/>
  <c r="D250" i="2"/>
  <c r="E250" i="2" s="1"/>
  <c r="D251" i="2"/>
  <c r="E251" i="2" s="1"/>
  <c r="D252" i="2"/>
  <c r="E252" i="2" s="1"/>
  <c r="D253" i="2"/>
  <c r="E253" i="2" s="1"/>
  <c r="D254" i="2"/>
  <c r="E254" i="2" s="1"/>
  <c r="D255" i="2"/>
  <c r="E255" i="2" s="1"/>
  <c r="D256" i="2"/>
  <c r="E256" i="2" s="1"/>
  <c r="D257" i="2"/>
  <c r="E257" i="2" s="1"/>
  <c r="D258" i="2"/>
  <c r="E258" i="2" s="1"/>
  <c r="D259" i="2"/>
  <c r="E259" i="2" s="1"/>
  <c r="D260" i="2"/>
  <c r="E260" i="2" s="1"/>
  <c r="D261" i="2"/>
  <c r="E261" i="2" s="1"/>
  <c r="D262" i="2"/>
  <c r="E262" i="2" s="1"/>
  <c r="D263" i="2"/>
  <c r="E263" i="2" s="1"/>
  <c r="D264" i="2"/>
  <c r="E264" i="2" s="1"/>
  <c r="D265" i="2"/>
  <c r="E265" i="2" s="1"/>
  <c r="D266" i="2"/>
  <c r="E266" i="2" s="1"/>
  <c r="D267" i="2"/>
  <c r="E267" i="2" s="1"/>
  <c r="D268" i="2"/>
  <c r="E268" i="2" s="1"/>
  <c r="D269" i="2"/>
  <c r="E269" i="2" s="1"/>
  <c r="D270" i="2"/>
  <c r="E270" i="2" s="1"/>
  <c r="D271" i="2"/>
  <c r="E271" i="2" s="1"/>
  <c r="D272" i="2"/>
  <c r="E272" i="2" s="1"/>
  <c r="D273" i="2"/>
  <c r="E273" i="2" s="1"/>
  <c r="D274" i="2"/>
  <c r="E274" i="2" s="1"/>
  <c r="D275" i="2"/>
  <c r="E275" i="2" s="1"/>
  <c r="D276" i="2"/>
  <c r="E276" i="2" s="1"/>
  <c r="D277" i="2"/>
  <c r="E277" i="2" s="1"/>
  <c r="D278" i="2"/>
  <c r="E278" i="2" s="1"/>
  <c r="D279" i="2"/>
  <c r="E279" i="2" s="1"/>
  <c r="D280" i="2"/>
  <c r="E280" i="2" s="1"/>
  <c r="D281" i="2"/>
  <c r="E281" i="2" s="1"/>
  <c r="D282" i="2"/>
  <c r="E282" i="2" s="1"/>
  <c r="D283" i="2"/>
  <c r="E283" i="2" s="1"/>
  <c r="D284" i="2"/>
  <c r="E284" i="2" s="1"/>
  <c r="D285" i="2"/>
  <c r="E285" i="2" s="1"/>
  <c r="D286" i="2"/>
  <c r="E286" i="2" s="1"/>
  <c r="D287" i="2"/>
  <c r="E287" i="2" s="1"/>
  <c r="D288" i="2"/>
  <c r="E288" i="2" s="1"/>
  <c r="D289" i="2"/>
  <c r="E289" i="2" s="1"/>
  <c r="D290" i="2"/>
  <c r="E290" i="2" s="1"/>
  <c r="D291" i="2"/>
  <c r="E291" i="2" s="1"/>
  <c r="D292" i="2"/>
  <c r="E292" i="2" s="1"/>
  <c r="D293" i="2"/>
  <c r="E293" i="2" s="1"/>
  <c r="D294" i="2"/>
  <c r="E294" i="2" s="1"/>
  <c r="D295" i="2"/>
  <c r="E295" i="2" s="1"/>
  <c r="D296" i="2"/>
  <c r="E296" i="2" s="1"/>
  <c r="D297" i="2"/>
  <c r="E297" i="2" s="1"/>
  <c r="D298" i="2"/>
  <c r="E298" i="2" s="1"/>
  <c r="D299" i="2"/>
  <c r="E299" i="2" s="1"/>
  <c r="D300" i="2"/>
  <c r="E300" i="2" s="1"/>
  <c r="D301" i="2"/>
  <c r="E301" i="2" s="1"/>
  <c r="D302" i="2"/>
  <c r="E302" i="2" s="1"/>
  <c r="D303" i="2"/>
  <c r="E303" i="2" s="1"/>
  <c r="D304" i="2"/>
  <c r="E304" i="2" s="1"/>
  <c r="D305" i="2"/>
  <c r="E305" i="2" s="1"/>
  <c r="D306" i="2"/>
  <c r="E306" i="2" s="1"/>
  <c r="D307" i="2"/>
  <c r="E307" i="2" s="1"/>
  <c r="D308" i="2"/>
  <c r="E308" i="2" s="1"/>
  <c r="D309" i="2"/>
  <c r="E309" i="2" s="1"/>
  <c r="D310" i="2"/>
  <c r="E310" i="2" s="1"/>
  <c r="D311" i="2"/>
  <c r="E311" i="2" s="1"/>
  <c r="D312" i="2"/>
  <c r="E312" i="2" s="1"/>
  <c r="D313" i="2"/>
  <c r="E313" i="2" s="1"/>
  <c r="D314" i="2"/>
  <c r="E314" i="2" s="1"/>
  <c r="D315" i="2"/>
  <c r="E315" i="2" s="1"/>
  <c r="D316" i="2"/>
  <c r="E316" i="2" s="1"/>
  <c r="D317" i="2"/>
  <c r="E317" i="2" s="1"/>
  <c r="D318" i="2"/>
  <c r="E318" i="2" s="1"/>
  <c r="D319" i="2"/>
  <c r="E319" i="2" s="1"/>
  <c r="D320" i="2"/>
  <c r="E320" i="2" s="1"/>
  <c r="D321" i="2"/>
  <c r="E321" i="2" s="1"/>
  <c r="D322" i="2"/>
  <c r="E322" i="2" s="1"/>
  <c r="D323" i="2"/>
  <c r="E323" i="2" s="1"/>
  <c r="D324" i="2"/>
  <c r="E324" i="2" s="1"/>
  <c r="D325" i="2"/>
  <c r="E325" i="2" s="1"/>
  <c r="D326" i="2"/>
  <c r="E326" i="2" s="1"/>
  <c r="D327" i="2"/>
  <c r="E327" i="2" s="1"/>
  <c r="D328" i="2"/>
  <c r="E328" i="2" s="1"/>
  <c r="D329" i="2"/>
  <c r="E329" i="2" s="1"/>
  <c r="D330" i="2"/>
  <c r="E330" i="2" s="1"/>
  <c r="D331" i="2"/>
  <c r="E331" i="2" s="1"/>
  <c r="D332" i="2"/>
  <c r="E332" i="2" s="1"/>
  <c r="D333" i="2"/>
  <c r="E333" i="2" s="1"/>
  <c r="D334" i="2"/>
  <c r="E334" i="2" s="1"/>
  <c r="D335" i="2"/>
  <c r="E335" i="2" s="1"/>
  <c r="D336" i="2"/>
  <c r="E336" i="2" s="1"/>
  <c r="D337" i="2"/>
  <c r="E337" i="2" s="1"/>
  <c r="D338" i="2"/>
  <c r="E338" i="2" s="1"/>
  <c r="D339" i="2"/>
  <c r="E339" i="2" s="1"/>
  <c r="D340" i="2"/>
  <c r="E340" i="2" s="1"/>
  <c r="D341" i="2"/>
  <c r="E341" i="2" s="1"/>
  <c r="D342" i="2"/>
  <c r="E342" i="2" s="1"/>
  <c r="D343" i="2"/>
  <c r="E343" i="2" s="1"/>
  <c r="D344" i="2"/>
  <c r="E344" i="2" s="1"/>
  <c r="D345" i="2"/>
  <c r="E345" i="2" s="1"/>
  <c r="D346" i="2"/>
  <c r="E346" i="2" s="1"/>
  <c r="D347" i="2"/>
  <c r="E347" i="2" s="1"/>
  <c r="D348" i="2"/>
  <c r="E348" i="2" s="1"/>
  <c r="D349" i="2"/>
  <c r="E349" i="2" s="1"/>
  <c r="D350" i="2"/>
  <c r="E350" i="2" s="1"/>
  <c r="D351" i="2"/>
  <c r="E351" i="2" s="1"/>
  <c r="D352" i="2"/>
  <c r="E352" i="2" s="1"/>
  <c r="D353" i="2"/>
  <c r="E353" i="2" s="1"/>
  <c r="D354" i="2"/>
  <c r="E354" i="2" s="1"/>
  <c r="D355" i="2"/>
  <c r="E355" i="2" s="1"/>
  <c r="D356" i="2"/>
  <c r="E356" i="2" s="1"/>
  <c r="D357" i="2"/>
  <c r="E357" i="2" s="1"/>
  <c r="D358" i="2"/>
  <c r="E358" i="2" s="1"/>
  <c r="D359" i="2"/>
  <c r="E359" i="2" s="1"/>
  <c r="D360" i="2"/>
  <c r="E360" i="2" s="1"/>
  <c r="D361" i="2"/>
  <c r="E361" i="2" s="1"/>
  <c r="D362" i="2"/>
  <c r="E362" i="2" s="1"/>
  <c r="D363" i="2"/>
  <c r="E363" i="2" s="1"/>
  <c r="D364" i="2"/>
  <c r="E364" i="2" s="1"/>
  <c r="D365" i="2"/>
  <c r="E365" i="2" s="1"/>
  <c r="D366" i="2"/>
  <c r="E366" i="2" s="1"/>
  <c r="D367" i="2"/>
  <c r="E367" i="2" s="1"/>
  <c r="D368" i="2"/>
  <c r="E368" i="2" s="1"/>
  <c r="D369" i="2"/>
  <c r="E369" i="2" s="1"/>
  <c r="D370" i="2"/>
  <c r="E370" i="2" s="1"/>
  <c r="D371" i="2"/>
  <c r="E371" i="2" s="1"/>
  <c r="D372" i="2"/>
  <c r="E372" i="2" s="1"/>
  <c r="D373" i="2"/>
  <c r="E373" i="2" s="1"/>
  <c r="D374" i="2"/>
  <c r="E374" i="2" s="1"/>
  <c r="D375" i="2"/>
  <c r="E375" i="2" s="1"/>
  <c r="D376" i="2"/>
  <c r="E376" i="2" s="1"/>
  <c r="D377" i="2"/>
  <c r="E377" i="2" s="1"/>
  <c r="D378" i="2"/>
  <c r="E378" i="2" s="1"/>
  <c r="D379" i="2"/>
  <c r="E379" i="2" s="1"/>
  <c r="D380" i="2"/>
  <c r="E380" i="2" s="1"/>
  <c r="D381" i="2"/>
  <c r="E381" i="2" s="1"/>
  <c r="D382" i="2"/>
  <c r="E382" i="2" s="1"/>
  <c r="D383" i="2"/>
  <c r="E383" i="2" s="1"/>
  <c r="D384" i="2"/>
  <c r="E384" i="2" s="1"/>
  <c r="D385" i="2"/>
  <c r="E385" i="2" s="1"/>
  <c r="D386" i="2"/>
  <c r="E386" i="2" s="1"/>
  <c r="D387" i="2"/>
  <c r="E387" i="2" s="1"/>
  <c r="D388" i="2"/>
  <c r="E388" i="2" s="1"/>
  <c r="D389" i="2"/>
  <c r="E389" i="2" s="1"/>
  <c r="D390" i="2"/>
  <c r="E390" i="2" s="1"/>
  <c r="D391" i="2"/>
  <c r="E391" i="2" s="1"/>
  <c r="D392" i="2"/>
  <c r="E392" i="2" s="1"/>
  <c r="D393" i="2"/>
  <c r="E393" i="2" s="1"/>
  <c r="D394" i="2"/>
  <c r="E394" i="2" s="1"/>
  <c r="D395" i="2"/>
  <c r="E395" i="2" s="1"/>
  <c r="D396" i="2"/>
  <c r="E396" i="2" s="1"/>
  <c r="D397" i="2"/>
  <c r="E397" i="2" s="1"/>
  <c r="D398" i="2"/>
  <c r="E398" i="2" s="1"/>
  <c r="D399" i="2"/>
  <c r="E399" i="2" s="1"/>
  <c r="D400" i="2"/>
  <c r="E400" i="2" s="1"/>
  <c r="D401" i="2"/>
  <c r="E401" i="2" s="1"/>
  <c r="D402" i="2"/>
  <c r="E402" i="2" s="1"/>
  <c r="D403" i="2"/>
  <c r="E403" i="2" s="1"/>
  <c r="D404" i="2"/>
  <c r="E404" i="2" s="1"/>
  <c r="D405" i="2"/>
  <c r="E405" i="2" s="1"/>
  <c r="D406" i="2"/>
  <c r="E406" i="2" s="1"/>
  <c r="D407" i="2"/>
  <c r="E407" i="2" s="1"/>
  <c r="D408" i="2"/>
  <c r="E408" i="2" s="1"/>
  <c r="D409" i="2"/>
  <c r="E409" i="2" s="1"/>
  <c r="D410" i="2"/>
  <c r="E410" i="2" s="1"/>
  <c r="D411" i="2"/>
  <c r="E411" i="2" s="1"/>
  <c r="D412" i="2"/>
  <c r="E412" i="2" s="1"/>
  <c r="D413" i="2"/>
  <c r="E413" i="2" s="1"/>
  <c r="D414" i="2"/>
  <c r="E414" i="2" s="1"/>
  <c r="D415" i="2"/>
  <c r="E415" i="2" s="1"/>
  <c r="D416" i="2"/>
  <c r="E416" i="2" s="1"/>
  <c r="D417" i="2"/>
  <c r="E417" i="2" s="1"/>
  <c r="D418" i="2"/>
  <c r="E418" i="2" s="1"/>
  <c r="D419" i="2"/>
  <c r="E419" i="2" s="1"/>
  <c r="D420" i="2"/>
  <c r="E420" i="2" s="1"/>
  <c r="D421" i="2"/>
  <c r="E421" i="2" s="1"/>
  <c r="D422" i="2"/>
  <c r="E422" i="2" s="1"/>
  <c r="D423" i="2"/>
  <c r="E423" i="2" s="1"/>
  <c r="D424" i="2"/>
  <c r="E424" i="2" s="1"/>
  <c r="D425" i="2"/>
  <c r="E425" i="2" s="1"/>
  <c r="D426" i="2"/>
  <c r="E426" i="2" s="1"/>
  <c r="D427" i="2"/>
  <c r="E427" i="2" s="1"/>
  <c r="D428" i="2"/>
  <c r="E428" i="2" s="1"/>
  <c r="D429" i="2"/>
  <c r="E429" i="2" s="1"/>
  <c r="D430" i="2"/>
  <c r="E430" i="2" s="1"/>
  <c r="D431" i="2"/>
  <c r="E431" i="2" s="1"/>
  <c r="D432" i="2"/>
  <c r="E432" i="2" s="1"/>
  <c r="D433" i="2"/>
  <c r="E433" i="2" s="1"/>
  <c r="D434" i="2"/>
  <c r="E434" i="2" s="1"/>
  <c r="D435" i="2"/>
  <c r="E435" i="2" s="1"/>
  <c r="D436" i="2"/>
  <c r="E436" i="2" s="1"/>
  <c r="D437" i="2"/>
  <c r="E437" i="2" s="1"/>
  <c r="D438" i="2"/>
  <c r="E438" i="2" s="1"/>
  <c r="D439" i="2"/>
  <c r="E439" i="2" s="1"/>
  <c r="D440" i="2"/>
  <c r="E440" i="2" s="1"/>
  <c r="D441" i="2"/>
  <c r="E441" i="2" s="1"/>
  <c r="D442" i="2"/>
  <c r="E442" i="2" s="1"/>
  <c r="D443" i="2"/>
  <c r="E443" i="2" s="1"/>
  <c r="D444" i="2"/>
  <c r="E444" i="2" s="1"/>
  <c r="D445" i="2"/>
  <c r="E445" i="2" s="1"/>
  <c r="D446" i="2"/>
  <c r="E446" i="2" s="1"/>
  <c r="D447" i="2"/>
  <c r="E447" i="2" s="1"/>
  <c r="D448" i="2"/>
  <c r="E448" i="2" s="1"/>
  <c r="D449" i="2"/>
  <c r="E449" i="2" s="1"/>
  <c r="D450" i="2"/>
  <c r="E450" i="2" s="1"/>
  <c r="D451" i="2"/>
  <c r="E451" i="2" s="1"/>
  <c r="D452" i="2"/>
  <c r="E452" i="2" s="1"/>
  <c r="D453" i="2"/>
  <c r="E453" i="2" s="1"/>
  <c r="D454" i="2"/>
  <c r="E454" i="2" s="1"/>
  <c r="D455" i="2"/>
  <c r="E455" i="2" s="1"/>
  <c r="D456" i="2"/>
  <c r="E456" i="2" s="1"/>
  <c r="D457" i="2"/>
  <c r="E457" i="2" s="1"/>
  <c r="D458" i="2"/>
  <c r="E458" i="2" s="1"/>
  <c r="D459" i="2"/>
  <c r="E459" i="2" s="1"/>
  <c r="D460" i="2"/>
  <c r="E460" i="2" s="1"/>
  <c r="D461" i="2"/>
  <c r="E461" i="2" s="1"/>
  <c r="D462" i="2"/>
  <c r="E462" i="2" s="1"/>
  <c r="D463" i="2"/>
  <c r="E463" i="2" s="1"/>
  <c r="D464" i="2"/>
  <c r="E464" i="2" s="1"/>
  <c r="D465" i="2"/>
  <c r="E465" i="2" s="1"/>
  <c r="D466" i="2"/>
  <c r="E466" i="2" s="1"/>
  <c r="D467" i="2"/>
  <c r="E467" i="2" s="1"/>
  <c r="D468" i="2"/>
  <c r="E468" i="2" s="1"/>
  <c r="D469" i="2"/>
  <c r="E469" i="2" s="1"/>
  <c r="D470" i="2"/>
  <c r="E470" i="2" s="1"/>
  <c r="D471" i="2"/>
  <c r="E471" i="2" s="1"/>
  <c r="D472" i="2"/>
  <c r="E472" i="2" s="1"/>
  <c r="D473" i="2"/>
  <c r="E473" i="2" s="1"/>
  <c r="D474" i="2"/>
  <c r="E474" i="2" s="1"/>
  <c r="D475" i="2"/>
  <c r="E475" i="2" s="1"/>
  <c r="D476" i="2"/>
  <c r="E476" i="2" s="1"/>
  <c r="D477" i="2"/>
  <c r="E477" i="2" s="1"/>
  <c r="D478" i="2"/>
  <c r="E478" i="2" s="1"/>
  <c r="D479" i="2"/>
  <c r="E479" i="2" s="1"/>
  <c r="D480" i="2"/>
  <c r="E480" i="2" s="1"/>
  <c r="D481" i="2"/>
  <c r="E481" i="2" s="1"/>
  <c r="D482" i="2"/>
  <c r="E482" i="2" s="1"/>
  <c r="D483" i="2"/>
  <c r="E483" i="2" s="1"/>
  <c r="D484" i="2"/>
  <c r="E484" i="2" s="1"/>
  <c r="D485" i="2"/>
  <c r="E485" i="2" s="1"/>
  <c r="D486" i="2"/>
  <c r="E486" i="2" s="1"/>
  <c r="D487" i="2"/>
  <c r="E487" i="2" s="1"/>
  <c r="D488" i="2"/>
  <c r="E488" i="2" s="1"/>
  <c r="D489" i="2"/>
  <c r="E489" i="2" s="1"/>
  <c r="D490" i="2"/>
  <c r="E490" i="2" s="1"/>
  <c r="D491" i="2"/>
  <c r="E491" i="2" s="1"/>
  <c r="D492" i="2"/>
  <c r="E492" i="2" s="1"/>
  <c r="D493" i="2"/>
  <c r="E493" i="2" s="1"/>
  <c r="D494" i="2"/>
  <c r="E494" i="2" s="1"/>
  <c r="D495" i="2"/>
  <c r="E495" i="2" s="1"/>
  <c r="D496" i="2"/>
  <c r="E496" i="2" s="1"/>
  <c r="D497" i="2"/>
  <c r="E497" i="2" s="1"/>
  <c r="D498" i="2"/>
  <c r="E498" i="2" s="1"/>
  <c r="D499" i="2"/>
  <c r="E499" i="2" s="1"/>
  <c r="D500" i="2"/>
  <c r="E500" i="2" s="1"/>
  <c r="D501" i="2"/>
  <c r="E501" i="2" s="1"/>
  <c r="D502" i="2"/>
  <c r="E502" i="2" s="1"/>
  <c r="D503" i="2"/>
  <c r="E503" i="2" s="1"/>
  <c r="D504" i="2"/>
  <c r="E504" i="2" s="1"/>
  <c r="D505" i="2"/>
  <c r="E505" i="2" s="1"/>
  <c r="D506" i="2"/>
  <c r="E506" i="2" s="1"/>
  <c r="D507" i="2"/>
  <c r="E507" i="2" s="1"/>
  <c r="D508" i="2"/>
  <c r="E508" i="2" s="1"/>
  <c r="D509" i="2"/>
  <c r="E509" i="2" s="1"/>
  <c r="D510" i="2"/>
  <c r="E510" i="2" s="1"/>
  <c r="D511" i="2"/>
  <c r="E511" i="2" s="1"/>
  <c r="D512" i="2"/>
  <c r="E512" i="2" s="1"/>
  <c r="D513" i="2"/>
  <c r="E513" i="2" s="1"/>
  <c r="D514" i="2"/>
  <c r="E514" i="2" s="1"/>
  <c r="D515" i="2"/>
  <c r="E515" i="2" s="1"/>
  <c r="D516" i="2"/>
  <c r="E516" i="2" s="1"/>
  <c r="D517" i="2"/>
  <c r="E517" i="2" s="1"/>
  <c r="D518" i="2"/>
  <c r="E518" i="2" s="1"/>
  <c r="D519" i="2"/>
  <c r="E519" i="2" s="1"/>
  <c r="D520" i="2"/>
  <c r="E520" i="2" s="1"/>
  <c r="D521" i="2"/>
  <c r="E521" i="2" s="1"/>
  <c r="D522" i="2"/>
  <c r="E522" i="2" s="1"/>
  <c r="D523" i="2"/>
  <c r="E523" i="2" s="1"/>
  <c r="D524" i="2"/>
  <c r="E524" i="2" s="1"/>
  <c r="D525" i="2"/>
  <c r="E525" i="2" s="1"/>
  <c r="D526" i="2"/>
  <c r="E526" i="2" s="1"/>
  <c r="D527" i="2"/>
  <c r="E527" i="2" s="1"/>
  <c r="D528" i="2"/>
  <c r="E528" i="2" s="1"/>
  <c r="D529" i="2"/>
  <c r="E529" i="2" s="1"/>
  <c r="D530" i="2"/>
  <c r="E530" i="2" s="1"/>
  <c r="D531" i="2"/>
  <c r="E531" i="2" s="1"/>
  <c r="D532" i="2"/>
  <c r="E532" i="2" s="1"/>
  <c r="D533" i="2"/>
  <c r="E533" i="2" s="1"/>
  <c r="D534" i="2"/>
  <c r="E534" i="2" s="1"/>
  <c r="D535" i="2"/>
  <c r="E535" i="2" s="1"/>
  <c r="D536" i="2"/>
  <c r="E536" i="2" s="1"/>
  <c r="D537" i="2"/>
  <c r="E537" i="2" s="1"/>
  <c r="D538" i="2"/>
  <c r="E538" i="2" s="1"/>
  <c r="D539" i="2"/>
  <c r="E539" i="2" s="1"/>
  <c r="D540" i="2"/>
  <c r="E540" i="2" s="1"/>
  <c r="D541" i="2"/>
  <c r="E541" i="2" s="1"/>
  <c r="D542" i="2"/>
  <c r="E542" i="2" s="1"/>
  <c r="D543" i="2"/>
  <c r="E543" i="2" s="1"/>
  <c r="D544" i="2"/>
  <c r="E544" i="2" s="1"/>
  <c r="D545" i="2"/>
  <c r="E545" i="2" s="1"/>
  <c r="D546" i="2"/>
  <c r="E546" i="2" s="1"/>
  <c r="D547" i="2"/>
  <c r="E547" i="2" s="1"/>
  <c r="D548" i="2"/>
  <c r="E548" i="2" s="1"/>
  <c r="D549" i="2"/>
  <c r="E549" i="2" s="1"/>
  <c r="D550" i="2"/>
  <c r="E550" i="2" s="1"/>
  <c r="D551" i="2"/>
  <c r="E551" i="2" s="1"/>
  <c r="D552" i="2"/>
  <c r="E552" i="2" s="1"/>
  <c r="D553" i="2"/>
  <c r="E553" i="2" s="1"/>
  <c r="D554" i="2"/>
  <c r="E554" i="2" s="1"/>
  <c r="D555" i="2"/>
  <c r="E555" i="2" s="1"/>
  <c r="D556" i="2"/>
  <c r="E556" i="2" s="1"/>
  <c r="D557" i="2"/>
  <c r="E557" i="2" s="1"/>
  <c r="D558" i="2"/>
  <c r="E558" i="2" s="1"/>
  <c r="D559" i="2"/>
  <c r="E559" i="2" s="1"/>
  <c r="D560" i="2"/>
  <c r="E560" i="2" s="1"/>
  <c r="D561" i="2"/>
  <c r="E561" i="2" s="1"/>
  <c r="D562" i="2"/>
  <c r="E562" i="2" s="1"/>
  <c r="D563" i="2"/>
  <c r="E563" i="2" s="1"/>
  <c r="D564" i="2"/>
  <c r="E564" i="2" s="1"/>
  <c r="D565" i="2"/>
  <c r="E565" i="2" s="1"/>
  <c r="D566" i="2"/>
  <c r="E566" i="2" s="1"/>
  <c r="D567" i="2"/>
  <c r="E567" i="2" s="1"/>
  <c r="D568" i="2"/>
  <c r="E568" i="2" s="1"/>
  <c r="D569" i="2"/>
  <c r="E569" i="2" s="1"/>
  <c r="D570" i="2"/>
  <c r="E570" i="2" s="1"/>
  <c r="D571" i="2"/>
  <c r="E571" i="2" s="1"/>
  <c r="D572" i="2"/>
  <c r="E572" i="2" s="1"/>
  <c r="D573" i="2"/>
  <c r="E573" i="2" s="1"/>
  <c r="D574" i="2"/>
  <c r="E574" i="2" s="1"/>
  <c r="D575" i="2"/>
  <c r="E575" i="2" s="1"/>
  <c r="D576" i="2"/>
  <c r="E576" i="2" s="1"/>
  <c r="D577" i="2"/>
  <c r="E577" i="2" s="1"/>
  <c r="D578" i="2"/>
  <c r="E578" i="2" s="1"/>
  <c r="D579" i="2"/>
  <c r="E579" i="2" s="1"/>
  <c r="D580" i="2"/>
  <c r="E580" i="2" s="1"/>
  <c r="D581" i="2"/>
  <c r="E581" i="2" s="1"/>
  <c r="D582" i="2"/>
  <c r="E582" i="2" s="1"/>
  <c r="D583" i="2"/>
  <c r="E583" i="2" s="1"/>
  <c r="D584" i="2"/>
  <c r="E584" i="2" s="1"/>
  <c r="D585" i="2"/>
  <c r="E585" i="2" s="1"/>
  <c r="D586" i="2"/>
  <c r="E586" i="2" s="1"/>
  <c r="D587" i="2"/>
  <c r="E587" i="2" s="1"/>
  <c r="D588" i="2"/>
  <c r="E588" i="2" s="1"/>
  <c r="D589" i="2"/>
  <c r="E589" i="2" s="1"/>
  <c r="D590" i="2"/>
  <c r="E590" i="2" s="1"/>
  <c r="D591" i="2"/>
  <c r="E591" i="2" s="1"/>
  <c r="D592" i="2"/>
  <c r="E592" i="2" s="1"/>
  <c r="D593" i="2"/>
  <c r="E593" i="2" s="1"/>
  <c r="D594" i="2"/>
  <c r="E594" i="2" s="1"/>
  <c r="D595" i="2"/>
  <c r="E595" i="2" s="1"/>
  <c r="D596" i="2"/>
  <c r="E596" i="2" s="1"/>
  <c r="D597" i="2"/>
  <c r="E597" i="2" s="1"/>
  <c r="D598" i="2"/>
  <c r="E598" i="2" s="1"/>
  <c r="D599" i="2"/>
  <c r="E599" i="2" s="1"/>
  <c r="D600" i="2"/>
  <c r="E600" i="2" s="1"/>
  <c r="D601" i="2"/>
  <c r="E601" i="2" s="1"/>
  <c r="D602" i="2"/>
  <c r="E602" i="2" s="1"/>
  <c r="D603" i="2"/>
  <c r="E603" i="2" s="1"/>
  <c r="D604" i="2"/>
  <c r="E604" i="2" s="1"/>
  <c r="D605" i="2"/>
  <c r="E605" i="2" s="1"/>
  <c r="D606" i="2"/>
  <c r="E606" i="2" s="1"/>
  <c r="D607" i="2"/>
  <c r="E607" i="2" s="1"/>
  <c r="D608" i="2"/>
  <c r="E608" i="2" s="1"/>
  <c r="D609" i="2"/>
  <c r="E609" i="2" s="1"/>
  <c r="D610" i="2"/>
  <c r="E610" i="2" s="1"/>
  <c r="D611" i="2"/>
  <c r="E611" i="2" s="1"/>
  <c r="D612" i="2"/>
  <c r="E612" i="2" s="1"/>
  <c r="D613" i="2"/>
  <c r="E613" i="2" s="1"/>
  <c r="D614" i="2"/>
  <c r="E614" i="2" s="1"/>
  <c r="D615" i="2"/>
  <c r="E615" i="2" s="1"/>
  <c r="D616" i="2"/>
  <c r="E616" i="2" s="1"/>
  <c r="D617" i="2"/>
  <c r="E617" i="2" s="1"/>
  <c r="D618" i="2"/>
  <c r="E618" i="2" s="1"/>
  <c r="D619" i="2"/>
  <c r="E619" i="2" s="1"/>
  <c r="D620" i="2"/>
  <c r="E620" i="2" s="1"/>
  <c r="D621" i="2"/>
  <c r="E621" i="2" s="1"/>
  <c r="D622" i="2"/>
  <c r="E622" i="2" s="1"/>
  <c r="D623" i="2"/>
  <c r="E623" i="2" s="1"/>
  <c r="D624" i="2"/>
  <c r="E624" i="2" s="1"/>
  <c r="D625" i="2"/>
  <c r="E625" i="2" s="1"/>
  <c r="D626" i="2"/>
  <c r="E626" i="2" s="1"/>
  <c r="D627" i="2"/>
  <c r="E627" i="2" s="1"/>
  <c r="D628" i="2"/>
  <c r="E628" i="2" s="1"/>
  <c r="D629" i="2"/>
  <c r="E629" i="2" s="1"/>
  <c r="D630" i="2"/>
  <c r="E630" i="2" s="1"/>
  <c r="D631" i="2"/>
  <c r="E631" i="2" s="1"/>
  <c r="D632" i="2"/>
  <c r="E632" i="2" s="1"/>
  <c r="D633" i="2"/>
  <c r="E633" i="2" s="1"/>
  <c r="D634" i="2"/>
  <c r="E634" i="2" s="1"/>
  <c r="D635" i="2"/>
  <c r="E635" i="2" s="1"/>
  <c r="D636" i="2"/>
  <c r="E636" i="2" s="1"/>
  <c r="D637" i="2"/>
  <c r="E637" i="2" s="1"/>
  <c r="D638" i="2"/>
  <c r="E638" i="2" s="1"/>
  <c r="D639" i="2"/>
  <c r="E639" i="2" s="1"/>
  <c r="D640" i="2"/>
  <c r="E640" i="2" s="1"/>
  <c r="D641" i="2"/>
  <c r="E641" i="2" s="1"/>
  <c r="D642" i="2"/>
  <c r="E642" i="2" s="1"/>
  <c r="D643" i="2"/>
  <c r="E643" i="2" s="1"/>
  <c r="D644" i="2"/>
  <c r="E644" i="2" s="1"/>
  <c r="D645" i="2"/>
  <c r="E645" i="2" s="1"/>
  <c r="D646" i="2"/>
  <c r="E646" i="2" s="1"/>
  <c r="D647" i="2"/>
  <c r="E647" i="2" s="1"/>
  <c r="D648" i="2"/>
  <c r="E648" i="2" s="1"/>
  <c r="D649" i="2"/>
  <c r="E649" i="2" s="1"/>
  <c r="D650" i="2"/>
  <c r="E650" i="2" s="1"/>
  <c r="D651" i="2"/>
  <c r="E651" i="2" s="1"/>
  <c r="D652" i="2"/>
  <c r="E652" i="2" s="1"/>
  <c r="D653" i="2"/>
  <c r="E653" i="2" s="1"/>
  <c r="D654" i="2"/>
  <c r="E654" i="2" s="1"/>
  <c r="D655" i="2"/>
  <c r="E655" i="2" s="1"/>
  <c r="D656" i="2"/>
  <c r="E656" i="2" s="1"/>
  <c r="D657" i="2"/>
  <c r="E657" i="2" s="1"/>
  <c r="D658" i="2"/>
  <c r="E658" i="2" s="1"/>
  <c r="D659" i="2"/>
  <c r="E659" i="2" s="1"/>
  <c r="D660" i="2"/>
  <c r="E660" i="2" s="1"/>
  <c r="D661" i="2"/>
  <c r="E661" i="2" s="1"/>
  <c r="D662" i="2"/>
  <c r="E662" i="2" s="1"/>
  <c r="D663" i="2"/>
  <c r="E663" i="2" s="1"/>
  <c r="D664" i="2"/>
  <c r="E664" i="2" s="1"/>
  <c r="D665" i="2"/>
  <c r="E665" i="2" s="1"/>
  <c r="D666" i="2"/>
  <c r="E666" i="2" s="1"/>
  <c r="D667" i="2"/>
  <c r="E667" i="2" s="1"/>
  <c r="D668" i="2"/>
  <c r="E668" i="2" s="1"/>
  <c r="D669" i="2"/>
  <c r="E669" i="2" s="1"/>
  <c r="D670" i="2"/>
  <c r="E670" i="2" s="1"/>
  <c r="D671" i="2"/>
  <c r="E671" i="2" s="1"/>
  <c r="D672" i="2"/>
  <c r="E672" i="2" s="1"/>
  <c r="D673" i="2"/>
  <c r="E673" i="2" s="1"/>
  <c r="D674" i="2"/>
  <c r="E674" i="2" s="1"/>
  <c r="D675" i="2"/>
  <c r="E675" i="2" s="1"/>
  <c r="D676" i="2"/>
  <c r="E676" i="2" s="1"/>
  <c r="D677" i="2"/>
  <c r="E677" i="2" s="1"/>
  <c r="D678" i="2"/>
  <c r="E678" i="2" s="1"/>
  <c r="D679" i="2"/>
  <c r="E679" i="2" s="1"/>
  <c r="D680" i="2"/>
  <c r="E680" i="2" s="1"/>
  <c r="D681" i="2"/>
  <c r="E681" i="2" s="1"/>
  <c r="D682" i="2"/>
  <c r="E682" i="2" s="1"/>
  <c r="D683" i="2"/>
  <c r="E683" i="2" s="1"/>
  <c r="D684" i="2"/>
  <c r="E684" i="2" s="1"/>
  <c r="D685" i="2"/>
  <c r="E685" i="2" s="1"/>
  <c r="D686" i="2"/>
  <c r="E686" i="2" s="1"/>
  <c r="D687" i="2"/>
  <c r="E687" i="2" s="1"/>
  <c r="D688" i="2"/>
  <c r="E688" i="2" s="1"/>
  <c r="D689" i="2"/>
  <c r="E689" i="2" s="1"/>
  <c r="D690" i="2"/>
  <c r="E690" i="2" s="1"/>
  <c r="D691" i="2"/>
  <c r="E691" i="2" s="1"/>
  <c r="D692" i="2"/>
  <c r="E692" i="2" s="1"/>
  <c r="D693" i="2"/>
  <c r="E693" i="2" s="1"/>
  <c r="D694" i="2"/>
  <c r="E694" i="2" s="1"/>
  <c r="D695" i="2"/>
  <c r="E695" i="2" s="1"/>
  <c r="D696" i="2"/>
  <c r="E696" i="2" s="1"/>
  <c r="D697" i="2"/>
  <c r="E697" i="2" s="1"/>
  <c r="D698" i="2"/>
  <c r="E698" i="2" s="1"/>
  <c r="D699" i="2"/>
  <c r="E699" i="2" s="1"/>
  <c r="D700" i="2"/>
  <c r="E700" i="2" s="1"/>
  <c r="D701" i="2"/>
  <c r="E701" i="2" s="1"/>
  <c r="D702" i="2"/>
  <c r="E702" i="2" s="1"/>
  <c r="D703" i="2"/>
  <c r="E703" i="2" s="1"/>
  <c r="D704" i="2"/>
  <c r="E704" i="2" s="1"/>
  <c r="D705" i="2"/>
  <c r="E705" i="2" s="1"/>
  <c r="D706" i="2"/>
  <c r="E706" i="2" s="1"/>
  <c r="D707" i="2"/>
  <c r="E707" i="2" s="1"/>
  <c r="D708" i="2"/>
  <c r="E708" i="2" s="1"/>
  <c r="D709" i="2"/>
  <c r="E709" i="2" s="1"/>
  <c r="D710" i="2"/>
  <c r="E710" i="2" s="1"/>
  <c r="D711" i="2"/>
  <c r="E711" i="2" s="1"/>
  <c r="D712" i="2"/>
  <c r="E712" i="2" s="1"/>
  <c r="D713" i="2"/>
  <c r="E713" i="2" s="1"/>
  <c r="D714" i="2"/>
  <c r="E714" i="2" s="1"/>
  <c r="D715" i="2"/>
  <c r="E715" i="2" s="1"/>
  <c r="D716" i="2"/>
  <c r="E716" i="2" s="1"/>
  <c r="D717" i="2"/>
  <c r="E717" i="2" s="1"/>
  <c r="D718" i="2"/>
  <c r="E718" i="2" s="1"/>
  <c r="D719" i="2"/>
  <c r="E719" i="2" s="1"/>
  <c r="D720" i="2"/>
  <c r="E720" i="2" s="1"/>
  <c r="D721" i="2"/>
  <c r="E721" i="2" s="1"/>
  <c r="D722" i="2"/>
  <c r="E722" i="2" s="1"/>
  <c r="D723" i="2"/>
  <c r="E723" i="2" s="1"/>
  <c r="D724" i="2"/>
  <c r="E724" i="2" s="1"/>
  <c r="D725" i="2"/>
  <c r="E725" i="2" s="1"/>
  <c r="D726" i="2"/>
  <c r="E726" i="2" s="1"/>
  <c r="D727" i="2"/>
  <c r="E727" i="2" s="1"/>
  <c r="D728" i="2"/>
  <c r="E728" i="2" s="1"/>
  <c r="D729" i="2"/>
  <c r="E729" i="2" s="1"/>
  <c r="D730" i="2"/>
  <c r="E730" i="2" s="1"/>
  <c r="D731" i="2"/>
  <c r="E731" i="2" s="1"/>
  <c r="D732" i="2"/>
  <c r="E732" i="2" s="1"/>
  <c r="D733" i="2"/>
  <c r="E733" i="2" s="1"/>
  <c r="D734" i="2"/>
  <c r="E734" i="2" s="1"/>
  <c r="D735" i="2"/>
  <c r="E735" i="2" s="1"/>
  <c r="D736" i="2"/>
  <c r="E736" i="2" s="1"/>
  <c r="D737" i="2"/>
  <c r="E737" i="2" s="1"/>
  <c r="D738" i="2"/>
  <c r="E738" i="2" s="1"/>
  <c r="D739" i="2"/>
  <c r="E739" i="2" s="1"/>
  <c r="D740" i="2"/>
  <c r="E740" i="2" s="1"/>
  <c r="D741" i="2"/>
  <c r="E741" i="2" s="1"/>
  <c r="D742" i="2"/>
  <c r="E742" i="2" s="1"/>
  <c r="D743" i="2"/>
  <c r="E743" i="2" s="1"/>
  <c r="D744" i="2"/>
  <c r="E744" i="2" s="1"/>
  <c r="D745" i="2"/>
  <c r="E745" i="2" s="1"/>
  <c r="D746" i="2"/>
  <c r="E746" i="2" s="1"/>
  <c r="D747" i="2"/>
  <c r="E747" i="2" s="1"/>
  <c r="D748" i="2"/>
  <c r="E748" i="2" s="1"/>
  <c r="D749" i="2"/>
  <c r="E749" i="2" s="1"/>
  <c r="D750" i="2"/>
  <c r="E750" i="2" s="1"/>
  <c r="D751" i="2"/>
  <c r="E751" i="2" s="1"/>
  <c r="D752" i="2"/>
  <c r="E752" i="2" s="1"/>
  <c r="D753" i="2"/>
  <c r="E753" i="2" s="1"/>
  <c r="D754" i="2"/>
  <c r="E754" i="2" s="1"/>
  <c r="D755" i="2"/>
  <c r="E755" i="2" s="1"/>
  <c r="D756" i="2"/>
  <c r="E756" i="2" s="1"/>
  <c r="D757" i="2"/>
  <c r="E757" i="2" s="1"/>
  <c r="D758" i="2"/>
  <c r="E758" i="2" s="1"/>
  <c r="D759" i="2"/>
  <c r="E759" i="2" s="1"/>
  <c r="D760" i="2"/>
  <c r="E760" i="2" s="1"/>
  <c r="D761" i="2"/>
  <c r="E761" i="2" s="1"/>
  <c r="D762" i="2"/>
  <c r="E762" i="2" s="1"/>
  <c r="D763" i="2"/>
  <c r="E763" i="2" s="1"/>
  <c r="D764" i="2"/>
  <c r="E764" i="2" s="1"/>
  <c r="D765" i="2"/>
  <c r="E765" i="2" s="1"/>
  <c r="D766" i="2"/>
  <c r="E766" i="2" s="1"/>
  <c r="D767" i="2"/>
  <c r="E767" i="2" s="1"/>
  <c r="D768" i="2"/>
  <c r="E768" i="2" s="1"/>
  <c r="D769" i="2"/>
  <c r="E769" i="2" s="1"/>
  <c r="D770" i="2"/>
  <c r="E770" i="2" s="1"/>
  <c r="D771" i="2"/>
  <c r="E771" i="2" s="1"/>
  <c r="D772" i="2"/>
  <c r="E772" i="2" s="1"/>
  <c r="D773" i="2"/>
  <c r="E773" i="2" s="1"/>
  <c r="D774" i="2"/>
  <c r="E774" i="2" s="1"/>
  <c r="D775" i="2"/>
  <c r="E775" i="2" s="1"/>
  <c r="D776" i="2"/>
  <c r="E776" i="2" s="1"/>
  <c r="D777" i="2"/>
  <c r="E777" i="2" s="1"/>
  <c r="D778" i="2"/>
  <c r="E778" i="2" s="1"/>
  <c r="D779" i="2"/>
  <c r="E779" i="2" s="1"/>
  <c r="D780" i="2"/>
  <c r="E780" i="2" s="1"/>
  <c r="D781" i="2"/>
  <c r="E781" i="2" s="1"/>
  <c r="D782" i="2"/>
  <c r="E782" i="2" s="1"/>
  <c r="D783" i="2"/>
  <c r="E783" i="2" s="1"/>
  <c r="D784" i="2"/>
  <c r="E784" i="2" s="1"/>
  <c r="D785" i="2"/>
  <c r="E785" i="2" s="1"/>
  <c r="D786" i="2"/>
  <c r="E786" i="2" s="1"/>
  <c r="D787" i="2"/>
  <c r="E787" i="2" s="1"/>
  <c r="D788" i="2"/>
  <c r="E788" i="2" s="1"/>
  <c r="D789" i="2"/>
  <c r="E789" i="2" s="1"/>
  <c r="D790" i="2"/>
  <c r="E790" i="2" s="1"/>
  <c r="D791" i="2"/>
  <c r="E791" i="2" s="1"/>
  <c r="D792" i="2"/>
  <c r="E792" i="2" s="1"/>
  <c r="D793" i="2"/>
  <c r="E793" i="2" s="1"/>
  <c r="D794" i="2"/>
  <c r="E794" i="2" s="1"/>
  <c r="D795" i="2"/>
  <c r="E795" i="2" s="1"/>
  <c r="D796" i="2"/>
  <c r="E796" i="2" s="1"/>
  <c r="D797" i="2"/>
  <c r="E797" i="2" s="1"/>
  <c r="D798" i="2"/>
  <c r="E798" i="2" s="1"/>
  <c r="D799" i="2"/>
  <c r="E799" i="2" s="1"/>
  <c r="D800" i="2"/>
  <c r="E800" i="2" s="1"/>
  <c r="D801" i="2"/>
  <c r="E801" i="2" s="1"/>
  <c r="D802" i="2"/>
  <c r="E802" i="2" s="1"/>
  <c r="D803" i="2"/>
  <c r="E803" i="2" s="1"/>
  <c r="D804" i="2"/>
  <c r="E804" i="2" s="1"/>
  <c r="D805" i="2"/>
  <c r="E805" i="2" s="1"/>
  <c r="D806" i="2"/>
  <c r="E806" i="2" s="1"/>
  <c r="D807" i="2"/>
  <c r="E807" i="2" s="1"/>
  <c r="D808" i="2"/>
  <c r="E808" i="2" s="1"/>
  <c r="D809" i="2"/>
  <c r="E809" i="2" s="1"/>
  <c r="D810" i="2"/>
  <c r="E810" i="2" s="1"/>
  <c r="D811" i="2"/>
  <c r="E811" i="2" s="1"/>
  <c r="D812" i="2"/>
  <c r="E812" i="2" s="1"/>
  <c r="D813" i="2"/>
  <c r="E813" i="2" s="1"/>
  <c r="D814" i="2"/>
  <c r="E814" i="2" s="1"/>
  <c r="D815" i="2"/>
  <c r="E815" i="2" s="1"/>
  <c r="D816" i="2"/>
  <c r="E816" i="2" s="1"/>
  <c r="D817" i="2"/>
  <c r="E817" i="2" s="1"/>
  <c r="D818" i="2"/>
  <c r="E818" i="2" s="1"/>
  <c r="D819" i="2"/>
  <c r="E819" i="2" s="1"/>
  <c r="D820" i="2"/>
  <c r="E820" i="2" s="1"/>
  <c r="D821" i="2"/>
  <c r="E821" i="2" s="1"/>
  <c r="D822" i="2"/>
  <c r="E822" i="2" s="1"/>
  <c r="D823" i="2"/>
  <c r="E823" i="2" s="1"/>
  <c r="D824" i="2"/>
  <c r="E824" i="2" s="1"/>
  <c r="D825" i="2"/>
  <c r="E825" i="2" s="1"/>
  <c r="D826" i="2"/>
  <c r="E826" i="2" s="1"/>
  <c r="D827" i="2"/>
  <c r="E827" i="2" s="1"/>
  <c r="D828" i="2"/>
  <c r="E828" i="2" s="1"/>
  <c r="D829" i="2"/>
  <c r="E829" i="2" s="1"/>
  <c r="D830" i="2"/>
  <c r="E830" i="2" s="1"/>
  <c r="D831" i="2"/>
  <c r="E831" i="2" s="1"/>
  <c r="D832" i="2"/>
  <c r="E832" i="2" s="1"/>
  <c r="D833" i="2"/>
  <c r="E833" i="2" s="1"/>
  <c r="D834" i="2"/>
  <c r="E834" i="2" s="1"/>
  <c r="D835" i="2"/>
  <c r="E835" i="2" s="1"/>
  <c r="D836" i="2"/>
  <c r="E836" i="2" s="1"/>
  <c r="D837" i="2"/>
  <c r="E837" i="2" s="1"/>
  <c r="D838" i="2"/>
  <c r="E838" i="2" s="1"/>
  <c r="D839" i="2"/>
  <c r="E839" i="2" s="1"/>
  <c r="D840" i="2"/>
  <c r="E840" i="2" s="1"/>
  <c r="D841" i="2"/>
  <c r="E841" i="2" s="1"/>
  <c r="D842" i="2"/>
  <c r="E842" i="2" s="1"/>
  <c r="D843" i="2"/>
  <c r="E843" i="2" s="1"/>
  <c r="D844" i="2"/>
  <c r="E844" i="2" s="1"/>
  <c r="D845" i="2"/>
  <c r="E845" i="2" s="1"/>
  <c r="D846" i="2"/>
  <c r="E846" i="2" s="1"/>
  <c r="D847" i="2"/>
  <c r="E847" i="2" s="1"/>
  <c r="D848" i="2"/>
  <c r="E848" i="2" s="1"/>
  <c r="D849" i="2"/>
  <c r="E849" i="2" s="1"/>
  <c r="D850" i="2"/>
  <c r="E850" i="2" s="1"/>
  <c r="D851" i="2"/>
  <c r="E851" i="2" s="1"/>
  <c r="D852" i="2"/>
  <c r="E852" i="2" s="1"/>
  <c r="D853" i="2"/>
  <c r="E853" i="2" s="1"/>
  <c r="D854" i="2"/>
  <c r="E854" i="2" s="1"/>
  <c r="D855" i="2"/>
  <c r="E855" i="2" s="1"/>
  <c r="D856" i="2"/>
  <c r="E856" i="2" s="1"/>
  <c r="D857" i="2"/>
  <c r="E857" i="2" s="1"/>
  <c r="D858" i="2"/>
  <c r="E858" i="2" s="1"/>
  <c r="D859" i="2"/>
  <c r="E859" i="2" s="1"/>
  <c r="D860" i="2"/>
  <c r="E860" i="2" s="1"/>
  <c r="D861" i="2"/>
  <c r="E861" i="2" s="1"/>
  <c r="D862" i="2"/>
  <c r="E862" i="2" s="1"/>
  <c r="D863" i="2"/>
  <c r="E863" i="2" s="1"/>
  <c r="D864" i="2"/>
  <c r="E864" i="2" s="1"/>
  <c r="D865" i="2"/>
  <c r="E865" i="2" s="1"/>
  <c r="D866" i="2"/>
  <c r="E866" i="2" s="1"/>
  <c r="D867" i="2"/>
  <c r="E867" i="2" s="1"/>
  <c r="D868" i="2"/>
  <c r="E868" i="2" s="1"/>
  <c r="D869" i="2"/>
  <c r="E869" i="2" s="1"/>
  <c r="D870" i="2"/>
  <c r="E870" i="2" s="1"/>
  <c r="D871" i="2"/>
  <c r="E871" i="2" s="1"/>
  <c r="D872" i="2"/>
  <c r="E872" i="2" s="1"/>
  <c r="D873" i="2"/>
  <c r="E873" i="2" s="1"/>
  <c r="D874" i="2"/>
  <c r="E874" i="2" s="1"/>
  <c r="D875" i="2"/>
  <c r="E875" i="2" s="1"/>
  <c r="D876" i="2"/>
  <c r="E876" i="2" s="1"/>
  <c r="D877" i="2"/>
  <c r="E877" i="2" s="1"/>
  <c r="D878" i="2"/>
  <c r="E878" i="2" s="1"/>
  <c r="D879" i="2"/>
  <c r="E879" i="2" s="1"/>
  <c r="D880" i="2"/>
  <c r="E880" i="2" s="1"/>
  <c r="D881" i="2"/>
  <c r="E881" i="2" s="1"/>
  <c r="D882" i="2"/>
  <c r="E882" i="2" s="1"/>
  <c r="D883" i="2"/>
  <c r="E883" i="2" s="1"/>
  <c r="D884" i="2"/>
  <c r="E884" i="2" s="1"/>
  <c r="D885" i="2"/>
  <c r="E885" i="2" s="1"/>
  <c r="D886" i="2"/>
  <c r="E886" i="2" s="1"/>
  <c r="D887" i="2"/>
  <c r="E887" i="2" s="1"/>
  <c r="D888" i="2"/>
  <c r="E888" i="2" s="1"/>
  <c r="D889" i="2"/>
  <c r="E889" i="2" s="1"/>
  <c r="D890" i="2"/>
  <c r="E890" i="2" s="1"/>
  <c r="D891" i="2"/>
  <c r="E891" i="2" s="1"/>
  <c r="D892" i="2"/>
  <c r="E892" i="2" s="1"/>
  <c r="D893" i="2"/>
  <c r="E893" i="2" s="1"/>
  <c r="D894" i="2"/>
  <c r="E894" i="2" s="1"/>
  <c r="D895" i="2"/>
  <c r="E895" i="2" s="1"/>
  <c r="D896" i="2"/>
  <c r="E896" i="2" s="1"/>
  <c r="D897" i="2"/>
  <c r="E897" i="2" s="1"/>
  <c r="D898" i="2"/>
  <c r="E898" i="2" s="1"/>
  <c r="D899" i="2"/>
  <c r="E899" i="2" s="1"/>
  <c r="D900" i="2"/>
  <c r="E900" i="2" s="1"/>
  <c r="D901" i="2"/>
  <c r="E901" i="2" s="1"/>
  <c r="D902" i="2"/>
  <c r="E902" i="2" s="1"/>
  <c r="D903" i="2"/>
  <c r="E903" i="2" s="1"/>
  <c r="D904" i="2"/>
  <c r="E904" i="2" s="1"/>
  <c r="D905" i="2"/>
  <c r="E905" i="2" s="1"/>
  <c r="D906" i="2"/>
  <c r="E906" i="2" s="1"/>
  <c r="D907" i="2"/>
  <c r="E907" i="2" s="1"/>
  <c r="D908" i="2"/>
  <c r="E908" i="2" s="1"/>
  <c r="D909" i="2"/>
  <c r="E909" i="2" s="1"/>
  <c r="D910" i="2"/>
  <c r="E910" i="2" s="1"/>
  <c r="D911" i="2"/>
  <c r="E911" i="2" s="1"/>
  <c r="D912" i="2"/>
  <c r="E912" i="2" s="1"/>
  <c r="D913" i="2"/>
  <c r="E913" i="2" s="1"/>
  <c r="D914" i="2"/>
  <c r="E914" i="2" s="1"/>
  <c r="D915" i="2"/>
  <c r="E915" i="2" s="1"/>
  <c r="D916" i="2"/>
  <c r="E916" i="2" s="1"/>
  <c r="D917" i="2"/>
  <c r="E917" i="2" s="1"/>
  <c r="D918" i="2"/>
  <c r="E918" i="2" s="1"/>
  <c r="D919" i="2"/>
  <c r="E919" i="2" s="1"/>
  <c r="D920" i="2"/>
  <c r="E920" i="2" s="1"/>
  <c r="D921" i="2"/>
  <c r="E921" i="2" s="1"/>
  <c r="D922" i="2"/>
  <c r="E922" i="2" s="1"/>
  <c r="D923" i="2"/>
  <c r="E923" i="2" s="1"/>
  <c r="D924" i="2"/>
  <c r="E924" i="2" s="1"/>
  <c r="D925" i="2"/>
  <c r="E925" i="2" s="1"/>
  <c r="D926" i="2"/>
  <c r="E926" i="2" s="1"/>
  <c r="D927" i="2"/>
  <c r="E927" i="2" s="1"/>
  <c r="D928" i="2"/>
  <c r="E928" i="2" s="1"/>
  <c r="D929" i="2"/>
  <c r="E929" i="2" s="1"/>
  <c r="D930" i="2"/>
  <c r="E930" i="2" s="1"/>
  <c r="D931" i="2"/>
  <c r="E931" i="2" s="1"/>
  <c r="D932" i="2"/>
  <c r="E932" i="2" s="1"/>
  <c r="D933" i="2"/>
  <c r="E933" i="2" s="1"/>
  <c r="D934" i="2"/>
  <c r="E934" i="2" s="1"/>
  <c r="D935" i="2"/>
  <c r="E935" i="2" s="1"/>
  <c r="D936" i="2"/>
  <c r="E936" i="2" s="1"/>
  <c r="D937" i="2"/>
  <c r="E937" i="2" s="1"/>
  <c r="D938" i="2"/>
  <c r="E938" i="2" s="1"/>
  <c r="D939" i="2"/>
  <c r="E939" i="2" s="1"/>
  <c r="D940" i="2"/>
  <c r="E940" i="2" s="1"/>
  <c r="D941" i="2"/>
  <c r="E941" i="2" s="1"/>
  <c r="D942" i="2"/>
  <c r="E942" i="2" s="1"/>
  <c r="D943" i="2"/>
  <c r="E943" i="2" s="1"/>
  <c r="D944" i="2"/>
  <c r="E944" i="2" s="1"/>
  <c r="D945" i="2"/>
  <c r="E945" i="2" s="1"/>
  <c r="D946" i="2"/>
  <c r="E946" i="2" s="1"/>
  <c r="D947" i="2"/>
  <c r="E947" i="2" s="1"/>
  <c r="D948" i="2"/>
  <c r="E948" i="2" s="1"/>
  <c r="D949" i="2"/>
  <c r="E949" i="2" s="1"/>
  <c r="D950" i="2"/>
  <c r="E950" i="2" s="1"/>
  <c r="D951" i="2"/>
  <c r="E951" i="2" s="1"/>
  <c r="D952" i="2"/>
  <c r="E952" i="2" s="1"/>
  <c r="D953" i="2"/>
  <c r="E953" i="2" s="1"/>
  <c r="D954" i="2"/>
  <c r="E954" i="2" s="1"/>
  <c r="D955" i="2"/>
  <c r="E955" i="2" s="1"/>
  <c r="D956" i="2"/>
  <c r="E956" i="2" s="1"/>
  <c r="D957" i="2"/>
  <c r="E957" i="2" s="1"/>
  <c r="D958" i="2"/>
  <c r="E958" i="2" s="1"/>
  <c r="D959" i="2"/>
  <c r="E959" i="2" s="1"/>
  <c r="D960" i="2"/>
  <c r="E960" i="2" s="1"/>
  <c r="D961" i="2"/>
  <c r="E961" i="2" s="1"/>
  <c r="D962" i="2"/>
  <c r="E962" i="2" s="1"/>
  <c r="D963" i="2"/>
  <c r="E963" i="2" s="1"/>
  <c r="D964" i="2"/>
  <c r="E964" i="2" s="1"/>
  <c r="D965" i="2"/>
  <c r="E965" i="2" s="1"/>
  <c r="D966" i="2"/>
  <c r="E966" i="2" s="1"/>
  <c r="D967" i="2"/>
  <c r="E967" i="2" s="1"/>
  <c r="D968" i="2"/>
  <c r="E968" i="2" s="1"/>
  <c r="D969" i="2"/>
  <c r="E969" i="2" s="1"/>
  <c r="D970" i="2"/>
  <c r="E970" i="2" s="1"/>
  <c r="D971" i="2"/>
  <c r="E971" i="2" s="1"/>
  <c r="D972" i="2"/>
  <c r="E972" i="2" s="1"/>
  <c r="D973" i="2"/>
  <c r="E973" i="2" s="1"/>
  <c r="D974" i="2"/>
  <c r="E974" i="2" s="1"/>
  <c r="D975" i="2"/>
  <c r="E975" i="2" s="1"/>
  <c r="D976" i="2"/>
  <c r="E976" i="2" s="1"/>
  <c r="D977" i="2"/>
  <c r="E977" i="2" s="1"/>
  <c r="D978" i="2"/>
  <c r="E978" i="2" s="1"/>
  <c r="D979" i="2"/>
  <c r="E979" i="2" s="1"/>
  <c r="D980" i="2"/>
  <c r="E980" i="2" s="1"/>
  <c r="D981" i="2"/>
  <c r="E981" i="2" s="1"/>
  <c r="D982" i="2"/>
  <c r="E982" i="2" s="1"/>
  <c r="D983" i="2"/>
  <c r="E983" i="2" s="1"/>
  <c r="D984" i="2"/>
  <c r="E984" i="2" s="1"/>
  <c r="D985" i="2"/>
  <c r="E985" i="2" s="1"/>
  <c r="D986" i="2"/>
  <c r="E986" i="2" s="1"/>
  <c r="D987" i="2"/>
  <c r="E987" i="2" s="1"/>
  <c r="D988" i="2"/>
  <c r="E988" i="2" s="1"/>
  <c r="D989" i="2"/>
  <c r="E989" i="2" s="1"/>
  <c r="D990" i="2"/>
  <c r="E990" i="2" s="1"/>
  <c r="D991" i="2"/>
  <c r="E991" i="2" s="1"/>
  <c r="D992" i="2"/>
  <c r="E992" i="2" s="1"/>
  <c r="D993" i="2"/>
  <c r="E993" i="2" s="1"/>
  <c r="D994" i="2"/>
  <c r="E994" i="2" s="1"/>
  <c r="D995" i="2"/>
  <c r="E995" i="2" s="1"/>
  <c r="D996" i="2"/>
  <c r="E996" i="2" s="1"/>
  <c r="D997" i="2"/>
  <c r="E997" i="2" s="1"/>
  <c r="D998" i="2"/>
  <c r="E998" i="2" s="1"/>
  <c r="D999" i="2"/>
  <c r="E999" i="2" s="1"/>
  <c r="D1000" i="2"/>
  <c r="E1000" i="2" s="1"/>
  <c r="D1001" i="2"/>
  <c r="E1001" i="2" s="1"/>
  <c r="D1002" i="2"/>
  <c r="E1002" i="2" s="1"/>
  <c r="D1003" i="2"/>
  <c r="E1003" i="2" s="1"/>
  <c r="D1004" i="2"/>
  <c r="E1004" i="2" s="1"/>
  <c r="D1005" i="2"/>
  <c r="E1005" i="2" s="1"/>
  <c r="D1006" i="2"/>
  <c r="E1006" i="2" s="1"/>
  <c r="D1007" i="2"/>
  <c r="E1007" i="2" s="1"/>
  <c r="D1008" i="2"/>
  <c r="E1008" i="2" s="1"/>
  <c r="D1009" i="2"/>
  <c r="E1009" i="2" s="1"/>
  <c r="D1010" i="2"/>
  <c r="E1010" i="2" s="1"/>
  <c r="D1011" i="2"/>
  <c r="E1011" i="2" s="1"/>
  <c r="D1012" i="2"/>
  <c r="E1012" i="2" s="1"/>
  <c r="D1013" i="2"/>
  <c r="E1013" i="2" s="1"/>
  <c r="D1014" i="2"/>
  <c r="E1014" i="2" s="1"/>
  <c r="D1015" i="2"/>
  <c r="E1015" i="2" s="1"/>
  <c r="D1016" i="2"/>
  <c r="E1016" i="2" s="1"/>
  <c r="D1017" i="2"/>
  <c r="E1017" i="2" s="1"/>
  <c r="D1018" i="2"/>
  <c r="E1018" i="2" s="1"/>
  <c r="D1019" i="2"/>
  <c r="E1019" i="2" s="1"/>
  <c r="D1020" i="2"/>
  <c r="E1020" i="2" s="1"/>
  <c r="D1021" i="2"/>
  <c r="E1021" i="2" s="1"/>
  <c r="D1022" i="2"/>
  <c r="E1022" i="2" s="1"/>
  <c r="D1023" i="2"/>
  <c r="E1023" i="2" s="1"/>
  <c r="D1024" i="2"/>
  <c r="E1024" i="2" s="1"/>
  <c r="D1025" i="2"/>
  <c r="E1025" i="2" s="1"/>
  <c r="D1026" i="2"/>
  <c r="E1026" i="2" s="1"/>
  <c r="D1027" i="2"/>
  <c r="E1027" i="2" s="1"/>
  <c r="D1028" i="2"/>
  <c r="E1028" i="2" s="1"/>
  <c r="D1029" i="2"/>
  <c r="E1029" i="2" s="1"/>
  <c r="D1030" i="2"/>
  <c r="E1030" i="2" s="1"/>
  <c r="D1031" i="2"/>
  <c r="E1031" i="2" s="1"/>
  <c r="D1032" i="2"/>
  <c r="E1032" i="2" s="1"/>
  <c r="D1033" i="2"/>
  <c r="E1033" i="2" s="1"/>
  <c r="D1034" i="2"/>
  <c r="E1034" i="2" s="1"/>
  <c r="D1035" i="2"/>
  <c r="E1035" i="2" s="1"/>
  <c r="D1036" i="2"/>
  <c r="E1036" i="2" s="1"/>
  <c r="D1037" i="2"/>
  <c r="E1037" i="2" s="1"/>
  <c r="D1038" i="2"/>
  <c r="E1038" i="2" s="1"/>
  <c r="D1039" i="2"/>
  <c r="E1039" i="2" s="1"/>
  <c r="D1040" i="2"/>
  <c r="E1040" i="2" s="1"/>
  <c r="D1041" i="2"/>
  <c r="E1041" i="2" s="1"/>
  <c r="D1042" i="2"/>
  <c r="E1042" i="2" s="1"/>
  <c r="D1043" i="2"/>
  <c r="E1043" i="2" s="1"/>
  <c r="D1044" i="2"/>
  <c r="E1044" i="2" s="1"/>
  <c r="D1045" i="2"/>
  <c r="E1045" i="2" s="1"/>
  <c r="D1046" i="2"/>
  <c r="E1046" i="2" s="1"/>
  <c r="D1047" i="2"/>
  <c r="E1047" i="2" s="1"/>
  <c r="D1048" i="2"/>
  <c r="E1048" i="2" s="1"/>
  <c r="D1049" i="2"/>
  <c r="E1049" i="2" s="1"/>
  <c r="D1050" i="2"/>
  <c r="E1050" i="2" s="1"/>
  <c r="D1051" i="2"/>
  <c r="E1051" i="2" s="1"/>
  <c r="D1052" i="2"/>
  <c r="E1052" i="2" s="1"/>
  <c r="D1053" i="2"/>
  <c r="E1053" i="2" s="1"/>
  <c r="D1054" i="2"/>
  <c r="E1054" i="2" s="1"/>
  <c r="D1055" i="2"/>
  <c r="E1055" i="2" s="1"/>
  <c r="D1056" i="2"/>
  <c r="E1056" i="2" s="1"/>
  <c r="D1057" i="2"/>
  <c r="E1057" i="2" s="1"/>
  <c r="D1058" i="2"/>
  <c r="E1058" i="2" s="1"/>
  <c r="D1059" i="2"/>
  <c r="E1059" i="2" s="1"/>
  <c r="D1060" i="2"/>
  <c r="E1060" i="2" s="1"/>
  <c r="D1061" i="2"/>
  <c r="E1061" i="2" s="1"/>
  <c r="D1062" i="2"/>
  <c r="E1062" i="2" s="1"/>
  <c r="D1063" i="2"/>
  <c r="E1063" i="2" s="1"/>
  <c r="D1064" i="2"/>
  <c r="E1064" i="2" s="1"/>
  <c r="D1065" i="2"/>
  <c r="E1065" i="2" s="1"/>
  <c r="D1066" i="2"/>
  <c r="E1066" i="2" s="1"/>
  <c r="D1067" i="2"/>
  <c r="E1067" i="2" s="1"/>
  <c r="D1068" i="2"/>
  <c r="E1068" i="2" s="1"/>
  <c r="D1069" i="2"/>
  <c r="E1069" i="2" s="1"/>
  <c r="D1070" i="2"/>
  <c r="E1070" i="2" s="1"/>
  <c r="D1071" i="2"/>
  <c r="E1071" i="2" s="1"/>
  <c r="D1072" i="2"/>
  <c r="E1072" i="2" s="1"/>
  <c r="D1073" i="2"/>
  <c r="E1073" i="2" s="1"/>
  <c r="D1074" i="2"/>
  <c r="E1074" i="2" s="1"/>
  <c r="D1075" i="2"/>
  <c r="E1075" i="2" s="1"/>
  <c r="D1076" i="2"/>
  <c r="E1076" i="2" s="1"/>
  <c r="D1077" i="2"/>
  <c r="E1077" i="2" s="1"/>
  <c r="D1078" i="2"/>
  <c r="E1078" i="2" s="1"/>
  <c r="D1079" i="2"/>
  <c r="E1079" i="2" s="1"/>
  <c r="D1080" i="2"/>
  <c r="E1080" i="2" s="1"/>
  <c r="D1081" i="2"/>
  <c r="E1081" i="2" s="1"/>
  <c r="D1082" i="2"/>
  <c r="E1082" i="2" s="1"/>
  <c r="D1083" i="2"/>
  <c r="E1083" i="2" s="1"/>
  <c r="D1084" i="2"/>
  <c r="E1084" i="2" s="1"/>
  <c r="D1085" i="2"/>
  <c r="E1085" i="2" s="1"/>
  <c r="D1086" i="2"/>
  <c r="E1086" i="2" s="1"/>
  <c r="D1087" i="2"/>
  <c r="E1087" i="2" s="1"/>
  <c r="D1088" i="2"/>
  <c r="E1088" i="2" s="1"/>
  <c r="D1089" i="2"/>
  <c r="E1089" i="2" s="1"/>
  <c r="D1090" i="2"/>
  <c r="E1090" i="2" s="1"/>
  <c r="D1091" i="2"/>
  <c r="E1091" i="2" s="1"/>
  <c r="D1092" i="2"/>
  <c r="E1092" i="2" s="1"/>
  <c r="D1093" i="2"/>
  <c r="E1093" i="2" s="1"/>
  <c r="D1094" i="2"/>
  <c r="E1094" i="2" s="1"/>
  <c r="D1095" i="2"/>
  <c r="E1095" i="2" s="1"/>
  <c r="D1096" i="2"/>
  <c r="E1096" i="2" s="1"/>
  <c r="D1097" i="2"/>
  <c r="E1097" i="2" s="1"/>
  <c r="D1098" i="2"/>
  <c r="E1098" i="2" s="1"/>
  <c r="D1099" i="2"/>
  <c r="E1099" i="2" s="1"/>
  <c r="D1100" i="2"/>
  <c r="E1100" i="2" s="1"/>
  <c r="D1101" i="2"/>
  <c r="E1101" i="2" s="1"/>
  <c r="D1102" i="2"/>
  <c r="E1102" i="2" s="1"/>
  <c r="D1103" i="2"/>
  <c r="E1103" i="2" s="1"/>
  <c r="D1104" i="2"/>
  <c r="E1104" i="2" s="1"/>
  <c r="D1105" i="2"/>
  <c r="E1105" i="2" s="1"/>
  <c r="D1106" i="2"/>
  <c r="E1106" i="2" s="1"/>
  <c r="D1107" i="2"/>
  <c r="E1107" i="2" s="1"/>
  <c r="D1108" i="2"/>
  <c r="E1108" i="2" s="1"/>
  <c r="D1109" i="2"/>
  <c r="E1109" i="2" s="1"/>
  <c r="D1110" i="2"/>
  <c r="E1110" i="2" s="1"/>
  <c r="D1111" i="2"/>
  <c r="E1111" i="2" s="1"/>
  <c r="D1112" i="2"/>
  <c r="E1112" i="2" s="1"/>
  <c r="D1113" i="2"/>
  <c r="E1113" i="2" s="1"/>
  <c r="D1114" i="2"/>
  <c r="E1114" i="2" s="1"/>
  <c r="D1115" i="2"/>
  <c r="E1115" i="2" s="1"/>
  <c r="D1116" i="2"/>
  <c r="E1116" i="2" s="1"/>
  <c r="D1117" i="2"/>
  <c r="E1117" i="2" s="1"/>
  <c r="D1118" i="2"/>
  <c r="E1118" i="2" s="1"/>
  <c r="D1119" i="2"/>
  <c r="E1119" i="2" s="1"/>
  <c r="D1120" i="2"/>
  <c r="E1120" i="2" s="1"/>
  <c r="D1121" i="2"/>
  <c r="E1121" i="2" s="1"/>
  <c r="D1122" i="2"/>
  <c r="E1122" i="2" s="1"/>
  <c r="D1123" i="2"/>
  <c r="E1123" i="2" s="1"/>
  <c r="D1124" i="2"/>
  <c r="E1124" i="2" s="1"/>
  <c r="D1125" i="2"/>
  <c r="E1125" i="2" s="1"/>
  <c r="D1126" i="2"/>
  <c r="E1126" i="2" s="1"/>
  <c r="D1127" i="2"/>
  <c r="E1127" i="2" s="1"/>
  <c r="D1128" i="2"/>
  <c r="E1128" i="2" s="1"/>
  <c r="D1129" i="2"/>
  <c r="E1129" i="2" s="1"/>
  <c r="D1130" i="2"/>
  <c r="E1130" i="2" s="1"/>
  <c r="D1131" i="2"/>
  <c r="E1131" i="2" s="1"/>
  <c r="D1132" i="2"/>
  <c r="E1132" i="2" s="1"/>
  <c r="D1133" i="2"/>
  <c r="E1133" i="2" s="1"/>
  <c r="D1134" i="2"/>
  <c r="E1134" i="2" s="1"/>
  <c r="D1135" i="2"/>
  <c r="E1135" i="2" s="1"/>
  <c r="D1136" i="2"/>
  <c r="E1136" i="2" s="1"/>
  <c r="D1137" i="2"/>
  <c r="E1137" i="2" s="1"/>
  <c r="D1138" i="2"/>
  <c r="E1138" i="2" s="1"/>
  <c r="D1139" i="2"/>
  <c r="E1139" i="2" s="1"/>
  <c r="D1140" i="2"/>
  <c r="E1140" i="2" s="1"/>
  <c r="D1141" i="2"/>
  <c r="E1141" i="2" s="1"/>
  <c r="D1142" i="2"/>
  <c r="E1142" i="2" s="1"/>
  <c r="D1143" i="2"/>
  <c r="E1143" i="2" s="1"/>
  <c r="D1144" i="2"/>
  <c r="E1144" i="2" s="1"/>
  <c r="D1145" i="2"/>
  <c r="E1145" i="2" s="1"/>
  <c r="D1146" i="2"/>
  <c r="E1146" i="2" s="1"/>
  <c r="D1147" i="2"/>
  <c r="E1147" i="2" s="1"/>
  <c r="D1148" i="2"/>
  <c r="E1148" i="2" s="1"/>
  <c r="D1149" i="2"/>
  <c r="E1149" i="2" s="1"/>
  <c r="D1150" i="2"/>
  <c r="E1150" i="2" s="1"/>
  <c r="D1151" i="2"/>
  <c r="E1151" i="2" s="1"/>
  <c r="D1152" i="2"/>
  <c r="E1152" i="2" s="1"/>
  <c r="D1153" i="2"/>
  <c r="E1153" i="2" s="1"/>
  <c r="D1154" i="2"/>
  <c r="E1154" i="2" s="1"/>
  <c r="D1155" i="2"/>
  <c r="E1155" i="2" s="1"/>
  <c r="D1156" i="2"/>
  <c r="E1156" i="2" s="1"/>
  <c r="D1157" i="2"/>
  <c r="E1157" i="2" s="1"/>
  <c r="D1158" i="2"/>
  <c r="E1158" i="2" s="1"/>
  <c r="D1159" i="2"/>
  <c r="E1159" i="2" s="1"/>
  <c r="D1160" i="2"/>
  <c r="E1160" i="2" s="1"/>
  <c r="D1161" i="2"/>
  <c r="E1161" i="2" s="1"/>
  <c r="D1162" i="2"/>
  <c r="E1162" i="2" s="1"/>
  <c r="D1163" i="2"/>
  <c r="E1163" i="2" s="1"/>
  <c r="D1164" i="2"/>
  <c r="E1164" i="2" s="1"/>
  <c r="D1165" i="2"/>
  <c r="E1165" i="2" s="1"/>
  <c r="D1166" i="2"/>
  <c r="E1166" i="2" s="1"/>
  <c r="D1167" i="2"/>
  <c r="E1167" i="2" s="1"/>
  <c r="D1168" i="2"/>
  <c r="E1168" i="2" s="1"/>
  <c r="D1169" i="2"/>
  <c r="E1169" i="2" s="1"/>
  <c r="D1170" i="2"/>
  <c r="E1170" i="2" s="1"/>
  <c r="D1171" i="2"/>
  <c r="E1171" i="2" s="1"/>
  <c r="D1172" i="2"/>
  <c r="E1172" i="2" s="1"/>
  <c r="D1173" i="2"/>
  <c r="E1173" i="2" s="1"/>
  <c r="D1174" i="2"/>
  <c r="E1174" i="2" s="1"/>
  <c r="D1175" i="2"/>
  <c r="E1175" i="2" s="1"/>
  <c r="D1176" i="2"/>
  <c r="E1176" i="2" s="1"/>
  <c r="D1177" i="2"/>
  <c r="E1177" i="2" s="1"/>
  <c r="D1178" i="2"/>
  <c r="E1178" i="2" s="1"/>
  <c r="D1179" i="2"/>
  <c r="E1179" i="2" s="1"/>
  <c r="D1180" i="2"/>
  <c r="E1180" i="2" s="1"/>
  <c r="D1181" i="2"/>
  <c r="E1181" i="2" s="1"/>
  <c r="D1182" i="2"/>
  <c r="E1182" i="2" s="1"/>
  <c r="D1183" i="2"/>
  <c r="E1183" i="2" s="1"/>
  <c r="D1184" i="2"/>
  <c r="E1184" i="2" s="1"/>
  <c r="D1185" i="2"/>
  <c r="E1185" i="2" s="1"/>
  <c r="D1186" i="2"/>
  <c r="E1186" i="2" s="1"/>
  <c r="D1187" i="2"/>
  <c r="E1187" i="2" s="1"/>
  <c r="D1188" i="2"/>
  <c r="E1188" i="2" s="1"/>
  <c r="D1189" i="2"/>
  <c r="E1189" i="2" s="1"/>
  <c r="D1190" i="2"/>
  <c r="E1190" i="2" s="1"/>
  <c r="D1191" i="2"/>
  <c r="E1191" i="2" s="1"/>
  <c r="D1192" i="2"/>
  <c r="E1192" i="2" s="1"/>
  <c r="D1193" i="2"/>
  <c r="E1193" i="2" s="1"/>
  <c r="D1194" i="2"/>
  <c r="E1194" i="2" s="1"/>
  <c r="D1195" i="2"/>
  <c r="E1195" i="2" s="1"/>
  <c r="D1196" i="2"/>
  <c r="E1196" i="2" s="1"/>
  <c r="D1197" i="2"/>
  <c r="E1197" i="2" s="1"/>
  <c r="D1198" i="2"/>
  <c r="E1198" i="2" s="1"/>
  <c r="D1199" i="2"/>
  <c r="E1199" i="2" s="1"/>
  <c r="D1200" i="2"/>
  <c r="E1200" i="2" s="1"/>
  <c r="D1201" i="2"/>
  <c r="E1201" i="2" s="1"/>
  <c r="D1202" i="2"/>
  <c r="E1202" i="2" s="1"/>
  <c r="D1203" i="2"/>
  <c r="E1203" i="2" s="1"/>
  <c r="D1204" i="2"/>
  <c r="E1204" i="2" s="1"/>
  <c r="D1205" i="2"/>
  <c r="E1205" i="2" s="1"/>
  <c r="D1206" i="2"/>
  <c r="E1206" i="2" s="1"/>
  <c r="D1207" i="2"/>
  <c r="E1207" i="2" s="1"/>
  <c r="D1208" i="2"/>
  <c r="E1208" i="2" s="1"/>
  <c r="D1209" i="2"/>
  <c r="E1209" i="2" s="1"/>
  <c r="D1210" i="2"/>
  <c r="E1210" i="2" s="1"/>
  <c r="D1211" i="2"/>
  <c r="E1211" i="2" s="1"/>
  <c r="D1212" i="2"/>
  <c r="E1212" i="2" s="1"/>
  <c r="D1213" i="2"/>
  <c r="E1213" i="2" s="1"/>
  <c r="D1214" i="2"/>
  <c r="E1214" i="2" s="1"/>
  <c r="D1215" i="2"/>
  <c r="E1215" i="2" s="1"/>
  <c r="D1216" i="2"/>
  <c r="E1216" i="2" s="1"/>
  <c r="D1217" i="2"/>
  <c r="E1217" i="2" s="1"/>
  <c r="D1218" i="2"/>
  <c r="E1218" i="2" s="1"/>
  <c r="D1219" i="2"/>
  <c r="E1219" i="2" s="1"/>
  <c r="D1220" i="2"/>
  <c r="E1220" i="2" s="1"/>
  <c r="D1221" i="2"/>
  <c r="E1221" i="2" s="1"/>
  <c r="D1222" i="2"/>
  <c r="E1222" i="2" s="1"/>
  <c r="D1223" i="2"/>
  <c r="E1223" i="2" s="1"/>
  <c r="D1224" i="2"/>
  <c r="E1224" i="2" s="1"/>
  <c r="D1225" i="2"/>
  <c r="E1225" i="2" s="1"/>
  <c r="D1226" i="2"/>
  <c r="E1226" i="2" s="1"/>
  <c r="D1227" i="2"/>
  <c r="E1227" i="2" s="1"/>
  <c r="D1228" i="2"/>
  <c r="E1228" i="2" s="1"/>
  <c r="D1229" i="2"/>
  <c r="E1229" i="2" s="1"/>
  <c r="D1230" i="2"/>
  <c r="E1230" i="2" s="1"/>
  <c r="D1231" i="2"/>
  <c r="E1231" i="2" s="1"/>
  <c r="D1232" i="2"/>
  <c r="E1232" i="2" s="1"/>
  <c r="D1233" i="2"/>
  <c r="E1233" i="2" s="1"/>
  <c r="D1234" i="2"/>
  <c r="E1234" i="2" s="1"/>
  <c r="D1235" i="2"/>
  <c r="E1235" i="2" s="1"/>
  <c r="D1236" i="2"/>
  <c r="E1236" i="2" s="1"/>
  <c r="D1237" i="2"/>
  <c r="E1237" i="2" s="1"/>
  <c r="D1238" i="2"/>
  <c r="E1238" i="2" s="1"/>
  <c r="D1239" i="2"/>
  <c r="E1239" i="2" s="1"/>
  <c r="D1240" i="2"/>
  <c r="E1240" i="2" s="1"/>
  <c r="D1241" i="2"/>
  <c r="E1241" i="2" s="1"/>
  <c r="D1242" i="2"/>
  <c r="E1242" i="2" s="1"/>
  <c r="D1243" i="2"/>
  <c r="E1243" i="2" s="1"/>
  <c r="D1244" i="2"/>
  <c r="E1244" i="2" s="1"/>
  <c r="D1245" i="2"/>
  <c r="E1245" i="2" s="1"/>
  <c r="D1246" i="2"/>
  <c r="E1246" i="2" s="1"/>
  <c r="D1247" i="2"/>
  <c r="E1247" i="2" s="1"/>
  <c r="D1248" i="2"/>
  <c r="E1248" i="2" s="1"/>
  <c r="D1249" i="2"/>
  <c r="E1249" i="2" s="1"/>
  <c r="D1250" i="2"/>
  <c r="E1250" i="2" s="1"/>
  <c r="D1251" i="2"/>
  <c r="E1251" i="2" s="1"/>
  <c r="D1252" i="2"/>
  <c r="E1252" i="2" s="1"/>
  <c r="D1253" i="2"/>
  <c r="E1253" i="2" s="1"/>
  <c r="D1254" i="2"/>
  <c r="E1254" i="2" s="1"/>
  <c r="D1255" i="2"/>
  <c r="E1255" i="2" s="1"/>
  <c r="D1256" i="2"/>
  <c r="E1256" i="2" s="1"/>
  <c r="D1257" i="2"/>
  <c r="E1257" i="2" s="1"/>
  <c r="D1258" i="2"/>
  <c r="E1258" i="2" s="1"/>
  <c r="D1259" i="2"/>
  <c r="E1259" i="2" s="1"/>
  <c r="D1260" i="2"/>
  <c r="E1260" i="2" s="1"/>
  <c r="D1261" i="2"/>
  <c r="E1261" i="2" s="1"/>
  <c r="D1262" i="2"/>
  <c r="E1262" i="2" s="1"/>
  <c r="D1263" i="2"/>
  <c r="E1263" i="2" s="1"/>
  <c r="D1264" i="2"/>
  <c r="E1264" i="2" s="1"/>
  <c r="D1265" i="2"/>
  <c r="E1265" i="2" s="1"/>
  <c r="D1266" i="2"/>
  <c r="E1266" i="2" s="1"/>
  <c r="D1267" i="2"/>
  <c r="E1267" i="2" s="1"/>
  <c r="D1268" i="2"/>
  <c r="E1268" i="2" s="1"/>
  <c r="D1269" i="2"/>
  <c r="E1269" i="2" s="1"/>
  <c r="D1270" i="2"/>
  <c r="E1270" i="2" s="1"/>
  <c r="D1271" i="2"/>
  <c r="E1271" i="2" s="1"/>
  <c r="D1272" i="2"/>
  <c r="E1272" i="2" s="1"/>
  <c r="D1273" i="2"/>
  <c r="E1273" i="2" s="1"/>
  <c r="D1274" i="2"/>
  <c r="E1274" i="2" s="1"/>
  <c r="D1275" i="2"/>
  <c r="E1275" i="2" s="1"/>
  <c r="D1276" i="2"/>
  <c r="E1276" i="2" s="1"/>
  <c r="D1277" i="2"/>
  <c r="E1277" i="2" s="1"/>
  <c r="D1278" i="2"/>
  <c r="E1278" i="2" s="1"/>
  <c r="D1279" i="2"/>
  <c r="E1279" i="2" s="1"/>
  <c r="D1280" i="2"/>
  <c r="E1280" i="2" s="1"/>
  <c r="D1281" i="2"/>
  <c r="E1281" i="2" s="1"/>
  <c r="D1282" i="2"/>
  <c r="E1282" i="2" s="1"/>
  <c r="D1283" i="2"/>
  <c r="E1283" i="2" s="1"/>
  <c r="D1284" i="2"/>
  <c r="E1284" i="2" s="1"/>
  <c r="D1285" i="2"/>
  <c r="E1285" i="2" s="1"/>
  <c r="D1286" i="2"/>
  <c r="E1286" i="2" s="1"/>
  <c r="D1287" i="2"/>
  <c r="E1287" i="2" s="1"/>
  <c r="D1288" i="2"/>
  <c r="E1288" i="2" s="1"/>
  <c r="D1289" i="2"/>
  <c r="E1289" i="2" s="1"/>
  <c r="D1290" i="2"/>
  <c r="E1290" i="2" s="1"/>
  <c r="D1291" i="2"/>
  <c r="E1291" i="2" s="1"/>
  <c r="D1292" i="2"/>
  <c r="E1292" i="2" s="1"/>
  <c r="D1293" i="2"/>
  <c r="E1293" i="2" s="1"/>
  <c r="D1294" i="2"/>
  <c r="E1294" i="2" s="1"/>
  <c r="D1295" i="2"/>
  <c r="E1295" i="2" s="1"/>
  <c r="D1296" i="2"/>
  <c r="E1296" i="2" s="1"/>
  <c r="D1297" i="2"/>
  <c r="E1297" i="2" s="1"/>
  <c r="D1298" i="2"/>
  <c r="E1298" i="2" s="1"/>
  <c r="D1299" i="2"/>
  <c r="E1299" i="2" s="1"/>
  <c r="D1300" i="2"/>
  <c r="E1300" i="2" s="1"/>
  <c r="D1301" i="2"/>
  <c r="E1301" i="2" s="1"/>
  <c r="D1302" i="2"/>
  <c r="E1302" i="2" s="1"/>
  <c r="D1303" i="2"/>
  <c r="E1303" i="2" s="1"/>
  <c r="D1304" i="2"/>
  <c r="E1304" i="2" s="1"/>
  <c r="D1305" i="2"/>
  <c r="E1305" i="2" s="1"/>
  <c r="D1306" i="2"/>
  <c r="E1306" i="2" s="1"/>
  <c r="D1307" i="2"/>
  <c r="E1307" i="2" s="1"/>
  <c r="D1308" i="2"/>
  <c r="E1308" i="2" s="1"/>
  <c r="D1309" i="2"/>
  <c r="E1309" i="2" s="1"/>
  <c r="D1310" i="2"/>
  <c r="E1310" i="2" s="1"/>
  <c r="D1311" i="2"/>
  <c r="E1311" i="2" s="1"/>
  <c r="D1312" i="2"/>
  <c r="E1312" i="2" s="1"/>
  <c r="D1313" i="2"/>
  <c r="E1313" i="2" s="1"/>
  <c r="D1314" i="2"/>
  <c r="E1314" i="2" s="1"/>
  <c r="D1315" i="2"/>
  <c r="E1315" i="2" s="1"/>
  <c r="D1316" i="2"/>
  <c r="E1316" i="2" s="1"/>
  <c r="D1317" i="2"/>
  <c r="E1317" i="2" s="1"/>
  <c r="D1318" i="2"/>
  <c r="E1318" i="2" s="1"/>
  <c r="D1319" i="2"/>
  <c r="E1319" i="2" s="1"/>
  <c r="D1320" i="2"/>
  <c r="E1320" i="2" s="1"/>
  <c r="D1321" i="2"/>
  <c r="E1321" i="2" s="1"/>
  <c r="D1322" i="2"/>
  <c r="E1322" i="2" s="1"/>
  <c r="D1323" i="2"/>
  <c r="E1323" i="2" s="1"/>
  <c r="D1324" i="2"/>
  <c r="E1324" i="2" s="1"/>
  <c r="D1325" i="2"/>
  <c r="E1325" i="2" s="1"/>
  <c r="D1326" i="2"/>
  <c r="E1326" i="2" s="1"/>
  <c r="D1327" i="2"/>
  <c r="E1327" i="2" s="1"/>
  <c r="D1328" i="2"/>
  <c r="E1328" i="2" s="1"/>
  <c r="D1329" i="2"/>
  <c r="E1329" i="2" s="1"/>
  <c r="D1330" i="2"/>
  <c r="E1330" i="2" s="1"/>
  <c r="D1331" i="2"/>
  <c r="E1331" i="2" s="1"/>
  <c r="D1332" i="2"/>
  <c r="E1332" i="2" s="1"/>
  <c r="D1333" i="2"/>
  <c r="E1333" i="2" s="1"/>
  <c r="D1334" i="2"/>
  <c r="E1334" i="2" s="1"/>
  <c r="D1335" i="2"/>
  <c r="E1335" i="2" s="1"/>
  <c r="D1336" i="2"/>
  <c r="E1336" i="2" s="1"/>
  <c r="D1337" i="2"/>
  <c r="E1337" i="2" s="1"/>
  <c r="D1338" i="2"/>
  <c r="E1338" i="2" s="1"/>
  <c r="D1339" i="2"/>
  <c r="E1339" i="2" s="1"/>
  <c r="D1340" i="2"/>
  <c r="E1340" i="2" s="1"/>
  <c r="D1341" i="2"/>
  <c r="E1341" i="2" s="1"/>
  <c r="D1342" i="2"/>
  <c r="E1342" i="2" s="1"/>
  <c r="D1343" i="2"/>
  <c r="E1343" i="2" s="1"/>
  <c r="D1344" i="2"/>
  <c r="E1344" i="2" s="1"/>
  <c r="D1345" i="2"/>
  <c r="E1345" i="2" s="1"/>
  <c r="D1346" i="2"/>
  <c r="E1346" i="2" s="1"/>
  <c r="D1347" i="2"/>
  <c r="E1347" i="2" s="1"/>
  <c r="D1348" i="2"/>
  <c r="E1348" i="2" s="1"/>
  <c r="D1349" i="2"/>
  <c r="E1349" i="2" s="1"/>
  <c r="D1350" i="2"/>
  <c r="E1350" i="2" s="1"/>
  <c r="D1351" i="2"/>
  <c r="E1351" i="2" s="1"/>
  <c r="D1352" i="2"/>
  <c r="E1352" i="2" s="1"/>
  <c r="D1353" i="2"/>
  <c r="E1353" i="2" s="1"/>
  <c r="D1354" i="2"/>
  <c r="E1354" i="2" s="1"/>
  <c r="D1355" i="2"/>
  <c r="E1355" i="2" s="1"/>
  <c r="D1356" i="2"/>
  <c r="E1356" i="2" s="1"/>
  <c r="D1357" i="2"/>
  <c r="E1357" i="2" s="1"/>
  <c r="D1358" i="2"/>
  <c r="E1358" i="2" s="1"/>
  <c r="D1359" i="2"/>
  <c r="E1359" i="2" s="1"/>
  <c r="D1360" i="2"/>
  <c r="E1360" i="2" s="1"/>
  <c r="D1361" i="2"/>
  <c r="E1361" i="2" s="1"/>
  <c r="D1362" i="2"/>
  <c r="E1362" i="2" s="1"/>
  <c r="D1363" i="2"/>
  <c r="E1363" i="2" s="1"/>
  <c r="D1364" i="2"/>
  <c r="E1364" i="2" s="1"/>
  <c r="D1365" i="2"/>
  <c r="E1365" i="2" s="1"/>
  <c r="D1366" i="2"/>
  <c r="E1366" i="2" s="1"/>
  <c r="D1367" i="2"/>
  <c r="E1367" i="2" s="1"/>
  <c r="D1368" i="2"/>
  <c r="E1368" i="2" s="1"/>
  <c r="D1369" i="2"/>
  <c r="E1369" i="2" s="1"/>
  <c r="D1370" i="2"/>
  <c r="E1370" i="2" s="1"/>
  <c r="D1371" i="2"/>
  <c r="E1371" i="2" s="1"/>
  <c r="D1372" i="2"/>
  <c r="E1372" i="2" s="1"/>
  <c r="D1373" i="2"/>
  <c r="E1373" i="2" s="1"/>
  <c r="D1374" i="2"/>
  <c r="E1374" i="2" s="1"/>
  <c r="D1375" i="2"/>
  <c r="E1375" i="2" s="1"/>
  <c r="D1376" i="2"/>
  <c r="E1376" i="2" s="1"/>
  <c r="D1377" i="2"/>
  <c r="E1377" i="2" s="1"/>
  <c r="D1378" i="2"/>
  <c r="E1378" i="2" s="1"/>
  <c r="D1379" i="2"/>
  <c r="E1379" i="2" s="1"/>
  <c r="D1380" i="2"/>
  <c r="E1380" i="2" s="1"/>
  <c r="D1381" i="2"/>
  <c r="E1381" i="2" s="1"/>
  <c r="D1382" i="2"/>
  <c r="E1382" i="2" s="1"/>
  <c r="D1383" i="2"/>
  <c r="E1383" i="2" s="1"/>
  <c r="D1384" i="2"/>
  <c r="E1384" i="2" s="1"/>
  <c r="D1385" i="2"/>
  <c r="E1385" i="2" s="1"/>
  <c r="D1386" i="2"/>
  <c r="E1386" i="2" s="1"/>
  <c r="D1387" i="2"/>
  <c r="E1387" i="2" s="1"/>
  <c r="D1388" i="2"/>
  <c r="E1388" i="2" s="1"/>
  <c r="D1389" i="2"/>
  <c r="E1389" i="2" s="1"/>
  <c r="D1390" i="2"/>
  <c r="E1390" i="2" s="1"/>
  <c r="D1391" i="2"/>
  <c r="E1391" i="2" s="1"/>
  <c r="D1392" i="2"/>
  <c r="E1392" i="2" s="1"/>
  <c r="D1393" i="2"/>
  <c r="E1393" i="2" s="1"/>
  <c r="D1394" i="2"/>
  <c r="E1394" i="2" s="1"/>
  <c r="D1395" i="2"/>
  <c r="E1395" i="2" s="1"/>
  <c r="D1396" i="2"/>
  <c r="E1396" i="2" s="1"/>
  <c r="D1397" i="2"/>
  <c r="E1397" i="2" s="1"/>
  <c r="D1398" i="2"/>
  <c r="E1398" i="2" s="1"/>
  <c r="D1399" i="2"/>
  <c r="E1399" i="2" s="1"/>
  <c r="D1400" i="2"/>
  <c r="E1400" i="2" s="1"/>
  <c r="D1401" i="2"/>
  <c r="E1401" i="2" s="1"/>
  <c r="D1402" i="2"/>
  <c r="E1402" i="2" s="1"/>
  <c r="D1403" i="2"/>
  <c r="E1403" i="2" s="1"/>
  <c r="D1404" i="2"/>
  <c r="E1404" i="2" s="1"/>
  <c r="D1405" i="2"/>
  <c r="E1405" i="2" s="1"/>
  <c r="D1406" i="2"/>
  <c r="E1406" i="2" s="1"/>
  <c r="D1407" i="2"/>
  <c r="E1407" i="2" s="1"/>
  <c r="D1408" i="2"/>
  <c r="E1408" i="2" s="1"/>
  <c r="D1409" i="2"/>
  <c r="E1409" i="2" s="1"/>
  <c r="D1410" i="2"/>
  <c r="E1410" i="2" s="1"/>
  <c r="D1411" i="2"/>
  <c r="E1411" i="2" s="1"/>
  <c r="D1412" i="2"/>
  <c r="E1412" i="2" s="1"/>
  <c r="D1413" i="2"/>
  <c r="E1413" i="2" s="1"/>
  <c r="D1414" i="2"/>
  <c r="E1414" i="2" s="1"/>
  <c r="D1415" i="2"/>
  <c r="E1415" i="2" s="1"/>
  <c r="D1416" i="2"/>
  <c r="E1416" i="2" s="1"/>
  <c r="D1417" i="2"/>
  <c r="E1417" i="2" s="1"/>
  <c r="D1418" i="2"/>
  <c r="E1418" i="2" s="1"/>
  <c r="D1419" i="2"/>
  <c r="E1419" i="2" s="1"/>
  <c r="D1420" i="2"/>
  <c r="E1420" i="2" s="1"/>
  <c r="D1421" i="2"/>
  <c r="E1421" i="2" s="1"/>
  <c r="D1422" i="2"/>
  <c r="E1422" i="2" s="1"/>
  <c r="D1423" i="2"/>
  <c r="E1423" i="2" s="1"/>
  <c r="D1424" i="2"/>
  <c r="E1424" i="2" s="1"/>
  <c r="D1425" i="2"/>
  <c r="E1425" i="2" s="1"/>
  <c r="D1426" i="2"/>
  <c r="E1426" i="2" s="1"/>
  <c r="D1427" i="2"/>
  <c r="E1427" i="2" s="1"/>
  <c r="D1428" i="2"/>
  <c r="E1428" i="2" s="1"/>
  <c r="D1429" i="2"/>
  <c r="E1429" i="2" s="1"/>
  <c r="D1430" i="2"/>
  <c r="E1430" i="2" s="1"/>
  <c r="D1431" i="2"/>
  <c r="E1431" i="2" s="1"/>
  <c r="D1432" i="2"/>
  <c r="E1432" i="2" s="1"/>
  <c r="D1433" i="2"/>
  <c r="E1433" i="2" s="1"/>
  <c r="D1434" i="2"/>
  <c r="E1434" i="2" s="1"/>
  <c r="D1435" i="2"/>
  <c r="E1435" i="2" s="1"/>
  <c r="D1436" i="2"/>
  <c r="E1436" i="2" s="1"/>
  <c r="D1437" i="2"/>
  <c r="E1437" i="2" s="1"/>
  <c r="D1438" i="2"/>
  <c r="E1438" i="2" s="1"/>
  <c r="D1439" i="2"/>
  <c r="E1439" i="2" s="1"/>
  <c r="D1440" i="2"/>
  <c r="E1440" i="2" s="1"/>
  <c r="D1441" i="2"/>
  <c r="E1441" i="2" s="1"/>
  <c r="D1442" i="2"/>
  <c r="E1442" i="2" s="1"/>
  <c r="D1443" i="2"/>
  <c r="E1443" i="2" s="1"/>
  <c r="D1444" i="2"/>
  <c r="E1444" i="2" s="1"/>
  <c r="D1445" i="2"/>
  <c r="E1445" i="2" s="1"/>
  <c r="D1446" i="2"/>
  <c r="E1446" i="2" s="1"/>
  <c r="D1447" i="2"/>
  <c r="E1447" i="2" s="1"/>
  <c r="D1448" i="2"/>
  <c r="E1448" i="2" s="1"/>
  <c r="D1449" i="2"/>
  <c r="E1449" i="2" s="1"/>
  <c r="D1450" i="2"/>
  <c r="E1450" i="2" s="1"/>
  <c r="D1451" i="2"/>
  <c r="E1451" i="2" s="1"/>
  <c r="D1452" i="2"/>
  <c r="E1452" i="2" s="1"/>
  <c r="D1453" i="2"/>
  <c r="E1453" i="2" s="1"/>
  <c r="D1454" i="2"/>
  <c r="E1454" i="2" s="1"/>
  <c r="D1455" i="2"/>
  <c r="E1455" i="2" s="1"/>
  <c r="D1456" i="2"/>
  <c r="E1456" i="2" s="1"/>
  <c r="D1457" i="2"/>
  <c r="E1457" i="2" s="1"/>
  <c r="D1458" i="2"/>
  <c r="E1458" i="2" s="1"/>
  <c r="D1459" i="2"/>
  <c r="E1459" i="2" s="1"/>
  <c r="D1460" i="2"/>
  <c r="E1460" i="2" s="1"/>
  <c r="D1461" i="2"/>
  <c r="E1461" i="2" s="1"/>
  <c r="D1462" i="2"/>
  <c r="E1462" i="2" s="1"/>
  <c r="D1463" i="2"/>
  <c r="E1463" i="2" s="1"/>
  <c r="D1464" i="2"/>
  <c r="E1464" i="2" s="1"/>
  <c r="D1465" i="2"/>
  <c r="E1465" i="2" s="1"/>
  <c r="D1466" i="2"/>
  <c r="E1466" i="2" s="1"/>
  <c r="D1467" i="2"/>
  <c r="E1467" i="2" s="1"/>
  <c r="D1468" i="2"/>
  <c r="E1468" i="2" s="1"/>
  <c r="D1469" i="2"/>
  <c r="E1469" i="2" s="1"/>
  <c r="D1470" i="2"/>
  <c r="E1470" i="2" s="1"/>
  <c r="D1471" i="2"/>
  <c r="E1471" i="2" s="1"/>
  <c r="D1472" i="2"/>
  <c r="E1472" i="2" s="1"/>
  <c r="D1473" i="2"/>
  <c r="E1473" i="2" s="1"/>
  <c r="D1474" i="2"/>
  <c r="E1474" i="2" s="1"/>
  <c r="D1475" i="2"/>
  <c r="E1475" i="2" s="1"/>
  <c r="D1476" i="2"/>
  <c r="E1476" i="2" s="1"/>
  <c r="D1477" i="2"/>
  <c r="E1477" i="2" s="1"/>
  <c r="D1478" i="2"/>
  <c r="E1478" i="2" s="1"/>
  <c r="D1479" i="2"/>
  <c r="E1479" i="2" s="1"/>
  <c r="D1480" i="2"/>
  <c r="E1480" i="2" s="1"/>
  <c r="D1481" i="2"/>
  <c r="E1481" i="2" s="1"/>
  <c r="D1482" i="2"/>
  <c r="E1482" i="2" s="1"/>
  <c r="D1483" i="2"/>
  <c r="E1483" i="2" s="1"/>
  <c r="D1484" i="2"/>
  <c r="E1484" i="2" s="1"/>
  <c r="D1485" i="2"/>
  <c r="E1485" i="2" s="1"/>
  <c r="D1486" i="2"/>
  <c r="E1486" i="2" s="1"/>
  <c r="D1487" i="2"/>
  <c r="E1487" i="2" s="1"/>
  <c r="D1488" i="2"/>
  <c r="E1488" i="2" s="1"/>
  <c r="D1489" i="2"/>
  <c r="E1489" i="2" s="1"/>
  <c r="D1490" i="2"/>
  <c r="E1490" i="2" s="1"/>
  <c r="D1491" i="2"/>
  <c r="E1491" i="2" s="1"/>
  <c r="D1492" i="2"/>
  <c r="E1492" i="2" s="1"/>
  <c r="D1493" i="2"/>
  <c r="E1493" i="2" s="1"/>
  <c r="D1494" i="2"/>
  <c r="E1494" i="2" s="1"/>
  <c r="D1495" i="2"/>
  <c r="E1495" i="2" s="1"/>
  <c r="D1496" i="2"/>
  <c r="E1496" i="2" s="1"/>
  <c r="D1497" i="2"/>
  <c r="E1497" i="2" s="1"/>
  <c r="D1498" i="2"/>
  <c r="E1498" i="2" s="1"/>
  <c r="D1499" i="2"/>
  <c r="E1499" i="2" s="1"/>
  <c r="D1500" i="2"/>
  <c r="E1500" i="2" s="1"/>
  <c r="D1501" i="2"/>
  <c r="E1501" i="2" s="1"/>
  <c r="D1502" i="2"/>
  <c r="E1502" i="2" s="1"/>
  <c r="D1503" i="2"/>
  <c r="E1503" i="2" s="1"/>
  <c r="D1504" i="2"/>
  <c r="E1504" i="2" s="1"/>
  <c r="D1505" i="2"/>
  <c r="E1505" i="2" s="1"/>
  <c r="D1506" i="2"/>
  <c r="E1506" i="2" s="1"/>
  <c r="D1507" i="2"/>
  <c r="E1507" i="2" s="1"/>
  <c r="D1508" i="2"/>
  <c r="E1508" i="2" s="1"/>
  <c r="D1509" i="2"/>
  <c r="E1509" i="2" s="1"/>
  <c r="D1510" i="2"/>
  <c r="E1510" i="2" s="1"/>
  <c r="D1511" i="2"/>
  <c r="E1511" i="2" s="1"/>
  <c r="D1512" i="2"/>
  <c r="E1512" i="2" s="1"/>
  <c r="D1513" i="2"/>
  <c r="E1513" i="2" s="1"/>
  <c r="D1514" i="2"/>
  <c r="E1514" i="2" s="1"/>
  <c r="D1515" i="2"/>
  <c r="E1515" i="2" s="1"/>
  <c r="D1516" i="2"/>
  <c r="E1516" i="2" s="1"/>
  <c r="D1517" i="2"/>
  <c r="E1517" i="2" s="1"/>
  <c r="D1518" i="2"/>
  <c r="E1518" i="2" s="1"/>
  <c r="D1519" i="2"/>
  <c r="E1519" i="2" s="1"/>
  <c r="D1520" i="2"/>
  <c r="E1520" i="2" s="1"/>
  <c r="D1521" i="2"/>
  <c r="E1521" i="2" s="1"/>
  <c r="D1522" i="2"/>
  <c r="E1522" i="2" s="1"/>
  <c r="D1523" i="2"/>
  <c r="E1523" i="2" s="1"/>
  <c r="D1524" i="2"/>
  <c r="E1524" i="2" s="1"/>
  <c r="D1525" i="2"/>
  <c r="E1525" i="2" s="1"/>
  <c r="D1526" i="2"/>
  <c r="E1526" i="2" s="1"/>
  <c r="D1527" i="2"/>
  <c r="E1527" i="2" s="1"/>
  <c r="D1528" i="2"/>
  <c r="E1528" i="2" s="1"/>
  <c r="D1529" i="2"/>
  <c r="E1529" i="2" s="1"/>
  <c r="D1530" i="2"/>
  <c r="E1530" i="2" s="1"/>
  <c r="D1531" i="2"/>
  <c r="E1531" i="2" s="1"/>
  <c r="D1532" i="2"/>
  <c r="E1532" i="2" s="1"/>
  <c r="D1533" i="2"/>
  <c r="E1533" i="2" s="1"/>
  <c r="D1534" i="2"/>
  <c r="E1534" i="2" s="1"/>
  <c r="D1535" i="2"/>
  <c r="E1535" i="2" s="1"/>
  <c r="D1536" i="2"/>
  <c r="E1536" i="2" s="1"/>
  <c r="D1537" i="2"/>
  <c r="E1537" i="2" s="1"/>
  <c r="D1538" i="2"/>
  <c r="E1538" i="2" s="1"/>
  <c r="D1539" i="2"/>
  <c r="E1539" i="2" s="1"/>
  <c r="D1540" i="2"/>
  <c r="E1540" i="2" s="1"/>
  <c r="D1541" i="2"/>
  <c r="E1541" i="2" s="1"/>
  <c r="D1542" i="2"/>
  <c r="E1542" i="2" s="1"/>
  <c r="D1543" i="2"/>
  <c r="E1543" i="2" s="1"/>
  <c r="D1544" i="2"/>
  <c r="E1544" i="2" s="1"/>
  <c r="D1545" i="2"/>
  <c r="E1545" i="2" s="1"/>
  <c r="D1546" i="2"/>
  <c r="E1546" i="2" s="1"/>
  <c r="D1547" i="2"/>
  <c r="E1547" i="2" s="1"/>
  <c r="D1548" i="2"/>
  <c r="E1548" i="2" s="1"/>
  <c r="D1549" i="2"/>
  <c r="E1549" i="2" s="1"/>
  <c r="D1550" i="2"/>
  <c r="E1550" i="2" s="1"/>
  <c r="D1551" i="2"/>
  <c r="E1551" i="2" s="1"/>
  <c r="D1552" i="2"/>
  <c r="E1552" i="2" s="1"/>
  <c r="D1553" i="2"/>
  <c r="E1553" i="2" s="1"/>
  <c r="D1554" i="2"/>
  <c r="E1554" i="2" s="1"/>
  <c r="D1555" i="2"/>
  <c r="E1555" i="2" s="1"/>
  <c r="D1556" i="2"/>
  <c r="E1556" i="2" s="1"/>
  <c r="D1557" i="2"/>
  <c r="E1557" i="2" s="1"/>
  <c r="D1558" i="2"/>
  <c r="E1558" i="2" s="1"/>
  <c r="D1559" i="2"/>
  <c r="E1559" i="2" s="1"/>
  <c r="D1560" i="2"/>
  <c r="E1560" i="2" s="1"/>
  <c r="D1561" i="2"/>
  <c r="E1561" i="2" s="1"/>
  <c r="D1562" i="2"/>
  <c r="E1562" i="2" s="1"/>
  <c r="D1563" i="2"/>
  <c r="E1563" i="2" s="1"/>
  <c r="D1564" i="2"/>
  <c r="E1564" i="2" s="1"/>
  <c r="D1565" i="2"/>
  <c r="E1565" i="2" s="1"/>
  <c r="D1566" i="2"/>
  <c r="E1566" i="2" s="1"/>
  <c r="D1567" i="2"/>
  <c r="E1567" i="2" s="1"/>
  <c r="D1568" i="2"/>
  <c r="E1568" i="2" s="1"/>
  <c r="D1569" i="2"/>
  <c r="E1569" i="2" s="1"/>
  <c r="D1570" i="2"/>
  <c r="E1570" i="2" s="1"/>
  <c r="D1571" i="2"/>
  <c r="E1571" i="2" s="1"/>
  <c r="D1572" i="2"/>
  <c r="E1572" i="2" s="1"/>
  <c r="D1573" i="2"/>
  <c r="E1573" i="2" s="1"/>
  <c r="D1574" i="2"/>
  <c r="E1574" i="2" s="1"/>
  <c r="D1575" i="2"/>
  <c r="E1575" i="2" s="1"/>
  <c r="D1576" i="2"/>
  <c r="E1576" i="2" s="1"/>
  <c r="D1577" i="2"/>
  <c r="E1577" i="2" s="1"/>
  <c r="D1578" i="2"/>
  <c r="E1578" i="2" s="1"/>
  <c r="D1579" i="2"/>
  <c r="E1579" i="2" s="1"/>
  <c r="D1580" i="2"/>
  <c r="E1580" i="2" s="1"/>
  <c r="D1581" i="2"/>
  <c r="E1581" i="2" s="1"/>
  <c r="D1582" i="2"/>
  <c r="E1582" i="2" s="1"/>
  <c r="D1583" i="2"/>
  <c r="E1583" i="2" s="1"/>
  <c r="D1584" i="2"/>
  <c r="E1584" i="2" s="1"/>
  <c r="D1585" i="2"/>
  <c r="E1585" i="2" s="1"/>
  <c r="D1586" i="2"/>
  <c r="E1586" i="2" s="1"/>
  <c r="D1587" i="2"/>
  <c r="E1587" i="2" s="1"/>
  <c r="D1588" i="2"/>
  <c r="E1588" i="2" s="1"/>
  <c r="D1589" i="2"/>
  <c r="E1589" i="2" s="1"/>
  <c r="D1590" i="2"/>
  <c r="E1590" i="2" s="1"/>
  <c r="D1591" i="2"/>
  <c r="E1591" i="2" s="1"/>
  <c r="D1592" i="2"/>
  <c r="E1592" i="2" s="1"/>
  <c r="D1593" i="2"/>
  <c r="E1593" i="2" s="1"/>
  <c r="D1594" i="2"/>
  <c r="E1594" i="2" s="1"/>
  <c r="D1595" i="2"/>
  <c r="E1595" i="2" s="1"/>
  <c r="D1596" i="2"/>
  <c r="E1596" i="2" s="1"/>
  <c r="D1597" i="2"/>
  <c r="E1597" i="2" s="1"/>
  <c r="D1598" i="2"/>
  <c r="E1598" i="2" s="1"/>
  <c r="D1599" i="2"/>
  <c r="E1599" i="2" s="1"/>
  <c r="D1600" i="2"/>
  <c r="E1600" i="2" s="1"/>
  <c r="D1601" i="2"/>
  <c r="E1601" i="2" s="1"/>
  <c r="D1602" i="2"/>
  <c r="E1602" i="2" s="1"/>
  <c r="D1603" i="2"/>
  <c r="E1603" i="2" s="1"/>
  <c r="D1604" i="2"/>
  <c r="E1604" i="2" s="1"/>
  <c r="D1605" i="2"/>
  <c r="E1605" i="2" s="1"/>
  <c r="D1606" i="2"/>
  <c r="E1606" i="2" s="1"/>
  <c r="D1607" i="2"/>
  <c r="E1607" i="2" s="1"/>
  <c r="D1608" i="2"/>
  <c r="E1608" i="2" s="1"/>
  <c r="D1609" i="2"/>
  <c r="E1609" i="2" s="1"/>
  <c r="D1610" i="2"/>
  <c r="E1610" i="2" s="1"/>
  <c r="D1611" i="2"/>
  <c r="E1611" i="2" s="1"/>
  <c r="D1612" i="2"/>
  <c r="E1612" i="2" s="1"/>
  <c r="D1613" i="2"/>
  <c r="E1613" i="2" s="1"/>
  <c r="D1614" i="2"/>
  <c r="E1614" i="2" s="1"/>
  <c r="D1615" i="2"/>
  <c r="E1615" i="2" s="1"/>
  <c r="D1616" i="2"/>
  <c r="E1616" i="2" s="1"/>
  <c r="D1617" i="2"/>
  <c r="E1617" i="2" s="1"/>
  <c r="D1618" i="2"/>
  <c r="E1618" i="2" s="1"/>
  <c r="D1619" i="2"/>
  <c r="E1619" i="2" s="1"/>
  <c r="D1620" i="2"/>
  <c r="E1620" i="2" s="1"/>
  <c r="D1621" i="2"/>
  <c r="E1621" i="2" s="1"/>
  <c r="D1622" i="2"/>
  <c r="E1622" i="2" s="1"/>
  <c r="D1623" i="2"/>
  <c r="E1623" i="2" s="1"/>
  <c r="D1624" i="2"/>
  <c r="E1624" i="2" s="1"/>
  <c r="D1625" i="2"/>
  <c r="E1625" i="2" s="1"/>
  <c r="D1626" i="2"/>
  <c r="E1626" i="2" s="1"/>
  <c r="D1627" i="2"/>
  <c r="E1627" i="2" s="1"/>
  <c r="D1628" i="2"/>
  <c r="E1628" i="2" s="1"/>
  <c r="D1629" i="2"/>
  <c r="E1629" i="2" s="1"/>
  <c r="D1630" i="2"/>
  <c r="E1630" i="2" s="1"/>
  <c r="D1631" i="2"/>
  <c r="E1631" i="2" s="1"/>
  <c r="D1632" i="2"/>
  <c r="E1632" i="2" s="1"/>
  <c r="D1633" i="2"/>
  <c r="E1633" i="2" s="1"/>
  <c r="D1634" i="2"/>
  <c r="E1634" i="2" s="1"/>
  <c r="D1635" i="2"/>
  <c r="E1635" i="2" s="1"/>
  <c r="D1636" i="2"/>
  <c r="E1636" i="2" s="1"/>
  <c r="D1637" i="2"/>
  <c r="E1637" i="2" s="1"/>
  <c r="D1638" i="2"/>
  <c r="E1638" i="2" s="1"/>
  <c r="D1639" i="2"/>
  <c r="E1639" i="2" s="1"/>
  <c r="D1640" i="2"/>
  <c r="E1640" i="2" s="1"/>
  <c r="D1641" i="2"/>
  <c r="E1641" i="2" s="1"/>
  <c r="D1642" i="2"/>
  <c r="E1642" i="2" s="1"/>
  <c r="D1643" i="2"/>
  <c r="E1643" i="2" s="1"/>
  <c r="D1644" i="2"/>
  <c r="E1644" i="2" s="1"/>
  <c r="D1645" i="2"/>
  <c r="E1645" i="2" s="1"/>
  <c r="D1646" i="2"/>
  <c r="E1646" i="2" s="1"/>
  <c r="D1647" i="2"/>
  <c r="E1647" i="2" s="1"/>
  <c r="D1648" i="2"/>
  <c r="E1648" i="2" s="1"/>
  <c r="D1649" i="2"/>
  <c r="E1649" i="2" s="1"/>
  <c r="D1650" i="2"/>
  <c r="E1650" i="2" s="1"/>
  <c r="D1651" i="2"/>
  <c r="E1651" i="2" s="1"/>
  <c r="D1652" i="2"/>
  <c r="E1652" i="2" s="1"/>
  <c r="D1653" i="2"/>
  <c r="E1653" i="2" s="1"/>
  <c r="D1654" i="2"/>
  <c r="E1654" i="2" s="1"/>
  <c r="D1655" i="2"/>
  <c r="E1655" i="2" s="1"/>
  <c r="D1656" i="2"/>
  <c r="E1656" i="2" s="1"/>
  <c r="D1657" i="2"/>
  <c r="E1657" i="2" s="1"/>
  <c r="D1658" i="2"/>
  <c r="E1658" i="2" s="1"/>
  <c r="D1659" i="2"/>
  <c r="E1659" i="2" s="1"/>
  <c r="D1660" i="2"/>
  <c r="E1660" i="2" s="1"/>
  <c r="D1661" i="2"/>
  <c r="E1661" i="2" s="1"/>
  <c r="D1662" i="2"/>
  <c r="E1662" i="2" s="1"/>
  <c r="D1663" i="2"/>
  <c r="E1663" i="2" s="1"/>
  <c r="D1664" i="2"/>
  <c r="E1664" i="2" s="1"/>
  <c r="D1665" i="2"/>
  <c r="E1665" i="2" s="1"/>
  <c r="D1666" i="2"/>
  <c r="E1666" i="2" s="1"/>
  <c r="D1667" i="2"/>
  <c r="E1667" i="2" s="1"/>
  <c r="D1668" i="2"/>
  <c r="E1668" i="2" s="1"/>
  <c r="D1669" i="2"/>
  <c r="E1669" i="2" s="1"/>
  <c r="D1670" i="2"/>
  <c r="E1670" i="2" s="1"/>
  <c r="D1671" i="2"/>
  <c r="E1671" i="2" s="1"/>
  <c r="D1672" i="2"/>
  <c r="E1672" i="2" s="1"/>
  <c r="D1673" i="2"/>
  <c r="E1673" i="2" s="1"/>
  <c r="D1674" i="2"/>
  <c r="E1674" i="2" s="1"/>
  <c r="D1675" i="2"/>
  <c r="E1675" i="2" s="1"/>
  <c r="D1676" i="2"/>
  <c r="E1676" i="2" s="1"/>
  <c r="D1677" i="2"/>
  <c r="E1677" i="2" s="1"/>
  <c r="D1678" i="2"/>
  <c r="E1678" i="2" s="1"/>
  <c r="D1679" i="2"/>
  <c r="E1679" i="2" s="1"/>
  <c r="D1680" i="2"/>
  <c r="E1680" i="2" s="1"/>
  <c r="D1681" i="2"/>
  <c r="E1681" i="2" s="1"/>
  <c r="D1682" i="2"/>
  <c r="E1682" i="2" s="1"/>
  <c r="D1683" i="2"/>
  <c r="E1683" i="2" s="1"/>
  <c r="D1684" i="2"/>
  <c r="E1684" i="2" s="1"/>
  <c r="D1685" i="2"/>
  <c r="E1685" i="2" s="1"/>
  <c r="D1686" i="2"/>
  <c r="E1686" i="2" s="1"/>
  <c r="D1687" i="2"/>
  <c r="E1687" i="2" s="1"/>
  <c r="D1688" i="2"/>
  <c r="E1688" i="2" s="1"/>
  <c r="D1689" i="2"/>
  <c r="E1689" i="2" s="1"/>
  <c r="D1690" i="2"/>
  <c r="E1690" i="2" s="1"/>
  <c r="D1691" i="2"/>
  <c r="E1691" i="2" s="1"/>
  <c r="D1692" i="2"/>
  <c r="E1692" i="2" s="1"/>
  <c r="D1693" i="2"/>
  <c r="E1693" i="2" s="1"/>
  <c r="D1694" i="2"/>
  <c r="E1694" i="2" s="1"/>
  <c r="D1695" i="2"/>
  <c r="E1695" i="2" s="1"/>
  <c r="D1696" i="2"/>
  <c r="E1696" i="2" s="1"/>
  <c r="D1697" i="2"/>
  <c r="E1697" i="2" s="1"/>
  <c r="D1698" i="2"/>
  <c r="E1698" i="2" s="1"/>
  <c r="D1699" i="2"/>
  <c r="E1699" i="2" s="1"/>
  <c r="D1700" i="2"/>
  <c r="E1700" i="2" s="1"/>
  <c r="D1701" i="2"/>
  <c r="E1701" i="2" s="1"/>
  <c r="D1702" i="2"/>
  <c r="E1702" i="2" s="1"/>
  <c r="D1703" i="2"/>
  <c r="E1703" i="2" s="1"/>
  <c r="D1704" i="2"/>
  <c r="E1704" i="2" s="1"/>
  <c r="D1705" i="2"/>
  <c r="E1705" i="2" s="1"/>
  <c r="D1706" i="2"/>
  <c r="E1706" i="2" s="1"/>
  <c r="D1707" i="2"/>
  <c r="E1707" i="2" s="1"/>
  <c r="D1708" i="2"/>
  <c r="E1708" i="2" s="1"/>
  <c r="D1709" i="2"/>
  <c r="E1709" i="2" s="1"/>
  <c r="D1710" i="2"/>
  <c r="E1710" i="2" s="1"/>
  <c r="D1711" i="2"/>
  <c r="E1711" i="2" s="1"/>
  <c r="D1712" i="2"/>
  <c r="E1712" i="2" s="1"/>
  <c r="D1713" i="2"/>
  <c r="E1713" i="2" s="1"/>
  <c r="D1714" i="2"/>
  <c r="E1714" i="2" s="1"/>
  <c r="D1715" i="2"/>
  <c r="E1715" i="2" s="1"/>
  <c r="D1716" i="2"/>
  <c r="E1716" i="2" s="1"/>
  <c r="D1717" i="2"/>
  <c r="E1717" i="2" s="1"/>
  <c r="D1718" i="2"/>
  <c r="E1718" i="2" s="1"/>
  <c r="D1719" i="2"/>
  <c r="E1719" i="2" s="1"/>
  <c r="D1720" i="2"/>
  <c r="E1720" i="2" s="1"/>
  <c r="D1721" i="2"/>
  <c r="E1721" i="2" s="1"/>
  <c r="D1722" i="2"/>
  <c r="E1722" i="2" s="1"/>
  <c r="D1723" i="2"/>
  <c r="E1723" i="2" s="1"/>
  <c r="D1724" i="2"/>
  <c r="E1724" i="2" s="1"/>
  <c r="D1725" i="2"/>
  <c r="E1725" i="2" s="1"/>
  <c r="D1726" i="2"/>
  <c r="E1726" i="2" s="1"/>
  <c r="D1727" i="2"/>
  <c r="E1727" i="2" s="1"/>
  <c r="D1728" i="2"/>
  <c r="E1728" i="2" s="1"/>
  <c r="D1729" i="2"/>
  <c r="E1729" i="2" s="1"/>
  <c r="D1730" i="2"/>
  <c r="E1730" i="2" s="1"/>
  <c r="D1731" i="2"/>
  <c r="E1731" i="2" s="1"/>
  <c r="D1732" i="2"/>
  <c r="E1732" i="2" s="1"/>
  <c r="D1733" i="2"/>
  <c r="E1733" i="2" s="1"/>
  <c r="D1734" i="2"/>
  <c r="E1734" i="2" s="1"/>
  <c r="D1735" i="2"/>
  <c r="E1735" i="2" s="1"/>
  <c r="D1736" i="2"/>
  <c r="E1736" i="2" s="1"/>
  <c r="D1737" i="2"/>
  <c r="E1737" i="2" s="1"/>
  <c r="D1738" i="2"/>
  <c r="E1738" i="2" s="1"/>
  <c r="D1739" i="2"/>
  <c r="E1739" i="2" s="1"/>
  <c r="D1740" i="2"/>
  <c r="E1740" i="2" s="1"/>
  <c r="D1741" i="2"/>
  <c r="E1741" i="2" s="1"/>
  <c r="D1742" i="2"/>
  <c r="E1742" i="2" s="1"/>
  <c r="D1743" i="2"/>
  <c r="E1743" i="2" s="1"/>
  <c r="D1744" i="2"/>
  <c r="E1744" i="2" s="1"/>
  <c r="D1745" i="2"/>
  <c r="E1745" i="2" s="1"/>
  <c r="D1746" i="2"/>
  <c r="E1746" i="2" s="1"/>
  <c r="D1747" i="2"/>
  <c r="E1747" i="2" s="1"/>
  <c r="D1748" i="2"/>
  <c r="E1748" i="2" s="1"/>
  <c r="D1749" i="2"/>
  <c r="E1749" i="2" s="1"/>
  <c r="D1750" i="2"/>
  <c r="E1750" i="2" s="1"/>
  <c r="D1751" i="2"/>
  <c r="E1751" i="2" s="1"/>
  <c r="D1752" i="2"/>
  <c r="E1752" i="2" s="1"/>
  <c r="D1753" i="2"/>
  <c r="E1753" i="2" s="1"/>
  <c r="D1754" i="2"/>
  <c r="E1754" i="2" s="1"/>
  <c r="D1755" i="2"/>
  <c r="E1755" i="2" s="1"/>
  <c r="D1756" i="2"/>
  <c r="E1756" i="2" s="1"/>
  <c r="D1757" i="2"/>
  <c r="E1757" i="2" s="1"/>
  <c r="D1758" i="2"/>
  <c r="E1758" i="2" s="1"/>
  <c r="D1759" i="2"/>
  <c r="E1759" i="2" s="1"/>
  <c r="D1760" i="2"/>
  <c r="E1760" i="2" s="1"/>
  <c r="D1761" i="2"/>
  <c r="E1761" i="2" s="1"/>
  <c r="D1762" i="2"/>
  <c r="E1762" i="2" s="1"/>
  <c r="D1763" i="2"/>
  <c r="E1763" i="2" s="1"/>
  <c r="D1764" i="2"/>
  <c r="E1764" i="2" s="1"/>
  <c r="D1765" i="2"/>
  <c r="E1765" i="2" s="1"/>
  <c r="D1766" i="2"/>
  <c r="E1766" i="2" s="1"/>
  <c r="D1767" i="2"/>
  <c r="E1767" i="2" s="1"/>
  <c r="D1768" i="2"/>
  <c r="E1768" i="2" s="1"/>
  <c r="D1769" i="2"/>
  <c r="E1769" i="2" s="1"/>
  <c r="D1770" i="2"/>
  <c r="E1770" i="2" s="1"/>
  <c r="D1771" i="2"/>
  <c r="E1771" i="2" s="1"/>
  <c r="D1772" i="2"/>
  <c r="E1772" i="2" s="1"/>
  <c r="D1773" i="2"/>
  <c r="E1773" i="2" s="1"/>
  <c r="D1774" i="2"/>
  <c r="E1774" i="2" s="1"/>
  <c r="D1775" i="2"/>
  <c r="E1775" i="2" s="1"/>
  <c r="D1776" i="2"/>
  <c r="E1776" i="2" s="1"/>
  <c r="D1777" i="2"/>
  <c r="E1777" i="2" s="1"/>
  <c r="D1778" i="2"/>
  <c r="E1778" i="2" s="1"/>
  <c r="D1779" i="2"/>
  <c r="E1779" i="2" s="1"/>
  <c r="D1780" i="2"/>
  <c r="E1780" i="2" s="1"/>
  <c r="D1781" i="2"/>
  <c r="E1781" i="2" s="1"/>
  <c r="D1782" i="2"/>
  <c r="E1782" i="2" s="1"/>
  <c r="D1783" i="2"/>
  <c r="E1783" i="2" s="1"/>
  <c r="D1784" i="2"/>
  <c r="E1784" i="2" s="1"/>
  <c r="D1785" i="2"/>
  <c r="E1785" i="2" s="1"/>
  <c r="D1786" i="2"/>
  <c r="E1786" i="2" s="1"/>
  <c r="D1787" i="2"/>
  <c r="E1787" i="2" s="1"/>
  <c r="D1788" i="2"/>
  <c r="E1788" i="2" s="1"/>
  <c r="D1789" i="2"/>
  <c r="E1789" i="2" s="1"/>
  <c r="D1790" i="2"/>
  <c r="E1790" i="2" s="1"/>
  <c r="D1791" i="2"/>
  <c r="E1791" i="2" s="1"/>
  <c r="D1792" i="2"/>
  <c r="E1792" i="2" s="1"/>
  <c r="D1793" i="2"/>
  <c r="E1793" i="2" s="1"/>
  <c r="D1794" i="2"/>
  <c r="E1794" i="2" s="1"/>
  <c r="D1795" i="2"/>
  <c r="E1795" i="2" s="1"/>
  <c r="D1796" i="2"/>
  <c r="E1796" i="2" s="1"/>
  <c r="D1797" i="2"/>
  <c r="E1797" i="2" s="1"/>
  <c r="D1798" i="2"/>
  <c r="E1798" i="2" s="1"/>
  <c r="D1799" i="2"/>
  <c r="E1799" i="2" s="1"/>
  <c r="D1800" i="2"/>
  <c r="E1800" i="2" s="1"/>
  <c r="D1801" i="2"/>
  <c r="E1801" i="2" s="1"/>
  <c r="D1802" i="2"/>
  <c r="E1802" i="2" s="1"/>
  <c r="D1803" i="2"/>
  <c r="E1803" i="2" s="1"/>
  <c r="D1804" i="2"/>
  <c r="E1804" i="2" s="1"/>
  <c r="D1805" i="2"/>
  <c r="E1805" i="2" s="1"/>
  <c r="D1806" i="2"/>
  <c r="E1806" i="2" s="1"/>
  <c r="D1807" i="2"/>
  <c r="E1807" i="2" s="1"/>
  <c r="D1808" i="2"/>
  <c r="E1808" i="2" s="1"/>
  <c r="D1809" i="2"/>
  <c r="E1809" i="2" s="1"/>
  <c r="D1810" i="2"/>
  <c r="E1810" i="2" s="1"/>
  <c r="D1811" i="2"/>
  <c r="E1811" i="2" s="1"/>
  <c r="D1812" i="2"/>
  <c r="E1812" i="2" s="1"/>
  <c r="D1813" i="2"/>
  <c r="E1813" i="2" s="1"/>
  <c r="D1814" i="2"/>
  <c r="E1814" i="2" s="1"/>
  <c r="D1815" i="2"/>
  <c r="E1815" i="2" s="1"/>
  <c r="D1816" i="2"/>
  <c r="E1816" i="2" s="1"/>
  <c r="D1817" i="2"/>
  <c r="E1817" i="2" s="1"/>
  <c r="D1818" i="2"/>
  <c r="E1818" i="2" s="1"/>
  <c r="D1819" i="2"/>
  <c r="E1819" i="2" s="1"/>
  <c r="D1820" i="2"/>
  <c r="E1820" i="2" s="1"/>
  <c r="D1821" i="2"/>
  <c r="E1821" i="2" s="1"/>
  <c r="D1822" i="2"/>
  <c r="E1822" i="2" s="1"/>
  <c r="D1823" i="2"/>
  <c r="E1823" i="2" s="1"/>
  <c r="D1824" i="2"/>
  <c r="E1824" i="2" s="1"/>
  <c r="D1825" i="2"/>
  <c r="E1825" i="2" s="1"/>
  <c r="D1826" i="2"/>
  <c r="E1826" i="2" s="1"/>
  <c r="D1827" i="2"/>
  <c r="E1827" i="2" s="1"/>
  <c r="D1828" i="2"/>
  <c r="E1828" i="2" s="1"/>
  <c r="D1829" i="2"/>
  <c r="E1829" i="2" s="1"/>
  <c r="D1830" i="2"/>
  <c r="E1830" i="2" s="1"/>
  <c r="D1831" i="2"/>
  <c r="E1831" i="2" s="1"/>
  <c r="D1832" i="2"/>
  <c r="E1832" i="2" s="1"/>
  <c r="D1833" i="2"/>
  <c r="E1833" i="2" s="1"/>
  <c r="D1834" i="2"/>
  <c r="E1834" i="2" s="1"/>
  <c r="D1835" i="2"/>
  <c r="E1835" i="2" s="1"/>
  <c r="D1836" i="2"/>
  <c r="E1836" i="2" s="1"/>
  <c r="D1837" i="2"/>
  <c r="E1837" i="2" s="1"/>
  <c r="D1838" i="2"/>
  <c r="E1838" i="2" s="1"/>
  <c r="D1839" i="2"/>
  <c r="E1839" i="2" s="1"/>
  <c r="D1840" i="2"/>
  <c r="E1840" i="2" s="1"/>
  <c r="D1841" i="2"/>
  <c r="E1841" i="2" s="1"/>
  <c r="D1842" i="2"/>
  <c r="E1842" i="2" s="1"/>
  <c r="D1843" i="2"/>
  <c r="E1843" i="2" s="1"/>
  <c r="D1844" i="2"/>
  <c r="E1844" i="2" s="1"/>
  <c r="D1845" i="2"/>
  <c r="E1845" i="2" s="1"/>
  <c r="D1846" i="2"/>
  <c r="E1846" i="2" s="1"/>
  <c r="D1847" i="2"/>
  <c r="E1847" i="2" s="1"/>
  <c r="D1848" i="2"/>
  <c r="E1848" i="2" s="1"/>
  <c r="D1849" i="2"/>
  <c r="E1849" i="2" s="1"/>
  <c r="D1850" i="2"/>
  <c r="E1850" i="2" s="1"/>
  <c r="D1851" i="2"/>
  <c r="E1851" i="2" s="1"/>
  <c r="D1852" i="2"/>
  <c r="E1852" i="2" s="1"/>
  <c r="D1853" i="2"/>
  <c r="E1853" i="2" s="1"/>
  <c r="D1854" i="2"/>
  <c r="E1854" i="2" s="1"/>
  <c r="D1855" i="2"/>
  <c r="E1855" i="2" s="1"/>
  <c r="D1856" i="2"/>
  <c r="E1856" i="2" s="1"/>
  <c r="D1857" i="2"/>
  <c r="E1857" i="2" s="1"/>
  <c r="D1858" i="2"/>
  <c r="E1858" i="2" s="1"/>
  <c r="D1859" i="2"/>
  <c r="E1859" i="2" s="1"/>
  <c r="D1860" i="2"/>
  <c r="E1860" i="2" s="1"/>
  <c r="D1861" i="2"/>
  <c r="E1861" i="2" s="1"/>
  <c r="D1862" i="2"/>
  <c r="E1862" i="2" s="1"/>
  <c r="D1863" i="2"/>
  <c r="E1863" i="2" s="1"/>
  <c r="D1864" i="2"/>
  <c r="E1864" i="2" s="1"/>
  <c r="D1865" i="2"/>
  <c r="E1865" i="2" s="1"/>
  <c r="D1866" i="2"/>
  <c r="E1866" i="2" s="1"/>
  <c r="D1867" i="2"/>
  <c r="E1867" i="2" s="1"/>
  <c r="D1868" i="2"/>
  <c r="E1868" i="2" s="1"/>
  <c r="D1869" i="2"/>
  <c r="E1869" i="2" s="1"/>
  <c r="D1870" i="2"/>
  <c r="E1870" i="2" s="1"/>
  <c r="D1871" i="2"/>
  <c r="E1871" i="2" s="1"/>
  <c r="D1872" i="2"/>
  <c r="E1872" i="2" s="1"/>
  <c r="D1873" i="2"/>
  <c r="E1873" i="2" s="1"/>
  <c r="D1874" i="2"/>
  <c r="E1874" i="2" s="1"/>
  <c r="D1875" i="2"/>
  <c r="E1875" i="2" s="1"/>
  <c r="D1876" i="2"/>
  <c r="E1876" i="2" s="1"/>
  <c r="D1877" i="2"/>
  <c r="E1877" i="2" s="1"/>
  <c r="D1878" i="2"/>
  <c r="E1878" i="2" s="1"/>
  <c r="D1879" i="2"/>
  <c r="E1879" i="2" s="1"/>
  <c r="D1880" i="2"/>
  <c r="E1880" i="2" s="1"/>
  <c r="D1881" i="2"/>
  <c r="E1881" i="2" s="1"/>
  <c r="D1882" i="2"/>
  <c r="E1882" i="2" s="1"/>
  <c r="D1883" i="2"/>
  <c r="E1883" i="2" s="1"/>
  <c r="D1884" i="2"/>
  <c r="E1884" i="2" s="1"/>
  <c r="D1885" i="2"/>
  <c r="E1885" i="2" s="1"/>
  <c r="D1886" i="2"/>
  <c r="E1886" i="2" s="1"/>
  <c r="D1887" i="2"/>
  <c r="E1887" i="2" s="1"/>
  <c r="D1888" i="2"/>
  <c r="E1888" i="2" s="1"/>
  <c r="D1889" i="2"/>
  <c r="E1889" i="2" s="1"/>
  <c r="D1890" i="2"/>
  <c r="E1890" i="2" s="1"/>
  <c r="D1891" i="2"/>
  <c r="E1891" i="2" s="1"/>
  <c r="D1892" i="2"/>
  <c r="E1892" i="2" s="1"/>
  <c r="D1893" i="2"/>
  <c r="E1893" i="2" s="1"/>
  <c r="D1894" i="2"/>
  <c r="E1894" i="2" s="1"/>
  <c r="D1895" i="2"/>
  <c r="E1895" i="2" s="1"/>
  <c r="D1896" i="2"/>
  <c r="E1896" i="2" s="1"/>
  <c r="D1897" i="2"/>
  <c r="E1897" i="2" s="1"/>
  <c r="D1898" i="2"/>
  <c r="E1898" i="2" s="1"/>
  <c r="D1899" i="2"/>
  <c r="E1899" i="2" s="1"/>
  <c r="D1900" i="2"/>
  <c r="E1900" i="2" s="1"/>
  <c r="D1901" i="2"/>
  <c r="E1901" i="2" s="1"/>
  <c r="D1902" i="2"/>
  <c r="E1902" i="2" s="1"/>
  <c r="D1903" i="2"/>
  <c r="E1903" i="2" s="1"/>
  <c r="D1904" i="2"/>
  <c r="E1904" i="2" s="1"/>
  <c r="D1905" i="2"/>
  <c r="E1905" i="2" s="1"/>
  <c r="D1906" i="2"/>
  <c r="E1906" i="2" s="1"/>
  <c r="D1907" i="2"/>
  <c r="E1907" i="2" s="1"/>
  <c r="D1908" i="2"/>
  <c r="E1908" i="2" s="1"/>
  <c r="D1909" i="2"/>
  <c r="E1909" i="2" s="1"/>
  <c r="D1910" i="2"/>
  <c r="E1910" i="2" s="1"/>
  <c r="D1911" i="2"/>
  <c r="E1911" i="2" s="1"/>
  <c r="D1912" i="2"/>
  <c r="E1912" i="2" s="1"/>
  <c r="D1913" i="2"/>
  <c r="E1913" i="2" s="1"/>
  <c r="D1914" i="2"/>
  <c r="E1914" i="2" s="1"/>
  <c r="D1915" i="2"/>
  <c r="E1915" i="2" s="1"/>
  <c r="D1916" i="2"/>
  <c r="E1916" i="2" s="1"/>
  <c r="D1917" i="2"/>
  <c r="E1917" i="2" s="1"/>
  <c r="D1918" i="2"/>
  <c r="E1918" i="2" s="1"/>
  <c r="D1919" i="2"/>
  <c r="E1919" i="2" s="1"/>
  <c r="D1920" i="2"/>
  <c r="E1920" i="2" s="1"/>
  <c r="D1921" i="2"/>
  <c r="E1921" i="2" s="1"/>
  <c r="D1922" i="2"/>
  <c r="E1922" i="2" s="1"/>
  <c r="D1923" i="2"/>
  <c r="E1923" i="2" s="1"/>
  <c r="D1924" i="2"/>
  <c r="E1924" i="2" s="1"/>
  <c r="D1925" i="2"/>
  <c r="E1925" i="2" s="1"/>
  <c r="D1926" i="2"/>
  <c r="E1926" i="2" s="1"/>
  <c r="D1927" i="2"/>
  <c r="E1927" i="2" s="1"/>
  <c r="D1928" i="2"/>
  <c r="E1928" i="2" s="1"/>
  <c r="D1929" i="2"/>
  <c r="E1929" i="2" s="1"/>
  <c r="D1930" i="2"/>
  <c r="E1930" i="2" s="1"/>
  <c r="D1931" i="2"/>
  <c r="E1931" i="2" s="1"/>
  <c r="D1932" i="2"/>
  <c r="E1932" i="2" s="1"/>
  <c r="D1933" i="2"/>
  <c r="E1933" i="2" s="1"/>
  <c r="D1934" i="2"/>
  <c r="E1934" i="2" s="1"/>
  <c r="D1935" i="2"/>
  <c r="E1935" i="2" s="1"/>
  <c r="D1936" i="2"/>
  <c r="E1936" i="2" s="1"/>
  <c r="D1937" i="2"/>
  <c r="E1937" i="2" s="1"/>
  <c r="D1938" i="2"/>
  <c r="E1938" i="2" s="1"/>
  <c r="D1939" i="2"/>
  <c r="E1939" i="2" s="1"/>
  <c r="D1940" i="2"/>
  <c r="E1940" i="2" s="1"/>
  <c r="D1941" i="2"/>
  <c r="E1941" i="2" s="1"/>
  <c r="D1942" i="2"/>
  <c r="E1942" i="2" s="1"/>
  <c r="D1943" i="2"/>
  <c r="E1943" i="2" s="1"/>
  <c r="D1944" i="2"/>
  <c r="E1944" i="2" s="1"/>
  <c r="D1945" i="2"/>
  <c r="E1945" i="2" s="1"/>
  <c r="D1946" i="2"/>
  <c r="E1946" i="2" s="1"/>
  <c r="D1947" i="2"/>
  <c r="E1947" i="2" s="1"/>
  <c r="D1948" i="2"/>
  <c r="E1948" i="2" s="1"/>
  <c r="D1949" i="2"/>
  <c r="E1949" i="2" s="1"/>
  <c r="D1950" i="2"/>
  <c r="E1950" i="2" s="1"/>
  <c r="D1951" i="2"/>
  <c r="E1951" i="2" s="1"/>
  <c r="D1952" i="2"/>
  <c r="E1952" i="2" s="1"/>
  <c r="D1953" i="2"/>
  <c r="E1953" i="2" s="1"/>
  <c r="D1954" i="2"/>
  <c r="E1954" i="2" s="1"/>
  <c r="D1955" i="2"/>
  <c r="E1955" i="2" s="1"/>
  <c r="D1956" i="2"/>
  <c r="E1956" i="2" s="1"/>
  <c r="D1957" i="2"/>
  <c r="E1957" i="2" s="1"/>
  <c r="D1958" i="2"/>
  <c r="E1958" i="2" s="1"/>
  <c r="D1959" i="2"/>
  <c r="E1959" i="2" s="1"/>
  <c r="D1960" i="2"/>
  <c r="E1960" i="2" s="1"/>
  <c r="D1961" i="2"/>
  <c r="E1961" i="2" s="1"/>
  <c r="D1962" i="2"/>
  <c r="E1962" i="2" s="1"/>
  <c r="D1963" i="2"/>
  <c r="E1963" i="2" s="1"/>
  <c r="D1964" i="2"/>
  <c r="E1964" i="2" s="1"/>
  <c r="D1965" i="2"/>
  <c r="E1965" i="2" s="1"/>
  <c r="D1966" i="2"/>
  <c r="E1966" i="2" s="1"/>
  <c r="D1967" i="2"/>
  <c r="E1967" i="2" s="1"/>
  <c r="D1968" i="2"/>
  <c r="E1968" i="2" s="1"/>
  <c r="D1969" i="2"/>
  <c r="E1969" i="2" s="1"/>
  <c r="D1970" i="2"/>
  <c r="E1970" i="2" s="1"/>
  <c r="D1971" i="2"/>
  <c r="E1971" i="2" s="1"/>
  <c r="D1972" i="2"/>
  <c r="E1972" i="2" s="1"/>
  <c r="D1973" i="2"/>
  <c r="E1973" i="2" s="1"/>
  <c r="D1974" i="2"/>
  <c r="E1974" i="2" s="1"/>
  <c r="D1975" i="2"/>
  <c r="E1975" i="2" s="1"/>
  <c r="D1976" i="2"/>
  <c r="E1976" i="2" s="1"/>
  <c r="D1977" i="2"/>
  <c r="E1977" i="2" s="1"/>
  <c r="D1978" i="2"/>
  <c r="E1978" i="2" s="1"/>
  <c r="D1979" i="2"/>
  <c r="E1979" i="2" s="1"/>
  <c r="D1980" i="2"/>
  <c r="E1980" i="2" s="1"/>
  <c r="D1981" i="2"/>
  <c r="E1981" i="2" s="1"/>
  <c r="D1982" i="2"/>
  <c r="E1982" i="2" s="1"/>
  <c r="D1983" i="2"/>
  <c r="E1983" i="2" s="1"/>
  <c r="D1984" i="2"/>
  <c r="E1984" i="2" s="1"/>
  <c r="D1985" i="2"/>
  <c r="E1985" i="2" s="1"/>
  <c r="D1986" i="2"/>
  <c r="E1986" i="2" s="1"/>
  <c r="D1987" i="2"/>
  <c r="E1987" i="2" s="1"/>
  <c r="D1988" i="2"/>
  <c r="E1988" i="2" s="1"/>
  <c r="D1989" i="2"/>
  <c r="E1989" i="2" s="1"/>
  <c r="D1990" i="2"/>
  <c r="E1990" i="2" s="1"/>
  <c r="D1991" i="2"/>
  <c r="E1991" i="2" s="1"/>
  <c r="D1992" i="2"/>
  <c r="E1992" i="2" s="1"/>
  <c r="D1993" i="2"/>
  <c r="E1993" i="2" s="1"/>
  <c r="D1994" i="2"/>
  <c r="E1994" i="2" s="1"/>
  <c r="D1995" i="2"/>
  <c r="E1995" i="2" s="1"/>
  <c r="D1996" i="2"/>
  <c r="E1996" i="2" s="1"/>
  <c r="D1997" i="2"/>
  <c r="E1997" i="2" s="1"/>
  <c r="D1998" i="2"/>
  <c r="E1998" i="2" s="1"/>
  <c r="D1999" i="2"/>
  <c r="E1999" i="2" s="1"/>
  <c r="D2000" i="2"/>
  <c r="E2000" i="2" s="1"/>
  <c r="D2001" i="2"/>
  <c r="E2001" i="2" s="1"/>
  <c r="D2002" i="2"/>
  <c r="E2002" i="2" s="1"/>
  <c r="D2003" i="2"/>
  <c r="E2003" i="2" s="1"/>
  <c r="D2004" i="2"/>
  <c r="E2004" i="2" s="1"/>
  <c r="D2005" i="2"/>
  <c r="E2005" i="2" s="1"/>
  <c r="D2006" i="2"/>
  <c r="E2006" i="2" s="1"/>
  <c r="D2007" i="2"/>
  <c r="E2007" i="2" s="1"/>
  <c r="D2008" i="2"/>
  <c r="E2008" i="2" s="1"/>
  <c r="D2009" i="2"/>
  <c r="E2009" i="2" s="1"/>
  <c r="D2010" i="2"/>
  <c r="E2010" i="2" s="1"/>
  <c r="D2011" i="2"/>
  <c r="E2011" i="2" s="1"/>
  <c r="D2012" i="2"/>
  <c r="E2012" i="2" s="1"/>
  <c r="D2013" i="2"/>
  <c r="E2013" i="2" s="1"/>
  <c r="D2014" i="2"/>
  <c r="E2014" i="2" s="1"/>
  <c r="D2015" i="2"/>
  <c r="E2015" i="2" s="1"/>
  <c r="D2016" i="2"/>
  <c r="E2016" i="2" s="1"/>
  <c r="D2017" i="2"/>
  <c r="E2017" i="2" s="1"/>
  <c r="D2018" i="2"/>
  <c r="E2018" i="2" s="1"/>
  <c r="D2019" i="2"/>
  <c r="E2019" i="2" s="1"/>
  <c r="D2020" i="2"/>
  <c r="E2020" i="2" s="1"/>
  <c r="D2021" i="2"/>
  <c r="E2021" i="2" s="1"/>
  <c r="D2022" i="2"/>
  <c r="E2022" i="2" s="1"/>
  <c r="D2023" i="2"/>
  <c r="E2023" i="2" s="1"/>
  <c r="D2024" i="2"/>
  <c r="E2024" i="2" s="1"/>
  <c r="D2025" i="2"/>
  <c r="E2025" i="2" s="1"/>
  <c r="D2026" i="2"/>
  <c r="E2026" i="2" s="1"/>
  <c r="D2027" i="2"/>
  <c r="E2027" i="2" s="1"/>
  <c r="D2028" i="2"/>
  <c r="E2028" i="2" s="1"/>
  <c r="D2029" i="2"/>
  <c r="E2029" i="2" s="1"/>
  <c r="D2030" i="2"/>
  <c r="E2030" i="2" s="1"/>
  <c r="D2031" i="2"/>
  <c r="E2031" i="2" s="1"/>
  <c r="D2032" i="2"/>
  <c r="E2032" i="2" s="1"/>
  <c r="D2033" i="2"/>
  <c r="E2033" i="2" s="1"/>
  <c r="D2034" i="2"/>
  <c r="E2034" i="2" s="1"/>
  <c r="D2035" i="2"/>
  <c r="E2035" i="2" s="1"/>
  <c r="D2036" i="2"/>
  <c r="E2036" i="2" s="1"/>
  <c r="D2037" i="2"/>
  <c r="E2037" i="2" s="1"/>
  <c r="D2038" i="2"/>
  <c r="E2038" i="2" s="1"/>
  <c r="D2039" i="2"/>
  <c r="E2039" i="2" s="1"/>
  <c r="D2040" i="2"/>
  <c r="E2040" i="2" s="1"/>
  <c r="D2041" i="2"/>
  <c r="E2041" i="2" s="1"/>
  <c r="D2042" i="2"/>
  <c r="E2042" i="2" s="1"/>
  <c r="D2043" i="2"/>
  <c r="E2043" i="2" s="1"/>
  <c r="D2044" i="2"/>
  <c r="E2044" i="2" s="1"/>
  <c r="D2045" i="2"/>
  <c r="E2045" i="2" s="1"/>
  <c r="D2046" i="2"/>
  <c r="E2046" i="2" s="1"/>
  <c r="D2047" i="2"/>
  <c r="E2047" i="2" s="1"/>
  <c r="D2048" i="2"/>
  <c r="E2048" i="2" s="1"/>
  <c r="D2049" i="2"/>
  <c r="E2049" i="2" s="1"/>
  <c r="D2050" i="2"/>
  <c r="E2050" i="2" s="1"/>
  <c r="D2051" i="2"/>
  <c r="E2051" i="2" s="1"/>
  <c r="D2052" i="2"/>
  <c r="E2052" i="2" s="1"/>
  <c r="D2053" i="2"/>
  <c r="E2053" i="2" s="1"/>
  <c r="D2054" i="2"/>
  <c r="E2054" i="2" s="1"/>
  <c r="D2055" i="2"/>
  <c r="E2055" i="2" s="1"/>
  <c r="D2056" i="2"/>
  <c r="E2056" i="2" s="1"/>
  <c r="D2057" i="2"/>
  <c r="E2057" i="2" s="1"/>
  <c r="D2058" i="2"/>
  <c r="E2058" i="2" s="1"/>
  <c r="D2059" i="2"/>
  <c r="E2059" i="2" s="1"/>
  <c r="D2060" i="2"/>
  <c r="E2060" i="2" s="1"/>
  <c r="D2061" i="2"/>
  <c r="E2061" i="2" s="1"/>
  <c r="D2062" i="2"/>
  <c r="E2062" i="2" s="1"/>
  <c r="D2063" i="2"/>
  <c r="E2063" i="2" s="1"/>
  <c r="D2064" i="2"/>
  <c r="E2064" i="2" s="1"/>
  <c r="D2065" i="2"/>
  <c r="E2065" i="2" s="1"/>
  <c r="D2066" i="2"/>
  <c r="E2066" i="2" s="1"/>
  <c r="D2067" i="2"/>
  <c r="E2067" i="2" s="1"/>
  <c r="D2068" i="2"/>
  <c r="E2068" i="2" s="1"/>
  <c r="D2069" i="2"/>
  <c r="E2069" i="2" s="1"/>
  <c r="D2070" i="2"/>
  <c r="E2070" i="2" s="1"/>
  <c r="D2071" i="2"/>
  <c r="E2071" i="2" s="1"/>
  <c r="D2072" i="2"/>
  <c r="E2072" i="2" s="1"/>
  <c r="D2073" i="2"/>
  <c r="E2073" i="2" s="1"/>
  <c r="D2074" i="2"/>
  <c r="E2074" i="2" s="1"/>
  <c r="D2075" i="2"/>
  <c r="E2075" i="2" s="1"/>
  <c r="D2076" i="2"/>
  <c r="E2076" i="2" s="1"/>
  <c r="D2077" i="2"/>
  <c r="E2077" i="2" s="1"/>
  <c r="D2078" i="2"/>
  <c r="E2078" i="2" s="1"/>
  <c r="D2079" i="2"/>
  <c r="E2079" i="2" s="1"/>
  <c r="D2080" i="2"/>
  <c r="E2080" i="2" s="1"/>
  <c r="D2081" i="2"/>
  <c r="E2081" i="2" s="1"/>
  <c r="D2082" i="2"/>
  <c r="E2082" i="2" s="1"/>
  <c r="D2083" i="2"/>
  <c r="E2083" i="2" s="1"/>
  <c r="D2084" i="2"/>
  <c r="E2084" i="2" s="1"/>
  <c r="D2085" i="2"/>
  <c r="E2085" i="2" s="1"/>
  <c r="D2086" i="2"/>
  <c r="E2086" i="2" s="1"/>
  <c r="D2087" i="2"/>
  <c r="E2087" i="2" s="1"/>
  <c r="D2088" i="2"/>
  <c r="E2088" i="2" s="1"/>
  <c r="D2089" i="2"/>
  <c r="E2089" i="2" s="1"/>
  <c r="D2090" i="2"/>
  <c r="E2090" i="2" s="1"/>
  <c r="D2091" i="2"/>
  <c r="E2091" i="2" s="1"/>
  <c r="D2092" i="2"/>
  <c r="E2092" i="2" s="1"/>
  <c r="D2093" i="2"/>
  <c r="E2093" i="2" s="1"/>
  <c r="D2094" i="2"/>
  <c r="E2094" i="2" s="1"/>
  <c r="D2095" i="2"/>
  <c r="E2095" i="2" s="1"/>
  <c r="D2096" i="2"/>
  <c r="E2096" i="2" s="1"/>
  <c r="D2097" i="2"/>
  <c r="E2097" i="2" s="1"/>
  <c r="D2098" i="2"/>
  <c r="E2098" i="2" s="1"/>
  <c r="D2099" i="2"/>
  <c r="E2099" i="2" s="1"/>
  <c r="D2100" i="2"/>
  <c r="E2100" i="2" s="1"/>
  <c r="D2101" i="2"/>
  <c r="E2101" i="2" s="1"/>
  <c r="D2102" i="2"/>
  <c r="E2102" i="2" s="1"/>
  <c r="D2103" i="2"/>
  <c r="E2103" i="2" s="1"/>
  <c r="D2104" i="2"/>
  <c r="E2104" i="2" s="1"/>
  <c r="D2105" i="2"/>
  <c r="E2105" i="2" s="1"/>
  <c r="D2106" i="2"/>
  <c r="E2106" i="2" s="1"/>
  <c r="D2107" i="2"/>
  <c r="E2107" i="2" s="1"/>
  <c r="D2108" i="2"/>
  <c r="E2108" i="2" s="1"/>
  <c r="D2109" i="2"/>
  <c r="E2109" i="2" s="1"/>
  <c r="D2110" i="2"/>
  <c r="E2110" i="2" s="1"/>
  <c r="D2111" i="2"/>
  <c r="E2111" i="2" s="1"/>
  <c r="D2112" i="2"/>
  <c r="E2112" i="2" s="1"/>
  <c r="D2113" i="2"/>
  <c r="E2113" i="2" s="1"/>
  <c r="D2114" i="2"/>
  <c r="E2114" i="2" s="1"/>
  <c r="D2115" i="2"/>
  <c r="E2115" i="2" s="1"/>
  <c r="D2116" i="2"/>
  <c r="E2116" i="2" s="1"/>
  <c r="D2117" i="2"/>
  <c r="E2117" i="2" s="1"/>
  <c r="D2118" i="2"/>
  <c r="E2118" i="2" s="1"/>
  <c r="D2119" i="2"/>
  <c r="E2119" i="2" s="1"/>
  <c r="D2120" i="2"/>
  <c r="E2120" i="2" s="1"/>
  <c r="D2121" i="2"/>
  <c r="E2121" i="2" s="1"/>
  <c r="D2122" i="2"/>
  <c r="E2122" i="2" s="1"/>
  <c r="D2123" i="2"/>
  <c r="E2123" i="2" s="1"/>
  <c r="D2124" i="2"/>
  <c r="E2124" i="2" s="1"/>
  <c r="D2125" i="2"/>
  <c r="E2125" i="2" s="1"/>
  <c r="D2126" i="2"/>
  <c r="E2126" i="2" s="1"/>
  <c r="D2127" i="2"/>
  <c r="E2127" i="2" s="1"/>
  <c r="D2128" i="2"/>
  <c r="E2128" i="2" s="1"/>
  <c r="D2129" i="2"/>
  <c r="E2129" i="2" s="1"/>
  <c r="D2130" i="2"/>
  <c r="E2130" i="2" s="1"/>
  <c r="D2131" i="2"/>
  <c r="E2131" i="2" s="1"/>
  <c r="D2132" i="2"/>
  <c r="E2132" i="2" s="1"/>
  <c r="D2133" i="2"/>
  <c r="E2133" i="2" s="1"/>
  <c r="D2134" i="2"/>
  <c r="E2134" i="2" s="1"/>
  <c r="D2135" i="2"/>
  <c r="E2135" i="2" s="1"/>
  <c r="D2136" i="2"/>
  <c r="E2136" i="2" s="1"/>
  <c r="D2137" i="2"/>
  <c r="E2137" i="2" s="1"/>
  <c r="D2138" i="2"/>
  <c r="E2138" i="2" s="1"/>
  <c r="D2139" i="2"/>
  <c r="E2139" i="2" s="1"/>
  <c r="D2140" i="2"/>
  <c r="E2140" i="2" s="1"/>
  <c r="D2141" i="2"/>
  <c r="E2141" i="2" s="1"/>
  <c r="D2142" i="2"/>
  <c r="E2142" i="2" s="1"/>
  <c r="D2143" i="2"/>
  <c r="E2143" i="2" s="1"/>
  <c r="D2144" i="2"/>
  <c r="E2144" i="2" s="1"/>
  <c r="D2145" i="2"/>
  <c r="E2145" i="2" s="1"/>
  <c r="D2146" i="2"/>
  <c r="E2146" i="2" s="1"/>
  <c r="D2147" i="2"/>
  <c r="E2147" i="2" s="1"/>
  <c r="D2148" i="2"/>
  <c r="E2148" i="2" s="1"/>
  <c r="D2149" i="2"/>
  <c r="E2149" i="2" s="1"/>
  <c r="D2150" i="2"/>
  <c r="E2150" i="2" s="1"/>
  <c r="D2151" i="2"/>
  <c r="E2151" i="2" s="1"/>
  <c r="D2152" i="2"/>
  <c r="E2152" i="2" s="1"/>
  <c r="D2153" i="2"/>
  <c r="E2153" i="2" s="1"/>
  <c r="D2154" i="2"/>
  <c r="E2154" i="2" s="1"/>
  <c r="D2155" i="2"/>
  <c r="E2155" i="2" s="1"/>
  <c r="D2156" i="2"/>
  <c r="E2156" i="2" s="1"/>
  <c r="D2157" i="2"/>
  <c r="E2157" i="2" s="1"/>
  <c r="D2158" i="2"/>
  <c r="E2158" i="2" s="1"/>
  <c r="D2159" i="2"/>
  <c r="E2159" i="2" s="1"/>
  <c r="D2160" i="2"/>
  <c r="E2160" i="2" s="1"/>
  <c r="D2161" i="2"/>
  <c r="E2161" i="2" s="1"/>
  <c r="D2162" i="2"/>
  <c r="E2162" i="2" s="1"/>
  <c r="D2163" i="2"/>
  <c r="E2163" i="2" s="1"/>
  <c r="D2164" i="2"/>
  <c r="E2164" i="2" s="1"/>
  <c r="D2165" i="2"/>
  <c r="E2165" i="2" s="1"/>
  <c r="D2166" i="2"/>
  <c r="E2166" i="2" s="1"/>
  <c r="D2167" i="2"/>
  <c r="E2167" i="2" s="1"/>
  <c r="D2168" i="2"/>
  <c r="E2168" i="2" s="1"/>
  <c r="D2169" i="2"/>
  <c r="E2169" i="2" s="1"/>
  <c r="D2170" i="2"/>
  <c r="E2170" i="2" s="1"/>
  <c r="D2171" i="2"/>
  <c r="E2171" i="2" s="1"/>
  <c r="D2172" i="2"/>
  <c r="E2172" i="2" s="1"/>
  <c r="D2173" i="2"/>
  <c r="E2173" i="2" s="1"/>
  <c r="D2174" i="2"/>
  <c r="E2174" i="2" s="1"/>
  <c r="D2175" i="2"/>
  <c r="E2175" i="2" s="1"/>
  <c r="D2176" i="2"/>
  <c r="E2176" i="2" s="1"/>
  <c r="D2177" i="2"/>
  <c r="E2177" i="2" s="1"/>
  <c r="D2178" i="2"/>
  <c r="E2178" i="2" s="1"/>
  <c r="D2179" i="2"/>
  <c r="E2179" i="2" s="1"/>
  <c r="D2180" i="2"/>
  <c r="E2180" i="2" s="1"/>
  <c r="D2181" i="2"/>
  <c r="E2181" i="2" s="1"/>
  <c r="D2182" i="2"/>
  <c r="E2182" i="2" s="1"/>
  <c r="D2183" i="2"/>
  <c r="E2183" i="2" s="1"/>
  <c r="D2184" i="2"/>
  <c r="E2184" i="2" s="1"/>
  <c r="D2185" i="2"/>
  <c r="E2185" i="2" s="1"/>
  <c r="D2186" i="2"/>
  <c r="E2186" i="2" s="1"/>
  <c r="D2187" i="2"/>
  <c r="E2187" i="2" s="1"/>
  <c r="D2188" i="2"/>
  <c r="E2188" i="2" s="1"/>
  <c r="D2189" i="2"/>
  <c r="E2189" i="2" s="1"/>
  <c r="D2190" i="2"/>
  <c r="E2190" i="2" s="1"/>
  <c r="D2191" i="2"/>
  <c r="E2191" i="2" s="1"/>
  <c r="D2192" i="2"/>
  <c r="E2192" i="2" s="1"/>
  <c r="D2193" i="2"/>
  <c r="E2193" i="2" s="1"/>
  <c r="D2194" i="2"/>
  <c r="E2194" i="2" s="1"/>
  <c r="D2195" i="2"/>
  <c r="E2195" i="2" s="1"/>
  <c r="D2196" i="2"/>
  <c r="E2196" i="2" s="1"/>
  <c r="D2197" i="2"/>
  <c r="E2197" i="2" s="1"/>
  <c r="D2198" i="2"/>
  <c r="E2198" i="2" s="1"/>
  <c r="D2199" i="2"/>
  <c r="E2199" i="2" s="1"/>
  <c r="D2200" i="2"/>
  <c r="E2200" i="2" s="1"/>
  <c r="D2201" i="2"/>
  <c r="E2201" i="2" s="1"/>
  <c r="D2202" i="2"/>
  <c r="E2202" i="2" s="1"/>
  <c r="D2203" i="2"/>
  <c r="E2203" i="2" s="1"/>
  <c r="D2204" i="2"/>
  <c r="E2204" i="2" s="1"/>
  <c r="D2205" i="2"/>
  <c r="E2205" i="2" s="1"/>
  <c r="D2206" i="2"/>
  <c r="E2206" i="2" s="1"/>
  <c r="D2207" i="2"/>
  <c r="E2207" i="2" s="1"/>
  <c r="D2208" i="2"/>
  <c r="E2208" i="2" s="1"/>
  <c r="D2209" i="2"/>
  <c r="E2209" i="2" s="1"/>
  <c r="D2210" i="2"/>
  <c r="E2210" i="2" s="1"/>
  <c r="D2211" i="2"/>
  <c r="E2211" i="2" s="1"/>
  <c r="D2212" i="2"/>
  <c r="E2212" i="2" s="1"/>
  <c r="D2213" i="2"/>
  <c r="E2213" i="2" s="1"/>
  <c r="D2214" i="2"/>
  <c r="E2214" i="2" s="1"/>
  <c r="D2215" i="2"/>
  <c r="E2215" i="2" s="1"/>
  <c r="D2216" i="2"/>
  <c r="E2216" i="2" s="1"/>
  <c r="D2217" i="2"/>
  <c r="E2217" i="2" s="1"/>
  <c r="D2218" i="2"/>
  <c r="E2218" i="2" s="1"/>
  <c r="D2219" i="2"/>
  <c r="E2219" i="2" s="1"/>
  <c r="D2220" i="2"/>
  <c r="E2220" i="2" s="1"/>
  <c r="D2221" i="2"/>
  <c r="E2221" i="2" s="1"/>
  <c r="D2222" i="2"/>
  <c r="E2222" i="2" s="1"/>
  <c r="D2223" i="2"/>
  <c r="E2223" i="2" s="1"/>
  <c r="D2224" i="2"/>
  <c r="E2224" i="2" s="1"/>
  <c r="D2225" i="2"/>
  <c r="E2225" i="2" s="1"/>
  <c r="D2226" i="2"/>
  <c r="E2226" i="2" s="1"/>
  <c r="D2227" i="2"/>
  <c r="E2227" i="2" s="1"/>
  <c r="D2228" i="2"/>
  <c r="E2228" i="2" s="1"/>
  <c r="D2229" i="2"/>
  <c r="E2229" i="2" s="1"/>
  <c r="D2230" i="2"/>
  <c r="E2230" i="2" s="1"/>
  <c r="D2231" i="2"/>
  <c r="E2231" i="2" s="1"/>
  <c r="D2232" i="2"/>
  <c r="E2232" i="2" s="1"/>
  <c r="D2233" i="2"/>
  <c r="E2233" i="2" s="1"/>
  <c r="D2234" i="2"/>
  <c r="E2234" i="2" s="1"/>
  <c r="D2235" i="2"/>
  <c r="E2235" i="2" s="1"/>
  <c r="D2236" i="2"/>
  <c r="E2236" i="2" s="1"/>
  <c r="D2237" i="2"/>
  <c r="E2237" i="2" s="1"/>
  <c r="D2238" i="2"/>
  <c r="E2238" i="2" s="1"/>
  <c r="D2239" i="2"/>
  <c r="E2239" i="2" s="1"/>
  <c r="D2240" i="2"/>
  <c r="E2240" i="2" s="1"/>
  <c r="D2241" i="2"/>
  <c r="E2241" i="2" s="1"/>
  <c r="D2242" i="2"/>
  <c r="E2242" i="2" s="1"/>
  <c r="D2243" i="2"/>
  <c r="E2243" i="2" s="1"/>
  <c r="D2244" i="2"/>
  <c r="E2244" i="2" s="1"/>
  <c r="D2245" i="2"/>
  <c r="E2245" i="2" s="1"/>
  <c r="D2246" i="2"/>
  <c r="E2246" i="2" s="1"/>
  <c r="D2247" i="2"/>
  <c r="E2247" i="2" s="1"/>
  <c r="D2248" i="2"/>
  <c r="E2248" i="2" s="1"/>
  <c r="D2249" i="2"/>
  <c r="E2249" i="2" s="1"/>
  <c r="D2250" i="2"/>
  <c r="E2250" i="2" s="1"/>
  <c r="D2251" i="2"/>
  <c r="E2251" i="2" s="1"/>
  <c r="D2252" i="2"/>
  <c r="E2252" i="2" s="1"/>
  <c r="D2253" i="2"/>
  <c r="E2253" i="2" s="1"/>
  <c r="D2254" i="2"/>
  <c r="E2254" i="2" s="1"/>
  <c r="D2255" i="2"/>
  <c r="E2255" i="2" s="1"/>
  <c r="D2256" i="2"/>
  <c r="E2256" i="2" s="1"/>
  <c r="D2257" i="2"/>
  <c r="E2257" i="2" s="1"/>
  <c r="D2258" i="2"/>
  <c r="E2258" i="2" s="1"/>
  <c r="D2259" i="2"/>
  <c r="E2259" i="2" s="1"/>
  <c r="D2260" i="2"/>
  <c r="E2260" i="2" s="1"/>
  <c r="D2261" i="2"/>
  <c r="E2261" i="2" s="1"/>
  <c r="D2262" i="2"/>
  <c r="E2262" i="2" s="1"/>
  <c r="D2263" i="2"/>
  <c r="E2263" i="2" s="1"/>
  <c r="D2264" i="2"/>
  <c r="E2264" i="2" s="1"/>
  <c r="D2265" i="2"/>
  <c r="E2265" i="2" s="1"/>
  <c r="D2266" i="2"/>
  <c r="E2266" i="2" s="1"/>
  <c r="D2267" i="2"/>
  <c r="E2267" i="2" s="1"/>
  <c r="D2268" i="2"/>
  <c r="E2268" i="2" s="1"/>
  <c r="D2269" i="2"/>
  <c r="E2269" i="2" s="1"/>
  <c r="D2270" i="2"/>
  <c r="E2270" i="2" s="1"/>
  <c r="D2271" i="2"/>
  <c r="E2271" i="2" s="1"/>
  <c r="D2272" i="2"/>
  <c r="E2272" i="2" s="1"/>
  <c r="D2273" i="2"/>
  <c r="E2273" i="2" s="1"/>
  <c r="D2274" i="2"/>
  <c r="E2274" i="2" s="1"/>
  <c r="D2275" i="2"/>
  <c r="E2275" i="2" s="1"/>
  <c r="D2276" i="2"/>
  <c r="E2276" i="2" s="1"/>
  <c r="D2277" i="2"/>
  <c r="E2277" i="2" s="1"/>
  <c r="D2278" i="2"/>
  <c r="E2278" i="2" s="1"/>
  <c r="D2279" i="2"/>
  <c r="E2279" i="2" s="1"/>
  <c r="D2280" i="2"/>
  <c r="E2280" i="2" s="1"/>
  <c r="D2281" i="2"/>
  <c r="E2281" i="2" s="1"/>
  <c r="D2282" i="2"/>
  <c r="E2282" i="2" s="1"/>
  <c r="D2283" i="2"/>
  <c r="E2283" i="2" s="1"/>
  <c r="D2284" i="2"/>
  <c r="E2284" i="2" s="1"/>
  <c r="D2285" i="2"/>
  <c r="E2285" i="2" s="1"/>
  <c r="D2286" i="2"/>
  <c r="E2286" i="2" s="1"/>
  <c r="D2287" i="2"/>
  <c r="E2287" i="2" s="1"/>
  <c r="D2288" i="2"/>
  <c r="E2288" i="2" s="1"/>
  <c r="D2289" i="2"/>
  <c r="E2289" i="2" s="1"/>
  <c r="D2290" i="2"/>
  <c r="E2290" i="2" s="1"/>
  <c r="D2291" i="2"/>
  <c r="E2291" i="2" s="1"/>
  <c r="D2292" i="2"/>
  <c r="E2292" i="2" s="1"/>
  <c r="D2293" i="2"/>
  <c r="E2293" i="2" s="1"/>
  <c r="D2294" i="2"/>
  <c r="E2294" i="2" s="1"/>
  <c r="D2295" i="2"/>
  <c r="E2295" i="2" s="1"/>
  <c r="D2296" i="2"/>
  <c r="E2296" i="2" s="1"/>
  <c r="D2297" i="2"/>
  <c r="E2297" i="2" s="1"/>
  <c r="D2298" i="2"/>
  <c r="E2298" i="2" s="1"/>
  <c r="D2299" i="2"/>
  <c r="E2299" i="2" s="1"/>
  <c r="D2300" i="2"/>
  <c r="E2300" i="2" s="1"/>
  <c r="D2301" i="2"/>
  <c r="E2301" i="2" s="1"/>
  <c r="D2302" i="2"/>
  <c r="E2302" i="2" s="1"/>
  <c r="D2303" i="2"/>
  <c r="E2303" i="2" s="1"/>
  <c r="D2304" i="2"/>
  <c r="E2304" i="2" s="1"/>
  <c r="D2305" i="2"/>
  <c r="E2305" i="2" s="1"/>
  <c r="D2306" i="2"/>
  <c r="E2306" i="2" s="1"/>
  <c r="D2307" i="2"/>
  <c r="E2307" i="2" s="1"/>
  <c r="D2308" i="2"/>
  <c r="E2308" i="2" s="1"/>
  <c r="D2309" i="2"/>
  <c r="E2309" i="2" s="1"/>
  <c r="D2310" i="2"/>
  <c r="E2310" i="2" s="1"/>
  <c r="D2311" i="2"/>
  <c r="E2311" i="2" s="1"/>
  <c r="D2312" i="2"/>
  <c r="E2312" i="2" s="1"/>
  <c r="D2313" i="2"/>
  <c r="E2313" i="2" s="1"/>
  <c r="D2314" i="2"/>
  <c r="E2314" i="2" s="1"/>
  <c r="D2315" i="2"/>
  <c r="E2315" i="2" s="1"/>
  <c r="D2316" i="2"/>
  <c r="E2316" i="2" s="1"/>
  <c r="D2317" i="2"/>
  <c r="E2317" i="2" s="1"/>
  <c r="D2318" i="2"/>
  <c r="E2318" i="2" s="1"/>
  <c r="D2319" i="2"/>
  <c r="E2319" i="2" s="1"/>
  <c r="D2320" i="2"/>
  <c r="E2320" i="2" s="1"/>
  <c r="D2321" i="2"/>
  <c r="E2321" i="2" s="1"/>
  <c r="D2322" i="2"/>
  <c r="E2322" i="2" s="1"/>
  <c r="D2323" i="2"/>
  <c r="E2323" i="2" s="1"/>
  <c r="D2324" i="2"/>
  <c r="E2324" i="2" s="1"/>
  <c r="D2325" i="2"/>
  <c r="E2325" i="2" s="1"/>
  <c r="D2326" i="2"/>
  <c r="E2326" i="2" s="1"/>
  <c r="D2327" i="2"/>
  <c r="E2327" i="2" s="1"/>
  <c r="D2328" i="2"/>
  <c r="E2328" i="2" s="1"/>
  <c r="D2329" i="2"/>
  <c r="E2329" i="2" s="1"/>
  <c r="D2330" i="2"/>
  <c r="E2330" i="2" s="1"/>
  <c r="D2331" i="2"/>
  <c r="E2331" i="2" s="1"/>
  <c r="D2332" i="2"/>
  <c r="E2332" i="2" s="1"/>
  <c r="D2333" i="2"/>
  <c r="E2333" i="2" s="1"/>
  <c r="D2334" i="2"/>
  <c r="E2334" i="2" s="1"/>
  <c r="D2335" i="2"/>
  <c r="E2335" i="2" s="1"/>
  <c r="D2336" i="2"/>
  <c r="E2336" i="2" s="1"/>
  <c r="D2337" i="2"/>
  <c r="E2337" i="2" s="1"/>
  <c r="D2338" i="2"/>
  <c r="E2338" i="2" s="1"/>
  <c r="D2339" i="2"/>
  <c r="E2339" i="2" s="1"/>
  <c r="D2340" i="2"/>
  <c r="E2340" i="2" s="1"/>
  <c r="D2341" i="2"/>
  <c r="E2341" i="2" s="1"/>
  <c r="D2342" i="2"/>
  <c r="E2342" i="2" s="1"/>
  <c r="D2343" i="2"/>
  <c r="E2343" i="2" s="1"/>
  <c r="D2344" i="2"/>
  <c r="E2344" i="2" s="1"/>
  <c r="D2345" i="2"/>
  <c r="E2345" i="2" s="1"/>
  <c r="D2346" i="2"/>
  <c r="E2346" i="2" s="1"/>
  <c r="D2347" i="2"/>
  <c r="E2347" i="2" s="1"/>
  <c r="D2348" i="2"/>
  <c r="E2348" i="2" s="1"/>
  <c r="D2349" i="2"/>
  <c r="E2349" i="2" s="1"/>
  <c r="D2350" i="2"/>
  <c r="E2350" i="2" s="1"/>
  <c r="D2351" i="2"/>
  <c r="E2351" i="2" s="1"/>
  <c r="D2352" i="2"/>
  <c r="E2352" i="2" s="1"/>
  <c r="D2353" i="2"/>
  <c r="E2353" i="2" s="1"/>
  <c r="D2354" i="2"/>
  <c r="E2354" i="2" s="1"/>
  <c r="D2355" i="2"/>
  <c r="E2355" i="2" s="1"/>
  <c r="D2356" i="2"/>
  <c r="E2356" i="2" s="1"/>
  <c r="D2357" i="2"/>
  <c r="E2357" i="2" s="1"/>
  <c r="D2358" i="2"/>
  <c r="E2358" i="2" s="1"/>
  <c r="D2359" i="2"/>
  <c r="E2359" i="2" s="1"/>
  <c r="D2360" i="2"/>
  <c r="E2360" i="2" s="1"/>
  <c r="D2361" i="2"/>
  <c r="E2361" i="2" s="1"/>
  <c r="D2362" i="2"/>
  <c r="E2362" i="2" s="1"/>
  <c r="D2363" i="2"/>
  <c r="E2363" i="2" s="1"/>
  <c r="D2364" i="2"/>
  <c r="E2364" i="2" s="1"/>
  <c r="D2365" i="2"/>
  <c r="E2365" i="2" s="1"/>
  <c r="D2366" i="2"/>
  <c r="E2366" i="2" s="1"/>
  <c r="D2367" i="2"/>
  <c r="E2367" i="2" s="1"/>
  <c r="D2368" i="2"/>
  <c r="E2368" i="2" s="1"/>
  <c r="D2369" i="2"/>
  <c r="E2369" i="2" s="1"/>
  <c r="D2370" i="2"/>
  <c r="E2370" i="2" s="1"/>
  <c r="D2371" i="2"/>
  <c r="E2371" i="2" s="1"/>
  <c r="D2372" i="2"/>
  <c r="E2372" i="2" s="1"/>
  <c r="D2373" i="2"/>
  <c r="E2373" i="2" s="1"/>
  <c r="D2374" i="2"/>
  <c r="E2374" i="2" s="1"/>
  <c r="D2375" i="2"/>
  <c r="E2375" i="2" s="1"/>
  <c r="D2376" i="2"/>
  <c r="E2376" i="2" s="1"/>
  <c r="D2377" i="2"/>
  <c r="E2377" i="2" s="1"/>
  <c r="D2378" i="2"/>
  <c r="E2378" i="2" s="1"/>
  <c r="D2379" i="2"/>
  <c r="E2379" i="2" s="1"/>
  <c r="D2380" i="2"/>
  <c r="E2380" i="2" s="1"/>
  <c r="D2381" i="2"/>
  <c r="E2381" i="2" s="1"/>
  <c r="D2382" i="2"/>
  <c r="E2382" i="2" s="1"/>
  <c r="D2383" i="2"/>
  <c r="E2383" i="2" s="1"/>
  <c r="D2384" i="2"/>
  <c r="E2384" i="2" s="1"/>
  <c r="D2385" i="2"/>
  <c r="E2385" i="2" s="1"/>
  <c r="D2386" i="2"/>
  <c r="E2386" i="2" s="1"/>
  <c r="D2387" i="2"/>
  <c r="E2387" i="2" s="1"/>
  <c r="D2388" i="2"/>
  <c r="E2388" i="2" s="1"/>
  <c r="D2389" i="2"/>
  <c r="E2389" i="2" s="1"/>
  <c r="D2390" i="2"/>
  <c r="E2390" i="2" s="1"/>
  <c r="D2391" i="2"/>
  <c r="E2391" i="2" s="1"/>
  <c r="D2392" i="2"/>
  <c r="E2392" i="2" s="1"/>
  <c r="D2393" i="2"/>
  <c r="E2393" i="2" s="1"/>
  <c r="D2394" i="2"/>
  <c r="E2394" i="2" s="1"/>
  <c r="D2395" i="2"/>
  <c r="E2395" i="2" s="1"/>
  <c r="D2396" i="2"/>
  <c r="E2396" i="2" s="1"/>
  <c r="D2397" i="2"/>
  <c r="E2397" i="2" s="1"/>
  <c r="D2398" i="2"/>
  <c r="E2398" i="2" s="1"/>
  <c r="D2399" i="2"/>
  <c r="E2399" i="2" s="1"/>
  <c r="D2400" i="2"/>
  <c r="E2400" i="2" s="1"/>
  <c r="D2401" i="2"/>
  <c r="E2401" i="2" s="1"/>
  <c r="D2402" i="2"/>
  <c r="E2402" i="2" s="1"/>
  <c r="D2403" i="2"/>
  <c r="E2403" i="2" s="1"/>
  <c r="D2404" i="2"/>
  <c r="E2404" i="2" s="1"/>
  <c r="D2405" i="2"/>
  <c r="E2405" i="2" s="1"/>
  <c r="D2406" i="2"/>
  <c r="E2406" i="2" s="1"/>
  <c r="D2407" i="2"/>
  <c r="E2407" i="2" s="1"/>
  <c r="D2408" i="2"/>
  <c r="E2408" i="2" s="1"/>
  <c r="D2409" i="2"/>
  <c r="E2409" i="2" s="1"/>
  <c r="D2410" i="2"/>
  <c r="E2410" i="2" s="1"/>
  <c r="D2411" i="2"/>
  <c r="E2411" i="2" s="1"/>
  <c r="D2412" i="2"/>
  <c r="E2412" i="2" s="1"/>
  <c r="D2413" i="2"/>
  <c r="E2413" i="2" s="1"/>
  <c r="D2414" i="2"/>
  <c r="E2414" i="2" s="1"/>
  <c r="D2415" i="2"/>
  <c r="E2415" i="2" s="1"/>
  <c r="D2416" i="2"/>
  <c r="E2416" i="2" s="1"/>
  <c r="D2417" i="2"/>
  <c r="E2417" i="2" s="1"/>
  <c r="D2418" i="2"/>
  <c r="E2418" i="2" s="1"/>
  <c r="D2419" i="2"/>
  <c r="E2419" i="2" s="1"/>
  <c r="D2420" i="2"/>
  <c r="E2420" i="2" s="1"/>
  <c r="D2421" i="2"/>
  <c r="E2421" i="2" s="1"/>
  <c r="D2422" i="2"/>
  <c r="E2422" i="2" s="1"/>
  <c r="D2423" i="2"/>
  <c r="E2423" i="2" s="1"/>
  <c r="D2424" i="2"/>
  <c r="E2424" i="2" s="1"/>
  <c r="D2425" i="2"/>
  <c r="E2425" i="2" s="1"/>
  <c r="D2426" i="2"/>
  <c r="E2426" i="2" s="1"/>
  <c r="D2427" i="2"/>
  <c r="E2427" i="2" s="1"/>
  <c r="D2428" i="2"/>
  <c r="E2428" i="2" s="1"/>
  <c r="D2429" i="2"/>
  <c r="E2429" i="2" s="1"/>
  <c r="D2430" i="2"/>
  <c r="E2430" i="2" s="1"/>
  <c r="D2431" i="2"/>
  <c r="E2431" i="2" s="1"/>
  <c r="D2432" i="2"/>
  <c r="E2432" i="2" s="1"/>
  <c r="D2433" i="2"/>
  <c r="E2433" i="2" s="1"/>
  <c r="D2434" i="2"/>
  <c r="E2434" i="2" s="1"/>
  <c r="D2435" i="2"/>
  <c r="E2435" i="2" s="1"/>
  <c r="D2436" i="2"/>
  <c r="E2436" i="2" s="1"/>
  <c r="D2437" i="2"/>
  <c r="E2437" i="2" s="1"/>
  <c r="D2438" i="2"/>
  <c r="E2438" i="2" s="1"/>
  <c r="D2439" i="2"/>
  <c r="E2439" i="2" s="1"/>
  <c r="D2440" i="2"/>
  <c r="E2440" i="2" s="1"/>
  <c r="D2441" i="2"/>
  <c r="E2441" i="2" s="1"/>
  <c r="D2442" i="2"/>
  <c r="E2442" i="2" s="1"/>
  <c r="D2443" i="2"/>
  <c r="E2443" i="2" s="1"/>
  <c r="D2444" i="2"/>
  <c r="E2444" i="2" s="1"/>
  <c r="D2445" i="2"/>
  <c r="E2445" i="2" s="1"/>
  <c r="D2446" i="2"/>
  <c r="E2446" i="2" s="1"/>
  <c r="D2447" i="2"/>
  <c r="E2447" i="2" s="1"/>
  <c r="D2448" i="2"/>
  <c r="E2448" i="2" s="1"/>
  <c r="D2449" i="2"/>
  <c r="E2449" i="2" s="1"/>
  <c r="D2450" i="2"/>
  <c r="E2450" i="2" s="1"/>
  <c r="D2451" i="2"/>
  <c r="E2451" i="2" s="1"/>
  <c r="D2452" i="2"/>
  <c r="E2452" i="2" s="1"/>
  <c r="D2453" i="2"/>
  <c r="E2453" i="2" s="1"/>
  <c r="D2454" i="2"/>
  <c r="E2454" i="2" s="1"/>
  <c r="D2455" i="2"/>
  <c r="E2455" i="2" s="1"/>
  <c r="D2456" i="2"/>
  <c r="E2456" i="2" s="1"/>
  <c r="D2457" i="2"/>
  <c r="E2457" i="2" s="1"/>
  <c r="D2458" i="2"/>
  <c r="E2458" i="2" s="1"/>
  <c r="D2459" i="2"/>
  <c r="E2459" i="2" s="1"/>
  <c r="D2460" i="2"/>
  <c r="E2460" i="2" s="1"/>
  <c r="D2461" i="2"/>
  <c r="E2461" i="2" s="1"/>
  <c r="D2462" i="2"/>
  <c r="E2462" i="2" s="1"/>
  <c r="D2463" i="2"/>
  <c r="E2463" i="2" s="1"/>
  <c r="D2464" i="2"/>
  <c r="E2464" i="2" s="1"/>
  <c r="D2465" i="2"/>
  <c r="E2465" i="2" s="1"/>
  <c r="D2466" i="2"/>
  <c r="E2466" i="2" s="1"/>
  <c r="D2467" i="2"/>
  <c r="E2467" i="2" s="1"/>
  <c r="D2468" i="2"/>
  <c r="E2468" i="2" s="1"/>
  <c r="D2469" i="2"/>
  <c r="E2469" i="2" s="1"/>
  <c r="D2470" i="2"/>
  <c r="E2470" i="2" s="1"/>
  <c r="D2471" i="2"/>
  <c r="E2471" i="2" s="1"/>
  <c r="D2472" i="2"/>
  <c r="E2472" i="2" s="1"/>
  <c r="D2473" i="2"/>
  <c r="E2473" i="2" s="1"/>
  <c r="D2474" i="2"/>
  <c r="E2474" i="2" s="1"/>
  <c r="D2475" i="2"/>
  <c r="E2475" i="2" s="1"/>
  <c r="D2476" i="2"/>
  <c r="E2476" i="2" s="1"/>
  <c r="D2477" i="2"/>
  <c r="E2477" i="2" s="1"/>
  <c r="D2478" i="2"/>
  <c r="E2478" i="2" s="1"/>
  <c r="D2479" i="2"/>
  <c r="E2479" i="2" s="1"/>
  <c r="D2480" i="2"/>
  <c r="E2480" i="2" s="1"/>
  <c r="D2481" i="2"/>
  <c r="E2481" i="2" s="1"/>
  <c r="D2482" i="2"/>
  <c r="E2482" i="2" s="1"/>
  <c r="D2483" i="2"/>
  <c r="E2483" i="2" s="1"/>
  <c r="D2484" i="2"/>
  <c r="E2484" i="2" s="1"/>
  <c r="D2485" i="2"/>
  <c r="E2485" i="2" s="1"/>
  <c r="D2486" i="2"/>
  <c r="E2486" i="2" s="1"/>
  <c r="D2487" i="2"/>
  <c r="E2487" i="2" s="1"/>
  <c r="D2488" i="2"/>
  <c r="E2488" i="2" s="1"/>
  <c r="D2489" i="2"/>
  <c r="E2489" i="2" s="1"/>
  <c r="D2490" i="2"/>
  <c r="E2490" i="2" s="1"/>
  <c r="D2491" i="2"/>
  <c r="E2491" i="2" s="1"/>
  <c r="D2492" i="2"/>
  <c r="E2492" i="2" s="1"/>
  <c r="D2493" i="2"/>
  <c r="E2493" i="2" s="1"/>
  <c r="D2494" i="2"/>
  <c r="E2494" i="2" s="1"/>
  <c r="D2495" i="2"/>
  <c r="E2495" i="2" s="1"/>
  <c r="D2496" i="2"/>
  <c r="E2496" i="2" s="1"/>
  <c r="D2497" i="2"/>
  <c r="E2497" i="2" s="1"/>
  <c r="D2498" i="2"/>
  <c r="E2498" i="2" s="1"/>
  <c r="D2499" i="2"/>
  <c r="E2499" i="2" s="1"/>
  <c r="D2500" i="2"/>
  <c r="E2500" i="2" s="1"/>
  <c r="D2501" i="2"/>
  <c r="E2501" i="2" s="1"/>
  <c r="D2502" i="2"/>
  <c r="E2502" i="2" s="1"/>
  <c r="D2503" i="2"/>
  <c r="E2503" i="2" s="1"/>
  <c r="D2504" i="2"/>
  <c r="E2504" i="2" s="1"/>
  <c r="D2505" i="2"/>
  <c r="E2505" i="2" s="1"/>
  <c r="D2506" i="2"/>
  <c r="E2506" i="2" s="1"/>
  <c r="D2507" i="2"/>
  <c r="E2507" i="2" s="1"/>
  <c r="D2508" i="2"/>
  <c r="E2508" i="2" s="1"/>
  <c r="D2509" i="2"/>
  <c r="E2509" i="2" s="1"/>
  <c r="D2510" i="2"/>
  <c r="E2510" i="2" s="1"/>
  <c r="D2511" i="2"/>
  <c r="E2511" i="2" s="1"/>
  <c r="D2512" i="2"/>
  <c r="E2512" i="2" s="1"/>
  <c r="D2513" i="2"/>
  <c r="E2513" i="2" s="1"/>
  <c r="D2514" i="2"/>
  <c r="E2514" i="2" s="1"/>
  <c r="D2515" i="2"/>
  <c r="E2515" i="2" s="1"/>
  <c r="D2516" i="2"/>
  <c r="E2516" i="2" s="1"/>
  <c r="D2517" i="2"/>
  <c r="E2517" i="2" s="1"/>
  <c r="D2518" i="2"/>
  <c r="E2518" i="2" s="1"/>
  <c r="D2519" i="2"/>
  <c r="E2519" i="2" s="1"/>
  <c r="D2520" i="2"/>
  <c r="E2520" i="2" s="1"/>
  <c r="D2521" i="2"/>
  <c r="E2521" i="2" s="1"/>
  <c r="D2522" i="2"/>
  <c r="E2522" i="2" s="1"/>
  <c r="D2523" i="2"/>
  <c r="E2523" i="2" s="1"/>
  <c r="D2524" i="2"/>
  <c r="E2524" i="2" s="1"/>
  <c r="D2525" i="2"/>
  <c r="E2525" i="2" s="1"/>
  <c r="D2526" i="2"/>
  <c r="E2526" i="2" s="1"/>
  <c r="D2527" i="2"/>
  <c r="E2527" i="2" s="1"/>
  <c r="D2528" i="2"/>
  <c r="E2528" i="2" s="1"/>
  <c r="D2529" i="2"/>
  <c r="E2529" i="2" s="1"/>
  <c r="D2530" i="2"/>
  <c r="E2530" i="2" s="1"/>
  <c r="D2531" i="2"/>
  <c r="E2531" i="2" s="1"/>
  <c r="D2532" i="2"/>
  <c r="E2532" i="2" s="1"/>
  <c r="D2533" i="2"/>
  <c r="E2533" i="2" s="1"/>
  <c r="D2534" i="2"/>
  <c r="E2534" i="2" s="1"/>
  <c r="D2535" i="2"/>
  <c r="E2535" i="2" s="1"/>
  <c r="D2536" i="2"/>
  <c r="E2536" i="2" s="1"/>
  <c r="D2537" i="2"/>
  <c r="E2537" i="2" s="1"/>
  <c r="D2538" i="2"/>
  <c r="E2538" i="2" s="1"/>
  <c r="D2539" i="2"/>
  <c r="E2539" i="2" s="1"/>
  <c r="D2540" i="2"/>
  <c r="E2540" i="2" s="1"/>
  <c r="D2541" i="2"/>
  <c r="E2541" i="2" s="1"/>
  <c r="D2542" i="2"/>
  <c r="E2542" i="2" s="1"/>
  <c r="D2543" i="2"/>
  <c r="E2543" i="2" s="1"/>
  <c r="D2544" i="2"/>
  <c r="E2544" i="2" s="1"/>
  <c r="D2545" i="2"/>
  <c r="E2545" i="2" s="1"/>
  <c r="D2546" i="2"/>
  <c r="E2546" i="2" s="1"/>
  <c r="D2547" i="2"/>
  <c r="E2547" i="2" s="1"/>
  <c r="D2548" i="2"/>
  <c r="E2548" i="2" s="1"/>
  <c r="D2549" i="2"/>
  <c r="E2549" i="2" s="1"/>
  <c r="D2550" i="2"/>
  <c r="E2550" i="2" s="1"/>
  <c r="D2551" i="2"/>
  <c r="E2551" i="2" s="1"/>
  <c r="D2552" i="2"/>
  <c r="E2552" i="2" s="1"/>
  <c r="D2553" i="2"/>
  <c r="E2553" i="2" s="1"/>
  <c r="D2554" i="2"/>
  <c r="E2554" i="2" s="1"/>
  <c r="D2555" i="2"/>
  <c r="E2555" i="2" s="1"/>
  <c r="D2556" i="2"/>
  <c r="E2556" i="2" s="1"/>
  <c r="D2557" i="2"/>
  <c r="E2557" i="2" s="1"/>
  <c r="D2558" i="2"/>
  <c r="E2558" i="2" s="1"/>
  <c r="D2559" i="2"/>
  <c r="E2559" i="2" s="1"/>
  <c r="D2560" i="2"/>
  <c r="E2560" i="2" s="1"/>
  <c r="D2561" i="2"/>
  <c r="E2561" i="2" s="1"/>
  <c r="D2562" i="2"/>
  <c r="E2562" i="2" s="1"/>
  <c r="D2563" i="2"/>
  <c r="E2563" i="2" s="1"/>
  <c r="D2564" i="2"/>
  <c r="E2564" i="2" s="1"/>
  <c r="D2565" i="2"/>
  <c r="E2565" i="2" s="1"/>
  <c r="D2566" i="2"/>
  <c r="E2566" i="2" s="1"/>
  <c r="D2567" i="2"/>
  <c r="E2567" i="2" s="1"/>
  <c r="D2568" i="2"/>
  <c r="E2568" i="2" s="1"/>
  <c r="D2569" i="2"/>
  <c r="E2569" i="2" s="1"/>
  <c r="D2570" i="2"/>
  <c r="E2570" i="2" s="1"/>
  <c r="D2571" i="2"/>
  <c r="E2571" i="2" s="1"/>
  <c r="D2572" i="2"/>
  <c r="E2572" i="2" s="1"/>
  <c r="D2573" i="2"/>
  <c r="E2573" i="2" s="1"/>
  <c r="D2574" i="2"/>
  <c r="E2574" i="2" s="1"/>
  <c r="D2575" i="2"/>
  <c r="E2575" i="2" s="1"/>
  <c r="D2576" i="2"/>
  <c r="E2576" i="2" s="1"/>
  <c r="D2577" i="2"/>
  <c r="E2577" i="2" s="1"/>
  <c r="D2578" i="2"/>
  <c r="E2578" i="2" s="1"/>
  <c r="D2579" i="2"/>
  <c r="E2579" i="2" s="1"/>
  <c r="D2580" i="2"/>
  <c r="E2580" i="2" s="1"/>
  <c r="D2581" i="2"/>
  <c r="E2581" i="2" s="1"/>
  <c r="D2582" i="2"/>
  <c r="E2582" i="2" s="1"/>
  <c r="D2583" i="2"/>
  <c r="E2583" i="2" s="1"/>
  <c r="D2584" i="2"/>
  <c r="E2584" i="2" s="1"/>
  <c r="D2585" i="2"/>
  <c r="E2585" i="2" s="1"/>
  <c r="D2586" i="2"/>
  <c r="E2586" i="2" s="1"/>
  <c r="D2587" i="2"/>
  <c r="E2587" i="2" s="1"/>
  <c r="D2588" i="2"/>
  <c r="E2588" i="2" s="1"/>
  <c r="D2589" i="2"/>
  <c r="E2589" i="2" s="1"/>
  <c r="D2590" i="2"/>
  <c r="E2590" i="2" s="1"/>
  <c r="D2591" i="2"/>
  <c r="E2591" i="2" s="1"/>
  <c r="D2592" i="2"/>
  <c r="E2592" i="2" s="1"/>
  <c r="D2593" i="2"/>
  <c r="E2593" i="2" s="1"/>
  <c r="D2594" i="2"/>
  <c r="E2594" i="2" s="1"/>
  <c r="D2595" i="2"/>
  <c r="E2595" i="2" s="1"/>
  <c r="D2596" i="2"/>
  <c r="E2596" i="2" s="1"/>
  <c r="D2597" i="2"/>
  <c r="E2597" i="2" s="1"/>
  <c r="D2598" i="2"/>
  <c r="E2598" i="2" s="1"/>
  <c r="D2599" i="2"/>
  <c r="E2599" i="2" s="1"/>
  <c r="D2600" i="2"/>
  <c r="E2600" i="2" s="1"/>
  <c r="D2601" i="2"/>
  <c r="E2601" i="2" s="1"/>
  <c r="D2602" i="2"/>
  <c r="E2602" i="2" s="1"/>
  <c r="D2603" i="2"/>
  <c r="E2603" i="2" s="1"/>
  <c r="D2604" i="2"/>
  <c r="E2604" i="2" s="1"/>
  <c r="D2605" i="2"/>
  <c r="E2605" i="2" s="1"/>
  <c r="D2606" i="2"/>
  <c r="E2606" i="2" s="1"/>
  <c r="D2607" i="2"/>
  <c r="E2607" i="2" s="1"/>
  <c r="D2608" i="2"/>
  <c r="E2608" i="2" s="1"/>
  <c r="D2609" i="2"/>
  <c r="E2609" i="2" s="1"/>
  <c r="D2610" i="2"/>
  <c r="E2610" i="2" s="1"/>
  <c r="D2611" i="2"/>
  <c r="E2611" i="2" s="1"/>
  <c r="D2612" i="2"/>
  <c r="E2612" i="2" s="1"/>
  <c r="D2613" i="2"/>
  <c r="E2613" i="2" s="1"/>
  <c r="D2614" i="2"/>
  <c r="E2614" i="2" s="1"/>
  <c r="D2615" i="2"/>
  <c r="E2615" i="2" s="1"/>
  <c r="D2616" i="2"/>
  <c r="E2616" i="2" s="1"/>
  <c r="D2617" i="2"/>
  <c r="E2617" i="2" s="1"/>
  <c r="D2618" i="2"/>
  <c r="E2618" i="2" s="1"/>
  <c r="D2619" i="2"/>
  <c r="E2619" i="2" s="1"/>
  <c r="D2620" i="2"/>
  <c r="E2620" i="2" s="1"/>
  <c r="D2621" i="2"/>
  <c r="E2621" i="2" s="1"/>
  <c r="D2622" i="2"/>
  <c r="E2622" i="2" s="1"/>
  <c r="D2623" i="2"/>
  <c r="E2623" i="2" s="1"/>
  <c r="D2624" i="2"/>
  <c r="E2624" i="2" s="1"/>
  <c r="D2625" i="2"/>
  <c r="E2625" i="2" s="1"/>
  <c r="D2626" i="2"/>
  <c r="E2626" i="2" s="1"/>
  <c r="D2627" i="2"/>
  <c r="E2627" i="2" s="1"/>
  <c r="D2628" i="2"/>
  <c r="E2628" i="2" s="1"/>
  <c r="D2629" i="2"/>
  <c r="E2629" i="2" s="1"/>
  <c r="D2630" i="2"/>
  <c r="E2630" i="2" s="1"/>
  <c r="D2631" i="2"/>
  <c r="E2631" i="2" s="1"/>
  <c r="D2632" i="2"/>
  <c r="E2632" i="2" s="1"/>
  <c r="D2633" i="2"/>
  <c r="E2633" i="2" s="1"/>
  <c r="D2634" i="2"/>
  <c r="E2634" i="2" s="1"/>
  <c r="D2635" i="2"/>
  <c r="E2635" i="2" s="1"/>
  <c r="D2636" i="2"/>
  <c r="E2636" i="2" s="1"/>
  <c r="D2637" i="2"/>
  <c r="E2637" i="2" s="1"/>
  <c r="D2638" i="2"/>
  <c r="E2638" i="2" s="1"/>
  <c r="D2639" i="2"/>
  <c r="E2639" i="2" s="1"/>
  <c r="D2640" i="2"/>
  <c r="E2640" i="2" s="1"/>
  <c r="D2641" i="2"/>
  <c r="E2641" i="2" s="1"/>
  <c r="D2642" i="2"/>
  <c r="E2642" i="2" s="1"/>
  <c r="D2643" i="2"/>
  <c r="E2643" i="2" s="1"/>
  <c r="D2644" i="2"/>
  <c r="E2644" i="2" s="1"/>
  <c r="D2645" i="2"/>
  <c r="E2645" i="2" s="1"/>
  <c r="D2646" i="2"/>
  <c r="E2646" i="2" s="1"/>
  <c r="D2647" i="2"/>
  <c r="E2647" i="2" s="1"/>
  <c r="D2648" i="2"/>
  <c r="E2648" i="2" s="1"/>
  <c r="D2649" i="2"/>
  <c r="E2649" i="2" s="1"/>
  <c r="D2650" i="2"/>
  <c r="E2650" i="2" s="1"/>
  <c r="D2651" i="2"/>
  <c r="E2651" i="2" s="1"/>
  <c r="D2652" i="2"/>
  <c r="E2652" i="2" s="1"/>
  <c r="D2653" i="2"/>
  <c r="E2653" i="2" s="1"/>
  <c r="D2654" i="2"/>
  <c r="E2654" i="2" s="1"/>
  <c r="D2655" i="2"/>
  <c r="E2655" i="2" s="1"/>
  <c r="D2656" i="2"/>
  <c r="E2656" i="2" s="1"/>
  <c r="D2657" i="2"/>
  <c r="E2657" i="2" s="1"/>
  <c r="D2658" i="2"/>
  <c r="E2658" i="2" s="1"/>
  <c r="D2659" i="2"/>
  <c r="E2659" i="2" s="1"/>
  <c r="D2660" i="2"/>
  <c r="E2660" i="2" s="1"/>
  <c r="D2661" i="2"/>
  <c r="E2661" i="2" s="1"/>
  <c r="D2662" i="2"/>
  <c r="E2662" i="2" s="1"/>
  <c r="D2663" i="2"/>
  <c r="E2663" i="2" s="1"/>
  <c r="D2664" i="2"/>
  <c r="E2664" i="2" s="1"/>
  <c r="D2665" i="2"/>
  <c r="E2665" i="2" s="1"/>
  <c r="D2666" i="2"/>
  <c r="E2666" i="2" s="1"/>
  <c r="D2667" i="2"/>
  <c r="E2667" i="2" s="1"/>
  <c r="D2668" i="2"/>
  <c r="E2668" i="2" s="1"/>
  <c r="D2669" i="2"/>
  <c r="E2669" i="2" s="1"/>
  <c r="D2670" i="2"/>
  <c r="E2670" i="2" s="1"/>
  <c r="D2671" i="2"/>
  <c r="E2671" i="2" s="1"/>
  <c r="D2672" i="2"/>
  <c r="E2672" i="2" s="1"/>
  <c r="D2673" i="2"/>
  <c r="E2673" i="2" s="1"/>
  <c r="D2674" i="2"/>
  <c r="E2674" i="2" s="1"/>
  <c r="D2675" i="2"/>
  <c r="E2675" i="2" s="1"/>
  <c r="D2676" i="2"/>
  <c r="E2676" i="2" s="1"/>
  <c r="D2677" i="2"/>
  <c r="E2677" i="2" s="1"/>
  <c r="D2678" i="2"/>
  <c r="E2678" i="2" s="1"/>
  <c r="D2679" i="2"/>
  <c r="E2679" i="2" s="1"/>
  <c r="D2680" i="2"/>
  <c r="E2680" i="2" s="1"/>
  <c r="D2681" i="2"/>
  <c r="E2681" i="2" s="1"/>
  <c r="D2682" i="2"/>
  <c r="E2682" i="2" s="1"/>
  <c r="D2683" i="2"/>
  <c r="E2683" i="2" s="1"/>
  <c r="D2684" i="2"/>
  <c r="E2684" i="2" s="1"/>
  <c r="D2685" i="2"/>
  <c r="E2685" i="2" s="1"/>
  <c r="D2686" i="2"/>
  <c r="E2686" i="2" s="1"/>
  <c r="D2687" i="2"/>
  <c r="E2687" i="2" s="1"/>
  <c r="D2688" i="2"/>
  <c r="E2688" i="2" s="1"/>
  <c r="D2689" i="2"/>
  <c r="E2689" i="2" s="1"/>
  <c r="D2690" i="2"/>
  <c r="E2690" i="2" s="1"/>
  <c r="D2691" i="2"/>
  <c r="E2691" i="2" s="1"/>
  <c r="D2692" i="2"/>
  <c r="E2692" i="2" s="1"/>
  <c r="D2693" i="2"/>
  <c r="E2693" i="2" s="1"/>
  <c r="D2694" i="2"/>
  <c r="E2694" i="2" s="1"/>
  <c r="D2695" i="2"/>
  <c r="E2695" i="2" s="1"/>
  <c r="D2696" i="2"/>
  <c r="E2696" i="2" s="1"/>
  <c r="D2697" i="2"/>
  <c r="E2697" i="2" s="1"/>
  <c r="D2698" i="2"/>
  <c r="E2698" i="2" s="1"/>
  <c r="D2699" i="2"/>
  <c r="E2699" i="2" s="1"/>
  <c r="D2700" i="2"/>
  <c r="E2700" i="2" s="1"/>
  <c r="D2701" i="2"/>
  <c r="E2701" i="2" s="1"/>
  <c r="D2702" i="2"/>
  <c r="E2702" i="2" s="1"/>
  <c r="D2703" i="2"/>
  <c r="E2703" i="2" s="1"/>
  <c r="D2704" i="2"/>
  <c r="E2704" i="2" s="1"/>
  <c r="D2705" i="2"/>
  <c r="E2705" i="2" s="1"/>
  <c r="D2706" i="2"/>
  <c r="E2706" i="2" s="1"/>
  <c r="D2707" i="2"/>
  <c r="E2707" i="2" s="1"/>
  <c r="D2708" i="2"/>
  <c r="E2708" i="2" s="1"/>
  <c r="D2709" i="2"/>
  <c r="E2709" i="2" s="1"/>
  <c r="D2710" i="2"/>
  <c r="E2710" i="2" s="1"/>
  <c r="D2711" i="2"/>
  <c r="E2711" i="2" s="1"/>
  <c r="D2712" i="2"/>
  <c r="E2712" i="2" s="1"/>
  <c r="D2713" i="2"/>
  <c r="E2713" i="2" s="1"/>
  <c r="D2714" i="2"/>
  <c r="E2714" i="2" s="1"/>
  <c r="D2715" i="2"/>
  <c r="E2715" i="2" s="1"/>
  <c r="D2716" i="2"/>
  <c r="E2716" i="2" s="1"/>
  <c r="D2717" i="2"/>
  <c r="E2717" i="2" s="1"/>
  <c r="D2718" i="2"/>
  <c r="E2718" i="2" s="1"/>
  <c r="D2719" i="2"/>
  <c r="E2719" i="2" s="1"/>
  <c r="D2720" i="2"/>
  <c r="E2720" i="2" s="1"/>
  <c r="D2721" i="2"/>
  <c r="E2721" i="2" s="1"/>
  <c r="D2722" i="2"/>
  <c r="E2722" i="2" s="1"/>
  <c r="D2723" i="2"/>
  <c r="E2723" i="2" s="1"/>
  <c r="D2724" i="2"/>
  <c r="E2724" i="2" s="1"/>
  <c r="D2725" i="2"/>
  <c r="E2725" i="2" s="1"/>
  <c r="D2726" i="2"/>
  <c r="E2726" i="2" s="1"/>
  <c r="D2727" i="2"/>
  <c r="E2727" i="2" s="1"/>
  <c r="D2728" i="2"/>
  <c r="E2728" i="2" s="1"/>
  <c r="D2729" i="2"/>
  <c r="E2729" i="2" s="1"/>
  <c r="D2730" i="2"/>
  <c r="E2730" i="2" s="1"/>
  <c r="D2731" i="2"/>
  <c r="E2731" i="2" s="1"/>
  <c r="D2732" i="2"/>
  <c r="E2732" i="2" s="1"/>
  <c r="D2733" i="2"/>
  <c r="E2733" i="2" s="1"/>
  <c r="D2734" i="2"/>
  <c r="E2734" i="2" s="1"/>
  <c r="D2735" i="2"/>
  <c r="E2735" i="2" s="1"/>
  <c r="D2736" i="2"/>
  <c r="E2736" i="2" s="1"/>
  <c r="D2737" i="2"/>
  <c r="E2737" i="2" s="1"/>
  <c r="D2738" i="2"/>
  <c r="E2738" i="2" s="1"/>
  <c r="D2739" i="2"/>
  <c r="E2739" i="2" s="1"/>
  <c r="D2740" i="2"/>
  <c r="E2740" i="2" s="1"/>
  <c r="D2741" i="2"/>
  <c r="E2741" i="2" s="1"/>
  <c r="D2742" i="2"/>
  <c r="E2742" i="2" s="1"/>
  <c r="D2743" i="2"/>
  <c r="E2743" i="2" s="1"/>
  <c r="D2744" i="2"/>
  <c r="E2744" i="2" s="1"/>
  <c r="D2745" i="2"/>
  <c r="E2745" i="2" s="1"/>
  <c r="D2746" i="2"/>
  <c r="E2746" i="2" s="1"/>
  <c r="D2747" i="2"/>
  <c r="E2747" i="2" s="1"/>
  <c r="D2748" i="2"/>
  <c r="E2748" i="2" s="1"/>
  <c r="D2749" i="2"/>
  <c r="E2749" i="2" s="1"/>
  <c r="D2750" i="2"/>
  <c r="E2750" i="2" s="1"/>
  <c r="D2751" i="2"/>
  <c r="E2751" i="2" s="1"/>
  <c r="D2752" i="2"/>
  <c r="E2752" i="2" s="1"/>
  <c r="D2753" i="2"/>
  <c r="E2753" i="2" s="1"/>
  <c r="D2754" i="2"/>
  <c r="E2754" i="2" s="1"/>
  <c r="D2755" i="2"/>
  <c r="E2755" i="2" s="1"/>
  <c r="D2756" i="2"/>
  <c r="E2756" i="2" s="1"/>
  <c r="D2757" i="2"/>
  <c r="E2757" i="2" s="1"/>
  <c r="D2758" i="2"/>
  <c r="E2758" i="2" s="1"/>
  <c r="D2759" i="2"/>
  <c r="E2759" i="2" s="1"/>
  <c r="D2760" i="2"/>
  <c r="E2760" i="2" s="1"/>
  <c r="D2761" i="2"/>
  <c r="E2761" i="2" s="1"/>
  <c r="D2762" i="2"/>
  <c r="E2762" i="2" s="1"/>
  <c r="D2763" i="2"/>
  <c r="E2763" i="2" s="1"/>
  <c r="D2764" i="2"/>
  <c r="E2764" i="2" s="1"/>
  <c r="D2765" i="2"/>
  <c r="E2765" i="2" s="1"/>
  <c r="D2766" i="2"/>
  <c r="E2766" i="2" s="1"/>
  <c r="D2767" i="2"/>
  <c r="E2767" i="2" s="1"/>
  <c r="D2768" i="2"/>
  <c r="E2768" i="2" s="1"/>
  <c r="D2769" i="2"/>
  <c r="E2769" i="2" s="1"/>
  <c r="D2770" i="2"/>
  <c r="E2770" i="2" s="1"/>
  <c r="D2771" i="2"/>
  <c r="E2771" i="2" s="1"/>
  <c r="D2772" i="2"/>
  <c r="E2772" i="2" s="1"/>
  <c r="D2773" i="2"/>
  <c r="E2773" i="2" s="1"/>
  <c r="D2774" i="2"/>
  <c r="E2774" i="2" s="1"/>
  <c r="D2775" i="2"/>
  <c r="E2775" i="2" s="1"/>
  <c r="D2776" i="2"/>
  <c r="E2776" i="2" s="1"/>
  <c r="D2777" i="2"/>
  <c r="E2777" i="2" s="1"/>
  <c r="D2778" i="2"/>
  <c r="E2778" i="2" s="1"/>
  <c r="D2779" i="2"/>
  <c r="E2779" i="2" s="1"/>
  <c r="D2780" i="2"/>
  <c r="E2780" i="2" s="1"/>
  <c r="D2781" i="2"/>
  <c r="E2781" i="2" s="1"/>
  <c r="D2782" i="2"/>
  <c r="E2782" i="2" s="1"/>
  <c r="D2783" i="2"/>
  <c r="E2783" i="2" s="1"/>
  <c r="D2784" i="2"/>
  <c r="E2784" i="2" s="1"/>
  <c r="D2785" i="2"/>
  <c r="E2785" i="2" s="1"/>
  <c r="D2786" i="2"/>
  <c r="E2786" i="2" s="1"/>
  <c r="D2787" i="2"/>
  <c r="E2787" i="2" s="1"/>
  <c r="D2788" i="2"/>
  <c r="E2788" i="2" s="1"/>
  <c r="D2789" i="2"/>
  <c r="E2789" i="2" s="1"/>
  <c r="D2790" i="2"/>
  <c r="E2790" i="2" s="1"/>
  <c r="D2791" i="2"/>
  <c r="E2791" i="2" s="1"/>
  <c r="D2792" i="2"/>
  <c r="E2792" i="2" s="1"/>
  <c r="D2793" i="2"/>
  <c r="E2793" i="2" s="1"/>
  <c r="D2794" i="2"/>
  <c r="E2794" i="2" s="1"/>
  <c r="D2795" i="2"/>
  <c r="E2795" i="2" s="1"/>
  <c r="D2796" i="2"/>
  <c r="E2796" i="2" s="1"/>
  <c r="D2797" i="2"/>
  <c r="E2797" i="2" s="1"/>
  <c r="D2798" i="2"/>
  <c r="E2798" i="2" s="1"/>
  <c r="D2799" i="2"/>
  <c r="E2799" i="2" s="1"/>
  <c r="D2800" i="2"/>
  <c r="E2800" i="2" s="1"/>
  <c r="D2801" i="2"/>
  <c r="E2801" i="2" s="1"/>
  <c r="D2802" i="2"/>
  <c r="E2802" i="2" s="1"/>
  <c r="D2803" i="2"/>
  <c r="E2803" i="2" s="1"/>
  <c r="D2804" i="2"/>
  <c r="E2804" i="2" s="1"/>
  <c r="D2805" i="2"/>
  <c r="E2805" i="2" s="1"/>
  <c r="D2806" i="2"/>
  <c r="E2806" i="2" s="1"/>
  <c r="D2807" i="2"/>
  <c r="E2807" i="2" s="1"/>
  <c r="D2808" i="2"/>
  <c r="E2808" i="2" s="1"/>
  <c r="D2809" i="2"/>
  <c r="E2809" i="2" s="1"/>
  <c r="D2810" i="2"/>
  <c r="E2810" i="2" s="1"/>
  <c r="D2811" i="2"/>
  <c r="E2811" i="2" s="1"/>
  <c r="D2812" i="2"/>
  <c r="E2812" i="2" s="1"/>
  <c r="D2813" i="2"/>
  <c r="E2813" i="2" s="1"/>
  <c r="D2814" i="2"/>
  <c r="E2814" i="2" s="1"/>
  <c r="D2815" i="2"/>
  <c r="E2815" i="2" s="1"/>
  <c r="D2816" i="2"/>
  <c r="E2816" i="2" s="1"/>
  <c r="D2817" i="2"/>
  <c r="E2817" i="2" s="1"/>
  <c r="D2818" i="2"/>
  <c r="E2818" i="2" s="1"/>
  <c r="D2819" i="2"/>
  <c r="E2819" i="2" s="1"/>
  <c r="D2820" i="2"/>
  <c r="E2820" i="2" s="1"/>
  <c r="D2821" i="2"/>
  <c r="E2821" i="2" s="1"/>
  <c r="D2822" i="2"/>
  <c r="E2822" i="2" s="1"/>
  <c r="D2823" i="2"/>
  <c r="E2823" i="2" s="1"/>
  <c r="D2824" i="2"/>
  <c r="E2824" i="2" s="1"/>
  <c r="D2825" i="2"/>
  <c r="E2825" i="2" s="1"/>
  <c r="D2826" i="2"/>
  <c r="E2826" i="2" s="1"/>
  <c r="D2827" i="2"/>
  <c r="E2827" i="2" s="1"/>
  <c r="D2828" i="2"/>
  <c r="E2828" i="2" s="1"/>
  <c r="D2829" i="2"/>
  <c r="E2829" i="2" s="1"/>
  <c r="D2830" i="2"/>
  <c r="E2830" i="2" s="1"/>
  <c r="D2831" i="2"/>
  <c r="E2831" i="2" s="1"/>
  <c r="D2832" i="2"/>
  <c r="E2832" i="2" s="1"/>
  <c r="D2833" i="2"/>
  <c r="E2833" i="2" s="1"/>
  <c r="D2834" i="2"/>
  <c r="E2834" i="2" s="1"/>
  <c r="D2835" i="2"/>
  <c r="E2835" i="2" s="1"/>
  <c r="D2836" i="2"/>
  <c r="E2836" i="2" s="1"/>
  <c r="D2837" i="2"/>
  <c r="E2837" i="2" s="1"/>
  <c r="D2838" i="2"/>
  <c r="E2838" i="2" s="1"/>
  <c r="D2839" i="2"/>
  <c r="E2839" i="2" s="1"/>
  <c r="D2840" i="2"/>
  <c r="E2840" i="2" s="1"/>
  <c r="D2841" i="2"/>
  <c r="E2841" i="2" s="1"/>
  <c r="D2842" i="2"/>
  <c r="E2842" i="2" s="1"/>
  <c r="D2843" i="2"/>
  <c r="E2843" i="2" s="1"/>
  <c r="D2844" i="2"/>
  <c r="E2844" i="2" s="1"/>
  <c r="D2845" i="2"/>
  <c r="E2845" i="2" s="1"/>
  <c r="D2846" i="2"/>
  <c r="E2846" i="2" s="1"/>
  <c r="D2847" i="2"/>
  <c r="E2847" i="2" s="1"/>
  <c r="D2848" i="2"/>
  <c r="E2848" i="2" s="1"/>
  <c r="D2849" i="2"/>
  <c r="E2849" i="2" s="1"/>
  <c r="D2850" i="2"/>
  <c r="E2850" i="2" s="1"/>
  <c r="D2851" i="2"/>
  <c r="E2851" i="2" s="1"/>
  <c r="D2852" i="2"/>
  <c r="E2852" i="2" s="1"/>
  <c r="D2853" i="2"/>
  <c r="E2853" i="2" s="1"/>
  <c r="D2854" i="2"/>
  <c r="E2854" i="2" s="1"/>
  <c r="D2855" i="2"/>
  <c r="E2855" i="2" s="1"/>
  <c r="D2856" i="2"/>
  <c r="E2856" i="2" s="1"/>
  <c r="D2857" i="2"/>
  <c r="E2857" i="2" s="1"/>
  <c r="D2858" i="2"/>
  <c r="E2858" i="2" s="1"/>
  <c r="D2859" i="2"/>
  <c r="E2859" i="2" s="1"/>
  <c r="D2860" i="2"/>
  <c r="E2860" i="2" s="1"/>
  <c r="D2861" i="2"/>
  <c r="E2861" i="2" s="1"/>
  <c r="D2862" i="2"/>
  <c r="E2862" i="2" s="1"/>
  <c r="D2863" i="2"/>
  <c r="E2863" i="2" s="1"/>
  <c r="D2864" i="2"/>
  <c r="E2864" i="2" s="1"/>
  <c r="D2865" i="2"/>
  <c r="E2865" i="2" s="1"/>
  <c r="D2866" i="2"/>
  <c r="E2866" i="2" s="1"/>
  <c r="D2867" i="2"/>
  <c r="E2867" i="2" s="1"/>
  <c r="D2868" i="2"/>
  <c r="E2868" i="2" s="1"/>
  <c r="D2869" i="2"/>
  <c r="E2869" i="2" s="1"/>
  <c r="D2870" i="2"/>
  <c r="E2870" i="2" s="1"/>
  <c r="D2871" i="2"/>
  <c r="E2871" i="2" s="1"/>
  <c r="D2872" i="2"/>
  <c r="E2872" i="2" s="1"/>
  <c r="D2873" i="2"/>
  <c r="E2873" i="2" s="1"/>
  <c r="D2874" i="2"/>
  <c r="E2874" i="2" s="1"/>
  <c r="D2875" i="2"/>
  <c r="E2875" i="2" s="1"/>
  <c r="D2876" i="2"/>
  <c r="E2876" i="2" s="1"/>
  <c r="D2877" i="2"/>
  <c r="E2877" i="2" s="1"/>
  <c r="D2878" i="2"/>
  <c r="E2878" i="2" s="1"/>
  <c r="D2879" i="2"/>
  <c r="E2879" i="2" s="1"/>
  <c r="D2880" i="2"/>
  <c r="E2880" i="2" s="1"/>
  <c r="D2881" i="2"/>
  <c r="E2881" i="2" s="1"/>
  <c r="D2882" i="2"/>
  <c r="E2882" i="2" s="1"/>
  <c r="D2883" i="2"/>
  <c r="E2883" i="2" s="1"/>
  <c r="D2884" i="2"/>
  <c r="E2884" i="2" s="1"/>
  <c r="D2885" i="2"/>
  <c r="E2885" i="2" s="1"/>
  <c r="D2886" i="2"/>
  <c r="E2886" i="2" s="1"/>
  <c r="D2887" i="2"/>
  <c r="E2887" i="2" s="1"/>
  <c r="D2888" i="2"/>
  <c r="E2888" i="2" s="1"/>
  <c r="D2889" i="2"/>
  <c r="E2889" i="2" s="1"/>
  <c r="D2890" i="2"/>
  <c r="E2890" i="2" s="1"/>
  <c r="D2891" i="2"/>
  <c r="E2891" i="2" s="1"/>
  <c r="D2892" i="2"/>
  <c r="E2892" i="2" s="1"/>
  <c r="D2893" i="2"/>
  <c r="E2893" i="2" s="1"/>
  <c r="D2894" i="2"/>
  <c r="E2894" i="2" s="1"/>
  <c r="D2895" i="2"/>
  <c r="E2895" i="2" s="1"/>
  <c r="D2896" i="2"/>
  <c r="E2896" i="2" s="1"/>
  <c r="D2897" i="2"/>
  <c r="E2897" i="2" s="1"/>
  <c r="D2898" i="2"/>
  <c r="E2898" i="2" s="1"/>
  <c r="D2899" i="2"/>
  <c r="E2899" i="2" s="1"/>
  <c r="D2900" i="2"/>
  <c r="E2900" i="2" s="1"/>
  <c r="D2901" i="2"/>
  <c r="E2901" i="2" s="1"/>
  <c r="D2902" i="2"/>
  <c r="E2902" i="2" s="1"/>
  <c r="D2903" i="2"/>
  <c r="E2903" i="2" s="1"/>
  <c r="D2904" i="2"/>
  <c r="E2904" i="2" s="1"/>
  <c r="D2905" i="2"/>
  <c r="E2905" i="2" s="1"/>
  <c r="D2906" i="2"/>
  <c r="E2906" i="2" s="1"/>
  <c r="D2907" i="2"/>
  <c r="E2907" i="2" s="1"/>
  <c r="D2908" i="2"/>
  <c r="E2908" i="2" s="1"/>
  <c r="D2909" i="2"/>
  <c r="E2909" i="2" s="1"/>
  <c r="D2910" i="2"/>
  <c r="E2910" i="2" s="1"/>
  <c r="D2911" i="2"/>
  <c r="E2911" i="2" s="1"/>
  <c r="D2912" i="2"/>
  <c r="E2912" i="2" s="1"/>
  <c r="D2913" i="2"/>
  <c r="E2913" i="2" s="1"/>
  <c r="D2914" i="2"/>
  <c r="E2914" i="2" s="1"/>
  <c r="D2915" i="2"/>
  <c r="E2915" i="2" s="1"/>
  <c r="D2916" i="2"/>
  <c r="E2916" i="2" s="1"/>
  <c r="D2917" i="2"/>
  <c r="E2917" i="2" s="1"/>
  <c r="D2918" i="2"/>
  <c r="E2918" i="2" s="1"/>
  <c r="D2919" i="2"/>
  <c r="E2919" i="2" s="1"/>
  <c r="D2920" i="2"/>
  <c r="E2920" i="2" s="1"/>
  <c r="D2921" i="2"/>
  <c r="E2921" i="2" s="1"/>
  <c r="D2922" i="2"/>
  <c r="E2922" i="2" s="1"/>
  <c r="D2923" i="2"/>
  <c r="E2923" i="2" s="1"/>
  <c r="D2924" i="2"/>
  <c r="E2924" i="2" s="1"/>
  <c r="D2925" i="2"/>
  <c r="E2925" i="2" s="1"/>
  <c r="D2926" i="2"/>
  <c r="E2926" i="2" s="1"/>
  <c r="D2927" i="2"/>
  <c r="E2927" i="2" s="1"/>
  <c r="D2928" i="2"/>
  <c r="E2928" i="2" s="1"/>
  <c r="D2929" i="2"/>
  <c r="E2929" i="2" s="1"/>
  <c r="D2930" i="2"/>
  <c r="E2930" i="2" s="1"/>
  <c r="D2931" i="2"/>
  <c r="E2931" i="2" s="1"/>
  <c r="D2932" i="2"/>
  <c r="E2932" i="2" s="1"/>
  <c r="D2933" i="2"/>
  <c r="E2933" i="2" s="1"/>
  <c r="D2934" i="2"/>
  <c r="E2934" i="2" s="1"/>
  <c r="D2935" i="2"/>
  <c r="E2935" i="2" s="1"/>
  <c r="D2936" i="2"/>
  <c r="E2936" i="2" s="1"/>
  <c r="D2937" i="2"/>
  <c r="E2937" i="2" s="1"/>
  <c r="D2938" i="2"/>
  <c r="E2938" i="2" s="1"/>
  <c r="D2939" i="2"/>
  <c r="E2939" i="2" s="1"/>
  <c r="D2940" i="2"/>
  <c r="E2940" i="2" s="1"/>
  <c r="D2941" i="2"/>
  <c r="E2941" i="2" s="1"/>
  <c r="D2942" i="2"/>
  <c r="E2942" i="2" s="1"/>
  <c r="D2943" i="2"/>
  <c r="E2943" i="2" s="1"/>
  <c r="D2944" i="2"/>
  <c r="E2944" i="2" s="1"/>
  <c r="D2945" i="2"/>
  <c r="E2945" i="2" s="1"/>
  <c r="D2946" i="2"/>
  <c r="E2946" i="2" s="1"/>
  <c r="D2947" i="2"/>
  <c r="E2947" i="2" s="1"/>
  <c r="D2948" i="2"/>
  <c r="E2948" i="2" s="1"/>
  <c r="D2949" i="2"/>
  <c r="E2949" i="2" s="1"/>
  <c r="D2950" i="2"/>
  <c r="E2950" i="2" s="1"/>
  <c r="D2951" i="2"/>
  <c r="E2951" i="2" s="1"/>
  <c r="D2952" i="2"/>
  <c r="E2952" i="2" s="1"/>
  <c r="D2953" i="2"/>
  <c r="E2953" i="2" s="1"/>
  <c r="D2954" i="2"/>
  <c r="E2954" i="2" s="1"/>
  <c r="D2955" i="2"/>
  <c r="E2955" i="2" s="1"/>
  <c r="D2956" i="2"/>
  <c r="E2956" i="2" s="1"/>
  <c r="D2957" i="2"/>
  <c r="E2957" i="2" s="1"/>
  <c r="D2958" i="2"/>
  <c r="E2958" i="2" s="1"/>
  <c r="D2959" i="2"/>
  <c r="E2959" i="2" s="1"/>
  <c r="D2960" i="2"/>
  <c r="E2960" i="2" s="1"/>
  <c r="D2961" i="2"/>
  <c r="E2961" i="2" s="1"/>
  <c r="D2962" i="2"/>
  <c r="E2962" i="2" s="1"/>
  <c r="D2963" i="2"/>
  <c r="E2963" i="2" s="1"/>
  <c r="D2964" i="2"/>
  <c r="E2964" i="2" s="1"/>
  <c r="D2965" i="2"/>
  <c r="E2965" i="2" s="1"/>
  <c r="D2966" i="2"/>
  <c r="E2966" i="2" s="1"/>
  <c r="D2967" i="2"/>
  <c r="E2967" i="2" s="1"/>
  <c r="D2968" i="2"/>
  <c r="E2968" i="2" s="1"/>
  <c r="D2969" i="2"/>
  <c r="E2969" i="2" s="1"/>
  <c r="D2970" i="2"/>
  <c r="E2970" i="2" s="1"/>
  <c r="D2971" i="2"/>
  <c r="E2971" i="2" s="1"/>
  <c r="D2972" i="2"/>
  <c r="E2972" i="2" s="1"/>
  <c r="D2973" i="2"/>
  <c r="E2973" i="2" s="1"/>
  <c r="D2974" i="2"/>
  <c r="E2974" i="2" s="1"/>
  <c r="D2975" i="2"/>
  <c r="E2975" i="2" s="1"/>
  <c r="D2976" i="2"/>
  <c r="E2976" i="2" s="1"/>
  <c r="D2977" i="2"/>
  <c r="E2977" i="2" s="1"/>
  <c r="D2978" i="2"/>
  <c r="E2978" i="2" s="1"/>
  <c r="D2979" i="2"/>
  <c r="E2979" i="2" s="1"/>
  <c r="D2980" i="2"/>
  <c r="E2980" i="2" s="1"/>
  <c r="D2981" i="2"/>
  <c r="E2981" i="2" s="1"/>
  <c r="D2982" i="2"/>
  <c r="E2982" i="2" s="1"/>
  <c r="D2983" i="2"/>
  <c r="E2983" i="2" s="1"/>
  <c r="D2984" i="2"/>
  <c r="E2984" i="2" s="1"/>
  <c r="D2985" i="2"/>
  <c r="E2985" i="2" s="1"/>
  <c r="D2986" i="2"/>
  <c r="E2986" i="2" s="1"/>
  <c r="D2987" i="2"/>
  <c r="E2987" i="2" s="1"/>
  <c r="D2988" i="2"/>
  <c r="E2988" i="2" s="1"/>
  <c r="D2989" i="2"/>
  <c r="E2989" i="2" s="1"/>
  <c r="D2990" i="2"/>
  <c r="E2990" i="2" s="1"/>
  <c r="D2991" i="2"/>
  <c r="E2991" i="2" s="1"/>
  <c r="D2992" i="2"/>
  <c r="E2992" i="2" s="1"/>
  <c r="D2993" i="2"/>
  <c r="E2993" i="2" s="1"/>
  <c r="D2994" i="2"/>
  <c r="E2994" i="2" s="1"/>
  <c r="D2995" i="2"/>
  <c r="E2995" i="2" s="1"/>
  <c r="D2996" i="2"/>
  <c r="E2996" i="2" s="1"/>
  <c r="D2997" i="2"/>
  <c r="E2997" i="2" s="1"/>
  <c r="D2998" i="2"/>
  <c r="E2998" i="2" s="1"/>
  <c r="D2999" i="2"/>
  <c r="E2999" i="2" s="1"/>
  <c r="D3000" i="2"/>
  <c r="E3000" i="2" s="1"/>
  <c r="D3001" i="2"/>
  <c r="E3001" i="2" s="1"/>
  <c r="D3002" i="2"/>
  <c r="E3002" i="2" s="1"/>
  <c r="D3003" i="2"/>
  <c r="E3003" i="2" s="1"/>
  <c r="D3004" i="2"/>
  <c r="E3004" i="2" s="1"/>
  <c r="D3005" i="2"/>
  <c r="E3005" i="2" s="1"/>
  <c r="D3006" i="2"/>
  <c r="E3006" i="2" s="1"/>
  <c r="D3007" i="2"/>
  <c r="E3007" i="2" s="1"/>
  <c r="D3008" i="2"/>
  <c r="E3008" i="2" s="1"/>
  <c r="D3009" i="2"/>
  <c r="E3009" i="2" s="1"/>
  <c r="D3010" i="2"/>
  <c r="E3010" i="2" s="1"/>
  <c r="D3011" i="2"/>
  <c r="E3011" i="2" s="1"/>
  <c r="D3012" i="2"/>
  <c r="E3012" i="2" s="1"/>
  <c r="D3013" i="2"/>
  <c r="E3013" i="2" s="1"/>
  <c r="D3014" i="2"/>
  <c r="E3014" i="2" s="1"/>
  <c r="D3015" i="2"/>
  <c r="E3015" i="2" s="1"/>
  <c r="D3016" i="2"/>
  <c r="E3016" i="2" s="1"/>
  <c r="D3017" i="2"/>
  <c r="E3017" i="2" s="1"/>
  <c r="D3018" i="2"/>
  <c r="E3018" i="2" s="1"/>
  <c r="D3019" i="2"/>
  <c r="E3019" i="2" s="1"/>
  <c r="D3020" i="2"/>
  <c r="E3020" i="2" s="1"/>
  <c r="D3021" i="2"/>
  <c r="E3021" i="2" s="1"/>
  <c r="D3022" i="2"/>
  <c r="E3022" i="2" s="1"/>
  <c r="D3023" i="2"/>
  <c r="E3023" i="2" s="1"/>
  <c r="D3024" i="2"/>
  <c r="E3024" i="2" s="1"/>
  <c r="D3025" i="2"/>
  <c r="E3025" i="2" s="1"/>
  <c r="D3026" i="2"/>
  <c r="E3026" i="2" s="1"/>
  <c r="D3027" i="2"/>
  <c r="E3027" i="2" s="1"/>
  <c r="D3028" i="2"/>
  <c r="E3028" i="2" s="1"/>
  <c r="D3029" i="2"/>
  <c r="E3029" i="2" s="1"/>
  <c r="D3030" i="2"/>
  <c r="E3030" i="2" s="1"/>
  <c r="D3031" i="2"/>
  <c r="E3031" i="2" s="1"/>
  <c r="D3032" i="2"/>
  <c r="E3032" i="2" s="1"/>
  <c r="D3033" i="2"/>
  <c r="E3033" i="2" s="1"/>
  <c r="D3034" i="2"/>
  <c r="E3034" i="2" s="1"/>
  <c r="D3035" i="2"/>
  <c r="E3035" i="2" s="1"/>
  <c r="D3036" i="2"/>
  <c r="E3036" i="2" s="1"/>
  <c r="D3037" i="2"/>
  <c r="E3037" i="2" s="1"/>
  <c r="D3038" i="2"/>
  <c r="E3038" i="2" s="1"/>
  <c r="D3039" i="2"/>
  <c r="E3039" i="2" s="1"/>
  <c r="D3040" i="2"/>
  <c r="E3040" i="2" s="1"/>
  <c r="D3041" i="2"/>
  <c r="E3041" i="2" s="1"/>
  <c r="D3042" i="2"/>
  <c r="E3042" i="2" s="1"/>
  <c r="D3043" i="2"/>
  <c r="E3043" i="2" s="1"/>
  <c r="D3044" i="2"/>
  <c r="E3044" i="2" s="1"/>
  <c r="D3045" i="2"/>
  <c r="E3045" i="2" s="1"/>
  <c r="D3046" i="2"/>
  <c r="E3046" i="2" s="1"/>
  <c r="D3047" i="2"/>
  <c r="E3047" i="2" s="1"/>
  <c r="D3048" i="2"/>
  <c r="E3048" i="2" s="1"/>
  <c r="D3049" i="2"/>
  <c r="E3049" i="2" s="1"/>
  <c r="D3050" i="2"/>
  <c r="E3050" i="2" s="1"/>
  <c r="D3051" i="2"/>
  <c r="E3051" i="2" s="1"/>
  <c r="D3052" i="2"/>
  <c r="E3052" i="2" s="1"/>
  <c r="D3053" i="2"/>
  <c r="E3053" i="2" s="1"/>
  <c r="D3054" i="2"/>
  <c r="E3054" i="2" s="1"/>
  <c r="D3055" i="2"/>
  <c r="E3055" i="2" s="1"/>
  <c r="D3056" i="2"/>
  <c r="E3056" i="2" s="1"/>
  <c r="D3057" i="2"/>
  <c r="E3057" i="2" s="1"/>
  <c r="D3058" i="2"/>
  <c r="E3058" i="2" s="1"/>
  <c r="D3059" i="2"/>
  <c r="E3059" i="2" s="1"/>
  <c r="D3060" i="2"/>
  <c r="E3060" i="2" s="1"/>
  <c r="D3061" i="2"/>
  <c r="E3061" i="2" s="1"/>
  <c r="D3062" i="2"/>
  <c r="E3062" i="2" s="1"/>
  <c r="D3063" i="2"/>
  <c r="E3063" i="2" s="1"/>
  <c r="D3064" i="2"/>
  <c r="E3064" i="2" s="1"/>
  <c r="D3065" i="2"/>
  <c r="E3065" i="2" s="1"/>
  <c r="D3066" i="2"/>
  <c r="E3066" i="2" s="1"/>
  <c r="D3067" i="2"/>
  <c r="E3067" i="2" s="1"/>
  <c r="D3068" i="2"/>
  <c r="E3068" i="2" s="1"/>
  <c r="D3069" i="2"/>
  <c r="E3069" i="2" s="1"/>
  <c r="D3070" i="2"/>
  <c r="E3070" i="2" s="1"/>
  <c r="D3071" i="2"/>
  <c r="E3071" i="2" s="1"/>
  <c r="D3072" i="2"/>
  <c r="E3072" i="2" s="1"/>
  <c r="D3073" i="2"/>
  <c r="E3073" i="2" s="1"/>
  <c r="D3074" i="2"/>
  <c r="E3074" i="2" s="1"/>
  <c r="D3075" i="2"/>
  <c r="E3075" i="2" s="1"/>
  <c r="D3076" i="2"/>
  <c r="E3076" i="2" s="1"/>
  <c r="D3077" i="2"/>
  <c r="E3077" i="2" s="1"/>
  <c r="D3078" i="2"/>
  <c r="E3078" i="2" s="1"/>
  <c r="D3079" i="2"/>
  <c r="E3079" i="2" s="1"/>
  <c r="D3080" i="2"/>
  <c r="E3080" i="2" s="1"/>
  <c r="D3081" i="2"/>
  <c r="E3081" i="2" s="1"/>
  <c r="D3082" i="2"/>
  <c r="E3082" i="2" s="1"/>
  <c r="D3083" i="2"/>
  <c r="E3083" i="2" s="1"/>
  <c r="D3084" i="2"/>
  <c r="E3084" i="2" s="1"/>
  <c r="D3085" i="2"/>
  <c r="E3085" i="2" s="1"/>
  <c r="D3086" i="2"/>
  <c r="E3086" i="2" s="1"/>
  <c r="D3087" i="2"/>
  <c r="E3087" i="2" s="1"/>
  <c r="D3088" i="2"/>
  <c r="E3088" i="2" s="1"/>
  <c r="D3089" i="2"/>
  <c r="E3089" i="2" s="1"/>
  <c r="D3090" i="2"/>
  <c r="E3090" i="2" s="1"/>
  <c r="D3091" i="2"/>
  <c r="E3091" i="2" s="1"/>
  <c r="D3092" i="2"/>
  <c r="E3092" i="2" s="1"/>
  <c r="D3093" i="2"/>
  <c r="E3093" i="2" s="1"/>
  <c r="D3094" i="2"/>
  <c r="E3094" i="2" s="1"/>
  <c r="D3095" i="2"/>
  <c r="E3095" i="2" s="1"/>
  <c r="D3096" i="2"/>
  <c r="E3096" i="2" s="1"/>
  <c r="D3097" i="2"/>
  <c r="E3097" i="2" s="1"/>
  <c r="D3098" i="2"/>
  <c r="E3098" i="2" s="1"/>
  <c r="D3099" i="2"/>
  <c r="E3099" i="2" s="1"/>
  <c r="D3100" i="2"/>
  <c r="E3100" i="2" s="1"/>
  <c r="D3101" i="2"/>
  <c r="E3101" i="2" s="1"/>
  <c r="D3102" i="2"/>
  <c r="E3102" i="2" s="1"/>
  <c r="D3103" i="2"/>
  <c r="E3103" i="2" s="1"/>
  <c r="D3104" i="2"/>
  <c r="E3104" i="2" s="1"/>
  <c r="D3105" i="2"/>
  <c r="E3105" i="2" s="1"/>
  <c r="D3106" i="2"/>
  <c r="E3106" i="2" s="1"/>
  <c r="D3107" i="2"/>
  <c r="E3107" i="2" s="1"/>
  <c r="D3108" i="2"/>
  <c r="E3108" i="2" s="1"/>
  <c r="D3109" i="2"/>
  <c r="E3109" i="2" s="1"/>
  <c r="D3110" i="2"/>
  <c r="E3110" i="2" s="1"/>
  <c r="D3111" i="2"/>
  <c r="E3111" i="2" s="1"/>
  <c r="D3112" i="2"/>
  <c r="E3112" i="2" s="1"/>
  <c r="D3113" i="2"/>
  <c r="E3113" i="2" s="1"/>
  <c r="D3114" i="2"/>
  <c r="E3114" i="2" s="1"/>
  <c r="D3115" i="2"/>
  <c r="E3115" i="2" s="1"/>
  <c r="D3116" i="2"/>
  <c r="E3116" i="2" s="1"/>
  <c r="D3117" i="2"/>
  <c r="E3117" i="2" s="1"/>
  <c r="D3118" i="2"/>
  <c r="E3118" i="2" s="1"/>
  <c r="D3119" i="2"/>
  <c r="E3119" i="2" s="1"/>
  <c r="D3120" i="2"/>
  <c r="E3120" i="2" s="1"/>
  <c r="D3121" i="2"/>
  <c r="E3121" i="2" s="1"/>
  <c r="D3122" i="2"/>
  <c r="E3122" i="2" s="1"/>
  <c r="D3123" i="2"/>
  <c r="E3123" i="2" s="1"/>
  <c r="D3124" i="2"/>
  <c r="E3124" i="2" s="1"/>
  <c r="D3125" i="2"/>
  <c r="E3125" i="2" s="1"/>
  <c r="D3126" i="2"/>
  <c r="E3126" i="2" s="1"/>
  <c r="D3127" i="2"/>
  <c r="E3127" i="2" s="1"/>
  <c r="D3128" i="2"/>
  <c r="E3128" i="2" s="1"/>
  <c r="D3129" i="2"/>
  <c r="E3129" i="2" s="1"/>
  <c r="D3130" i="2"/>
  <c r="E3130" i="2" s="1"/>
  <c r="D3131" i="2"/>
  <c r="E3131" i="2" s="1"/>
  <c r="D3132" i="2"/>
  <c r="E3132" i="2" s="1"/>
  <c r="D3133" i="2"/>
  <c r="E3133" i="2" s="1"/>
  <c r="D3134" i="2"/>
  <c r="E3134" i="2" s="1"/>
  <c r="D3135" i="2"/>
  <c r="E3135" i="2" s="1"/>
  <c r="D3136" i="2"/>
  <c r="E3136" i="2" s="1"/>
  <c r="D3137" i="2"/>
  <c r="E3137" i="2" s="1"/>
  <c r="D3138" i="2"/>
  <c r="E3138" i="2" s="1"/>
  <c r="D3139" i="2"/>
  <c r="E3139" i="2" s="1"/>
  <c r="D3140" i="2"/>
  <c r="E3140" i="2" s="1"/>
  <c r="D3141" i="2"/>
  <c r="E3141" i="2" s="1"/>
  <c r="D3142" i="2"/>
  <c r="E3142" i="2" s="1"/>
  <c r="D3143" i="2"/>
  <c r="E3143" i="2" s="1"/>
  <c r="D3144" i="2"/>
  <c r="E3144" i="2" s="1"/>
  <c r="D3145" i="2"/>
  <c r="E3145" i="2" s="1"/>
  <c r="D3146" i="2"/>
  <c r="E3146" i="2" s="1"/>
  <c r="D3147" i="2"/>
  <c r="E3147" i="2" s="1"/>
  <c r="D3148" i="2"/>
  <c r="E3148" i="2" s="1"/>
  <c r="D3149" i="2"/>
  <c r="E3149" i="2" s="1"/>
  <c r="D3150" i="2"/>
  <c r="E3150" i="2" s="1"/>
  <c r="D3151" i="2"/>
  <c r="E3151" i="2" s="1"/>
  <c r="D3152" i="2"/>
  <c r="E3152" i="2" s="1"/>
  <c r="D3153" i="2"/>
  <c r="E3153" i="2" s="1"/>
  <c r="D3154" i="2"/>
  <c r="E3154" i="2" s="1"/>
  <c r="D3155" i="2"/>
  <c r="E3155" i="2" s="1"/>
  <c r="D3156" i="2"/>
  <c r="E3156" i="2" s="1"/>
  <c r="D3157" i="2"/>
  <c r="E3157" i="2" s="1"/>
  <c r="D3158" i="2"/>
  <c r="E3158" i="2" s="1"/>
  <c r="D3159" i="2"/>
  <c r="E3159" i="2" s="1"/>
  <c r="D3160" i="2"/>
  <c r="E3160" i="2" s="1"/>
  <c r="D3161" i="2"/>
  <c r="E3161" i="2" s="1"/>
  <c r="D3162" i="2"/>
  <c r="E3162" i="2" s="1"/>
  <c r="D3163" i="2"/>
  <c r="E3163" i="2" s="1"/>
  <c r="D3164" i="2"/>
  <c r="E3164" i="2" s="1"/>
  <c r="D3165" i="2"/>
  <c r="E3165" i="2" s="1"/>
  <c r="D3166" i="2"/>
  <c r="E3166" i="2" s="1"/>
  <c r="D3167" i="2"/>
  <c r="E3167" i="2" s="1"/>
  <c r="D3168" i="2"/>
  <c r="E3168" i="2" s="1"/>
  <c r="D3169" i="2"/>
  <c r="E3169" i="2" s="1"/>
  <c r="D3170" i="2"/>
  <c r="E3170" i="2" s="1"/>
  <c r="D3171" i="2"/>
  <c r="E3171" i="2" s="1"/>
  <c r="D3172" i="2"/>
  <c r="E3172" i="2" s="1"/>
  <c r="D3173" i="2"/>
  <c r="E3173" i="2" s="1"/>
  <c r="D3174" i="2"/>
  <c r="E3174" i="2" s="1"/>
  <c r="D3175" i="2"/>
  <c r="E3175" i="2" s="1"/>
  <c r="D3176" i="2"/>
  <c r="E3176" i="2" s="1"/>
  <c r="D3177" i="2"/>
  <c r="E3177" i="2" s="1"/>
  <c r="D3178" i="2"/>
  <c r="E3178" i="2" s="1"/>
  <c r="D3179" i="2"/>
  <c r="E3179" i="2" s="1"/>
  <c r="D3180" i="2"/>
  <c r="E3180" i="2" s="1"/>
  <c r="D3181" i="2"/>
  <c r="E3181" i="2" s="1"/>
  <c r="D3182" i="2"/>
  <c r="E3182" i="2" s="1"/>
  <c r="D3183" i="2"/>
  <c r="E3183" i="2" s="1"/>
  <c r="D3184" i="2"/>
  <c r="E3184" i="2" s="1"/>
  <c r="D3185" i="2"/>
  <c r="E3185" i="2" s="1"/>
  <c r="D3186" i="2"/>
  <c r="E3186" i="2" s="1"/>
  <c r="D3187" i="2"/>
  <c r="E3187" i="2" s="1"/>
  <c r="D3188" i="2"/>
  <c r="E3188" i="2" s="1"/>
  <c r="D3189" i="2"/>
  <c r="E3189" i="2" s="1"/>
  <c r="D3190" i="2"/>
  <c r="E3190" i="2" s="1"/>
  <c r="D3191" i="2"/>
  <c r="E3191" i="2" s="1"/>
  <c r="D3192" i="2"/>
  <c r="E3192" i="2" s="1"/>
  <c r="D3193" i="2"/>
  <c r="E3193" i="2" s="1"/>
  <c r="D3194" i="2"/>
  <c r="E3194" i="2" s="1"/>
  <c r="D3195" i="2"/>
  <c r="E3195" i="2" s="1"/>
  <c r="D3196" i="2"/>
  <c r="E3196" i="2" s="1"/>
  <c r="D3197" i="2"/>
  <c r="E3197" i="2" s="1"/>
  <c r="D3198" i="2"/>
  <c r="E3198" i="2" s="1"/>
  <c r="D3199" i="2"/>
  <c r="E3199" i="2" s="1"/>
  <c r="D3200" i="2"/>
  <c r="E3200" i="2" s="1"/>
  <c r="D3201" i="2"/>
  <c r="E3201" i="2" s="1"/>
  <c r="D3202" i="2"/>
  <c r="E3202" i="2" s="1"/>
  <c r="D3203" i="2"/>
  <c r="E3203" i="2" s="1"/>
  <c r="D3204" i="2"/>
  <c r="E3204" i="2" s="1"/>
  <c r="D3205" i="2"/>
  <c r="E3205" i="2" s="1"/>
  <c r="D3206" i="2"/>
  <c r="E3206" i="2" s="1"/>
  <c r="D3207" i="2"/>
  <c r="E3207" i="2" s="1"/>
  <c r="D3208" i="2"/>
  <c r="E3208" i="2" s="1"/>
  <c r="D3209" i="2"/>
  <c r="E3209" i="2" s="1"/>
  <c r="D3210" i="2"/>
  <c r="E3210" i="2" s="1"/>
  <c r="D3211" i="2"/>
  <c r="E3211" i="2" s="1"/>
  <c r="D3212" i="2"/>
  <c r="E3212" i="2" s="1"/>
  <c r="D3213" i="2"/>
  <c r="E3213" i="2" s="1"/>
  <c r="D3214" i="2"/>
  <c r="E3214" i="2" s="1"/>
  <c r="D3215" i="2"/>
  <c r="E3215" i="2" s="1"/>
  <c r="D3216" i="2"/>
  <c r="E3216" i="2" s="1"/>
  <c r="D3217" i="2"/>
  <c r="E3217" i="2" s="1"/>
  <c r="D3218" i="2"/>
  <c r="E3218" i="2" s="1"/>
  <c r="D3219" i="2"/>
  <c r="E3219" i="2" s="1"/>
  <c r="D3220" i="2"/>
  <c r="E3220" i="2" s="1"/>
  <c r="D3221" i="2"/>
  <c r="E3221" i="2" s="1"/>
  <c r="D3222" i="2"/>
  <c r="E3222" i="2" s="1"/>
  <c r="D3223" i="2"/>
  <c r="E3223" i="2" s="1"/>
  <c r="D3224" i="2"/>
  <c r="E3224" i="2" s="1"/>
  <c r="D3225" i="2"/>
  <c r="E3225" i="2" s="1"/>
  <c r="D3226" i="2"/>
  <c r="E3226" i="2" s="1"/>
  <c r="D3227" i="2"/>
  <c r="E3227" i="2" s="1"/>
  <c r="D3228" i="2"/>
  <c r="E3228" i="2" s="1"/>
  <c r="D3229" i="2"/>
  <c r="E3229" i="2" s="1"/>
  <c r="D3230" i="2"/>
  <c r="E3230" i="2" s="1"/>
  <c r="D3231" i="2"/>
  <c r="E3231" i="2" s="1"/>
  <c r="D3232" i="2"/>
  <c r="E3232" i="2" s="1"/>
  <c r="D3233" i="2"/>
  <c r="E3233" i="2" s="1"/>
  <c r="D3234" i="2"/>
  <c r="E3234" i="2" s="1"/>
  <c r="D3235" i="2"/>
  <c r="E3235" i="2" s="1"/>
  <c r="D3236" i="2"/>
  <c r="E3236" i="2" s="1"/>
  <c r="D3237" i="2"/>
  <c r="E3237" i="2" s="1"/>
  <c r="D3238" i="2"/>
  <c r="E3238" i="2" s="1"/>
  <c r="D3239" i="2"/>
  <c r="E3239" i="2" s="1"/>
  <c r="D3240" i="2"/>
  <c r="E3240" i="2" s="1"/>
  <c r="D3241" i="2"/>
  <c r="E3241" i="2" s="1"/>
  <c r="D3242" i="2"/>
  <c r="E3242" i="2" s="1"/>
  <c r="D3243" i="2"/>
  <c r="E3243" i="2" s="1"/>
  <c r="D3244" i="2"/>
  <c r="E3244" i="2" s="1"/>
  <c r="D3245" i="2"/>
  <c r="E3245" i="2" s="1"/>
  <c r="D3246" i="2"/>
  <c r="E3246" i="2" s="1"/>
  <c r="D3247" i="2"/>
  <c r="E3247" i="2" s="1"/>
  <c r="D3248" i="2"/>
  <c r="E3248" i="2" s="1"/>
  <c r="D3249" i="2"/>
  <c r="E3249" i="2" s="1"/>
  <c r="D3250" i="2"/>
  <c r="E3250" i="2" s="1"/>
  <c r="D3251" i="2"/>
  <c r="E3251" i="2" s="1"/>
  <c r="D3252" i="2"/>
  <c r="E3252" i="2" s="1"/>
  <c r="D3253" i="2"/>
  <c r="E3253" i="2" s="1"/>
  <c r="D3254" i="2"/>
  <c r="E3254" i="2" s="1"/>
  <c r="D3255" i="2"/>
  <c r="E3255" i="2" s="1"/>
  <c r="D3256" i="2"/>
  <c r="E3256" i="2" s="1"/>
  <c r="D3257" i="2"/>
  <c r="E3257" i="2" s="1"/>
  <c r="D3258" i="2"/>
  <c r="E3258" i="2" s="1"/>
  <c r="D3259" i="2"/>
  <c r="E3259" i="2" s="1"/>
  <c r="D3260" i="2"/>
  <c r="E3260" i="2" s="1"/>
  <c r="D3261" i="2"/>
  <c r="E3261" i="2" s="1"/>
  <c r="D3262" i="2"/>
  <c r="E3262" i="2" s="1"/>
  <c r="D3263" i="2"/>
  <c r="E3263" i="2" s="1"/>
  <c r="D3264" i="2"/>
  <c r="E3264" i="2" s="1"/>
  <c r="D3265" i="2"/>
  <c r="E3265" i="2" s="1"/>
  <c r="D3266" i="2"/>
  <c r="E3266" i="2" s="1"/>
  <c r="D3267" i="2"/>
  <c r="E3267" i="2" s="1"/>
  <c r="D3268" i="2"/>
  <c r="E3268" i="2" s="1"/>
  <c r="D3269" i="2"/>
  <c r="E3269" i="2" s="1"/>
  <c r="D3270" i="2"/>
  <c r="E3270" i="2" s="1"/>
  <c r="D3271" i="2"/>
  <c r="E3271" i="2" s="1"/>
  <c r="D3272" i="2"/>
  <c r="E3272" i="2" s="1"/>
  <c r="D3273" i="2"/>
  <c r="E3273" i="2" s="1"/>
  <c r="D3274" i="2"/>
  <c r="E3274" i="2" s="1"/>
  <c r="D3275" i="2"/>
  <c r="E3275" i="2" s="1"/>
  <c r="D3276" i="2"/>
  <c r="E3276" i="2" s="1"/>
  <c r="D3277" i="2"/>
  <c r="E3277" i="2" s="1"/>
  <c r="D3278" i="2"/>
  <c r="E3278" i="2" s="1"/>
  <c r="D3279" i="2"/>
  <c r="E3279" i="2" s="1"/>
  <c r="D3280" i="2"/>
  <c r="E3280" i="2" s="1"/>
  <c r="D3281" i="2"/>
  <c r="E3281" i="2" s="1"/>
  <c r="D3282" i="2"/>
  <c r="E3282" i="2" s="1"/>
  <c r="D3283" i="2"/>
  <c r="E3283" i="2" s="1"/>
  <c r="D3284" i="2"/>
  <c r="E3284" i="2" s="1"/>
  <c r="D3285" i="2"/>
  <c r="E3285" i="2" s="1"/>
  <c r="D3286" i="2"/>
  <c r="E3286" i="2" s="1"/>
  <c r="D3287" i="2"/>
  <c r="E3287" i="2" s="1"/>
  <c r="D3288" i="2"/>
  <c r="E3288" i="2" s="1"/>
  <c r="D3289" i="2"/>
  <c r="E3289" i="2" s="1"/>
  <c r="D3290" i="2"/>
  <c r="E3290" i="2" s="1"/>
  <c r="D3291" i="2"/>
  <c r="E3291" i="2" s="1"/>
  <c r="D3292" i="2"/>
  <c r="E3292" i="2" s="1"/>
  <c r="D3293" i="2"/>
  <c r="E3293" i="2" s="1"/>
  <c r="D3294" i="2"/>
  <c r="E3294" i="2" s="1"/>
  <c r="D3295" i="2"/>
  <c r="E3295" i="2" s="1"/>
  <c r="D3296" i="2"/>
  <c r="E3296" i="2" s="1"/>
  <c r="D3297" i="2"/>
  <c r="E3297" i="2" s="1"/>
  <c r="D3298" i="2"/>
  <c r="E3298" i="2" s="1"/>
  <c r="D3299" i="2"/>
  <c r="E3299" i="2" s="1"/>
  <c r="D3300" i="2"/>
  <c r="E3300" i="2" s="1"/>
  <c r="D3301" i="2"/>
  <c r="E3301" i="2" s="1"/>
  <c r="D3302" i="2"/>
  <c r="E3302" i="2" s="1"/>
  <c r="D3303" i="2"/>
  <c r="E3303" i="2" s="1"/>
  <c r="D3304" i="2"/>
  <c r="E3304" i="2" s="1"/>
  <c r="D3305" i="2"/>
  <c r="E3305" i="2" s="1"/>
  <c r="D3306" i="2"/>
  <c r="E3306" i="2" s="1"/>
  <c r="D3307" i="2"/>
  <c r="E3307" i="2" s="1"/>
  <c r="D3308" i="2"/>
  <c r="E3308" i="2" s="1"/>
  <c r="D3309" i="2"/>
  <c r="E3309" i="2" s="1"/>
  <c r="D3310" i="2"/>
  <c r="E3310" i="2" s="1"/>
  <c r="D3311" i="2"/>
  <c r="E3311" i="2" s="1"/>
  <c r="D3312" i="2"/>
  <c r="E3312" i="2" s="1"/>
  <c r="D3313" i="2"/>
  <c r="E3313" i="2" s="1"/>
  <c r="D3314" i="2"/>
  <c r="E3314" i="2" s="1"/>
  <c r="D3315" i="2"/>
  <c r="E3315" i="2" s="1"/>
  <c r="D3316" i="2"/>
  <c r="E3316" i="2" s="1"/>
  <c r="D3317" i="2"/>
  <c r="E3317" i="2" s="1"/>
  <c r="D3318" i="2"/>
  <c r="E3318" i="2" s="1"/>
  <c r="D3319" i="2"/>
  <c r="E3319" i="2" s="1"/>
  <c r="D3320" i="2"/>
  <c r="E3320" i="2" s="1"/>
  <c r="D3321" i="2"/>
  <c r="E3321" i="2" s="1"/>
  <c r="D3322" i="2"/>
  <c r="E3322" i="2" s="1"/>
  <c r="D3323" i="2"/>
  <c r="E3323" i="2" s="1"/>
  <c r="D3324" i="2"/>
  <c r="E3324" i="2" s="1"/>
  <c r="D3325" i="2"/>
  <c r="E3325" i="2" s="1"/>
  <c r="D3326" i="2"/>
  <c r="E3326" i="2" s="1"/>
  <c r="D3327" i="2"/>
  <c r="E3327" i="2" s="1"/>
  <c r="D3328" i="2"/>
  <c r="E3328" i="2" s="1"/>
  <c r="D3329" i="2"/>
  <c r="E3329" i="2" s="1"/>
  <c r="D3330" i="2"/>
  <c r="E3330" i="2" s="1"/>
  <c r="D3331" i="2"/>
  <c r="E3331" i="2" s="1"/>
  <c r="D3332" i="2"/>
  <c r="E3332" i="2" s="1"/>
  <c r="D3333" i="2"/>
  <c r="E3333" i="2" s="1"/>
  <c r="D3334" i="2"/>
  <c r="E3334" i="2" s="1"/>
  <c r="D3335" i="2"/>
  <c r="E3335" i="2" s="1"/>
  <c r="D3336" i="2"/>
  <c r="E3336" i="2" s="1"/>
  <c r="D3337" i="2"/>
  <c r="E3337" i="2" s="1"/>
  <c r="D3338" i="2"/>
  <c r="E3338" i="2" s="1"/>
  <c r="D3339" i="2"/>
  <c r="E3339" i="2" s="1"/>
  <c r="D3340" i="2"/>
  <c r="E3340" i="2" s="1"/>
  <c r="D3341" i="2"/>
  <c r="E3341" i="2" s="1"/>
  <c r="D3342" i="2"/>
  <c r="E3342" i="2" s="1"/>
  <c r="D3343" i="2"/>
  <c r="E3343" i="2" s="1"/>
  <c r="D3344" i="2"/>
  <c r="E3344" i="2" s="1"/>
  <c r="D3345" i="2"/>
  <c r="E3345" i="2" s="1"/>
  <c r="D3346" i="2"/>
  <c r="E3346" i="2" s="1"/>
  <c r="D3347" i="2"/>
  <c r="E3347" i="2" s="1"/>
  <c r="D3348" i="2"/>
  <c r="E3348" i="2" s="1"/>
  <c r="D3349" i="2"/>
  <c r="E3349" i="2" s="1"/>
  <c r="D3350" i="2"/>
  <c r="E3350" i="2" s="1"/>
  <c r="D3351" i="2"/>
  <c r="E3351" i="2" s="1"/>
  <c r="D3352" i="2"/>
  <c r="E3352" i="2" s="1"/>
  <c r="D3353" i="2"/>
  <c r="E3353" i="2" s="1"/>
  <c r="D3354" i="2"/>
  <c r="E3354" i="2" s="1"/>
  <c r="D3355" i="2"/>
  <c r="E3355" i="2" s="1"/>
  <c r="D3356" i="2"/>
  <c r="E3356" i="2" s="1"/>
  <c r="D3357" i="2"/>
  <c r="E3357" i="2" s="1"/>
  <c r="D3358" i="2"/>
  <c r="E3358" i="2" s="1"/>
  <c r="D3359" i="2"/>
  <c r="E3359" i="2" s="1"/>
  <c r="D3360" i="2"/>
  <c r="E3360" i="2" s="1"/>
  <c r="D3361" i="2"/>
  <c r="E3361" i="2" s="1"/>
  <c r="D3362" i="2"/>
  <c r="E3362" i="2" s="1"/>
  <c r="D3363" i="2"/>
  <c r="E3363" i="2" s="1"/>
  <c r="D3364" i="2"/>
  <c r="E3364" i="2" s="1"/>
  <c r="D3365" i="2"/>
  <c r="E3365" i="2" s="1"/>
  <c r="D3366" i="2"/>
  <c r="E3366" i="2" s="1"/>
  <c r="D3367" i="2"/>
  <c r="E3367" i="2" s="1"/>
  <c r="D3368" i="2"/>
  <c r="E3368" i="2" s="1"/>
  <c r="D3369" i="2"/>
  <c r="E3369" i="2" s="1"/>
  <c r="D3370" i="2"/>
  <c r="E3370" i="2" s="1"/>
  <c r="D3371" i="2"/>
  <c r="E3371" i="2" s="1"/>
  <c r="D3372" i="2"/>
  <c r="E3372" i="2" s="1"/>
  <c r="D3373" i="2"/>
  <c r="E3373" i="2" s="1"/>
  <c r="D3374" i="2"/>
  <c r="E3374" i="2" s="1"/>
  <c r="D3375" i="2"/>
  <c r="E3375" i="2" s="1"/>
  <c r="D3376" i="2"/>
  <c r="E3376" i="2" s="1"/>
  <c r="D3377" i="2"/>
  <c r="E3377" i="2" s="1"/>
  <c r="D3378" i="2"/>
  <c r="E3378" i="2" s="1"/>
  <c r="D3379" i="2"/>
  <c r="E3379" i="2" s="1"/>
  <c r="D3380" i="2"/>
  <c r="E3380" i="2" s="1"/>
  <c r="D3381" i="2"/>
  <c r="E3381" i="2" s="1"/>
  <c r="D3382" i="2"/>
  <c r="E3382" i="2" s="1"/>
  <c r="D3383" i="2"/>
  <c r="E3383" i="2" s="1"/>
  <c r="D3384" i="2"/>
  <c r="E3384" i="2" s="1"/>
  <c r="D3385" i="2"/>
  <c r="E3385" i="2" s="1"/>
  <c r="D3386" i="2"/>
  <c r="E3386" i="2" s="1"/>
  <c r="D3387" i="2"/>
  <c r="E3387" i="2" s="1"/>
  <c r="D3388" i="2"/>
  <c r="E3388" i="2" s="1"/>
  <c r="D3389" i="2"/>
  <c r="E3389" i="2" s="1"/>
  <c r="D3390" i="2"/>
  <c r="E3390" i="2" s="1"/>
  <c r="D3391" i="2"/>
  <c r="E3391" i="2" s="1"/>
  <c r="D3392" i="2"/>
  <c r="E3392" i="2" s="1"/>
  <c r="D3393" i="2"/>
  <c r="E3393" i="2" s="1"/>
  <c r="D3394" i="2"/>
  <c r="E3394" i="2" s="1"/>
  <c r="D3395" i="2"/>
  <c r="E3395" i="2" s="1"/>
  <c r="D3396" i="2"/>
  <c r="E3396" i="2" s="1"/>
  <c r="D3397" i="2"/>
  <c r="E3397" i="2" s="1"/>
  <c r="D3398" i="2"/>
  <c r="E3398" i="2" s="1"/>
  <c r="D3399" i="2"/>
  <c r="E3399" i="2" s="1"/>
  <c r="D3400" i="2"/>
  <c r="E3400" i="2" s="1"/>
  <c r="D3401" i="2"/>
  <c r="E3401" i="2" s="1"/>
  <c r="D3402" i="2"/>
  <c r="E3402" i="2" s="1"/>
  <c r="D3403" i="2"/>
  <c r="E3403" i="2" s="1"/>
  <c r="D3404" i="2"/>
  <c r="E3404" i="2" s="1"/>
  <c r="D3405" i="2"/>
  <c r="E3405" i="2" s="1"/>
  <c r="D3406" i="2"/>
  <c r="E3406" i="2" s="1"/>
  <c r="D3407" i="2"/>
  <c r="E3407" i="2" s="1"/>
  <c r="D3408" i="2"/>
  <c r="E3408" i="2" s="1"/>
  <c r="D3409" i="2"/>
  <c r="E3409" i="2" s="1"/>
  <c r="D3410" i="2"/>
  <c r="E3410" i="2" s="1"/>
  <c r="D3411" i="2"/>
  <c r="E3411" i="2" s="1"/>
  <c r="D3412" i="2"/>
  <c r="E3412" i="2" s="1"/>
  <c r="D3413" i="2"/>
  <c r="E3413" i="2" s="1"/>
  <c r="D3414" i="2"/>
  <c r="E3414" i="2" s="1"/>
  <c r="D3415" i="2"/>
  <c r="E3415" i="2" s="1"/>
  <c r="D3416" i="2"/>
  <c r="E3416" i="2" s="1"/>
  <c r="D3417" i="2"/>
  <c r="E3417" i="2" s="1"/>
  <c r="D3418" i="2"/>
  <c r="E3418" i="2" s="1"/>
  <c r="D3419" i="2"/>
  <c r="E3419" i="2" s="1"/>
  <c r="D3420" i="2"/>
  <c r="E3420" i="2" s="1"/>
  <c r="D3421" i="2"/>
  <c r="E3421" i="2" s="1"/>
  <c r="D3422" i="2"/>
  <c r="E3422" i="2" s="1"/>
  <c r="D3423" i="2"/>
  <c r="E3423" i="2" s="1"/>
  <c r="D3424" i="2"/>
  <c r="E3424" i="2" s="1"/>
  <c r="D3425" i="2"/>
  <c r="E3425" i="2" s="1"/>
  <c r="D3426" i="2"/>
  <c r="E3426" i="2" s="1"/>
  <c r="D3427" i="2"/>
  <c r="E3427" i="2" s="1"/>
  <c r="D3428" i="2"/>
  <c r="E3428" i="2" s="1"/>
  <c r="D3429" i="2"/>
  <c r="E3429" i="2" s="1"/>
  <c r="D3430" i="2"/>
  <c r="E3430" i="2" s="1"/>
  <c r="D3431" i="2"/>
  <c r="E3431" i="2" s="1"/>
  <c r="D3432" i="2"/>
  <c r="E3432" i="2" s="1"/>
  <c r="D3433" i="2"/>
  <c r="E3433" i="2" s="1"/>
  <c r="D3434" i="2"/>
  <c r="E3434" i="2" s="1"/>
  <c r="D3435" i="2"/>
  <c r="E3435" i="2" s="1"/>
  <c r="D3436" i="2"/>
  <c r="E3436" i="2" s="1"/>
  <c r="D3437" i="2"/>
  <c r="E3437" i="2" s="1"/>
  <c r="D3438" i="2"/>
  <c r="E3438" i="2" s="1"/>
  <c r="D3439" i="2"/>
  <c r="E3439" i="2" s="1"/>
  <c r="D3440" i="2"/>
  <c r="E3440" i="2" s="1"/>
  <c r="D3441" i="2"/>
  <c r="E3441" i="2" s="1"/>
  <c r="D3442" i="2"/>
  <c r="E3442" i="2" s="1"/>
  <c r="D3443" i="2"/>
  <c r="E3443" i="2" s="1"/>
  <c r="D3444" i="2"/>
  <c r="E3444" i="2" s="1"/>
  <c r="D3445" i="2"/>
  <c r="E3445" i="2" s="1"/>
  <c r="D3446" i="2"/>
  <c r="E3446" i="2" s="1"/>
  <c r="D3447" i="2"/>
  <c r="E3447" i="2" s="1"/>
  <c r="D3448" i="2"/>
  <c r="E3448" i="2" s="1"/>
  <c r="D3449" i="2"/>
  <c r="E3449" i="2" s="1"/>
  <c r="D3450" i="2"/>
  <c r="E3450" i="2" s="1"/>
  <c r="D3451" i="2"/>
  <c r="E3451" i="2" s="1"/>
  <c r="D3452" i="2"/>
  <c r="E3452" i="2" s="1"/>
  <c r="D3453" i="2"/>
  <c r="E3453" i="2" s="1"/>
  <c r="D3454" i="2"/>
  <c r="E3454" i="2" s="1"/>
  <c r="D3455" i="2"/>
  <c r="E3455" i="2" s="1"/>
  <c r="D3456" i="2"/>
  <c r="E3456" i="2" s="1"/>
  <c r="D3457" i="2"/>
  <c r="E3457" i="2" s="1"/>
  <c r="D3458" i="2"/>
  <c r="E3458" i="2" s="1"/>
  <c r="D3459" i="2"/>
  <c r="E3459" i="2" s="1"/>
  <c r="D3460" i="2"/>
  <c r="E3460" i="2" s="1"/>
  <c r="D3461" i="2"/>
  <c r="E3461" i="2" s="1"/>
  <c r="D3462" i="2"/>
  <c r="E3462" i="2" s="1"/>
  <c r="D3463" i="2"/>
  <c r="E3463" i="2" s="1"/>
  <c r="D3464" i="2"/>
  <c r="E3464" i="2" s="1"/>
  <c r="D3465" i="2"/>
  <c r="E3465" i="2" s="1"/>
  <c r="D3466" i="2"/>
  <c r="E3466" i="2" s="1"/>
  <c r="D3467" i="2"/>
  <c r="E3467" i="2" s="1"/>
  <c r="D3468" i="2"/>
  <c r="E3468" i="2" s="1"/>
  <c r="D3469" i="2"/>
  <c r="E3469" i="2" s="1"/>
  <c r="D3470" i="2"/>
  <c r="E3470" i="2" s="1"/>
  <c r="D3471" i="2"/>
  <c r="E3471" i="2" s="1"/>
  <c r="D3472" i="2"/>
  <c r="E3472" i="2" s="1"/>
  <c r="D3473" i="2"/>
  <c r="E3473" i="2" s="1"/>
  <c r="D3474" i="2"/>
  <c r="E3474" i="2" s="1"/>
  <c r="D3475" i="2"/>
  <c r="E3475" i="2" s="1"/>
  <c r="D3476" i="2"/>
  <c r="E3476" i="2" s="1"/>
  <c r="D3477" i="2"/>
  <c r="E3477" i="2" s="1"/>
  <c r="D3478" i="2"/>
  <c r="E3478" i="2" s="1"/>
  <c r="D3479" i="2"/>
  <c r="E3479" i="2" s="1"/>
  <c r="D3480" i="2"/>
  <c r="E3480" i="2" s="1"/>
  <c r="D3481" i="2"/>
  <c r="E3481" i="2" s="1"/>
  <c r="D3482" i="2"/>
  <c r="E3482" i="2" s="1"/>
  <c r="D3483" i="2"/>
  <c r="E3483" i="2" s="1"/>
  <c r="D3484" i="2"/>
  <c r="E3484" i="2" s="1"/>
  <c r="D3485" i="2"/>
  <c r="E3485" i="2" s="1"/>
  <c r="D3486" i="2"/>
  <c r="E3486" i="2" s="1"/>
  <c r="D3487" i="2"/>
  <c r="E3487" i="2" s="1"/>
  <c r="D3488" i="2"/>
  <c r="E3488" i="2" s="1"/>
  <c r="D3489" i="2"/>
  <c r="E3489" i="2" s="1"/>
  <c r="D3490" i="2"/>
  <c r="E3490" i="2" s="1"/>
  <c r="D3491" i="2"/>
  <c r="E3491" i="2" s="1"/>
  <c r="D3492" i="2"/>
  <c r="E3492" i="2" s="1"/>
  <c r="D3493" i="2"/>
  <c r="E3493" i="2" s="1"/>
  <c r="D3494" i="2"/>
  <c r="E3494" i="2" s="1"/>
  <c r="D3495" i="2"/>
  <c r="E3495" i="2" s="1"/>
  <c r="D3496" i="2"/>
  <c r="E3496" i="2" s="1"/>
  <c r="D3497" i="2"/>
  <c r="E3497" i="2" s="1"/>
  <c r="D3498" i="2"/>
  <c r="E3498" i="2" s="1"/>
  <c r="D3499" i="2"/>
  <c r="E3499" i="2" s="1"/>
  <c r="D3500" i="2"/>
  <c r="E3500" i="2" s="1"/>
  <c r="D3501" i="2"/>
  <c r="E3501" i="2" s="1"/>
  <c r="D3502" i="2"/>
  <c r="E3502" i="2" s="1"/>
  <c r="D3503" i="2"/>
  <c r="E3503" i="2" s="1"/>
  <c r="D3504" i="2"/>
  <c r="E3504" i="2" s="1"/>
  <c r="D3505" i="2"/>
  <c r="E3505" i="2" s="1"/>
  <c r="D3506" i="2"/>
  <c r="E3506" i="2" s="1"/>
  <c r="D3507" i="2"/>
  <c r="E3507" i="2" s="1"/>
  <c r="D3508" i="2"/>
  <c r="E3508" i="2" s="1"/>
  <c r="D3509" i="2"/>
  <c r="E3509" i="2" s="1"/>
  <c r="D3510" i="2"/>
  <c r="E3510" i="2" s="1"/>
  <c r="D3511" i="2"/>
  <c r="E3511" i="2" s="1"/>
  <c r="D3512" i="2"/>
  <c r="E3512" i="2" s="1"/>
  <c r="D3513" i="2"/>
  <c r="E3513" i="2" s="1"/>
  <c r="D3514" i="2"/>
  <c r="E3514" i="2" s="1"/>
  <c r="D3515" i="2"/>
  <c r="E3515" i="2" s="1"/>
  <c r="D3516" i="2"/>
  <c r="E3516" i="2" s="1"/>
  <c r="D3517" i="2"/>
  <c r="E3517" i="2" s="1"/>
  <c r="D3518" i="2"/>
  <c r="E3518" i="2" s="1"/>
  <c r="D3519" i="2"/>
  <c r="E3519" i="2" s="1"/>
  <c r="D3520" i="2"/>
  <c r="E3520" i="2" s="1"/>
  <c r="D3521" i="2"/>
  <c r="E3521" i="2" s="1"/>
  <c r="D3522" i="2"/>
  <c r="E3522" i="2" s="1"/>
  <c r="D3523" i="2"/>
  <c r="E3523" i="2" s="1"/>
  <c r="D3524" i="2"/>
  <c r="E3524" i="2" s="1"/>
  <c r="D3525" i="2"/>
  <c r="E3525" i="2" s="1"/>
  <c r="D3526" i="2"/>
  <c r="E3526" i="2" s="1"/>
  <c r="D3527" i="2"/>
  <c r="E3527" i="2" s="1"/>
  <c r="D3528" i="2"/>
  <c r="E3528" i="2" s="1"/>
  <c r="D3529" i="2"/>
  <c r="E3529" i="2" s="1"/>
  <c r="D3530" i="2"/>
  <c r="E3530" i="2" s="1"/>
  <c r="D3531" i="2"/>
  <c r="E3531" i="2" s="1"/>
  <c r="D3532" i="2"/>
  <c r="E3532" i="2" s="1"/>
  <c r="D3533" i="2"/>
  <c r="E3533" i="2" s="1"/>
  <c r="D3534" i="2"/>
  <c r="E3534" i="2" s="1"/>
  <c r="D3535" i="2"/>
  <c r="E3535" i="2" s="1"/>
  <c r="D3536" i="2"/>
  <c r="E3536" i="2" s="1"/>
  <c r="D3537" i="2"/>
  <c r="E3537" i="2" s="1"/>
  <c r="D3538" i="2"/>
  <c r="E3538" i="2" s="1"/>
  <c r="D3539" i="2"/>
  <c r="E3539" i="2" s="1"/>
  <c r="D3540" i="2"/>
  <c r="E3540" i="2" s="1"/>
  <c r="D3541" i="2"/>
  <c r="E3541" i="2" s="1"/>
  <c r="D3542" i="2"/>
  <c r="E3542" i="2" s="1"/>
  <c r="D3543" i="2"/>
  <c r="E3543" i="2" s="1"/>
  <c r="D3544" i="2"/>
  <c r="E3544" i="2" s="1"/>
  <c r="D3545" i="2"/>
  <c r="E3545" i="2" s="1"/>
  <c r="D3546" i="2"/>
  <c r="E3546" i="2" s="1"/>
  <c r="D3547" i="2"/>
  <c r="E3547" i="2" s="1"/>
  <c r="D3548" i="2"/>
  <c r="E3548" i="2" s="1"/>
  <c r="D3549" i="2"/>
  <c r="E3549" i="2" s="1"/>
  <c r="D3550" i="2"/>
  <c r="E3550" i="2" s="1"/>
  <c r="D3551" i="2"/>
  <c r="E3551" i="2" s="1"/>
  <c r="D3552" i="2"/>
  <c r="E3552" i="2" s="1"/>
  <c r="D3553" i="2"/>
  <c r="E3553" i="2" s="1"/>
  <c r="D3554" i="2"/>
  <c r="E3554" i="2" s="1"/>
  <c r="D3555" i="2"/>
  <c r="E3555" i="2" s="1"/>
  <c r="D3556" i="2"/>
  <c r="E3556" i="2" s="1"/>
  <c r="D3557" i="2"/>
  <c r="E3557" i="2" s="1"/>
  <c r="D3558" i="2"/>
  <c r="E3558" i="2" s="1"/>
  <c r="D3559" i="2"/>
  <c r="E3559" i="2" s="1"/>
  <c r="D3560" i="2"/>
  <c r="E3560" i="2" s="1"/>
  <c r="D3561" i="2"/>
  <c r="E3561" i="2" s="1"/>
  <c r="D3562" i="2"/>
  <c r="E3562" i="2" s="1"/>
  <c r="D3563" i="2"/>
  <c r="E3563" i="2" s="1"/>
  <c r="D3564" i="2"/>
  <c r="E3564" i="2" s="1"/>
  <c r="D3565" i="2"/>
  <c r="E3565" i="2" s="1"/>
  <c r="D3566" i="2"/>
  <c r="E3566" i="2" s="1"/>
  <c r="D3567" i="2"/>
  <c r="E3567" i="2" s="1"/>
  <c r="D3568" i="2"/>
  <c r="E3568" i="2" s="1"/>
  <c r="D3569" i="2"/>
  <c r="E3569" i="2" s="1"/>
  <c r="D3570" i="2"/>
  <c r="E3570" i="2" s="1"/>
  <c r="D3571" i="2"/>
  <c r="E3571" i="2" s="1"/>
  <c r="D3572" i="2"/>
  <c r="E3572" i="2" s="1"/>
  <c r="D3573" i="2"/>
  <c r="E3573" i="2" s="1"/>
  <c r="D3574" i="2"/>
  <c r="E3574" i="2" s="1"/>
  <c r="D3575" i="2"/>
  <c r="E3575" i="2" s="1"/>
  <c r="D3576" i="2"/>
  <c r="E3576" i="2" s="1"/>
  <c r="D3577" i="2"/>
  <c r="E3577" i="2" s="1"/>
  <c r="D3578" i="2"/>
  <c r="E3578" i="2" s="1"/>
  <c r="D3579" i="2"/>
  <c r="E3579" i="2" s="1"/>
  <c r="D3580" i="2"/>
  <c r="E3580" i="2" s="1"/>
  <c r="D3581" i="2"/>
  <c r="E3581" i="2" s="1"/>
  <c r="D3582" i="2"/>
  <c r="E3582" i="2" s="1"/>
  <c r="D3583" i="2"/>
  <c r="E3583" i="2" s="1"/>
  <c r="D3584" i="2"/>
  <c r="E3584" i="2" s="1"/>
  <c r="D3585" i="2"/>
  <c r="E3585" i="2" s="1"/>
  <c r="D3586" i="2"/>
  <c r="E3586" i="2" s="1"/>
  <c r="D3587" i="2"/>
  <c r="E3587" i="2" s="1"/>
  <c r="D3588" i="2"/>
  <c r="E3588" i="2" s="1"/>
  <c r="D3589" i="2"/>
  <c r="E3589" i="2" s="1"/>
  <c r="D3590" i="2"/>
  <c r="E3590" i="2" s="1"/>
  <c r="D3591" i="2"/>
  <c r="E3591" i="2" s="1"/>
  <c r="D3592" i="2"/>
  <c r="E3592" i="2" s="1"/>
  <c r="D3593" i="2"/>
  <c r="E3593" i="2" s="1"/>
  <c r="D3594" i="2"/>
  <c r="E3594" i="2" s="1"/>
  <c r="D3595" i="2"/>
  <c r="E3595" i="2" s="1"/>
  <c r="D3596" i="2"/>
  <c r="E3596" i="2" s="1"/>
  <c r="D3597" i="2"/>
  <c r="E3597" i="2" s="1"/>
  <c r="D3598" i="2"/>
  <c r="E3598" i="2" s="1"/>
  <c r="D3599" i="2"/>
  <c r="E3599" i="2" s="1"/>
  <c r="D3600" i="2"/>
  <c r="E3600" i="2" s="1"/>
  <c r="D3601" i="2"/>
  <c r="E3601" i="2" s="1"/>
  <c r="D3602" i="2"/>
  <c r="E3602" i="2" s="1"/>
  <c r="D3603" i="2"/>
  <c r="E3603" i="2" s="1"/>
  <c r="D3604" i="2"/>
  <c r="E3604" i="2" s="1"/>
  <c r="D3605" i="2"/>
  <c r="E3605" i="2" s="1"/>
  <c r="D3606" i="2"/>
  <c r="E3606" i="2" s="1"/>
  <c r="D3607" i="2"/>
  <c r="E3607" i="2" s="1"/>
  <c r="D3608" i="2"/>
  <c r="E3608" i="2" s="1"/>
  <c r="D3609" i="2"/>
  <c r="E3609" i="2" s="1"/>
  <c r="D3610" i="2"/>
  <c r="E3610" i="2" s="1"/>
  <c r="D3611" i="2"/>
  <c r="E3611" i="2" s="1"/>
  <c r="D3612" i="2"/>
  <c r="E3612" i="2" s="1"/>
  <c r="D3613" i="2"/>
  <c r="E3613" i="2" s="1"/>
  <c r="D3614" i="2"/>
  <c r="E3614" i="2" s="1"/>
  <c r="D3615" i="2"/>
  <c r="E3615" i="2" s="1"/>
  <c r="D3616" i="2"/>
  <c r="E3616" i="2" s="1"/>
  <c r="D3617" i="2"/>
  <c r="E3617" i="2" s="1"/>
  <c r="D3618" i="2"/>
  <c r="E3618" i="2" s="1"/>
  <c r="D3619" i="2"/>
  <c r="E3619" i="2" s="1"/>
  <c r="D3620" i="2"/>
  <c r="E3620" i="2" s="1"/>
  <c r="D3621" i="2"/>
  <c r="E3621" i="2" s="1"/>
  <c r="D3622" i="2"/>
  <c r="E3622" i="2" s="1"/>
  <c r="D3623" i="2"/>
  <c r="E3623" i="2" s="1"/>
  <c r="D3624" i="2"/>
  <c r="E3624" i="2" s="1"/>
  <c r="D3625" i="2"/>
  <c r="E3625" i="2" s="1"/>
  <c r="D3626" i="2"/>
  <c r="E3626" i="2" s="1"/>
  <c r="D3627" i="2"/>
  <c r="E3627" i="2" s="1"/>
  <c r="D3628" i="2"/>
  <c r="E3628" i="2" s="1"/>
  <c r="D3629" i="2"/>
  <c r="E3629" i="2" s="1"/>
  <c r="D3630" i="2"/>
  <c r="E3630" i="2" s="1"/>
  <c r="D3631" i="2"/>
  <c r="E3631" i="2" s="1"/>
  <c r="D3632" i="2"/>
  <c r="E3632" i="2" s="1"/>
  <c r="D3633" i="2"/>
  <c r="E3633" i="2" s="1"/>
  <c r="D3634" i="2"/>
  <c r="E3634" i="2" s="1"/>
  <c r="D3635" i="2"/>
  <c r="E3635" i="2" s="1"/>
  <c r="D3636" i="2"/>
  <c r="E3636" i="2" s="1"/>
  <c r="D3637" i="2"/>
  <c r="E3637" i="2" s="1"/>
  <c r="D3638" i="2"/>
  <c r="E3638" i="2" s="1"/>
  <c r="D3639" i="2"/>
  <c r="E3639" i="2" s="1"/>
  <c r="D3640" i="2"/>
  <c r="E3640" i="2" s="1"/>
  <c r="D3641" i="2"/>
  <c r="E3641" i="2" s="1"/>
  <c r="D3642" i="2"/>
  <c r="E3642" i="2" s="1"/>
  <c r="D3643" i="2"/>
  <c r="E3643" i="2" s="1"/>
  <c r="D3644" i="2"/>
  <c r="E3644" i="2" s="1"/>
  <c r="D3645" i="2"/>
  <c r="E3645" i="2" s="1"/>
  <c r="D3646" i="2"/>
  <c r="E3646" i="2" s="1"/>
  <c r="D3647" i="2"/>
  <c r="E3647" i="2" s="1"/>
  <c r="D3648" i="2"/>
  <c r="E3648" i="2" s="1"/>
  <c r="D3649" i="2"/>
  <c r="E3649" i="2" s="1"/>
  <c r="D3650" i="2"/>
  <c r="E3650" i="2" s="1"/>
  <c r="D3651" i="2"/>
  <c r="E3651" i="2" s="1"/>
  <c r="D3652" i="2"/>
  <c r="E3652" i="2" s="1"/>
  <c r="D3653" i="2"/>
  <c r="E3653" i="2" s="1"/>
  <c r="D3654" i="2"/>
  <c r="E3654" i="2" s="1"/>
  <c r="D3655" i="2"/>
  <c r="E3655" i="2" s="1"/>
  <c r="D3656" i="2"/>
  <c r="E3656" i="2" s="1"/>
  <c r="D3657" i="2"/>
  <c r="E3657" i="2" s="1"/>
  <c r="D3658" i="2"/>
  <c r="E3658" i="2" s="1"/>
  <c r="D3659" i="2"/>
  <c r="E3659" i="2" s="1"/>
  <c r="D3660" i="2"/>
  <c r="E3660" i="2" s="1"/>
  <c r="D3661" i="2"/>
  <c r="E3661" i="2" s="1"/>
  <c r="D3662" i="2"/>
  <c r="E3662" i="2" s="1"/>
  <c r="D3663" i="2"/>
  <c r="E3663" i="2" s="1"/>
  <c r="D3664" i="2"/>
  <c r="E3664" i="2" s="1"/>
  <c r="D3665" i="2"/>
  <c r="E3665" i="2" s="1"/>
  <c r="D3666" i="2"/>
  <c r="E3666" i="2" s="1"/>
  <c r="D3667" i="2"/>
  <c r="E3667" i="2" s="1"/>
  <c r="D3668" i="2"/>
  <c r="E3668" i="2" s="1"/>
  <c r="D3669" i="2"/>
  <c r="E3669" i="2" s="1"/>
  <c r="D3670" i="2"/>
  <c r="E3670" i="2" s="1"/>
  <c r="D3671" i="2"/>
  <c r="E3671" i="2" s="1"/>
  <c r="D3672" i="2"/>
  <c r="E3672" i="2" s="1"/>
  <c r="D3673" i="2"/>
  <c r="E3673" i="2" s="1"/>
  <c r="D3674" i="2"/>
  <c r="E3674" i="2" s="1"/>
  <c r="D3675" i="2"/>
  <c r="E3675" i="2" s="1"/>
  <c r="D3676" i="2"/>
  <c r="E3676" i="2" s="1"/>
  <c r="D3677" i="2"/>
  <c r="E3677" i="2" s="1"/>
  <c r="D3678" i="2"/>
  <c r="E3678" i="2" s="1"/>
  <c r="D3679" i="2"/>
  <c r="E3679" i="2" s="1"/>
  <c r="D3680" i="2"/>
  <c r="E3680" i="2" s="1"/>
  <c r="D3681" i="2"/>
  <c r="E3681" i="2" s="1"/>
  <c r="D3682" i="2"/>
  <c r="E3682" i="2" s="1"/>
  <c r="D3683" i="2"/>
  <c r="E3683" i="2" s="1"/>
  <c r="D3684" i="2"/>
  <c r="E3684" i="2" s="1"/>
  <c r="D3685" i="2"/>
  <c r="E3685" i="2" s="1"/>
  <c r="D3686" i="2"/>
  <c r="E3686" i="2" s="1"/>
  <c r="D3687" i="2"/>
  <c r="E3687" i="2" s="1"/>
  <c r="D3688" i="2"/>
  <c r="E3688" i="2" s="1"/>
  <c r="D3689" i="2"/>
  <c r="E3689" i="2" s="1"/>
  <c r="D3690" i="2"/>
  <c r="E3690" i="2" s="1"/>
  <c r="D3691" i="2"/>
  <c r="E3691" i="2" s="1"/>
  <c r="D3692" i="2"/>
  <c r="E3692" i="2" s="1"/>
  <c r="D3693" i="2"/>
  <c r="E3693" i="2" s="1"/>
  <c r="D3694" i="2"/>
  <c r="E3694" i="2" s="1"/>
  <c r="D3695" i="2"/>
  <c r="E3695" i="2" s="1"/>
  <c r="D3696" i="2"/>
  <c r="E3696" i="2" s="1"/>
  <c r="D3697" i="2"/>
  <c r="E3697" i="2" s="1"/>
  <c r="D3698" i="2"/>
  <c r="E3698" i="2" s="1"/>
  <c r="D3699" i="2"/>
  <c r="E3699" i="2" s="1"/>
  <c r="D3700" i="2"/>
  <c r="E3700" i="2" s="1"/>
  <c r="D3701" i="2"/>
  <c r="E3701" i="2" s="1"/>
  <c r="D3702" i="2"/>
  <c r="E3702" i="2" s="1"/>
  <c r="D3703" i="2"/>
  <c r="E3703" i="2" s="1"/>
  <c r="D3704" i="2"/>
  <c r="E3704" i="2" s="1"/>
  <c r="D3705" i="2"/>
  <c r="E3705" i="2" s="1"/>
  <c r="D3706" i="2"/>
  <c r="E3706" i="2" s="1"/>
  <c r="D3707" i="2"/>
  <c r="E3707" i="2" s="1"/>
  <c r="D3708" i="2"/>
  <c r="E3708" i="2" s="1"/>
  <c r="D3709" i="2"/>
  <c r="E3709" i="2" s="1"/>
  <c r="D3710" i="2"/>
  <c r="E3710" i="2" s="1"/>
  <c r="D3711" i="2"/>
  <c r="E3711" i="2" s="1"/>
  <c r="D3712" i="2"/>
  <c r="E3712" i="2" s="1"/>
  <c r="D3713" i="2"/>
  <c r="E3713" i="2" s="1"/>
  <c r="D3714" i="2"/>
  <c r="E3714" i="2" s="1"/>
  <c r="D3715" i="2"/>
  <c r="E3715" i="2" s="1"/>
  <c r="D3716" i="2"/>
  <c r="E3716" i="2" s="1"/>
  <c r="D3717" i="2"/>
  <c r="E3717" i="2" s="1"/>
  <c r="D3718" i="2"/>
  <c r="E3718" i="2" s="1"/>
  <c r="D3719" i="2"/>
  <c r="E3719" i="2" s="1"/>
  <c r="D3720" i="2"/>
  <c r="E3720" i="2" s="1"/>
  <c r="D3721" i="2"/>
  <c r="E3721" i="2" s="1"/>
  <c r="D3722" i="2"/>
  <c r="E3722" i="2" s="1"/>
  <c r="D3723" i="2"/>
  <c r="E3723" i="2" s="1"/>
  <c r="D3724" i="2"/>
  <c r="E3724" i="2" s="1"/>
  <c r="D3725" i="2"/>
  <c r="E3725" i="2" s="1"/>
  <c r="D3726" i="2"/>
  <c r="E3726" i="2" s="1"/>
  <c r="D3727" i="2"/>
  <c r="E3727" i="2" s="1"/>
  <c r="D3728" i="2"/>
  <c r="E3728" i="2" s="1"/>
  <c r="D3729" i="2"/>
  <c r="E3729" i="2" s="1"/>
  <c r="D3730" i="2"/>
  <c r="E3730" i="2" s="1"/>
  <c r="D3731" i="2"/>
  <c r="E3731" i="2" s="1"/>
  <c r="D3732" i="2"/>
  <c r="E3732" i="2" s="1"/>
  <c r="D3733" i="2"/>
  <c r="E3733" i="2" s="1"/>
  <c r="D3734" i="2"/>
  <c r="E3734" i="2" s="1"/>
  <c r="D3735" i="2"/>
  <c r="E3735" i="2" s="1"/>
  <c r="D3736" i="2"/>
  <c r="E3736" i="2" s="1"/>
  <c r="D3737" i="2"/>
  <c r="E3737" i="2" s="1"/>
  <c r="D3738" i="2"/>
  <c r="E3738" i="2" s="1"/>
  <c r="D3739" i="2"/>
  <c r="E3739" i="2" s="1"/>
  <c r="D3740" i="2"/>
  <c r="E3740" i="2" s="1"/>
  <c r="D3741" i="2"/>
  <c r="E3741" i="2" s="1"/>
  <c r="D3742" i="2"/>
  <c r="E3742" i="2" s="1"/>
  <c r="D3743" i="2"/>
  <c r="E3743" i="2" s="1"/>
  <c r="D3744" i="2"/>
  <c r="E3744" i="2" s="1"/>
  <c r="D3745" i="2"/>
  <c r="E3745" i="2" s="1"/>
  <c r="D3746" i="2"/>
  <c r="E3746" i="2" s="1"/>
  <c r="D3747" i="2"/>
  <c r="E3747" i="2" s="1"/>
  <c r="D3748" i="2"/>
  <c r="E3748" i="2" s="1"/>
  <c r="D3749" i="2"/>
  <c r="E3749" i="2" s="1"/>
  <c r="D3750" i="2"/>
  <c r="E3750" i="2" s="1"/>
  <c r="D3751" i="2"/>
  <c r="E3751" i="2" s="1"/>
  <c r="D3752" i="2"/>
  <c r="E3752" i="2" s="1"/>
  <c r="D3753" i="2"/>
  <c r="E3753" i="2" s="1"/>
  <c r="D3754" i="2"/>
  <c r="E3754" i="2" s="1"/>
  <c r="D3755" i="2"/>
  <c r="E3755" i="2" s="1"/>
  <c r="D3756" i="2"/>
  <c r="E3756" i="2" s="1"/>
  <c r="D3757" i="2"/>
  <c r="E3757" i="2" s="1"/>
  <c r="D3758" i="2"/>
  <c r="E3758" i="2" s="1"/>
  <c r="D3759" i="2"/>
  <c r="E3759" i="2" s="1"/>
  <c r="D3760" i="2"/>
  <c r="E3760" i="2" s="1"/>
  <c r="D3761" i="2"/>
  <c r="E3761" i="2" s="1"/>
  <c r="D3762" i="2"/>
  <c r="E3762" i="2" s="1"/>
  <c r="D3763" i="2"/>
  <c r="E3763" i="2" s="1"/>
  <c r="D3764" i="2"/>
  <c r="E3764" i="2" s="1"/>
  <c r="D3765" i="2"/>
  <c r="E3765" i="2" s="1"/>
  <c r="D3766" i="2"/>
  <c r="E3766" i="2" s="1"/>
  <c r="D3767" i="2"/>
  <c r="E3767" i="2" s="1"/>
  <c r="D3768" i="2"/>
  <c r="E3768" i="2" s="1"/>
  <c r="D3769" i="2"/>
  <c r="E3769" i="2" s="1"/>
  <c r="D3770" i="2"/>
  <c r="E3770" i="2" s="1"/>
  <c r="D3771" i="2"/>
  <c r="E3771" i="2" s="1"/>
  <c r="D3772" i="2"/>
  <c r="E3772" i="2" s="1"/>
  <c r="D3773" i="2"/>
  <c r="E3773" i="2" s="1"/>
  <c r="D3774" i="2"/>
  <c r="E3774" i="2" s="1"/>
  <c r="D3775" i="2"/>
  <c r="E3775" i="2" s="1"/>
  <c r="D3776" i="2"/>
  <c r="E3776" i="2" s="1"/>
  <c r="D3777" i="2"/>
  <c r="E3777" i="2" s="1"/>
  <c r="D3778" i="2"/>
  <c r="E3778" i="2" s="1"/>
  <c r="D3779" i="2"/>
  <c r="E3779" i="2" s="1"/>
  <c r="D3780" i="2"/>
  <c r="E3780" i="2" s="1"/>
  <c r="D3781" i="2"/>
  <c r="E3781" i="2" s="1"/>
  <c r="D3782" i="2"/>
  <c r="E3782" i="2" s="1"/>
  <c r="D3783" i="2"/>
  <c r="E3783" i="2" s="1"/>
  <c r="D3784" i="2"/>
  <c r="E3784" i="2" s="1"/>
  <c r="D3785" i="2"/>
  <c r="E3785" i="2" s="1"/>
  <c r="D3786" i="2"/>
  <c r="E3786" i="2" s="1"/>
  <c r="D3787" i="2"/>
  <c r="E3787" i="2" s="1"/>
  <c r="D3788" i="2"/>
  <c r="E3788" i="2" s="1"/>
  <c r="D3789" i="2"/>
  <c r="E3789" i="2" s="1"/>
  <c r="D3790" i="2"/>
  <c r="E3790" i="2" s="1"/>
  <c r="D3791" i="2"/>
  <c r="E3791" i="2" s="1"/>
  <c r="D3792" i="2"/>
  <c r="E3792" i="2" s="1"/>
  <c r="D3793" i="2"/>
  <c r="E3793" i="2" s="1"/>
  <c r="D3794" i="2"/>
  <c r="E3794" i="2" s="1"/>
  <c r="D3795" i="2"/>
  <c r="E3795" i="2" s="1"/>
  <c r="D3796" i="2"/>
  <c r="E3796" i="2" s="1"/>
  <c r="D3797" i="2"/>
  <c r="E3797" i="2" s="1"/>
  <c r="D3798" i="2"/>
  <c r="E3798" i="2" s="1"/>
  <c r="D3799" i="2"/>
  <c r="E3799" i="2" s="1"/>
  <c r="D3800" i="2"/>
  <c r="E3800" i="2" s="1"/>
  <c r="D3801" i="2"/>
  <c r="E3801" i="2" s="1"/>
  <c r="D3802" i="2"/>
  <c r="E3802" i="2" s="1"/>
  <c r="D3803" i="2"/>
  <c r="E3803" i="2" s="1"/>
  <c r="D3804" i="2"/>
  <c r="E3804" i="2" s="1"/>
  <c r="D3805" i="2"/>
  <c r="E3805" i="2" s="1"/>
  <c r="D3806" i="2"/>
  <c r="E3806" i="2" s="1"/>
  <c r="D3807" i="2"/>
  <c r="E3807" i="2" s="1"/>
  <c r="D3808" i="2"/>
  <c r="E3808" i="2" s="1"/>
  <c r="D3809" i="2"/>
  <c r="E3809" i="2" s="1"/>
  <c r="D3810" i="2"/>
  <c r="E3810" i="2" s="1"/>
  <c r="D3811" i="2"/>
  <c r="E3811" i="2" s="1"/>
  <c r="D3812" i="2"/>
  <c r="E3812" i="2" s="1"/>
  <c r="D3813" i="2"/>
  <c r="E3813" i="2" s="1"/>
  <c r="D3814" i="2"/>
  <c r="E3814" i="2" s="1"/>
  <c r="D3815" i="2"/>
  <c r="E3815" i="2" s="1"/>
  <c r="D3816" i="2"/>
  <c r="E3816" i="2" s="1"/>
  <c r="D3817" i="2"/>
  <c r="E3817" i="2" s="1"/>
  <c r="D3818" i="2"/>
  <c r="E3818" i="2" s="1"/>
  <c r="D3819" i="2"/>
  <c r="E3819" i="2" s="1"/>
  <c r="D3820" i="2"/>
  <c r="E3820" i="2" s="1"/>
  <c r="D3821" i="2"/>
  <c r="E3821" i="2" s="1"/>
  <c r="D3822" i="2"/>
  <c r="E3822" i="2" s="1"/>
  <c r="D3823" i="2"/>
  <c r="E3823" i="2" s="1"/>
  <c r="D3824" i="2"/>
  <c r="E3824" i="2" s="1"/>
  <c r="D3825" i="2"/>
  <c r="E3825" i="2" s="1"/>
  <c r="D3826" i="2"/>
  <c r="E3826" i="2" s="1"/>
  <c r="D3827" i="2"/>
  <c r="E3827" i="2" s="1"/>
  <c r="D3828" i="2"/>
  <c r="E3828" i="2" s="1"/>
  <c r="D3829" i="2"/>
  <c r="E3829" i="2" s="1"/>
  <c r="D3830" i="2"/>
  <c r="E3830" i="2" s="1"/>
  <c r="D3831" i="2"/>
  <c r="E3831" i="2" s="1"/>
  <c r="D3832" i="2"/>
  <c r="E3832" i="2" s="1"/>
  <c r="D3833" i="2"/>
  <c r="E3833" i="2" s="1"/>
  <c r="D3834" i="2"/>
  <c r="E3834" i="2" s="1"/>
  <c r="D3835" i="2"/>
  <c r="E3835" i="2" s="1"/>
  <c r="D3836" i="2"/>
  <c r="E3836" i="2" s="1"/>
  <c r="D3837" i="2"/>
  <c r="E3837" i="2" s="1"/>
  <c r="D3838" i="2"/>
  <c r="E3838" i="2" s="1"/>
  <c r="D3839" i="2"/>
  <c r="E3839" i="2" s="1"/>
  <c r="D3840" i="2"/>
  <c r="E3840" i="2" s="1"/>
  <c r="D3841" i="2"/>
  <c r="E3841" i="2" s="1"/>
  <c r="D3842" i="2"/>
  <c r="E3842" i="2" s="1"/>
  <c r="D3843" i="2"/>
  <c r="E3843" i="2" s="1"/>
  <c r="D3844" i="2"/>
  <c r="E3844" i="2" s="1"/>
  <c r="D3845" i="2"/>
  <c r="E3845" i="2" s="1"/>
  <c r="D3846" i="2"/>
  <c r="E3846" i="2" s="1"/>
  <c r="D3847" i="2"/>
  <c r="E3847" i="2" s="1"/>
  <c r="D3848" i="2"/>
  <c r="E3848" i="2" s="1"/>
  <c r="D3849" i="2"/>
  <c r="E3849" i="2" s="1"/>
  <c r="D3850" i="2"/>
  <c r="E3850" i="2" s="1"/>
  <c r="D3851" i="2"/>
  <c r="E3851" i="2" s="1"/>
  <c r="D3852" i="2"/>
  <c r="E3852" i="2" s="1"/>
  <c r="D3853" i="2"/>
  <c r="E3853" i="2" s="1"/>
  <c r="D3854" i="2"/>
  <c r="E3854" i="2" s="1"/>
  <c r="D3855" i="2"/>
  <c r="E3855" i="2" s="1"/>
  <c r="D3856" i="2"/>
  <c r="E3856" i="2" s="1"/>
  <c r="D3857" i="2"/>
  <c r="E3857" i="2" s="1"/>
  <c r="D3858" i="2"/>
  <c r="E3858" i="2" s="1"/>
  <c r="D3859" i="2"/>
  <c r="E3859" i="2" s="1"/>
  <c r="D3860" i="2"/>
  <c r="E3860" i="2" s="1"/>
  <c r="D3861" i="2"/>
  <c r="E3861" i="2" s="1"/>
  <c r="D3862" i="2"/>
  <c r="E3862" i="2" s="1"/>
  <c r="D3863" i="2"/>
  <c r="E3863" i="2" s="1"/>
  <c r="D3864" i="2"/>
  <c r="E3864" i="2" s="1"/>
  <c r="D3865" i="2"/>
  <c r="E3865" i="2" s="1"/>
  <c r="D3866" i="2"/>
  <c r="E3866" i="2" s="1"/>
  <c r="D3867" i="2"/>
  <c r="E3867" i="2" s="1"/>
  <c r="D3868" i="2"/>
  <c r="E3868" i="2" s="1"/>
  <c r="D3869" i="2"/>
  <c r="E3869" i="2" s="1"/>
  <c r="D3870" i="2"/>
  <c r="E3870" i="2" s="1"/>
  <c r="D3871" i="2"/>
  <c r="E3871" i="2" s="1"/>
  <c r="D3872" i="2"/>
  <c r="E3872" i="2" s="1"/>
  <c r="D3873" i="2"/>
  <c r="E3873" i="2" s="1"/>
  <c r="D3874" i="2"/>
  <c r="E3874" i="2" s="1"/>
  <c r="D3875" i="2"/>
  <c r="E3875" i="2" s="1"/>
  <c r="D3876" i="2"/>
  <c r="E3876" i="2" s="1"/>
  <c r="D3877" i="2"/>
  <c r="E3877" i="2" s="1"/>
  <c r="D3878" i="2"/>
  <c r="E3878" i="2" s="1"/>
  <c r="D3879" i="2"/>
  <c r="E3879" i="2" s="1"/>
  <c r="D3880" i="2"/>
  <c r="E3880" i="2" s="1"/>
  <c r="D3881" i="2"/>
  <c r="E3881" i="2" s="1"/>
  <c r="D3882" i="2"/>
  <c r="E3882" i="2" s="1"/>
  <c r="D3883" i="2"/>
  <c r="E3883" i="2" s="1"/>
  <c r="D3884" i="2"/>
  <c r="E3884" i="2" s="1"/>
  <c r="D3885" i="2"/>
  <c r="E3885" i="2" s="1"/>
  <c r="D3886" i="2"/>
  <c r="E3886" i="2" s="1"/>
  <c r="D3887" i="2"/>
  <c r="E3887" i="2" s="1"/>
  <c r="D3888" i="2"/>
  <c r="E3888" i="2" s="1"/>
  <c r="D3889" i="2"/>
  <c r="E3889" i="2" s="1"/>
  <c r="D3890" i="2"/>
  <c r="E3890" i="2" s="1"/>
  <c r="D3891" i="2"/>
  <c r="E3891" i="2" s="1"/>
  <c r="D3892" i="2"/>
  <c r="E3892" i="2" s="1"/>
  <c r="D3893" i="2"/>
  <c r="E3893" i="2" s="1"/>
  <c r="D3894" i="2"/>
  <c r="E3894" i="2" s="1"/>
  <c r="D3895" i="2"/>
  <c r="E3895" i="2" s="1"/>
  <c r="D3896" i="2"/>
  <c r="E3896" i="2" s="1"/>
  <c r="D3897" i="2"/>
  <c r="E3897" i="2" s="1"/>
  <c r="D3898" i="2"/>
  <c r="E3898" i="2" s="1"/>
  <c r="D3899" i="2"/>
  <c r="E3899" i="2" s="1"/>
  <c r="D3900" i="2"/>
  <c r="E3900" i="2" s="1"/>
  <c r="D3901" i="2"/>
  <c r="E3901" i="2" s="1"/>
  <c r="D3902" i="2"/>
  <c r="E3902" i="2" s="1"/>
  <c r="D3903" i="2"/>
  <c r="E3903" i="2" s="1"/>
  <c r="D3904" i="2"/>
  <c r="E3904" i="2" s="1"/>
  <c r="D3905" i="2"/>
  <c r="E3905" i="2" s="1"/>
  <c r="D3906" i="2"/>
  <c r="E3906" i="2" s="1"/>
  <c r="D3907" i="2"/>
  <c r="E3907" i="2" s="1"/>
  <c r="D3908" i="2"/>
  <c r="E3908" i="2" s="1"/>
  <c r="D3909" i="2"/>
  <c r="E3909" i="2" s="1"/>
  <c r="D3910" i="2"/>
  <c r="E3910" i="2" s="1"/>
  <c r="D3911" i="2"/>
  <c r="E3911" i="2" s="1"/>
  <c r="D3912" i="2"/>
  <c r="E3912" i="2" s="1"/>
  <c r="D3913" i="2"/>
  <c r="E3913" i="2" s="1"/>
  <c r="D3914" i="2"/>
  <c r="E3914" i="2" s="1"/>
  <c r="D3915" i="2"/>
  <c r="E3915" i="2" s="1"/>
  <c r="D3916" i="2"/>
  <c r="E3916" i="2" s="1"/>
  <c r="D3917" i="2"/>
  <c r="E3917" i="2" s="1"/>
  <c r="D3918" i="2"/>
  <c r="E3918" i="2" s="1"/>
  <c r="D3919" i="2"/>
  <c r="E3919" i="2" s="1"/>
  <c r="D3920" i="2"/>
  <c r="E3920" i="2" s="1"/>
  <c r="D3921" i="2"/>
  <c r="E3921" i="2" s="1"/>
  <c r="D3922" i="2"/>
  <c r="E3922" i="2" s="1"/>
  <c r="D3923" i="2"/>
  <c r="E3923" i="2" s="1"/>
  <c r="D3924" i="2"/>
  <c r="E3924" i="2" s="1"/>
  <c r="D3925" i="2"/>
  <c r="E3925" i="2" s="1"/>
  <c r="D3926" i="2"/>
  <c r="E3926" i="2" s="1"/>
  <c r="D3927" i="2"/>
  <c r="E3927" i="2" s="1"/>
  <c r="D3928" i="2"/>
  <c r="E3928" i="2" s="1"/>
  <c r="D3929" i="2"/>
  <c r="E3929" i="2" s="1"/>
  <c r="D3930" i="2"/>
  <c r="E3930" i="2" s="1"/>
  <c r="D3931" i="2"/>
  <c r="E3931" i="2" s="1"/>
  <c r="D3932" i="2"/>
  <c r="E3932" i="2" s="1"/>
  <c r="D3933" i="2"/>
  <c r="E3933" i="2" s="1"/>
  <c r="D3934" i="2"/>
  <c r="E3934" i="2" s="1"/>
  <c r="D3935" i="2"/>
  <c r="E3935" i="2" s="1"/>
  <c r="D3936" i="2"/>
  <c r="E3936" i="2" s="1"/>
  <c r="D3937" i="2"/>
  <c r="E3937" i="2" s="1"/>
  <c r="D3938" i="2"/>
  <c r="E3938" i="2" s="1"/>
  <c r="D3939" i="2"/>
  <c r="E3939" i="2" s="1"/>
  <c r="D3940" i="2"/>
  <c r="E3940" i="2" s="1"/>
  <c r="D3941" i="2"/>
  <c r="E3941" i="2" s="1"/>
  <c r="D3942" i="2"/>
  <c r="E3942" i="2" s="1"/>
  <c r="D3943" i="2"/>
  <c r="E3943" i="2" s="1"/>
  <c r="D3944" i="2"/>
  <c r="E3944" i="2" s="1"/>
  <c r="D3945" i="2"/>
  <c r="E3945" i="2" s="1"/>
  <c r="D3946" i="2"/>
  <c r="E3946" i="2" s="1"/>
  <c r="D3947" i="2"/>
  <c r="E3947" i="2" s="1"/>
  <c r="D3948" i="2"/>
  <c r="E3948" i="2" s="1"/>
  <c r="D3949" i="2"/>
  <c r="E3949" i="2" s="1"/>
  <c r="D3950" i="2"/>
  <c r="E3950" i="2" s="1"/>
  <c r="D3951" i="2"/>
  <c r="E3951" i="2" s="1"/>
  <c r="D3952" i="2"/>
  <c r="E3952" i="2" s="1"/>
  <c r="D3953" i="2"/>
  <c r="E3953" i="2" s="1"/>
  <c r="D3954" i="2"/>
  <c r="E3954" i="2" s="1"/>
  <c r="D3955" i="2"/>
  <c r="E3955" i="2" s="1"/>
  <c r="D3956" i="2"/>
  <c r="E3956" i="2" s="1"/>
  <c r="D3957" i="2"/>
  <c r="E3957" i="2" s="1"/>
  <c r="D3958" i="2"/>
  <c r="E3958" i="2" s="1"/>
  <c r="D3959" i="2"/>
  <c r="E3959" i="2" s="1"/>
  <c r="D3960" i="2"/>
  <c r="E3960" i="2" s="1"/>
  <c r="D3961" i="2"/>
  <c r="E3961" i="2" s="1"/>
  <c r="D3962" i="2"/>
  <c r="E3962" i="2" s="1"/>
  <c r="D3963" i="2"/>
  <c r="E3963" i="2" s="1"/>
  <c r="D3964" i="2"/>
  <c r="E3964" i="2" s="1"/>
  <c r="D3965" i="2"/>
  <c r="E3965" i="2" s="1"/>
  <c r="D3966" i="2"/>
  <c r="E3966" i="2" s="1"/>
  <c r="D3967" i="2"/>
  <c r="E3967" i="2" s="1"/>
  <c r="D3968" i="2"/>
  <c r="E3968" i="2" s="1"/>
  <c r="D3969" i="2"/>
  <c r="E3969" i="2" s="1"/>
  <c r="D3970" i="2"/>
  <c r="E3970" i="2" s="1"/>
  <c r="D3971" i="2"/>
  <c r="E3971" i="2" s="1"/>
  <c r="D3972" i="2"/>
  <c r="E3972" i="2" s="1"/>
  <c r="D3973" i="2"/>
  <c r="E3973" i="2" s="1"/>
  <c r="D3974" i="2"/>
  <c r="E3974" i="2" s="1"/>
  <c r="D3975" i="2"/>
  <c r="E3975" i="2" s="1"/>
  <c r="D3976" i="2"/>
  <c r="E3976" i="2" s="1"/>
  <c r="D3977" i="2"/>
  <c r="E3977" i="2" s="1"/>
  <c r="D3978" i="2"/>
  <c r="E3978" i="2" s="1"/>
  <c r="D3979" i="2"/>
  <c r="E3979" i="2" s="1"/>
  <c r="D3980" i="2"/>
  <c r="E3980" i="2" s="1"/>
  <c r="D3981" i="2"/>
  <c r="E3981" i="2" s="1"/>
  <c r="D3982" i="2"/>
  <c r="E3982" i="2" s="1"/>
  <c r="D3983" i="2"/>
  <c r="E3983" i="2" s="1"/>
  <c r="D3984" i="2"/>
  <c r="E3984" i="2" s="1"/>
  <c r="D3985" i="2"/>
  <c r="E3985" i="2" s="1"/>
  <c r="D3986" i="2"/>
  <c r="E3986" i="2" s="1"/>
  <c r="D3987" i="2"/>
  <c r="E3987" i="2" s="1"/>
  <c r="D3988" i="2"/>
  <c r="E3988" i="2" s="1"/>
  <c r="D3989" i="2"/>
  <c r="E3989" i="2" s="1"/>
  <c r="D3990" i="2"/>
  <c r="E3990" i="2" s="1"/>
  <c r="D3991" i="2"/>
  <c r="E3991" i="2" s="1"/>
  <c r="D3992" i="2"/>
  <c r="E3992" i="2" s="1"/>
  <c r="D3993" i="2"/>
  <c r="E3993" i="2" s="1"/>
  <c r="D3994" i="2"/>
  <c r="E3994" i="2" s="1"/>
  <c r="D3995" i="2"/>
  <c r="E3995" i="2" s="1"/>
  <c r="D3996" i="2"/>
  <c r="E3996" i="2" s="1"/>
  <c r="D3997" i="2"/>
  <c r="E3997" i="2" s="1"/>
  <c r="D3998" i="2"/>
  <c r="E3998" i="2" s="1"/>
  <c r="D3999" i="2"/>
  <c r="E3999" i="2" s="1"/>
  <c r="D4000" i="2"/>
  <c r="E4000" i="2" s="1"/>
  <c r="D4001" i="2"/>
  <c r="E4001" i="2" s="1"/>
  <c r="D4002" i="2"/>
  <c r="E4002" i="2" s="1"/>
  <c r="D4003" i="2"/>
  <c r="E4003" i="2" s="1"/>
  <c r="D4004" i="2"/>
  <c r="E4004" i="2" s="1"/>
  <c r="D4005" i="2"/>
  <c r="E4005" i="2" s="1"/>
  <c r="D4006" i="2"/>
  <c r="E4006" i="2" s="1"/>
  <c r="D4007" i="2"/>
  <c r="E4007" i="2" s="1"/>
  <c r="D4008" i="2"/>
  <c r="E4008" i="2" s="1"/>
  <c r="D4009" i="2"/>
  <c r="E4009" i="2" s="1"/>
  <c r="D4010" i="2"/>
  <c r="E4010" i="2" s="1"/>
  <c r="D4011" i="2"/>
  <c r="E4011" i="2" s="1"/>
  <c r="D4012" i="2"/>
  <c r="E4012" i="2" s="1"/>
  <c r="D4013" i="2"/>
  <c r="E4013" i="2" s="1"/>
  <c r="D4014" i="2"/>
  <c r="E4014" i="2" s="1"/>
  <c r="D4015" i="2"/>
  <c r="E4015" i="2" s="1"/>
  <c r="D4016" i="2"/>
  <c r="E4016" i="2" s="1"/>
  <c r="D4017" i="2"/>
  <c r="E4017" i="2" s="1"/>
  <c r="D4018" i="2"/>
  <c r="E4018" i="2" s="1"/>
  <c r="D4019" i="2"/>
  <c r="E4019" i="2" s="1"/>
  <c r="D4020" i="2"/>
  <c r="E4020" i="2" s="1"/>
  <c r="D4021" i="2"/>
  <c r="E4021" i="2" s="1"/>
  <c r="D4022" i="2"/>
  <c r="E4022" i="2" s="1"/>
  <c r="D4023" i="2"/>
  <c r="E4023" i="2" s="1"/>
  <c r="D4024" i="2"/>
  <c r="E4024" i="2" s="1"/>
  <c r="D4025" i="2"/>
  <c r="E4025" i="2" s="1"/>
  <c r="D4026" i="2"/>
  <c r="E4026" i="2" s="1"/>
  <c r="D4027" i="2"/>
  <c r="E4027" i="2" s="1"/>
  <c r="D4028" i="2"/>
  <c r="E4028" i="2" s="1"/>
  <c r="D4029" i="2"/>
  <c r="E4029" i="2" s="1"/>
  <c r="D4030" i="2"/>
  <c r="E4030" i="2" s="1"/>
  <c r="D4031" i="2"/>
  <c r="E4031" i="2" s="1"/>
  <c r="D4032" i="2"/>
  <c r="E4032" i="2" s="1"/>
  <c r="D4033" i="2"/>
  <c r="E4033" i="2" s="1"/>
  <c r="D4034" i="2"/>
  <c r="E4034" i="2" s="1"/>
  <c r="D4035" i="2"/>
  <c r="E4035" i="2" s="1"/>
  <c r="D4036" i="2"/>
  <c r="E4036" i="2" s="1"/>
  <c r="D4037" i="2"/>
  <c r="E4037" i="2" s="1"/>
  <c r="D4038" i="2"/>
  <c r="E4038" i="2" s="1"/>
  <c r="D4039" i="2"/>
  <c r="E4039" i="2" s="1"/>
  <c r="D4040" i="2"/>
  <c r="E4040" i="2" s="1"/>
  <c r="D4041" i="2"/>
  <c r="E4041" i="2" s="1"/>
  <c r="D4042" i="2"/>
  <c r="E4042" i="2" s="1"/>
  <c r="D4043" i="2"/>
  <c r="E4043" i="2" s="1"/>
  <c r="D4044" i="2"/>
  <c r="E4044" i="2" s="1"/>
  <c r="D4045" i="2"/>
  <c r="E4045" i="2" s="1"/>
  <c r="D4046" i="2"/>
  <c r="E4046" i="2" s="1"/>
  <c r="D4047" i="2"/>
  <c r="E4047" i="2" s="1"/>
  <c r="D4048" i="2"/>
  <c r="E4048" i="2" s="1"/>
  <c r="D4049" i="2"/>
  <c r="E4049" i="2" s="1"/>
  <c r="D4050" i="2"/>
  <c r="E4050" i="2" s="1"/>
  <c r="D4051" i="2"/>
  <c r="E4051" i="2" s="1"/>
  <c r="D4052" i="2"/>
  <c r="E4052" i="2" s="1"/>
  <c r="D4053" i="2"/>
  <c r="E4053" i="2" s="1"/>
  <c r="D4054" i="2"/>
  <c r="E4054" i="2" s="1"/>
  <c r="D4055" i="2"/>
  <c r="E4055" i="2" s="1"/>
  <c r="D4056" i="2"/>
  <c r="E4056" i="2" s="1"/>
  <c r="D4057" i="2"/>
  <c r="E4057" i="2" s="1"/>
  <c r="D4058" i="2"/>
  <c r="E4058" i="2" s="1"/>
  <c r="D4059" i="2"/>
  <c r="E4059" i="2" s="1"/>
  <c r="D4060" i="2"/>
  <c r="E4060" i="2" s="1"/>
  <c r="D4061" i="2"/>
  <c r="E4061" i="2" s="1"/>
  <c r="D4062" i="2"/>
  <c r="E4062" i="2" s="1"/>
  <c r="D4063" i="2"/>
  <c r="E4063" i="2" s="1"/>
  <c r="D4064" i="2"/>
  <c r="E4064" i="2" s="1"/>
  <c r="D4065" i="2"/>
  <c r="E4065" i="2" s="1"/>
  <c r="D4066" i="2"/>
  <c r="E4066" i="2" s="1"/>
  <c r="D4067" i="2"/>
  <c r="E4067" i="2" s="1"/>
  <c r="D4068" i="2"/>
  <c r="E4068" i="2" s="1"/>
  <c r="D4069" i="2"/>
  <c r="E4069" i="2" s="1"/>
  <c r="D4070" i="2"/>
  <c r="E4070" i="2" s="1"/>
  <c r="D4071" i="2"/>
  <c r="E4071" i="2" s="1"/>
  <c r="D4072" i="2"/>
  <c r="E4072" i="2" s="1"/>
  <c r="D4073" i="2"/>
  <c r="E4073" i="2" s="1"/>
  <c r="D4074" i="2"/>
  <c r="E4074" i="2" s="1"/>
  <c r="D4075" i="2"/>
  <c r="E4075" i="2" s="1"/>
  <c r="D4076" i="2"/>
  <c r="E4076" i="2" s="1"/>
  <c r="D4077" i="2"/>
  <c r="E4077" i="2" s="1"/>
  <c r="D4078" i="2"/>
  <c r="E4078" i="2" s="1"/>
  <c r="D4079" i="2"/>
  <c r="E4079" i="2" s="1"/>
  <c r="D4080" i="2"/>
  <c r="E4080" i="2" s="1"/>
  <c r="D4081" i="2"/>
  <c r="E4081" i="2" s="1"/>
  <c r="D4082" i="2"/>
  <c r="E4082" i="2" s="1"/>
  <c r="D4083" i="2"/>
  <c r="E4083" i="2" s="1"/>
  <c r="D4084" i="2"/>
  <c r="E4084" i="2" s="1"/>
  <c r="D4085" i="2"/>
  <c r="E4085" i="2" s="1"/>
  <c r="D4086" i="2"/>
  <c r="E4086" i="2" s="1"/>
  <c r="D4087" i="2"/>
  <c r="E4087" i="2" s="1"/>
  <c r="D4088" i="2"/>
  <c r="E4088" i="2" s="1"/>
  <c r="D4089" i="2"/>
  <c r="E4089" i="2" s="1"/>
  <c r="D4090" i="2"/>
  <c r="E4090" i="2" s="1"/>
  <c r="D4091" i="2"/>
  <c r="E4091" i="2" s="1"/>
  <c r="D4092" i="2"/>
  <c r="E4092" i="2" s="1"/>
  <c r="D4093" i="2"/>
  <c r="E4093" i="2" s="1"/>
  <c r="D4094" i="2"/>
  <c r="E4094" i="2" s="1"/>
  <c r="D4095" i="2"/>
  <c r="E4095" i="2" s="1"/>
  <c r="D4096" i="2"/>
  <c r="E4096" i="2" s="1"/>
  <c r="D4097" i="2"/>
  <c r="E4097" i="2" s="1"/>
  <c r="D4098" i="2"/>
  <c r="E4098" i="2" s="1"/>
  <c r="D4099" i="2"/>
  <c r="E4099" i="2" s="1"/>
  <c r="D4100" i="2"/>
  <c r="E4100" i="2" s="1"/>
  <c r="D4101" i="2"/>
  <c r="E4101" i="2" s="1"/>
  <c r="D4102" i="2"/>
  <c r="E4102" i="2" s="1"/>
  <c r="D4103" i="2"/>
  <c r="E4103" i="2" s="1"/>
  <c r="D4104" i="2"/>
  <c r="E4104" i="2" s="1"/>
  <c r="D4105" i="2"/>
  <c r="E4105" i="2" s="1"/>
  <c r="D4106" i="2"/>
  <c r="E4106" i="2" s="1"/>
  <c r="D4107" i="2"/>
  <c r="E4107" i="2" s="1"/>
  <c r="D4108" i="2"/>
  <c r="E4108" i="2" s="1"/>
  <c r="D4109" i="2"/>
  <c r="E4109" i="2" s="1"/>
  <c r="D4110" i="2"/>
  <c r="E4110" i="2" s="1"/>
  <c r="D4111" i="2"/>
  <c r="E4111" i="2" s="1"/>
  <c r="D4112" i="2"/>
  <c r="E4112" i="2" s="1"/>
  <c r="D4113" i="2"/>
  <c r="E4113" i="2" s="1"/>
  <c r="D4114" i="2"/>
  <c r="E4114" i="2" s="1"/>
  <c r="D4115" i="2"/>
  <c r="E4115" i="2" s="1"/>
  <c r="D4116" i="2"/>
  <c r="E4116" i="2" s="1"/>
  <c r="D4117" i="2"/>
  <c r="E4117" i="2" s="1"/>
  <c r="D4118" i="2"/>
  <c r="E4118" i="2" s="1"/>
  <c r="D4119" i="2"/>
  <c r="E4119" i="2" s="1"/>
  <c r="D4120" i="2"/>
  <c r="E4120" i="2" s="1"/>
  <c r="D4121" i="2"/>
  <c r="E4121" i="2" s="1"/>
  <c r="D4122" i="2"/>
  <c r="E4122" i="2" s="1"/>
  <c r="D4123" i="2"/>
  <c r="E4123" i="2" s="1"/>
  <c r="D4124" i="2"/>
  <c r="E4124" i="2" s="1"/>
  <c r="D4125" i="2"/>
  <c r="E4125" i="2" s="1"/>
  <c r="D4126" i="2"/>
  <c r="E4126" i="2" s="1"/>
  <c r="D4127" i="2"/>
  <c r="E4127" i="2" s="1"/>
  <c r="D4128" i="2"/>
  <c r="E4128" i="2" s="1"/>
  <c r="D4129" i="2"/>
  <c r="E4129" i="2" s="1"/>
  <c r="D4130" i="2"/>
  <c r="E4130" i="2" s="1"/>
  <c r="D4131" i="2"/>
  <c r="E4131" i="2" s="1"/>
  <c r="D4132" i="2"/>
  <c r="E4132" i="2" s="1"/>
  <c r="D4133" i="2"/>
  <c r="E4133" i="2" s="1"/>
  <c r="D4134" i="2"/>
  <c r="E4134" i="2" s="1"/>
  <c r="D4135" i="2"/>
  <c r="E4135" i="2" s="1"/>
  <c r="D4136" i="2"/>
  <c r="E4136" i="2" s="1"/>
  <c r="D4137" i="2"/>
  <c r="E4137" i="2" s="1"/>
  <c r="D4138" i="2"/>
  <c r="E4138" i="2" s="1"/>
  <c r="D4139" i="2"/>
  <c r="E4139" i="2" s="1"/>
  <c r="D4140" i="2"/>
  <c r="E4140" i="2" s="1"/>
  <c r="D4141" i="2"/>
  <c r="E4141" i="2" s="1"/>
  <c r="D4142" i="2"/>
  <c r="E4142" i="2" s="1"/>
  <c r="D4143" i="2"/>
  <c r="E4143" i="2" s="1"/>
  <c r="D4144" i="2"/>
  <c r="E4144" i="2" s="1"/>
  <c r="D4145" i="2"/>
  <c r="E4145" i="2" s="1"/>
  <c r="D4146" i="2"/>
  <c r="E4146" i="2" s="1"/>
  <c r="D4147" i="2"/>
  <c r="E4147" i="2" s="1"/>
  <c r="D4148" i="2"/>
  <c r="E4148" i="2" s="1"/>
  <c r="D4149" i="2"/>
  <c r="E4149" i="2" s="1"/>
  <c r="D4150" i="2"/>
  <c r="E4150" i="2" s="1"/>
  <c r="D4151" i="2"/>
  <c r="E4151" i="2" s="1"/>
  <c r="D4152" i="2"/>
  <c r="E4152" i="2" s="1"/>
  <c r="D4153" i="2"/>
  <c r="E4153" i="2" s="1"/>
  <c r="D4154" i="2"/>
  <c r="E4154" i="2" s="1"/>
  <c r="D4155" i="2"/>
  <c r="E4155" i="2" s="1"/>
  <c r="D4156" i="2"/>
  <c r="E4156" i="2" s="1"/>
  <c r="D4157" i="2"/>
  <c r="E4157" i="2" s="1"/>
  <c r="D4158" i="2"/>
  <c r="E4158" i="2" s="1"/>
  <c r="D4159" i="2"/>
  <c r="E4159" i="2" s="1"/>
  <c r="D4160" i="2"/>
  <c r="E4160" i="2" s="1"/>
  <c r="D4161" i="2"/>
  <c r="E4161" i="2" s="1"/>
  <c r="D4162" i="2"/>
  <c r="E4162" i="2" s="1"/>
  <c r="D4163" i="2"/>
  <c r="E4163" i="2" s="1"/>
  <c r="D4164" i="2"/>
  <c r="E4164" i="2" s="1"/>
  <c r="D4165" i="2"/>
  <c r="E4165" i="2" s="1"/>
  <c r="D4166" i="2"/>
  <c r="E4166" i="2" s="1"/>
  <c r="D4167" i="2"/>
  <c r="E4167" i="2" s="1"/>
  <c r="D4168" i="2"/>
  <c r="E4168" i="2" s="1"/>
  <c r="D4169" i="2"/>
  <c r="E4169" i="2" s="1"/>
  <c r="D4170" i="2"/>
  <c r="E4170" i="2" s="1"/>
  <c r="D4171" i="2"/>
  <c r="E4171" i="2" s="1"/>
  <c r="D4172" i="2"/>
  <c r="E4172" i="2" s="1"/>
  <c r="D4173" i="2"/>
  <c r="E4173" i="2" s="1"/>
  <c r="D4174" i="2"/>
  <c r="E4174" i="2" s="1"/>
  <c r="D4175" i="2"/>
  <c r="E4175" i="2" s="1"/>
  <c r="D4176" i="2"/>
  <c r="E4176" i="2" s="1"/>
  <c r="D4177" i="2"/>
  <c r="E4177" i="2" s="1"/>
  <c r="D4178" i="2"/>
  <c r="E4178" i="2" s="1"/>
  <c r="D4179" i="2"/>
  <c r="E4179" i="2" s="1"/>
  <c r="D4180" i="2"/>
  <c r="E4180" i="2" s="1"/>
  <c r="D4181" i="2"/>
  <c r="E4181" i="2" s="1"/>
  <c r="D4182" i="2"/>
  <c r="E4182" i="2" s="1"/>
  <c r="D4183" i="2"/>
  <c r="E4183" i="2" s="1"/>
  <c r="D4184" i="2"/>
  <c r="E4184" i="2" s="1"/>
  <c r="D4185" i="2"/>
  <c r="E4185" i="2" s="1"/>
  <c r="D4186" i="2"/>
  <c r="E4186" i="2" s="1"/>
  <c r="D4187" i="2"/>
  <c r="E4187" i="2" s="1"/>
  <c r="D4188" i="2"/>
  <c r="E4188" i="2" s="1"/>
  <c r="D4189" i="2"/>
  <c r="E4189" i="2" s="1"/>
  <c r="D4190" i="2"/>
  <c r="E4190" i="2" s="1"/>
  <c r="D4191" i="2"/>
  <c r="E4191" i="2" s="1"/>
  <c r="D4192" i="2"/>
  <c r="E4192" i="2" s="1"/>
  <c r="D4193" i="2"/>
  <c r="E4193" i="2" s="1"/>
  <c r="D4194" i="2"/>
  <c r="E4194" i="2" s="1"/>
  <c r="D4195" i="2"/>
  <c r="E4195" i="2" s="1"/>
  <c r="D4196" i="2"/>
  <c r="E4196" i="2" s="1"/>
  <c r="D4197" i="2"/>
  <c r="E4197" i="2" s="1"/>
  <c r="D4198" i="2"/>
  <c r="E4198" i="2" s="1"/>
  <c r="D4199" i="2"/>
  <c r="E4199" i="2" s="1"/>
  <c r="D4200" i="2"/>
  <c r="E4200" i="2" s="1"/>
  <c r="D4201" i="2"/>
  <c r="E4201" i="2" s="1"/>
  <c r="D4202" i="2"/>
  <c r="E4202" i="2" s="1"/>
  <c r="D4203" i="2"/>
  <c r="E4203" i="2" s="1"/>
  <c r="D4204" i="2"/>
  <c r="E4204" i="2" s="1"/>
  <c r="D4205" i="2"/>
  <c r="E4205" i="2" s="1"/>
  <c r="D4206" i="2"/>
  <c r="E4206" i="2" s="1"/>
  <c r="D4207" i="2"/>
  <c r="E4207" i="2" s="1"/>
  <c r="D4208" i="2"/>
  <c r="E4208" i="2" s="1"/>
  <c r="D4209" i="2"/>
  <c r="E4209" i="2" s="1"/>
  <c r="D4210" i="2"/>
  <c r="E4210" i="2" s="1"/>
  <c r="D4211" i="2"/>
  <c r="E4211" i="2" s="1"/>
  <c r="D4212" i="2"/>
  <c r="E4212" i="2" s="1"/>
  <c r="D4213" i="2"/>
  <c r="E4213" i="2" s="1"/>
  <c r="D4214" i="2"/>
  <c r="E4214" i="2" s="1"/>
  <c r="D4215" i="2"/>
  <c r="E4215" i="2" s="1"/>
  <c r="D4216" i="2"/>
  <c r="E4216" i="2" s="1"/>
  <c r="D4217" i="2"/>
  <c r="E4217" i="2" s="1"/>
  <c r="D4218" i="2"/>
  <c r="E4218" i="2" s="1"/>
  <c r="D4219" i="2"/>
  <c r="E4219" i="2" s="1"/>
  <c r="D4220" i="2"/>
  <c r="E4220" i="2" s="1"/>
  <c r="D4221" i="2"/>
  <c r="E4221" i="2" s="1"/>
  <c r="D4222" i="2"/>
  <c r="E4222" i="2" s="1"/>
  <c r="D4223" i="2"/>
  <c r="E4223" i="2" s="1"/>
  <c r="D4224" i="2"/>
  <c r="E4224" i="2" s="1"/>
  <c r="D4225" i="2"/>
  <c r="E4225" i="2" s="1"/>
  <c r="D4226" i="2"/>
  <c r="E4226" i="2" s="1"/>
  <c r="D4227" i="2"/>
  <c r="E4227" i="2" s="1"/>
  <c r="D4228" i="2"/>
  <c r="E4228" i="2" s="1"/>
  <c r="D4229" i="2"/>
  <c r="E4229" i="2" s="1"/>
  <c r="D4230" i="2"/>
  <c r="E4230" i="2" s="1"/>
  <c r="D4231" i="2"/>
  <c r="E4231" i="2" s="1"/>
  <c r="D4232" i="2"/>
  <c r="E4232" i="2" s="1"/>
  <c r="D4233" i="2"/>
  <c r="E4233" i="2" s="1"/>
  <c r="D4234" i="2"/>
  <c r="E4234" i="2" s="1"/>
  <c r="D4235" i="2"/>
  <c r="E4235" i="2" s="1"/>
  <c r="D4236" i="2"/>
  <c r="E4236" i="2" s="1"/>
  <c r="D4237" i="2"/>
  <c r="E4237" i="2" s="1"/>
  <c r="D4238" i="2"/>
  <c r="E4238" i="2" s="1"/>
  <c r="D4239" i="2"/>
  <c r="E4239" i="2" s="1"/>
  <c r="D4240" i="2"/>
  <c r="E4240" i="2" s="1"/>
  <c r="D4241" i="2"/>
  <c r="E4241" i="2" s="1"/>
  <c r="D4242" i="2"/>
  <c r="E4242" i="2" s="1"/>
  <c r="D4243" i="2"/>
  <c r="E4243" i="2" s="1"/>
  <c r="D4244" i="2"/>
  <c r="E4244" i="2" s="1"/>
  <c r="D4245" i="2"/>
  <c r="E4245" i="2" s="1"/>
  <c r="D4246" i="2"/>
  <c r="E4246" i="2" s="1"/>
  <c r="D4247" i="2"/>
  <c r="E4247" i="2" s="1"/>
  <c r="D4248" i="2"/>
  <c r="E4248" i="2" s="1"/>
  <c r="D4249" i="2"/>
  <c r="E4249" i="2" s="1"/>
  <c r="D4250" i="2"/>
  <c r="E4250" i="2" s="1"/>
  <c r="D4251" i="2"/>
  <c r="E4251" i="2" s="1"/>
  <c r="D4252" i="2"/>
  <c r="E4252" i="2" s="1"/>
  <c r="D4253" i="2"/>
  <c r="E4253" i="2" s="1"/>
  <c r="D4254" i="2"/>
  <c r="E4254" i="2" s="1"/>
  <c r="D4255" i="2"/>
  <c r="E4255" i="2" s="1"/>
  <c r="D4256" i="2"/>
  <c r="E4256" i="2" s="1"/>
  <c r="D4257" i="2"/>
  <c r="E4257" i="2" s="1"/>
  <c r="D4258" i="2"/>
  <c r="E4258" i="2" s="1"/>
  <c r="D4259" i="2"/>
  <c r="E4259" i="2" s="1"/>
  <c r="D4260" i="2"/>
  <c r="E4260" i="2" s="1"/>
  <c r="D4261" i="2"/>
  <c r="E4261" i="2" s="1"/>
  <c r="D4262" i="2"/>
  <c r="E4262" i="2" s="1"/>
  <c r="D4263" i="2"/>
  <c r="E4263" i="2" s="1"/>
  <c r="D4264" i="2"/>
  <c r="E4264" i="2" s="1"/>
  <c r="D4265" i="2"/>
  <c r="E4265" i="2" s="1"/>
  <c r="D4266" i="2"/>
  <c r="E4266" i="2" s="1"/>
  <c r="D4267" i="2"/>
  <c r="E4267" i="2" s="1"/>
  <c r="D4268" i="2"/>
  <c r="E4268" i="2" s="1"/>
  <c r="D4269" i="2"/>
  <c r="E4269" i="2" s="1"/>
  <c r="D4270" i="2"/>
  <c r="E4270" i="2" s="1"/>
  <c r="D4271" i="2"/>
  <c r="E4271" i="2" s="1"/>
  <c r="D4272" i="2"/>
  <c r="E4272" i="2" s="1"/>
  <c r="D4273" i="2"/>
  <c r="E4273" i="2" s="1"/>
  <c r="D4274" i="2"/>
  <c r="E4274" i="2" s="1"/>
  <c r="D4275" i="2"/>
  <c r="E4275" i="2" s="1"/>
  <c r="D4276" i="2"/>
  <c r="E4276" i="2" s="1"/>
  <c r="D4277" i="2"/>
  <c r="E4277" i="2" s="1"/>
  <c r="D4278" i="2"/>
  <c r="E4278" i="2" s="1"/>
  <c r="D4279" i="2"/>
  <c r="E4279" i="2" s="1"/>
  <c r="D4280" i="2"/>
  <c r="E4280" i="2" s="1"/>
  <c r="D4281" i="2"/>
  <c r="E4281" i="2" s="1"/>
  <c r="D4282" i="2"/>
  <c r="E4282" i="2" s="1"/>
  <c r="D4283" i="2"/>
  <c r="E4283" i="2" s="1"/>
  <c r="D4284" i="2"/>
  <c r="E4284" i="2" s="1"/>
  <c r="D4285" i="2"/>
  <c r="E4285" i="2" s="1"/>
  <c r="D4286" i="2"/>
  <c r="E4286" i="2" s="1"/>
  <c r="D4287" i="2"/>
  <c r="E4287" i="2" s="1"/>
  <c r="D4288" i="2"/>
  <c r="E4288" i="2" s="1"/>
  <c r="D4289" i="2"/>
  <c r="E4289" i="2" s="1"/>
  <c r="D4290" i="2"/>
  <c r="E4290" i="2" s="1"/>
  <c r="D4291" i="2"/>
  <c r="E4291" i="2" s="1"/>
  <c r="D4292" i="2"/>
  <c r="E4292" i="2" s="1"/>
  <c r="D4293" i="2"/>
  <c r="E4293" i="2" s="1"/>
  <c r="D4294" i="2"/>
  <c r="E4294" i="2" s="1"/>
  <c r="D4295" i="2"/>
  <c r="E4295" i="2" s="1"/>
  <c r="D4296" i="2"/>
  <c r="E4296" i="2" s="1"/>
  <c r="D4297" i="2"/>
  <c r="E4297" i="2" s="1"/>
  <c r="D4298" i="2"/>
  <c r="E4298" i="2" s="1"/>
  <c r="D4299" i="2"/>
  <c r="E4299" i="2" s="1"/>
  <c r="D4300" i="2"/>
  <c r="E4300" i="2" s="1"/>
  <c r="D4301" i="2"/>
  <c r="E4301" i="2" s="1"/>
  <c r="D4302" i="2"/>
  <c r="E4302" i="2" s="1"/>
  <c r="D4303" i="2"/>
  <c r="E4303" i="2" s="1"/>
  <c r="D4304" i="2"/>
  <c r="E4304" i="2" s="1"/>
  <c r="D4305" i="2"/>
  <c r="E4305" i="2" s="1"/>
  <c r="D4306" i="2"/>
  <c r="E4306" i="2" s="1"/>
  <c r="D4307" i="2"/>
  <c r="E4307" i="2" s="1"/>
  <c r="D4308" i="2"/>
  <c r="E4308" i="2" s="1"/>
  <c r="D4309" i="2"/>
  <c r="E4309" i="2" s="1"/>
  <c r="D4310" i="2"/>
  <c r="E4310" i="2" s="1"/>
  <c r="D4311" i="2"/>
  <c r="E4311" i="2" s="1"/>
  <c r="D4312" i="2"/>
  <c r="E4312" i="2" s="1"/>
  <c r="D4313" i="2"/>
  <c r="E4313" i="2" s="1"/>
  <c r="D4314" i="2"/>
  <c r="E4314" i="2" s="1"/>
  <c r="D4315" i="2"/>
  <c r="E4315" i="2" s="1"/>
  <c r="D4316" i="2"/>
  <c r="E4316" i="2" s="1"/>
  <c r="D4317" i="2"/>
  <c r="E4317" i="2" s="1"/>
  <c r="D4318" i="2"/>
  <c r="E4318" i="2" s="1"/>
  <c r="D4319" i="2"/>
  <c r="E4319" i="2" s="1"/>
  <c r="D4320" i="2"/>
  <c r="E4320" i="2" s="1"/>
  <c r="D4321" i="2"/>
  <c r="E4321" i="2" s="1"/>
  <c r="D4322" i="2"/>
  <c r="E4322" i="2" s="1"/>
  <c r="D4323" i="2"/>
  <c r="E4323" i="2" s="1"/>
  <c r="D4324" i="2"/>
  <c r="E4324" i="2" s="1"/>
  <c r="D4325" i="2"/>
  <c r="E4325" i="2" s="1"/>
  <c r="D4326" i="2"/>
  <c r="E4326" i="2" s="1"/>
  <c r="D4327" i="2"/>
  <c r="E4327" i="2" s="1"/>
  <c r="D4328" i="2"/>
  <c r="E4328" i="2" s="1"/>
  <c r="D4329" i="2"/>
  <c r="E4329" i="2" s="1"/>
  <c r="D4330" i="2"/>
  <c r="E4330" i="2" s="1"/>
  <c r="D4331" i="2"/>
  <c r="E4331" i="2" s="1"/>
  <c r="D4332" i="2"/>
  <c r="E4332" i="2" s="1"/>
  <c r="D4333" i="2"/>
  <c r="E4333" i="2" s="1"/>
  <c r="D4334" i="2"/>
  <c r="E4334" i="2" s="1"/>
  <c r="D4335" i="2"/>
  <c r="E4335" i="2" s="1"/>
  <c r="D4336" i="2"/>
  <c r="E4336" i="2" s="1"/>
  <c r="D4337" i="2"/>
  <c r="E4337" i="2" s="1"/>
  <c r="D4338" i="2"/>
  <c r="E4338" i="2" s="1"/>
  <c r="D4339" i="2"/>
  <c r="E4339" i="2" s="1"/>
  <c r="D4340" i="2"/>
  <c r="E4340" i="2" s="1"/>
  <c r="D4341" i="2"/>
  <c r="E4341" i="2" s="1"/>
  <c r="D4342" i="2"/>
  <c r="E4342" i="2" s="1"/>
  <c r="D4343" i="2"/>
  <c r="E4343" i="2" s="1"/>
  <c r="D4344" i="2"/>
  <c r="E4344" i="2" s="1"/>
  <c r="D4345" i="2"/>
  <c r="E4345" i="2" s="1"/>
  <c r="D4346" i="2"/>
  <c r="E4346" i="2" s="1"/>
  <c r="D4347" i="2"/>
  <c r="E4347" i="2" s="1"/>
  <c r="D4348" i="2"/>
  <c r="E4348" i="2" s="1"/>
  <c r="D4349" i="2"/>
  <c r="E4349" i="2" s="1"/>
  <c r="D4350" i="2"/>
  <c r="E4350" i="2" s="1"/>
  <c r="D4351" i="2"/>
  <c r="E4351" i="2" s="1"/>
  <c r="D4352" i="2"/>
  <c r="E4352" i="2" s="1"/>
  <c r="D4353" i="2"/>
  <c r="E4353" i="2" s="1"/>
  <c r="D4354" i="2"/>
  <c r="E4354" i="2" s="1"/>
  <c r="D4355" i="2"/>
  <c r="E4355" i="2" s="1"/>
  <c r="D4356" i="2"/>
  <c r="E4356" i="2" s="1"/>
  <c r="D4357" i="2"/>
  <c r="E4357" i="2" s="1"/>
  <c r="D4358" i="2"/>
  <c r="E4358" i="2" s="1"/>
  <c r="D4359" i="2"/>
  <c r="E4359" i="2" s="1"/>
  <c r="D4360" i="2"/>
  <c r="E4360" i="2" s="1"/>
  <c r="D4361" i="2"/>
  <c r="E4361" i="2" s="1"/>
  <c r="D4362" i="2"/>
  <c r="E4362" i="2" s="1"/>
  <c r="D4363" i="2"/>
  <c r="E4363" i="2" s="1"/>
  <c r="D4364" i="2"/>
  <c r="E4364" i="2" s="1"/>
  <c r="D4365" i="2"/>
  <c r="E4365" i="2" s="1"/>
  <c r="D4366" i="2"/>
  <c r="E4366" i="2" s="1"/>
  <c r="D4367" i="2"/>
  <c r="E4367" i="2" s="1"/>
  <c r="D4368" i="2"/>
  <c r="E4368" i="2" s="1"/>
  <c r="D4369" i="2"/>
  <c r="E4369" i="2" s="1"/>
  <c r="D4370" i="2"/>
  <c r="E4370" i="2" s="1"/>
  <c r="D4371" i="2"/>
  <c r="E4371" i="2" s="1"/>
  <c r="D4372" i="2"/>
  <c r="E4372" i="2" s="1"/>
  <c r="D4373" i="2"/>
  <c r="E4373" i="2" s="1"/>
  <c r="D4374" i="2"/>
  <c r="E4374" i="2" s="1"/>
  <c r="D4375" i="2"/>
  <c r="E4375" i="2" s="1"/>
  <c r="D4376" i="2"/>
  <c r="E4376" i="2" s="1"/>
  <c r="D4377" i="2"/>
  <c r="E4377" i="2" s="1"/>
  <c r="D4378" i="2"/>
  <c r="E4378" i="2" s="1"/>
  <c r="D4379" i="2"/>
  <c r="E4379" i="2" s="1"/>
  <c r="D4380" i="2"/>
  <c r="E4380" i="2" s="1"/>
  <c r="D4381" i="2"/>
  <c r="E4381" i="2" s="1"/>
  <c r="D4382" i="2"/>
  <c r="E4382" i="2" s="1"/>
  <c r="D4383" i="2"/>
  <c r="E4383" i="2" s="1"/>
  <c r="D4384" i="2"/>
  <c r="E4384" i="2" s="1"/>
  <c r="D4385" i="2"/>
  <c r="E4385" i="2" s="1"/>
  <c r="D4386" i="2"/>
  <c r="E4386" i="2" s="1"/>
  <c r="D4387" i="2"/>
  <c r="E4387" i="2" s="1"/>
  <c r="D4388" i="2"/>
  <c r="E4388" i="2" s="1"/>
  <c r="D4389" i="2"/>
  <c r="E4389" i="2" s="1"/>
  <c r="D4390" i="2"/>
  <c r="E4390" i="2" s="1"/>
  <c r="D4391" i="2"/>
  <c r="E4391" i="2" s="1"/>
  <c r="D4392" i="2"/>
  <c r="E4392" i="2" s="1"/>
  <c r="D4393" i="2"/>
  <c r="E4393" i="2" s="1"/>
  <c r="D4394" i="2"/>
  <c r="E4394" i="2" s="1"/>
  <c r="D4395" i="2"/>
  <c r="E4395" i="2" s="1"/>
  <c r="D4396" i="2"/>
  <c r="E4396" i="2" s="1"/>
  <c r="D4397" i="2"/>
  <c r="E4397" i="2" s="1"/>
  <c r="D4398" i="2"/>
  <c r="E4398" i="2" s="1"/>
  <c r="D4399" i="2"/>
  <c r="E4399" i="2" s="1"/>
  <c r="D4400" i="2"/>
  <c r="E4400" i="2" s="1"/>
  <c r="D4401" i="2"/>
  <c r="E4401" i="2" s="1"/>
  <c r="D4402" i="2"/>
  <c r="E4402" i="2" s="1"/>
  <c r="D4403" i="2"/>
  <c r="E4403" i="2" s="1"/>
  <c r="D4404" i="2"/>
  <c r="E4404" i="2" s="1"/>
  <c r="D4405" i="2"/>
  <c r="E4405" i="2" s="1"/>
  <c r="D4406" i="2"/>
  <c r="E4406" i="2" s="1"/>
  <c r="D4407" i="2"/>
  <c r="E4407" i="2" s="1"/>
  <c r="D4408" i="2"/>
  <c r="E4408" i="2" s="1"/>
  <c r="D4409" i="2"/>
  <c r="E4409" i="2" s="1"/>
  <c r="D4410" i="2"/>
  <c r="E4410" i="2" s="1"/>
  <c r="D4411" i="2"/>
  <c r="E4411" i="2" s="1"/>
  <c r="D4412" i="2"/>
  <c r="E4412" i="2" s="1"/>
  <c r="D4413" i="2"/>
  <c r="E4413" i="2" s="1"/>
  <c r="D4414" i="2"/>
  <c r="E4414" i="2" s="1"/>
  <c r="D4415" i="2"/>
  <c r="E4415" i="2" s="1"/>
  <c r="D4416" i="2"/>
  <c r="E4416" i="2" s="1"/>
  <c r="D4417" i="2"/>
  <c r="E4417" i="2" s="1"/>
  <c r="D4418" i="2"/>
  <c r="E4418" i="2" s="1"/>
  <c r="D4419" i="2"/>
  <c r="E4419" i="2" s="1"/>
  <c r="D4420" i="2"/>
  <c r="E4420" i="2" s="1"/>
  <c r="D4421" i="2"/>
  <c r="E4421" i="2" s="1"/>
  <c r="D4422" i="2"/>
  <c r="E4422" i="2" s="1"/>
  <c r="D4423" i="2"/>
  <c r="E4423" i="2" s="1"/>
  <c r="D4424" i="2"/>
  <c r="E4424" i="2" s="1"/>
  <c r="D4425" i="2"/>
  <c r="E4425" i="2" s="1"/>
  <c r="D4426" i="2"/>
  <c r="E4426" i="2" s="1"/>
  <c r="D4427" i="2"/>
  <c r="E4427" i="2" s="1"/>
  <c r="D4428" i="2"/>
  <c r="E4428" i="2" s="1"/>
  <c r="D4429" i="2"/>
  <c r="E4429" i="2" s="1"/>
  <c r="D4430" i="2"/>
  <c r="E4430" i="2" s="1"/>
  <c r="D4431" i="2"/>
  <c r="E4431" i="2" s="1"/>
  <c r="D4432" i="2"/>
  <c r="E4432" i="2" s="1"/>
  <c r="D4433" i="2"/>
  <c r="E4433" i="2" s="1"/>
  <c r="D4434" i="2"/>
  <c r="E4434" i="2" s="1"/>
  <c r="D4435" i="2"/>
  <c r="E4435" i="2" s="1"/>
  <c r="D4436" i="2"/>
  <c r="E4436" i="2" s="1"/>
  <c r="D4437" i="2"/>
  <c r="E4437" i="2" s="1"/>
  <c r="D4438" i="2"/>
  <c r="E4438" i="2" s="1"/>
  <c r="D4439" i="2"/>
  <c r="E4439" i="2" s="1"/>
  <c r="D4440" i="2"/>
  <c r="E4440" i="2" s="1"/>
  <c r="D4441" i="2"/>
  <c r="E4441" i="2" s="1"/>
  <c r="D4442" i="2"/>
  <c r="E4442" i="2" s="1"/>
  <c r="D4443" i="2"/>
  <c r="E4443" i="2" s="1"/>
  <c r="D4444" i="2"/>
  <c r="E4444" i="2" s="1"/>
  <c r="D4445" i="2"/>
  <c r="E4445" i="2" s="1"/>
  <c r="D4446" i="2"/>
  <c r="E4446" i="2" s="1"/>
  <c r="D4447" i="2"/>
  <c r="E4447" i="2" s="1"/>
  <c r="D4448" i="2"/>
  <c r="E4448" i="2" s="1"/>
  <c r="D4449" i="2"/>
  <c r="E4449" i="2" s="1"/>
  <c r="D4450" i="2"/>
  <c r="E4450" i="2" s="1"/>
  <c r="D4451" i="2"/>
  <c r="E4451" i="2" s="1"/>
  <c r="D4452" i="2"/>
  <c r="E4452" i="2" s="1"/>
  <c r="D4453" i="2"/>
  <c r="E4453" i="2" s="1"/>
  <c r="D4454" i="2"/>
  <c r="E4454" i="2" s="1"/>
  <c r="D4455" i="2"/>
  <c r="E4455" i="2" s="1"/>
  <c r="D4456" i="2"/>
  <c r="E4456" i="2" s="1"/>
  <c r="D4457" i="2"/>
  <c r="E4457" i="2" s="1"/>
  <c r="D4458" i="2"/>
  <c r="E4458" i="2" s="1"/>
  <c r="D4459" i="2"/>
  <c r="E4459" i="2" s="1"/>
  <c r="D4460" i="2"/>
  <c r="E4460" i="2" s="1"/>
  <c r="D4461" i="2"/>
  <c r="E4461" i="2" s="1"/>
  <c r="D4462" i="2"/>
  <c r="E4462" i="2" s="1"/>
  <c r="D4463" i="2"/>
  <c r="E4463" i="2" s="1"/>
  <c r="D4464" i="2"/>
  <c r="E4464" i="2" s="1"/>
  <c r="D4465" i="2"/>
  <c r="E4465" i="2" s="1"/>
  <c r="D4466" i="2"/>
  <c r="E4466" i="2" s="1"/>
  <c r="D4467" i="2"/>
  <c r="E4467" i="2" s="1"/>
  <c r="D4468" i="2"/>
  <c r="E4468" i="2" s="1"/>
  <c r="D4469" i="2"/>
  <c r="E4469" i="2" s="1"/>
  <c r="D4470" i="2"/>
  <c r="E4470" i="2" s="1"/>
  <c r="D4471" i="2"/>
  <c r="E4471" i="2" s="1"/>
  <c r="D4472" i="2"/>
  <c r="E4472" i="2" s="1"/>
  <c r="D4473" i="2"/>
  <c r="E4473" i="2" s="1"/>
  <c r="D4474" i="2"/>
  <c r="E4474" i="2" s="1"/>
  <c r="D4475" i="2"/>
  <c r="E4475" i="2" s="1"/>
  <c r="D4476" i="2"/>
  <c r="E4476" i="2" s="1"/>
  <c r="D4477" i="2"/>
  <c r="E4477" i="2" s="1"/>
  <c r="D4478" i="2"/>
  <c r="E4478" i="2" s="1"/>
  <c r="D4479" i="2"/>
  <c r="E4479" i="2" s="1"/>
  <c r="D4480" i="2"/>
  <c r="E4480" i="2" s="1"/>
  <c r="D4481" i="2"/>
  <c r="E4481" i="2" s="1"/>
  <c r="D4482" i="2"/>
  <c r="E4482" i="2" s="1"/>
  <c r="D4483" i="2"/>
  <c r="E4483" i="2" s="1"/>
  <c r="D4484" i="2"/>
  <c r="E4484" i="2" s="1"/>
  <c r="D4485" i="2"/>
  <c r="E4485" i="2" s="1"/>
  <c r="D4486" i="2"/>
  <c r="E4486" i="2" s="1"/>
  <c r="D4487" i="2"/>
  <c r="E4487" i="2" s="1"/>
  <c r="D4488" i="2"/>
  <c r="E4488" i="2" s="1"/>
  <c r="D4489" i="2"/>
  <c r="E4489" i="2" s="1"/>
  <c r="D4490" i="2"/>
  <c r="E4490" i="2" s="1"/>
  <c r="D4491" i="2"/>
  <c r="E4491" i="2" s="1"/>
  <c r="D4492" i="2"/>
  <c r="E4492" i="2" s="1"/>
  <c r="D4493" i="2"/>
  <c r="E4493" i="2" s="1"/>
  <c r="D4494" i="2"/>
  <c r="E4494" i="2" s="1"/>
  <c r="D4495" i="2"/>
  <c r="E4495" i="2" s="1"/>
  <c r="D4496" i="2"/>
  <c r="E4496" i="2" s="1"/>
  <c r="D4497" i="2"/>
  <c r="E4497" i="2" s="1"/>
  <c r="D4498" i="2"/>
  <c r="E4498" i="2" s="1"/>
  <c r="D4499" i="2"/>
  <c r="E4499" i="2" s="1"/>
  <c r="D4500" i="2"/>
  <c r="E4500" i="2" s="1"/>
  <c r="D4501" i="2"/>
  <c r="E4501" i="2" s="1"/>
  <c r="D4502" i="2"/>
  <c r="E4502" i="2" s="1"/>
  <c r="D4503" i="2"/>
  <c r="E4503" i="2" s="1"/>
  <c r="D4504" i="2"/>
  <c r="E4504" i="2" s="1"/>
  <c r="D4505" i="2"/>
  <c r="E4505" i="2" s="1"/>
  <c r="D4506" i="2"/>
  <c r="E4506" i="2" s="1"/>
  <c r="D4507" i="2"/>
  <c r="E4507" i="2" s="1"/>
  <c r="D4508" i="2"/>
  <c r="E4508" i="2" s="1"/>
  <c r="D4509" i="2"/>
  <c r="E4509" i="2" s="1"/>
  <c r="D4510" i="2"/>
  <c r="E4510" i="2" s="1"/>
  <c r="D4511" i="2"/>
  <c r="E4511" i="2" s="1"/>
  <c r="D4512" i="2"/>
  <c r="E4512" i="2" s="1"/>
  <c r="D4513" i="2"/>
  <c r="E4513" i="2" s="1"/>
  <c r="D4514" i="2"/>
  <c r="E4514" i="2" s="1"/>
  <c r="D4515" i="2"/>
  <c r="E4515" i="2" s="1"/>
  <c r="D4516" i="2"/>
  <c r="E4516" i="2" s="1"/>
  <c r="D4517" i="2"/>
  <c r="E4517" i="2" s="1"/>
  <c r="D4518" i="2"/>
  <c r="E4518" i="2" s="1"/>
  <c r="D4519" i="2"/>
  <c r="E4519" i="2" s="1"/>
  <c r="D4520" i="2"/>
  <c r="E4520" i="2" s="1"/>
  <c r="D4521" i="2"/>
  <c r="E4521" i="2" s="1"/>
  <c r="D4522" i="2"/>
  <c r="E4522" i="2" s="1"/>
  <c r="D4523" i="2"/>
  <c r="E4523" i="2" s="1"/>
  <c r="D4524" i="2"/>
  <c r="E4524" i="2" s="1"/>
  <c r="D4525" i="2"/>
  <c r="E4525" i="2" s="1"/>
  <c r="D4526" i="2"/>
  <c r="E4526" i="2" s="1"/>
  <c r="D4527" i="2"/>
  <c r="E4527" i="2" s="1"/>
  <c r="D4528" i="2"/>
  <c r="E4528" i="2" s="1"/>
  <c r="D4529" i="2"/>
  <c r="E4529" i="2" s="1"/>
  <c r="D4530" i="2"/>
  <c r="E4530" i="2" s="1"/>
  <c r="D4531" i="2"/>
  <c r="E4531" i="2" s="1"/>
  <c r="D4532" i="2"/>
  <c r="E4532" i="2" s="1"/>
  <c r="D4533" i="2"/>
  <c r="E4533" i="2" s="1"/>
  <c r="D4534" i="2"/>
  <c r="E4534" i="2" s="1"/>
  <c r="D4535" i="2"/>
  <c r="E4535" i="2" s="1"/>
  <c r="D4536" i="2"/>
  <c r="E4536" i="2" s="1"/>
  <c r="D4537" i="2"/>
  <c r="E4537" i="2" s="1"/>
  <c r="D4538" i="2"/>
  <c r="E4538" i="2" s="1"/>
  <c r="D4539" i="2"/>
  <c r="E4539" i="2" s="1"/>
  <c r="D4540" i="2"/>
  <c r="E4540" i="2" s="1"/>
  <c r="D4541" i="2"/>
  <c r="E4541" i="2" s="1"/>
  <c r="D4542" i="2"/>
  <c r="E4542" i="2" s="1"/>
  <c r="D4543" i="2"/>
  <c r="E4543" i="2" s="1"/>
  <c r="D4544" i="2"/>
  <c r="E4544" i="2" s="1"/>
  <c r="D4545" i="2"/>
  <c r="E4545" i="2" s="1"/>
  <c r="D4546" i="2"/>
  <c r="E4546" i="2" s="1"/>
  <c r="D4547" i="2"/>
  <c r="E4547" i="2" s="1"/>
  <c r="D4548" i="2"/>
  <c r="E4548" i="2" s="1"/>
  <c r="D4549" i="2"/>
  <c r="E4549" i="2" s="1"/>
  <c r="D4550" i="2"/>
  <c r="E4550" i="2" s="1"/>
  <c r="D4551" i="2"/>
  <c r="E4551" i="2" s="1"/>
  <c r="D4552" i="2"/>
  <c r="E4552" i="2" s="1"/>
  <c r="D4553" i="2"/>
  <c r="E4553" i="2" s="1"/>
  <c r="D4554" i="2"/>
  <c r="E4554" i="2" s="1"/>
  <c r="D4555" i="2"/>
  <c r="E4555" i="2" s="1"/>
  <c r="D4556" i="2"/>
  <c r="E4556" i="2" s="1"/>
  <c r="D4557" i="2"/>
  <c r="E4557" i="2" s="1"/>
  <c r="D4558" i="2"/>
  <c r="E4558" i="2" s="1"/>
  <c r="D4559" i="2"/>
  <c r="E4559" i="2" s="1"/>
  <c r="D4560" i="2"/>
  <c r="E4560" i="2" s="1"/>
  <c r="D4561" i="2"/>
  <c r="E4561" i="2" s="1"/>
  <c r="D4562" i="2"/>
  <c r="E4562" i="2" s="1"/>
  <c r="D4563" i="2"/>
  <c r="E4563" i="2" s="1"/>
  <c r="D4564" i="2"/>
  <c r="E4564" i="2" s="1"/>
  <c r="D4565" i="2"/>
  <c r="E4565" i="2" s="1"/>
  <c r="D4566" i="2"/>
  <c r="E4566" i="2" s="1"/>
  <c r="D4567" i="2"/>
  <c r="E4567" i="2" s="1"/>
  <c r="D4568" i="2"/>
  <c r="E4568" i="2" s="1"/>
  <c r="D4569" i="2"/>
  <c r="E4569" i="2" s="1"/>
  <c r="D4570" i="2"/>
  <c r="E4570" i="2" s="1"/>
  <c r="D4571" i="2"/>
  <c r="E4571" i="2" s="1"/>
  <c r="D4572" i="2"/>
  <c r="E4572" i="2" s="1"/>
  <c r="D4573" i="2"/>
  <c r="E4573" i="2" s="1"/>
  <c r="D4574" i="2"/>
  <c r="E4574" i="2" s="1"/>
  <c r="D4575" i="2"/>
  <c r="E4575" i="2" s="1"/>
  <c r="D4576" i="2"/>
  <c r="E4576" i="2" s="1"/>
  <c r="D4577" i="2"/>
  <c r="E4577" i="2" s="1"/>
  <c r="D4578" i="2"/>
  <c r="E4578" i="2" s="1"/>
  <c r="D4579" i="2"/>
  <c r="E4579" i="2" s="1"/>
  <c r="D4580" i="2"/>
  <c r="E4580" i="2" s="1"/>
  <c r="D4581" i="2"/>
  <c r="E4581" i="2" s="1"/>
  <c r="D4582" i="2"/>
  <c r="E4582" i="2" s="1"/>
  <c r="D4583" i="2"/>
  <c r="E4583" i="2" s="1"/>
  <c r="D4584" i="2"/>
  <c r="E4584" i="2" s="1"/>
  <c r="D4585" i="2"/>
  <c r="E4585" i="2" s="1"/>
  <c r="D4586" i="2"/>
  <c r="E4586" i="2" s="1"/>
  <c r="D4587" i="2"/>
  <c r="E4587" i="2" s="1"/>
  <c r="D4588" i="2"/>
  <c r="E4588" i="2" s="1"/>
  <c r="D4589" i="2"/>
  <c r="E4589" i="2" s="1"/>
  <c r="D4590" i="2"/>
  <c r="E4590" i="2" s="1"/>
  <c r="D4591" i="2"/>
  <c r="E4591" i="2" s="1"/>
  <c r="D4592" i="2"/>
  <c r="E4592" i="2" s="1"/>
  <c r="D4593" i="2"/>
  <c r="E4593" i="2" s="1"/>
  <c r="D4594" i="2"/>
  <c r="E4594" i="2" s="1"/>
  <c r="D4595" i="2"/>
  <c r="E4595" i="2" s="1"/>
  <c r="D4596" i="2"/>
  <c r="E4596" i="2" s="1"/>
  <c r="D4597" i="2"/>
  <c r="E4597" i="2" s="1"/>
  <c r="D4598" i="2"/>
  <c r="E4598" i="2" s="1"/>
  <c r="D4599" i="2"/>
  <c r="E4599" i="2" s="1"/>
  <c r="D4600" i="2"/>
  <c r="E4600" i="2" s="1"/>
  <c r="D4601" i="2"/>
  <c r="E4601" i="2" s="1"/>
  <c r="D4602" i="2"/>
  <c r="E4602" i="2" s="1"/>
  <c r="D4603" i="2"/>
  <c r="E4603" i="2" s="1"/>
  <c r="D4604" i="2"/>
  <c r="E4604" i="2" s="1"/>
  <c r="D4605" i="2"/>
  <c r="E4605" i="2" s="1"/>
  <c r="D4606" i="2"/>
  <c r="E4606" i="2" s="1"/>
  <c r="D4607" i="2"/>
  <c r="E4607" i="2" s="1"/>
  <c r="D4608" i="2"/>
  <c r="E4608" i="2" s="1"/>
  <c r="D4609" i="2"/>
  <c r="E4609" i="2" s="1"/>
  <c r="D4610" i="2"/>
  <c r="E4610" i="2" s="1"/>
  <c r="D4611" i="2"/>
  <c r="E4611" i="2" s="1"/>
  <c r="D4612" i="2"/>
  <c r="E4612" i="2" s="1"/>
  <c r="D4613" i="2"/>
  <c r="E4613" i="2" s="1"/>
  <c r="D4614" i="2"/>
  <c r="E4614" i="2" s="1"/>
  <c r="D4615" i="2"/>
  <c r="E4615" i="2" s="1"/>
  <c r="D4616" i="2"/>
  <c r="E4616" i="2" s="1"/>
  <c r="D4617" i="2"/>
  <c r="E4617" i="2" s="1"/>
  <c r="D4618" i="2"/>
  <c r="E4618" i="2" s="1"/>
  <c r="D4619" i="2"/>
  <c r="E4619" i="2" s="1"/>
  <c r="D4620" i="2"/>
  <c r="E4620" i="2" s="1"/>
  <c r="D4621" i="2"/>
  <c r="E4621" i="2" s="1"/>
  <c r="D4622" i="2"/>
  <c r="E4622" i="2" s="1"/>
  <c r="D4623" i="2"/>
  <c r="E4623" i="2" s="1"/>
  <c r="D4624" i="2"/>
  <c r="E4624" i="2" s="1"/>
  <c r="D4625" i="2"/>
  <c r="E4625" i="2" s="1"/>
  <c r="D4626" i="2"/>
  <c r="E4626" i="2" s="1"/>
  <c r="D4627" i="2"/>
  <c r="E4627" i="2" s="1"/>
  <c r="D4628" i="2"/>
  <c r="E4628" i="2" s="1"/>
  <c r="D4629" i="2"/>
  <c r="E4629" i="2" s="1"/>
  <c r="D4630" i="2"/>
  <c r="E4630" i="2" s="1"/>
  <c r="D4631" i="2"/>
  <c r="E4631" i="2" s="1"/>
  <c r="D4632" i="2"/>
  <c r="E4632" i="2" s="1"/>
  <c r="D4633" i="2"/>
  <c r="E4633" i="2" s="1"/>
  <c r="D4634" i="2"/>
  <c r="E4634" i="2" s="1"/>
  <c r="D4635" i="2"/>
  <c r="E4635" i="2" s="1"/>
  <c r="D4636" i="2"/>
  <c r="E4636" i="2" s="1"/>
  <c r="D4637" i="2"/>
  <c r="E4637" i="2" s="1"/>
  <c r="D4638" i="2"/>
  <c r="E4638" i="2" s="1"/>
  <c r="D4639" i="2"/>
  <c r="E4639" i="2" s="1"/>
  <c r="D4640" i="2"/>
  <c r="E4640" i="2" s="1"/>
  <c r="D4641" i="2"/>
  <c r="E4641" i="2" s="1"/>
  <c r="D4642" i="2"/>
  <c r="E4642" i="2" s="1"/>
  <c r="D4643" i="2"/>
  <c r="E4643" i="2" s="1"/>
  <c r="D4644" i="2"/>
  <c r="E4644" i="2" s="1"/>
  <c r="D4645" i="2"/>
  <c r="E4645" i="2" s="1"/>
  <c r="D4646" i="2"/>
  <c r="E4646" i="2" s="1"/>
  <c r="D4647" i="2"/>
  <c r="E4647" i="2" s="1"/>
  <c r="D4648" i="2"/>
  <c r="E4648" i="2" s="1"/>
  <c r="D4649" i="2"/>
  <c r="E4649" i="2" s="1"/>
  <c r="D4650" i="2"/>
  <c r="E4650" i="2" s="1"/>
  <c r="D4651" i="2"/>
  <c r="E4651" i="2" s="1"/>
  <c r="D4652" i="2"/>
  <c r="E4652" i="2" s="1"/>
  <c r="D4653" i="2"/>
  <c r="E4653" i="2" s="1"/>
  <c r="D4654" i="2"/>
  <c r="E4654" i="2" s="1"/>
  <c r="D4655" i="2"/>
  <c r="E4655" i="2" s="1"/>
  <c r="D4656" i="2"/>
  <c r="E4656" i="2" s="1"/>
  <c r="D4657" i="2"/>
  <c r="E4657" i="2" s="1"/>
  <c r="D4658" i="2"/>
  <c r="E4658" i="2" s="1"/>
  <c r="D4659" i="2"/>
  <c r="E4659" i="2" s="1"/>
  <c r="D4660" i="2"/>
  <c r="E4660" i="2" s="1"/>
  <c r="D4661" i="2"/>
  <c r="E4661" i="2" s="1"/>
  <c r="D4662" i="2"/>
  <c r="E4662" i="2" s="1"/>
  <c r="D4663" i="2"/>
  <c r="E4663" i="2" s="1"/>
  <c r="D4664" i="2"/>
  <c r="E4664" i="2" s="1"/>
  <c r="D4665" i="2"/>
  <c r="E4665" i="2" s="1"/>
  <c r="D4666" i="2"/>
  <c r="E4666" i="2" s="1"/>
  <c r="D4667" i="2"/>
  <c r="E4667" i="2" s="1"/>
  <c r="D4668" i="2"/>
  <c r="E4668" i="2" s="1"/>
  <c r="D4669" i="2"/>
  <c r="E4669" i="2" s="1"/>
  <c r="D4670" i="2"/>
  <c r="E4670" i="2" s="1"/>
  <c r="D4671" i="2"/>
  <c r="E4671" i="2" s="1"/>
  <c r="D4672" i="2"/>
  <c r="E4672" i="2" s="1"/>
  <c r="D4673" i="2"/>
  <c r="E4673" i="2" s="1"/>
  <c r="D4674" i="2"/>
  <c r="E4674" i="2" s="1"/>
  <c r="D4675" i="2"/>
  <c r="E4675" i="2" s="1"/>
  <c r="D4676" i="2"/>
  <c r="E4676" i="2" s="1"/>
  <c r="D4677" i="2"/>
  <c r="E4677" i="2" s="1"/>
  <c r="D4678" i="2"/>
  <c r="E4678" i="2" s="1"/>
  <c r="D4679" i="2"/>
  <c r="E4679" i="2" s="1"/>
  <c r="D4680" i="2"/>
  <c r="E4680" i="2" s="1"/>
  <c r="D4681" i="2"/>
  <c r="E4681" i="2" s="1"/>
  <c r="D4682" i="2"/>
  <c r="E4682" i="2" s="1"/>
  <c r="D4683" i="2"/>
  <c r="E4683" i="2" s="1"/>
  <c r="D4684" i="2"/>
  <c r="E4684" i="2" s="1"/>
  <c r="D4685" i="2"/>
  <c r="E4685" i="2" s="1"/>
  <c r="D4686" i="2"/>
  <c r="E4686" i="2" s="1"/>
  <c r="D4687" i="2"/>
  <c r="E4687" i="2" s="1"/>
  <c r="D4688" i="2"/>
  <c r="E4688" i="2" s="1"/>
  <c r="D4689" i="2"/>
  <c r="E4689" i="2" s="1"/>
  <c r="D4690" i="2"/>
  <c r="E4690" i="2" s="1"/>
  <c r="D4691" i="2"/>
  <c r="E4691" i="2" s="1"/>
  <c r="D4692" i="2"/>
  <c r="E4692" i="2" s="1"/>
  <c r="D4693" i="2"/>
  <c r="E4693" i="2" s="1"/>
  <c r="D4694" i="2"/>
  <c r="E4694" i="2" s="1"/>
  <c r="D4695" i="2"/>
  <c r="E4695" i="2" s="1"/>
  <c r="D4696" i="2"/>
  <c r="E4696" i="2" s="1"/>
  <c r="D4697" i="2"/>
  <c r="E4697" i="2" s="1"/>
  <c r="D4698" i="2"/>
  <c r="E4698" i="2" s="1"/>
  <c r="D4699" i="2"/>
  <c r="E4699" i="2" s="1"/>
  <c r="D4700" i="2"/>
  <c r="E4700" i="2" s="1"/>
  <c r="D4701" i="2"/>
  <c r="E4701" i="2" s="1"/>
  <c r="D4702" i="2"/>
  <c r="E4702" i="2" s="1"/>
  <c r="D4703" i="2"/>
  <c r="E4703" i="2" s="1"/>
  <c r="D4704" i="2"/>
  <c r="E4704" i="2" s="1"/>
  <c r="D4705" i="2"/>
  <c r="E4705" i="2" s="1"/>
  <c r="D4706" i="2"/>
  <c r="E4706" i="2" s="1"/>
  <c r="D4707" i="2"/>
  <c r="E4707" i="2" s="1"/>
  <c r="D4708" i="2"/>
  <c r="E4708" i="2" s="1"/>
  <c r="D4709" i="2"/>
  <c r="E4709" i="2" s="1"/>
  <c r="D4710" i="2"/>
  <c r="E4710" i="2" s="1"/>
  <c r="D4711" i="2"/>
  <c r="E4711" i="2" s="1"/>
  <c r="D4712" i="2"/>
  <c r="E4712" i="2" s="1"/>
  <c r="D4713" i="2"/>
  <c r="E4713" i="2" s="1"/>
  <c r="D4714" i="2"/>
  <c r="E4714" i="2" s="1"/>
  <c r="D4715" i="2"/>
  <c r="E4715" i="2" s="1"/>
  <c r="D4716" i="2"/>
  <c r="E4716" i="2" s="1"/>
  <c r="D4717" i="2"/>
  <c r="E4717" i="2" s="1"/>
  <c r="D4718" i="2"/>
  <c r="E4718" i="2" s="1"/>
  <c r="D4719" i="2"/>
  <c r="E4719" i="2" s="1"/>
  <c r="D4720" i="2"/>
  <c r="E4720" i="2" s="1"/>
  <c r="D4721" i="2"/>
  <c r="E4721" i="2" s="1"/>
  <c r="D4722" i="2"/>
  <c r="E4722" i="2" s="1"/>
  <c r="D4723" i="2"/>
  <c r="E4723" i="2" s="1"/>
  <c r="D4724" i="2"/>
  <c r="E4724" i="2" s="1"/>
  <c r="D4725" i="2"/>
  <c r="E4725" i="2" s="1"/>
  <c r="D4726" i="2"/>
  <c r="E4726" i="2" s="1"/>
  <c r="D4727" i="2"/>
  <c r="E4727" i="2" s="1"/>
  <c r="D4728" i="2"/>
  <c r="E4728" i="2" s="1"/>
  <c r="D4729" i="2"/>
  <c r="E4729" i="2" s="1"/>
  <c r="D4730" i="2"/>
  <c r="E4730" i="2" s="1"/>
  <c r="D4731" i="2"/>
  <c r="E4731" i="2" s="1"/>
  <c r="D4732" i="2"/>
  <c r="E4732" i="2" s="1"/>
  <c r="D4733" i="2"/>
  <c r="E4733" i="2" s="1"/>
  <c r="D4734" i="2"/>
  <c r="E4734" i="2" s="1"/>
  <c r="D4735" i="2"/>
  <c r="E4735" i="2" s="1"/>
  <c r="D4736" i="2"/>
  <c r="E4736" i="2" s="1"/>
  <c r="D4737" i="2"/>
  <c r="E4737" i="2" s="1"/>
  <c r="D4738" i="2"/>
  <c r="E4738" i="2" s="1"/>
  <c r="D4739" i="2"/>
  <c r="E4739" i="2" s="1"/>
  <c r="D4740" i="2"/>
  <c r="E4740" i="2" s="1"/>
  <c r="D4741" i="2"/>
  <c r="E4741" i="2" s="1"/>
  <c r="D4742" i="2"/>
  <c r="E4742" i="2" s="1"/>
  <c r="D4743" i="2"/>
  <c r="E4743" i="2" s="1"/>
  <c r="D4744" i="2"/>
  <c r="E4744" i="2" s="1"/>
  <c r="D4745" i="2"/>
  <c r="E4745" i="2" s="1"/>
  <c r="D4746" i="2"/>
  <c r="E4746" i="2" s="1"/>
  <c r="D4747" i="2"/>
  <c r="E4747" i="2" s="1"/>
  <c r="D4748" i="2"/>
  <c r="E4748" i="2" s="1"/>
  <c r="D4749" i="2"/>
  <c r="E4749" i="2" s="1"/>
  <c r="D4750" i="2"/>
  <c r="E4750" i="2" s="1"/>
  <c r="D4751" i="2"/>
  <c r="E4751" i="2" s="1"/>
  <c r="D4752" i="2"/>
  <c r="E4752" i="2" s="1"/>
  <c r="D4753" i="2"/>
  <c r="E4753" i="2" s="1"/>
  <c r="D4754" i="2"/>
  <c r="E4754" i="2" s="1"/>
  <c r="D4755" i="2"/>
  <c r="E4755" i="2" s="1"/>
  <c r="D4756" i="2"/>
  <c r="E4756" i="2" s="1"/>
  <c r="D4757" i="2"/>
  <c r="E4757" i="2" s="1"/>
  <c r="D4758" i="2"/>
  <c r="E4758" i="2" s="1"/>
  <c r="D4759" i="2"/>
  <c r="E4759" i="2" s="1"/>
  <c r="D4760" i="2"/>
  <c r="E4760" i="2" s="1"/>
  <c r="D4761" i="2"/>
  <c r="E4761" i="2" s="1"/>
  <c r="D4762" i="2"/>
  <c r="E4762" i="2" s="1"/>
  <c r="D4763" i="2"/>
  <c r="E4763" i="2" s="1"/>
  <c r="D4764" i="2"/>
  <c r="E4764" i="2" s="1"/>
  <c r="D4765" i="2"/>
  <c r="E4765" i="2" s="1"/>
  <c r="D4766" i="2"/>
  <c r="E4766" i="2" s="1"/>
  <c r="D4767" i="2"/>
  <c r="E4767" i="2" s="1"/>
  <c r="D4768" i="2"/>
  <c r="E4768" i="2" s="1"/>
  <c r="D4769" i="2"/>
  <c r="E4769" i="2" s="1"/>
  <c r="D4770" i="2"/>
  <c r="E4770" i="2" s="1"/>
  <c r="D4771" i="2"/>
  <c r="E4771" i="2" s="1"/>
  <c r="D4772" i="2"/>
  <c r="E4772" i="2" s="1"/>
  <c r="D4773" i="2"/>
  <c r="E4773" i="2" s="1"/>
  <c r="D4774" i="2"/>
  <c r="E4774" i="2" s="1"/>
  <c r="D4775" i="2"/>
  <c r="E4775" i="2" s="1"/>
  <c r="D4776" i="2"/>
  <c r="E4776" i="2" s="1"/>
  <c r="D4777" i="2"/>
  <c r="E4777" i="2" s="1"/>
  <c r="D4778" i="2"/>
  <c r="E4778" i="2" s="1"/>
  <c r="D4779" i="2"/>
  <c r="E4779" i="2" s="1"/>
  <c r="D4780" i="2"/>
  <c r="E4780" i="2" s="1"/>
  <c r="D4781" i="2"/>
  <c r="E4781" i="2" s="1"/>
  <c r="D4782" i="2"/>
  <c r="E4782" i="2" s="1"/>
  <c r="D4783" i="2"/>
  <c r="E4783" i="2" s="1"/>
  <c r="D4784" i="2"/>
  <c r="E4784" i="2" s="1"/>
  <c r="D4785" i="2"/>
  <c r="E4785" i="2" s="1"/>
  <c r="D4786" i="2"/>
  <c r="E4786" i="2" s="1"/>
  <c r="D4787" i="2"/>
  <c r="E4787" i="2" s="1"/>
  <c r="D4788" i="2"/>
  <c r="E4788" i="2" s="1"/>
  <c r="D4789" i="2"/>
  <c r="E4789" i="2" s="1"/>
  <c r="D4790" i="2"/>
  <c r="E4790" i="2" s="1"/>
  <c r="D4791" i="2"/>
  <c r="E4791" i="2" s="1"/>
  <c r="D4792" i="2"/>
  <c r="E4792" i="2" s="1"/>
  <c r="D4793" i="2"/>
  <c r="E4793" i="2" s="1"/>
  <c r="D4794" i="2"/>
  <c r="E4794" i="2" s="1"/>
  <c r="D4795" i="2"/>
  <c r="E4795" i="2" s="1"/>
  <c r="D4796" i="2"/>
  <c r="E4796" i="2" s="1"/>
  <c r="D4797" i="2"/>
  <c r="E4797" i="2" s="1"/>
  <c r="D4798" i="2"/>
  <c r="E4798" i="2" s="1"/>
  <c r="D4799" i="2"/>
  <c r="E4799" i="2" s="1"/>
  <c r="D4800" i="2"/>
  <c r="E4800" i="2" s="1"/>
  <c r="D4801" i="2"/>
  <c r="E4801" i="2" s="1"/>
  <c r="D4802" i="2"/>
  <c r="E4802" i="2" s="1"/>
  <c r="D4803" i="2"/>
  <c r="E4803" i="2" s="1"/>
  <c r="D4804" i="2"/>
  <c r="E4804" i="2" s="1"/>
  <c r="D4805" i="2"/>
  <c r="E4805" i="2" s="1"/>
  <c r="D4806" i="2"/>
  <c r="E4806" i="2" s="1"/>
  <c r="D4807" i="2"/>
  <c r="E4807" i="2" s="1"/>
  <c r="D4808" i="2"/>
  <c r="E4808" i="2" s="1"/>
  <c r="D4809" i="2"/>
  <c r="E4809" i="2" s="1"/>
  <c r="D4810" i="2"/>
  <c r="E4810" i="2" s="1"/>
  <c r="D4811" i="2"/>
  <c r="E4811" i="2" s="1"/>
  <c r="D4812" i="2"/>
  <c r="E4812" i="2" s="1"/>
  <c r="D4813" i="2"/>
  <c r="E4813" i="2" s="1"/>
  <c r="D4814" i="2"/>
  <c r="E4814" i="2" s="1"/>
  <c r="D4815" i="2"/>
  <c r="E4815" i="2" s="1"/>
  <c r="D4816" i="2"/>
  <c r="E4816" i="2" s="1"/>
  <c r="D4817" i="2"/>
  <c r="E4817" i="2" s="1"/>
  <c r="D4818" i="2"/>
  <c r="E4818" i="2" s="1"/>
  <c r="D4819" i="2"/>
  <c r="E4819" i="2" s="1"/>
  <c r="D4820" i="2"/>
  <c r="E4820" i="2" s="1"/>
  <c r="D4821" i="2"/>
  <c r="E4821" i="2" s="1"/>
  <c r="D4822" i="2"/>
  <c r="E4822" i="2" s="1"/>
  <c r="D4823" i="2"/>
  <c r="E4823" i="2" s="1"/>
  <c r="D4824" i="2"/>
  <c r="E4824" i="2" s="1"/>
  <c r="D4825" i="2"/>
  <c r="E4825" i="2" s="1"/>
  <c r="D4826" i="2"/>
  <c r="E4826" i="2" s="1"/>
  <c r="D4827" i="2"/>
  <c r="E4827" i="2" s="1"/>
  <c r="D4828" i="2"/>
  <c r="E4828" i="2" s="1"/>
  <c r="D4829" i="2"/>
  <c r="E4829" i="2" s="1"/>
  <c r="D4830" i="2"/>
  <c r="E4830" i="2" s="1"/>
  <c r="D4831" i="2"/>
  <c r="E4831" i="2" s="1"/>
  <c r="D4832" i="2"/>
  <c r="E4832" i="2" s="1"/>
  <c r="D4833" i="2"/>
  <c r="E4833" i="2" s="1"/>
  <c r="D4834" i="2"/>
  <c r="E4834" i="2" s="1"/>
  <c r="D4835" i="2"/>
  <c r="E4835" i="2" s="1"/>
  <c r="D4836" i="2"/>
  <c r="E4836" i="2" s="1"/>
  <c r="D4837" i="2"/>
  <c r="E4837" i="2" s="1"/>
  <c r="D4838" i="2"/>
  <c r="E4838" i="2" s="1"/>
  <c r="D4839" i="2"/>
  <c r="E4839" i="2" s="1"/>
  <c r="D4840" i="2"/>
  <c r="E4840" i="2" s="1"/>
  <c r="D4841" i="2"/>
  <c r="E4841" i="2" s="1"/>
  <c r="D4842" i="2"/>
  <c r="E4842" i="2" s="1"/>
  <c r="D4843" i="2"/>
  <c r="E4843" i="2" s="1"/>
  <c r="D4844" i="2"/>
  <c r="E4844" i="2" s="1"/>
  <c r="D4845" i="2"/>
  <c r="E4845" i="2" s="1"/>
  <c r="D4846" i="2"/>
  <c r="E4846" i="2" s="1"/>
  <c r="D4847" i="2"/>
  <c r="E4847" i="2" s="1"/>
  <c r="D4848" i="2"/>
  <c r="E4848" i="2" s="1"/>
  <c r="D4849" i="2"/>
  <c r="E4849" i="2" s="1"/>
  <c r="D4850" i="2"/>
  <c r="E4850" i="2" s="1"/>
  <c r="D4851" i="2"/>
  <c r="E4851" i="2" s="1"/>
  <c r="D4852" i="2"/>
  <c r="E4852" i="2" s="1"/>
  <c r="D4853" i="2"/>
  <c r="E4853" i="2" s="1"/>
  <c r="D4854" i="2"/>
  <c r="E4854" i="2" s="1"/>
  <c r="D4855" i="2"/>
  <c r="E4855" i="2" s="1"/>
  <c r="D4856" i="2"/>
  <c r="E4856" i="2" s="1"/>
  <c r="D4857" i="2"/>
  <c r="E4857" i="2" s="1"/>
  <c r="D4858" i="2"/>
  <c r="E4858" i="2" s="1"/>
  <c r="D4859" i="2"/>
  <c r="E4859" i="2" s="1"/>
  <c r="D4860" i="2"/>
  <c r="E4860" i="2" s="1"/>
  <c r="D4861" i="2"/>
  <c r="E4861" i="2" s="1"/>
  <c r="D4862" i="2"/>
  <c r="E4862" i="2" s="1"/>
  <c r="D4863" i="2"/>
  <c r="E4863" i="2" s="1"/>
  <c r="D4864" i="2"/>
  <c r="E4864" i="2" s="1"/>
  <c r="D4865" i="2"/>
  <c r="E4865" i="2" s="1"/>
  <c r="D4866" i="2"/>
  <c r="E4866" i="2" s="1"/>
  <c r="D4867" i="2"/>
  <c r="E4867" i="2" s="1"/>
  <c r="D4868" i="2"/>
  <c r="E4868" i="2" s="1"/>
  <c r="D4869" i="2"/>
  <c r="E4869" i="2" s="1"/>
  <c r="D4870" i="2"/>
  <c r="E4870" i="2" s="1"/>
  <c r="D4871" i="2"/>
  <c r="E4871" i="2" s="1"/>
  <c r="D4872" i="2"/>
  <c r="E4872" i="2" s="1"/>
  <c r="D4873" i="2"/>
  <c r="E4873" i="2" s="1"/>
  <c r="D4874" i="2"/>
  <c r="E4874" i="2" s="1"/>
  <c r="D4875" i="2"/>
  <c r="E4875" i="2" s="1"/>
  <c r="D4876" i="2"/>
  <c r="E4876" i="2" s="1"/>
  <c r="D4877" i="2"/>
  <c r="E4877" i="2" s="1"/>
  <c r="D4878" i="2"/>
  <c r="E4878" i="2" s="1"/>
  <c r="D4879" i="2"/>
  <c r="E4879" i="2" s="1"/>
  <c r="D4880" i="2"/>
  <c r="E4880" i="2" s="1"/>
  <c r="D4881" i="2"/>
  <c r="E4881" i="2" s="1"/>
  <c r="D4882" i="2"/>
  <c r="E4882" i="2" s="1"/>
  <c r="D4883" i="2"/>
  <c r="E4883" i="2" s="1"/>
  <c r="D4884" i="2"/>
  <c r="E4884" i="2" s="1"/>
  <c r="D4885" i="2"/>
  <c r="E4885" i="2" s="1"/>
  <c r="D4886" i="2"/>
  <c r="E4886" i="2" s="1"/>
  <c r="D4887" i="2"/>
  <c r="E4887" i="2" s="1"/>
  <c r="D4888" i="2"/>
  <c r="E4888" i="2" s="1"/>
  <c r="D4889" i="2"/>
  <c r="E4889" i="2" s="1"/>
  <c r="D4890" i="2"/>
  <c r="E4890" i="2" s="1"/>
  <c r="D4891" i="2"/>
  <c r="E4891" i="2" s="1"/>
  <c r="D4892" i="2"/>
  <c r="E4892" i="2" s="1"/>
  <c r="D4893" i="2"/>
  <c r="E4893" i="2" s="1"/>
  <c r="D4894" i="2"/>
  <c r="E4894" i="2" s="1"/>
  <c r="D4895" i="2"/>
  <c r="E4895" i="2" s="1"/>
  <c r="D4896" i="2"/>
  <c r="E4896" i="2" s="1"/>
  <c r="D4897" i="2"/>
  <c r="E4897" i="2" s="1"/>
  <c r="D4898" i="2"/>
  <c r="E4898" i="2" s="1"/>
  <c r="D4899" i="2"/>
  <c r="E4899" i="2" s="1"/>
  <c r="D4900" i="2"/>
  <c r="E4900" i="2" s="1"/>
  <c r="D4901" i="2"/>
  <c r="E4901" i="2" s="1"/>
  <c r="D4902" i="2"/>
  <c r="E4902" i="2" s="1"/>
  <c r="D4903" i="2"/>
  <c r="E4903" i="2" s="1"/>
  <c r="D4904" i="2"/>
  <c r="E4904" i="2" s="1"/>
  <c r="D4905" i="2"/>
  <c r="E4905" i="2" s="1"/>
  <c r="D4906" i="2"/>
  <c r="E4906" i="2" s="1"/>
  <c r="D4907" i="2"/>
  <c r="E4907" i="2" s="1"/>
  <c r="D4908" i="2"/>
  <c r="E4908" i="2" s="1"/>
  <c r="D4909" i="2"/>
  <c r="E4909" i="2" s="1"/>
  <c r="D4910" i="2"/>
  <c r="E4910" i="2" s="1"/>
  <c r="D4911" i="2"/>
  <c r="E4911" i="2" s="1"/>
  <c r="D4912" i="2"/>
  <c r="E4912" i="2" s="1"/>
  <c r="D4913" i="2"/>
  <c r="E4913" i="2" s="1"/>
  <c r="D4914" i="2"/>
  <c r="E4914" i="2" s="1"/>
  <c r="D4915" i="2"/>
  <c r="E4915" i="2" s="1"/>
  <c r="D4916" i="2"/>
  <c r="E4916" i="2" s="1"/>
  <c r="D4917" i="2"/>
  <c r="E4917" i="2" s="1"/>
  <c r="D4918" i="2"/>
  <c r="E4918" i="2" s="1"/>
  <c r="D4919" i="2"/>
  <c r="E4919" i="2" s="1"/>
  <c r="D4920" i="2"/>
  <c r="E4920" i="2" s="1"/>
  <c r="D4921" i="2"/>
  <c r="E4921" i="2" s="1"/>
  <c r="D4922" i="2"/>
  <c r="E4922" i="2" s="1"/>
  <c r="D4923" i="2"/>
  <c r="E4923" i="2" s="1"/>
  <c r="D4924" i="2"/>
  <c r="E4924" i="2" s="1"/>
  <c r="D4925" i="2"/>
  <c r="E4925" i="2" s="1"/>
  <c r="D4926" i="2"/>
  <c r="E4926" i="2" s="1"/>
  <c r="D4927" i="2"/>
  <c r="E4927" i="2" s="1"/>
  <c r="D4928" i="2"/>
  <c r="E4928" i="2" s="1"/>
  <c r="D4929" i="2"/>
  <c r="E4929" i="2" s="1"/>
  <c r="D4930" i="2"/>
  <c r="E4930" i="2" s="1"/>
  <c r="D4931" i="2"/>
  <c r="E4931" i="2" s="1"/>
  <c r="D4932" i="2"/>
  <c r="E4932" i="2" s="1"/>
  <c r="D4933" i="2"/>
  <c r="E4933" i="2" s="1"/>
  <c r="D4934" i="2"/>
  <c r="E4934" i="2" s="1"/>
  <c r="D4935" i="2"/>
  <c r="E4935" i="2" s="1"/>
  <c r="D4936" i="2"/>
  <c r="E4936" i="2" s="1"/>
  <c r="D4937" i="2"/>
  <c r="E4937" i="2" s="1"/>
  <c r="D4938" i="2"/>
  <c r="E4938" i="2" s="1"/>
  <c r="D4939" i="2"/>
  <c r="E4939" i="2" s="1"/>
  <c r="D4940" i="2"/>
  <c r="E4940" i="2" s="1"/>
  <c r="D4941" i="2"/>
  <c r="E4941" i="2" s="1"/>
  <c r="D4942" i="2"/>
  <c r="E4942" i="2" s="1"/>
  <c r="D4943" i="2"/>
  <c r="E4943" i="2" s="1"/>
  <c r="D4944" i="2"/>
  <c r="E4944" i="2" s="1"/>
  <c r="D4945" i="2"/>
  <c r="E4945" i="2" s="1"/>
  <c r="D4946" i="2"/>
  <c r="E4946" i="2" s="1"/>
  <c r="D4947" i="2"/>
  <c r="E4947" i="2" s="1"/>
  <c r="D4948" i="2"/>
  <c r="E4948" i="2" s="1"/>
  <c r="D4949" i="2"/>
  <c r="E4949" i="2" s="1"/>
  <c r="D4950" i="2"/>
  <c r="E4950" i="2" s="1"/>
  <c r="D4951" i="2"/>
  <c r="E4951" i="2" s="1"/>
  <c r="D4952" i="2"/>
  <c r="E4952" i="2" s="1"/>
  <c r="D4953" i="2"/>
  <c r="E4953" i="2" s="1"/>
  <c r="D4954" i="2"/>
  <c r="E4954" i="2" s="1"/>
  <c r="D4955" i="2"/>
  <c r="E4955" i="2" s="1"/>
  <c r="D4956" i="2"/>
  <c r="E4956" i="2" s="1"/>
  <c r="D4957" i="2"/>
  <c r="E4957" i="2" s="1"/>
  <c r="D4958" i="2"/>
  <c r="E4958" i="2" s="1"/>
  <c r="D4959" i="2"/>
  <c r="E4959" i="2" s="1"/>
  <c r="D4960" i="2"/>
  <c r="E4960" i="2" s="1"/>
  <c r="D4961" i="2"/>
  <c r="E4961" i="2" s="1"/>
  <c r="D4962" i="2"/>
  <c r="E4962" i="2" s="1"/>
  <c r="D4963" i="2"/>
  <c r="E4963" i="2" s="1"/>
  <c r="D4964" i="2"/>
  <c r="E4964" i="2" s="1"/>
  <c r="D4965" i="2"/>
  <c r="E4965" i="2" s="1"/>
  <c r="D4966" i="2"/>
  <c r="E4966" i="2" s="1"/>
  <c r="D4967" i="2"/>
  <c r="E4967" i="2" s="1"/>
  <c r="D4968" i="2"/>
  <c r="E4968" i="2" s="1"/>
  <c r="D4969" i="2"/>
  <c r="E4969" i="2" s="1"/>
  <c r="D4970" i="2"/>
  <c r="E4970" i="2" s="1"/>
  <c r="D4971" i="2"/>
  <c r="E4971" i="2" s="1"/>
  <c r="D4972" i="2"/>
  <c r="E4972" i="2" s="1"/>
  <c r="D4973" i="2"/>
  <c r="E4973" i="2" s="1"/>
  <c r="D4974" i="2"/>
  <c r="E4974" i="2" s="1"/>
  <c r="D4975" i="2"/>
  <c r="E4975" i="2" s="1"/>
  <c r="D4976" i="2"/>
  <c r="E4976" i="2" s="1"/>
  <c r="D4977" i="2"/>
  <c r="E4977" i="2" s="1"/>
  <c r="D4978" i="2"/>
  <c r="E4978" i="2" s="1"/>
  <c r="D4979" i="2"/>
  <c r="E4979" i="2" s="1"/>
  <c r="D4980" i="2"/>
  <c r="E4980" i="2" s="1"/>
  <c r="D4981" i="2"/>
  <c r="E4981" i="2" s="1"/>
  <c r="D4982" i="2"/>
  <c r="E4982" i="2" s="1"/>
  <c r="D4983" i="2"/>
  <c r="E4983" i="2" s="1"/>
  <c r="D4984" i="2"/>
  <c r="E4984" i="2" s="1"/>
  <c r="D4985" i="2"/>
  <c r="E4985" i="2" s="1"/>
  <c r="D4986" i="2"/>
  <c r="E4986" i="2" s="1"/>
  <c r="D4987" i="2"/>
  <c r="E4987" i="2" s="1"/>
  <c r="D4988" i="2"/>
  <c r="E4988" i="2" s="1"/>
  <c r="D4989" i="2"/>
  <c r="E4989" i="2" s="1"/>
  <c r="D4990" i="2"/>
  <c r="E4990" i="2" s="1"/>
  <c r="D4991" i="2"/>
  <c r="E4991" i="2" s="1"/>
  <c r="D4992" i="2"/>
  <c r="E4992" i="2" s="1"/>
  <c r="D4993" i="2"/>
  <c r="E4993" i="2" s="1"/>
  <c r="D4994" i="2"/>
  <c r="E4994" i="2" s="1"/>
  <c r="D4995" i="2"/>
  <c r="E4995" i="2" s="1"/>
  <c r="D4996" i="2"/>
  <c r="E4996" i="2" s="1"/>
  <c r="D4997" i="2"/>
  <c r="E4997" i="2" s="1"/>
  <c r="D4998" i="2"/>
  <c r="E4998" i="2" s="1"/>
  <c r="D4999" i="2"/>
  <c r="E4999" i="2" s="1"/>
  <c r="D5000" i="2"/>
  <c r="E5000" i="2" s="1"/>
  <c r="D5001" i="2"/>
  <c r="E5001" i="2" s="1"/>
  <c r="D5002" i="2"/>
  <c r="E5002" i="2" s="1"/>
  <c r="D5003" i="2"/>
  <c r="E5003" i="2" s="1"/>
  <c r="D5004" i="2"/>
  <c r="E5004" i="2" s="1"/>
  <c r="D5005" i="2"/>
  <c r="E5005" i="2" s="1"/>
  <c r="D5006" i="2"/>
  <c r="E5006" i="2" s="1"/>
  <c r="D5007" i="2"/>
  <c r="E5007" i="2" s="1"/>
  <c r="D5008" i="2"/>
  <c r="E5008" i="2" s="1"/>
  <c r="D5009" i="2"/>
  <c r="E5009" i="2" s="1"/>
  <c r="D5010" i="2"/>
  <c r="E5010" i="2" s="1"/>
  <c r="D5011" i="2"/>
  <c r="E5011" i="2" s="1"/>
  <c r="D5012" i="2"/>
  <c r="E5012" i="2" s="1"/>
  <c r="D5013" i="2"/>
  <c r="E5013" i="2" s="1"/>
  <c r="D5014" i="2"/>
  <c r="E5014" i="2" s="1"/>
  <c r="D5015" i="2"/>
  <c r="E5015" i="2" s="1"/>
  <c r="D5016" i="2"/>
  <c r="E5016" i="2" s="1"/>
  <c r="D5017" i="2"/>
  <c r="E5017" i="2" s="1"/>
  <c r="D5018" i="2"/>
  <c r="E5018" i="2" s="1"/>
  <c r="D5019" i="2"/>
  <c r="E5019" i="2" s="1"/>
  <c r="D5020" i="2"/>
  <c r="E5020" i="2" s="1"/>
  <c r="D5021" i="2"/>
  <c r="E5021" i="2" s="1"/>
  <c r="D5022" i="2"/>
  <c r="E5022" i="2" s="1"/>
  <c r="D5023" i="2"/>
  <c r="E5023" i="2" s="1"/>
  <c r="D5024" i="2"/>
  <c r="E5024" i="2" s="1"/>
  <c r="D5025" i="2"/>
  <c r="E5025" i="2" s="1"/>
  <c r="D5026" i="2"/>
  <c r="E5026" i="2" s="1"/>
  <c r="D5027" i="2"/>
  <c r="E5027" i="2" s="1"/>
  <c r="D5028" i="2"/>
  <c r="E5028" i="2" s="1"/>
  <c r="D5029" i="2"/>
  <c r="E5029" i="2" s="1"/>
  <c r="D5030" i="2"/>
  <c r="E5030" i="2" s="1"/>
  <c r="D5031" i="2"/>
  <c r="E5031" i="2" s="1"/>
  <c r="D5032" i="2"/>
  <c r="E5032" i="2" s="1"/>
  <c r="D5033" i="2"/>
  <c r="E5033" i="2" s="1"/>
  <c r="D5034" i="2"/>
  <c r="E5034" i="2" s="1"/>
  <c r="D5035" i="2"/>
  <c r="E5035" i="2" s="1"/>
  <c r="D5036" i="2"/>
  <c r="E5036" i="2" s="1"/>
  <c r="D5037" i="2"/>
  <c r="E5037" i="2" s="1"/>
  <c r="D5038" i="2"/>
  <c r="E5038" i="2" s="1"/>
  <c r="D5039" i="2"/>
  <c r="E5039" i="2" s="1"/>
  <c r="D5040" i="2"/>
  <c r="E5040" i="2" s="1"/>
  <c r="D5041" i="2"/>
  <c r="E5041" i="2" s="1"/>
  <c r="D5042" i="2"/>
  <c r="E5042" i="2" s="1"/>
  <c r="D5043" i="2"/>
  <c r="E5043" i="2" s="1"/>
  <c r="D5044" i="2"/>
  <c r="E5044" i="2" s="1"/>
  <c r="D5045" i="2"/>
  <c r="E5045" i="2" s="1"/>
  <c r="D5046" i="2"/>
  <c r="E5046" i="2" s="1"/>
  <c r="D5047" i="2"/>
  <c r="E5047" i="2" s="1"/>
  <c r="D5048" i="2"/>
  <c r="E5048" i="2" s="1"/>
  <c r="D5049" i="2"/>
  <c r="E5049" i="2" s="1"/>
  <c r="D5050" i="2"/>
  <c r="E5050" i="2" s="1"/>
  <c r="D5051" i="2"/>
  <c r="E5051" i="2" s="1"/>
  <c r="D5052" i="2"/>
  <c r="E5052" i="2" s="1"/>
  <c r="D5053" i="2"/>
  <c r="E5053" i="2" s="1"/>
  <c r="D5054" i="2"/>
  <c r="E5054" i="2" s="1"/>
  <c r="D5055" i="2"/>
  <c r="E5055" i="2" s="1"/>
  <c r="D5056" i="2"/>
  <c r="E5056" i="2" s="1"/>
  <c r="D5057" i="2"/>
  <c r="E5057" i="2" s="1"/>
  <c r="D5058" i="2"/>
  <c r="E5058" i="2" s="1"/>
  <c r="D5059" i="2"/>
  <c r="E5059" i="2" s="1"/>
  <c r="D5060" i="2"/>
  <c r="E5060" i="2" s="1"/>
  <c r="D5061" i="2"/>
  <c r="E5061" i="2" s="1"/>
  <c r="D5062" i="2"/>
  <c r="E5062" i="2" s="1"/>
  <c r="D5063" i="2"/>
  <c r="E5063" i="2" s="1"/>
  <c r="D5064" i="2"/>
  <c r="E5064" i="2" s="1"/>
  <c r="D5065" i="2"/>
  <c r="E5065" i="2" s="1"/>
  <c r="D5066" i="2"/>
  <c r="E5066" i="2" s="1"/>
  <c r="D5067" i="2"/>
  <c r="E5067" i="2" s="1"/>
  <c r="D5068" i="2"/>
  <c r="E5068" i="2" s="1"/>
  <c r="D5069" i="2"/>
  <c r="E5069" i="2" s="1"/>
  <c r="D5070" i="2"/>
  <c r="E5070" i="2" s="1"/>
  <c r="D5071" i="2"/>
  <c r="E5071" i="2" s="1"/>
  <c r="D5072" i="2"/>
  <c r="E5072" i="2" s="1"/>
  <c r="D5073" i="2"/>
  <c r="E5073" i="2" s="1"/>
  <c r="D5074" i="2"/>
  <c r="E5074" i="2" s="1"/>
  <c r="D5075" i="2"/>
  <c r="E5075" i="2" s="1"/>
  <c r="D5076" i="2"/>
  <c r="E5076" i="2" s="1"/>
  <c r="D5077" i="2"/>
  <c r="E5077" i="2" s="1"/>
  <c r="D5078" i="2"/>
  <c r="E5078" i="2" s="1"/>
  <c r="D5079" i="2"/>
  <c r="E5079" i="2" s="1"/>
  <c r="D5080" i="2"/>
  <c r="E5080" i="2" s="1"/>
  <c r="D5081" i="2"/>
  <c r="E5081" i="2" s="1"/>
  <c r="D5082" i="2"/>
  <c r="E5082" i="2" s="1"/>
  <c r="D5083" i="2"/>
  <c r="E5083" i="2" s="1"/>
  <c r="D5084" i="2"/>
  <c r="E5084" i="2" s="1"/>
  <c r="D5085" i="2"/>
  <c r="E5085" i="2" s="1"/>
  <c r="D5086" i="2"/>
  <c r="E5086" i="2" s="1"/>
  <c r="D5087" i="2"/>
  <c r="E5087" i="2" s="1"/>
  <c r="D5088" i="2"/>
  <c r="E5088" i="2" s="1"/>
  <c r="D5089" i="2"/>
  <c r="E5089" i="2" s="1"/>
  <c r="D5090" i="2"/>
  <c r="E5090" i="2" s="1"/>
  <c r="D5091" i="2"/>
  <c r="E5091" i="2" s="1"/>
  <c r="D5092" i="2"/>
  <c r="E5092" i="2" s="1"/>
  <c r="D5093" i="2"/>
  <c r="E5093" i="2" s="1"/>
  <c r="D5094" i="2"/>
  <c r="E5094" i="2" s="1"/>
  <c r="D5095" i="2"/>
  <c r="E5095" i="2" s="1"/>
  <c r="D5096" i="2"/>
  <c r="E5096" i="2" s="1"/>
  <c r="D5097" i="2"/>
  <c r="E5097" i="2" s="1"/>
  <c r="D5098" i="2"/>
  <c r="E5098" i="2" s="1"/>
  <c r="D5099" i="2"/>
  <c r="E5099" i="2" s="1"/>
  <c r="D5100" i="2"/>
  <c r="E5100" i="2" s="1"/>
  <c r="D5101" i="2"/>
  <c r="E5101" i="2" s="1"/>
  <c r="D5102" i="2"/>
  <c r="E5102" i="2" s="1"/>
  <c r="D5103" i="2"/>
  <c r="E5103" i="2" s="1"/>
  <c r="D5104" i="2"/>
  <c r="E5104" i="2" s="1"/>
  <c r="D5105" i="2"/>
  <c r="E5105" i="2" s="1"/>
  <c r="D5106" i="2"/>
  <c r="E5106" i="2" s="1"/>
  <c r="D5107" i="2"/>
  <c r="E5107" i="2" s="1"/>
  <c r="D5108" i="2"/>
  <c r="E5108" i="2" s="1"/>
  <c r="D5109" i="2"/>
  <c r="E5109" i="2" s="1"/>
  <c r="D5110" i="2"/>
  <c r="E5110" i="2" s="1"/>
  <c r="D5111" i="2"/>
  <c r="E5111" i="2" s="1"/>
  <c r="D5112" i="2"/>
  <c r="E5112" i="2" s="1"/>
  <c r="D5113" i="2"/>
  <c r="E5113" i="2" s="1"/>
  <c r="D5114" i="2"/>
  <c r="E5114" i="2" s="1"/>
  <c r="D5115" i="2"/>
  <c r="E5115" i="2" s="1"/>
  <c r="D5116" i="2"/>
  <c r="E5116" i="2" s="1"/>
  <c r="D5117" i="2"/>
  <c r="E5117" i="2" s="1"/>
  <c r="D5118" i="2"/>
  <c r="E5118" i="2" s="1"/>
  <c r="D5119" i="2"/>
  <c r="E5119" i="2" s="1"/>
  <c r="D5120" i="2"/>
  <c r="E5120" i="2" s="1"/>
  <c r="D5121" i="2"/>
  <c r="E5121" i="2" s="1"/>
  <c r="D5122" i="2"/>
  <c r="E5122" i="2" s="1"/>
  <c r="D5123" i="2"/>
  <c r="E5123" i="2" s="1"/>
  <c r="D5124" i="2"/>
  <c r="E5124" i="2" s="1"/>
  <c r="D5125" i="2"/>
  <c r="E5125" i="2" s="1"/>
  <c r="D5126" i="2"/>
  <c r="E5126" i="2" s="1"/>
  <c r="D5127" i="2"/>
  <c r="E5127" i="2" s="1"/>
  <c r="D5128" i="2"/>
  <c r="E5128" i="2" s="1"/>
  <c r="D5129" i="2"/>
  <c r="E5129" i="2" s="1"/>
  <c r="D5130" i="2"/>
  <c r="E5130" i="2" s="1"/>
  <c r="D5131" i="2"/>
  <c r="E5131" i="2" s="1"/>
  <c r="D5132" i="2"/>
  <c r="E5132" i="2" s="1"/>
  <c r="D5133" i="2"/>
  <c r="E5133" i="2" s="1"/>
  <c r="D5134" i="2"/>
  <c r="E5134" i="2" s="1"/>
  <c r="D5135" i="2"/>
  <c r="E5135" i="2" s="1"/>
  <c r="D5136" i="2"/>
  <c r="E5136" i="2" s="1"/>
  <c r="D5137" i="2"/>
  <c r="E5137" i="2" s="1"/>
  <c r="D5138" i="2"/>
  <c r="E5138" i="2" s="1"/>
  <c r="D5139" i="2"/>
  <c r="E5139" i="2" s="1"/>
  <c r="D5140" i="2"/>
  <c r="E5140" i="2" s="1"/>
  <c r="D5141" i="2"/>
  <c r="E5141" i="2" s="1"/>
  <c r="D5142" i="2"/>
  <c r="E5142" i="2" s="1"/>
  <c r="D5143" i="2"/>
  <c r="E5143" i="2" s="1"/>
  <c r="D5144" i="2"/>
  <c r="E5144" i="2" s="1"/>
  <c r="D5145" i="2"/>
  <c r="E5145" i="2" s="1"/>
  <c r="D5146" i="2"/>
  <c r="E5146" i="2" s="1"/>
  <c r="D5147" i="2"/>
  <c r="E5147" i="2" s="1"/>
  <c r="D5148" i="2"/>
  <c r="E5148" i="2" s="1"/>
  <c r="D5149" i="2"/>
  <c r="E5149" i="2" s="1"/>
  <c r="D5150" i="2"/>
  <c r="E5150" i="2" s="1"/>
  <c r="D5151" i="2"/>
  <c r="E5151" i="2" s="1"/>
  <c r="D5152" i="2"/>
  <c r="E5152" i="2" s="1"/>
  <c r="D5153" i="2"/>
  <c r="E5153" i="2" s="1"/>
  <c r="D5154" i="2"/>
  <c r="E5154" i="2" s="1"/>
  <c r="D5155" i="2"/>
  <c r="E5155" i="2" s="1"/>
  <c r="D5156" i="2"/>
  <c r="E5156" i="2" s="1"/>
  <c r="D5157" i="2"/>
  <c r="E5157" i="2" s="1"/>
  <c r="D5158" i="2"/>
  <c r="E5158" i="2" s="1"/>
  <c r="D5159" i="2"/>
  <c r="E5159" i="2" s="1"/>
  <c r="D5160" i="2"/>
  <c r="E5160" i="2" s="1"/>
  <c r="D5161" i="2"/>
  <c r="E5161" i="2" s="1"/>
  <c r="D5162" i="2"/>
  <c r="E5162" i="2" s="1"/>
  <c r="D5163" i="2"/>
  <c r="E5163" i="2" s="1"/>
  <c r="D5164" i="2"/>
  <c r="E5164" i="2" s="1"/>
  <c r="D5165" i="2"/>
  <c r="E5165" i="2" s="1"/>
  <c r="D5166" i="2"/>
  <c r="E5166" i="2" s="1"/>
  <c r="D5167" i="2"/>
  <c r="E5167" i="2" s="1"/>
  <c r="D5168" i="2"/>
  <c r="E5168" i="2" s="1"/>
  <c r="D5169" i="2"/>
  <c r="E5169" i="2" s="1"/>
  <c r="D5170" i="2"/>
  <c r="E5170" i="2" s="1"/>
  <c r="D5171" i="2"/>
  <c r="E5171" i="2" s="1"/>
  <c r="D5172" i="2"/>
  <c r="E5172" i="2" s="1"/>
  <c r="D5173" i="2"/>
  <c r="E5173" i="2" s="1"/>
  <c r="D5174" i="2"/>
  <c r="E5174" i="2" s="1"/>
  <c r="D5175" i="2"/>
  <c r="E5175" i="2" s="1"/>
  <c r="D5176" i="2"/>
  <c r="E5176" i="2" s="1"/>
  <c r="D5177" i="2"/>
  <c r="E5177" i="2" s="1"/>
  <c r="D5178" i="2"/>
  <c r="E5178" i="2" s="1"/>
  <c r="D5179" i="2"/>
  <c r="E5179" i="2" s="1"/>
  <c r="D5180" i="2"/>
  <c r="E5180" i="2" s="1"/>
  <c r="D5181" i="2"/>
  <c r="E5181" i="2" s="1"/>
  <c r="D5182" i="2"/>
  <c r="E5182" i="2" s="1"/>
  <c r="D5183" i="2"/>
  <c r="E5183" i="2" s="1"/>
  <c r="D5184" i="2"/>
  <c r="E5184" i="2" s="1"/>
  <c r="D5185" i="2"/>
  <c r="E5185" i="2" s="1"/>
  <c r="D5186" i="2"/>
  <c r="E5186" i="2" s="1"/>
  <c r="D5187" i="2"/>
  <c r="E5187" i="2" s="1"/>
  <c r="D5188" i="2"/>
  <c r="E5188" i="2" s="1"/>
  <c r="D5189" i="2"/>
  <c r="E5189" i="2" s="1"/>
  <c r="D5190" i="2"/>
  <c r="E5190" i="2" s="1"/>
  <c r="D5191" i="2"/>
  <c r="E5191" i="2" s="1"/>
  <c r="D5192" i="2"/>
  <c r="E5192" i="2" s="1"/>
  <c r="D5193" i="2"/>
  <c r="E5193" i="2" s="1"/>
  <c r="D5194" i="2"/>
  <c r="E5194" i="2" s="1"/>
  <c r="D5195" i="2"/>
  <c r="E5195" i="2" s="1"/>
  <c r="D5196" i="2"/>
  <c r="E5196" i="2" s="1"/>
  <c r="D5197" i="2"/>
  <c r="E5197" i="2" s="1"/>
  <c r="D5198" i="2"/>
  <c r="E5198" i="2" s="1"/>
  <c r="D5199" i="2"/>
  <c r="E5199" i="2" s="1"/>
  <c r="D5200" i="2"/>
  <c r="E5200" i="2" s="1"/>
  <c r="D5201" i="2"/>
  <c r="E5201" i="2" s="1"/>
  <c r="D5202" i="2"/>
  <c r="E5202" i="2" s="1"/>
  <c r="D5203" i="2"/>
  <c r="E5203" i="2" s="1"/>
  <c r="D5204" i="2"/>
  <c r="E5204" i="2" s="1"/>
  <c r="D5205" i="2"/>
  <c r="E5205" i="2" s="1"/>
  <c r="D5206" i="2"/>
  <c r="E5206" i="2" s="1"/>
  <c r="D5207" i="2"/>
  <c r="E5207" i="2" s="1"/>
  <c r="D5208" i="2"/>
  <c r="E5208" i="2" s="1"/>
  <c r="D5209" i="2"/>
  <c r="E5209" i="2" s="1"/>
  <c r="D5210" i="2"/>
  <c r="E5210" i="2" s="1"/>
  <c r="D5211" i="2"/>
  <c r="E5211" i="2" s="1"/>
  <c r="D5212" i="2"/>
  <c r="E5212" i="2" s="1"/>
  <c r="D5213" i="2"/>
  <c r="E5213" i="2" s="1"/>
  <c r="D5214" i="2"/>
  <c r="E5214" i="2" s="1"/>
  <c r="D5215" i="2"/>
  <c r="E5215" i="2" s="1"/>
  <c r="D5216" i="2"/>
  <c r="E5216" i="2" s="1"/>
  <c r="D5217" i="2"/>
  <c r="E5217" i="2" s="1"/>
  <c r="D5218" i="2"/>
  <c r="E5218" i="2" s="1"/>
  <c r="D5219" i="2"/>
  <c r="E5219" i="2" s="1"/>
  <c r="D5220" i="2"/>
  <c r="E5220" i="2" s="1"/>
  <c r="D5221" i="2"/>
  <c r="E5221" i="2" s="1"/>
  <c r="D5222" i="2"/>
  <c r="E5222" i="2" s="1"/>
  <c r="D5223" i="2"/>
  <c r="E5223" i="2" s="1"/>
  <c r="D5224" i="2"/>
  <c r="E5224" i="2" s="1"/>
  <c r="D5225" i="2"/>
  <c r="E5225" i="2" s="1"/>
  <c r="D5226" i="2"/>
  <c r="E5226" i="2" s="1"/>
  <c r="D5227" i="2"/>
  <c r="E5227" i="2" s="1"/>
  <c r="D5228" i="2"/>
  <c r="E5228" i="2" s="1"/>
  <c r="D5229" i="2"/>
  <c r="E5229" i="2" s="1"/>
  <c r="D5230" i="2"/>
  <c r="E5230" i="2" s="1"/>
  <c r="D5231" i="2"/>
  <c r="E5231" i="2" s="1"/>
  <c r="D5232" i="2"/>
  <c r="E5232" i="2" s="1"/>
  <c r="D5233" i="2"/>
  <c r="E5233" i="2" s="1"/>
  <c r="D5234" i="2"/>
  <c r="E5234" i="2" s="1"/>
  <c r="D5235" i="2"/>
  <c r="E5235" i="2" s="1"/>
  <c r="D5236" i="2"/>
  <c r="E5236" i="2" s="1"/>
  <c r="D5237" i="2"/>
  <c r="E5237" i="2" s="1"/>
  <c r="D5238" i="2"/>
  <c r="E5238" i="2" s="1"/>
  <c r="D5239" i="2"/>
  <c r="E5239" i="2" s="1"/>
  <c r="D5240" i="2"/>
  <c r="E5240" i="2" s="1"/>
  <c r="D5241" i="2"/>
  <c r="E5241" i="2" s="1"/>
  <c r="D5242" i="2"/>
  <c r="E5242" i="2" s="1"/>
  <c r="D5243" i="2"/>
  <c r="E5243" i="2" s="1"/>
  <c r="D5244" i="2"/>
  <c r="E5244" i="2" s="1"/>
  <c r="D5245" i="2"/>
  <c r="E5245" i="2" s="1"/>
  <c r="D5246" i="2"/>
  <c r="E5246" i="2" s="1"/>
  <c r="D5247" i="2"/>
  <c r="E5247" i="2" s="1"/>
  <c r="D5248" i="2"/>
  <c r="E5248" i="2" s="1"/>
  <c r="D5249" i="2"/>
  <c r="E5249" i="2" s="1"/>
  <c r="D5250" i="2"/>
  <c r="E5250" i="2" s="1"/>
  <c r="D5251" i="2"/>
  <c r="E5251" i="2" s="1"/>
  <c r="D5252" i="2"/>
  <c r="E5252" i="2" s="1"/>
  <c r="D5253" i="2"/>
  <c r="E5253" i="2" s="1"/>
  <c r="D5254" i="2"/>
  <c r="E5254" i="2" s="1"/>
  <c r="D5255" i="2"/>
  <c r="E5255" i="2" s="1"/>
  <c r="D5256" i="2"/>
  <c r="E5256" i="2" s="1"/>
  <c r="D5257" i="2"/>
  <c r="E5257" i="2" s="1"/>
  <c r="D5258" i="2"/>
  <c r="E5258" i="2" s="1"/>
  <c r="D5259" i="2"/>
  <c r="E5259" i="2" s="1"/>
  <c r="D5260" i="2"/>
  <c r="E5260" i="2" s="1"/>
  <c r="D5261" i="2"/>
  <c r="E5261" i="2" s="1"/>
  <c r="D5262" i="2"/>
  <c r="E5262" i="2" s="1"/>
  <c r="D5263" i="2"/>
  <c r="E5263" i="2" s="1"/>
  <c r="D5264" i="2"/>
  <c r="E5264" i="2" s="1"/>
  <c r="D5265" i="2"/>
  <c r="E5265" i="2" s="1"/>
  <c r="D5266" i="2"/>
  <c r="E5266" i="2" s="1"/>
  <c r="D5267" i="2"/>
  <c r="E5267" i="2" s="1"/>
  <c r="D5268" i="2"/>
  <c r="E5268" i="2" s="1"/>
  <c r="D5269" i="2"/>
  <c r="E5269" i="2" s="1"/>
  <c r="D5270" i="2"/>
  <c r="E5270" i="2" s="1"/>
  <c r="D5271" i="2"/>
  <c r="E5271" i="2" s="1"/>
  <c r="D5272" i="2"/>
  <c r="E5272" i="2" s="1"/>
  <c r="D5273" i="2"/>
  <c r="E5273" i="2" s="1"/>
  <c r="D5274" i="2"/>
  <c r="E5274" i="2" s="1"/>
  <c r="D5275" i="2"/>
  <c r="E5275" i="2" s="1"/>
  <c r="D5276" i="2"/>
  <c r="E5276" i="2" s="1"/>
  <c r="D5277" i="2"/>
  <c r="E5277" i="2" s="1"/>
  <c r="D5278" i="2"/>
  <c r="E5278" i="2" s="1"/>
  <c r="D5279" i="2"/>
  <c r="E5279" i="2" s="1"/>
  <c r="D5280" i="2"/>
  <c r="E5280" i="2" s="1"/>
  <c r="D5281" i="2"/>
  <c r="E5281" i="2" s="1"/>
  <c r="D5282" i="2"/>
  <c r="E5282" i="2" s="1"/>
  <c r="D5283" i="2"/>
  <c r="E5283" i="2" s="1"/>
  <c r="D5284" i="2"/>
  <c r="E5284" i="2" s="1"/>
  <c r="D5285" i="2"/>
  <c r="E5285" i="2" s="1"/>
  <c r="D5286" i="2"/>
  <c r="E5286" i="2" s="1"/>
  <c r="D5287" i="2"/>
  <c r="E5287" i="2" s="1"/>
  <c r="D5288" i="2"/>
  <c r="E5288" i="2" s="1"/>
  <c r="D5289" i="2"/>
  <c r="E5289" i="2" s="1"/>
  <c r="D5290" i="2"/>
  <c r="E5290" i="2" s="1"/>
  <c r="D5291" i="2"/>
  <c r="E5291" i="2" s="1"/>
  <c r="D5292" i="2"/>
  <c r="E5292" i="2" s="1"/>
  <c r="D5293" i="2"/>
  <c r="E5293" i="2" s="1"/>
  <c r="D5294" i="2"/>
  <c r="E5294" i="2" s="1"/>
  <c r="D5295" i="2"/>
  <c r="E5295" i="2" s="1"/>
  <c r="D5296" i="2"/>
  <c r="E5296" i="2" s="1"/>
  <c r="D5297" i="2"/>
  <c r="E5297" i="2" s="1"/>
  <c r="D5298" i="2"/>
  <c r="E5298" i="2" s="1"/>
  <c r="D5299" i="2"/>
  <c r="E5299" i="2" s="1"/>
  <c r="D5300" i="2"/>
  <c r="E5300" i="2" s="1"/>
  <c r="D5301" i="2"/>
  <c r="E5301" i="2" s="1"/>
  <c r="D5302" i="2"/>
  <c r="E5302" i="2" s="1"/>
  <c r="D5303" i="2"/>
  <c r="E5303" i="2" s="1"/>
  <c r="D5304" i="2"/>
  <c r="E5304" i="2" s="1"/>
  <c r="D5305" i="2"/>
  <c r="E5305" i="2" s="1"/>
  <c r="D5306" i="2"/>
  <c r="E5306" i="2" s="1"/>
  <c r="D5307" i="2"/>
  <c r="E5307" i="2" s="1"/>
  <c r="D5308" i="2"/>
  <c r="E5308" i="2" s="1"/>
  <c r="D5309" i="2"/>
  <c r="E5309" i="2" s="1"/>
  <c r="D5310" i="2"/>
  <c r="E5310" i="2" s="1"/>
  <c r="D5311" i="2"/>
  <c r="E5311" i="2" s="1"/>
  <c r="D5312" i="2"/>
  <c r="E5312" i="2" s="1"/>
  <c r="D5313" i="2"/>
  <c r="E5313" i="2" s="1"/>
  <c r="D5314" i="2"/>
  <c r="E5314" i="2" s="1"/>
  <c r="D5315" i="2"/>
  <c r="E5315" i="2" s="1"/>
  <c r="D5316" i="2"/>
  <c r="E5316" i="2" s="1"/>
  <c r="D5317" i="2"/>
  <c r="E5317" i="2" s="1"/>
  <c r="D5318" i="2"/>
  <c r="E5318" i="2" s="1"/>
  <c r="D5319" i="2"/>
  <c r="E5319" i="2" s="1"/>
  <c r="D5320" i="2"/>
  <c r="E5320" i="2" s="1"/>
  <c r="D5321" i="2"/>
  <c r="E5321" i="2" s="1"/>
  <c r="D5322" i="2"/>
  <c r="E5322" i="2" s="1"/>
  <c r="D5323" i="2"/>
  <c r="E5323" i="2" s="1"/>
  <c r="D5324" i="2"/>
  <c r="E5324" i="2" s="1"/>
  <c r="D5325" i="2"/>
  <c r="E5325" i="2" s="1"/>
  <c r="D5326" i="2"/>
  <c r="E5326" i="2" s="1"/>
  <c r="D5327" i="2"/>
  <c r="E5327" i="2" s="1"/>
  <c r="D5328" i="2"/>
  <c r="E5328" i="2" s="1"/>
  <c r="D5329" i="2"/>
  <c r="E5329" i="2" s="1"/>
  <c r="D5330" i="2"/>
  <c r="E5330" i="2" s="1"/>
  <c r="D5331" i="2"/>
  <c r="E5331" i="2" s="1"/>
  <c r="D5332" i="2"/>
  <c r="E5332" i="2" s="1"/>
  <c r="D5333" i="2"/>
  <c r="E5333" i="2" s="1"/>
  <c r="D5334" i="2"/>
  <c r="E5334" i="2" s="1"/>
  <c r="D5335" i="2"/>
  <c r="E5335" i="2" s="1"/>
  <c r="D5336" i="2"/>
  <c r="E5336" i="2" s="1"/>
  <c r="D5337" i="2"/>
  <c r="E5337" i="2" s="1"/>
  <c r="D5338" i="2"/>
  <c r="E5338" i="2" s="1"/>
  <c r="D5339" i="2"/>
  <c r="E5339" i="2" s="1"/>
  <c r="D5340" i="2"/>
  <c r="E5340" i="2" s="1"/>
  <c r="D5341" i="2"/>
  <c r="E5341" i="2" s="1"/>
  <c r="D5342" i="2"/>
  <c r="E5342" i="2" s="1"/>
  <c r="D5343" i="2"/>
  <c r="E5343" i="2" s="1"/>
  <c r="D5344" i="2"/>
  <c r="E5344" i="2" s="1"/>
  <c r="D5345" i="2"/>
  <c r="E5345" i="2" s="1"/>
  <c r="D5346" i="2"/>
  <c r="E5346" i="2" s="1"/>
  <c r="D5347" i="2"/>
  <c r="E5347" i="2" s="1"/>
  <c r="D5348" i="2"/>
  <c r="E5348" i="2" s="1"/>
  <c r="D5349" i="2"/>
  <c r="E5349" i="2" s="1"/>
  <c r="D5350" i="2"/>
  <c r="E5350" i="2" s="1"/>
  <c r="D5351" i="2"/>
  <c r="E5351" i="2" s="1"/>
  <c r="D5352" i="2"/>
  <c r="E5352" i="2" s="1"/>
  <c r="D5353" i="2"/>
  <c r="E5353" i="2" s="1"/>
  <c r="D5354" i="2"/>
  <c r="E5354" i="2" s="1"/>
  <c r="D5355" i="2"/>
  <c r="E5355" i="2" s="1"/>
  <c r="D5356" i="2"/>
  <c r="E5356" i="2" s="1"/>
  <c r="D5357" i="2"/>
  <c r="E5357" i="2" s="1"/>
  <c r="D5358" i="2"/>
  <c r="E5358" i="2" s="1"/>
  <c r="D5359" i="2"/>
  <c r="E5359" i="2" s="1"/>
  <c r="D5360" i="2"/>
  <c r="E5360" i="2" s="1"/>
  <c r="D5361" i="2"/>
  <c r="E5361" i="2" s="1"/>
  <c r="D5362" i="2"/>
  <c r="E5362" i="2" s="1"/>
  <c r="D5363" i="2"/>
  <c r="E5363" i="2" s="1"/>
  <c r="D5364" i="2"/>
  <c r="E5364" i="2" s="1"/>
  <c r="D5365" i="2"/>
  <c r="E5365" i="2" s="1"/>
  <c r="D5366" i="2"/>
  <c r="E5366" i="2" s="1"/>
  <c r="D5367" i="2"/>
  <c r="E5367" i="2" s="1"/>
  <c r="D5368" i="2"/>
  <c r="E5368" i="2" s="1"/>
  <c r="D5369" i="2"/>
  <c r="E5369" i="2" s="1"/>
  <c r="D5370" i="2"/>
  <c r="E5370" i="2" s="1"/>
  <c r="D5371" i="2"/>
  <c r="E5371" i="2" s="1"/>
  <c r="D5372" i="2"/>
  <c r="E5372" i="2" s="1"/>
  <c r="D5373" i="2"/>
  <c r="E5373" i="2" s="1"/>
  <c r="D5374" i="2"/>
  <c r="E5374" i="2" s="1"/>
  <c r="D5375" i="2"/>
  <c r="E5375" i="2" s="1"/>
  <c r="D5376" i="2"/>
  <c r="E5376" i="2" s="1"/>
  <c r="D5377" i="2"/>
  <c r="E5377" i="2" s="1"/>
  <c r="D5378" i="2"/>
  <c r="E5378" i="2" s="1"/>
  <c r="D5379" i="2"/>
  <c r="E5379" i="2" s="1"/>
  <c r="D5380" i="2"/>
  <c r="E5380" i="2" s="1"/>
  <c r="D5381" i="2"/>
  <c r="E5381" i="2" s="1"/>
  <c r="D5382" i="2"/>
  <c r="E5382" i="2" s="1"/>
  <c r="D5383" i="2"/>
  <c r="E5383" i="2" s="1"/>
  <c r="D5384" i="2"/>
  <c r="E5384" i="2" s="1"/>
  <c r="D5385" i="2"/>
  <c r="E5385" i="2" s="1"/>
  <c r="D5386" i="2"/>
  <c r="E5386" i="2" s="1"/>
  <c r="D5387" i="2"/>
  <c r="E5387" i="2" s="1"/>
  <c r="D5388" i="2"/>
  <c r="E5388" i="2" s="1"/>
  <c r="D5389" i="2"/>
  <c r="E5389" i="2" s="1"/>
  <c r="D5390" i="2"/>
  <c r="E5390" i="2" s="1"/>
  <c r="D5391" i="2"/>
  <c r="E5391" i="2" s="1"/>
  <c r="D5392" i="2"/>
  <c r="E5392" i="2" s="1"/>
  <c r="D5393" i="2"/>
  <c r="E5393" i="2" s="1"/>
  <c r="D5394" i="2"/>
  <c r="E5394" i="2" s="1"/>
  <c r="D5395" i="2"/>
  <c r="E5395" i="2" s="1"/>
  <c r="D5396" i="2"/>
  <c r="E5396" i="2" s="1"/>
  <c r="D5397" i="2"/>
  <c r="E5397" i="2" s="1"/>
  <c r="D5398" i="2"/>
  <c r="E5398" i="2" s="1"/>
  <c r="D5399" i="2"/>
  <c r="E5399" i="2" s="1"/>
  <c r="D5400" i="2"/>
  <c r="E5400" i="2" s="1"/>
  <c r="D5401" i="2"/>
  <c r="E5401" i="2" s="1"/>
  <c r="D5402" i="2"/>
  <c r="E5402" i="2" s="1"/>
  <c r="D5403" i="2"/>
  <c r="E5403" i="2" s="1"/>
  <c r="D5404" i="2"/>
  <c r="E5404" i="2" s="1"/>
  <c r="D5405" i="2"/>
  <c r="E5405" i="2" s="1"/>
  <c r="D5406" i="2"/>
  <c r="E5406" i="2" s="1"/>
  <c r="D5407" i="2"/>
  <c r="E5407" i="2" s="1"/>
  <c r="D5408" i="2"/>
  <c r="E5408" i="2" s="1"/>
  <c r="D5409" i="2"/>
  <c r="E5409" i="2" s="1"/>
  <c r="D5410" i="2"/>
  <c r="E5410" i="2" s="1"/>
  <c r="D5411" i="2"/>
  <c r="E5411" i="2" s="1"/>
  <c r="D5412" i="2"/>
  <c r="E5412" i="2" s="1"/>
  <c r="D5413" i="2"/>
  <c r="E5413" i="2" s="1"/>
  <c r="D5414" i="2"/>
  <c r="E5414" i="2" s="1"/>
  <c r="D5415" i="2"/>
  <c r="E5415" i="2" s="1"/>
  <c r="D5416" i="2"/>
  <c r="E5416" i="2" s="1"/>
  <c r="D5417" i="2"/>
  <c r="E5417" i="2" s="1"/>
  <c r="D5418" i="2"/>
  <c r="E5418" i="2" s="1"/>
  <c r="D5419" i="2"/>
  <c r="E5419" i="2" s="1"/>
  <c r="D5420" i="2"/>
  <c r="E5420" i="2" s="1"/>
  <c r="D5421" i="2"/>
  <c r="E5421" i="2" s="1"/>
  <c r="D5422" i="2"/>
  <c r="E5422" i="2" s="1"/>
  <c r="D5423" i="2"/>
  <c r="E5423" i="2" s="1"/>
  <c r="D5424" i="2"/>
  <c r="E5424" i="2" s="1"/>
  <c r="D5425" i="2"/>
  <c r="E5425" i="2" s="1"/>
  <c r="D5426" i="2"/>
  <c r="E5426" i="2" s="1"/>
  <c r="D5427" i="2"/>
  <c r="E5427" i="2" s="1"/>
  <c r="D5428" i="2"/>
  <c r="E5428" i="2" s="1"/>
  <c r="D5429" i="2"/>
  <c r="E5429" i="2" s="1"/>
  <c r="D5430" i="2"/>
  <c r="E5430" i="2" s="1"/>
  <c r="D5431" i="2"/>
  <c r="E5431" i="2" s="1"/>
  <c r="D5432" i="2"/>
  <c r="E5432" i="2" s="1"/>
  <c r="D5433" i="2"/>
  <c r="E5433" i="2" s="1"/>
  <c r="D5434" i="2"/>
  <c r="E5434" i="2" s="1"/>
  <c r="D5435" i="2"/>
  <c r="E5435" i="2" s="1"/>
  <c r="D5436" i="2"/>
  <c r="E5436" i="2" s="1"/>
  <c r="D5437" i="2"/>
  <c r="E5437" i="2" s="1"/>
  <c r="D5438" i="2"/>
  <c r="E5438" i="2" s="1"/>
  <c r="D5439" i="2"/>
  <c r="E5439" i="2" s="1"/>
  <c r="D5440" i="2"/>
  <c r="E5440" i="2" s="1"/>
  <c r="D5441" i="2"/>
  <c r="E5441" i="2" s="1"/>
  <c r="D5442" i="2"/>
  <c r="E5442" i="2" s="1"/>
  <c r="D5443" i="2"/>
  <c r="E5443" i="2" s="1"/>
  <c r="D5444" i="2"/>
  <c r="E5444" i="2" s="1"/>
  <c r="D5445" i="2"/>
  <c r="E5445" i="2" s="1"/>
  <c r="D5446" i="2"/>
  <c r="E5446" i="2" s="1"/>
  <c r="D5447" i="2"/>
  <c r="E5447" i="2" s="1"/>
  <c r="D5448" i="2"/>
  <c r="E5448" i="2" s="1"/>
  <c r="D5449" i="2"/>
  <c r="E5449" i="2" s="1"/>
  <c r="D5450" i="2"/>
  <c r="E5450" i="2" s="1"/>
  <c r="D5451" i="2"/>
  <c r="E5451" i="2" s="1"/>
  <c r="D5452" i="2"/>
  <c r="E5452" i="2" s="1"/>
  <c r="D5453" i="2"/>
  <c r="E5453" i="2" s="1"/>
  <c r="D5454" i="2"/>
  <c r="E5454" i="2" s="1"/>
  <c r="D5455" i="2"/>
  <c r="E5455" i="2" s="1"/>
  <c r="D5456" i="2"/>
  <c r="E5456" i="2" s="1"/>
  <c r="D5457" i="2"/>
  <c r="E5457" i="2" s="1"/>
  <c r="D5458" i="2"/>
  <c r="E5458" i="2" s="1"/>
  <c r="D5459" i="2"/>
  <c r="E5459" i="2" s="1"/>
  <c r="D5460" i="2"/>
  <c r="E5460" i="2" s="1"/>
  <c r="D5461" i="2"/>
  <c r="E5461" i="2" s="1"/>
  <c r="D5462" i="2"/>
  <c r="E5462" i="2" s="1"/>
  <c r="D5463" i="2"/>
  <c r="E5463" i="2" s="1"/>
  <c r="D5464" i="2"/>
  <c r="E5464" i="2" s="1"/>
  <c r="D5465" i="2"/>
  <c r="E5465" i="2" s="1"/>
  <c r="D5466" i="2"/>
  <c r="E5466" i="2" s="1"/>
  <c r="D5467" i="2"/>
  <c r="E5467" i="2" s="1"/>
  <c r="D5468" i="2"/>
  <c r="E5468" i="2" s="1"/>
  <c r="D5469" i="2"/>
  <c r="E5469" i="2" s="1"/>
  <c r="D5470" i="2"/>
  <c r="E5470" i="2" s="1"/>
  <c r="D5471" i="2"/>
  <c r="E5471" i="2" s="1"/>
  <c r="D5472" i="2"/>
  <c r="E5472" i="2" s="1"/>
  <c r="D5473" i="2"/>
  <c r="E5473" i="2" s="1"/>
  <c r="D5474" i="2"/>
  <c r="E5474" i="2" s="1"/>
  <c r="D5475" i="2"/>
  <c r="E5475" i="2" s="1"/>
  <c r="D5476" i="2"/>
  <c r="E5476" i="2" s="1"/>
  <c r="D5477" i="2"/>
  <c r="E5477" i="2" s="1"/>
  <c r="D5478" i="2"/>
  <c r="E5478" i="2" s="1"/>
  <c r="D5479" i="2"/>
  <c r="E5479" i="2" s="1"/>
  <c r="D5480" i="2"/>
  <c r="E5480" i="2" s="1"/>
  <c r="D5481" i="2"/>
  <c r="E5481" i="2" s="1"/>
  <c r="D5482" i="2"/>
  <c r="E5482" i="2" s="1"/>
  <c r="D5483" i="2"/>
  <c r="E5483" i="2" s="1"/>
  <c r="D5484" i="2"/>
  <c r="E5484" i="2" s="1"/>
  <c r="D5485" i="2"/>
  <c r="E5485" i="2" s="1"/>
  <c r="D5486" i="2"/>
  <c r="E5486" i="2" s="1"/>
  <c r="D5487" i="2"/>
  <c r="E5487" i="2" s="1"/>
  <c r="D5488" i="2"/>
  <c r="E5488" i="2" s="1"/>
  <c r="D5489" i="2"/>
  <c r="E5489" i="2" s="1"/>
  <c r="D5490" i="2"/>
  <c r="E5490" i="2" s="1"/>
  <c r="D5491" i="2"/>
  <c r="E5491" i="2" s="1"/>
  <c r="D5492" i="2"/>
  <c r="E5492" i="2" s="1"/>
  <c r="D5493" i="2"/>
  <c r="E5493" i="2" s="1"/>
  <c r="D5494" i="2"/>
  <c r="E5494" i="2" s="1"/>
  <c r="D5495" i="2"/>
  <c r="E5495" i="2" s="1"/>
  <c r="D5496" i="2"/>
  <c r="E5496" i="2" s="1"/>
  <c r="D5497" i="2"/>
  <c r="E5497" i="2" s="1"/>
  <c r="D5498" i="2"/>
  <c r="E5498" i="2" s="1"/>
  <c r="D5499" i="2"/>
  <c r="E5499" i="2" s="1"/>
  <c r="D5500" i="2"/>
  <c r="E5500" i="2" s="1"/>
  <c r="D5501" i="2"/>
  <c r="E5501" i="2" s="1"/>
  <c r="D5502" i="2"/>
  <c r="E5502" i="2" s="1"/>
  <c r="D5503" i="2"/>
  <c r="E5503" i="2" s="1"/>
  <c r="D5504" i="2"/>
  <c r="E5504" i="2" s="1"/>
  <c r="D5505" i="2"/>
  <c r="E5505" i="2" s="1"/>
  <c r="D5506" i="2"/>
  <c r="E5506" i="2" s="1"/>
  <c r="D5507" i="2"/>
  <c r="E5507" i="2" s="1"/>
  <c r="D5508" i="2"/>
  <c r="E5508" i="2" s="1"/>
  <c r="D5509" i="2"/>
  <c r="E5509" i="2" s="1"/>
  <c r="D5510" i="2"/>
  <c r="E5510" i="2" s="1"/>
  <c r="D5511" i="2"/>
  <c r="E5511" i="2" s="1"/>
  <c r="D5512" i="2"/>
  <c r="E5512" i="2" s="1"/>
  <c r="D5513" i="2"/>
  <c r="E5513" i="2" s="1"/>
  <c r="D5514" i="2"/>
  <c r="E5514" i="2" s="1"/>
  <c r="D5515" i="2"/>
  <c r="E5515" i="2" s="1"/>
  <c r="D5516" i="2"/>
  <c r="E5516" i="2" s="1"/>
  <c r="D5517" i="2"/>
  <c r="E5517" i="2" s="1"/>
  <c r="D5518" i="2"/>
  <c r="E5518" i="2" s="1"/>
  <c r="D5519" i="2"/>
  <c r="E5519" i="2" s="1"/>
  <c r="D5520" i="2"/>
  <c r="E5520" i="2" s="1"/>
  <c r="D5521" i="2"/>
  <c r="E5521" i="2" s="1"/>
  <c r="D5522" i="2"/>
  <c r="E5522" i="2" s="1"/>
  <c r="D5523" i="2"/>
  <c r="E5523" i="2" s="1"/>
  <c r="D5524" i="2"/>
  <c r="E5524" i="2" s="1"/>
  <c r="D5525" i="2"/>
  <c r="E5525" i="2" s="1"/>
  <c r="D5526" i="2"/>
  <c r="E5526" i="2" s="1"/>
  <c r="D5527" i="2"/>
  <c r="E5527" i="2" s="1"/>
  <c r="D5528" i="2"/>
  <c r="E5528" i="2" s="1"/>
  <c r="D5529" i="2"/>
  <c r="E5529" i="2" s="1"/>
  <c r="D5530" i="2"/>
  <c r="E5530" i="2" s="1"/>
  <c r="D5531" i="2"/>
  <c r="E5531" i="2" s="1"/>
  <c r="D5532" i="2"/>
  <c r="E5532" i="2" s="1"/>
  <c r="D5533" i="2"/>
  <c r="E5533" i="2" s="1"/>
  <c r="D5534" i="2"/>
  <c r="E5534" i="2" s="1"/>
  <c r="D5535" i="2"/>
  <c r="E5535" i="2" s="1"/>
  <c r="D5536" i="2"/>
  <c r="E5536" i="2" s="1"/>
  <c r="D5537" i="2"/>
  <c r="E5537" i="2" s="1"/>
  <c r="D5538" i="2"/>
  <c r="E5538" i="2" s="1"/>
  <c r="D5539" i="2"/>
  <c r="E5539" i="2" s="1"/>
  <c r="D5540" i="2"/>
  <c r="E5540" i="2" s="1"/>
  <c r="D5541" i="2"/>
  <c r="E5541" i="2" s="1"/>
  <c r="D5542" i="2"/>
  <c r="E5542" i="2" s="1"/>
  <c r="D5543" i="2"/>
  <c r="E5543" i="2" s="1"/>
  <c r="D5544" i="2"/>
  <c r="E5544" i="2" s="1"/>
  <c r="D5545" i="2"/>
  <c r="E5545" i="2" s="1"/>
  <c r="D5546" i="2"/>
  <c r="E5546" i="2" s="1"/>
  <c r="D5547" i="2"/>
  <c r="E5547" i="2" s="1"/>
  <c r="D5548" i="2"/>
  <c r="E5548" i="2" s="1"/>
  <c r="D5549" i="2"/>
  <c r="E5549" i="2" s="1"/>
  <c r="D5550" i="2"/>
  <c r="E5550" i="2" s="1"/>
  <c r="D5551" i="2"/>
  <c r="E5551" i="2" s="1"/>
  <c r="D5552" i="2"/>
  <c r="E5552" i="2" s="1"/>
  <c r="D5553" i="2"/>
  <c r="E5553" i="2" s="1"/>
  <c r="D5554" i="2"/>
  <c r="E5554" i="2" s="1"/>
  <c r="D5555" i="2"/>
  <c r="E5555" i="2" s="1"/>
  <c r="D5556" i="2"/>
  <c r="E5556" i="2" s="1"/>
  <c r="D5557" i="2"/>
  <c r="E5557" i="2" s="1"/>
  <c r="D5558" i="2"/>
  <c r="E5558" i="2" s="1"/>
  <c r="D5559" i="2"/>
  <c r="E5559" i="2" s="1"/>
  <c r="D5560" i="2"/>
  <c r="E5560" i="2" s="1"/>
  <c r="D5561" i="2"/>
  <c r="E5561" i="2" s="1"/>
  <c r="D5562" i="2"/>
  <c r="E5562" i="2" s="1"/>
  <c r="D5563" i="2"/>
  <c r="E5563" i="2" s="1"/>
  <c r="D5564" i="2"/>
  <c r="E5564" i="2" s="1"/>
  <c r="D5565" i="2"/>
  <c r="E5565" i="2" s="1"/>
  <c r="D5566" i="2"/>
  <c r="E5566" i="2" s="1"/>
  <c r="D5567" i="2"/>
  <c r="E5567" i="2" s="1"/>
  <c r="D5568" i="2"/>
  <c r="E5568" i="2" s="1"/>
  <c r="D5569" i="2"/>
  <c r="E5569" i="2" s="1"/>
  <c r="D5570" i="2"/>
  <c r="E5570" i="2" s="1"/>
  <c r="D5571" i="2"/>
  <c r="E5571" i="2" s="1"/>
  <c r="D5572" i="2"/>
  <c r="E5572" i="2" s="1"/>
  <c r="D5573" i="2"/>
  <c r="E5573" i="2" s="1"/>
  <c r="D5574" i="2"/>
  <c r="E5574" i="2" s="1"/>
  <c r="D5575" i="2"/>
  <c r="E5575" i="2" s="1"/>
  <c r="D5576" i="2"/>
  <c r="E5576" i="2" s="1"/>
  <c r="D5577" i="2"/>
  <c r="E5577" i="2" s="1"/>
  <c r="D5578" i="2"/>
  <c r="E5578" i="2" s="1"/>
  <c r="D5579" i="2"/>
  <c r="E5579" i="2" s="1"/>
  <c r="D5580" i="2"/>
  <c r="E5580" i="2" s="1"/>
  <c r="D5581" i="2"/>
  <c r="E5581" i="2" s="1"/>
  <c r="D5582" i="2"/>
  <c r="E5582" i="2" s="1"/>
  <c r="D5583" i="2"/>
  <c r="E5583" i="2" s="1"/>
  <c r="D5584" i="2"/>
  <c r="E5584" i="2" s="1"/>
  <c r="D5585" i="2"/>
  <c r="E5585" i="2" s="1"/>
  <c r="D5586" i="2"/>
  <c r="E5586" i="2" s="1"/>
  <c r="D5587" i="2"/>
  <c r="E5587" i="2" s="1"/>
  <c r="D5588" i="2"/>
  <c r="E5588" i="2" s="1"/>
  <c r="D5589" i="2"/>
  <c r="E5589" i="2" s="1"/>
  <c r="D5590" i="2"/>
  <c r="E5590" i="2" s="1"/>
  <c r="D5591" i="2"/>
  <c r="E5591" i="2" s="1"/>
  <c r="D5592" i="2"/>
  <c r="E5592" i="2" s="1"/>
  <c r="D5593" i="2"/>
  <c r="E5593" i="2" s="1"/>
  <c r="D5594" i="2"/>
  <c r="E5594" i="2" s="1"/>
  <c r="D5595" i="2"/>
  <c r="E5595" i="2" s="1"/>
  <c r="D5596" i="2"/>
  <c r="E5596" i="2" s="1"/>
  <c r="D5597" i="2"/>
  <c r="E5597" i="2" s="1"/>
  <c r="D5598" i="2"/>
  <c r="E5598" i="2" s="1"/>
  <c r="D5599" i="2"/>
  <c r="E5599" i="2" s="1"/>
  <c r="D5600" i="2"/>
  <c r="E5600" i="2" s="1"/>
  <c r="D5601" i="2"/>
  <c r="E5601" i="2" s="1"/>
  <c r="D5602" i="2"/>
  <c r="E5602" i="2" s="1"/>
  <c r="D5603" i="2"/>
  <c r="E5603" i="2" s="1"/>
  <c r="D5604" i="2"/>
  <c r="E5604" i="2" s="1"/>
  <c r="D5605" i="2"/>
  <c r="E5605" i="2" s="1"/>
  <c r="D5606" i="2"/>
  <c r="E5606" i="2" s="1"/>
  <c r="D5607" i="2"/>
  <c r="E5607" i="2" s="1"/>
  <c r="D5608" i="2"/>
  <c r="E5608" i="2" s="1"/>
  <c r="D5609" i="2"/>
  <c r="E5609" i="2" s="1"/>
  <c r="D5610" i="2"/>
  <c r="E5610" i="2" s="1"/>
  <c r="D5611" i="2"/>
  <c r="E5611" i="2" s="1"/>
  <c r="D5612" i="2"/>
  <c r="E5612" i="2" s="1"/>
  <c r="D5613" i="2"/>
  <c r="E5613" i="2" s="1"/>
  <c r="D5614" i="2"/>
  <c r="E5614" i="2" s="1"/>
  <c r="D5615" i="2"/>
  <c r="E5615" i="2" s="1"/>
  <c r="D5616" i="2"/>
  <c r="E5616" i="2" s="1"/>
  <c r="D5617" i="2"/>
  <c r="E5617" i="2" s="1"/>
  <c r="D5618" i="2"/>
  <c r="E5618" i="2" s="1"/>
  <c r="D5619" i="2"/>
  <c r="E5619" i="2" s="1"/>
  <c r="D5620" i="2"/>
  <c r="E5620" i="2" s="1"/>
  <c r="D5621" i="2"/>
  <c r="E5621" i="2" s="1"/>
  <c r="D5622" i="2"/>
  <c r="E5622" i="2" s="1"/>
  <c r="D5623" i="2"/>
  <c r="E5623" i="2" s="1"/>
  <c r="D5624" i="2"/>
  <c r="E5624" i="2" s="1"/>
  <c r="D5625" i="2"/>
  <c r="E5625" i="2" s="1"/>
  <c r="D5626" i="2"/>
  <c r="E5626" i="2" s="1"/>
  <c r="D5627" i="2"/>
  <c r="E5627" i="2" s="1"/>
  <c r="D5628" i="2"/>
  <c r="E5628" i="2" s="1"/>
  <c r="D5629" i="2"/>
  <c r="E5629" i="2" s="1"/>
  <c r="D5630" i="2"/>
  <c r="E5630" i="2" s="1"/>
  <c r="D5631" i="2"/>
  <c r="E5631" i="2" s="1"/>
  <c r="D5632" i="2"/>
  <c r="E5632" i="2" s="1"/>
  <c r="D5633" i="2"/>
  <c r="E5633" i="2" s="1"/>
  <c r="D5634" i="2"/>
  <c r="E5634" i="2" s="1"/>
  <c r="D5635" i="2"/>
  <c r="E5635" i="2" s="1"/>
  <c r="D5636" i="2"/>
  <c r="E5636" i="2" s="1"/>
  <c r="D5637" i="2"/>
  <c r="E5637" i="2" s="1"/>
  <c r="D5638" i="2"/>
  <c r="E5638" i="2" s="1"/>
  <c r="D5639" i="2"/>
  <c r="E5639" i="2" s="1"/>
  <c r="D5640" i="2"/>
  <c r="E5640" i="2" s="1"/>
  <c r="D5641" i="2"/>
  <c r="E5641" i="2" s="1"/>
  <c r="D5642" i="2"/>
  <c r="E5642" i="2" s="1"/>
  <c r="D5643" i="2"/>
  <c r="E5643" i="2" s="1"/>
  <c r="D5644" i="2"/>
  <c r="E5644" i="2" s="1"/>
  <c r="D5645" i="2"/>
  <c r="E5645" i="2" s="1"/>
  <c r="D5646" i="2"/>
  <c r="E5646" i="2" s="1"/>
  <c r="D5647" i="2"/>
  <c r="E5647" i="2" s="1"/>
  <c r="D5648" i="2"/>
  <c r="E5648" i="2" s="1"/>
  <c r="D5649" i="2"/>
  <c r="E5649" i="2" s="1"/>
  <c r="D5650" i="2"/>
  <c r="E5650" i="2" s="1"/>
  <c r="D5651" i="2"/>
  <c r="E5651" i="2" s="1"/>
  <c r="D5652" i="2"/>
  <c r="E5652" i="2" s="1"/>
  <c r="D5653" i="2"/>
  <c r="E5653" i="2" s="1"/>
  <c r="D5654" i="2"/>
  <c r="E5654" i="2" s="1"/>
  <c r="D5655" i="2"/>
  <c r="E5655" i="2" s="1"/>
  <c r="D5656" i="2"/>
  <c r="E5656" i="2" s="1"/>
  <c r="D5657" i="2"/>
  <c r="E5657" i="2" s="1"/>
  <c r="D5658" i="2"/>
  <c r="E5658" i="2" s="1"/>
  <c r="D5659" i="2"/>
  <c r="E5659" i="2" s="1"/>
  <c r="D5660" i="2"/>
  <c r="E5660" i="2" s="1"/>
  <c r="D5661" i="2"/>
  <c r="E5661" i="2" s="1"/>
  <c r="D5662" i="2"/>
  <c r="E5662" i="2" s="1"/>
  <c r="D5663" i="2"/>
  <c r="E5663" i="2" s="1"/>
  <c r="D5664" i="2"/>
  <c r="E5664" i="2" s="1"/>
  <c r="D5665" i="2"/>
  <c r="E5665" i="2" s="1"/>
  <c r="D5666" i="2"/>
  <c r="E5666" i="2" s="1"/>
  <c r="D5667" i="2"/>
  <c r="E5667" i="2" s="1"/>
  <c r="D5668" i="2"/>
  <c r="E5668" i="2" s="1"/>
  <c r="D5669" i="2"/>
  <c r="E5669" i="2" s="1"/>
  <c r="D5670" i="2"/>
  <c r="E5670" i="2" s="1"/>
  <c r="D5671" i="2"/>
  <c r="E5671" i="2" s="1"/>
  <c r="D5672" i="2"/>
  <c r="E5672" i="2" s="1"/>
  <c r="D5673" i="2"/>
  <c r="E5673" i="2" s="1"/>
  <c r="D5674" i="2"/>
  <c r="E5674" i="2" s="1"/>
  <c r="D5675" i="2"/>
  <c r="E5675" i="2" s="1"/>
  <c r="D5676" i="2"/>
  <c r="E5676" i="2" s="1"/>
  <c r="D5677" i="2"/>
  <c r="E5677" i="2" s="1"/>
  <c r="D5678" i="2"/>
  <c r="E5678" i="2" s="1"/>
  <c r="D5679" i="2"/>
  <c r="E5679" i="2" s="1"/>
  <c r="D5680" i="2"/>
  <c r="E5680" i="2" s="1"/>
  <c r="D5681" i="2"/>
  <c r="E5681" i="2" s="1"/>
  <c r="D5682" i="2"/>
  <c r="E5682" i="2" s="1"/>
  <c r="D5683" i="2"/>
  <c r="E5683" i="2" s="1"/>
  <c r="D5684" i="2"/>
  <c r="E5684" i="2" s="1"/>
  <c r="D5685" i="2"/>
  <c r="E5685" i="2" s="1"/>
  <c r="D5686" i="2"/>
  <c r="E5686" i="2" s="1"/>
  <c r="D5687" i="2"/>
  <c r="E5687" i="2" s="1"/>
  <c r="D5688" i="2"/>
  <c r="E5688" i="2" s="1"/>
  <c r="D5689" i="2"/>
  <c r="E5689" i="2" s="1"/>
  <c r="D5690" i="2"/>
  <c r="E5690" i="2" s="1"/>
  <c r="D5691" i="2"/>
  <c r="E5691" i="2" s="1"/>
  <c r="D5692" i="2"/>
  <c r="E5692" i="2" s="1"/>
  <c r="D5693" i="2"/>
  <c r="E5693" i="2" s="1"/>
  <c r="D5694" i="2"/>
  <c r="E5694" i="2" s="1"/>
  <c r="D5695" i="2"/>
  <c r="E5695" i="2" s="1"/>
  <c r="D5696" i="2"/>
  <c r="E5696" i="2" s="1"/>
  <c r="D5697" i="2"/>
  <c r="E5697" i="2" s="1"/>
  <c r="D5698" i="2"/>
  <c r="E5698" i="2" s="1"/>
  <c r="D5699" i="2"/>
  <c r="E5699" i="2" s="1"/>
  <c r="D5700" i="2"/>
  <c r="E5700" i="2" s="1"/>
  <c r="D5701" i="2"/>
  <c r="E5701" i="2" s="1"/>
  <c r="D5702" i="2"/>
  <c r="E5702" i="2" s="1"/>
  <c r="D5703" i="2"/>
  <c r="E5703" i="2" s="1"/>
  <c r="D5704" i="2"/>
  <c r="E5704" i="2" s="1"/>
  <c r="D5705" i="2"/>
  <c r="E5705" i="2" s="1"/>
  <c r="D5706" i="2"/>
  <c r="E5706" i="2" s="1"/>
  <c r="D5707" i="2"/>
  <c r="E5707" i="2" s="1"/>
  <c r="D5708" i="2"/>
  <c r="E5708" i="2" s="1"/>
  <c r="D5709" i="2"/>
  <c r="E5709" i="2" s="1"/>
  <c r="D5710" i="2"/>
  <c r="E5710" i="2" s="1"/>
  <c r="D5711" i="2"/>
  <c r="E5711" i="2" s="1"/>
  <c r="D5712" i="2"/>
  <c r="E5712" i="2" s="1"/>
  <c r="D5713" i="2"/>
  <c r="E5713" i="2" s="1"/>
  <c r="D5714" i="2"/>
  <c r="E5714" i="2" s="1"/>
  <c r="D5715" i="2"/>
  <c r="E5715" i="2" s="1"/>
  <c r="D5716" i="2"/>
  <c r="E5716" i="2" s="1"/>
  <c r="D5717" i="2"/>
  <c r="E5717" i="2" s="1"/>
  <c r="D5718" i="2"/>
  <c r="E5718" i="2" s="1"/>
  <c r="D5719" i="2"/>
  <c r="E5719" i="2" s="1"/>
  <c r="D5720" i="2"/>
  <c r="E5720" i="2" s="1"/>
  <c r="D5721" i="2"/>
  <c r="E5721" i="2" s="1"/>
  <c r="D5722" i="2"/>
  <c r="E5722" i="2" s="1"/>
  <c r="D5723" i="2"/>
  <c r="E5723" i="2" s="1"/>
  <c r="D5724" i="2"/>
  <c r="E5724" i="2" s="1"/>
  <c r="D5725" i="2"/>
  <c r="E5725" i="2" s="1"/>
  <c r="D5726" i="2"/>
  <c r="E5726" i="2" s="1"/>
  <c r="D5727" i="2"/>
  <c r="E5727" i="2" s="1"/>
  <c r="D5728" i="2"/>
  <c r="E5728" i="2" s="1"/>
  <c r="D5729" i="2"/>
  <c r="E5729" i="2" s="1"/>
  <c r="D5730" i="2"/>
  <c r="E5730" i="2" s="1"/>
  <c r="D5731" i="2"/>
  <c r="E5731" i="2" s="1"/>
  <c r="D5732" i="2"/>
  <c r="E5732" i="2" s="1"/>
  <c r="D5733" i="2"/>
  <c r="E5733" i="2" s="1"/>
  <c r="D5734" i="2"/>
  <c r="E5734" i="2" s="1"/>
  <c r="D5735" i="2"/>
  <c r="E5735" i="2" s="1"/>
  <c r="D5736" i="2"/>
  <c r="E5736" i="2" s="1"/>
  <c r="D5737" i="2"/>
  <c r="E5737" i="2" s="1"/>
  <c r="D5738" i="2"/>
  <c r="E5738" i="2" s="1"/>
  <c r="D5739" i="2"/>
  <c r="E5739" i="2" s="1"/>
  <c r="D5740" i="2"/>
  <c r="E5740" i="2" s="1"/>
  <c r="D5741" i="2"/>
  <c r="E5741" i="2" s="1"/>
  <c r="D5742" i="2"/>
  <c r="E5742" i="2" s="1"/>
  <c r="D5743" i="2"/>
  <c r="E5743" i="2" s="1"/>
  <c r="D5744" i="2"/>
  <c r="E5744" i="2" s="1"/>
  <c r="D5745" i="2"/>
  <c r="E5745" i="2" s="1"/>
  <c r="D5746" i="2"/>
  <c r="E5746" i="2" s="1"/>
  <c r="D5747" i="2"/>
  <c r="E5747" i="2" s="1"/>
  <c r="D5748" i="2"/>
  <c r="E5748" i="2" s="1"/>
  <c r="D5749" i="2"/>
  <c r="E5749" i="2" s="1"/>
  <c r="D5750" i="2"/>
  <c r="E5750" i="2" s="1"/>
  <c r="D5751" i="2"/>
  <c r="E5751" i="2" s="1"/>
  <c r="D5752" i="2"/>
  <c r="E5752" i="2" s="1"/>
  <c r="D5753" i="2"/>
  <c r="E5753" i="2" s="1"/>
  <c r="D5754" i="2"/>
  <c r="E5754" i="2" s="1"/>
  <c r="D5755" i="2"/>
  <c r="E5755" i="2" s="1"/>
  <c r="D5756" i="2"/>
  <c r="E5756" i="2" s="1"/>
  <c r="D5757" i="2"/>
  <c r="E5757" i="2" s="1"/>
  <c r="D5758" i="2"/>
  <c r="E5758" i="2" s="1"/>
  <c r="D5759" i="2"/>
  <c r="E5759" i="2" s="1"/>
  <c r="D5760" i="2"/>
  <c r="E5760" i="2" s="1"/>
  <c r="D5761" i="2"/>
  <c r="E5761" i="2" s="1"/>
  <c r="D5762" i="2"/>
  <c r="E5762" i="2" s="1"/>
  <c r="D5763" i="2"/>
  <c r="E5763" i="2" s="1"/>
  <c r="D5764" i="2"/>
  <c r="E5764" i="2" s="1"/>
  <c r="D5765" i="2"/>
  <c r="E5765" i="2" s="1"/>
  <c r="D5766" i="2"/>
  <c r="E5766" i="2" s="1"/>
  <c r="D5767" i="2"/>
  <c r="E5767" i="2" s="1"/>
  <c r="D5768" i="2"/>
  <c r="E5768" i="2" s="1"/>
  <c r="D5769" i="2"/>
  <c r="E5769" i="2" s="1"/>
  <c r="D5770" i="2"/>
  <c r="E5770" i="2" s="1"/>
  <c r="D5771" i="2"/>
  <c r="E5771" i="2" s="1"/>
  <c r="D5772" i="2"/>
  <c r="E5772" i="2" s="1"/>
  <c r="D5773" i="2"/>
  <c r="E5773" i="2" s="1"/>
  <c r="D5774" i="2"/>
  <c r="E5774" i="2" s="1"/>
  <c r="D5775" i="2"/>
  <c r="E5775" i="2" s="1"/>
  <c r="D5776" i="2"/>
  <c r="E5776" i="2" s="1"/>
  <c r="D5777" i="2"/>
  <c r="E5777" i="2" s="1"/>
  <c r="D5778" i="2"/>
  <c r="E5778" i="2" s="1"/>
  <c r="D5779" i="2"/>
  <c r="E5779" i="2" s="1"/>
  <c r="D5780" i="2"/>
  <c r="E5780" i="2" s="1"/>
  <c r="D5781" i="2"/>
  <c r="E5781" i="2" s="1"/>
  <c r="D5782" i="2"/>
  <c r="E5782" i="2" s="1"/>
  <c r="D5783" i="2"/>
  <c r="E5783" i="2" s="1"/>
  <c r="D5784" i="2"/>
  <c r="E5784" i="2" s="1"/>
  <c r="D5785" i="2"/>
  <c r="E5785" i="2" s="1"/>
  <c r="D5786" i="2"/>
  <c r="E5786" i="2" s="1"/>
  <c r="D5787" i="2"/>
  <c r="E5787" i="2" s="1"/>
  <c r="D5788" i="2"/>
  <c r="E5788" i="2" s="1"/>
  <c r="D5789" i="2"/>
  <c r="E5789" i="2" s="1"/>
  <c r="D5790" i="2"/>
  <c r="E5790" i="2" s="1"/>
  <c r="D5791" i="2"/>
  <c r="E5791" i="2" s="1"/>
  <c r="D5792" i="2"/>
  <c r="E5792" i="2" s="1"/>
  <c r="D5793" i="2"/>
  <c r="E5793" i="2" s="1"/>
  <c r="D5794" i="2"/>
  <c r="E5794" i="2" s="1"/>
  <c r="D5795" i="2"/>
  <c r="E5795" i="2" s="1"/>
  <c r="D5796" i="2"/>
  <c r="E5796" i="2" s="1"/>
  <c r="D5797" i="2"/>
  <c r="E5797" i="2" s="1"/>
  <c r="D5798" i="2"/>
  <c r="E5798" i="2" s="1"/>
  <c r="D5799" i="2"/>
  <c r="E5799" i="2" s="1"/>
  <c r="D5800" i="2"/>
  <c r="E5800" i="2" s="1"/>
  <c r="D5801" i="2"/>
  <c r="E5801" i="2" s="1"/>
  <c r="D5802" i="2"/>
  <c r="E5802" i="2" s="1"/>
  <c r="D5803" i="2"/>
  <c r="E5803" i="2" s="1"/>
  <c r="D5804" i="2"/>
  <c r="E5804" i="2" s="1"/>
  <c r="D5805" i="2"/>
  <c r="E5805" i="2" s="1"/>
  <c r="D5806" i="2"/>
  <c r="E5806" i="2" s="1"/>
  <c r="D5807" i="2"/>
  <c r="E5807" i="2" s="1"/>
  <c r="D5808" i="2"/>
  <c r="E5808" i="2" s="1"/>
  <c r="D5809" i="2"/>
  <c r="E5809" i="2" s="1"/>
  <c r="D5810" i="2"/>
  <c r="E5810" i="2" s="1"/>
  <c r="D5811" i="2"/>
  <c r="E5811" i="2" s="1"/>
  <c r="D5812" i="2"/>
  <c r="E5812" i="2" s="1"/>
  <c r="D5813" i="2"/>
  <c r="E5813" i="2" s="1"/>
  <c r="D5814" i="2"/>
  <c r="E5814" i="2" s="1"/>
  <c r="D5815" i="2"/>
  <c r="E5815" i="2" s="1"/>
  <c r="D5816" i="2"/>
  <c r="E5816" i="2" s="1"/>
  <c r="D5817" i="2"/>
  <c r="E5817" i="2" s="1"/>
  <c r="D5818" i="2"/>
  <c r="E5818" i="2" s="1"/>
  <c r="D5819" i="2"/>
  <c r="E5819" i="2" s="1"/>
  <c r="D5820" i="2"/>
  <c r="E5820" i="2" s="1"/>
  <c r="D5821" i="2"/>
  <c r="E5821" i="2" s="1"/>
  <c r="D5822" i="2"/>
  <c r="E5822" i="2" s="1"/>
  <c r="D5823" i="2"/>
  <c r="E5823" i="2" s="1"/>
  <c r="D5824" i="2"/>
  <c r="E5824" i="2" s="1"/>
  <c r="D5825" i="2"/>
  <c r="E5825" i="2" s="1"/>
  <c r="D5826" i="2"/>
  <c r="E5826" i="2" s="1"/>
  <c r="D5827" i="2"/>
  <c r="E5827" i="2" s="1"/>
  <c r="D5828" i="2"/>
  <c r="E5828" i="2" s="1"/>
  <c r="D5829" i="2"/>
  <c r="E5829" i="2" s="1"/>
  <c r="D5830" i="2"/>
  <c r="E5830" i="2" s="1"/>
  <c r="D5831" i="2"/>
  <c r="E5831" i="2" s="1"/>
  <c r="D5832" i="2"/>
  <c r="E5832" i="2" s="1"/>
  <c r="D5833" i="2"/>
  <c r="E5833" i="2" s="1"/>
  <c r="D5834" i="2"/>
  <c r="E5834" i="2" s="1"/>
  <c r="D5835" i="2"/>
  <c r="E5835" i="2" s="1"/>
  <c r="D5836" i="2"/>
  <c r="E5836" i="2" s="1"/>
  <c r="D5837" i="2"/>
  <c r="E5837" i="2" s="1"/>
  <c r="D5838" i="2"/>
  <c r="E5838" i="2" s="1"/>
  <c r="D5839" i="2"/>
  <c r="E5839" i="2" s="1"/>
  <c r="D5840" i="2"/>
  <c r="E5840" i="2" s="1"/>
  <c r="D5841" i="2"/>
  <c r="E5841" i="2" s="1"/>
  <c r="D5842" i="2"/>
  <c r="E5842" i="2" s="1"/>
  <c r="D5843" i="2"/>
  <c r="E5843" i="2" s="1"/>
  <c r="D5844" i="2"/>
  <c r="E5844" i="2" s="1"/>
  <c r="D5845" i="2"/>
  <c r="E5845" i="2" s="1"/>
  <c r="D5846" i="2"/>
  <c r="E5846" i="2" s="1"/>
  <c r="D5847" i="2"/>
  <c r="E5847" i="2" s="1"/>
  <c r="D5848" i="2"/>
  <c r="E5848" i="2" s="1"/>
  <c r="D5849" i="2"/>
  <c r="E5849" i="2" s="1"/>
  <c r="D5850" i="2"/>
  <c r="E5850" i="2" s="1"/>
  <c r="D5851" i="2"/>
  <c r="E5851" i="2" s="1"/>
  <c r="D5852" i="2"/>
  <c r="E5852" i="2" s="1"/>
  <c r="D5853" i="2"/>
  <c r="E5853" i="2" s="1"/>
  <c r="D5854" i="2"/>
  <c r="E5854" i="2" s="1"/>
  <c r="D5855" i="2"/>
  <c r="E5855" i="2" s="1"/>
  <c r="D5856" i="2"/>
  <c r="E5856" i="2" s="1"/>
  <c r="D5857" i="2"/>
  <c r="E5857" i="2" s="1"/>
  <c r="D5858" i="2"/>
  <c r="E5858" i="2" s="1"/>
  <c r="D5859" i="2"/>
  <c r="E5859" i="2" s="1"/>
  <c r="D5860" i="2"/>
  <c r="E5860" i="2" s="1"/>
  <c r="D5861" i="2"/>
  <c r="E5861" i="2" s="1"/>
  <c r="D5862" i="2"/>
  <c r="E5862" i="2" s="1"/>
  <c r="D5863" i="2"/>
  <c r="E5863" i="2" s="1"/>
  <c r="D5864" i="2"/>
  <c r="E5864" i="2" s="1"/>
  <c r="D5865" i="2"/>
  <c r="E5865" i="2" s="1"/>
  <c r="D5866" i="2"/>
  <c r="E5866" i="2" s="1"/>
  <c r="D5867" i="2"/>
  <c r="E5867" i="2" s="1"/>
  <c r="D5868" i="2"/>
  <c r="E5868" i="2" s="1"/>
  <c r="D5869" i="2"/>
  <c r="E5869" i="2" s="1"/>
  <c r="D5870" i="2"/>
  <c r="E5870" i="2" s="1"/>
  <c r="D5871" i="2"/>
  <c r="E5871" i="2" s="1"/>
  <c r="D5872" i="2"/>
  <c r="E5872" i="2" s="1"/>
  <c r="D5873" i="2"/>
  <c r="E5873" i="2" s="1"/>
  <c r="D5874" i="2"/>
  <c r="E5874" i="2" s="1"/>
  <c r="D5875" i="2"/>
  <c r="E5875" i="2" s="1"/>
  <c r="D5876" i="2"/>
  <c r="E5876" i="2" s="1"/>
  <c r="D5877" i="2"/>
  <c r="E5877" i="2" s="1"/>
  <c r="D5878" i="2"/>
  <c r="E5878" i="2" s="1"/>
  <c r="D5879" i="2"/>
  <c r="E5879" i="2" s="1"/>
  <c r="D5880" i="2"/>
  <c r="E5880" i="2" s="1"/>
  <c r="D5881" i="2"/>
  <c r="E5881" i="2" s="1"/>
  <c r="D5882" i="2"/>
  <c r="E5882" i="2" s="1"/>
  <c r="D5883" i="2"/>
  <c r="E5883" i="2" s="1"/>
  <c r="D2" i="2"/>
  <c r="E2" i="2" s="1"/>
  <c r="X3" i="3"/>
  <c r="X19" i="3"/>
  <c r="X35" i="3"/>
  <c r="X51" i="3"/>
  <c r="X5" i="3"/>
  <c r="X21" i="3"/>
  <c r="X37" i="3"/>
  <c r="E6" i="3"/>
  <c r="X53" i="3" s="1"/>
  <c r="X6" i="3"/>
  <c r="C7" i="3"/>
  <c r="X22" i="3" s="1"/>
  <c r="X38" i="3"/>
  <c r="X54" i="3"/>
  <c r="X7" i="3"/>
  <c r="X23" i="3"/>
  <c r="X39" i="3"/>
  <c r="X55" i="3"/>
  <c r="X8" i="3"/>
  <c r="X24" i="3"/>
  <c r="X40" i="3"/>
  <c r="X56" i="3"/>
  <c r="X10" i="3"/>
  <c r="X26" i="3"/>
  <c r="X42" i="3"/>
  <c r="X58" i="3"/>
  <c r="X11" i="3"/>
  <c r="X27" i="3"/>
  <c r="X43" i="3"/>
  <c r="X59" i="3"/>
  <c r="X12" i="3"/>
  <c r="X28" i="3"/>
  <c r="X44" i="3"/>
  <c r="X60" i="3"/>
  <c r="X13" i="3"/>
  <c r="X29" i="3"/>
  <c r="X45" i="3"/>
  <c r="X61" i="3"/>
  <c r="X14" i="3"/>
  <c r="X30" i="3"/>
  <c r="X46" i="3"/>
  <c r="X62" i="3"/>
  <c r="X15" i="3"/>
  <c r="X31" i="3"/>
  <c r="X47" i="3"/>
  <c r="E16" i="3"/>
  <c r="X63" i="3" s="1"/>
  <c r="X16" i="3"/>
  <c r="X32" i="3"/>
  <c r="X48" i="3"/>
  <c r="X64" i="3"/>
  <c r="X17" i="3"/>
  <c r="X33" i="3"/>
  <c r="X49" i="3"/>
  <c r="X65" i="3"/>
  <c r="X18" i="3"/>
  <c r="X34" i="3"/>
  <c r="E3" i="3"/>
  <c r="X50" i="3" s="1"/>
  <c r="X2" i="3"/>
  <c r="W34" i="3"/>
  <c r="W50" i="3"/>
  <c r="W2" i="3"/>
  <c r="W19" i="3"/>
  <c r="W35" i="3"/>
  <c r="W51" i="3"/>
  <c r="W3" i="3"/>
  <c r="W20" i="3"/>
  <c r="W36" i="3"/>
  <c r="W52" i="3"/>
  <c r="W4" i="3"/>
  <c r="W21" i="3"/>
  <c r="W37" i="3"/>
  <c r="W53" i="3"/>
  <c r="W5" i="3"/>
  <c r="W22" i="3"/>
  <c r="W38" i="3"/>
  <c r="W54" i="3"/>
  <c r="W6" i="3"/>
  <c r="W23" i="3"/>
  <c r="W39" i="3"/>
  <c r="W55" i="3"/>
  <c r="W7" i="3"/>
  <c r="W24" i="3"/>
  <c r="W40" i="3"/>
  <c r="W56" i="3"/>
  <c r="W8" i="3"/>
  <c r="W25" i="3"/>
  <c r="W41" i="3"/>
  <c r="W57" i="3"/>
  <c r="W9" i="3"/>
  <c r="W26" i="3"/>
  <c r="W42" i="3"/>
  <c r="W58" i="3"/>
  <c r="W10" i="3"/>
  <c r="W27" i="3"/>
  <c r="W43" i="3"/>
  <c r="W59" i="3"/>
  <c r="W11" i="3"/>
  <c r="W28" i="3"/>
  <c r="W44" i="3"/>
  <c r="W60" i="3"/>
  <c r="W12" i="3"/>
  <c r="W29" i="3"/>
  <c r="W45" i="3"/>
  <c r="W61" i="3"/>
  <c r="W13" i="3"/>
  <c r="W30" i="3"/>
  <c r="W46" i="3"/>
  <c r="W62" i="3"/>
  <c r="W14" i="3"/>
  <c r="W31" i="3"/>
  <c r="W47" i="3"/>
  <c r="W63" i="3"/>
  <c r="W15" i="3"/>
  <c r="W32" i="3"/>
  <c r="W48" i="3"/>
  <c r="W64" i="3"/>
  <c r="W16" i="3"/>
  <c r="W33" i="3"/>
  <c r="W49" i="3"/>
  <c r="W65" i="3"/>
  <c r="W17" i="3"/>
  <c r="W18" i="3"/>
  <c r="P4704" i="2" l="1"/>
  <c r="Q4704" i="2" s="1"/>
  <c r="S4704" i="2" s="1"/>
  <c r="T4704" i="2" s="1"/>
  <c r="P4686" i="2"/>
  <c r="Q4686" i="2" s="1"/>
  <c r="S4686" i="2" s="1"/>
  <c r="T4686" i="2" s="1"/>
  <c r="P5883" i="2"/>
  <c r="Q5883" i="2" s="1"/>
  <c r="S5883" i="2" s="1"/>
  <c r="T5883" i="2" s="1"/>
  <c r="P5873" i="2"/>
  <c r="Q5873" i="2" s="1"/>
  <c r="S5873" i="2" s="1"/>
  <c r="T5873" i="2" s="1"/>
  <c r="P5863" i="2"/>
  <c r="Q5863" i="2" s="1"/>
  <c r="S5863" i="2" s="1"/>
  <c r="T5863" i="2" s="1"/>
  <c r="P5853" i="2"/>
  <c r="Q5853" i="2" s="1"/>
  <c r="S5853" i="2" s="1"/>
  <c r="T5853" i="2" s="1"/>
  <c r="P5843" i="2"/>
  <c r="Q5843" i="2" s="1"/>
  <c r="S5843" i="2" s="1"/>
  <c r="T5843" i="2" s="1"/>
  <c r="P5833" i="2"/>
  <c r="Q5833" i="2" s="1"/>
  <c r="S5833" i="2" s="1"/>
  <c r="T5833" i="2" s="1"/>
  <c r="P5823" i="2"/>
  <c r="Q5823" i="2" s="1"/>
  <c r="S5823" i="2" s="1"/>
  <c r="T5823" i="2" s="1"/>
  <c r="P5813" i="2"/>
  <c r="Q5813" i="2" s="1"/>
  <c r="S5813" i="2" s="1"/>
  <c r="T5813" i="2" s="1"/>
  <c r="P5803" i="2"/>
  <c r="Q5803" i="2" s="1"/>
  <c r="S5803" i="2" s="1"/>
  <c r="T5803" i="2" s="1"/>
  <c r="P5793" i="2"/>
  <c r="Q5793" i="2" s="1"/>
  <c r="S5793" i="2" s="1"/>
  <c r="T5793" i="2" s="1"/>
  <c r="P5783" i="2"/>
  <c r="Q5783" i="2" s="1"/>
  <c r="S5783" i="2" s="1"/>
  <c r="T5783" i="2" s="1"/>
  <c r="P5773" i="2"/>
  <c r="Q5773" i="2" s="1"/>
  <c r="S5773" i="2" s="1"/>
  <c r="T5773" i="2" s="1"/>
  <c r="P5763" i="2"/>
  <c r="Q5763" i="2" s="1"/>
  <c r="S5763" i="2" s="1"/>
  <c r="T5763" i="2" s="1"/>
  <c r="P5753" i="2"/>
  <c r="Q5753" i="2" s="1"/>
  <c r="S5753" i="2" s="1"/>
  <c r="T5753" i="2" s="1"/>
  <c r="P5743" i="2"/>
  <c r="Q5743" i="2" s="1"/>
  <c r="S5743" i="2" s="1"/>
  <c r="T5743" i="2" s="1"/>
  <c r="P5733" i="2"/>
  <c r="Q5733" i="2" s="1"/>
  <c r="S5733" i="2" s="1"/>
  <c r="T5733" i="2" s="1"/>
  <c r="P5723" i="2"/>
  <c r="Q5723" i="2" s="1"/>
  <c r="S5723" i="2" s="1"/>
  <c r="T5723" i="2" s="1"/>
  <c r="P5713" i="2"/>
  <c r="Q5713" i="2" s="1"/>
  <c r="S5713" i="2" s="1"/>
  <c r="T5713" i="2" s="1"/>
  <c r="P5695" i="2"/>
  <c r="Q5695" i="2" s="1"/>
  <c r="S5695" i="2" s="1"/>
  <c r="T5695" i="2" s="1"/>
  <c r="P5679" i="2"/>
  <c r="Q5679" i="2" s="1"/>
  <c r="S5679" i="2" s="1"/>
  <c r="T5679" i="2" s="1"/>
  <c r="P5663" i="2"/>
  <c r="Q5663" i="2" s="1"/>
  <c r="S5663" i="2" s="1"/>
  <c r="T5663" i="2" s="1"/>
  <c r="P5645" i="2"/>
  <c r="Q5645" i="2" s="1"/>
  <c r="S5645" i="2" s="1"/>
  <c r="T5645" i="2" s="1"/>
  <c r="P5629" i="2"/>
  <c r="Q5629" i="2" s="1"/>
  <c r="S5629" i="2" s="1"/>
  <c r="T5629" i="2" s="1"/>
  <c r="P5613" i="2"/>
  <c r="Q5613" i="2" s="1"/>
  <c r="S5613" i="2" s="1"/>
  <c r="T5613" i="2" s="1"/>
  <c r="P5595" i="2"/>
  <c r="Q5595" i="2" s="1"/>
  <c r="S5595" i="2" s="1"/>
  <c r="T5595" i="2" s="1"/>
  <c r="P5579" i="2"/>
  <c r="Q5579" i="2" s="1"/>
  <c r="S5579" i="2" s="1"/>
  <c r="T5579" i="2" s="1"/>
  <c r="P5563" i="2"/>
  <c r="Q5563" i="2" s="1"/>
  <c r="S5563" i="2" s="1"/>
  <c r="T5563" i="2" s="1"/>
  <c r="P5543" i="2"/>
  <c r="Q5543" i="2" s="1"/>
  <c r="S5543" i="2" s="1"/>
  <c r="T5543" i="2" s="1"/>
  <c r="P5523" i="2"/>
  <c r="Q5523" i="2" s="1"/>
  <c r="S5523" i="2" s="1"/>
  <c r="T5523" i="2" s="1"/>
  <c r="P5503" i="2"/>
  <c r="Q5503" i="2" s="1"/>
  <c r="S5503" i="2" s="1"/>
  <c r="T5503" i="2" s="1"/>
  <c r="P5476" i="2"/>
  <c r="Q5476" i="2" s="1"/>
  <c r="S5476" i="2" s="1"/>
  <c r="T5476" i="2" s="1"/>
  <c r="P5453" i="2"/>
  <c r="Q5453" i="2" s="1"/>
  <c r="S5453" i="2" s="1"/>
  <c r="T5453" i="2" s="1"/>
  <c r="P5416" i="2"/>
  <c r="Q5416" i="2" s="1"/>
  <c r="S5416" i="2" s="1"/>
  <c r="T5416" i="2" s="1"/>
  <c r="P5384" i="2"/>
  <c r="Q5384" i="2" s="1"/>
  <c r="S5384" i="2" s="1"/>
  <c r="T5384" i="2" s="1"/>
  <c r="P5334" i="2"/>
  <c r="Q5334" i="2" s="1"/>
  <c r="S5334" i="2" s="1"/>
  <c r="T5334" i="2" s="1"/>
  <c r="P5284" i="2"/>
  <c r="Q5284" i="2" s="1"/>
  <c r="S5284" i="2" s="1"/>
  <c r="T5284" i="2" s="1"/>
  <c r="P5234" i="2"/>
  <c r="Q5234" i="2" s="1"/>
  <c r="S5234" i="2" s="1"/>
  <c r="T5234" i="2" s="1"/>
  <c r="P5144" i="2"/>
  <c r="Q5144" i="2" s="1"/>
  <c r="S5144" i="2" s="1"/>
  <c r="T5144" i="2" s="1"/>
  <c r="P5044" i="2"/>
  <c r="Q5044" i="2" s="1"/>
  <c r="S5044" i="2" s="1"/>
  <c r="T5044" i="2" s="1"/>
  <c r="P4944" i="2"/>
  <c r="Q4944" i="2" s="1"/>
  <c r="S4944" i="2" s="1"/>
  <c r="T4944" i="2" s="1"/>
  <c r="P4844" i="2"/>
  <c r="Q4844" i="2" s="1"/>
  <c r="S4844" i="2" s="1"/>
  <c r="T4844" i="2" s="1"/>
  <c r="P5882" i="2"/>
  <c r="Q5882" i="2" s="1"/>
  <c r="S5882" i="2" s="1"/>
  <c r="T5882" i="2" s="1"/>
  <c r="P5872" i="2"/>
  <c r="Q5872" i="2" s="1"/>
  <c r="S5872" i="2" s="1"/>
  <c r="T5872" i="2" s="1"/>
  <c r="P5862" i="2"/>
  <c r="Q5862" i="2" s="1"/>
  <c r="S5862" i="2" s="1"/>
  <c r="T5862" i="2" s="1"/>
  <c r="P5852" i="2"/>
  <c r="Q5852" i="2" s="1"/>
  <c r="S5852" i="2" s="1"/>
  <c r="T5852" i="2" s="1"/>
  <c r="P5842" i="2"/>
  <c r="Q5842" i="2" s="1"/>
  <c r="S5842" i="2" s="1"/>
  <c r="T5842" i="2" s="1"/>
  <c r="P5832" i="2"/>
  <c r="Q5832" i="2" s="1"/>
  <c r="S5832" i="2" s="1"/>
  <c r="T5832" i="2" s="1"/>
  <c r="P5822" i="2"/>
  <c r="Q5822" i="2" s="1"/>
  <c r="S5822" i="2" s="1"/>
  <c r="T5822" i="2" s="1"/>
  <c r="P5812" i="2"/>
  <c r="Q5812" i="2" s="1"/>
  <c r="S5812" i="2" s="1"/>
  <c r="T5812" i="2" s="1"/>
  <c r="P5802" i="2"/>
  <c r="Q5802" i="2" s="1"/>
  <c r="S5802" i="2" s="1"/>
  <c r="T5802" i="2" s="1"/>
  <c r="P5792" i="2"/>
  <c r="Q5792" i="2" s="1"/>
  <c r="S5792" i="2" s="1"/>
  <c r="T5792" i="2" s="1"/>
  <c r="P5782" i="2"/>
  <c r="Q5782" i="2" s="1"/>
  <c r="S5782" i="2" s="1"/>
  <c r="T5782" i="2" s="1"/>
  <c r="P5772" i="2"/>
  <c r="Q5772" i="2" s="1"/>
  <c r="S5772" i="2" s="1"/>
  <c r="T5772" i="2" s="1"/>
  <c r="P5762" i="2"/>
  <c r="Q5762" i="2" s="1"/>
  <c r="S5762" i="2" s="1"/>
  <c r="T5762" i="2" s="1"/>
  <c r="P5752" i="2"/>
  <c r="Q5752" i="2" s="1"/>
  <c r="S5752" i="2" s="1"/>
  <c r="T5752" i="2" s="1"/>
  <c r="P5742" i="2"/>
  <c r="Q5742" i="2" s="1"/>
  <c r="S5742" i="2" s="1"/>
  <c r="T5742" i="2" s="1"/>
  <c r="P5732" i="2"/>
  <c r="Q5732" i="2" s="1"/>
  <c r="S5732" i="2" s="1"/>
  <c r="T5732" i="2" s="1"/>
  <c r="P5722" i="2"/>
  <c r="Q5722" i="2" s="1"/>
  <c r="S5722" i="2" s="1"/>
  <c r="T5722" i="2" s="1"/>
  <c r="P5712" i="2"/>
  <c r="Q5712" i="2" s="1"/>
  <c r="S5712" i="2" s="1"/>
  <c r="T5712" i="2" s="1"/>
  <c r="P5694" i="2"/>
  <c r="Q5694" i="2" s="1"/>
  <c r="S5694" i="2" s="1"/>
  <c r="T5694" i="2" s="1"/>
  <c r="P5676" i="2"/>
  <c r="Q5676" i="2" s="1"/>
  <c r="S5676" i="2" s="1"/>
  <c r="T5676" i="2" s="1"/>
  <c r="P5662" i="2"/>
  <c r="Q5662" i="2" s="1"/>
  <c r="S5662" i="2" s="1"/>
  <c r="T5662" i="2" s="1"/>
  <c r="P5644" i="2"/>
  <c r="Q5644" i="2" s="1"/>
  <c r="S5644" i="2" s="1"/>
  <c r="T5644" i="2" s="1"/>
  <c r="P5626" i="2"/>
  <c r="Q5626" i="2" s="1"/>
  <c r="S5626" i="2" s="1"/>
  <c r="T5626" i="2" s="1"/>
  <c r="P5612" i="2"/>
  <c r="Q5612" i="2" s="1"/>
  <c r="S5612" i="2" s="1"/>
  <c r="T5612" i="2" s="1"/>
  <c r="P5594" i="2"/>
  <c r="Q5594" i="2" s="1"/>
  <c r="S5594" i="2" s="1"/>
  <c r="T5594" i="2" s="1"/>
  <c r="P5576" i="2"/>
  <c r="Q5576" i="2" s="1"/>
  <c r="S5576" i="2" s="1"/>
  <c r="T5576" i="2" s="1"/>
  <c r="P5562" i="2"/>
  <c r="Q5562" i="2" s="1"/>
  <c r="S5562" i="2" s="1"/>
  <c r="T5562" i="2" s="1"/>
  <c r="P5542" i="2"/>
  <c r="Q5542" i="2" s="1"/>
  <c r="S5542" i="2" s="1"/>
  <c r="T5542" i="2" s="1"/>
  <c r="P5522" i="2"/>
  <c r="Q5522" i="2" s="1"/>
  <c r="S5522" i="2" s="1"/>
  <c r="T5522" i="2" s="1"/>
  <c r="P5502" i="2"/>
  <c r="Q5502" i="2" s="1"/>
  <c r="S5502" i="2" s="1"/>
  <c r="T5502" i="2" s="1"/>
  <c r="P5474" i="2"/>
  <c r="Q5474" i="2" s="1"/>
  <c r="S5474" i="2" s="1"/>
  <c r="T5474" i="2" s="1"/>
  <c r="P5446" i="2"/>
  <c r="Q5446" i="2" s="1"/>
  <c r="S5446" i="2" s="1"/>
  <c r="T5446" i="2" s="1"/>
  <c r="P5414" i="2"/>
  <c r="Q5414" i="2" s="1"/>
  <c r="S5414" i="2" s="1"/>
  <c r="T5414" i="2" s="1"/>
  <c r="P5376" i="2"/>
  <c r="Q5376" i="2" s="1"/>
  <c r="S5376" i="2" s="1"/>
  <c r="T5376" i="2" s="1"/>
  <c r="P5326" i="2"/>
  <c r="Q5326" i="2" s="1"/>
  <c r="S5326" i="2" s="1"/>
  <c r="T5326" i="2" s="1"/>
  <c r="P5276" i="2"/>
  <c r="Q5276" i="2" s="1"/>
  <c r="S5276" i="2" s="1"/>
  <c r="T5276" i="2" s="1"/>
  <c r="P5226" i="2"/>
  <c r="Q5226" i="2" s="1"/>
  <c r="S5226" i="2" s="1"/>
  <c r="T5226" i="2" s="1"/>
  <c r="P5134" i="2"/>
  <c r="Q5134" i="2" s="1"/>
  <c r="S5134" i="2" s="1"/>
  <c r="T5134" i="2" s="1"/>
  <c r="P5034" i="2"/>
  <c r="Q5034" i="2" s="1"/>
  <c r="S5034" i="2" s="1"/>
  <c r="T5034" i="2" s="1"/>
  <c r="P4934" i="2"/>
  <c r="Q4934" i="2" s="1"/>
  <c r="S4934" i="2" s="1"/>
  <c r="T4934" i="2" s="1"/>
  <c r="P4834" i="2"/>
  <c r="Q4834" i="2" s="1"/>
  <c r="S4834" i="2" s="1"/>
  <c r="T4834" i="2" s="1"/>
  <c r="P12" i="2"/>
  <c r="Q12" i="2" s="1"/>
  <c r="S12" i="2" s="1"/>
  <c r="T12" i="2" s="1"/>
  <c r="P3" i="2"/>
  <c r="Q3" i="2" s="1"/>
  <c r="S3" i="2" s="1"/>
  <c r="T3" i="2" s="1"/>
  <c r="P4" i="2"/>
  <c r="Q4" i="2" s="1"/>
  <c r="S4" i="2" s="1"/>
  <c r="T4" i="2" s="1"/>
  <c r="P5" i="2"/>
  <c r="Q5" i="2" s="1"/>
  <c r="S5" i="2" s="1"/>
  <c r="T5" i="2" s="1"/>
  <c r="P15" i="2"/>
  <c r="Q15" i="2" s="1"/>
  <c r="S15" i="2" s="1"/>
  <c r="T15" i="2" s="1"/>
  <c r="P25" i="2"/>
  <c r="Q25" i="2" s="1"/>
  <c r="S25" i="2" s="1"/>
  <c r="T25" i="2" s="1"/>
  <c r="P35" i="2"/>
  <c r="Q35" i="2" s="1"/>
  <c r="S35" i="2" s="1"/>
  <c r="T35" i="2" s="1"/>
  <c r="P45" i="2"/>
  <c r="Q45" i="2" s="1"/>
  <c r="S45" i="2" s="1"/>
  <c r="T45" i="2" s="1"/>
  <c r="P55" i="2"/>
  <c r="Q55" i="2" s="1"/>
  <c r="S55" i="2" s="1"/>
  <c r="T55" i="2" s="1"/>
  <c r="P65" i="2"/>
  <c r="Q65" i="2" s="1"/>
  <c r="S65" i="2" s="1"/>
  <c r="T65" i="2" s="1"/>
  <c r="P75" i="2"/>
  <c r="Q75" i="2" s="1"/>
  <c r="S75" i="2" s="1"/>
  <c r="T75" i="2" s="1"/>
  <c r="P85" i="2"/>
  <c r="Q85" i="2" s="1"/>
  <c r="S85" i="2" s="1"/>
  <c r="T85" i="2" s="1"/>
  <c r="P95" i="2"/>
  <c r="Q95" i="2" s="1"/>
  <c r="S95" i="2" s="1"/>
  <c r="T95" i="2" s="1"/>
  <c r="P105" i="2"/>
  <c r="Q105" i="2" s="1"/>
  <c r="S105" i="2" s="1"/>
  <c r="T105" i="2" s="1"/>
  <c r="P115" i="2"/>
  <c r="Q115" i="2" s="1"/>
  <c r="S115" i="2" s="1"/>
  <c r="T115" i="2" s="1"/>
  <c r="P125" i="2"/>
  <c r="Q125" i="2" s="1"/>
  <c r="S125" i="2" s="1"/>
  <c r="T125" i="2" s="1"/>
  <c r="P135" i="2"/>
  <c r="Q135" i="2" s="1"/>
  <c r="S135" i="2" s="1"/>
  <c r="T135" i="2" s="1"/>
  <c r="P145" i="2"/>
  <c r="Q145" i="2" s="1"/>
  <c r="S145" i="2" s="1"/>
  <c r="T145" i="2" s="1"/>
  <c r="P155" i="2"/>
  <c r="Q155" i="2" s="1"/>
  <c r="S155" i="2" s="1"/>
  <c r="T155" i="2" s="1"/>
  <c r="P165" i="2"/>
  <c r="Q165" i="2" s="1"/>
  <c r="S165" i="2" s="1"/>
  <c r="T165" i="2" s="1"/>
  <c r="P175" i="2"/>
  <c r="Q175" i="2" s="1"/>
  <c r="S175" i="2" s="1"/>
  <c r="T175" i="2" s="1"/>
  <c r="P185" i="2"/>
  <c r="Q185" i="2" s="1"/>
  <c r="S185" i="2" s="1"/>
  <c r="T185" i="2" s="1"/>
  <c r="P195" i="2"/>
  <c r="Q195" i="2" s="1"/>
  <c r="S195" i="2" s="1"/>
  <c r="T195" i="2" s="1"/>
  <c r="P205" i="2"/>
  <c r="Q205" i="2" s="1"/>
  <c r="S205" i="2" s="1"/>
  <c r="T205" i="2" s="1"/>
  <c r="P215" i="2"/>
  <c r="Q215" i="2" s="1"/>
  <c r="S215" i="2" s="1"/>
  <c r="T215" i="2" s="1"/>
  <c r="P225" i="2"/>
  <c r="Q225" i="2" s="1"/>
  <c r="S225" i="2" s="1"/>
  <c r="T225" i="2" s="1"/>
  <c r="P235" i="2"/>
  <c r="Q235" i="2" s="1"/>
  <c r="S235" i="2" s="1"/>
  <c r="T235" i="2" s="1"/>
  <c r="P245" i="2"/>
  <c r="Q245" i="2" s="1"/>
  <c r="S245" i="2" s="1"/>
  <c r="T245" i="2" s="1"/>
  <c r="P255" i="2"/>
  <c r="Q255" i="2" s="1"/>
  <c r="S255" i="2" s="1"/>
  <c r="T255" i="2" s="1"/>
  <c r="P265" i="2"/>
  <c r="Q265" i="2" s="1"/>
  <c r="S265" i="2" s="1"/>
  <c r="T265" i="2" s="1"/>
  <c r="P275" i="2"/>
  <c r="Q275" i="2" s="1"/>
  <c r="S275" i="2" s="1"/>
  <c r="T275" i="2" s="1"/>
  <c r="P285" i="2"/>
  <c r="Q285" i="2" s="1"/>
  <c r="S285" i="2" s="1"/>
  <c r="T285" i="2" s="1"/>
  <c r="P295" i="2"/>
  <c r="Q295" i="2" s="1"/>
  <c r="S295" i="2" s="1"/>
  <c r="T295" i="2" s="1"/>
  <c r="P305" i="2"/>
  <c r="Q305" i="2" s="1"/>
  <c r="S305" i="2" s="1"/>
  <c r="T305" i="2" s="1"/>
  <c r="P315" i="2"/>
  <c r="Q315" i="2" s="1"/>
  <c r="S315" i="2" s="1"/>
  <c r="T315" i="2" s="1"/>
  <c r="P325" i="2"/>
  <c r="Q325" i="2" s="1"/>
  <c r="S325" i="2" s="1"/>
  <c r="T325" i="2" s="1"/>
  <c r="P335" i="2"/>
  <c r="Q335" i="2" s="1"/>
  <c r="S335" i="2" s="1"/>
  <c r="T335" i="2" s="1"/>
  <c r="P345" i="2"/>
  <c r="Q345" i="2" s="1"/>
  <c r="S345" i="2" s="1"/>
  <c r="T345" i="2" s="1"/>
  <c r="P355" i="2"/>
  <c r="Q355" i="2" s="1"/>
  <c r="S355" i="2" s="1"/>
  <c r="T355" i="2" s="1"/>
  <c r="P365" i="2"/>
  <c r="Q365" i="2" s="1"/>
  <c r="S365" i="2" s="1"/>
  <c r="T365" i="2" s="1"/>
  <c r="P375" i="2"/>
  <c r="Q375" i="2" s="1"/>
  <c r="S375" i="2" s="1"/>
  <c r="T375" i="2" s="1"/>
  <c r="P385" i="2"/>
  <c r="Q385" i="2" s="1"/>
  <c r="S385" i="2" s="1"/>
  <c r="T385" i="2" s="1"/>
  <c r="P395" i="2"/>
  <c r="Q395" i="2" s="1"/>
  <c r="S395" i="2" s="1"/>
  <c r="T395" i="2" s="1"/>
  <c r="P405" i="2"/>
  <c r="Q405" i="2" s="1"/>
  <c r="S405" i="2" s="1"/>
  <c r="T405" i="2" s="1"/>
  <c r="P415" i="2"/>
  <c r="Q415" i="2" s="1"/>
  <c r="S415" i="2" s="1"/>
  <c r="T415" i="2" s="1"/>
  <c r="P425" i="2"/>
  <c r="Q425" i="2" s="1"/>
  <c r="S425" i="2" s="1"/>
  <c r="T425" i="2" s="1"/>
  <c r="P435" i="2"/>
  <c r="Q435" i="2" s="1"/>
  <c r="S435" i="2" s="1"/>
  <c r="T435" i="2" s="1"/>
  <c r="P445" i="2"/>
  <c r="Q445" i="2" s="1"/>
  <c r="S445" i="2" s="1"/>
  <c r="T445" i="2" s="1"/>
  <c r="P455" i="2"/>
  <c r="Q455" i="2" s="1"/>
  <c r="S455" i="2" s="1"/>
  <c r="T455" i="2" s="1"/>
  <c r="P465" i="2"/>
  <c r="Q465" i="2" s="1"/>
  <c r="S465" i="2" s="1"/>
  <c r="T465" i="2" s="1"/>
  <c r="P475" i="2"/>
  <c r="Q475" i="2" s="1"/>
  <c r="S475" i="2" s="1"/>
  <c r="T475" i="2" s="1"/>
  <c r="P485" i="2"/>
  <c r="Q485" i="2" s="1"/>
  <c r="S485" i="2" s="1"/>
  <c r="T485" i="2" s="1"/>
  <c r="P495" i="2"/>
  <c r="Q495" i="2" s="1"/>
  <c r="S495" i="2" s="1"/>
  <c r="T495" i="2" s="1"/>
  <c r="P505" i="2"/>
  <c r="Q505" i="2" s="1"/>
  <c r="S505" i="2" s="1"/>
  <c r="T505" i="2" s="1"/>
  <c r="P515" i="2"/>
  <c r="Q515" i="2" s="1"/>
  <c r="S515" i="2" s="1"/>
  <c r="T515" i="2" s="1"/>
  <c r="P525" i="2"/>
  <c r="Q525" i="2" s="1"/>
  <c r="S525" i="2" s="1"/>
  <c r="T525" i="2" s="1"/>
  <c r="P535" i="2"/>
  <c r="Q535" i="2" s="1"/>
  <c r="S535" i="2" s="1"/>
  <c r="T535" i="2" s="1"/>
  <c r="P545" i="2"/>
  <c r="Q545" i="2" s="1"/>
  <c r="S545" i="2" s="1"/>
  <c r="T545" i="2" s="1"/>
  <c r="P555" i="2"/>
  <c r="Q555" i="2" s="1"/>
  <c r="S555" i="2" s="1"/>
  <c r="T555" i="2" s="1"/>
  <c r="P565" i="2"/>
  <c r="Q565" i="2" s="1"/>
  <c r="S565" i="2" s="1"/>
  <c r="T565" i="2" s="1"/>
  <c r="P575" i="2"/>
  <c r="Q575" i="2" s="1"/>
  <c r="S575" i="2" s="1"/>
  <c r="T575" i="2" s="1"/>
  <c r="P585" i="2"/>
  <c r="Q585" i="2" s="1"/>
  <c r="S585" i="2" s="1"/>
  <c r="T585" i="2" s="1"/>
  <c r="P595" i="2"/>
  <c r="Q595" i="2" s="1"/>
  <c r="S595" i="2" s="1"/>
  <c r="T595" i="2" s="1"/>
  <c r="P605" i="2"/>
  <c r="Q605" i="2" s="1"/>
  <c r="S605" i="2" s="1"/>
  <c r="T605" i="2" s="1"/>
  <c r="P615" i="2"/>
  <c r="Q615" i="2" s="1"/>
  <c r="S615" i="2" s="1"/>
  <c r="T615" i="2" s="1"/>
  <c r="P625" i="2"/>
  <c r="Q625" i="2" s="1"/>
  <c r="S625" i="2" s="1"/>
  <c r="T625" i="2" s="1"/>
  <c r="P635" i="2"/>
  <c r="Q635" i="2" s="1"/>
  <c r="S635" i="2" s="1"/>
  <c r="T635" i="2" s="1"/>
  <c r="P645" i="2"/>
  <c r="Q645" i="2" s="1"/>
  <c r="S645" i="2" s="1"/>
  <c r="T645" i="2" s="1"/>
  <c r="P655" i="2"/>
  <c r="Q655" i="2" s="1"/>
  <c r="S655" i="2" s="1"/>
  <c r="T655" i="2" s="1"/>
  <c r="P665" i="2"/>
  <c r="Q665" i="2" s="1"/>
  <c r="S665" i="2" s="1"/>
  <c r="T665" i="2" s="1"/>
  <c r="P675" i="2"/>
  <c r="Q675" i="2" s="1"/>
  <c r="S675" i="2" s="1"/>
  <c r="T675" i="2" s="1"/>
  <c r="P685" i="2"/>
  <c r="Q685" i="2" s="1"/>
  <c r="S685" i="2" s="1"/>
  <c r="T685" i="2" s="1"/>
  <c r="P695" i="2"/>
  <c r="Q695" i="2" s="1"/>
  <c r="S695" i="2" s="1"/>
  <c r="T695" i="2" s="1"/>
  <c r="P705" i="2"/>
  <c r="Q705" i="2" s="1"/>
  <c r="S705" i="2" s="1"/>
  <c r="T705" i="2" s="1"/>
  <c r="P715" i="2"/>
  <c r="Q715" i="2" s="1"/>
  <c r="S715" i="2" s="1"/>
  <c r="T715" i="2" s="1"/>
  <c r="P725" i="2"/>
  <c r="Q725" i="2" s="1"/>
  <c r="S725" i="2" s="1"/>
  <c r="T725" i="2" s="1"/>
  <c r="P735" i="2"/>
  <c r="Q735" i="2" s="1"/>
  <c r="S735" i="2" s="1"/>
  <c r="T735" i="2" s="1"/>
  <c r="P745" i="2"/>
  <c r="Q745" i="2" s="1"/>
  <c r="S745" i="2" s="1"/>
  <c r="T745" i="2" s="1"/>
  <c r="P755" i="2"/>
  <c r="Q755" i="2" s="1"/>
  <c r="S755" i="2" s="1"/>
  <c r="T755" i="2" s="1"/>
  <c r="P765" i="2"/>
  <c r="Q765" i="2" s="1"/>
  <c r="S765" i="2" s="1"/>
  <c r="T765" i="2" s="1"/>
  <c r="P775" i="2"/>
  <c r="Q775" i="2" s="1"/>
  <c r="S775" i="2" s="1"/>
  <c r="T775" i="2" s="1"/>
  <c r="P785" i="2"/>
  <c r="Q785" i="2" s="1"/>
  <c r="S785" i="2" s="1"/>
  <c r="T785" i="2" s="1"/>
  <c r="P795" i="2"/>
  <c r="Q795" i="2" s="1"/>
  <c r="S795" i="2" s="1"/>
  <c r="T795" i="2" s="1"/>
  <c r="P805" i="2"/>
  <c r="Q805" i="2" s="1"/>
  <c r="S805" i="2" s="1"/>
  <c r="T805" i="2" s="1"/>
  <c r="P815" i="2"/>
  <c r="Q815" i="2" s="1"/>
  <c r="S815" i="2" s="1"/>
  <c r="T815" i="2" s="1"/>
  <c r="P825" i="2"/>
  <c r="Q825" i="2" s="1"/>
  <c r="S825" i="2" s="1"/>
  <c r="T825" i="2" s="1"/>
  <c r="P835" i="2"/>
  <c r="Q835" i="2" s="1"/>
  <c r="S835" i="2" s="1"/>
  <c r="T835" i="2" s="1"/>
  <c r="P845" i="2"/>
  <c r="Q845" i="2" s="1"/>
  <c r="S845" i="2" s="1"/>
  <c r="T845" i="2" s="1"/>
  <c r="P6" i="2"/>
  <c r="Q6" i="2" s="1"/>
  <c r="S6" i="2" s="1"/>
  <c r="T6" i="2" s="1"/>
  <c r="P16" i="2"/>
  <c r="Q16" i="2" s="1"/>
  <c r="S16" i="2" s="1"/>
  <c r="T16" i="2" s="1"/>
  <c r="P26" i="2"/>
  <c r="Q26" i="2" s="1"/>
  <c r="S26" i="2" s="1"/>
  <c r="T26" i="2" s="1"/>
  <c r="P36" i="2"/>
  <c r="Q36" i="2" s="1"/>
  <c r="S36" i="2" s="1"/>
  <c r="T36" i="2" s="1"/>
  <c r="P46" i="2"/>
  <c r="Q46" i="2" s="1"/>
  <c r="S46" i="2" s="1"/>
  <c r="T46" i="2" s="1"/>
  <c r="P56" i="2"/>
  <c r="Q56" i="2" s="1"/>
  <c r="S56" i="2" s="1"/>
  <c r="T56" i="2" s="1"/>
  <c r="P66" i="2"/>
  <c r="Q66" i="2" s="1"/>
  <c r="S66" i="2" s="1"/>
  <c r="T66" i="2" s="1"/>
  <c r="P76" i="2"/>
  <c r="Q76" i="2" s="1"/>
  <c r="S76" i="2" s="1"/>
  <c r="T76" i="2" s="1"/>
  <c r="P86" i="2"/>
  <c r="Q86" i="2" s="1"/>
  <c r="S86" i="2" s="1"/>
  <c r="T86" i="2" s="1"/>
  <c r="P96" i="2"/>
  <c r="Q96" i="2" s="1"/>
  <c r="S96" i="2" s="1"/>
  <c r="T96" i="2" s="1"/>
  <c r="P106" i="2"/>
  <c r="Q106" i="2" s="1"/>
  <c r="S106" i="2" s="1"/>
  <c r="T106" i="2" s="1"/>
  <c r="P116" i="2"/>
  <c r="Q116" i="2" s="1"/>
  <c r="S116" i="2" s="1"/>
  <c r="T116" i="2" s="1"/>
  <c r="P126" i="2"/>
  <c r="Q126" i="2" s="1"/>
  <c r="S126" i="2" s="1"/>
  <c r="T126" i="2" s="1"/>
  <c r="P136" i="2"/>
  <c r="Q136" i="2" s="1"/>
  <c r="S136" i="2" s="1"/>
  <c r="T136" i="2" s="1"/>
  <c r="P146" i="2"/>
  <c r="Q146" i="2" s="1"/>
  <c r="S146" i="2" s="1"/>
  <c r="T146" i="2" s="1"/>
  <c r="P156" i="2"/>
  <c r="Q156" i="2" s="1"/>
  <c r="S156" i="2" s="1"/>
  <c r="T156" i="2" s="1"/>
  <c r="P166" i="2"/>
  <c r="Q166" i="2" s="1"/>
  <c r="S166" i="2" s="1"/>
  <c r="T166" i="2" s="1"/>
  <c r="P176" i="2"/>
  <c r="Q176" i="2" s="1"/>
  <c r="S176" i="2" s="1"/>
  <c r="T176" i="2" s="1"/>
  <c r="P186" i="2"/>
  <c r="Q186" i="2" s="1"/>
  <c r="S186" i="2" s="1"/>
  <c r="T186" i="2" s="1"/>
  <c r="P196" i="2"/>
  <c r="Q196" i="2" s="1"/>
  <c r="S196" i="2" s="1"/>
  <c r="T196" i="2" s="1"/>
  <c r="P206" i="2"/>
  <c r="Q206" i="2" s="1"/>
  <c r="S206" i="2" s="1"/>
  <c r="T206" i="2" s="1"/>
  <c r="P216" i="2"/>
  <c r="Q216" i="2" s="1"/>
  <c r="S216" i="2" s="1"/>
  <c r="T216" i="2" s="1"/>
  <c r="P226" i="2"/>
  <c r="Q226" i="2" s="1"/>
  <c r="S226" i="2" s="1"/>
  <c r="T226" i="2" s="1"/>
  <c r="P236" i="2"/>
  <c r="Q236" i="2" s="1"/>
  <c r="S236" i="2" s="1"/>
  <c r="T236" i="2" s="1"/>
  <c r="P246" i="2"/>
  <c r="Q246" i="2" s="1"/>
  <c r="S246" i="2" s="1"/>
  <c r="T246" i="2" s="1"/>
  <c r="P256" i="2"/>
  <c r="Q256" i="2" s="1"/>
  <c r="S256" i="2" s="1"/>
  <c r="T256" i="2" s="1"/>
  <c r="P266" i="2"/>
  <c r="Q266" i="2" s="1"/>
  <c r="S266" i="2" s="1"/>
  <c r="T266" i="2" s="1"/>
  <c r="P276" i="2"/>
  <c r="Q276" i="2" s="1"/>
  <c r="S276" i="2" s="1"/>
  <c r="T276" i="2" s="1"/>
  <c r="P286" i="2"/>
  <c r="Q286" i="2" s="1"/>
  <c r="S286" i="2" s="1"/>
  <c r="T286" i="2" s="1"/>
  <c r="P296" i="2"/>
  <c r="Q296" i="2" s="1"/>
  <c r="S296" i="2" s="1"/>
  <c r="T296" i="2" s="1"/>
  <c r="P306" i="2"/>
  <c r="Q306" i="2" s="1"/>
  <c r="S306" i="2" s="1"/>
  <c r="T306" i="2" s="1"/>
  <c r="P316" i="2"/>
  <c r="Q316" i="2" s="1"/>
  <c r="S316" i="2" s="1"/>
  <c r="T316" i="2" s="1"/>
  <c r="P326" i="2"/>
  <c r="Q326" i="2" s="1"/>
  <c r="S326" i="2" s="1"/>
  <c r="T326" i="2" s="1"/>
  <c r="P336" i="2"/>
  <c r="Q336" i="2" s="1"/>
  <c r="S336" i="2" s="1"/>
  <c r="T336" i="2" s="1"/>
  <c r="P346" i="2"/>
  <c r="Q346" i="2" s="1"/>
  <c r="S346" i="2" s="1"/>
  <c r="T346" i="2" s="1"/>
  <c r="P356" i="2"/>
  <c r="Q356" i="2" s="1"/>
  <c r="S356" i="2" s="1"/>
  <c r="T356" i="2" s="1"/>
  <c r="P366" i="2"/>
  <c r="Q366" i="2" s="1"/>
  <c r="S366" i="2" s="1"/>
  <c r="T366" i="2" s="1"/>
  <c r="P376" i="2"/>
  <c r="Q376" i="2" s="1"/>
  <c r="S376" i="2" s="1"/>
  <c r="T376" i="2" s="1"/>
  <c r="P386" i="2"/>
  <c r="Q386" i="2" s="1"/>
  <c r="S386" i="2" s="1"/>
  <c r="T386" i="2" s="1"/>
  <c r="P396" i="2"/>
  <c r="Q396" i="2" s="1"/>
  <c r="S396" i="2" s="1"/>
  <c r="T396" i="2" s="1"/>
  <c r="P406" i="2"/>
  <c r="Q406" i="2" s="1"/>
  <c r="S406" i="2" s="1"/>
  <c r="T406" i="2" s="1"/>
  <c r="P416" i="2"/>
  <c r="Q416" i="2" s="1"/>
  <c r="S416" i="2" s="1"/>
  <c r="T416" i="2" s="1"/>
  <c r="P426" i="2"/>
  <c r="Q426" i="2" s="1"/>
  <c r="S426" i="2" s="1"/>
  <c r="T426" i="2" s="1"/>
  <c r="P436" i="2"/>
  <c r="Q436" i="2" s="1"/>
  <c r="S436" i="2" s="1"/>
  <c r="T436" i="2" s="1"/>
  <c r="P446" i="2"/>
  <c r="Q446" i="2" s="1"/>
  <c r="S446" i="2" s="1"/>
  <c r="T446" i="2" s="1"/>
  <c r="P456" i="2"/>
  <c r="Q456" i="2" s="1"/>
  <c r="S456" i="2" s="1"/>
  <c r="T456" i="2" s="1"/>
  <c r="P466" i="2"/>
  <c r="Q466" i="2" s="1"/>
  <c r="S466" i="2" s="1"/>
  <c r="T466" i="2" s="1"/>
  <c r="P476" i="2"/>
  <c r="Q476" i="2" s="1"/>
  <c r="S476" i="2" s="1"/>
  <c r="T476" i="2" s="1"/>
  <c r="P486" i="2"/>
  <c r="Q486" i="2" s="1"/>
  <c r="S486" i="2" s="1"/>
  <c r="T486" i="2" s="1"/>
  <c r="P496" i="2"/>
  <c r="Q496" i="2" s="1"/>
  <c r="S496" i="2" s="1"/>
  <c r="T496" i="2" s="1"/>
  <c r="P506" i="2"/>
  <c r="Q506" i="2" s="1"/>
  <c r="S506" i="2" s="1"/>
  <c r="T506" i="2" s="1"/>
  <c r="P516" i="2"/>
  <c r="Q516" i="2" s="1"/>
  <c r="S516" i="2" s="1"/>
  <c r="T516" i="2" s="1"/>
  <c r="P526" i="2"/>
  <c r="Q526" i="2" s="1"/>
  <c r="S526" i="2" s="1"/>
  <c r="T526" i="2" s="1"/>
  <c r="P536" i="2"/>
  <c r="Q536" i="2" s="1"/>
  <c r="S536" i="2" s="1"/>
  <c r="T536" i="2" s="1"/>
  <c r="P546" i="2"/>
  <c r="Q546" i="2" s="1"/>
  <c r="S546" i="2" s="1"/>
  <c r="T546" i="2" s="1"/>
  <c r="P556" i="2"/>
  <c r="Q556" i="2" s="1"/>
  <c r="S556" i="2" s="1"/>
  <c r="T556" i="2" s="1"/>
  <c r="P566" i="2"/>
  <c r="Q566" i="2" s="1"/>
  <c r="S566" i="2" s="1"/>
  <c r="T566" i="2" s="1"/>
  <c r="P576" i="2"/>
  <c r="Q576" i="2" s="1"/>
  <c r="S576" i="2" s="1"/>
  <c r="T576" i="2" s="1"/>
  <c r="P586" i="2"/>
  <c r="Q586" i="2" s="1"/>
  <c r="S586" i="2" s="1"/>
  <c r="T586" i="2" s="1"/>
  <c r="P596" i="2"/>
  <c r="Q596" i="2" s="1"/>
  <c r="S596" i="2" s="1"/>
  <c r="T596" i="2" s="1"/>
  <c r="P606" i="2"/>
  <c r="Q606" i="2" s="1"/>
  <c r="S606" i="2" s="1"/>
  <c r="T606" i="2" s="1"/>
  <c r="P616" i="2"/>
  <c r="Q616" i="2" s="1"/>
  <c r="S616" i="2" s="1"/>
  <c r="T616" i="2" s="1"/>
  <c r="P626" i="2"/>
  <c r="Q626" i="2" s="1"/>
  <c r="S626" i="2" s="1"/>
  <c r="T626" i="2" s="1"/>
  <c r="P636" i="2"/>
  <c r="Q636" i="2" s="1"/>
  <c r="S636" i="2" s="1"/>
  <c r="T636" i="2" s="1"/>
  <c r="P646" i="2"/>
  <c r="Q646" i="2" s="1"/>
  <c r="S646" i="2" s="1"/>
  <c r="T646" i="2" s="1"/>
  <c r="P656" i="2"/>
  <c r="Q656" i="2" s="1"/>
  <c r="S656" i="2" s="1"/>
  <c r="T656" i="2" s="1"/>
  <c r="P666" i="2"/>
  <c r="Q666" i="2" s="1"/>
  <c r="S666" i="2" s="1"/>
  <c r="T666" i="2" s="1"/>
  <c r="P676" i="2"/>
  <c r="Q676" i="2" s="1"/>
  <c r="S676" i="2" s="1"/>
  <c r="T676" i="2" s="1"/>
  <c r="P686" i="2"/>
  <c r="Q686" i="2" s="1"/>
  <c r="S686" i="2" s="1"/>
  <c r="T686" i="2" s="1"/>
  <c r="P696" i="2"/>
  <c r="Q696" i="2" s="1"/>
  <c r="S696" i="2" s="1"/>
  <c r="T696" i="2" s="1"/>
  <c r="P706" i="2"/>
  <c r="Q706" i="2" s="1"/>
  <c r="S706" i="2" s="1"/>
  <c r="T706" i="2" s="1"/>
  <c r="P716" i="2"/>
  <c r="Q716" i="2" s="1"/>
  <c r="S716" i="2" s="1"/>
  <c r="T716" i="2" s="1"/>
  <c r="P726" i="2"/>
  <c r="Q726" i="2" s="1"/>
  <c r="S726" i="2" s="1"/>
  <c r="T726" i="2" s="1"/>
  <c r="P736" i="2"/>
  <c r="Q736" i="2" s="1"/>
  <c r="S736" i="2" s="1"/>
  <c r="T736" i="2" s="1"/>
  <c r="P746" i="2"/>
  <c r="Q746" i="2" s="1"/>
  <c r="S746" i="2" s="1"/>
  <c r="T746" i="2" s="1"/>
  <c r="P756" i="2"/>
  <c r="Q756" i="2" s="1"/>
  <c r="S756" i="2" s="1"/>
  <c r="T756" i="2" s="1"/>
  <c r="P766" i="2"/>
  <c r="Q766" i="2" s="1"/>
  <c r="S766" i="2" s="1"/>
  <c r="T766" i="2" s="1"/>
  <c r="P776" i="2"/>
  <c r="Q776" i="2" s="1"/>
  <c r="S776" i="2" s="1"/>
  <c r="T776" i="2" s="1"/>
  <c r="P786" i="2"/>
  <c r="Q786" i="2" s="1"/>
  <c r="S786" i="2" s="1"/>
  <c r="T786" i="2" s="1"/>
  <c r="P796" i="2"/>
  <c r="Q796" i="2" s="1"/>
  <c r="S796" i="2" s="1"/>
  <c r="T796" i="2" s="1"/>
  <c r="P806" i="2"/>
  <c r="Q806" i="2" s="1"/>
  <c r="S806" i="2" s="1"/>
  <c r="T806" i="2" s="1"/>
  <c r="P816" i="2"/>
  <c r="Q816" i="2" s="1"/>
  <c r="S816" i="2" s="1"/>
  <c r="T816" i="2" s="1"/>
  <c r="P826" i="2"/>
  <c r="Q826" i="2" s="1"/>
  <c r="S826" i="2" s="1"/>
  <c r="T826" i="2" s="1"/>
  <c r="P836" i="2"/>
  <c r="Q836" i="2" s="1"/>
  <c r="S836" i="2" s="1"/>
  <c r="T836" i="2" s="1"/>
  <c r="P846" i="2"/>
  <c r="Q846" i="2" s="1"/>
  <c r="S846" i="2" s="1"/>
  <c r="T846" i="2" s="1"/>
  <c r="P7" i="2"/>
  <c r="Q7" i="2" s="1"/>
  <c r="S7" i="2" s="1"/>
  <c r="T7" i="2" s="1"/>
  <c r="P17" i="2"/>
  <c r="Q17" i="2" s="1"/>
  <c r="S17" i="2" s="1"/>
  <c r="T17" i="2" s="1"/>
  <c r="P27" i="2"/>
  <c r="Q27" i="2" s="1"/>
  <c r="S27" i="2" s="1"/>
  <c r="T27" i="2" s="1"/>
  <c r="P37" i="2"/>
  <c r="Q37" i="2" s="1"/>
  <c r="S37" i="2" s="1"/>
  <c r="T37" i="2" s="1"/>
  <c r="P47" i="2"/>
  <c r="Q47" i="2" s="1"/>
  <c r="S47" i="2" s="1"/>
  <c r="T47" i="2" s="1"/>
  <c r="P57" i="2"/>
  <c r="Q57" i="2" s="1"/>
  <c r="S57" i="2" s="1"/>
  <c r="T57" i="2" s="1"/>
  <c r="P67" i="2"/>
  <c r="Q67" i="2" s="1"/>
  <c r="S67" i="2" s="1"/>
  <c r="T67" i="2" s="1"/>
  <c r="P77" i="2"/>
  <c r="Q77" i="2" s="1"/>
  <c r="S77" i="2" s="1"/>
  <c r="T77" i="2" s="1"/>
  <c r="P87" i="2"/>
  <c r="Q87" i="2" s="1"/>
  <c r="S87" i="2" s="1"/>
  <c r="T87" i="2" s="1"/>
  <c r="P97" i="2"/>
  <c r="Q97" i="2" s="1"/>
  <c r="S97" i="2" s="1"/>
  <c r="T97" i="2" s="1"/>
  <c r="P107" i="2"/>
  <c r="Q107" i="2" s="1"/>
  <c r="S107" i="2" s="1"/>
  <c r="T107" i="2" s="1"/>
  <c r="P117" i="2"/>
  <c r="Q117" i="2" s="1"/>
  <c r="S117" i="2" s="1"/>
  <c r="T117" i="2" s="1"/>
  <c r="P127" i="2"/>
  <c r="Q127" i="2" s="1"/>
  <c r="S127" i="2" s="1"/>
  <c r="T127" i="2" s="1"/>
  <c r="P137" i="2"/>
  <c r="Q137" i="2" s="1"/>
  <c r="S137" i="2" s="1"/>
  <c r="T137" i="2" s="1"/>
  <c r="P147" i="2"/>
  <c r="Q147" i="2" s="1"/>
  <c r="S147" i="2" s="1"/>
  <c r="T147" i="2" s="1"/>
  <c r="P157" i="2"/>
  <c r="Q157" i="2" s="1"/>
  <c r="S157" i="2" s="1"/>
  <c r="T157" i="2" s="1"/>
  <c r="P167" i="2"/>
  <c r="Q167" i="2" s="1"/>
  <c r="S167" i="2" s="1"/>
  <c r="T167" i="2" s="1"/>
  <c r="P177" i="2"/>
  <c r="Q177" i="2" s="1"/>
  <c r="S177" i="2" s="1"/>
  <c r="T177" i="2" s="1"/>
  <c r="P187" i="2"/>
  <c r="Q187" i="2" s="1"/>
  <c r="S187" i="2" s="1"/>
  <c r="T187" i="2" s="1"/>
  <c r="P197" i="2"/>
  <c r="Q197" i="2" s="1"/>
  <c r="S197" i="2" s="1"/>
  <c r="T197" i="2" s="1"/>
  <c r="P207" i="2"/>
  <c r="Q207" i="2" s="1"/>
  <c r="S207" i="2" s="1"/>
  <c r="T207" i="2" s="1"/>
  <c r="P217" i="2"/>
  <c r="Q217" i="2" s="1"/>
  <c r="S217" i="2" s="1"/>
  <c r="T217" i="2" s="1"/>
  <c r="P227" i="2"/>
  <c r="Q227" i="2" s="1"/>
  <c r="S227" i="2" s="1"/>
  <c r="T227" i="2" s="1"/>
  <c r="P237" i="2"/>
  <c r="Q237" i="2" s="1"/>
  <c r="S237" i="2" s="1"/>
  <c r="T237" i="2" s="1"/>
  <c r="P247" i="2"/>
  <c r="Q247" i="2" s="1"/>
  <c r="S247" i="2" s="1"/>
  <c r="T247" i="2" s="1"/>
  <c r="P257" i="2"/>
  <c r="Q257" i="2" s="1"/>
  <c r="S257" i="2" s="1"/>
  <c r="T257" i="2" s="1"/>
  <c r="P267" i="2"/>
  <c r="Q267" i="2" s="1"/>
  <c r="S267" i="2" s="1"/>
  <c r="T267" i="2" s="1"/>
  <c r="P277" i="2"/>
  <c r="Q277" i="2" s="1"/>
  <c r="S277" i="2" s="1"/>
  <c r="T277" i="2" s="1"/>
  <c r="P287" i="2"/>
  <c r="Q287" i="2" s="1"/>
  <c r="S287" i="2" s="1"/>
  <c r="T287" i="2" s="1"/>
  <c r="P297" i="2"/>
  <c r="Q297" i="2" s="1"/>
  <c r="S297" i="2" s="1"/>
  <c r="T297" i="2" s="1"/>
  <c r="P307" i="2"/>
  <c r="Q307" i="2" s="1"/>
  <c r="S307" i="2" s="1"/>
  <c r="T307" i="2" s="1"/>
  <c r="P317" i="2"/>
  <c r="Q317" i="2" s="1"/>
  <c r="S317" i="2" s="1"/>
  <c r="T317" i="2" s="1"/>
  <c r="P327" i="2"/>
  <c r="Q327" i="2" s="1"/>
  <c r="S327" i="2" s="1"/>
  <c r="T327" i="2" s="1"/>
  <c r="P337" i="2"/>
  <c r="Q337" i="2" s="1"/>
  <c r="S337" i="2" s="1"/>
  <c r="T337" i="2" s="1"/>
  <c r="P347" i="2"/>
  <c r="Q347" i="2" s="1"/>
  <c r="S347" i="2" s="1"/>
  <c r="T347" i="2" s="1"/>
  <c r="P357" i="2"/>
  <c r="Q357" i="2" s="1"/>
  <c r="S357" i="2" s="1"/>
  <c r="T357" i="2" s="1"/>
  <c r="P367" i="2"/>
  <c r="Q367" i="2" s="1"/>
  <c r="S367" i="2" s="1"/>
  <c r="T367" i="2" s="1"/>
  <c r="P377" i="2"/>
  <c r="Q377" i="2" s="1"/>
  <c r="S377" i="2" s="1"/>
  <c r="T377" i="2" s="1"/>
  <c r="P387" i="2"/>
  <c r="Q387" i="2" s="1"/>
  <c r="S387" i="2" s="1"/>
  <c r="T387" i="2" s="1"/>
  <c r="P397" i="2"/>
  <c r="Q397" i="2" s="1"/>
  <c r="S397" i="2" s="1"/>
  <c r="T397" i="2" s="1"/>
  <c r="P407" i="2"/>
  <c r="Q407" i="2" s="1"/>
  <c r="S407" i="2" s="1"/>
  <c r="T407" i="2" s="1"/>
  <c r="P417" i="2"/>
  <c r="Q417" i="2" s="1"/>
  <c r="S417" i="2" s="1"/>
  <c r="T417" i="2" s="1"/>
  <c r="P427" i="2"/>
  <c r="Q427" i="2" s="1"/>
  <c r="S427" i="2" s="1"/>
  <c r="T427" i="2" s="1"/>
  <c r="P437" i="2"/>
  <c r="Q437" i="2" s="1"/>
  <c r="S437" i="2" s="1"/>
  <c r="T437" i="2" s="1"/>
  <c r="P447" i="2"/>
  <c r="Q447" i="2" s="1"/>
  <c r="S447" i="2" s="1"/>
  <c r="T447" i="2" s="1"/>
  <c r="P457" i="2"/>
  <c r="Q457" i="2" s="1"/>
  <c r="S457" i="2" s="1"/>
  <c r="T457" i="2" s="1"/>
  <c r="P467" i="2"/>
  <c r="Q467" i="2" s="1"/>
  <c r="S467" i="2" s="1"/>
  <c r="T467" i="2" s="1"/>
  <c r="P477" i="2"/>
  <c r="Q477" i="2" s="1"/>
  <c r="S477" i="2" s="1"/>
  <c r="T477" i="2" s="1"/>
  <c r="P487" i="2"/>
  <c r="Q487" i="2" s="1"/>
  <c r="S487" i="2" s="1"/>
  <c r="T487" i="2" s="1"/>
  <c r="P497" i="2"/>
  <c r="Q497" i="2" s="1"/>
  <c r="S497" i="2" s="1"/>
  <c r="T497" i="2" s="1"/>
  <c r="P507" i="2"/>
  <c r="Q507" i="2" s="1"/>
  <c r="S507" i="2" s="1"/>
  <c r="T507" i="2" s="1"/>
  <c r="P517" i="2"/>
  <c r="Q517" i="2" s="1"/>
  <c r="S517" i="2" s="1"/>
  <c r="T517" i="2" s="1"/>
  <c r="P527" i="2"/>
  <c r="Q527" i="2" s="1"/>
  <c r="S527" i="2" s="1"/>
  <c r="T527" i="2" s="1"/>
  <c r="P537" i="2"/>
  <c r="Q537" i="2" s="1"/>
  <c r="S537" i="2" s="1"/>
  <c r="T537" i="2" s="1"/>
  <c r="P547" i="2"/>
  <c r="Q547" i="2" s="1"/>
  <c r="S547" i="2" s="1"/>
  <c r="T547" i="2" s="1"/>
  <c r="P557" i="2"/>
  <c r="Q557" i="2" s="1"/>
  <c r="S557" i="2" s="1"/>
  <c r="T557" i="2" s="1"/>
  <c r="P567" i="2"/>
  <c r="Q567" i="2" s="1"/>
  <c r="S567" i="2" s="1"/>
  <c r="T567" i="2" s="1"/>
  <c r="P577" i="2"/>
  <c r="Q577" i="2" s="1"/>
  <c r="S577" i="2" s="1"/>
  <c r="T577" i="2" s="1"/>
  <c r="P587" i="2"/>
  <c r="Q587" i="2" s="1"/>
  <c r="S587" i="2" s="1"/>
  <c r="T587" i="2" s="1"/>
  <c r="P597" i="2"/>
  <c r="Q597" i="2" s="1"/>
  <c r="S597" i="2" s="1"/>
  <c r="T597" i="2" s="1"/>
  <c r="P607" i="2"/>
  <c r="Q607" i="2" s="1"/>
  <c r="S607" i="2" s="1"/>
  <c r="T607" i="2" s="1"/>
  <c r="P617" i="2"/>
  <c r="Q617" i="2" s="1"/>
  <c r="S617" i="2" s="1"/>
  <c r="T617" i="2" s="1"/>
  <c r="P627" i="2"/>
  <c r="Q627" i="2" s="1"/>
  <c r="S627" i="2" s="1"/>
  <c r="T627" i="2" s="1"/>
  <c r="P637" i="2"/>
  <c r="Q637" i="2" s="1"/>
  <c r="S637" i="2" s="1"/>
  <c r="T637" i="2" s="1"/>
  <c r="P647" i="2"/>
  <c r="Q647" i="2" s="1"/>
  <c r="S647" i="2" s="1"/>
  <c r="T647" i="2" s="1"/>
  <c r="P657" i="2"/>
  <c r="Q657" i="2" s="1"/>
  <c r="S657" i="2" s="1"/>
  <c r="T657" i="2" s="1"/>
  <c r="P667" i="2"/>
  <c r="Q667" i="2" s="1"/>
  <c r="S667" i="2" s="1"/>
  <c r="T667" i="2" s="1"/>
  <c r="P677" i="2"/>
  <c r="Q677" i="2" s="1"/>
  <c r="S677" i="2" s="1"/>
  <c r="T677" i="2" s="1"/>
  <c r="P687" i="2"/>
  <c r="Q687" i="2" s="1"/>
  <c r="S687" i="2" s="1"/>
  <c r="T687" i="2" s="1"/>
  <c r="P697" i="2"/>
  <c r="Q697" i="2" s="1"/>
  <c r="S697" i="2" s="1"/>
  <c r="T697" i="2" s="1"/>
  <c r="P707" i="2"/>
  <c r="Q707" i="2" s="1"/>
  <c r="S707" i="2" s="1"/>
  <c r="T707" i="2" s="1"/>
  <c r="P717" i="2"/>
  <c r="Q717" i="2" s="1"/>
  <c r="S717" i="2" s="1"/>
  <c r="T717" i="2" s="1"/>
  <c r="P727" i="2"/>
  <c r="Q727" i="2" s="1"/>
  <c r="S727" i="2" s="1"/>
  <c r="T727" i="2" s="1"/>
  <c r="P737" i="2"/>
  <c r="Q737" i="2" s="1"/>
  <c r="S737" i="2" s="1"/>
  <c r="T737" i="2" s="1"/>
  <c r="P747" i="2"/>
  <c r="Q747" i="2" s="1"/>
  <c r="S747" i="2" s="1"/>
  <c r="T747" i="2" s="1"/>
  <c r="P757" i="2"/>
  <c r="Q757" i="2" s="1"/>
  <c r="S757" i="2" s="1"/>
  <c r="T757" i="2" s="1"/>
  <c r="P767" i="2"/>
  <c r="Q767" i="2" s="1"/>
  <c r="S767" i="2" s="1"/>
  <c r="T767" i="2" s="1"/>
  <c r="P777" i="2"/>
  <c r="Q777" i="2" s="1"/>
  <c r="S777" i="2" s="1"/>
  <c r="T777" i="2" s="1"/>
  <c r="P787" i="2"/>
  <c r="Q787" i="2" s="1"/>
  <c r="S787" i="2" s="1"/>
  <c r="T787" i="2" s="1"/>
  <c r="P797" i="2"/>
  <c r="Q797" i="2" s="1"/>
  <c r="S797" i="2" s="1"/>
  <c r="T797" i="2" s="1"/>
  <c r="P807" i="2"/>
  <c r="Q807" i="2" s="1"/>
  <c r="S807" i="2" s="1"/>
  <c r="T807" i="2" s="1"/>
  <c r="P817" i="2"/>
  <c r="Q817" i="2" s="1"/>
  <c r="S817" i="2" s="1"/>
  <c r="T817" i="2" s="1"/>
  <c r="P21" i="2"/>
  <c r="Q21" i="2" s="1"/>
  <c r="S21" i="2" s="1"/>
  <c r="T21" i="2" s="1"/>
  <c r="P34" i="2"/>
  <c r="Q34" i="2" s="1"/>
  <c r="S34" i="2" s="1"/>
  <c r="T34" i="2" s="1"/>
  <c r="P50" i="2"/>
  <c r="Q50" i="2" s="1"/>
  <c r="S50" i="2" s="1"/>
  <c r="T50" i="2" s="1"/>
  <c r="P63" i="2"/>
  <c r="Q63" i="2" s="1"/>
  <c r="S63" i="2" s="1"/>
  <c r="T63" i="2" s="1"/>
  <c r="P79" i="2"/>
  <c r="Q79" i="2" s="1"/>
  <c r="S79" i="2" s="1"/>
  <c r="T79" i="2" s="1"/>
  <c r="P92" i="2"/>
  <c r="Q92" i="2" s="1"/>
  <c r="S92" i="2" s="1"/>
  <c r="T92" i="2" s="1"/>
  <c r="P108" i="2"/>
  <c r="Q108" i="2" s="1"/>
  <c r="S108" i="2" s="1"/>
  <c r="T108" i="2" s="1"/>
  <c r="P121" i="2"/>
  <c r="Q121" i="2" s="1"/>
  <c r="S121" i="2" s="1"/>
  <c r="T121" i="2" s="1"/>
  <c r="P134" i="2"/>
  <c r="Q134" i="2" s="1"/>
  <c r="S134" i="2" s="1"/>
  <c r="T134" i="2" s="1"/>
  <c r="P150" i="2"/>
  <c r="Q150" i="2" s="1"/>
  <c r="S150" i="2" s="1"/>
  <c r="T150" i="2" s="1"/>
  <c r="P163" i="2"/>
  <c r="Q163" i="2" s="1"/>
  <c r="S163" i="2" s="1"/>
  <c r="T163" i="2" s="1"/>
  <c r="P179" i="2"/>
  <c r="Q179" i="2" s="1"/>
  <c r="S179" i="2" s="1"/>
  <c r="T179" i="2" s="1"/>
  <c r="P192" i="2"/>
  <c r="Q192" i="2" s="1"/>
  <c r="S192" i="2" s="1"/>
  <c r="T192" i="2" s="1"/>
  <c r="P208" i="2"/>
  <c r="Q208" i="2" s="1"/>
  <c r="S208" i="2" s="1"/>
  <c r="T208" i="2" s="1"/>
  <c r="P221" i="2"/>
  <c r="Q221" i="2" s="1"/>
  <c r="S221" i="2" s="1"/>
  <c r="T221" i="2" s="1"/>
  <c r="P234" i="2"/>
  <c r="Q234" i="2" s="1"/>
  <c r="S234" i="2" s="1"/>
  <c r="T234" i="2" s="1"/>
  <c r="P250" i="2"/>
  <c r="Q250" i="2" s="1"/>
  <c r="S250" i="2" s="1"/>
  <c r="T250" i="2" s="1"/>
  <c r="P263" i="2"/>
  <c r="Q263" i="2" s="1"/>
  <c r="S263" i="2" s="1"/>
  <c r="T263" i="2" s="1"/>
  <c r="P279" i="2"/>
  <c r="Q279" i="2" s="1"/>
  <c r="S279" i="2" s="1"/>
  <c r="T279" i="2" s="1"/>
  <c r="P292" i="2"/>
  <c r="Q292" i="2" s="1"/>
  <c r="S292" i="2" s="1"/>
  <c r="T292" i="2" s="1"/>
  <c r="P308" i="2"/>
  <c r="Q308" i="2" s="1"/>
  <c r="S308" i="2" s="1"/>
  <c r="T308" i="2" s="1"/>
  <c r="P321" i="2"/>
  <c r="Q321" i="2" s="1"/>
  <c r="S321" i="2" s="1"/>
  <c r="T321" i="2" s="1"/>
  <c r="P334" i="2"/>
  <c r="Q334" i="2" s="1"/>
  <c r="S334" i="2" s="1"/>
  <c r="T334" i="2" s="1"/>
  <c r="P350" i="2"/>
  <c r="Q350" i="2" s="1"/>
  <c r="S350" i="2" s="1"/>
  <c r="T350" i="2" s="1"/>
  <c r="P363" i="2"/>
  <c r="Q363" i="2" s="1"/>
  <c r="S363" i="2" s="1"/>
  <c r="T363" i="2" s="1"/>
  <c r="P379" i="2"/>
  <c r="Q379" i="2" s="1"/>
  <c r="S379" i="2" s="1"/>
  <c r="T379" i="2" s="1"/>
  <c r="P392" i="2"/>
  <c r="Q392" i="2" s="1"/>
  <c r="S392" i="2" s="1"/>
  <c r="T392" i="2" s="1"/>
  <c r="P408" i="2"/>
  <c r="Q408" i="2" s="1"/>
  <c r="S408" i="2" s="1"/>
  <c r="T408" i="2" s="1"/>
  <c r="P421" i="2"/>
  <c r="Q421" i="2" s="1"/>
  <c r="S421" i="2" s="1"/>
  <c r="T421" i="2" s="1"/>
  <c r="P434" i="2"/>
  <c r="Q434" i="2" s="1"/>
  <c r="S434" i="2" s="1"/>
  <c r="T434" i="2" s="1"/>
  <c r="P450" i="2"/>
  <c r="Q450" i="2" s="1"/>
  <c r="S450" i="2" s="1"/>
  <c r="T450" i="2" s="1"/>
  <c r="P463" i="2"/>
  <c r="Q463" i="2" s="1"/>
  <c r="S463" i="2" s="1"/>
  <c r="T463" i="2" s="1"/>
  <c r="P479" i="2"/>
  <c r="Q479" i="2" s="1"/>
  <c r="S479" i="2" s="1"/>
  <c r="T479" i="2" s="1"/>
  <c r="P492" i="2"/>
  <c r="Q492" i="2" s="1"/>
  <c r="S492" i="2" s="1"/>
  <c r="T492" i="2" s="1"/>
  <c r="P508" i="2"/>
  <c r="Q508" i="2" s="1"/>
  <c r="S508" i="2" s="1"/>
  <c r="T508" i="2" s="1"/>
  <c r="P521" i="2"/>
  <c r="Q521" i="2" s="1"/>
  <c r="S521" i="2" s="1"/>
  <c r="T521" i="2" s="1"/>
  <c r="P534" i="2"/>
  <c r="Q534" i="2" s="1"/>
  <c r="S534" i="2" s="1"/>
  <c r="T534" i="2" s="1"/>
  <c r="P550" i="2"/>
  <c r="Q550" i="2" s="1"/>
  <c r="S550" i="2" s="1"/>
  <c r="T550" i="2" s="1"/>
  <c r="P563" i="2"/>
  <c r="Q563" i="2" s="1"/>
  <c r="S563" i="2" s="1"/>
  <c r="T563" i="2" s="1"/>
  <c r="P579" i="2"/>
  <c r="Q579" i="2" s="1"/>
  <c r="S579" i="2" s="1"/>
  <c r="T579" i="2" s="1"/>
  <c r="P592" i="2"/>
  <c r="Q592" i="2" s="1"/>
  <c r="S592" i="2" s="1"/>
  <c r="T592" i="2" s="1"/>
  <c r="P608" i="2"/>
  <c r="Q608" i="2" s="1"/>
  <c r="S608" i="2" s="1"/>
  <c r="T608" i="2" s="1"/>
  <c r="P621" i="2"/>
  <c r="Q621" i="2" s="1"/>
  <c r="S621" i="2" s="1"/>
  <c r="T621" i="2" s="1"/>
  <c r="P634" i="2"/>
  <c r="Q634" i="2" s="1"/>
  <c r="S634" i="2" s="1"/>
  <c r="T634" i="2" s="1"/>
  <c r="P650" i="2"/>
  <c r="Q650" i="2" s="1"/>
  <c r="S650" i="2" s="1"/>
  <c r="T650" i="2" s="1"/>
  <c r="P663" i="2"/>
  <c r="Q663" i="2" s="1"/>
  <c r="S663" i="2" s="1"/>
  <c r="T663" i="2" s="1"/>
  <c r="P679" i="2"/>
  <c r="Q679" i="2" s="1"/>
  <c r="S679" i="2" s="1"/>
  <c r="T679" i="2" s="1"/>
  <c r="P692" i="2"/>
  <c r="Q692" i="2" s="1"/>
  <c r="S692" i="2" s="1"/>
  <c r="T692" i="2" s="1"/>
  <c r="P708" i="2"/>
  <c r="Q708" i="2" s="1"/>
  <c r="S708" i="2" s="1"/>
  <c r="T708" i="2" s="1"/>
  <c r="P721" i="2"/>
  <c r="Q721" i="2" s="1"/>
  <c r="S721" i="2" s="1"/>
  <c r="T721" i="2" s="1"/>
  <c r="P734" i="2"/>
  <c r="Q734" i="2" s="1"/>
  <c r="S734" i="2" s="1"/>
  <c r="T734" i="2" s="1"/>
  <c r="P750" i="2"/>
  <c r="Q750" i="2" s="1"/>
  <c r="S750" i="2" s="1"/>
  <c r="T750" i="2" s="1"/>
  <c r="P763" i="2"/>
  <c r="Q763" i="2" s="1"/>
  <c r="S763" i="2" s="1"/>
  <c r="T763" i="2" s="1"/>
  <c r="P779" i="2"/>
  <c r="Q779" i="2" s="1"/>
  <c r="S779" i="2" s="1"/>
  <c r="T779" i="2" s="1"/>
  <c r="P792" i="2"/>
  <c r="Q792" i="2" s="1"/>
  <c r="S792" i="2" s="1"/>
  <c r="T792" i="2" s="1"/>
  <c r="P808" i="2"/>
  <c r="Q808" i="2" s="1"/>
  <c r="S808" i="2" s="1"/>
  <c r="T808" i="2" s="1"/>
  <c r="P821" i="2"/>
  <c r="Q821" i="2" s="1"/>
  <c r="S821" i="2" s="1"/>
  <c r="T821" i="2" s="1"/>
  <c r="P833" i="2"/>
  <c r="Q833" i="2" s="1"/>
  <c r="S833" i="2" s="1"/>
  <c r="T833" i="2" s="1"/>
  <c r="P847" i="2"/>
  <c r="Q847" i="2" s="1"/>
  <c r="S847" i="2" s="1"/>
  <c r="T847" i="2" s="1"/>
  <c r="P857" i="2"/>
  <c r="Q857" i="2" s="1"/>
  <c r="S857" i="2" s="1"/>
  <c r="T857" i="2" s="1"/>
  <c r="P867" i="2"/>
  <c r="Q867" i="2" s="1"/>
  <c r="S867" i="2" s="1"/>
  <c r="T867" i="2" s="1"/>
  <c r="P877" i="2"/>
  <c r="Q877" i="2" s="1"/>
  <c r="S877" i="2" s="1"/>
  <c r="T877" i="2" s="1"/>
  <c r="P887" i="2"/>
  <c r="Q887" i="2" s="1"/>
  <c r="S887" i="2" s="1"/>
  <c r="T887" i="2" s="1"/>
  <c r="P897" i="2"/>
  <c r="Q897" i="2" s="1"/>
  <c r="S897" i="2" s="1"/>
  <c r="T897" i="2" s="1"/>
  <c r="P8" i="2"/>
  <c r="Q8" i="2" s="1"/>
  <c r="S8" i="2" s="1"/>
  <c r="T8" i="2" s="1"/>
  <c r="P22" i="2"/>
  <c r="Q22" i="2" s="1"/>
  <c r="S22" i="2" s="1"/>
  <c r="T22" i="2" s="1"/>
  <c r="P38" i="2"/>
  <c r="Q38" i="2" s="1"/>
  <c r="S38" i="2" s="1"/>
  <c r="T38" i="2" s="1"/>
  <c r="P51" i="2"/>
  <c r="Q51" i="2" s="1"/>
  <c r="S51" i="2" s="1"/>
  <c r="T51" i="2" s="1"/>
  <c r="P64" i="2"/>
  <c r="Q64" i="2" s="1"/>
  <c r="S64" i="2" s="1"/>
  <c r="T64" i="2" s="1"/>
  <c r="P80" i="2"/>
  <c r="Q80" i="2" s="1"/>
  <c r="S80" i="2" s="1"/>
  <c r="T80" i="2" s="1"/>
  <c r="P93" i="2"/>
  <c r="Q93" i="2" s="1"/>
  <c r="S93" i="2" s="1"/>
  <c r="T93" i="2" s="1"/>
  <c r="P109" i="2"/>
  <c r="Q109" i="2" s="1"/>
  <c r="S109" i="2" s="1"/>
  <c r="T109" i="2" s="1"/>
  <c r="P122" i="2"/>
  <c r="Q122" i="2" s="1"/>
  <c r="S122" i="2" s="1"/>
  <c r="T122" i="2" s="1"/>
  <c r="P138" i="2"/>
  <c r="Q138" i="2" s="1"/>
  <c r="S138" i="2" s="1"/>
  <c r="T138" i="2" s="1"/>
  <c r="P151" i="2"/>
  <c r="Q151" i="2" s="1"/>
  <c r="S151" i="2" s="1"/>
  <c r="T151" i="2" s="1"/>
  <c r="P164" i="2"/>
  <c r="Q164" i="2" s="1"/>
  <c r="S164" i="2" s="1"/>
  <c r="T164" i="2" s="1"/>
  <c r="P180" i="2"/>
  <c r="Q180" i="2" s="1"/>
  <c r="S180" i="2" s="1"/>
  <c r="T180" i="2" s="1"/>
  <c r="P193" i="2"/>
  <c r="Q193" i="2" s="1"/>
  <c r="S193" i="2" s="1"/>
  <c r="T193" i="2" s="1"/>
  <c r="P209" i="2"/>
  <c r="Q209" i="2" s="1"/>
  <c r="S209" i="2" s="1"/>
  <c r="T209" i="2" s="1"/>
  <c r="P222" i="2"/>
  <c r="Q222" i="2" s="1"/>
  <c r="S222" i="2" s="1"/>
  <c r="T222" i="2" s="1"/>
  <c r="P238" i="2"/>
  <c r="Q238" i="2" s="1"/>
  <c r="S238" i="2" s="1"/>
  <c r="T238" i="2" s="1"/>
  <c r="P251" i="2"/>
  <c r="Q251" i="2" s="1"/>
  <c r="S251" i="2" s="1"/>
  <c r="T251" i="2" s="1"/>
  <c r="P264" i="2"/>
  <c r="Q264" i="2" s="1"/>
  <c r="S264" i="2" s="1"/>
  <c r="T264" i="2" s="1"/>
  <c r="P280" i="2"/>
  <c r="Q280" i="2" s="1"/>
  <c r="S280" i="2" s="1"/>
  <c r="T280" i="2" s="1"/>
  <c r="P293" i="2"/>
  <c r="Q293" i="2" s="1"/>
  <c r="S293" i="2" s="1"/>
  <c r="T293" i="2" s="1"/>
  <c r="P309" i="2"/>
  <c r="Q309" i="2" s="1"/>
  <c r="S309" i="2" s="1"/>
  <c r="T309" i="2" s="1"/>
  <c r="P322" i="2"/>
  <c r="Q322" i="2" s="1"/>
  <c r="S322" i="2" s="1"/>
  <c r="T322" i="2" s="1"/>
  <c r="P338" i="2"/>
  <c r="Q338" i="2" s="1"/>
  <c r="S338" i="2" s="1"/>
  <c r="T338" i="2" s="1"/>
  <c r="P351" i="2"/>
  <c r="Q351" i="2" s="1"/>
  <c r="S351" i="2" s="1"/>
  <c r="T351" i="2" s="1"/>
  <c r="P364" i="2"/>
  <c r="Q364" i="2" s="1"/>
  <c r="S364" i="2" s="1"/>
  <c r="T364" i="2" s="1"/>
  <c r="P380" i="2"/>
  <c r="Q380" i="2" s="1"/>
  <c r="S380" i="2" s="1"/>
  <c r="T380" i="2" s="1"/>
  <c r="P393" i="2"/>
  <c r="Q393" i="2" s="1"/>
  <c r="S393" i="2" s="1"/>
  <c r="T393" i="2" s="1"/>
  <c r="P409" i="2"/>
  <c r="Q409" i="2" s="1"/>
  <c r="S409" i="2" s="1"/>
  <c r="T409" i="2" s="1"/>
  <c r="P422" i="2"/>
  <c r="Q422" i="2" s="1"/>
  <c r="S422" i="2" s="1"/>
  <c r="T422" i="2" s="1"/>
  <c r="P438" i="2"/>
  <c r="Q438" i="2" s="1"/>
  <c r="S438" i="2" s="1"/>
  <c r="T438" i="2" s="1"/>
  <c r="P451" i="2"/>
  <c r="Q451" i="2" s="1"/>
  <c r="S451" i="2" s="1"/>
  <c r="T451" i="2" s="1"/>
  <c r="P464" i="2"/>
  <c r="Q464" i="2" s="1"/>
  <c r="S464" i="2" s="1"/>
  <c r="T464" i="2" s="1"/>
  <c r="P480" i="2"/>
  <c r="Q480" i="2" s="1"/>
  <c r="S480" i="2" s="1"/>
  <c r="T480" i="2" s="1"/>
  <c r="P493" i="2"/>
  <c r="Q493" i="2" s="1"/>
  <c r="S493" i="2" s="1"/>
  <c r="T493" i="2" s="1"/>
  <c r="P509" i="2"/>
  <c r="Q509" i="2" s="1"/>
  <c r="S509" i="2" s="1"/>
  <c r="T509" i="2" s="1"/>
  <c r="P522" i="2"/>
  <c r="Q522" i="2" s="1"/>
  <c r="S522" i="2" s="1"/>
  <c r="T522" i="2" s="1"/>
  <c r="P538" i="2"/>
  <c r="Q538" i="2" s="1"/>
  <c r="S538" i="2" s="1"/>
  <c r="T538" i="2" s="1"/>
  <c r="P551" i="2"/>
  <c r="Q551" i="2" s="1"/>
  <c r="S551" i="2" s="1"/>
  <c r="T551" i="2" s="1"/>
  <c r="P564" i="2"/>
  <c r="Q564" i="2" s="1"/>
  <c r="S564" i="2" s="1"/>
  <c r="T564" i="2" s="1"/>
  <c r="P580" i="2"/>
  <c r="Q580" i="2" s="1"/>
  <c r="S580" i="2" s="1"/>
  <c r="T580" i="2" s="1"/>
  <c r="P593" i="2"/>
  <c r="Q593" i="2" s="1"/>
  <c r="S593" i="2" s="1"/>
  <c r="T593" i="2" s="1"/>
  <c r="P609" i="2"/>
  <c r="Q609" i="2" s="1"/>
  <c r="S609" i="2" s="1"/>
  <c r="T609" i="2" s="1"/>
  <c r="P622" i="2"/>
  <c r="Q622" i="2" s="1"/>
  <c r="S622" i="2" s="1"/>
  <c r="T622" i="2" s="1"/>
  <c r="P638" i="2"/>
  <c r="Q638" i="2" s="1"/>
  <c r="S638" i="2" s="1"/>
  <c r="T638" i="2" s="1"/>
  <c r="P651" i="2"/>
  <c r="Q651" i="2" s="1"/>
  <c r="S651" i="2" s="1"/>
  <c r="T651" i="2" s="1"/>
  <c r="P664" i="2"/>
  <c r="Q664" i="2" s="1"/>
  <c r="S664" i="2" s="1"/>
  <c r="T664" i="2" s="1"/>
  <c r="P680" i="2"/>
  <c r="Q680" i="2" s="1"/>
  <c r="S680" i="2" s="1"/>
  <c r="T680" i="2" s="1"/>
  <c r="P693" i="2"/>
  <c r="Q693" i="2" s="1"/>
  <c r="S693" i="2" s="1"/>
  <c r="T693" i="2" s="1"/>
  <c r="P709" i="2"/>
  <c r="Q709" i="2" s="1"/>
  <c r="S709" i="2" s="1"/>
  <c r="T709" i="2" s="1"/>
  <c r="P722" i="2"/>
  <c r="Q722" i="2" s="1"/>
  <c r="S722" i="2" s="1"/>
  <c r="T722" i="2" s="1"/>
  <c r="P738" i="2"/>
  <c r="Q738" i="2" s="1"/>
  <c r="S738" i="2" s="1"/>
  <c r="T738" i="2" s="1"/>
  <c r="P751" i="2"/>
  <c r="Q751" i="2" s="1"/>
  <c r="S751" i="2" s="1"/>
  <c r="T751" i="2" s="1"/>
  <c r="P764" i="2"/>
  <c r="Q764" i="2" s="1"/>
  <c r="S764" i="2" s="1"/>
  <c r="T764" i="2" s="1"/>
  <c r="P780" i="2"/>
  <c r="Q780" i="2" s="1"/>
  <c r="S780" i="2" s="1"/>
  <c r="T780" i="2" s="1"/>
  <c r="P793" i="2"/>
  <c r="Q793" i="2" s="1"/>
  <c r="S793" i="2" s="1"/>
  <c r="T793" i="2" s="1"/>
  <c r="P809" i="2"/>
  <c r="Q809" i="2" s="1"/>
  <c r="S809" i="2" s="1"/>
  <c r="T809" i="2" s="1"/>
  <c r="P822" i="2"/>
  <c r="Q822" i="2" s="1"/>
  <c r="S822" i="2" s="1"/>
  <c r="T822" i="2" s="1"/>
  <c r="P834" i="2"/>
  <c r="Q834" i="2" s="1"/>
  <c r="S834" i="2" s="1"/>
  <c r="T834" i="2" s="1"/>
  <c r="P848" i="2"/>
  <c r="Q848" i="2" s="1"/>
  <c r="S848" i="2" s="1"/>
  <c r="T848" i="2" s="1"/>
  <c r="P858" i="2"/>
  <c r="Q858" i="2" s="1"/>
  <c r="S858" i="2" s="1"/>
  <c r="T858" i="2" s="1"/>
  <c r="P868" i="2"/>
  <c r="Q868" i="2" s="1"/>
  <c r="S868" i="2" s="1"/>
  <c r="T868" i="2" s="1"/>
  <c r="P878" i="2"/>
  <c r="Q878" i="2" s="1"/>
  <c r="S878" i="2" s="1"/>
  <c r="T878" i="2" s="1"/>
  <c r="P888" i="2"/>
  <c r="Q888" i="2" s="1"/>
  <c r="S888" i="2" s="1"/>
  <c r="T888" i="2" s="1"/>
  <c r="P898" i="2"/>
  <c r="Q898" i="2" s="1"/>
  <c r="S898" i="2" s="1"/>
  <c r="T898" i="2" s="1"/>
  <c r="P908" i="2"/>
  <c r="Q908" i="2" s="1"/>
  <c r="S908" i="2" s="1"/>
  <c r="T908" i="2" s="1"/>
  <c r="P918" i="2"/>
  <c r="Q918" i="2" s="1"/>
  <c r="S918" i="2" s="1"/>
  <c r="T918" i="2" s="1"/>
  <c r="P928" i="2"/>
  <c r="Q928" i="2" s="1"/>
  <c r="S928" i="2" s="1"/>
  <c r="T928" i="2" s="1"/>
  <c r="P938" i="2"/>
  <c r="Q938" i="2" s="1"/>
  <c r="S938" i="2" s="1"/>
  <c r="T938" i="2" s="1"/>
  <c r="P948" i="2"/>
  <c r="Q948" i="2" s="1"/>
  <c r="S948" i="2" s="1"/>
  <c r="T948" i="2" s="1"/>
  <c r="P958" i="2"/>
  <c r="Q958" i="2" s="1"/>
  <c r="S958" i="2" s="1"/>
  <c r="T958" i="2" s="1"/>
  <c r="P968" i="2"/>
  <c r="Q968" i="2" s="1"/>
  <c r="S968" i="2" s="1"/>
  <c r="T968" i="2" s="1"/>
  <c r="P978" i="2"/>
  <c r="Q978" i="2" s="1"/>
  <c r="S978" i="2" s="1"/>
  <c r="T978" i="2" s="1"/>
  <c r="P988" i="2"/>
  <c r="Q988" i="2" s="1"/>
  <c r="S988" i="2" s="1"/>
  <c r="T988" i="2" s="1"/>
  <c r="P998" i="2"/>
  <c r="Q998" i="2" s="1"/>
  <c r="S998" i="2" s="1"/>
  <c r="T998" i="2" s="1"/>
  <c r="P1008" i="2"/>
  <c r="Q1008" i="2" s="1"/>
  <c r="S1008" i="2" s="1"/>
  <c r="T1008" i="2" s="1"/>
  <c r="P1018" i="2"/>
  <c r="Q1018" i="2" s="1"/>
  <c r="S1018" i="2" s="1"/>
  <c r="T1018" i="2" s="1"/>
  <c r="P1028" i="2"/>
  <c r="Q1028" i="2" s="1"/>
  <c r="S1028" i="2" s="1"/>
  <c r="T1028" i="2" s="1"/>
  <c r="P1038" i="2"/>
  <c r="Q1038" i="2" s="1"/>
  <c r="S1038" i="2" s="1"/>
  <c r="T1038" i="2" s="1"/>
  <c r="P1048" i="2"/>
  <c r="Q1048" i="2" s="1"/>
  <c r="S1048" i="2" s="1"/>
  <c r="T1048" i="2" s="1"/>
  <c r="P1058" i="2"/>
  <c r="Q1058" i="2" s="1"/>
  <c r="S1058" i="2" s="1"/>
  <c r="T1058" i="2" s="1"/>
  <c r="P1068" i="2"/>
  <c r="Q1068" i="2" s="1"/>
  <c r="S1068" i="2" s="1"/>
  <c r="T1068" i="2" s="1"/>
  <c r="P1078" i="2"/>
  <c r="Q1078" i="2" s="1"/>
  <c r="S1078" i="2" s="1"/>
  <c r="T1078" i="2" s="1"/>
  <c r="P1088" i="2"/>
  <c r="Q1088" i="2" s="1"/>
  <c r="S1088" i="2" s="1"/>
  <c r="T1088" i="2" s="1"/>
  <c r="P1098" i="2"/>
  <c r="Q1098" i="2" s="1"/>
  <c r="S1098" i="2" s="1"/>
  <c r="T1098" i="2" s="1"/>
  <c r="P9" i="2"/>
  <c r="Q9" i="2" s="1"/>
  <c r="S9" i="2" s="1"/>
  <c r="T9" i="2" s="1"/>
  <c r="P23" i="2"/>
  <c r="Q23" i="2" s="1"/>
  <c r="S23" i="2" s="1"/>
  <c r="T23" i="2" s="1"/>
  <c r="P39" i="2"/>
  <c r="Q39" i="2" s="1"/>
  <c r="S39" i="2" s="1"/>
  <c r="T39" i="2" s="1"/>
  <c r="P52" i="2"/>
  <c r="Q52" i="2" s="1"/>
  <c r="S52" i="2" s="1"/>
  <c r="T52" i="2" s="1"/>
  <c r="P68" i="2"/>
  <c r="Q68" i="2" s="1"/>
  <c r="S68" i="2" s="1"/>
  <c r="T68" i="2" s="1"/>
  <c r="P81" i="2"/>
  <c r="Q81" i="2" s="1"/>
  <c r="S81" i="2" s="1"/>
  <c r="T81" i="2" s="1"/>
  <c r="P94" i="2"/>
  <c r="Q94" i="2" s="1"/>
  <c r="S94" i="2" s="1"/>
  <c r="T94" i="2" s="1"/>
  <c r="P110" i="2"/>
  <c r="Q110" i="2" s="1"/>
  <c r="S110" i="2" s="1"/>
  <c r="T110" i="2" s="1"/>
  <c r="P123" i="2"/>
  <c r="Q123" i="2" s="1"/>
  <c r="S123" i="2" s="1"/>
  <c r="T123" i="2" s="1"/>
  <c r="P139" i="2"/>
  <c r="Q139" i="2" s="1"/>
  <c r="S139" i="2" s="1"/>
  <c r="T139" i="2" s="1"/>
  <c r="P152" i="2"/>
  <c r="Q152" i="2" s="1"/>
  <c r="S152" i="2" s="1"/>
  <c r="T152" i="2" s="1"/>
  <c r="P168" i="2"/>
  <c r="Q168" i="2" s="1"/>
  <c r="S168" i="2" s="1"/>
  <c r="T168" i="2" s="1"/>
  <c r="P181" i="2"/>
  <c r="Q181" i="2" s="1"/>
  <c r="S181" i="2" s="1"/>
  <c r="T181" i="2" s="1"/>
  <c r="P194" i="2"/>
  <c r="Q194" i="2" s="1"/>
  <c r="S194" i="2" s="1"/>
  <c r="T194" i="2" s="1"/>
  <c r="P210" i="2"/>
  <c r="Q210" i="2" s="1"/>
  <c r="S210" i="2" s="1"/>
  <c r="T210" i="2" s="1"/>
  <c r="P223" i="2"/>
  <c r="Q223" i="2" s="1"/>
  <c r="S223" i="2" s="1"/>
  <c r="T223" i="2" s="1"/>
  <c r="P239" i="2"/>
  <c r="Q239" i="2" s="1"/>
  <c r="S239" i="2" s="1"/>
  <c r="T239" i="2" s="1"/>
  <c r="P252" i="2"/>
  <c r="Q252" i="2" s="1"/>
  <c r="S252" i="2" s="1"/>
  <c r="T252" i="2" s="1"/>
  <c r="P268" i="2"/>
  <c r="Q268" i="2" s="1"/>
  <c r="S268" i="2" s="1"/>
  <c r="T268" i="2" s="1"/>
  <c r="P281" i="2"/>
  <c r="Q281" i="2" s="1"/>
  <c r="S281" i="2" s="1"/>
  <c r="T281" i="2" s="1"/>
  <c r="P294" i="2"/>
  <c r="Q294" i="2" s="1"/>
  <c r="S294" i="2" s="1"/>
  <c r="T294" i="2" s="1"/>
  <c r="P310" i="2"/>
  <c r="Q310" i="2" s="1"/>
  <c r="S310" i="2" s="1"/>
  <c r="T310" i="2" s="1"/>
  <c r="P323" i="2"/>
  <c r="Q323" i="2" s="1"/>
  <c r="S323" i="2" s="1"/>
  <c r="T323" i="2" s="1"/>
  <c r="P339" i="2"/>
  <c r="Q339" i="2" s="1"/>
  <c r="S339" i="2" s="1"/>
  <c r="T339" i="2" s="1"/>
  <c r="P352" i="2"/>
  <c r="Q352" i="2" s="1"/>
  <c r="S352" i="2" s="1"/>
  <c r="T352" i="2" s="1"/>
  <c r="P368" i="2"/>
  <c r="Q368" i="2" s="1"/>
  <c r="S368" i="2" s="1"/>
  <c r="T368" i="2" s="1"/>
  <c r="P381" i="2"/>
  <c r="Q381" i="2" s="1"/>
  <c r="S381" i="2" s="1"/>
  <c r="T381" i="2" s="1"/>
  <c r="P394" i="2"/>
  <c r="Q394" i="2" s="1"/>
  <c r="S394" i="2" s="1"/>
  <c r="T394" i="2" s="1"/>
  <c r="P410" i="2"/>
  <c r="Q410" i="2" s="1"/>
  <c r="S410" i="2" s="1"/>
  <c r="T410" i="2" s="1"/>
  <c r="P423" i="2"/>
  <c r="Q423" i="2" s="1"/>
  <c r="S423" i="2" s="1"/>
  <c r="T423" i="2" s="1"/>
  <c r="P439" i="2"/>
  <c r="Q439" i="2" s="1"/>
  <c r="S439" i="2" s="1"/>
  <c r="T439" i="2" s="1"/>
  <c r="P452" i="2"/>
  <c r="Q452" i="2" s="1"/>
  <c r="S452" i="2" s="1"/>
  <c r="T452" i="2" s="1"/>
  <c r="P468" i="2"/>
  <c r="Q468" i="2" s="1"/>
  <c r="S468" i="2" s="1"/>
  <c r="T468" i="2" s="1"/>
  <c r="P481" i="2"/>
  <c r="Q481" i="2" s="1"/>
  <c r="S481" i="2" s="1"/>
  <c r="T481" i="2" s="1"/>
  <c r="P494" i="2"/>
  <c r="Q494" i="2" s="1"/>
  <c r="S494" i="2" s="1"/>
  <c r="T494" i="2" s="1"/>
  <c r="P510" i="2"/>
  <c r="Q510" i="2" s="1"/>
  <c r="S510" i="2" s="1"/>
  <c r="T510" i="2" s="1"/>
  <c r="P523" i="2"/>
  <c r="Q523" i="2" s="1"/>
  <c r="S523" i="2" s="1"/>
  <c r="T523" i="2" s="1"/>
  <c r="P539" i="2"/>
  <c r="Q539" i="2" s="1"/>
  <c r="S539" i="2" s="1"/>
  <c r="T539" i="2" s="1"/>
  <c r="P552" i="2"/>
  <c r="Q552" i="2" s="1"/>
  <c r="S552" i="2" s="1"/>
  <c r="T552" i="2" s="1"/>
  <c r="P568" i="2"/>
  <c r="Q568" i="2" s="1"/>
  <c r="S568" i="2" s="1"/>
  <c r="T568" i="2" s="1"/>
  <c r="P581" i="2"/>
  <c r="Q581" i="2" s="1"/>
  <c r="S581" i="2" s="1"/>
  <c r="T581" i="2" s="1"/>
  <c r="P594" i="2"/>
  <c r="Q594" i="2" s="1"/>
  <c r="S594" i="2" s="1"/>
  <c r="T594" i="2" s="1"/>
  <c r="P610" i="2"/>
  <c r="Q610" i="2" s="1"/>
  <c r="S610" i="2" s="1"/>
  <c r="T610" i="2" s="1"/>
  <c r="P623" i="2"/>
  <c r="Q623" i="2" s="1"/>
  <c r="S623" i="2" s="1"/>
  <c r="T623" i="2" s="1"/>
  <c r="P639" i="2"/>
  <c r="Q639" i="2" s="1"/>
  <c r="S639" i="2" s="1"/>
  <c r="T639" i="2" s="1"/>
  <c r="P652" i="2"/>
  <c r="Q652" i="2" s="1"/>
  <c r="S652" i="2" s="1"/>
  <c r="T652" i="2" s="1"/>
  <c r="P668" i="2"/>
  <c r="Q668" i="2" s="1"/>
  <c r="S668" i="2" s="1"/>
  <c r="T668" i="2" s="1"/>
  <c r="P681" i="2"/>
  <c r="Q681" i="2" s="1"/>
  <c r="S681" i="2" s="1"/>
  <c r="T681" i="2" s="1"/>
  <c r="P694" i="2"/>
  <c r="Q694" i="2" s="1"/>
  <c r="S694" i="2" s="1"/>
  <c r="T694" i="2" s="1"/>
  <c r="P710" i="2"/>
  <c r="Q710" i="2" s="1"/>
  <c r="S710" i="2" s="1"/>
  <c r="T710" i="2" s="1"/>
  <c r="P723" i="2"/>
  <c r="Q723" i="2" s="1"/>
  <c r="S723" i="2" s="1"/>
  <c r="T723" i="2" s="1"/>
  <c r="P739" i="2"/>
  <c r="Q739" i="2" s="1"/>
  <c r="S739" i="2" s="1"/>
  <c r="T739" i="2" s="1"/>
  <c r="P752" i="2"/>
  <c r="Q752" i="2" s="1"/>
  <c r="S752" i="2" s="1"/>
  <c r="T752" i="2" s="1"/>
  <c r="P768" i="2"/>
  <c r="Q768" i="2" s="1"/>
  <c r="S768" i="2" s="1"/>
  <c r="T768" i="2" s="1"/>
  <c r="P781" i="2"/>
  <c r="Q781" i="2" s="1"/>
  <c r="S781" i="2" s="1"/>
  <c r="T781" i="2" s="1"/>
  <c r="P794" i="2"/>
  <c r="Q794" i="2" s="1"/>
  <c r="S794" i="2" s="1"/>
  <c r="T794" i="2" s="1"/>
  <c r="P810" i="2"/>
  <c r="Q810" i="2" s="1"/>
  <c r="S810" i="2" s="1"/>
  <c r="T810" i="2" s="1"/>
  <c r="P823" i="2"/>
  <c r="Q823" i="2" s="1"/>
  <c r="S823" i="2" s="1"/>
  <c r="T823" i="2" s="1"/>
  <c r="P837" i="2"/>
  <c r="Q837" i="2" s="1"/>
  <c r="S837" i="2" s="1"/>
  <c r="T837" i="2" s="1"/>
  <c r="P849" i="2"/>
  <c r="Q849" i="2" s="1"/>
  <c r="S849" i="2" s="1"/>
  <c r="T849" i="2" s="1"/>
  <c r="P859" i="2"/>
  <c r="Q859" i="2" s="1"/>
  <c r="S859" i="2" s="1"/>
  <c r="T859" i="2" s="1"/>
  <c r="P869" i="2"/>
  <c r="Q869" i="2" s="1"/>
  <c r="S869" i="2" s="1"/>
  <c r="T869" i="2" s="1"/>
  <c r="P879" i="2"/>
  <c r="Q879" i="2" s="1"/>
  <c r="S879" i="2" s="1"/>
  <c r="T879" i="2" s="1"/>
  <c r="P889" i="2"/>
  <c r="Q889" i="2" s="1"/>
  <c r="S889" i="2" s="1"/>
  <c r="T889" i="2" s="1"/>
  <c r="P899" i="2"/>
  <c r="Q899" i="2" s="1"/>
  <c r="S899" i="2" s="1"/>
  <c r="T899" i="2" s="1"/>
  <c r="P909" i="2"/>
  <c r="Q909" i="2" s="1"/>
  <c r="S909" i="2" s="1"/>
  <c r="T909" i="2" s="1"/>
  <c r="P919" i="2"/>
  <c r="Q919" i="2" s="1"/>
  <c r="S919" i="2" s="1"/>
  <c r="T919" i="2" s="1"/>
  <c r="P929" i="2"/>
  <c r="Q929" i="2" s="1"/>
  <c r="S929" i="2" s="1"/>
  <c r="T929" i="2" s="1"/>
  <c r="P939" i="2"/>
  <c r="Q939" i="2" s="1"/>
  <c r="S939" i="2" s="1"/>
  <c r="T939" i="2" s="1"/>
  <c r="P949" i="2"/>
  <c r="Q949" i="2" s="1"/>
  <c r="S949" i="2" s="1"/>
  <c r="T949" i="2" s="1"/>
  <c r="P959" i="2"/>
  <c r="Q959" i="2" s="1"/>
  <c r="S959" i="2" s="1"/>
  <c r="T959" i="2" s="1"/>
  <c r="P969" i="2"/>
  <c r="Q969" i="2" s="1"/>
  <c r="S969" i="2" s="1"/>
  <c r="T969" i="2" s="1"/>
  <c r="P979" i="2"/>
  <c r="Q979" i="2" s="1"/>
  <c r="S979" i="2" s="1"/>
  <c r="T979" i="2" s="1"/>
  <c r="P989" i="2"/>
  <c r="Q989" i="2" s="1"/>
  <c r="S989" i="2" s="1"/>
  <c r="T989" i="2" s="1"/>
  <c r="P999" i="2"/>
  <c r="Q999" i="2" s="1"/>
  <c r="S999" i="2" s="1"/>
  <c r="T999" i="2" s="1"/>
  <c r="P1009" i="2"/>
  <c r="Q1009" i="2" s="1"/>
  <c r="S1009" i="2" s="1"/>
  <c r="T1009" i="2" s="1"/>
  <c r="P1019" i="2"/>
  <c r="Q1019" i="2" s="1"/>
  <c r="S1019" i="2" s="1"/>
  <c r="T1019" i="2" s="1"/>
  <c r="P1029" i="2"/>
  <c r="Q1029" i="2" s="1"/>
  <c r="S1029" i="2" s="1"/>
  <c r="T1029" i="2" s="1"/>
  <c r="P1039" i="2"/>
  <c r="Q1039" i="2" s="1"/>
  <c r="S1039" i="2" s="1"/>
  <c r="T1039" i="2" s="1"/>
  <c r="P1049" i="2"/>
  <c r="Q1049" i="2" s="1"/>
  <c r="S1049" i="2" s="1"/>
  <c r="T1049" i="2" s="1"/>
  <c r="P1059" i="2"/>
  <c r="Q1059" i="2" s="1"/>
  <c r="S1059" i="2" s="1"/>
  <c r="T1059" i="2" s="1"/>
  <c r="P1069" i="2"/>
  <c r="Q1069" i="2" s="1"/>
  <c r="S1069" i="2" s="1"/>
  <c r="T1069" i="2" s="1"/>
  <c r="P1079" i="2"/>
  <c r="Q1079" i="2" s="1"/>
  <c r="S1079" i="2" s="1"/>
  <c r="T1079" i="2" s="1"/>
  <c r="P1089" i="2"/>
  <c r="Q1089" i="2" s="1"/>
  <c r="S1089" i="2" s="1"/>
  <c r="T1089" i="2" s="1"/>
  <c r="P1099" i="2"/>
  <c r="Q1099" i="2" s="1"/>
  <c r="S1099" i="2" s="1"/>
  <c r="T1099" i="2" s="1"/>
  <c r="P10" i="2"/>
  <c r="Q10" i="2" s="1"/>
  <c r="S10" i="2" s="1"/>
  <c r="T10" i="2" s="1"/>
  <c r="P24" i="2"/>
  <c r="Q24" i="2" s="1"/>
  <c r="S24" i="2" s="1"/>
  <c r="T24" i="2" s="1"/>
  <c r="P40" i="2"/>
  <c r="Q40" i="2" s="1"/>
  <c r="S40" i="2" s="1"/>
  <c r="T40" i="2" s="1"/>
  <c r="P53" i="2"/>
  <c r="Q53" i="2" s="1"/>
  <c r="S53" i="2" s="1"/>
  <c r="T53" i="2" s="1"/>
  <c r="P69" i="2"/>
  <c r="Q69" i="2" s="1"/>
  <c r="S69" i="2" s="1"/>
  <c r="T69" i="2" s="1"/>
  <c r="P82" i="2"/>
  <c r="Q82" i="2" s="1"/>
  <c r="S82" i="2" s="1"/>
  <c r="T82" i="2" s="1"/>
  <c r="P98" i="2"/>
  <c r="Q98" i="2" s="1"/>
  <c r="S98" i="2" s="1"/>
  <c r="T98" i="2" s="1"/>
  <c r="P111" i="2"/>
  <c r="Q111" i="2" s="1"/>
  <c r="S111" i="2" s="1"/>
  <c r="T111" i="2" s="1"/>
  <c r="P124" i="2"/>
  <c r="Q124" i="2" s="1"/>
  <c r="S124" i="2" s="1"/>
  <c r="T124" i="2" s="1"/>
  <c r="P140" i="2"/>
  <c r="Q140" i="2" s="1"/>
  <c r="S140" i="2" s="1"/>
  <c r="T140" i="2" s="1"/>
  <c r="P153" i="2"/>
  <c r="Q153" i="2" s="1"/>
  <c r="S153" i="2" s="1"/>
  <c r="T153" i="2" s="1"/>
  <c r="P169" i="2"/>
  <c r="Q169" i="2" s="1"/>
  <c r="S169" i="2" s="1"/>
  <c r="T169" i="2" s="1"/>
  <c r="P182" i="2"/>
  <c r="Q182" i="2" s="1"/>
  <c r="S182" i="2" s="1"/>
  <c r="T182" i="2" s="1"/>
  <c r="P198" i="2"/>
  <c r="Q198" i="2" s="1"/>
  <c r="S198" i="2" s="1"/>
  <c r="T198" i="2" s="1"/>
  <c r="P211" i="2"/>
  <c r="Q211" i="2" s="1"/>
  <c r="S211" i="2" s="1"/>
  <c r="T211" i="2" s="1"/>
  <c r="P224" i="2"/>
  <c r="Q224" i="2" s="1"/>
  <c r="S224" i="2" s="1"/>
  <c r="T224" i="2" s="1"/>
  <c r="P240" i="2"/>
  <c r="Q240" i="2" s="1"/>
  <c r="S240" i="2" s="1"/>
  <c r="T240" i="2" s="1"/>
  <c r="P253" i="2"/>
  <c r="Q253" i="2" s="1"/>
  <c r="S253" i="2" s="1"/>
  <c r="T253" i="2" s="1"/>
  <c r="P269" i="2"/>
  <c r="Q269" i="2" s="1"/>
  <c r="S269" i="2" s="1"/>
  <c r="T269" i="2" s="1"/>
  <c r="P282" i="2"/>
  <c r="Q282" i="2" s="1"/>
  <c r="S282" i="2" s="1"/>
  <c r="T282" i="2" s="1"/>
  <c r="P298" i="2"/>
  <c r="Q298" i="2" s="1"/>
  <c r="S298" i="2" s="1"/>
  <c r="T298" i="2" s="1"/>
  <c r="P311" i="2"/>
  <c r="Q311" i="2" s="1"/>
  <c r="S311" i="2" s="1"/>
  <c r="T311" i="2" s="1"/>
  <c r="P324" i="2"/>
  <c r="Q324" i="2" s="1"/>
  <c r="S324" i="2" s="1"/>
  <c r="T324" i="2" s="1"/>
  <c r="P340" i="2"/>
  <c r="Q340" i="2" s="1"/>
  <c r="S340" i="2" s="1"/>
  <c r="T340" i="2" s="1"/>
  <c r="P353" i="2"/>
  <c r="Q353" i="2" s="1"/>
  <c r="S353" i="2" s="1"/>
  <c r="T353" i="2" s="1"/>
  <c r="P369" i="2"/>
  <c r="Q369" i="2" s="1"/>
  <c r="S369" i="2" s="1"/>
  <c r="T369" i="2" s="1"/>
  <c r="P382" i="2"/>
  <c r="Q382" i="2" s="1"/>
  <c r="S382" i="2" s="1"/>
  <c r="T382" i="2" s="1"/>
  <c r="P398" i="2"/>
  <c r="Q398" i="2" s="1"/>
  <c r="S398" i="2" s="1"/>
  <c r="T398" i="2" s="1"/>
  <c r="P411" i="2"/>
  <c r="Q411" i="2" s="1"/>
  <c r="S411" i="2" s="1"/>
  <c r="T411" i="2" s="1"/>
  <c r="P424" i="2"/>
  <c r="Q424" i="2" s="1"/>
  <c r="S424" i="2" s="1"/>
  <c r="T424" i="2" s="1"/>
  <c r="P440" i="2"/>
  <c r="Q440" i="2" s="1"/>
  <c r="S440" i="2" s="1"/>
  <c r="T440" i="2" s="1"/>
  <c r="P453" i="2"/>
  <c r="Q453" i="2" s="1"/>
  <c r="S453" i="2" s="1"/>
  <c r="T453" i="2" s="1"/>
  <c r="P469" i="2"/>
  <c r="Q469" i="2" s="1"/>
  <c r="S469" i="2" s="1"/>
  <c r="T469" i="2" s="1"/>
  <c r="P482" i="2"/>
  <c r="Q482" i="2" s="1"/>
  <c r="S482" i="2" s="1"/>
  <c r="T482" i="2" s="1"/>
  <c r="P498" i="2"/>
  <c r="Q498" i="2" s="1"/>
  <c r="S498" i="2" s="1"/>
  <c r="T498" i="2" s="1"/>
  <c r="P511" i="2"/>
  <c r="Q511" i="2" s="1"/>
  <c r="S511" i="2" s="1"/>
  <c r="T511" i="2" s="1"/>
  <c r="P524" i="2"/>
  <c r="Q524" i="2" s="1"/>
  <c r="S524" i="2" s="1"/>
  <c r="T524" i="2" s="1"/>
  <c r="P540" i="2"/>
  <c r="Q540" i="2" s="1"/>
  <c r="S540" i="2" s="1"/>
  <c r="T540" i="2" s="1"/>
  <c r="P553" i="2"/>
  <c r="Q553" i="2" s="1"/>
  <c r="S553" i="2" s="1"/>
  <c r="T553" i="2" s="1"/>
  <c r="P569" i="2"/>
  <c r="Q569" i="2" s="1"/>
  <c r="S569" i="2" s="1"/>
  <c r="T569" i="2" s="1"/>
  <c r="P582" i="2"/>
  <c r="Q582" i="2" s="1"/>
  <c r="S582" i="2" s="1"/>
  <c r="T582" i="2" s="1"/>
  <c r="P598" i="2"/>
  <c r="Q598" i="2" s="1"/>
  <c r="S598" i="2" s="1"/>
  <c r="T598" i="2" s="1"/>
  <c r="P611" i="2"/>
  <c r="Q611" i="2" s="1"/>
  <c r="S611" i="2" s="1"/>
  <c r="T611" i="2" s="1"/>
  <c r="P624" i="2"/>
  <c r="Q624" i="2" s="1"/>
  <c r="S624" i="2" s="1"/>
  <c r="T624" i="2" s="1"/>
  <c r="P640" i="2"/>
  <c r="Q640" i="2" s="1"/>
  <c r="S640" i="2" s="1"/>
  <c r="T640" i="2" s="1"/>
  <c r="P653" i="2"/>
  <c r="Q653" i="2" s="1"/>
  <c r="S653" i="2" s="1"/>
  <c r="T653" i="2" s="1"/>
  <c r="P669" i="2"/>
  <c r="Q669" i="2" s="1"/>
  <c r="S669" i="2" s="1"/>
  <c r="T669" i="2" s="1"/>
  <c r="P682" i="2"/>
  <c r="Q682" i="2" s="1"/>
  <c r="S682" i="2" s="1"/>
  <c r="T682" i="2" s="1"/>
  <c r="P698" i="2"/>
  <c r="Q698" i="2" s="1"/>
  <c r="S698" i="2" s="1"/>
  <c r="T698" i="2" s="1"/>
  <c r="P711" i="2"/>
  <c r="Q711" i="2" s="1"/>
  <c r="S711" i="2" s="1"/>
  <c r="T711" i="2" s="1"/>
  <c r="P724" i="2"/>
  <c r="Q724" i="2" s="1"/>
  <c r="S724" i="2" s="1"/>
  <c r="T724" i="2" s="1"/>
  <c r="P740" i="2"/>
  <c r="Q740" i="2" s="1"/>
  <c r="S740" i="2" s="1"/>
  <c r="T740" i="2" s="1"/>
  <c r="P753" i="2"/>
  <c r="Q753" i="2" s="1"/>
  <c r="S753" i="2" s="1"/>
  <c r="T753" i="2" s="1"/>
  <c r="P769" i="2"/>
  <c r="Q769" i="2" s="1"/>
  <c r="S769" i="2" s="1"/>
  <c r="T769" i="2" s="1"/>
  <c r="P782" i="2"/>
  <c r="Q782" i="2" s="1"/>
  <c r="S782" i="2" s="1"/>
  <c r="T782" i="2" s="1"/>
  <c r="P798" i="2"/>
  <c r="Q798" i="2" s="1"/>
  <c r="S798" i="2" s="1"/>
  <c r="T798" i="2" s="1"/>
  <c r="P811" i="2"/>
  <c r="Q811" i="2" s="1"/>
  <c r="S811" i="2" s="1"/>
  <c r="T811" i="2" s="1"/>
  <c r="P824" i="2"/>
  <c r="Q824" i="2" s="1"/>
  <c r="S824" i="2" s="1"/>
  <c r="T824" i="2" s="1"/>
  <c r="P838" i="2"/>
  <c r="Q838" i="2" s="1"/>
  <c r="S838" i="2" s="1"/>
  <c r="T838" i="2" s="1"/>
  <c r="P850" i="2"/>
  <c r="Q850" i="2" s="1"/>
  <c r="S850" i="2" s="1"/>
  <c r="T850" i="2" s="1"/>
  <c r="P860" i="2"/>
  <c r="Q860" i="2" s="1"/>
  <c r="S860" i="2" s="1"/>
  <c r="T860" i="2" s="1"/>
  <c r="P870" i="2"/>
  <c r="Q870" i="2" s="1"/>
  <c r="S870" i="2" s="1"/>
  <c r="T870" i="2" s="1"/>
  <c r="P880" i="2"/>
  <c r="Q880" i="2" s="1"/>
  <c r="S880" i="2" s="1"/>
  <c r="T880" i="2" s="1"/>
  <c r="P890" i="2"/>
  <c r="Q890" i="2" s="1"/>
  <c r="S890" i="2" s="1"/>
  <c r="T890" i="2" s="1"/>
  <c r="P900" i="2"/>
  <c r="Q900" i="2" s="1"/>
  <c r="S900" i="2" s="1"/>
  <c r="T900" i="2" s="1"/>
  <c r="P910" i="2"/>
  <c r="Q910" i="2" s="1"/>
  <c r="S910" i="2" s="1"/>
  <c r="T910" i="2" s="1"/>
  <c r="P920" i="2"/>
  <c r="Q920" i="2" s="1"/>
  <c r="S920" i="2" s="1"/>
  <c r="T920" i="2" s="1"/>
  <c r="P930" i="2"/>
  <c r="Q930" i="2" s="1"/>
  <c r="S930" i="2" s="1"/>
  <c r="T930" i="2" s="1"/>
  <c r="P940" i="2"/>
  <c r="Q940" i="2" s="1"/>
  <c r="S940" i="2" s="1"/>
  <c r="T940" i="2" s="1"/>
  <c r="P950" i="2"/>
  <c r="Q950" i="2" s="1"/>
  <c r="S950" i="2" s="1"/>
  <c r="T950" i="2" s="1"/>
  <c r="P960" i="2"/>
  <c r="Q960" i="2" s="1"/>
  <c r="S960" i="2" s="1"/>
  <c r="T960" i="2" s="1"/>
  <c r="P970" i="2"/>
  <c r="Q970" i="2" s="1"/>
  <c r="S970" i="2" s="1"/>
  <c r="T970" i="2" s="1"/>
  <c r="P980" i="2"/>
  <c r="Q980" i="2" s="1"/>
  <c r="S980" i="2" s="1"/>
  <c r="T980" i="2" s="1"/>
  <c r="P990" i="2"/>
  <c r="Q990" i="2" s="1"/>
  <c r="S990" i="2" s="1"/>
  <c r="T990" i="2" s="1"/>
  <c r="P1000" i="2"/>
  <c r="Q1000" i="2" s="1"/>
  <c r="S1000" i="2" s="1"/>
  <c r="T1000" i="2" s="1"/>
  <c r="P1010" i="2"/>
  <c r="Q1010" i="2" s="1"/>
  <c r="S1010" i="2" s="1"/>
  <c r="T1010" i="2" s="1"/>
  <c r="P1020" i="2"/>
  <c r="Q1020" i="2" s="1"/>
  <c r="S1020" i="2" s="1"/>
  <c r="T1020" i="2" s="1"/>
  <c r="P1030" i="2"/>
  <c r="Q1030" i="2" s="1"/>
  <c r="S1030" i="2" s="1"/>
  <c r="T1030" i="2" s="1"/>
  <c r="P1040" i="2"/>
  <c r="Q1040" i="2" s="1"/>
  <c r="S1040" i="2" s="1"/>
  <c r="T1040" i="2" s="1"/>
  <c r="P1050" i="2"/>
  <c r="Q1050" i="2" s="1"/>
  <c r="S1050" i="2" s="1"/>
  <c r="T1050" i="2" s="1"/>
  <c r="P1060" i="2"/>
  <c r="Q1060" i="2" s="1"/>
  <c r="S1060" i="2" s="1"/>
  <c r="T1060" i="2" s="1"/>
  <c r="P1070" i="2"/>
  <c r="Q1070" i="2" s="1"/>
  <c r="S1070" i="2" s="1"/>
  <c r="T1070" i="2" s="1"/>
  <c r="P1080" i="2"/>
  <c r="Q1080" i="2" s="1"/>
  <c r="S1080" i="2" s="1"/>
  <c r="T1080" i="2" s="1"/>
  <c r="P1090" i="2"/>
  <c r="Q1090" i="2" s="1"/>
  <c r="S1090" i="2" s="1"/>
  <c r="T1090" i="2" s="1"/>
  <c r="P1100" i="2"/>
  <c r="Q1100" i="2" s="1"/>
  <c r="S1100" i="2" s="1"/>
  <c r="T1100" i="2" s="1"/>
  <c r="P31" i="2"/>
  <c r="Q31" i="2" s="1"/>
  <c r="S31" i="2" s="1"/>
  <c r="T31" i="2" s="1"/>
  <c r="P58" i="2"/>
  <c r="Q58" i="2" s="1"/>
  <c r="S58" i="2" s="1"/>
  <c r="T58" i="2" s="1"/>
  <c r="P78" i="2"/>
  <c r="Q78" i="2" s="1"/>
  <c r="S78" i="2" s="1"/>
  <c r="T78" i="2" s="1"/>
  <c r="P102" i="2"/>
  <c r="Q102" i="2" s="1"/>
  <c r="S102" i="2" s="1"/>
  <c r="T102" i="2" s="1"/>
  <c r="P129" i="2"/>
  <c r="Q129" i="2" s="1"/>
  <c r="S129" i="2" s="1"/>
  <c r="T129" i="2" s="1"/>
  <c r="P149" i="2"/>
  <c r="Q149" i="2" s="1"/>
  <c r="S149" i="2" s="1"/>
  <c r="T149" i="2" s="1"/>
  <c r="P173" i="2"/>
  <c r="Q173" i="2" s="1"/>
  <c r="S173" i="2" s="1"/>
  <c r="T173" i="2" s="1"/>
  <c r="P200" i="2"/>
  <c r="Q200" i="2" s="1"/>
  <c r="S200" i="2" s="1"/>
  <c r="T200" i="2" s="1"/>
  <c r="P220" i="2"/>
  <c r="Q220" i="2" s="1"/>
  <c r="S220" i="2" s="1"/>
  <c r="T220" i="2" s="1"/>
  <c r="P244" i="2"/>
  <c r="Q244" i="2" s="1"/>
  <c r="S244" i="2" s="1"/>
  <c r="T244" i="2" s="1"/>
  <c r="P271" i="2"/>
  <c r="Q271" i="2" s="1"/>
  <c r="S271" i="2" s="1"/>
  <c r="T271" i="2" s="1"/>
  <c r="P291" i="2"/>
  <c r="Q291" i="2" s="1"/>
  <c r="S291" i="2" s="1"/>
  <c r="T291" i="2" s="1"/>
  <c r="P318" i="2"/>
  <c r="Q318" i="2" s="1"/>
  <c r="S318" i="2" s="1"/>
  <c r="T318" i="2" s="1"/>
  <c r="P342" i="2"/>
  <c r="Q342" i="2" s="1"/>
  <c r="S342" i="2" s="1"/>
  <c r="T342" i="2" s="1"/>
  <c r="P362" i="2"/>
  <c r="Q362" i="2" s="1"/>
  <c r="S362" i="2" s="1"/>
  <c r="T362" i="2" s="1"/>
  <c r="P389" i="2"/>
  <c r="Q389" i="2" s="1"/>
  <c r="S389" i="2" s="1"/>
  <c r="T389" i="2" s="1"/>
  <c r="P413" i="2"/>
  <c r="Q413" i="2" s="1"/>
  <c r="S413" i="2" s="1"/>
  <c r="T413" i="2" s="1"/>
  <c r="P433" i="2"/>
  <c r="Q433" i="2" s="1"/>
  <c r="S433" i="2" s="1"/>
  <c r="T433" i="2" s="1"/>
  <c r="P460" i="2"/>
  <c r="Q460" i="2" s="1"/>
  <c r="S460" i="2" s="1"/>
  <c r="T460" i="2" s="1"/>
  <c r="P484" i="2"/>
  <c r="Q484" i="2" s="1"/>
  <c r="S484" i="2" s="1"/>
  <c r="T484" i="2" s="1"/>
  <c r="P504" i="2"/>
  <c r="Q504" i="2" s="1"/>
  <c r="S504" i="2" s="1"/>
  <c r="T504" i="2" s="1"/>
  <c r="P531" i="2"/>
  <c r="Q531" i="2" s="1"/>
  <c r="S531" i="2" s="1"/>
  <c r="T531" i="2" s="1"/>
  <c r="P558" i="2"/>
  <c r="Q558" i="2" s="1"/>
  <c r="S558" i="2" s="1"/>
  <c r="T558" i="2" s="1"/>
  <c r="P578" i="2"/>
  <c r="Q578" i="2" s="1"/>
  <c r="S578" i="2" s="1"/>
  <c r="T578" i="2" s="1"/>
  <c r="P602" i="2"/>
  <c r="Q602" i="2" s="1"/>
  <c r="S602" i="2" s="1"/>
  <c r="T602" i="2" s="1"/>
  <c r="P629" i="2"/>
  <c r="Q629" i="2" s="1"/>
  <c r="S629" i="2" s="1"/>
  <c r="T629" i="2" s="1"/>
  <c r="P649" i="2"/>
  <c r="Q649" i="2" s="1"/>
  <c r="S649" i="2" s="1"/>
  <c r="T649" i="2" s="1"/>
  <c r="P673" i="2"/>
  <c r="Q673" i="2" s="1"/>
  <c r="S673" i="2" s="1"/>
  <c r="T673" i="2" s="1"/>
  <c r="P700" i="2"/>
  <c r="Q700" i="2" s="1"/>
  <c r="S700" i="2" s="1"/>
  <c r="T700" i="2" s="1"/>
  <c r="P720" i="2"/>
  <c r="Q720" i="2" s="1"/>
  <c r="S720" i="2" s="1"/>
  <c r="T720" i="2" s="1"/>
  <c r="P744" i="2"/>
  <c r="Q744" i="2" s="1"/>
  <c r="S744" i="2" s="1"/>
  <c r="T744" i="2" s="1"/>
  <c r="P771" i="2"/>
  <c r="Q771" i="2" s="1"/>
  <c r="S771" i="2" s="1"/>
  <c r="T771" i="2" s="1"/>
  <c r="P791" i="2"/>
  <c r="Q791" i="2" s="1"/>
  <c r="S791" i="2" s="1"/>
  <c r="T791" i="2" s="1"/>
  <c r="P818" i="2"/>
  <c r="Q818" i="2" s="1"/>
  <c r="S818" i="2" s="1"/>
  <c r="T818" i="2" s="1"/>
  <c r="P840" i="2"/>
  <c r="Q840" i="2" s="1"/>
  <c r="S840" i="2" s="1"/>
  <c r="T840" i="2" s="1"/>
  <c r="P856" i="2"/>
  <c r="Q856" i="2" s="1"/>
  <c r="S856" i="2" s="1"/>
  <c r="T856" i="2" s="1"/>
  <c r="P874" i="2"/>
  <c r="Q874" i="2" s="1"/>
  <c r="S874" i="2" s="1"/>
  <c r="T874" i="2" s="1"/>
  <c r="P892" i="2"/>
  <c r="Q892" i="2" s="1"/>
  <c r="S892" i="2" s="1"/>
  <c r="T892" i="2" s="1"/>
  <c r="P906" i="2"/>
  <c r="Q906" i="2" s="1"/>
  <c r="S906" i="2" s="1"/>
  <c r="T906" i="2" s="1"/>
  <c r="P922" i="2"/>
  <c r="Q922" i="2" s="1"/>
  <c r="S922" i="2" s="1"/>
  <c r="T922" i="2" s="1"/>
  <c r="P935" i="2"/>
  <c r="Q935" i="2" s="1"/>
  <c r="S935" i="2" s="1"/>
  <c r="T935" i="2" s="1"/>
  <c r="P951" i="2"/>
  <c r="Q951" i="2" s="1"/>
  <c r="S951" i="2" s="1"/>
  <c r="T951" i="2" s="1"/>
  <c r="P964" i="2"/>
  <c r="Q964" i="2" s="1"/>
  <c r="S964" i="2" s="1"/>
  <c r="T964" i="2" s="1"/>
  <c r="P977" i="2"/>
  <c r="Q977" i="2" s="1"/>
  <c r="S977" i="2" s="1"/>
  <c r="T977" i="2" s="1"/>
  <c r="P993" i="2"/>
  <c r="Q993" i="2" s="1"/>
  <c r="S993" i="2" s="1"/>
  <c r="T993" i="2" s="1"/>
  <c r="P1006" i="2"/>
  <c r="Q1006" i="2" s="1"/>
  <c r="S1006" i="2" s="1"/>
  <c r="T1006" i="2" s="1"/>
  <c r="P1022" i="2"/>
  <c r="Q1022" i="2" s="1"/>
  <c r="S1022" i="2" s="1"/>
  <c r="T1022" i="2" s="1"/>
  <c r="P1035" i="2"/>
  <c r="Q1035" i="2" s="1"/>
  <c r="S1035" i="2" s="1"/>
  <c r="T1035" i="2" s="1"/>
  <c r="P1051" i="2"/>
  <c r="Q1051" i="2" s="1"/>
  <c r="S1051" i="2" s="1"/>
  <c r="T1051" i="2" s="1"/>
  <c r="P1064" i="2"/>
  <c r="Q1064" i="2" s="1"/>
  <c r="S1064" i="2" s="1"/>
  <c r="T1064" i="2" s="1"/>
  <c r="P1077" i="2"/>
  <c r="Q1077" i="2" s="1"/>
  <c r="S1077" i="2" s="1"/>
  <c r="T1077" i="2" s="1"/>
  <c r="P1093" i="2"/>
  <c r="Q1093" i="2" s="1"/>
  <c r="S1093" i="2" s="1"/>
  <c r="T1093" i="2" s="1"/>
  <c r="P1106" i="2"/>
  <c r="Q1106" i="2" s="1"/>
  <c r="S1106" i="2" s="1"/>
  <c r="T1106" i="2" s="1"/>
  <c r="P1116" i="2"/>
  <c r="Q1116" i="2" s="1"/>
  <c r="S1116" i="2" s="1"/>
  <c r="T1116" i="2" s="1"/>
  <c r="P11" i="2"/>
  <c r="Q11" i="2" s="1"/>
  <c r="S11" i="2" s="1"/>
  <c r="T11" i="2" s="1"/>
  <c r="P32" i="2"/>
  <c r="Q32" i="2" s="1"/>
  <c r="S32" i="2" s="1"/>
  <c r="T32" i="2" s="1"/>
  <c r="P59" i="2"/>
  <c r="Q59" i="2" s="1"/>
  <c r="S59" i="2" s="1"/>
  <c r="T59" i="2" s="1"/>
  <c r="P83" i="2"/>
  <c r="Q83" i="2" s="1"/>
  <c r="S83" i="2" s="1"/>
  <c r="T83" i="2" s="1"/>
  <c r="P103" i="2"/>
  <c r="Q103" i="2" s="1"/>
  <c r="S103" i="2" s="1"/>
  <c r="T103" i="2" s="1"/>
  <c r="P130" i="2"/>
  <c r="Q130" i="2" s="1"/>
  <c r="S130" i="2" s="1"/>
  <c r="T130" i="2" s="1"/>
  <c r="P154" i="2"/>
  <c r="Q154" i="2" s="1"/>
  <c r="S154" i="2" s="1"/>
  <c r="T154" i="2" s="1"/>
  <c r="P174" i="2"/>
  <c r="Q174" i="2" s="1"/>
  <c r="S174" i="2" s="1"/>
  <c r="T174" i="2" s="1"/>
  <c r="P201" i="2"/>
  <c r="Q201" i="2" s="1"/>
  <c r="S201" i="2" s="1"/>
  <c r="T201" i="2" s="1"/>
  <c r="P228" i="2"/>
  <c r="Q228" i="2" s="1"/>
  <c r="S228" i="2" s="1"/>
  <c r="T228" i="2" s="1"/>
  <c r="P248" i="2"/>
  <c r="Q248" i="2" s="1"/>
  <c r="S248" i="2" s="1"/>
  <c r="T248" i="2" s="1"/>
  <c r="P272" i="2"/>
  <c r="Q272" i="2" s="1"/>
  <c r="S272" i="2" s="1"/>
  <c r="T272" i="2" s="1"/>
  <c r="P299" i="2"/>
  <c r="Q299" i="2" s="1"/>
  <c r="S299" i="2" s="1"/>
  <c r="T299" i="2" s="1"/>
  <c r="P319" i="2"/>
  <c r="Q319" i="2" s="1"/>
  <c r="S319" i="2" s="1"/>
  <c r="T319" i="2" s="1"/>
  <c r="P343" i="2"/>
  <c r="Q343" i="2" s="1"/>
  <c r="S343" i="2" s="1"/>
  <c r="T343" i="2" s="1"/>
  <c r="P370" i="2"/>
  <c r="Q370" i="2" s="1"/>
  <c r="S370" i="2" s="1"/>
  <c r="T370" i="2" s="1"/>
  <c r="P390" i="2"/>
  <c r="Q390" i="2" s="1"/>
  <c r="S390" i="2" s="1"/>
  <c r="T390" i="2" s="1"/>
  <c r="P414" i="2"/>
  <c r="Q414" i="2" s="1"/>
  <c r="S414" i="2" s="1"/>
  <c r="T414" i="2" s="1"/>
  <c r="P441" i="2"/>
  <c r="Q441" i="2" s="1"/>
  <c r="S441" i="2" s="1"/>
  <c r="T441" i="2" s="1"/>
  <c r="P461" i="2"/>
  <c r="Q461" i="2" s="1"/>
  <c r="S461" i="2" s="1"/>
  <c r="T461" i="2" s="1"/>
  <c r="P488" i="2"/>
  <c r="Q488" i="2" s="1"/>
  <c r="S488" i="2" s="1"/>
  <c r="T488" i="2" s="1"/>
  <c r="P512" i="2"/>
  <c r="Q512" i="2" s="1"/>
  <c r="S512" i="2" s="1"/>
  <c r="T512" i="2" s="1"/>
  <c r="P532" i="2"/>
  <c r="Q532" i="2" s="1"/>
  <c r="S532" i="2" s="1"/>
  <c r="T532" i="2" s="1"/>
  <c r="P559" i="2"/>
  <c r="Q559" i="2" s="1"/>
  <c r="S559" i="2" s="1"/>
  <c r="T559" i="2" s="1"/>
  <c r="P583" i="2"/>
  <c r="Q583" i="2" s="1"/>
  <c r="S583" i="2" s="1"/>
  <c r="T583" i="2" s="1"/>
  <c r="P603" i="2"/>
  <c r="Q603" i="2" s="1"/>
  <c r="S603" i="2" s="1"/>
  <c r="T603" i="2" s="1"/>
  <c r="P630" i="2"/>
  <c r="Q630" i="2" s="1"/>
  <c r="S630" i="2" s="1"/>
  <c r="T630" i="2" s="1"/>
  <c r="P654" i="2"/>
  <c r="Q654" i="2" s="1"/>
  <c r="S654" i="2" s="1"/>
  <c r="T654" i="2" s="1"/>
  <c r="P674" i="2"/>
  <c r="Q674" i="2" s="1"/>
  <c r="S674" i="2" s="1"/>
  <c r="T674" i="2" s="1"/>
  <c r="P701" i="2"/>
  <c r="Q701" i="2" s="1"/>
  <c r="S701" i="2" s="1"/>
  <c r="T701" i="2" s="1"/>
  <c r="P728" i="2"/>
  <c r="Q728" i="2" s="1"/>
  <c r="S728" i="2" s="1"/>
  <c r="T728" i="2" s="1"/>
  <c r="P748" i="2"/>
  <c r="Q748" i="2" s="1"/>
  <c r="S748" i="2" s="1"/>
  <c r="T748" i="2" s="1"/>
  <c r="P772" i="2"/>
  <c r="Q772" i="2" s="1"/>
  <c r="S772" i="2" s="1"/>
  <c r="T772" i="2" s="1"/>
  <c r="P799" i="2"/>
  <c r="Q799" i="2" s="1"/>
  <c r="S799" i="2" s="1"/>
  <c r="T799" i="2" s="1"/>
  <c r="P819" i="2"/>
  <c r="Q819" i="2" s="1"/>
  <c r="S819" i="2" s="1"/>
  <c r="T819" i="2" s="1"/>
  <c r="P841" i="2"/>
  <c r="Q841" i="2" s="1"/>
  <c r="S841" i="2" s="1"/>
  <c r="T841" i="2" s="1"/>
  <c r="P861" i="2"/>
  <c r="Q861" i="2" s="1"/>
  <c r="S861" i="2" s="1"/>
  <c r="T861" i="2" s="1"/>
  <c r="P875" i="2"/>
  <c r="Q875" i="2" s="1"/>
  <c r="S875" i="2" s="1"/>
  <c r="T875" i="2" s="1"/>
  <c r="P893" i="2"/>
  <c r="Q893" i="2" s="1"/>
  <c r="S893" i="2" s="1"/>
  <c r="T893" i="2" s="1"/>
  <c r="P907" i="2"/>
  <c r="Q907" i="2" s="1"/>
  <c r="S907" i="2" s="1"/>
  <c r="T907" i="2" s="1"/>
  <c r="P923" i="2"/>
  <c r="Q923" i="2" s="1"/>
  <c r="S923" i="2" s="1"/>
  <c r="T923" i="2" s="1"/>
  <c r="P936" i="2"/>
  <c r="Q936" i="2" s="1"/>
  <c r="S936" i="2" s="1"/>
  <c r="T936" i="2" s="1"/>
  <c r="P952" i="2"/>
  <c r="Q952" i="2" s="1"/>
  <c r="S952" i="2" s="1"/>
  <c r="T952" i="2" s="1"/>
  <c r="P965" i="2"/>
  <c r="Q965" i="2" s="1"/>
  <c r="S965" i="2" s="1"/>
  <c r="T965" i="2" s="1"/>
  <c r="P981" i="2"/>
  <c r="Q981" i="2" s="1"/>
  <c r="S981" i="2" s="1"/>
  <c r="T981" i="2" s="1"/>
  <c r="P994" i="2"/>
  <c r="Q994" i="2" s="1"/>
  <c r="S994" i="2" s="1"/>
  <c r="T994" i="2" s="1"/>
  <c r="P1007" i="2"/>
  <c r="Q1007" i="2" s="1"/>
  <c r="S1007" i="2" s="1"/>
  <c r="T1007" i="2" s="1"/>
  <c r="P1023" i="2"/>
  <c r="Q1023" i="2" s="1"/>
  <c r="S1023" i="2" s="1"/>
  <c r="T1023" i="2" s="1"/>
  <c r="P1036" i="2"/>
  <c r="Q1036" i="2" s="1"/>
  <c r="S1036" i="2" s="1"/>
  <c r="T1036" i="2" s="1"/>
  <c r="P1052" i="2"/>
  <c r="Q1052" i="2" s="1"/>
  <c r="S1052" i="2" s="1"/>
  <c r="T1052" i="2" s="1"/>
  <c r="P1065" i="2"/>
  <c r="Q1065" i="2" s="1"/>
  <c r="S1065" i="2" s="1"/>
  <c r="T1065" i="2" s="1"/>
  <c r="P1081" i="2"/>
  <c r="Q1081" i="2" s="1"/>
  <c r="S1081" i="2" s="1"/>
  <c r="T1081" i="2" s="1"/>
  <c r="P1094" i="2"/>
  <c r="Q1094" i="2" s="1"/>
  <c r="S1094" i="2" s="1"/>
  <c r="T1094" i="2" s="1"/>
  <c r="P1107" i="2"/>
  <c r="Q1107" i="2" s="1"/>
  <c r="S1107" i="2" s="1"/>
  <c r="T1107" i="2" s="1"/>
  <c r="P1117" i="2"/>
  <c r="Q1117" i="2" s="1"/>
  <c r="S1117" i="2" s="1"/>
  <c r="T1117" i="2" s="1"/>
  <c r="P1127" i="2"/>
  <c r="Q1127" i="2" s="1"/>
  <c r="S1127" i="2" s="1"/>
  <c r="T1127" i="2" s="1"/>
  <c r="P1137" i="2"/>
  <c r="Q1137" i="2" s="1"/>
  <c r="S1137" i="2" s="1"/>
  <c r="T1137" i="2" s="1"/>
  <c r="P1147" i="2"/>
  <c r="Q1147" i="2" s="1"/>
  <c r="S1147" i="2" s="1"/>
  <c r="T1147" i="2" s="1"/>
  <c r="P1157" i="2"/>
  <c r="Q1157" i="2" s="1"/>
  <c r="S1157" i="2" s="1"/>
  <c r="T1157" i="2" s="1"/>
  <c r="P1167" i="2"/>
  <c r="Q1167" i="2" s="1"/>
  <c r="S1167" i="2" s="1"/>
  <c r="T1167" i="2" s="1"/>
  <c r="P1177" i="2"/>
  <c r="Q1177" i="2" s="1"/>
  <c r="S1177" i="2" s="1"/>
  <c r="T1177" i="2" s="1"/>
  <c r="P1187" i="2"/>
  <c r="Q1187" i="2" s="1"/>
  <c r="S1187" i="2" s="1"/>
  <c r="T1187" i="2" s="1"/>
  <c r="P1197" i="2"/>
  <c r="Q1197" i="2" s="1"/>
  <c r="S1197" i="2" s="1"/>
  <c r="T1197" i="2" s="1"/>
  <c r="P1207" i="2"/>
  <c r="Q1207" i="2" s="1"/>
  <c r="S1207" i="2" s="1"/>
  <c r="T1207" i="2" s="1"/>
  <c r="P1217" i="2"/>
  <c r="Q1217" i="2" s="1"/>
  <c r="S1217" i="2" s="1"/>
  <c r="T1217" i="2" s="1"/>
  <c r="P1227" i="2"/>
  <c r="Q1227" i="2" s="1"/>
  <c r="S1227" i="2" s="1"/>
  <c r="T1227" i="2" s="1"/>
  <c r="P1237" i="2"/>
  <c r="Q1237" i="2" s="1"/>
  <c r="S1237" i="2" s="1"/>
  <c r="T1237" i="2" s="1"/>
  <c r="P1247" i="2"/>
  <c r="Q1247" i="2" s="1"/>
  <c r="S1247" i="2" s="1"/>
  <c r="T1247" i="2" s="1"/>
  <c r="P1257" i="2"/>
  <c r="Q1257" i="2" s="1"/>
  <c r="S1257" i="2" s="1"/>
  <c r="T1257" i="2" s="1"/>
  <c r="P1267" i="2"/>
  <c r="Q1267" i="2" s="1"/>
  <c r="S1267" i="2" s="1"/>
  <c r="T1267" i="2" s="1"/>
  <c r="P1277" i="2"/>
  <c r="Q1277" i="2" s="1"/>
  <c r="S1277" i="2" s="1"/>
  <c r="T1277" i="2" s="1"/>
  <c r="P1287" i="2"/>
  <c r="Q1287" i="2" s="1"/>
  <c r="S1287" i="2" s="1"/>
  <c r="T1287" i="2" s="1"/>
  <c r="P1297" i="2"/>
  <c r="Q1297" i="2" s="1"/>
  <c r="S1297" i="2" s="1"/>
  <c r="T1297" i="2" s="1"/>
  <c r="P1307" i="2"/>
  <c r="Q1307" i="2" s="1"/>
  <c r="S1307" i="2" s="1"/>
  <c r="T1307" i="2" s="1"/>
  <c r="P1317" i="2"/>
  <c r="Q1317" i="2" s="1"/>
  <c r="S1317" i="2" s="1"/>
  <c r="T1317" i="2" s="1"/>
  <c r="P1327" i="2"/>
  <c r="Q1327" i="2" s="1"/>
  <c r="S1327" i="2" s="1"/>
  <c r="T1327" i="2" s="1"/>
  <c r="P1337" i="2"/>
  <c r="Q1337" i="2" s="1"/>
  <c r="S1337" i="2" s="1"/>
  <c r="T1337" i="2" s="1"/>
  <c r="P1347" i="2"/>
  <c r="Q1347" i="2" s="1"/>
  <c r="S1347" i="2" s="1"/>
  <c r="T1347" i="2" s="1"/>
  <c r="P1357" i="2"/>
  <c r="Q1357" i="2" s="1"/>
  <c r="S1357" i="2" s="1"/>
  <c r="T1357" i="2" s="1"/>
  <c r="P1367" i="2"/>
  <c r="Q1367" i="2" s="1"/>
  <c r="S1367" i="2" s="1"/>
  <c r="T1367" i="2" s="1"/>
  <c r="P1377" i="2"/>
  <c r="Q1377" i="2" s="1"/>
  <c r="S1377" i="2" s="1"/>
  <c r="T1377" i="2" s="1"/>
  <c r="P1387" i="2"/>
  <c r="Q1387" i="2" s="1"/>
  <c r="S1387" i="2" s="1"/>
  <c r="T1387" i="2" s="1"/>
  <c r="P1397" i="2"/>
  <c r="Q1397" i="2" s="1"/>
  <c r="S1397" i="2" s="1"/>
  <c r="T1397" i="2" s="1"/>
  <c r="P1407" i="2"/>
  <c r="Q1407" i="2" s="1"/>
  <c r="S1407" i="2" s="1"/>
  <c r="T1407" i="2" s="1"/>
  <c r="P1417" i="2"/>
  <c r="Q1417" i="2" s="1"/>
  <c r="S1417" i="2" s="1"/>
  <c r="T1417" i="2" s="1"/>
  <c r="P1427" i="2"/>
  <c r="Q1427" i="2" s="1"/>
  <c r="S1427" i="2" s="1"/>
  <c r="T1427" i="2" s="1"/>
  <c r="P1437" i="2"/>
  <c r="Q1437" i="2" s="1"/>
  <c r="S1437" i="2" s="1"/>
  <c r="T1437" i="2" s="1"/>
  <c r="P1447" i="2"/>
  <c r="Q1447" i="2" s="1"/>
  <c r="S1447" i="2" s="1"/>
  <c r="T1447" i="2" s="1"/>
  <c r="P1457" i="2"/>
  <c r="Q1457" i="2" s="1"/>
  <c r="S1457" i="2" s="1"/>
  <c r="T1457" i="2" s="1"/>
  <c r="P1467" i="2"/>
  <c r="Q1467" i="2" s="1"/>
  <c r="S1467" i="2" s="1"/>
  <c r="T1467" i="2" s="1"/>
  <c r="P1477" i="2"/>
  <c r="Q1477" i="2" s="1"/>
  <c r="S1477" i="2" s="1"/>
  <c r="T1477" i="2" s="1"/>
  <c r="P13" i="2"/>
  <c r="Q13" i="2" s="1"/>
  <c r="S13" i="2" s="1"/>
  <c r="T13" i="2" s="1"/>
  <c r="P33" i="2"/>
  <c r="Q33" i="2" s="1"/>
  <c r="S33" i="2" s="1"/>
  <c r="T33" i="2" s="1"/>
  <c r="P60" i="2"/>
  <c r="Q60" i="2" s="1"/>
  <c r="S60" i="2" s="1"/>
  <c r="T60" i="2" s="1"/>
  <c r="P84" i="2"/>
  <c r="Q84" i="2" s="1"/>
  <c r="S84" i="2" s="1"/>
  <c r="T84" i="2" s="1"/>
  <c r="P104" i="2"/>
  <c r="Q104" i="2" s="1"/>
  <c r="S104" i="2" s="1"/>
  <c r="T104" i="2" s="1"/>
  <c r="P131" i="2"/>
  <c r="Q131" i="2" s="1"/>
  <c r="S131" i="2" s="1"/>
  <c r="T131" i="2" s="1"/>
  <c r="P158" i="2"/>
  <c r="Q158" i="2" s="1"/>
  <c r="S158" i="2" s="1"/>
  <c r="T158" i="2" s="1"/>
  <c r="P178" i="2"/>
  <c r="Q178" i="2" s="1"/>
  <c r="S178" i="2" s="1"/>
  <c r="T178" i="2" s="1"/>
  <c r="P202" i="2"/>
  <c r="Q202" i="2" s="1"/>
  <c r="S202" i="2" s="1"/>
  <c r="T202" i="2" s="1"/>
  <c r="P229" i="2"/>
  <c r="Q229" i="2" s="1"/>
  <c r="S229" i="2" s="1"/>
  <c r="T229" i="2" s="1"/>
  <c r="P249" i="2"/>
  <c r="Q249" i="2" s="1"/>
  <c r="S249" i="2" s="1"/>
  <c r="T249" i="2" s="1"/>
  <c r="P273" i="2"/>
  <c r="Q273" i="2" s="1"/>
  <c r="S273" i="2" s="1"/>
  <c r="T273" i="2" s="1"/>
  <c r="P300" i="2"/>
  <c r="Q300" i="2" s="1"/>
  <c r="S300" i="2" s="1"/>
  <c r="T300" i="2" s="1"/>
  <c r="P320" i="2"/>
  <c r="Q320" i="2" s="1"/>
  <c r="S320" i="2" s="1"/>
  <c r="T320" i="2" s="1"/>
  <c r="P344" i="2"/>
  <c r="Q344" i="2" s="1"/>
  <c r="S344" i="2" s="1"/>
  <c r="T344" i="2" s="1"/>
  <c r="P371" i="2"/>
  <c r="Q371" i="2" s="1"/>
  <c r="S371" i="2" s="1"/>
  <c r="T371" i="2" s="1"/>
  <c r="P391" i="2"/>
  <c r="Q391" i="2" s="1"/>
  <c r="S391" i="2" s="1"/>
  <c r="T391" i="2" s="1"/>
  <c r="P418" i="2"/>
  <c r="Q418" i="2" s="1"/>
  <c r="S418" i="2" s="1"/>
  <c r="T418" i="2" s="1"/>
  <c r="P442" i="2"/>
  <c r="Q442" i="2" s="1"/>
  <c r="S442" i="2" s="1"/>
  <c r="T442" i="2" s="1"/>
  <c r="P462" i="2"/>
  <c r="Q462" i="2" s="1"/>
  <c r="S462" i="2" s="1"/>
  <c r="T462" i="2" s="1"/>
  <c r="P489" i="2"/>
  <c r="Q489" i="2" s="1"/>
  <c r="S489" i="2" s="1"/>
  <c r="T489" i="2" s="1"/>
  <c r="P513" i="2"/>
  <c r="Q513" i="2" s="1"/>
  <c r="S513" i="2" s="1"/>
  <c r="T513" i="2" s="1"/>
  <c r="P533" i="2"/>
  <c r="Q533" i="2" s="1"/>
  <c r="S533" i="2" s="1"/>
  <c r="T533" i="2" s="1"/>
  <c r="P560" i="2"/>
  <c r="Q560" i="2" s="1"/>
  <c r="S560" i="2" s="1"/>
  <c r="T560" i="2" s="1"/>
  <c r="P584" i="2"/>
  <c r="Q584" i="2" s="1"/>
  <c r="S584" i="2" s="1"/>
  <c r="T584" i="2" s="1"/>
  <c r="P604" i="2"/>
  <c r="Q604" i="2" s="1"/>
  <c r="S604" i="2" s="1"/>
  <c r="T604" i="2" s="1"/>
  <c r="P631" i="2"/>
  <c r="Q631" i="2" s="1"/>
  <c r="S631" i="2" s="1"/>
  <c r="T631" i="2" s="1"/>
  <c r="P658" i="2"/>
  <c r="Q658" i="2" s="1"/>
  <c r="S658" i="2" s="1"/>
  <c r="T658" i="2" s="1"/>
  <c r="P678" i="2"/>
  <c r="Q678" i="2" s="1"/>
  <c r="S678" i="2" s="1"/>
  <c r="T678" i="2" s="1"/>
  <c r="P702" i="2"/>
  <c r="Q702" i="2" s="1"/>
  <c r="S702" i="2" s="1"/>
  <c r="T702" i="2" s="1"/>
  <c r="P729" i="2"/>
  <c r="Q729" i="2" s="1"/>
  <c r="S729" i="2" s="1"/>
  <c r="T729" i="2" s="1"/>
  <c r="P749" i="2"/>
  <c r="Q749" i="2" s="1"/>
  <c r="S749" i="2" s="1"/>
  <c r="T749" i="2" s="1"/>
  <c r="P773" i="2"/>
  <c r="Q773" i="2" s="1"/>
  <c r="S773" i="2" s="1"/>
  <c r="T773" i="2" s="1"/>
  <c r="P800" i="2"/>
  <c r="Q800" i="2" s="1"/>
  <c r="S800" i="2" s="1"/>
  <c r="T800" i="2" s="1"/>
  <c r="P820" i="2"/>
  <c r="Q820" i="2" s="1"/>
  <c r="S820" i="2" s="1"/>
  <c r="T820" i="2" s="1"/>
  <c r="P842" i="2"/>
  <c r="Q842" i="2" s="1"/>
  <c r="S842" i="2" s="1"/>
  <c r="T842" i="2" s="1"/>
  <c r="P862" i="2"/>
  <c r="Q862" i="2" s="1"/>
  <c r="S862" i="2" s="1"/>
  <c r="T862" i="2" s="1"/>
  <c r="P876" i="2"/>
  <c r="Q876" i="2" s="1"/>
  <c r="S876" i="2" s="1"/>
  <c r="T876" i="2" s="1"/>
  <c r="P894" i="2"/>
  <c r="Q894" i="2" s="1"/>
  <c r="S894" i="2" s="1"/>
  <c r="T894" i="2" s="1"/>
  <c r="P911" i="2"/>
  <c r="Q911" i="2" s="1"/>
  <c r="S911" i="2" s="1"/>
  <c r="T911" i="2" s="1"/>
  <c r="P924" i="2"/>
  <c r="Q924" i="2" s="1"/>
  <c r="S924" i="2" s="1"/>
  <c r="T924" i="2" s="1"/>
  <c r="P937" i="2"/>
  <c r="Q937" i="2" s="1"/>
  <c r="S937" i="2" s="1"/>
  <c r="T937" i="2" s="1"/>
  <c r="P953" i="2"/>
  <c r="Q953" i="2" s="1"/>
  <c r="S953" i="2" s="1"/>
  <c r="T953" i="2" s="1"/>
  <c r="P966" i="2"/>
  <c r="Q966" i="2" s="1"/>
  <c r="S966" i="2" s="1"/>
  <c r="T966" i="2" s="1"/>
  <c r="P982" i="2"/>
  <c r="Q982" i="2" s="1"/>
  <c r="S982" i="2" s="1"/>
  <c r="T982" i="2" s="1"/>
  <c r="P995" i="2"/>
  <c r="Q995" i="2" s="1"/>
  <c r="S995" i="2" s="1"/>
  <c r="T995" i="2" s="1"/>
  <c r="P1011" i="2"/>
  <c r="Q1011" i="2" s="1"/>
  <c r="S1011" i="2" s="1"/>
  <c r="T1011" i="2" s="1"/>
  <c r="P1024" i="2"/>
  <c r="Q1024" i="2" s="1"/>
  <c r="S1024" i="2" s="1"/>
  <c r="T1024" i="2" s="1"/>
  <c r="P1037" i="2"/>
  <c r="Q1037" i="2" s="1"/>
  <c r="S1037" i="2" s="1"/>
  <c r="T1037" i="2" s="1"/>
  <c r="P1053" i="2"/>
  <c r="Q1053" i="2" s="1"/>
  <c r="S1053" i="2" s="1"/>
  <c r="T1053" i="2" s="1"/>
  <c r="P1066" i="2"/>
  <c r="Q1066" i="2" s="1"/>
  <c r="S1066" i="2" s="1"/>
  <c r="T1066" i="2" s="1"/>
  <c r="P1082" i="2"/>
  <c r="Q1082" i="2" s="1"/>
  <c r="S1082" i="2" s="1"/>
  <c r="T1082" i="2" s="1"/>
  <c r="P1095" i="2"/>
  <c r="Q1095" i="2" s="1"/>
  <c r="S1095" i="2" s="1"/>
  <c r="T1095" i="2" s="1"/>
  <c r="P1108" i="2"/>
  <c r="Q1108" i="2" s="1"/>
  <c r="S1108" i="2" s="1"/>
  <c r="T1108" i="2" s="1"/>
  <c r="P1118" i="2"/>
  <c r="Q1118" i="2" s="1"/>
  <c r="S1118" i="2" s="1"/>
  <c r="T1118" i="2" s="1"/>
  <c r="P1128" i="2"/>
  <c r="Q1128" i="2" s="1"/>
  <c r="S1128" i="2" s="1"/>
  <c r="T1128" i="2" s="1"/>
  <c r="P1138" i="2"/>
  <c r="Q1138" i="2" s="1"/>
  <c r="S1138" i="2" s="1"/>
  <c r="T1138" i="2" s="1"/>
  <c r="P1148" i="2"/>
  <c r="Q1148" i="2" s="1"/>
  <c r="S1148" i="2" s="1"/>
  <c r="T1148" i="2" s="1"/>
  <c r="P1158" i="2"/>
  <c r="Q1158" i="2" s="1"/>
  <c r="S1158" i="2" s="1"/>
  <c r="T1158" i="2" s="1"/>
  <c r="P1168" i="2"/>
  <c r="Q1168" i="2" s="1"/>
  <c r="S1168" i="2" s="1"/>
  <c r="T1168" i="2" s="1"/>
  <c r="P1178" i="2"/>
  <c r="Q1178" i="2" s="1"/>
  <c r="S1178" i="2" s="1"/>
  <c r="T1178" i="2" s="1"/>
  <c r="P1188" i="2"/>
  <c r="Q1188" i="2" s="1"/>
  <c r="S1188" i="2" s="1"/>
  <c r="T1188" i="2" s="1"/>
  <c r="P1198" i="2"/>
  <c r="Q1198" i="2" s="1"/>
  <c r="S1198" i="2" s="1"/>
  <c r="T1198" i="2" s="1"/>
  <c r="P1208" i="2"/>
  <c r="Q1208" i="2" s="1"/>
  <c r="S1208" i="2" s="1"/>
  <c r="T1208" i="2" s="1"/>
  <c r="P1218" i="2"/>
  <c r="Q1218" i="2" s="1"/>
  <c r="S1218" i="2" s="1"/>
  <c r="T1218" i="2" s="1"/>
  <c r="P1228" i="2"/>
  <c r="Q1228" i="2" s="1"/>
  <c r="S1228" i="2" s="1"/>
  <c r="T1228" i="2" s="1"/>
  <c r="P1238" i="2"/>
  <c r="Q1238" i="2" s="1"/>
  <c r="S1238" i="2" s="1"/>
  <c r="T1238" i="2" s="1"/>
  <c r="P1248" i="2"/>
  <c r="Q1248" i="2" s="1"/>
  <c r="S1248" i="2" s="1"/>
  <c r="T1248" i="2" s="1"/>
  <c r="P1258" i="2"/>
  <c r="Q1258" i="2" s="1"/>
  <c r="S1258" i="2" s="1"/>
  <c r="T1258" i="2" s="1"/>
  <c r="P1268" i="2"/>
  <c r="Q1268" i="2" s="1"/>
  <c r="S1268" i="2" s="1"/>
  <c r="T1268" i="2" s="1"/>
  <c r="P1278" i="2"/>
  <c r="Q1278" i="2" s="1"/>
  <c r="S1278" i="2" s="1"/>
  <c r="T1278" i="2" s="1"/>
  <c r="P1288" i="2"/>
  <c r="Q1288" i="2" s="1"/>
  <c r="S1288" i="2" s="1"/>
  <c r="T1288" i="2" s="1"/>
  <c r="P1298" i="2"/>
  <c r="Q1298" i="2" s="1"/>
  <c r="S1298" i="2" s="1"/>
  <c r="T1298" i="2" s="1"/>
  <c r="P1308" i="2"/>
  <c r="Q1308" i="2" s="1"/>
  <c r="S1308" i="2" s="1"/>
  <c r="T1308" i="2" s="1"/>
  <c r="P1318" i="2"/>
  <c r="Q1318" i="2" s="1"/>
  <c r="S1318" i="2" s="1"/>
  <c r="T1318" i="2" s="1"/>
  <c r="P1328" i="2"/>
  <c r="Q1328" i="2" s="1"/>
  <c r="S1328" i="2" s="1"/>
  <c r="T1328" i="2" s="1"/>
  <c r="P1338" i="2"/>
  <c r="Q1338" i="2" s="1"/>
  <c r="S1338" i="2" s="1"/>
  <c r="T1338" i="2" s="1"/>
  <c r="P1348" i="2"/>
  <c r="Q1348" i="2" s="1"/>
  <c r="S1348" i="2" s="1"/>
  <c r="T1348" i="2" s="1"/>
  <c r="P1358" i="2"/>
  <c r="Q1358" i="2" s="1"/>
  <c r="S1358" i="2" s="1"/>
  <c r="T1358" i="2" s="1"/>
  <c r="P1368" i="2"/>
  <c r="Q1368" i="2" s="1"/>
  <c r="S1368" i="2" s="1"/>
  <c r="T1368" i="2" s="1"/>
  <c r="P1378" i="2"/>
  <c r="Q1378" i="2" s="1"/>
  <c r="S1378" i="2" s="1"/>
  <c r="T1378" i="2" s="1"/>
  <c r="P1388" i="2"/>
  <c r="Q1388" i="2" s="1"/>
  <c r="S1388" i="2" s="1"/>
  <c r="T1388" i="2" s="1"/>
  <c r="P1398" i="2"/>
  <c r="Q1398" i="2" s="1"/>
  <c r="S1398" i="2" s="1"/>
  <c r="T1398" i="2" s="1"/>
  <c r="P1408" i="2"/>
  <c r="Q1408" i="2" s="1"/>
  <c r="S1408" i="2" s="1"/>
  <c r="T1408" i="2" s="1"/>
  <c r="P1418" i="2"/>
  <c r="Q1418" i="2" s="1"/>
  <c r="S1418" i="2" s="1"/>
  <c r="T1418" i="2" s="1"/>
  <c r="P14" i="2"/>
  <c r="Q14" i="2" s="1"/>
  <c r="S14" i="2" s="1"/>
  <c r="T14" i="2" s="1"/>
  <c r="P41" i="2"/>
  <c r="Q41" i="2" s="1"/>
  <c r="S41" i="2" s="1"/>
  <c r="T41" i="2" s="1"/>
  <c r="P61" i="2"/>
  <c r="Q61" i="2" s="1"/>
  <c r="S61" i="2" s="1"/>
  <c r="T61" i="2" s="1"/>
  <c r="P88" i="2"/>
  <c r="Q88" i="2" s="1"/>
  <c r="S88" i="2" s="1"/>
  <c r="T88" i="2" s="1"/>
  <c r="P112" i="2"/>
  <c r="Q112" i="2" s="1"/>
  <c r="S112" i="2" s="1"/>
  <c r="T112" i="2" s="1"/>
  <c r="P132" i="2"/>
  <c r="Q132" i="2" s="1"/>
  <c r="S132" i="2" s="1"/>
  <c r="T132" i="2" s="1"/>
  <c r="P159" i="2"/>
  <c r="Q159" i="2" s="1"/>
  <c r="S159" i="2" s="1"/>
  <c r="T159" i="2" s="1"/>
  <c r="P183" i="2"/>
  <c r="Q183" i="2" s="1"/>
  <c r="S183" i="2" s="1"/>
  <c r="T183" i="2" s="1"/>
  <c r="P203" i="2"/>
  <c r="Q203" i="2" s="1"/>
  <c r="S203" i="2" s="1"/>
  <c r="T203" i="2" s="1"/>
  <c r="P230" i="2"/>
  <c r="Q230" i="2" s="1"/>
  <c r="S230" i="2" s="1"/>
  <c r="T230" i="2" s="1"/>
  <c r="P254" i="2"/>
  <c r="Q254" i="2" s="1"/>
  <c r="S254" i="2" s="1"/>
  <c r="T254" i="2" s="1"/>
  <c r="P48" i="2"/>
  <c r="Q48" i="2" s="1"/>
  <c r="S48" i="2" s="1"/>
  <c r="T48" i="2" s="1"/>
  <c r="P90" i="2"/>
  <c r="Q90" i="2" s="1"/>
  <c r="S90" i="2" s="1"/>
  <c r="T90" i="2" s="1"/>
  <c r="P128" i="2"/>
  <c r="Q128" i="2" s="1"/>
  <c r="S128" i="2" s="1"/>
  <c r="T128" i="2" s="1"/>
  <c r="P170" i="2"/>
  <c r="Q170" i="2" s="1"/>
  <c r="S170" i="2" s="1"/>
  <c r="T170" i="2" s="1"/>
  <c r="P212" i="2"/>
  <c r="Q212" i="2" s="1"/>
  <c r="S212" i="2" s="1"/>
  <c r="T212" i="2" s="1"/>
  <c r="P243" i="2"/>
  <c r="Q243" i="2" s="1"/>
  <c r="S243" i="2" s="1"/>
  <c r="T243" i="2" s="1"/>
  <c r="P284" i="2"/>
  <c r="Q284" i="2" s="1"/>
  <c r="S284" i="2" s="1"/>
  <c r="T284" i="2" s="1"/>
  <c r="P314" i="2"/>
  <c r="Q314" i="2" s="1"/>
  <c r="S314" i="2" s="1"/>
  <c r="T314" i="2" s="1"/>
  <c r="P354" i="2"/>
  <c r="Q354" i="2" s="1"/>
  <c r="S354" i="2" s="1"/>
  <c r="T354" i="2" s="1"/>
  <c r="P384" i="2"/>
  <c r="Q384" i="2" s="1"/>
  <c r="S384" i="2" s="1"/>
  <c r="T384" i="2" s="1"/>
  <c r="P420" i="2"/>
  <c r="Q420" i="2" s="1"/>
  <c r="S420" i="2" s="1"/>
  <c r="T420" i="2" s="1"/>
  <c r="P454" i="2"/>
  <c r="Q454" i="2" s="1"/>
  <c r="S454" i="2" s="1"/>
  <c r="T454" i="2" s="1"/>
  <c r="P490" i="2"/>
  <c r="Q490" i="2" s="1"/>
  <c r="S490" i="2" s="1"/>
  <c r="T490" i="2" s="1"/>
  <c r="P520" i="2"/>
  <c r="Q520" i="2" s="1"/>
  <c r="S520" i="2" s="1"/>
  <c r="T520" i="2" s="1"/>
  <c r="P554" i="2"/>
  <c r="Q554" i="2" s="1"/>
  <c r="S554" i="2" s="1"/>
  <c r="T554" i="2" s="1"/>
  <c r="P590" i="2"/>
  <c r="Q590" i="2" s="1"/>
  <c r="S590" i="2" s="1"/>
  <c r="T590" i="2" s="1"/>
  <c r="P620" i="2"/>
  <c r="Q620" i="2" s="1"/>
  <c r="S620" i="2" s="1"/>
  <c r="T620" i="2" s="1"/>
  <c r="P660" i="2"/>
  <c r="Q660" i="2" s="1"/>
  <c r="S660" i="2" s="1"/>
  <c r="T660" i="2" s="1"/>
  <c r="P690" i="2"/>
  <c r="Q690" i="2" s="1"/>
  <c r="S690" i="2" s="1"/>
  <c r="T690" i="2" s="1"/>
  <c r="P730" i="2"/>
  <c r="Q730" i="2" s="1"/>
  <c r="S730" i="2" s="1"/>
  <c r="T730" i="2" s="1"/>
  <c r="P760" i="2"/>
  <c r="Q760" i="2" s="1"/>
  <c r="S760" i="2" s="1"/>
  <c r="T760" i="2" s="1"/>
  <c r="P790" i="2"/>
  <c r="Q790" i="2" s="1"/>
  <c r="S790" i="2" s="1"/>
  <c r="T790" i="2" s="1"/>
  <c r="P829" i="2"/>
  <c r="Q829" i="2" s="1"/>
  <c r="S829" i="2" s="1"/>
  <c r="T829" i="2" s="1"/>
  <c r="P854" i="2"/>
  <c r="Q854" i="2" s="1"/>
  <c r="S854" i="2" s="1"/>
  <c r="T854" i="2" s="1"/>
  <c r="P882" i="2"/>
  <c r="Q882" i="2" s="1"/>
  <c r="S882" i="2" s="1"/>
  <c r="T882" i="2" s="1"/>
  <c r="P903" i="2"/>
  <c r="Q903" i="2" s="1"/>
  <c r="S903" i="2" s="1"/>
  <c r="T903" i="2" s="1"/>
  <c r="P925" i="2"/>
  <c r="Q925" i="2" s="1"/>
  <c r="S925" i="2" s="1"/>
  <c r="T925" i="2" s="1"/>
  <c r="P944" i="2"/>
  <c r="Q944" i="2" s="1"/>
  <c r="S944" i="2" s="1"/>
  <c r="T944" i="2" s="1"/>
  <c r="P963" i="2"/>
  <c r="Q963" i="2" s="1"/>
  <c r="S963" i="2" s="1"/>
  <c r="T963" i="2" s="1"/>
  <c r="P985" i="2"/>
  <c r="Q985" i="2" s="1"/>
  <c r="S985" i="2" s="1"/>
  <c r="T985" i="2" s="1"/>
  <c r="P1004" i="2"/>
  <c r="Q1004" i="2" s="1"/>
  <c r="S1004" i="2" s="1"/>
  <c r="T1004" i="2" s="1"/>
  <c r="P1026" i="2"/>
  <c r="Q1026" i="2" s="1"/>
  <c r="S1026" i="2" s="1"/>
  <c r="T1026" i="2" s="1"/>
  <c r="P1045" i="2"/>
  <c r="Q1045" i="2" s="1"/>
  <c r="S1045" i="2" s="1"/>
  <c r="T1045" i="2" s="1"/>
  <c r="P1067" i="2"/>
  <c r="Q1067" i="2" s="1"/>
  <c r="S1067" i="2" s="1"/>
  <c r="T1067" i="2" s="1"/>
  <c r="P1086" i="2"/>
  <c r="Q1086" i="2" s="1"/>
  <c r="S1086" i="2" s="1"/>
  <c r="T1086" i="2" s="1"/>
  <c r="P1105" i="2"/>
  <c r="Q1105" i="2" s="1"/>
  <c r="S1105" i="2" s="1"/>
  <c r="T1105" i="2" s="1"/>
  <c r="P1121" i="2"/>
  <c r="Q1121" i="2" s="1"/>
  <c r="S1121" i="2" s="1"/>
  <c r="T1121" i="2" s="1"/>
  <c r="P1133" i="2"/>
  <c r="Q1133" i="2" s="1"/>
  <c r="S1133" i="2" s="1"/>
  <c r="T1133" i="2" s="1"/>
  <c r="P1145" i="2"/>
  <c r="Q1145" i="2" s="1"/>
  <c r="S1145" i="2" s="1"/>
  <c r="T1145" i="2" s="1"/>
  <c r="P1159" i="2"/>
  <c r="Q1159" i="2" s="1"/>
  <c r="S1159" i="2" s="1"/>
  <c r="T1159" i="2" s="1"/>
  <c r="P1171" i="2"/>
  <c r="Q1171" i="2" s="1"/>
  <c r="S1171" i="2" s="1"/>
  <c r="T1171" i="2" s="1"/>
  <c r="P1183" i="2"/>
  <c r="Q1183" i="2" s="1"/>
  <c r="S1183" i="2" s="1"/>
  <c r="T1183" i="2" s="1"/>
  <c r="P1195" i="2"/>
  <c r="Q1195" i="2" s="1"/>
  <c r="S1195" i="2" s="1"/>
  <c r="T1195" i="2" s="1"/>
  <c r="P1209" i="2"/>
  <c r="Q1209" i="2" s="1"/>
  <c r="S1209" i="2" s="1"/>
  <c r="T1209" i="2" s="1"/>
  <c r="P1221" i="2"/>
  <c r="Q1221" i="2" s="1"/>
  <c r="S1221" i="2" s="1"/>
  <c r="T1221" i="2" s="1"/>
  <c r="P1233" i="2"/>
  <c r="Q1233" i="2" s="1"/>
  <c r="S1233" i="2" s="1"/>
  <c r="T1233" i="2" s="1"/>
  <c r="P1245" i="2"/>
  <c r="Q1245" i="2" s="1"/>
  <c r="S1245" i="2" s="1"/>
  <c r="T1245" i="2" s="1"/>
  <c r="P1259" i="2"/>
  <c r="Q1259" i="2" s="1"/>
  <c r="S1259" i="2" s="1"/>
  <c r="T1259" i="2" s="1"/>
  <c r="P1271" i="2"/>
  <c r="Q1271" i="2" s="1"/>
  <c r="S1271" i="2" s="1"/>
  <c r="T1271" i="2" s="1"/>
  <c r="P1283" i="2"/>
  <c r="Q1283" i="2" s="1"/>
  <c r="S1283" i="2" s="1"/>
  <c r="T1283" i="2" s="1"/>
  <c r="P1295" i="2"/>
  <c r="Q1295" i="2" s="1"/>
  <c r="S1295" i="2" s="1"/>
  <c r="T1295" i="2" s="1"/>
  <c r="P1309" i="2"/>
  <c r="Q1309" i="2" s="1"/>
  <c r="S1309" i="2" s="1"/>
  <c r="T1309" i="2" s="1"/>
  <c r="P1321" i="2"/>
  <c r="Q1321" i="2" s="1"/>
  <c r="S1321" i="2" s="1"/>
  <c r="T1321" i="2" s="1"/>
  <c r="P1333" i="2"/>
  <c r="Q1333" i="2" s="1"/>
  <c r="S1333" i="2" s="1"/>
  <c r="T1333" i="2" s="1"/>
  <c r="P1345" i="2"/>
  <c r="Q1345" i="2" s="1"/>
  <c r="S1345" i="2" s="1"/>
  <c r="T1345" i="2" s="1"/>
  <c r="P1359" i="2"/>
  <c r="Q1359" i="2" s="1"/>
  <c r="S1359" i="2" s="1"/>
  <c r="T1359" i="2" s="1"/>
  <c r="P1371" i="2"/>
  <c r="Q1371" i="2" s="1"/>
  <c r="S1371" i="2" s="1"/>
  <c r="T1371" i="2" s="1"/>
  <c r="P1383" i="2"/>
  <c r="Q1383" i="2" s="1"/>
  <c r="S1383" i="2" s="1"/>
  <c r="T1383" i="2" s="1"/>
  <c r="P1395" i="2"/>
  <c r="Q1395" i="2" s="1"/>
  <c r="S1395" i="2" s="1"/>
  <c r="T1395" i="2" s="1"/>
  <c r="P1409" i="2"/>
  <c r="Q1409" i="2" s="1"/>
  <c r="S1409" i="2" s="1"/>
  <c r="T1409" i="2" s="1"/>
  <c r="P1421" i="2"/>
  <c r="Q1421" i="2" s="1"/>
  <c r="S1421" i="2" s="1"/>
  <c r="T1421" i="2" s="1"/>
  <c r="P1432" i="2"/>
  <c r="Q1432" i="2" s="1"/>
  <c r="S1432" i="2" s="1"/>
  <c r="T1432" i="2" s="1"/>
  <c r="P1443" i="2"/>
  <c r="Q1443" i="2" s="1"/>
  <c r="S1443" i="2" s="1"/>
  <c r="T1443" i="2" s="1"/>
  <c r="P1454" i="2"/>
  <c r="Q1454" i="2" s="1"/>
  <c r="S1454" i="2" s="1"/>
  <c r="T1454" i="2" s="1"/>
  <c r="P1465" i="2"/>
  <c r="Q1465" i="2" s="1"/>
  <c r="S1465" i="2" s="1"/>
  <c r="T1465" i="2" s="1"/>
  <c r="P1476" i="2"/>
  <c r="Q1476" i="2" s="1"/>
  <c r="S1476" i="2" s="1"/>
  <c r="T1476" i="2" s="1"/>
  <c r="P1487" i="2"/>
  <c r="Q1487" i="2" s="1"/>
  <c r="S1487" i="2" s="1"/>
  <c r="T1487" i="2" s="1"/>
  <c r="P1497" i="2"/>
  <c r="Q1497" i="2" s="1"/>
  <c r="S1497" i="2" s="1"/>
  <c r="T1497" i="2" s="1"/>
  <c r="P1507" i="2"/>
  <c r="Q1507" i="2" s="1"/>
  <c r="S1507" i="2" s="1"/>
  <c r="T1507" i="2" s="1"/>
  <c r="P1517" i="2"/>
  <c r="Q1517" i="2" s="1"/>
  <c r="S1517" i="2" s="1"/>
  <c r="T1517" i="2" s="1"/>
  <c r="P1527" i="2"/>
  <c r="Q1527" i="2" s="1"/>
  <c r="S1527" i="2" s="1"/>
  <c r="T1527" i="2" s="1"/>
  <c r="P1537" i="2"/>
  <c r="Q1537" i="2" s="1"/>
  <c r="S1537" i="2" s="1"/>
  <c r="T1537" i="2" s="1"/>
  <c r="P1547" i="2"/>
  <c r="Q1547" i="2" s="1"/>
  <c r="S1547" i="2" s="1"/>
  <c r="T1547" i="2" s="1"/>
  <c r="P1557" i="2"/>
  <c r="Q1557" i="2" s="1"/>
  <c r="S1557" i="2" s="1"/>
  <c r="T1557" i="2" s="1"/>
  <c r="P1567" i="2"/>
  <c r="Q1567" i="2" s="1"/>
  <c r="S1567" i="2" s="1"/>
  <c r="T1567" i="2" s="1"/>
  <c r="P1577" i="2"/>
  <c r="Q1577" i="2" s="1"/>
  <c r="S1577" i="2" s="1"/>
  <c r="T1577" i="2" s="1"/>
  <c r="P1587" i="2"/>
  <c r="Q1587" i="2" s="1"/>
  <c r="S1587" i="2" s="1"/>
  <c r="T1587" i="2" s="1"/>
  <c r="P1597" i="2"/>
  <c r="Q1597" i="2" s="1"/>
  <c r="S1597" i="2" s="1"/>
  <c r="T1597" i="2" s="1"/>
  <c r="P1607" i="2"/>
  <c r="Q1607" i="2" s="1"/>
  <c r="S1607" i="2" s="1"/>
  <c r="T1607" i="2" s="1"/>
  <c r="P1617" i="2"/>
  <c r="Q1617" i="2" s="1"/>
  <c r="S1617" i="2" s="1"/>
  <c r="T1617" i="2" s="1"/>
  <c r="P1627" i="2"/>
  <c r="Q1627" i="2" s="1"/>
  <c r="S1627" i="2" s="1"/>
  <c r="T1627" i="2" s="1"/>
  <c r="P1637" i="2"/>
  <c r="Q1637" i="2" s="1"/>
  <c r="S1637" i="2" s="1"/>
  <c r="T1637" i="2" s="1"/>
  <c r="P1647" i="2"/>
  <c r="Q1647" i="2" s="1"/>
  <c r="S1647" i="2" s="1"/>
  <c r="T1647" i="2" s="1"/>
  <c r="P1657" i="2"/>
  <c r="Q1657" i="2" s="1"/>
  <c r="S1657" i="2" s="1"/>
  <c r="T1657" i="2" s="1"/>
  <c r="P1667" i="2"/>
  <c r="Q1667" i="2" s="1"/>
  <c r="S1667" i="2" s="1"/>
  <c r="T1667" i="2" s="1"/>
  <c r="P18" i="2"/>
  <c r="Q18" i="2" s="1"/>
  <c r="S18" i="2" s="1"/>
  <c r="T18" i="2" s="1"/>
  <c r="P49" i="2"/>
  <c r="Q49" i="2" s="1"/>
  <c r="S49" i="2" s="1"/>
  <c r="T49" i="2" s="1"/>
  <c r="P91" i="2"/>
  <c r="Q91" i="2" s="1"/>
  <c r="S91" i="2" s="1"/>
  <c r="T91" i="2" s="1"/>
  <c r="P133" i="2"/>
  <c r="Q133" i="2" s="1"/>
  <c r="S133" i="2" s="1"/>
  <c r="T133" i="2" s="1"/>
  <c r="P171" i="2"/>
  <c r="Q171" i="2" s="1"/>
  <c r="S171" i="2" s="1"/>
  <c r="T171" i="2" s="1"/>
  <c r="P213" i="2"/>
  <c r="Q213" i="2" s="1"/>
  <c r="S213" i="2" s="1"/>
  <c r="T213" i="2" s="1"/>
  <c r="P258" i="2"/>
  <c r="Q258" i="2" s="1"/>
  <c r="S258" i="2" s="1"/>
  <c r="T258" i="2" s="1"/>
  <c r="P288" i="2"/>
  <c r="Q288" i="2" s="1"/>
  <c r="S288" i="2" s="1"/>
  <c r="T288" i="2" s="1"/>
  <c r="P328" i="2"/>
  <c r="Q328" i="2" s="1"/>
  <c r="S328" i="2" s="1"/>
  <c r="T328" i="2" s="1"/>
  <c r="P358" i="2"/>
  <c r="Q358" i="2" s="1"/>
  <c r="S358" i="2" s="1"/>
  <c r="T358" i="2" s="1"/>
  <c r="P388" i="2"/>
  <c r="Q388" i="2" s="1"/>
  <c r="S388" i="2" s="1"/>
  <c r="T388" i="2" s="1"/>
  <c r="P428" i="2"/>
  <c r="Q428" i="2" s="1"/>
  <c r="S428" i="2" s="1"/>
  <c r="T428" i="2" s="1"/>
  <c r="P458" i="2"/>
  <c r="Q458" i="2" s="1"/>
  <c r="S458" i="2" s="1"/>
  <c r="T458" i="2" s="1"/>
  <c r="P491" i="2"/>
  <c r="Q491" i="2" s="1"/>
  <c r="S491" i="2" s="1"/>
  <c r="T491" i="2" s="1"/>
  <c r="P528" i="2"/>
  <c r="Q528" i="2" s="1"/>
  <c r="S528" i="2" s="1"/>
  <c r="T528" i="2" s="1"/>
  <c r="P561" i="2"/>
  <c r="Q561" i="2" s="1"/>
  <c r="S561" i="2" s="1"/>
  <c r="T561" i="2" s="1"/>
  <c r="P591" i="2"/>
  <c r="Q591" i="2" s="1"/>
  <c r="S591" i="2" s="1"/>
  <c r="T591" i="2" s="1"/>
  <c r="P628" i="2"/>
  <c r="Q628" i="2" s="1"/>
  <c r="S628" i="2" s="1"/>
  <c r="T628" i="2" s="1"/>
  <c r="P661" i="2"/>
  <c r="Q661" i="2" s="1"/>
  <c r="S661" i="2" s="1"/>
  <c r="T661" i="2" s="1"/>
  <c r="P691" i="2"/>
  <c r="Q691" i="2" s="1"/>
  <c r="S691" i="2" s="1"/>
  <c r="T691" i="2" s="1"/>
  <c r="P731" i="2"/>
  <c r="Q731" i="2" s="1"/>
  <c r="S731" i="2" s="1"/>
  <c r="T731" i="2" s="1"/>
  <c r="P761" i="2"/>
  <c r="Q761" i="2" s="1"/>
  <c r="S761" i="2" s="1"/>
  <c r="T761" i="2" s="1"/>
  <c r="P801" i="2"/>
  <c r="Q801" i="2" s="1"/>
  <c r="S801" i="2" s="1"/>
  <c r="T801" i="2" s="1"/>
  <c r="P830" i="2"/>
  <c r="Q830" i="2" s="1"/>
  <c r="S830" i="2" s="1"/>
  <c r="T830" i="2" s="1"/>
  <c r="P855" i="2"/>
  <c r="Q855" i="2" s="1"/>
  <c r="S855" i="2" s="1"/>
  <c r="T855" i="2" s="1"/>
  <c r="P883" i="2"/>
  <c r="Q883" i="2" s="1"/>
  <c r="S883" i="2" s="1"/>
  <c r="T883" i="2" s="1"/>
  <c r="P904" i="2"/>
  <c r="Q904" i="2" s="1"/>
  <c r="S904" i="2" s="1"/>
  <c r="T904" i="2" s="1"/>
  <c r="P926" i="2"/>
  <c r="Q926" i="2" s="1"/>
  <c r="S926" i="2" s="1"/>
  <c r="T926" i="2" s="1"/>
  <c r="P945" i="2"/>
  <c r="Q945" i="2" s="1"/>
  <c r="S945" i="2" s="1"/>
  <c r="T945" i="2" s="1"/>
  <c r="P967" i="2"/>
  <c r="Q967" i="2" s="1"/>
  <c r="S967" i="2" s="1"/>
  <c r="T967" i="2" s="1"/>
  <c r="P986" i="2"/>
  <c r="Q986" i="2" s="1"/>
  <c r="S986" i="2" s="1"/>
  <c r="T986" i="2" s="1"/>
  <c r="P1005" i="2"/>
  <c r="Q1005" i="2" s="1"/>
  <c r="S1005" i="2" s="1"/>
  <c r="T1005" i="2" s="1"/>
  <c r="P1027" i="2"/>
  <c r="Q1027" i="2" s="1"/>
  <c r="S1027" i="2" s="1"/>
  <c r="T1027" i="2" s="1"/>
  <c r="P1046" i="2"/>
  <c r="Q1046" i="2" s="1"/>
  <c r="S1046" i="2" s="1"/>
  <c r="T1046" i="2" s="1"/>
  <c r="P1071" i="2"/>
  <c r="Q1071" i="2" s="1"/>
  <c r="S1071" i="2" s="1"/>
  <c r="T1071" i="2" s="1"/>
  <c r="P1087" i="2"/>
  <c r="Q1087" i="2" s="1"/>
  <c r="S1087" i="2" s="1"/>
  <c r="T1087" i="2" s="1"/>
  <c r="P1109" i="2"/>
  <c r="Q1109" i="2" s="1"/>
  <c r="S1109" i="2" s="1"/>
  <c r="T1109" i="2" s="1"/>
  <c r="P1122" i="2"/>
  <c r="Q1122" i="2" s="1"/>
  <c r="S1122" i="2" s="1"/>
  <c r="T1122" i="2" s="1"/>
  <c r="P1134" i="2"/>
  <c r="Q1134" i="2" s="1"/>
  <c r="S1134" i="2" s="1"/>
  <c r="T1134" i="2" s="1"/>
  <c r="P1146" i="2"/>
  <c r="Q1146" i="2" s="1"/>
  <c r="S1146" i="2" s="1"/>
  <c r="T1146" i="2" s="1"/>
  <c r="P1160" i="2"/>
  <c r="Q1160" i="2" s="1"/>
  <c r="S1160" i="2" s="1"/>
  <c r="T1160" i="2" s="1"/>
  <c r="P1172" i="2"/>
  <c r="Q1172" i="2" s="1"/>
  <c r="S1172" i="2" s="1"/>
  <c r="T1172" i="2" s="1"/>
  <c r="P1184" i="2"/>
  <c r="Q1184" i="2" s="1"/>
  <c r="S1184" i="2" s="1"/>
  <c r="T1184" i="2" s="1"/>
  <c r="P1196" i="2"/>
  <c r="Q1196" i="2" s="1"/>
  <c r="S1196" i="2" s="1"/>
  <c r="T1196" i="2" s="1"/>
  <c r="P1210" i="2"/>
  <c r="Q1210" i="2" s="1"/>
  <c r="S1210" i="2" s="1"/>
  <c r="T1210" i="2" s="1"/>
  <c r="P1222" i="2"/>
  <c r="Q1222" i="2" s="1"/>
  <c r="S1222" i="2" s="1"/>
  <c r="T1222" i="2" s="1"/>
  <c r="P1234" i="2"/>
  <c r="Q1234" i="2" s="1"/>
  <c r="S1234" i="2" s="1"/>
  <c r="T1234" i="2" s="1"/>
  <c r="P1246" i="2"/>
  <c r="Q1246" i="2" s="1"/>
  <c r="S1246" i="2" s="1"/>
  <c r="T1246" i="2" s="1"/>
  <c r="P1260" i="2"/>
  <c r="Q1260" i="2" s="1"/>
  <c r="S1260" i="2" s="1"/>
  <c r="T1260" i="2" s="1"/>
  <c r="P1272" i="2"/>
  <c r="Q1272" i="2" s="1"/>
  <c r="S1272" i="2" s="1"/>
  <c r="T1272" i="2" s="1"/>
  <c r="P1284" i="2"/>
  <c r="Q1284" i="2" s="1"/>
  <c r="S1284" i="2" s="1"/>
  <c r="T1284" i="2" s="1"/>
  <c r="P1296" i="2"/>
  <c r="Q1296" i="2" s="1"/>
  <c r="S1296" i="2" s="1"/>
  <c r="T1296" i="2" s="1"/>
  <c r="P1310" i="2"/>
  <c r="Q1310" i="2" s="1"/>
  <c r="S1310" i="2" s="1"/>
  <c r="T1310" i="2" s="1"/>
  <c r="P1322" i="2"/>
  <c r="Q1322" i="2" s="1"/>
  <c r="S1322" i="2" s="1"/>
  <c r="T1322" i="2" s="1"/>
  <c r="P1334" i="2"/>
  <c r="Q1334" i="2" s="1"/>
  <c r="S1334" i="2" s="1"/>
  <c r="T1334" i="2" s="1"/>
  <c r="P1346" i="2"/>
  <c r="Q1346" i="2" s="1"/>
  <c r="S1346" i="2" s="1"/>
  <c r="T1346" i="2" s="1"/>
  <c r="P1360" i="2"/>
  <c r="Q1360" i="2" s="1"/>
  <c r="S1360" i="2" s="1"/>
  <c r="T1360" i="2" s="1"/>
  <c r="P1372" i="2"/>
  <c r="Q1372" i="2" s="1"/>
  <c r="S1372" i="2" s="1"/>
  <c r="T1372" i="2" s="1"/>
  <c r="P1384" i="2"/>
  <c r="Q1384" i="2" s="1"/>
  <c r="S1384" i="2" s="1"/>
  <c r="T1384" i="2" s="1"/>
  <c r="P1396" i="2"/>
  <c r="Q1396" i="2" s="1"/>
  <c r="S1396" i="2" s="1"/>
  <c r="T1396" i="2" s="1"/>
  <c r="P1410" i="2"/>
  <c r="Q1410" i="2" s="1"/>
  <c r="S1410" i="2" s="1"/>
  <c r="T1410" i="2" s="1"/>
  <c r="P1422" i="2"/>
  <c r="Q1422" i="2" s="1"/>
  <c r="S1422" i="2" s="1"/>
  <c r="T1422" i="2" s="1"/>
  <c r="P1433" i="2"/>
  <c r="Q1433" i="2" s="1"/>
  <c r="S1433" i="2" s="1"/>
  <c r="T1433" i="2" s="1"/>
  <c r="P1444" i="2"/>
  <c r="Q1444" i="2" s="1"/>
  <c r="S1444" i="2" s="1"/>
  <c r="T1444" i="2" s="1"/>
  <c r="P1455" i="2"/>
  <c r="Q1455" i="2" s="1"/>
  <c r="S1455" i="2" s="1"/>
  <c r="T1455" i="2" s="1"/>
  <c r="P1466" i="2"/>
  <c r="Q1466" i="2" s="1"/>
  <c r="S1466" i="2" s="1"/>
  <c r="T1466" i="2" s="1"/>
  <c r="P1478" i="2"/>
  <c r="Q1478" i="2" s="1"/>
  <c r="S1478" i="2" s="1"/>
  <c r="T1478" i="2" s="1"/>
  <c r="P1488" i="2"/>
  <c r="Q1488" i="2" s="1"/>
  <c r="S1488" i="2" s="1"/>
  <c r="T1488" i="2" s="1"/>
  <c r="P1498" i="2"/>
  <c r="Q1498" i="2" s="1"/>
  <c r="S1498" i="2" s="1"/>
  <c r="T1498" i="2" s="1"/>
  <c r="P1508" i="2"/>
  <c r="Q1508" i="2" s="1"/>
  <c r="S1508" i="2" s="1"/>
  <c r="T1508" i="2" s="1"/>
  <c r="P1518" i="2"/>
  <c r="Q1518" i="2" s="1"/>
  <c r="S1518" i="2" s="1"/>
  <c r="T1518" i="2" s="1"/>
  <c r="P1528" i="2"/>
  <c r="Q1528" i="2" s="1"/>
  <c r="S1528" i="2" s="1"/>
  <c r="T1528" i="2" s="1"/>
  <c r="P1538" i="2"/>
  <c r="Q1538" i="2" s="1"/>
  <c r="S1538" i="2" s="1"/>
  <c r="T1538" i="2" s="1"/>
  <c r="P1548" i="2"/>
  <c r="Q1548" i="2" s="1"/>
  <c r="S1548" i="2" s="1"/>
  <c r="T1548" i="2" s="1"/>
  <c r="P1558" i="2"/>
  <c r="Q1558" i="2" s="1"/>
  <c r="S1558" i="2" s="1"/>
  <c r="T1558" i="2" s="1"/>
  <c r="P1568" i="2"/>
  <c r="Q1568" i="2" s="1"/>
  <c r="S1568" i="2" s="1"/>
  <c r="T1568" i="2" s="1"/>
  <c r="P1578" i="2"/>
  <c r="Q1578" i="2" s="1"/>
  <c r="S1578" i="2" s="1"/>
  <c r="T1578" i="2" s="1"/>
  <c r="P1588" i="2"/>
  <c r="Q1588" i="2" s="1"/>
  <c r="S1588" i="2" s="1"/>
  <c r="T1588" i="2" s="1"/>
  <c r="P1598" i="2"/>
  <c r="Q1598" i="2" s="1"/>
  <c r="S1598" i="2" s="1"/>
  <c r="T1598" i="2" s="1"/>
  <c r="P1608" i="2"/>
  <c r="Q1608" i="2" s="1"/>
  <c r="S1608" i="2" s="1"/>
  <c r="T1608" i="2" s="1"/>
  <c r="P1618" i="2"/>
  <c r="Q1618" i="2" s="1"/>
  <c r="S1618" i="2" s="1"/>
  <c r="T1618" i="2" s="1"/>
  <c r="P19" i="2"/>
  <c r="Q19" i="2" s="1"/>
  <c r="S19" i="2" s="1"/>
  <c r="T19" i="2" s="1"/>
  <c r="P54" i="2"/>
  <c r="Q54" i="2" s="1"/>
  <c r="S54" i="2" s="1"/>
  <c r="T54" i="2" s="1"/>
  <c r="P99" i="2"/>
  <c r="Q99" i="2" s="1"/>
  <c r="S99" i="2" s="1"/>
  <c r="T99" i="2" s="1"/>
  <c r="P141" i="2"/>
  <c r="Q141" i="2" s="1"/>
  <c r="S141" i="2" s="1"/>
  <c r="T141" i="2" s="1"/>
  <c r="P172" i="2"/>
  <c r="Q172" i="2" s="1"/>
  <c r="S172" i="2" s="1"/>
  <c r="T172" i="2" s="1"/>
  <c r="P214" i="2"/>
  <c r="Q214" i="2" s="1"/>
  <c r="S214" i="2" s="1"/>
  <c r="T214" i="2" s="1"/>
  <c r="P259" i="2"/>
  <c r="Q259" i="2" s="1"/>
  <c r="S259" i="2" s="1"/>
  <c r="T259" i="2" s="1"/>
  <c r="P289" i="2"/>
  <c r="Q289" i="2" s="1"/>
  <c r="S289" i="2" s="1"/>
  <c r="T289" i="2" s="1"/>
  <c r="P329" i="2"/>
  <c r="Q329" i="2" s="1"/>
  <c r="S329" i="2" s="1"/>
  <c r="T329" i="2" s="1"/>
  <c r="P359" i="2"/>
  <c r="Q359" i="2" s="1"/>
  <c r="S359" i="2" s="1"/>
  <c r="T359" i="2" s="1"/>
  <c r="P399" i="2"/>
  <c r="Q399" i="2" s="1"/>
  <c r="S399" i="2" s="1"/>
  <c r="T399" i="2" s="1"/>
  <c r="P429" i="2"/>
  <c r="Q429" i="2" s="1"/>
  <c r="S429" i="2" s="1"/>
  <c r="T429" i="2" s="1"/>
  <c r="P459" i="2"/>
  <c r="Q459" i="2" s="1"/>
  <c r="S459" i="2" s="1"/>
  <c r="T459" i="2" s="1"/>
  <c r="P499" i="2"/>
  <c r="Q499" i="2" s="1"/>
  <c r="S499" i="2" s="1"/>
  <c r="T499" i="2" s="1"/>
  <c r="P529" i="2"/>
  <c r="Q529" i="2" s="1"/>
  <c r="S529" i="2" s="1"/>
  <c r="T529" i="2" s="1"/>
  <c r="P562" i="2"/>
  <c r="Q562" i="2" s="1"/>
  <c r="S562" i="2" s="1"/>
  <c r="T562" i="2" s="1"/>
  <c r="P599" i="2"/>
  <c r="Q599" i="2" s="1"/>
  <c r="S599" i="2" s="1"/>
  <c r="T599" i="2" s="1"/>
  <c r="P632" i="2"/>
  <c r="Q632" i="2" s="1"/>
  <c r="S632" i="2" s="1"/>
  <c r="T632" i="2" s="1"/>
  <c r="P662" i="2"/>
  <c r="Q662" i="2" s="1"/>
  <c r="S662" i="2" s="1"/>
  <c r="T662" i="2" s="1"/>
  <c r="P699" i="2"/>
  <c r="Q699" i="2" s="1"/>
  <c r="S699" i="2" s="1"/>
  <c r="T699" i="2" s="1"/>
  <c r="P732" i="2"/>
  <c r="Q732" i="2" s="1"/>
  <c r="S732" i="2" s="1"/>
  <c r="T732" i="2" s="1"/>
  <c r="P762" i="2"/>
  <c r="Q762" i="2" s="1"/>
  <c r="S762" i="2" s="1"/>
  <c r="T762" i="2" s="1"/>
  <c r="P802" i="2"/>
  <c r="Q802" i="2" s="1"/>
  <c r="S802" i="2" s="1"/>
  <c r="T802" i="2" s="1"/>
  <c r="P831" i="2"/>
  <c r="Q831" i="2" s="1"/>
  <c r="S831" i="2" s="1"/>
  <c r="T831" i="2" s="1"/>
  <c r="P863" i="2"/>
  <c r="Q863" i="2" s="1"/>
  <c r="S863" i="2" s="1"/>
  <c r="T863" i="2" s="1"/>
  <c r="P884" i="2"/>
  <c r="Q884" i="2" s="1"/>
  <c r="S884" i="2" s="1"/>
  <c r="T884" i="2" s="1"/>
  <c r="P905" i="2"/>
  <c r="Q905" i="2" s="1"/>
  <c r="S905" i="2" s="1"/>
  <c r="T905" i="2" s="1"/>
  <c r="P927" i="2"/>
  <c r="Q927" i="2" s="1"/>
  <c r="S927" i="2" s="1"/>
  <c r="T927" i="2" s="1"/>
  <c r="P946" i="2"/>
  <c r="Q946" i="2" s="1"/>
  <c r="S946" i="2" s="1"/>
  <c r="T946" i="2" s="1"/>
  <c r="P971" i="2"/>
  <c r="Q971" i="2" s="1"/>
  <c r="S971" i="2" s="1"/>
  <c r="T971" i="2" s="1"/>
  <c r="P987" i="2"/>
  <c r="Q987" i="2" s="1"/>
  <c r="S987" i="2" s="1"/>
  <c r="T987" i="2" s="1"/>
  <c r="P1012" i="2"/>
  <c r="Q1012" i="2" s="1"/>
  <c r="S1012" i="2" s="1"/>
  <c r="T1012" i="2" s="1"/>
  <c r="P1031" i="2"/>
  <c r="Q1031" i="2" s="1"/>
  <c r="S1031" i="2" s="1"/>
  <c r="T1031" i="2" s="1"/>
  <c r="P1047" i="2"/>
  <c r="Q1047" i="2" s="1"/>
  <c r="S1047" i="2" s="1"/>
  <c r="T1047" i="2" s="1"/>
  <c r="P1072" i="2"/>
  <c r="Q1072" i="2" s="1"/>
  <c r="S1072" i="2" s="1"/>
  <c r="T1072" i="2" s="1"/>
  <c r="P1091" i="2"/>
  <c r="Q1091" i="2" s="1"/>
  <c r="S1091" i="2" s="1"/>
  <c r="T1091" i="2" s="1"/>
  <c r="P1110" i="2"/>
  <c r="Q1110" i="2" s="1"/>
  <c r="S1110" i="2" s="1"/>
  <c r="T1110" i="2" s="1"/>
  <c r="P1123" i="2"/>
  <c r="Q1123" i="2" s="1"/>
  <c r="S1123" i="2" s="1"/>
  <c r="T1123" i="2" s="1"/>
  <c r="P1135" i="2"/>
  <c r="Q1135" i="2" s="1"/>
  <c r="S1135" i="2" s="1"/>
  <c r="T1135" i="2" s="1"/>
  <c r="P1149" i="2"/>
  <c r="Q1149" i="2" s="1"/>
  <c r="S1149" i="2" s="1"/>
  <c r="T1149" i="2" s="1"/>
  <c r="P1161" i="2"/>
  <c r="Q1161" i="2" s="1"/>
  <c r="S1161" i="2" s="1"/>
  <c r="T1161" i="2" s="1"/>
  <c r="P1173" i="2"/>
  <c r="Q1173" i="2" s="1"/>
  <c r="S1173" i="2" s="1"/>
  <c r="T1173" i="2" s="1"/>
  <c r="P1185" i="2"/>
  <c r="Q1185" i="2" s="1"/>
  <c r="S1185" i="2" s="1"/>
  <c r="T1185" i="2" s="1"/>
  <c r="P1199" i="2"/>
  <c r="Q1199" i="2" s="1"/>
  <c r="S1199" i="2" s="1"/>
  <c r="T1199" i="2" s="1"/>
  <c r="P1211" i="2"/>
  <c r="Q1211" i="2" s="1"/>
  <c r="S1211" i="2" s="1"/>
  <c r="T1211" i="2" s="1"/>
  <c r="P1223" i="2"/>
  <c r="Q1223" i="2" s="1"/>
  <c r="S1223" i="2" s="1"/>
  <c r="T1223" i="2" s="1"/>
  <c r="P1235" i="2"/>
  <c r="Q1235" i="2" s="1"/>
  <c r="S1235" i="2" s="1"/>
  <c r="T1235" i="2" s="1"/>
  <c r="P1249" i="2"/>
  <c r="Q1249" i="2" s="1"/>
  <c r="S1249" i="2" s="1"/>
  <c r="T1249" i="2" s="1"/>
  <c r="P1261" i="2"/>
  <c r="Q1261" i="2" s="1"/>
  <c r="S1261" i="2" s="1"/>
  <c r="T1261" i="2" s="1"/>
  <c r="P1273" i="2"/>
  <c r="Q1273" i="2" s="1"/>
  <c r="S1273" i="2" s="1"/>
  <c r="T1273" i="2" s="1"/>
  <c r="P1285" i="2"/>
  <c r="Q1285" i="2" s="1"/>
  <c r="S1285" i="2" s="1"/>
  <c r="T1285" i="2" s="1"/>
  <c r="P1299" i="2"/>
  <c r="Q1299" i="2" s="1"/>
  <c r="S1299" i="2" s="1"/>
  <c r="T1299" i="2" s="1"/>
  <c r="P1311" i="2"/>
  <c r="Q1311" i="2" s="1"/>
  <c r="S1311" i="2" s="1"/>
  <c r="T1311" i="2" s="1"/>
  <c r="P1323" i="2"/>
  <c r="Q1323" i="2" s="1"/>
  <c r="S1323" i="2" s="1"/>
  <c r="T1323" i="2" s="1"/>
  <c r="P1335" i="2"/>
  <c r="Q1335" i="2" s="1"/>
  <c r="S1335" i="2" s="1"/>
  <c r="T1335" i="2" s="1"/>
  <c r="P1349" i="2"/>
  <c r="Q1349" i="2" s="1"/>
  <c r="S1349" i="2" s="1"/>
  <c r="T1349" i="2" s="1"/>
  <c r="P1361" i="2"/>
  <c r="Q1361" i="2" s="1"/>
  <c r="S1361" i="2" s="1"/>
  <c r="T1361" i="2" s="1"/>
  <c r="P1373" i="2"/>
  <c r="Q1373" i="2" s="1"/>
  <c r="S1373" i="2" s="1"/>
  <c r="T1373" i="2" s="1"/>
  <c r="P1385" i="2"/>
  <c r="Q1385" i="2" s="1"/>
  <c r="S1385" i="2" s="1"/>
  <c r="T1385" i="2" s="1"/>
  <c r="P1399" i="2"/>
  <c r="Q1399" i="2" s="1"/>
  <c r="S1399" i="2" s="1"/>
  <c r="T1399" i="2" s="1"/>
  <c r="P1411" i="2"/>
  <c r="Q1411" i="2" s="1"/>
  <c r="S1411" i="2" s="1"/>
  <c r="T1411" i="2" s="1"/>
  <c r="P1423" i="2"/>
  <c r="Q1423" i="2" s="1"/>
  <c r="S1423" i="2" s="1"/>
  <c r="T1423" i="2" s="1"/>
  <c r="P1434" i="2"/>
  <c r="Q1434" i="2" s="1"/>
  <c r="S1434" i="2" s="1"/>
  <c r="T1434" i="2" s="1"/>
  <c r="P1445" i="2"/>
  <c r="Q1445" i="2" s="1"/>
  <c r="S1445" i="2" s="1"/>
  <c r="T1445" i="2" s="1"/>
  <c r="P1456" i="2"/>
  <c r="Q1456" i="2" s="1"/>
  <c r="S1456" i="2" s="1"/>
  <c r="T1456" i="2" s="1"/>
  <c r="P1468" i="2"/>
  <c r="Q1468" i="2" s="1"/>
  <c r="S1468" i="2" s="1"/>
  <c r="T1468" i="2" s="1"/>
  <c r="P1479" i="2"/>
  <c r="Q1479" i="2" s="1"/>
  <c r="S1479" i="2" s="1"/>
  <c r="T1479" i="2" s="1"/>
  <c r="P1489" i="2"/>
  <c r="Q1489" i="2" s="1"/>
  <c r="S1489" i="2" s="1"/>
  <c r="T1489" i="2" s="1"/>
  <c r="P1499" i="2"/>
  <c r="Q1499" i="2" s="1"/>
  <c r="S1499" i="2" s="1"/>
  <c r="T1499" i="2" s="1"/>
  <c r="P1509" i="2"/>
  <c r="Q1509" i="2" s="1"/>
  <c r="S1509" i="2" s="1"/>
  <c r="T1509" i="2" s="1"/>
  <c r="P1519" i="2"/>
  <c r="Q1519" i="2" s="1"/>
  <c r="S1519" i="2" s="1"/>
  <c r="T1519" i="2" s="1"/>
  <c r="P1529" i="2"/>
  <c r="Q1529" i="2" s="1"/>
  <c r="S1529" i="2" s="1"/>
  <c r="T1529" i="2" s="1"/>
  <c r="P1539" i="2"/>
  <c r="Q1539" i="2" s="1"/>
  <c r="S1539" i="2" s="1"/>
  <c r="T1539" i="2" s="1"/>
  <c r="P1549" i="2"/>
  <c r="Q1549" i="2" s="1"/>
  <c r="S1549" i="2" s="1"/>
  <c r="T1549" i="2" s="1"/>
  <c r="P1559" i="2"/>
  <c r="Q1559" i="2" s="1"/>
  <c r="S1559" i="2" s="1"/>
  <c r="T1559" i="2" s="1"/>
  <c r="P1569" i="2"/>
  <c r="Q1569" i="2" s="1"/>
  <c r="S1569" i="2" s="1"/>
  <c r="T1569" i="2" s="1"/>
  <c r="P1579" i="2"/>
  <c r="Q1579" i="2" s="1"/>
  <c r="S1579" i="2" s="1"/>
  <c r="T1579" i="2" s="1"/>
  <c r="P1589" i="2"/>
  <c r="Q1589" i="2" s="1"/>
  <c r="S1589" i="2" s="1"/>
  <c r="T1589" i="2" s="1"/>
  <c r="P1599" i="2"/>
  <c r="Q1599" i="2" s="1"/>
  <c r="S1599" i="2" s="1"/>
  <c r="T1599" i="2" s="1"/>
  <c r="P1609" i="2"/>
  <c r="Q1609" i="2" s="1"/>
  <c r="S1609" i="2" s="1"/>
  <c r="T1609" i="2" s="1"/>
  <c r="P1619" i="2"/>
  <c r="Q1619" i="2" s="1"/>
  <c r="S1619" i="2" s="1"/>
  <c r="T1619" i="2" s="1"/>
  <c r="P1629" i="2"/>
  <c r="Q1629" i="2" s="1"/>
  <c r="S1629" i="2" s="1"/>
  <c r="T1629" i="2" s="1"/>
  <c r="P1639" i="2"/>
  <c r="Q1639" i="2" s="1"/>
  <c r="S1639" i="2" s="1"/>
  <c r="T1639" i="2" s="1"/>
  <c r="P1649" i="2"/>
  <c r="Q1649" i="2" s="1"/>
  <c r="S1649" i="2" s="1"/>
  <c r="T1649" i="2" s="1"/>
  <c r="P20" i="2"/>
  <c r="Q20" i="2" s="1"/>
  <c r="S20" i="2" s="1"/>
  <c r="T20" i="2" s="1"/>
  <c r="P62" i="2"/>
  <c r="Q62" i="2" s="1"/>
  <c r="S62" i="2" s="1"/>
  <c r="T62" i="2" s="1"/>
  <c r="P100" i="2"/>
  <c r="Q100" i="2" s="1"/>
  <c r="S100" i="2" s="1"/>
  <c r="T100" i="2" s="1"/>
  <c r="P142" i="2"/>
  <c r="Q142" i="2" s="1"/>
  <c r="S142" i="2" s="1"/>
  <c r="T142" i="2" s="1"/>
  <c r="P184" i="2"/>
  <c r="Q184" i="2" s="1"/>
  <c r="S184" i="2" s="1"/>
  <c r="T184" i="2" s="1"/>
  <c r="P218" i="2"/>
  <c r="Q218" i="2" s="1"/>
  <c r="S218" i="2" s="1"/>
  <c r="T218" i="2" s="1"/>
  <c r="P260" i="2"/>
  <c r="Q260" i="2" s="1"/>
  <c r="S260" i="2" s="1"/>
  <c r="T260" i="2" s="1"/>
  <c r="P290" i="2"/>
  <c r="Q290" i="2" s="1"/>
  <c r="S290" i="2" s="1"/>
  <c r="T290" i="2" s="1"/>
  <c r="P330" i="2"/>
  <c r="Q330" i="2" s="1"/>
  <c r="S330" i="2" s="1"/>
  <c r="T330" i="2" s="1"/>
  <c r="P360" i="2"/>
  <c r="Q360" i="2" s="1"/>
  <c r="S360" i="2" s="1"/>
  <c r="T360" i="2" s="1"/>
  <c r="P400" i="2"/>
  <c r="Q400" i="2" s="1"/>
  <c r="S400" i="2" s="1"/>
  <c r="T400" i="2" s="1"/>
  <c r="P430" i="2"/>
  <c r="Q430" i="2" s="1"/>
  <c r="S430" i="2" s="1"/>
  <c r="T430" i="2" s="1"/>
  <c r="P470" i="2"/>
  <c r="Q470" i="2" s="1"/>
  <c r="S470" i="2" s="1"/>
  <c r="T470" i="2" s="1"/>
  <c r="P500" i="2"/>
  <c r="Q500" i="2" s="1"/>
  <c r="S500" i="2" s="1"/>
  <c r="T500" i="2" s="1"/>
  <c r="P530" i="2"/>
  <c r="Q530" i="2" s="1"/>
  <c r="S530" i="2" s="1"/>
  <c r="T530" i="2" s="1"/>
  <c r="P570" i="2"/>
  <c r="Q570" i="2" s="1"/>
  <c r="S570" i="2" s="1"/>
  <c r="T570" i="2" s="1"/>
  <c r="P600" i="2"/>
  <c r="Q600" i="2" s="1"/>
  <c r="S600" i="2" s="1"/>
  <c r="T600" i="2" s="1"/>
  <c r="P633" i="2"/>
  <c r="Q633" i="2" s="1"/>
  <c r="S633" i="2" s="1"/>
  <c r="T633" i="2" s="1"/>
  <c r="P670" i="2"/>
  <c r="Q670" i="2" s="1"/>
  <c r="S670" i="2" s="1"/>
  <c r="T670" i="2" s="1"/>
  <c r="P703" i="2"/>
  <c r="Q703" i="2" s="1"/>
  <c r="S703" i="2" s="1"/>
  <c r="T703" i="2" s="1"/>
  <c r="P733" i="2"/>
  <c r="Q733" i="2" s="1"/>
  <c r="S733" i="2" s="1"/>
  <c r="T733" i="2" s="1"/>
  <c r="P770" i="2"/>
  <c r="Q770" i="2" s="1"/>
  <c r="S770" i="2" s="1"/>
  <c r="T770" i="2" s="1"/>
  <c r="P803" i="2"/>
  <c r="Q803" i="2" s="1"/>
  <c r="S803" i="2" s="1"/>
  <c r="T803" i="2" s="1"/>
  <c r="P832" i="2"/>
  <c r="Q832" i="2" s="1"/>
  <c r="S832" i="2" s="1"/>
  <c r="T832" i="2" s="1"/>
  <c r="P864" i="2"/>
  <c r="Q864" i="2" s="1"/>
  <c r="S864" i="2" s="1"/>
  <c r="T864" i="2" s="1"/>
  <c r="P885" i="2"/>
  <c r="Q885" i="2" s="1"/>
  <c r="S885" i="2" s="1"/>
  <c r="T885" i="2" s="1"/>
  <c r="P912" i="2"/>
  <c r="Q912" i="2" s="1"/>
  <c r="S912" i="2" s="1"/>
  <c r="T912" i="2" s="1"/>
  <c r="P931" i="2"/>
  <c r="Q931" i="2" s="1"/>
  <c r="S931" i="2" s="1"/>
  <c r="T931" i="2" s="1"/>
  <c r="P947" i="2"/>
  <c r="Q947" i="2" s="1"/>
  <c r="S947" i="2" s="1"/>
  <c r="T947" i="2" s="1"/>
  <c r="P972" i="2"/>
  <c r="Q972" i="2" s="1"/>
  <c r="S972" i="2" s="1"/>
  <c r="T972" i="2" s="1"/>
  <c r="P991" i="2"/>
  <c r="Q991" i="2" s="1"/>
  <c r="S991" i="2" s="1"/>
  <c r="T991" i="2" s="1"/>
  <c r="P1013" i="2"/>
  <c r="Q1013" i="2" s="1"/>
  <c r="S1013" i="2" s="1"/>
  <c r="T1013" i="2" s="1"/>
  <c r="P1032" i="2"/>
  <c r="Q1032" i="2" s="1"/>
  <c r="S1032" i="2" s="1"/>
  <c r="T1032" i="2" s="1"/>
  <c r="P1054" i="2"/>
  <c r="Q1054" i="2" s="1"/>
  <c r="S1054" i="2" s="1"/>
  <c r="T1054" i="2" s="1"/>
  <c r="P1073" i="2"/>
  <c r="Q1073" i="2" s="1"/>
  <c r="S1073" i="2" s="1"/>
  <c r="T1073" i="2" s="1"/>
  <c r="P1092" i="2"/>
  <c r="Q1092" i="2" s="1"/>
  <c r="S1092" i="2" s="1"/>
  <c r="T1092" i="2" s="1"/>
  <c r="P1111" i="2"/>
  <c r="Q1111" i="2" s="1"/>
  <c r="S1111" i="2" s="1"/>
  <c r="T1111" i="2" s="1"/>
  <c r="P1124" i="2"/>
  <c r="Q1124" i="2" s="1"/>
  <c r="S1124" i="2" s="1"/>
  <c r="T1124" i="2" s="1"/>
  <c r="P1136" i="2"/>
  <c r="Q1136" i="2" s="1"/>
  <c r="S1136" i="2" s="1"/>
  <c r="T1136" i="2" s="1"/>
  <c r="P1150" i="2"/>
  <c r="Q1150" i="2" s="1"/>
  <c r="S1150" i="2" s="1"/>
  <c r="T1150" i="2" s="1"/>
  <c r="P1162" i="2"/>
  <c r="Q1162" i="2" s="1"/>
  <c r="S1162" i="2" s="1"/>
  <c r="T1162" i="2" s="1"/>
  <c r="P1174" i="2"/>
  <c r="Q1174" i="2" s="1"/>
  <c r="S1174" i="2" s="1"/>
  <c r="T1174" i="2" s="1"/>
  <c r="P1186" i="2"/>
  <c r="Q1186" i="2" s="1"/>
  <c r="S1186" i="2" s="1"/>
  <c r="T1186" i="2" s="1"/>
  <c r="P1200" i="2"/>
  <c r="Q1200" i="2" s="1"/>
  <c r="S1200" i="2" s="1"/>
  <c r="T1200" i="2" s="1"/>
  <c r="P1212" i="2"/>
  <c r="Q1212" i="2" s="1"/>
  <c r="S1212" i="2" s="1"/>
  <c r="T1212" i="2" s="1"/>
  <c r="P1224" i="2"/>
  <c r="Q1224" i="2" s="1"/>
  <c r="S1224" i="2" s="1"/>
  <c r="T1224" i="2" s="1"/>
  <c r="P1236" i="2"/>
  <c r="Q1236" i="2" s="1"/>
  <c r="S1236" i="2" s="1"/>
  <c r="T1236" i="2" s="1"/>
  <c r="P1250" i="2"/>
  <c r="Q1250" i="2" s="1"/>
  <c r="S1250" i="2" s="1"/>
  <c r="T1250" i="2" s="1"/>
  <c r="P1262" i="2"/>
  <c r="Q1262" i="2" s="1"/>
  <c r="S1262" i="2" s="1"/>
  <c r="T1262" i="2" s="1"/>
  <c r="P1274" i="2"/>
  <c r="Q1274" i="2" s="1"/>
  <c r="S1274" i="2" s="1"/>
  <c r="T1274" i="2" s="1"/>
  <c r="P1286" i="2"/>
  <c r="Q1286" i="2" s="1"/>
  <c r="S1286" i="2" s="1"/>
  <c r="T1286" i="2" s="1"/>
  <c r="P1300" i="2"/>
  <c r="Q1300" i="2" s="1"/>
  <c r="S1300" i="2" s="1"/>
  <c r="T1300" i="2" s="1"/>
  <c r="P1312" i="2"/>
  <c r="Q1312" i="2" s="1"/>
  <c r="S1312" i="2" s="1"/>
  <c r="T1312" i="2" s="1"/>
  <c r="P1324" i="2"/>
  <c r="Q1324" i="2" s="1"/>
  <c r="S1324" i="2" s="1"/>
  <c r="T1324" i="2" s="1"/>
  <c r="P1336" i="2"/>
  <c r="Q1336" i="2" s="1"/>
  <c r="S1336" i="2" s="1"/>
  <c r="T1336" i="2" s="1"/>
  <c r="P1350" i="2"/>
  <c r="Q1350" i="2" s="1"/>
  <c r="S1350" i="2" s="1"/>
  <c r="T1350" i="2" s="1"/>
  <c r="P1362" i="2"/>
  <c r="Q1362" i="2" s="1"/>
  <c r="S1362" i="2" s="1"/>
  <c r="T1362" i="2" s="1"/>
  <c r="P1374" i="2"/>
  <c r="Q1374" i="2" s="1"/>
  <c r="S1374" i="2" s="1"/>
  <c r="T1374" i="2" s="1"/>
  <c r="P1386" i="2"/>
  <c r="Q1386" i="2" s="1"/>
  <c r="S1386" i="2" s="1"/>
  <c r="T1386" i="2" s="1"/>
  <c r="P1400" i="2"/>
  <c r="Q1400" i="2" s="1"/>
  <c r="S1400" i="2" s="1"/>
  <c r="T1400" i="2" s="1"/>
  <c r="P1412" i="2"/>
  <c r="Q1412" i="2" s="1"/>
  <c r="S1412" i="2" s="1"/>
  <c r="T1412" i="2" s="1"/>
  <c r="P1424" i="2"/>
  <c r="Q1424" i="2" s="1"/>
  <c r="S1424" i="2" s="1"/>
  <c r="T1424" i="2" s="1"/>
  <c r="P1435" i="2"/>
  <c r="Q1435" i="2" s="1"/>
  <c r="S1435" i="2" s="1"/>
  <c r="T1435" i="2" s="1"/>
  <c r="P28" i="2"/>
  <c r="Q28" i="2" s="1"/>
  <c r="S28" i="2" s="1"/>
  <c r="T28" i="2" s="1"/>
  <c r="P70" i="2"/>
  <c r="Q70" i="2" s="1"/>
  <c r="S70" i="2" s="1"/>
  <c r="T70" i="2" s="1"/>
  <c r="P101" i="2"/>
  <c r="Q101" i="2" s="1"/>
  <c r="S101" i="2" s="1"/>
  <c r="T101" i="2" s="1"/>
  <c r="P143" i="2"/>
  <c r="Q143" i="2" s="1"/>
  <c r="S143" i="2" s="1"/>
  <c r="T143" i="2" s="1"/>
  <c r="P188" i="2"/>
  <c r="Q188" i="2" s="1"/>
  <c r="S188" i="2" s="1"/>
  <c r="T188" i="2" s="1"/>
  <c r="P219" i="2"/>
  <c r="Q219" i="2" s="1"/>
  <c r="S219" i="2" s="1"/>
  <c r="T219" i="2" s="1"/>
  <c r="P261" i="2"/>
  <c r="Q261" i="2" s="1"/>
  <c r="S261" i="2" s="1"/>
  <c r="T261" i="2" s="1"/>
  <c r="P301" i="2"/>
  <c r="Q301" i="2" s="1"/>
  <c r="S301" i="2" s="1"/>
  <c r="T301" i="2" s="1"/>
  <c r="P331" i="2"/>
  <c r="Q331" i="2" s="1"/>
  <c r="S331" i="2" s="1"/>
  <c r="T331" i="2" s="1"/>
  <c r="P361" i="2"/>
  <c r="Q361" i="2" s="1"/>
  <c r="S361" i="2" s="1"/>
  <c r="T361" i="2" s="1"/>
  <c r="P401" i="2"/>
  <c r="Q401" i="2" s="1"/>
  <c r="S401" i="2" s="1"/>
  <c r="T401" i="2" s="1"/>
  <c r="P89" i="2"/>
  <c r="Q89" i="2" s="1"/>
  <c r="S89" i="2" s="1"/>
  <c r="T89" i="2" s="1"/>
  <c r="P162" i="2"/>
  <c r="Q162" i="2" s="1"/>
  <c r="S162" i="2" s="1"/>
  <c r="T162" i="2" s="1"/>
  <c r="P242" i="2"/>
  <c r="Q242" i="2" s="1"/>
  <c r="S242" i="2" s="1"/>
  <c r="T242" i="2" s="1"/>
  <c r="P313" i="2"/>
  <c r="Q313" i="2" s="1"/>
  <c r="S313" i="2" s="1"/>
  <c r="T313" i="2" s="1"/>
  <c r="P383" i="2"/>
  <c r="Q383" i="2" s="1"/>
  <c r="S383" i="2" s="1"/>
  <c r="T383" i="2" s="1"/>
  <c r="P448" i="2"/>
  <c r="Q448" i="2" s="1"/>
  <c r="S448" i="2" s="1"/>
  <c r="T448" i="2" s="1"/>
  <c r="P503" i="2"/>
  <c r="Q503" i="2" s="1"/>
  <c r="S503" i="2" s="1"/>
  <c r="T503" i="2" s="1"/>
  <c r="P571" i="2"/>
  <c r="Q571" i="2" s="1"/>
  <c r="S571" i="2" s="1"/>
  <c r="T571" i="2" s="1"/>
  <c r="P618" i="2"/>
  <c r="Q618" i="2" s="1"/>
  <c r="S618" i="2" s="1"/>
  <c r="T618" i="2" s="1"/>
  <c r="P683" i="2"/>
  <c r="Q683" i="2" s="1"/>
  <c r="S683" i="2" s="1"/>
  <c r="T683" i="2" s="1"/>
  <c r="P741" i="2"/>
  <c r="Q741" i="2" s="1"/>
  <c r="S741" i="2" s="1"/>
  <c r="T741" i="2" s="1"/>
  <c r="P788" i="2"/>
  <c r="Q788" i="2" s="1"/>
  <c r="S788" i="2" s="1"/>
  <c r="T788" i="2" s="1"/>
  <c r="P844" i="2"/>
  <c r="Q844" i="2" s="1"/>
  <c r="S844" i="2" s="1"/>
  <c r="T844" i="2" s="1"/>
  <c r="P886" i="2"/>
  <c r="Q886" i="2" s="1"/>
  <c r="S886" i="2" s="1"/>
  <c r="T886" i="2" s="1"/>
  <c r="P917" i="2"/>
  <c r="Q917" i="2" s="1"/>
  <c r="S917" i="2" s="1"/>
  <c r="T917" i="2" s="1"/>
  <c r="P956" i="2"/>
  <c r="Q956" i="2" s="1"/>
  <c r="S956" i="2" s="1"/>
  <c r="T956" i="2" s="1"/>
  <c r="P992" i="2"/>
  <c r="Q992" i="2" s="1"/>
  <c r="S992" i="2" s="1"/>
  <c r="T992" i="2" s="1"/>
  <c r="P1021" i="2"/>
  <c r="Q1021" i="2" s="1"/>
  <c r="S1021" i="2" s="1"/>
  <c r="T1021" i="2" s="1"/>
  <c r="P1057" i="2"/>
  <c r="Q1057" i="2" s="1"/>
  <c r="S1057" i="2" s="1"/>
  <c r="T1057" i="2" s="1"/>
  <c r="P1096" i="2"/>
  <c r="Q1096" i="2" s="1"/>
  <c r="S1096" i="2" s="1"/>
  <c r="T1096" i="2" s="1"/>
  <c r="P1119" i="2"/>
  <c r="Q1119" i="2" s="1"/>
  <c r="S1119" i="2" s="1"/>
  <c r="T1119" i="2" s="1"/>
  <c r="P1141" i="2"/>
  <c r="Q1141" i="2" s="1"/>
  <c r="S1141" i="2" s="1"/>
  <c r="T1141" i="2" s="1"/>
  <c r="P1163" i="2"/>
  <c r="Q1163" i="2" s="1"/>
  <c r="S1163" i="2" s="1"/>
  <c r="T1163" i="2" s="1"/>
  <c r="P1181" i="2"/>
  <c r="Q1181" i="2" s="1"/>
  <c r="S1181" i="2" s="1"/>
  <c r="T1181" i="2" s="1"/>
  <c r="P1203" i="2"/>
  <c r="Q1203" i="2" s="1"/>
  <c r="S1203" i="2" s="1"/>
  <c r="T1203" i="2" s="1"/>
  <c r="P1225" i="2"/>
  <c r="Q1225" i="2" s="1"/>
  <c r="S1225" i="2" s="1"/>
  <c r="T1225" i="2" s="1"/>
  <c r="P1243" i="2"/>
  <c r="Q1243" i="2" s="1"/>
  <c r="S1243" i="2" s="1"/>
  <c r="T1243" i="2" s="1"/>
  <c r="P1265" i="2"/>
  <c r="Q1265" i="2" s="1"/>
  <c r="S1265" i="2" s="1"/>
  <c r="T1265" i="2" s="1"/>
  <c r="P1289" i="2"/>
  <c r="Q1289" i="2" s="1"/>
  <c r="S1289" i="2" s="1"/>
  <c r="T1289" i="2" s="1"/>
  <c r="P1305" i="2"/>
  <c r="Q1305" i="2" s="1"/>
  <c r="S1305" i="2" s="1"/>
  <c r="T1305" i="2" s="1"/>
  <c r="P1329" i="2"/>
  <c r="Q1329" i="2" s="1"/>
  <c r="S1329" i="2" s="1"/>
  <c r="T1329" i="2" s="1"/>
  <c r="P1351" i="2"/>
  <c r="Q1351" i="2" s="1"/>
  <c r="S1351" i="2" s="1"/>
  <c r="T1351" i="2" s="1"/>
  <c r="P1369" i="2"/>
  <c r="Q1369" i="2" s="1"/>
  <c r="S1369" i="2" s="1"/>
  <c r="T1369" i="2" s="1"/>
  <c r="P1391" i="2"/>
  <c r="Q1391" i="2" s="1"/>
  <c r="S1391" i="2" s="1"/>
  <c r="T1391" i="2" s="1"/>
  <c r="P1413" i="2"/>
  <c r="Q1413" i="2" s="1"/>
  <c r="S1413" i="2" s="1"/>
  <c r="T1413" i="2" s="1"/>
  <c r="P1430" i="2"/>
  <c r="Q1430" i="2" s="1"/>
  <c r="S1430" i="2" s="1"/>
  <c r="T1430" i="2" s="1"/>
  <c r="P1449" i="2"/>
  <c r="Q1449" i="2" s="1"/>
  <c r="S1449" i="2" s="1"/>
  <c r="T1449" i="2" s="1"/>
  <c r="P1463" i="2"/>
  <c r="Q1463" i="2" s="1"/>
  <c r="S1463" i="2" s="1"/>
  <c r="T1463" i="2" s="1"/>
  <c r="P1481" i="2"/>
  <c r="Q1481" i="2" s="1"/>
  <c r="S1481" i="2" s="1"/>
  <c r="T1481" i="2" s="1"/>
  <c r="P1494" i="2"/>
  <c r="Q1494" i="2" s="1"/>
  <c r="S1494" i="2" s="1"/>
  <c r="T1494" i="2" s="1"/>
  <c r="P1510" i="2"/>
  <c r="Q1510" i="2" s="1"/>
  <c r="S1510" i="2" s="1"/>
  <c r="T1510" i="2" s="1"/>
  <c r="P1523" i="2"/>
  <c r="Q1523" i="2" s="1"/>
  <c r="S1523" i="2" s="1"/>
  <c r="T1523" i="2" s="1"/>
  <c r="P1536" i="2"/>
  <c r="Q1536" i="2" s="1"/>
  <c r="S1536" i="2" s="1"/>
  <c r="T1536" i="2" s="1"/>
  <c r="P1552" i="2"/>
  <c r="Q1552" i="2" s="1"/>
  <c r="S1552" i="2" s="1"/>
  <c r="T1552" i="2" s="1"/>
  <c r="P1565" i="2"/>
  <c r="Q1565" i="2" s="1"/>
  <c r="S1565" i="2" s="1"/>
  <c r="T1565" i="2" s="1"/>
  <c r="P1581" i="2"/>
  <c r="Q1581" i="2" s="1"/>
  <c r="S1581" i="2" s="1"/>
  <c r="T1581" i="2" s="1"/>
  <c r="P1594" i="2"/>
  <c r="Q1594" i="2" s="1"/>
  <c r="S1594" i="2" s="1"/>
  <c r="T1594" i="2" s="1"/>
  <c r="P1610" i="2"/>
  <c r="Q1610" i="2" s="1"/>
  <c r="S1610" i="2" s="1"/>
  <c r="T1610" i="2" s="1"/>
  <c r="P1623" i="2"/>
  <c r="Q1623" i="2" s="1"/>
  <c r="S1623" i="2" s="1"/>
  <c r="T1623" i="2" s="1"/>
  <c r="P1635" i="2"/>
  <c r="Q1635" i="2" s="1"/>
  <c r="S1635" i="2" s="1"/>
  <c r="T1635" i="2" s="1"/>
  <c r="P1648" i="2"/>
  <c r="Q1648" i="2" s="1"/>
  <c r="S1648" i="2" s="1"/>
  <c r="T1648" i="2" s="1"/>
  <c r="P1660" i="2"/>
  <c r="Q1660" i="2" s="1"/>
  <c r="S1660" i="2" s="1"/>
  <c r="T1660" i="2" s="1"/>
  <c r="P1671" i="2"/>
  <c r="Q1671" i="2" s="1"/>
  <c r="S1671" i="2" s="1"/>
  <c r="T1671" i="2" s="1"/>
  <c r="P1681" i="2"/>
  <c r="Q1681" i="2" s="1"/>
  <c r="S1681" i="2" s="1"/>
  <c r="T1681" i="2" s="1"/>
  <c r="P1691" i="2"/>
  <c r="Q1691" i="2" s="1"/>
  <c r="S1691" i="2" s="1"/>
  <c r="T1691" i="2" s="1"/>
  <c r="P1701" i="2"/>
  <c r="Q1701" i="2" s="1"/>
  <c r="S1701" i="2" s="1"/>
  <c r="T1701" i="2" s="1"/>
  <c r="P1711" i="2"/>
  <c r="Q1711" i="2" s="1"/>
  <c r="S1711" i="2" s="1"/>
  <c r="T1711" i="2" s="1"/>
  <c r="P1721" i="2"/>
  <c r="Q1721" i="2" s="1"/>
  <c r="S1721" i="2" s="1"/>
  <c r="T1721" i="2" s="1"/>
  <c r="P1731" i="2"/>
  <c r="Q1731" i="2" s="1"/>
  <c r="S1731" i="2" s="1"/>
  <c r="T1731" i="2" s="1"/>
  <c r="P1741" i="2"/>
  <c r="Q1741" i="2" s="1"/>
  <c r="S1741" i="2" s="1"/>
  <c r="T1741" i="2" s="1"/>
  <c r="P1751" i="2"/>
  <c r="Q1751" i="2" s="1"/>
  <c r="S1751" i="2" s="1"/>
  <c r="T1751" i="2" s="1"/>
  <c r="P1761" i="2"/>
  <c r="Q1761" i="2" s="1"/>
  <c r="S1761" i="2" s="1"/>
  <c r="T1761" i="2" s="1"/>
  <c r="P1771" i="2"/>
  <c r="Q1771" i="2" s="1"/>
  <c r="S1771" i="2" s="1"/>
  <c r="T1771" i="2" s="1"/>
  <c r="P1781" i="2"/>
  <c r="Q1781" i="2" s="1"/>
  <c r="S1781" i="2" s="1"/>
  <c r="T1781" i="2" s="1"/>
  <c r="P1791" i="2"/>
  <c r="Q1791" i="2" s="1"/>
  <c r="S1791" i="2" s="1"/>
  <c r="T1791" i="2" s="1"/>
  <c r="P1801" i="2"/>
  <c r="Q1801" i="2" s="1"/>
  <c r="S1801" i="2" s="1"/>
  <c r="T1801" i="2" s="1"/>
  <c r="P1811" i="2"/>
  <c r="Q1811" i="2" s="1"/>
  <c r="S1811" i="2" s="1"/>
  <c r="T1811" i="2" s="1"/>
  <c r="P1821" i="2"/>
  <c r="Q1821" i="2" s="1"/>
  <c r="S1821" i="2" s="1"/>
  <c r="T1821" i="2" s="1"/>
  <c r="P1831" i="2"/>
  <c r="Q1831" i="2" s="1"/>
  <c r="S1831" i="2" s="1"/>
  <c r="T1831" i="2" s="1"/>
  <c r="P1841" i="2"/>
  <c r="Q1841" i="2" s="1"/>
  <c r="S1841" i="2" s="1"/>
  <c r="T1841" i="2" s="1"/>
  <c r="P1851" i="2"/>
  <c r="Q1851" i="2" s="1"/>
  <c r="S1851" i="2" s="1"/>
  <c r="T1851" i="2" s="1"/>
  <c r="P1861" i="2"/>
  <c r="Q1861" i="2" s="1"/>
  <c r="S1861" i="2" s="1"/>
  <c r="T1861" i="2" s="1"/>
  <c r="P1871" i="2"/>
  <c r="Q1871" i="2" s="1"/>
  <c r="S1871" i="2" s="1"/>
  <c r="T1871" i="2" s="1"/>
  <c r="P1881" i="2"/>
  <c r="Q1881" i="2" s="1"/>
  <c r="S1881" i="2" s="1"/>
  <c r="T1881" i="2" s="1"/>
  <c r="P1891" i="2"/>
  <c r="Q1891" i="2" s="1"/>
  <c r="S1891" i="2" s="1"/>
  <c r="T1891" i="2" s="1"/>
  <c r="P1901" i="2"/>
  <c r="Q1901" i="2" s="1"/>
  <c r="S1901" i="2" s="1"/>
  <c r="T1901" i="2" s="1"/>
  <c r="P1911" i="2"/>
  <c r="Q1911" i="2" s="1"/>
  <c r="S1911" i="2" s="1"/>
  <c r="T1911" i="2" s="1"/>
  <c r="P1921" i="2"/>
  <c r="Q1921" i="2" s="1"/>
  <c r="S1921" i="2" s="1"/>
  <c r="T1921" i="2" s="1"/>
  <c r="P1931" i="2"/>
  <c r="Q1931" i="2" s="1"/>
  <c r="S1931" i="2" s="1"/>
  <c r="T1931" i="2" s="1"/>
  <c r="P1941" i="2"/>
  <c r="Q1941" i="2" s="1"/>
  <c r="S1941" i="2" s="1"/>
  <c r="T1941" i="2" s="1"/>
  <c r="P1951" i="2"/>
  <c r="Q1951" i="2" s="1"/>
  <c r="S1951" i="2" s="1"/>
  <c r="T1951" i="2" s="1"/>
  <c r="P1961" i="2"/>
  <c r="Q1961" i="2" s="1"/>
  <c r="S1961" i="2" s="1"/>
  <c r="T1961" i="2" s="1"/>
  <c r="P1971" i="2"/>
  <c r="Q1971" i="2" s="1"/>
  <c r="S1971" i="2" s="1"/>
  <c r="T1971" i="2" s="1"/>
  <c r="P1981" i="2"/>
  <c r="Q1981" i="2" s="1"/>
  <c r="S1981" i="2" s="1"/>
  <c r="T1981" i="2" s="1"/>
  <c r="P1991" i="2"/>
  <c r="Q1991" i="2" s="1"/>
  <c r="S1991" i="2" s="1"/>
  <c r="T1991" i="2" s="1"/>
  <c r="P2001" i="2"/>
  <c r="Q2001" i="2" s="1"/>
  <c r="S2001" i="2" s="1"/>
  <c r="T2001" i="2" s="1"/>
  <c r="P2011" i="2"/>
  <c r="Q2011" i="2" s="1"/>
  <c r="S2011" i="2" s="1"/>
  <c r="T2011" i="2" s="1"/>
  <c r="P2021" i="2"/>
  <c r="Q2021" i="2" s="1"/>
  <c r="S2021" i="2" s="1"/>
  <c r="T2021" i="2" s="1"/>
  <c r="P2031" i="2"/>
  <c r="Q2031" i="2" s="1"/>
  <c r="S2031" i="2" s="1"/>
  <c r="T2031" i="2" s="1"/>
  <c r="P2041" i="2"/>
  <c r="Q2041" i="2" s="1"/>
  <c r="S2041" i="2" s="1"/>
  <c r="T2041" i="2" s="1"/>
  <c r="P2051" i="2"/>
  <c r="Q2051" i="2" s="1"/>
  <c r="S2051" i="2" s="1"/>
  <c r="T2051" i="2" s="1"/>
  <c r="P2061" i="2"/>
  <c r="Q2061" i="2" s="1"/>
  <c r="S2061" i="2" s="1"/>
  <c r="T2061" i="2" s="1"/>
  <c r="P2071" i="2"/>
  <c r="Q2071" i="2" s="1"/>
  <c r="S2071" i="2" s="1"/>
  <c r="T2071" i="2" s="1"/>
  <c r="P2081" i="2"/>
  <c r="Q2081" i="2" s="1"/>
  <c r="S2081" i="2" s="1"/>
  <c r="T2081" i="2" s="1"/>
  <c r="P2091" i="2"/>
  <c r="Q2091" i="2" s="1"/>
  <c r="S2091" i="2" s="1"/>
  <c r="T2091" i="2" s="1"/>
  <c r="P2101" i="2"/>
  <c r="Q2101" i="2" s="1"/>
  <c r="S2101" i="2" s="1"/>
  <c r="T2101" i="2" s="1"/>
  <c r="P2111" i="2"/>
  <c r="Q2111" i="2" s="1"/>
  <c r="S2111" i="2" s="1"/>
  <c r="T2111" i="2" s="1"/>
  <c r="P2121" i="2"/>
  <c r="Q2121" i="2" s="1"/>
  <c r="S2121" i="2" s="1"/>
  <c r="T2121" i="2" s="1"/>
  <c r="P2131" i="2"/>
  <c r="Q2131" i="2" s="1"/>
  <c r="S2131" i="2" s="1"/>
  <c r="T2131" i="2" s="1"/>
  <c r="P2141" i="2"/>
  <c r="Q2141" i="2" s="1"/>
  <c r="S2141" i="2" s="1"/>
  <c r="T2141" i="2" s="1"/>
  <c r="P2151" i="2"/>
  <c r="Q2151" i="2" s="1"/>
  <c r="S2151" i="2" s="1"/>
  <c r="T2151" i="2" s="1"/>
  <c r="P2161" i="2"/>
  <c r="Q2161" i="2" s="1"/>
  <c r="S2161" i="2" s="1"/>
  <c r="T2161" i="2" s="1"/>
  <c r="P2171" i="2"/>
  <c r="Q2171" i="2" s="1"/>
  <c r="S2171" i="2" s="1"/>
  <c r="T2171" i="2" s="1"/>
  <c r="P2181" i="2"/>
  <c r="Q2181" i="2" s="1"/>
  <c r="S2181" i="2" s="1"/>
  <c r="T2181" i="2" s="1"/>
  <c r="P2191" i="2"/>
  <c r="Q2191" i="2" s="1"/>
  <c r="S2191" i="2" s="1"/>
  <c r="T2191" i="2" s="1"/>
  <c r="P2201" i="2"/>
  <c r="Q2201" i="2" s="1"/>
  <c r="S2201" i="2" s="1"/>
  <c r="T2201" i="2" s="1"/>
  <c r="P2211" i="2"/>
  <c r="Q2211" i="2" s="1"/>
  <c r="S2211" i="2" s="1"/>
  <c r="T2211" i="2" s="1"/>
  <c r="P2221" i="2"/>
  <c r="Q2221" i="2" s="1"/>
  <c r="S2221" i="2" s="1"/>
  <c r="T2221" i="2" s="1"/>
  <c r="P2231" i="2"/>
  <c r="Q2231" i="2" s="1"/>
  <c r="S2231" i="2" s="1"/>
  <c r="T2231" i="2" s="1"/>
  <c r="P2241" i="2"/>
  <c r="Q2241" i="2" s="1"/>
  <c r="S2241" i="2" s="1"/>
  <c r="T2241" i="2" s="1"/>
  <c r="P2251" i="2"/>
  <c r="Q2251" i="2" s="1"/>
  <c r="S2251" i="2" s="1"/>
  <c r="T2251" i="2" s="1"/>
  <c r="P2261" i="2"/>
  <c r="Q2261" i="2" s="1"/>
  <c r="S2261" i="2" s="1"/>
  <c r="T2261" i="2" s="1"/>
  <c r="P2271" i="2"/>
  <c r="Q2271" i="2" s="1"/>
  <c r="S2271" i="2" s="1"/>
  <c r="T2271" i="2" s="1"/>
  <c r="P2281" i="2"/>
  <c r="Q2281" i="2" s="1"/>
  <c r="S2281" i="2" s="1"/>
  <c r="T2281" i="2" s="1"/>
  <c r="P2291" i="2"/>
  <c r="Q2291" i="2" s="1"/>
  <c r="S2291" i="2" s="1"/>
  <c r="T2291" i="2" s="1"/>
  <c r="P2301" i="2"/>
  <c r="Q2301" i="2" s="1"/>
  <c r="S2301" i="2" s="1"/>
  <c r="T2301" i="2" s="1"/>
  <c r="P2311" i="2"/>
  <c r="Q2311" i="2" s="1"/>
  <c r="S2311" i="2" s="1"/>
  <c r="T2311" i="2" s="1"/>
  <c r="P2321" i="2"/>
  <c r="Q2321" i="2" s="1"/>
  <c r="S2321" i="2" s="1"/>
  <c r="T2321" i="2" s="1"/>
  <c r="P2331" i="2"/>
  <c r="Q2331" i="2" s="1"/>
  <c r="S2331" i="2" s="1"/>
  <c r="T2331" i="2" s="1"/>
  <c r="P2341" i="2"/>
  <c r="Q2341" i="2" s="1"/>
  <c r="S2341" i="2" s="1"/>
  <c r="T2341" i="2" s="1"/>
  <c r="P2351" i="2"/>
  <c r="Q2351" i="2" s="1"/>
  <c r="S2351" i="2" s="1"/>
  <c r="T2351" i="2" s="1"/>
  <c r="P2361" i="2"/>
  <c r="Q2361" i="2" s="1"/>
  <c r="S2361" i="2" s="1"/>
  <c r="T2361" i="2" s="1"/>
  <c r="P2371" i="2"/>
  <c r="Q2371" i="2" s="1"/>
  <c r="S2371" i="2" s="1"/>
  <c r="T2371" i="2" s="1"/>
  <c r="P2381" i="2"/>
  <c r="Q2381" i="2" s="1"/>
  <c r="S2381" i="2" s="1"/>
  <c r="T2381" i="2" s="1"/>
  <c r="P2391" i="2"/>
  <c r="Q2391" i="2" s="1"/>
  <c r="S2391" i="2" s="1"/>
  <c r="T2391" i="2" s="1"/>
  <c r="P2401" i="2"/>
  <c r="Q2401" i="2" s="1"/>
  <c r="S2401" i="2" s="1"/>
  <c r="T2401" i="2" s="1"/>
  <c r="P2411" i="2"/>
  <c r="Q2411" i="2" s="1"/>
  <c r="S2411" i="2" s="1"/>
  <c r="T2411" i="2" s="1"/>
  <c r="P2421" i="2"/>
  <c r="Q2421" i="2" s="1"/>
  <c r="S2421" i="2" s="1"/>
  <c r="T2421" i="2" s="1"/>
  <c r="P2431" i="2"/>
  <c r="Q2431" i="2" s="1"/>
  <c r="S2431" i="2" s="1"/>
  <c r="T2431" i="2" s="1"/>
  <c r="P2441" i="2"/>
  <c r="Q2441" i="2" s="1"/>
  <c r="S2441" i="2" s="1"/>
  <c r="T2441" i="2" s="1"/>
  <c r="P2451" i="2"/>
  <c r="Q2451" i="2" s="1"/>
  <c r="S2451" i="2" s="1"/>
  <c r="T2451" i="2" s="1"/>
  <c r="P2461" i="2"/>
  <c r="Q2461" i="2" s="1"/>
  <c r="S2461" i="2" s="1"/>
  <c r="T2461" i="2" s="1"/>
  <c r="P2471" i="2"/>
  <c r="Q2471" i="2" s="1"/>
  <c r="S2471" i="2" s="1"/>
  <c r="T2471" i="2" s="1"/>
  <c r="P2481" i="2"/>
  <c r="Q2481" i="2" s="1"/>
  <c r="S2481" i="2" s="1"/>
  <c r="T2481" i="2" s="1"/>
  <c r="P2491" i="2"/>
  <c r="Q2491" i="2" s="1"/>
  <c r="S2491" i="2" s="1"/>
  <c r="T2491" i="2" s="1"/>
  <c r="P2501" i="2"/>
  <c r="Q2501" i="2" s="1"/>
  <c r="S2501" i="2" s="1"/>
  <c r="T2501" i="2" s="1"/>
  <c r="P2511" i="2"/>
  <c r="Q2511" i="2" s="1"/>
  <c r="S2511" i="2" s="1"/>
  <c r="T2511" i="2" s="1"/>
  <c r="P2521" i="2"/>
  <c r="Q2521" i="2" s="1"/>
  <c r="S2521" i="2" s="1"/>
  <c r="T2521" i="2" s="1"/>
  <c r="P2531" i="2"/>
  <c r="Q2531" i="2" s="1"/>
  <c r="S2531" i="2" s="1"/>
  <c r="T2531" i="2" s="1"/>
  <c r="P2541" i="2"/>
  <c r="Q2541" i="2" s="1"/>
  <c r="S2541" i="2" s="1"/>
  <c r="T2541" i="2" s="1"/>
  <c r="P2551" i="2"/>
  <c r="Q2551" i="2" s="1"/>
  <c r="S2551" i="2" s="1"/>
  <c r="T2551" i="2" s="1"/>
  <c r="P2561" i="2"/>
  <c r="Q2561" i="2" s="1"/>
  <c r="S2561" i="2" s="1"/>
  <c r="T2561" i="2" s="1"/>
  <c r="P2571" i="2"/>
  <c r="Q2571" i="2" s="1"/>
  <c r="S2571" i="2" s="1"/>
  <c r="T2571" i="2" s="1"/>
  <c r="P2581" i="2"/>
  <c r="Q2581" i="2" s="1"/>
  <c r="S2581" i="2" s="1"/>
  <c r="T2581" i="2" s="1"/>
  <c r="P2591" i="2"/>
  <c r="Q2591" i="2" s="1"/>
  <c r="S2591" i="2" s="1"/>
  <c r="T2591" i="2" s="1"/>
  <c r="P2601" i="2"/>
  <c r="Q2601" i="2" s="1"/>
  <c r="S2601" i="2" s="1"/>
  <c r="T2601" i="2" s="1"/>
  <c r="P2611" i="2"/>
  <c r="Q2611" i="2" s="1"/>
  <c r="S2611" i="2" s="1"/>
  <c r="T2611" i="2" s="1"/>
  <c r="P2621" i="2"/>
  <c r="Q2621" i="2" s="1"/>
  <c r="S2621" i="2" s="1"/>
  <c r="T2621" i="2" s="1"/>
  <c r="P2631" i="2"/>
  <c r="Q2631" i="2" s="1"/>
  <c r="S2631" i="2" s="1"/>
  <c r="T2631" i="2" s="1"/>
  <c r="P2641" i="2"/>
  <c r="Q2641" i="2" s="1"/>
  <c r="S2641" i="2" s="1"/>
  <c r="T2641" i="2" s="1"/>
  <c r="P2651" i="2"/>
  <c r="Q2651" i="2" s="1"/>
  <c r="S2651" i="2" s="1"/>
  <c r="T2651" i="2" s="1"/>
  <c r="P2661" i="2"/>
  <c r="Q2661" i="2" s="1"/>
  <c r="S2661" i="2" s="1"/>
  <c r="T2661" i="2" s="1"/>
  <c r="P2671" i="2"/>
  <c r="Q2671" i="2" s="1"/>
  <c r="S2671" i="2" s="1"/>
  <c r="T2671" i="2" s="1"/>
  <c r="P2681" i="2"/>
  <c r="Q2681" i="2" s="1"/>
  <c r="S2681" i="2" s="1"/>
  <c r="T2681" i="2" s="1"/>
  <c r="P2691" i="2"/>
  <c r="Q2691" i="2" s="1"/>
  <c r="S2691" i="2" s="1"/>
  <c r="T2691" i="2" s="1"/>
  <c r="P2701" i="2"/>
  <c r="Q2701" i="2" s="1"/>
  <c r="S2701" i="2" s="1"/>
  <c r="T2701" i="2" s="1"/>
  <c r="P2711" i="2"/>
  <c r="Q2711" i="2" s="1"/>
  <c r="S2711" i="2" s="1"/>
  <c r="T2711" i="2" s="1"/>
  <c r="P2721" i="2"/>
  <c r="Q2721" i="2" s="1"/>
  <c r="S2721" i="2" s="1"/>
  <c r="T2721" i="2" s="1"/>
  <c r="P2731" i="2"/>
  <c r="Q2731" i="2" s="1"/>
  <c r="S2731" i="2" s="1"/>
  <c r="T2731" i="2" s="1"/>
  <c r="P2741" i="2"/>
  <c r="Q2741" i="2" s="1"/>
  <c r="S2741" i="2" s="1"/>
  <c r="T2741" i="2" s="1"/>
  <c r="P2751" i="2"/>
  <c r="Q2751" i="2" s="1"/>
  <c r="S2751" i="2" s="1"/>
  <c r="T2751" i="2" s="1"/>
  <c r="P2761" i="2"/>
  <c r="Q2761" i="2" s="1"/>
  <c r="S2761" i="2" s="1"/>
  <c r="T2761" i="2" s="1"/>
  <c r="P2771" i="2"/>
  <c r="Q2771" i="2" s="1"/>
  <c r="S2771" i="2" s="1"/>
  <c r="T2771" i="2" s="1"/>
  <c r="P2781" i="2"/>
  <c r="Q2781" i="2" s="1"/>
  <c r="S2781" i="2" s="1"/>
  <c r="T2781" i="2" s="1"/>
  <c r="P2791" i="2"/>
  <c r="Q2791" i="2" s="1"/>
  <c r="S2791" i="2" s="1"/>
  <c r="T2791" i="2" s="1"/>
  <c r="P2801" i="2"/>
  <c r="Q2801" i="2" s="1"/>
  <c r="S2801" i="2" s="1"/>
  <c r="T2801" i="2" s="1"/>
  <c r="P2811" i="2"/>
  <c r="Q2811" i="2" s="1"/>
  <c r="S2811" i="2" s="1"/>
  <c r="T2811" i="2" s="1"/>
  <c r="P2821" i="2"/>
  <c r="Q2821" i="2" s="1"/>
  <c r="S2821" i="2" s="1"/>
  <c r="T2821" i="2" s="1"/>
  <c r="P2831" i="2"/>
  <c r="Q2831" i="2" s="1"/>
  <c r="S2831" i="2" s="1"/>
  <c r="T2831" i="2" s="1"/>
  <c r="P2841" i="2"/>
  <c r="Q2841" i="2" s="1"/>
  <c r="S2841" i="2" s="1"/>
  <c r="T2841" i="2" s="1"/>
  <c r="P29" i="2"/>
  <c r="Q29" i="2" s="1"/>
  <c r="S29" i="2" s="1"/>
  <c r="T29" i="2" s="1"/>
  <c r="P113" i="2"/>
  <c r="Q113" i="2" s="1"/>
  <c r="S113" i="2" s="1"/>
  <c r="T113" i="2" s="1"/>
  <c r="P189" i="2"/>
  <c r="Q189" i="2" s="1"/>
  <c r="S189" i="2" s="1"/>
  <c r="T189" i="2" s="1"/>
  <c r="P262" i="2"/>
  <c r="Q262" i="2" s="1"/>
  <c r="S262" i="2" s="1"/>
  <c r="T262" i="2" s="1"/>
  <c r="P332" i="2"/>
  <c r="Q332" i="2" s="1"/>
  <c r="S332" i="2" s="1"/>
  <c r="T332" i="2" s="1"/>
  <c r="P402" i="2"/>
  <c r="Q402" i="2" s="1"/>
  <c r="S402" i="2" s="1"/>
  <c r="T402" i="2" s="1"/>
  <c r="P449" i="2"/>
  <c r="Q449" i="2" s="1"/>
  <c r="S449" i="2" s="1"/>
  <c r="T449" i="2" s="1"/>
  <c r="P514" i="2"/>
  <c r="Q514" i="2" s="1"/>
  <c r="S514" i="2" s="1"/>
  <c r="T514" i="2" s="1"/>
  <c r="P572" i="2"/>
  <c r="Q572" i="2" s="1"/>
  <c r="S572" i="2" s="1"/>
  <c r="T572" i="2" s="1"/>
  <c r="P619" i="2"/>
  <c r="Q619" i="2" s="1"/>
  <c r="S619" i="2" s="1"/>
  <c r="T619" i="2" s="1"/>
  <c r="P684" i="2"/>
  <c r="Q684" i="2" s="1"/>
  <c r="S684" i="2" s="1"/>
  <c r="T684" i="2" s="1"/>
  <c r="P742" i="2"/>
  <c r="Q742" i="2" s="1"/>
  <c r="S742" i="2" s="1"/>
  <c r="T742" i="2" s="1"/>
  <c r="P789" i="2"/>
  <c r="Q789" i="2" s="1"/>
  <c r="S789" i="2" s="1"/>
  <c r="T789" i="2" s="1"/>
  <c r="P851" i="2"/>
  <c r="Q851" i="2" s="1"/>
  <c r="S851" i="2" s="1"/>
  <c r="T851" i="2" s="1"/>
  <c r="P891" i="2"/>
  <c r="Q891" i="2" s="1"/>
  <c r="S891" i="2" s="1"/>
  <c r="T891" i="2" s="1"/>
  <c r="P921" i="2"/>
  <c r="Q921" i="2" s="1"/>
  <c r="S921" i="2" s="1"/>
  <c r="T921" i="2" s="1"/>
  <c r="P957" i="2"/>
  <c r="Q957" i="2" s="1"/>
  <c r="S957" i="2" s="1"/>
  <c r="T957" i="2" s="1"/>
  <c r="P996" i="2"/>
  <c r="Q996" i="2" s="1"/>
  <c r="S996" i="2" s="1"/>
  <c r="T996" i="2" s="1"/>
  <c r="P1025" i="2"/>
  <c r="Q1025" i="2" s="1"/>
  <c r="S1025" i="2" s="1"/>
  <c r="T1025" i="2" s="1"/>
  <c r="P1061" i="2"/>
  <c r="Q1061" i="2" s="1"/>
  <c r="S1061" i="2" s="1"/>
  <c r="T1061" i="2" s="1"/>
  <c r="P1097" i="2"/>
  <c r="Q1097" i="2" s="1"/>
  <c r="S1097" i="2" s="1"/>
  <c r="T1097" i="2" s="1"/>
  <c r="P1120" i="2"/>
  <c r="Q1120" i="2" s="1"/>
  <c r="S1120" i="2" s="1"/>
  <c r="T1120" i="2" s="1"/>
  <c r="P1142" i="2"/>
  <c r="Q1142" i="2" s="1"/>
  <c r="S1142" i="2" s="1"/>
  <c r="T1142" i="2" s="1"/>
  <c r="P1164" i="2"/>
  <c r="Q1164" i="2" s="1"/>
  <c r="S1164" i="2" s="1"/>
  <c r="T1164" i="2" s="1"/>
  <c r="P1182" i="2"/>
  <c r="Q1182" i="2" s="1"/>
  <c r="S1182" i="2" s="1"/>
  <c r="T1182" i="2" s="1"/>
  <c r="P1204" i="2"/>
  <c r="Q1204" i="2" s="1"/>
  <c r="S1204" i="2" s="1"/>
  <c r="T1204" i="2" s="1"/>
  <c r="P1226" i="2"/>
  <c r="Q1226" i="2" s="1"/>
  <c r="S1226" i="2" s="1"/>
  <c r="T1226" i="2" s="1"/>
  <c r="P1244" i="2"/>
  <c r="Q1244" i="2" s="1"/>
  <c r="S1244" i="2" s="1"/>
  <c r="T1244" i="2" s="1"/>
  <c r="P1266" i="2"/>
  <c r="Q1266" i="2" s="1"/>
  <c r="S1266" i="2" s="1"/>
  <c r="T1266" i="2" s="1"/>
  <c r="P1290" i="2"/>
  <c r="Q1290" i="2" s="1"/>
  <c r="S1290" i="2" s="1"/>
  <c r="T1290" i="2" s="1"/>
  <c r="P1306" i="2"/>
  <c r="Q1306" i="2" s="1"/>
  <c r="S1306" i="2" s="1"/>
  <c r="T1306" i="2" s="1"/>
  <c r="P1330" i="2"/>
  <c r="Q1330" i="2" s="1"/>
  <c r="S1330" i="2" s="1"/>
  <c r="T1330" i="2" s="1"/>
  <c r="P1352" i="2"/>
  <c r="Q1352" i="2" s="1"/>
  <c r="S1352" i="2" s="1"/>
  <c r="T1352" i="2" s="1"/>
  <c r="P1370" i="2"/>
  <c r="Q1370" i="2" s="1"/>
  <c r="S1370" i="2" s="1"/>
  <c r="T1370" i="2" s="1"/>
  <c r="P1392" i="2"/>
  <c r="Q1392" i="2" s="1"/>
  <c r="S1392" i="2" s="1"/>
  <c r="T1392" i="2" s="1"/>
  <c r="P1414" i="2"/>
  <c r="Q1414" i="2" s="1"/>
  <c r="S1414" i="2" s="1"/>
  <c r="T1414" i="2" s="1"/>
  <c r="P1431" i="2"/>
  <c r="Q1431" i="2" s="1"/>
  <c r="S1431" i="2" s="1"/>
  <c r="T1431" i="2" s="1"/>
  <c r="P1450" i="2"/>
  <c r="Q1450" i="2" s="1"/>
  <c r="S1450" i="2" s="1"/>
  <c r="T1450" i="2" s="1"/>
  <c r="P1464" i="2"/>
  <c r="Q1464" i="2" s="1"/>
  <c r="S1464" i="2" s="1"/>
  <c r="T1464" i="2" s="1"/>
  <c r="P1482" i="2"/>
  <c r="Q1482" i="2" s="1"/>
  <c r="S1482" i="2" s="1"/>
  <c r="T1482" i="2" s="1"/>
  <c r="P1495" i="2"/>
  <c r="Q1495" i="2" s="1"/>
  <c r="S1495" i="2" s="1"/>
  <c r="T1495" i="2" s="1"/>
  <c r="P1511" i="2"/>
  <c r="Q1511" i="2" s="1"/>
  <c r="S1511" i="2" s="1"/>
  <c r="T1511" i="2" s="1"/>
  <c r="P1524" i="2"/>
  <c r="Q1524" i="2" s="1"/>
  <c r="S1524" i="2" s="1"/>
  <c r="T1524" i="2" s="1"/>
  <c r="P1540" i="2"/>
  <c r="Q1540" i="2" s="1"/>
  <c r="S1540" i="2" s="1"/>
  <c r="T1540" i="2" s="1"/>
  <c r="P1553" i="2"/>
  <c r="Q1553" i="2" s="1"/>
  <c r="S1553" i="2" s="1"/>
  <c r="T1553" i="2" s="1"/>
  <c r="P1566" i="2"/>
  <c r="Q1566" i="2" s="1"/>
  <c r="S1566" i="2" s="1"/>
  <c r="T1566" i="2" s="1"/>
  <c r="P1582" i="2"/>
  <c r="Q1582" i="2" s="1"/>
  <c r="S1582" i="2" s="1"/>
  <c r="T1582" i="2" s="1"/>
  <c r="P1595" i="2"/>
  <c r="Q1595" i="2" s="1"/>
  <c r="S1595" i="2" s="1"/>
  <c r="T1595" i="2" s="1"/>
  <c r="P1611" i="2"/>
  <c r="Q1611" i="2" s="1"/>
  <c r="S1611" i="2" s="1"/>
  <c r="T1611" i="2" s="1"/>
  <c r="P1624" i="2"/>
  <c r="Q1624" i="2" s="1"/>
  <c r="S1624" i="2" s="1"/>
  <c r="T1624" i="2" s="1"/>
  <c r="P1636" i="2"/>
  <c r="Q1636" i="2" s="1"/>
  <c r="S1636" i="2" s="1"/>
  <c r="T1636" i="2" s="1"/>
  <c r="P1650" i="2"/>
  <c r="Q1650" i="2" s="1"/>
  <c r="S1650" i="2" s="1"/>
  <c r="T1650" i="2" s="1"/>
  <c r="P1661" i="2"/>
  <c r="Q1661" i="2" s="1"/>
  <c r="S1661" i="2" s="1"/>
  <c r="T1661" i="2" s="1"/>
  <c r="P1672" i="2"/>
  <c r="Q1672" i="2" s="1"/>
  <c r="S1672" i="2" s="1"/>
  <c r="T1672" i="2" s="1"/>
  <c r="P1682" i="2"/>
  <c r="Q1682" i="2" s="1"/>
  <c r="S1682" i="2" s="1"/>
  <c r="T1682" i="2" s="1"/>
  <c r="P1692" i="2"/>
  <c r="Q1692" i="2" s="1"/>
  <c r="S1692" i="2" s="1"/>
  <c r="T1692" i="2" s="1"/>
  <c r="P1702" i="2"/>
  <c r="Q1702" i="2" s="1"/>
  <c r="S1702" i="2" s="1"/>
  <c r="T1702" i="2" s="1"/>
  <c r="P1712" i="2"/>
  <c r="Q1712" i="2" s="1"/>
  <c r="S1712" i="2" s="1"/>
  <c r="T1712" i="2" s="1"/>
  <c r="P1722" i="2"/>
  <c r="Q1722" i="2" s="1"/>
  <c r="S1722" i="2" s="1"/>
  <c r="T1722" i="2" s="1"/>
  <c r="P1732" i="2"/>
  <c r="Q1732" i="2" s="1"/>
  <c r="S1732" i="2" s="1"/>
  <c r="T1732" i="2" s="1"/>
  <c r="P1742" i="2"/>
  <c r="Q1742" i="2" s="1"/>
  <c r="S1742" i="2" s="1"/>
  <c r="T1742" i="2" s="1"/>
  <c r="P1752" i="2"/>
  <c r="Q1752" i="2" s="1"/>
  <c r="S1752" i="2" s="1"/>
  <c r="T1752" i="2" s="1"/>
  <c r="P1762" i="2"/>
  <c r="Q1762" i="2" s="1"/>
  <c r="S1762" i="2" s="1"/>
  <c r="T1762" i="2" s="1"/>
  <c r="P1772" i="2"/>
  <c r="Q1772" i="2" s="1"/>
  <c r="S1772" i="2" s="1"/>
  <c r="T1772" i="2" s="1"/>
  <c r="P1782" i="2"/>
  <c r="Q1782" i="2" s="1"/>
  <c r="S1782" i="2" s="1"/>
  <c r="T1782" i="2" s="1"/>
  <c r="P1792" i="2"/>
  <c r="Q1792" i="2" s="1"/>
  <c r="S1792" i="2" s="1"/>
  <c r="T1792" i="2" s="1"/>
  <c r="P1802" i="2"/>
  <c r="Q1802" i="2" s="1"/>
  <c r="S1802" i="2" s="1"/>
  <c r="T1802" i="2" s="1"/>
  <c r="P1812" i="2"/>
  <c r="Q1812" i="2" s="1"/>
  <c r="S1812" i="2" s="1"/>
  <c r="T1812" i="2" s="1"/>
  <c r="P1822" i="2"/>
  <c r="Q1822" i="2" s="1"/>
  <c r="S1822" i="2" s="1"/>
  <c r="T1822" i="2" s="1"/>
  <c r="P1832" i="2"/>
  <c r="Q1832" i="2" s="1"/>
  <c r="S1832" i="2" s="1"/>
  <c r="T1832" i="2" s="1"/>
  <c r="P1842" i="2"/>
  <c r="Q1842" i="2" s="1"/>
  <c r="S1842" i="2" s="1"/>
  <c r="T1842" i="2" s="1"/>
  <c r="P1852" i="2"/>
  <c r="Q1852" i="2" s="1"/>
  <c r="S1852" i="2" s="1"/>
  <c r="T1852" i="2" s="1"/>
  <c r="P1862" i="2"/>
  <c r="Q1862" i="2" s="1"/>
  <c r="S1862" i="2" s="1"/>
  <c r="T1862" i="2" s="1"/>
  <c r="P1872" i="2"/>
  <c r="Q1872" i="2" s="1"/>
  <c r="S1872" i="2" s="1"/>
  <c r="T1872" i="2" s="1"/>
  <c r="P1882" i="2"/>
  <c r="Q1882" i="2" s="1"/>
  <c r="S1882" i="2" s="1"/>
  <c r="T1882" i="2" s="1"/>
  <c r="P1892" i="2"/>
  <c r="Q1892" i="2" s="1"/>
  <c r="S1892" i="2" s="1"/>
  <c r="T1892" i="2" s="1"/>
  <c r="P1902" i="2"/>
  <c r="Q1902" i="2" s="1"/>
  <c r="S1902" i="2" s="1"/>
  <c r="T1902" i="2" s="1"/>
  <c r="P1912" i="2"/>
  <c r="Q1912" i="2" s="1"/>
  <c r="S1912" i="2" s="1"/>
  <c r="T1912" i="2" s="1"/>
  <c r="P1922" i="2"/>
  <c r="Q1922" i="2" s="1"/>
  <c r="S1922" i="2" s="1"/>
  <c r="T1922" i="2" s="1"/>
  <c r="P1932" i="2"/>
  <c r="Q1932" i="2" s="1"/>
  <c r="S1932" i="2" s="1"/>
  <c r="T1932" i="2" s="1"/>
  <c r="P1942" i="2"/>
  <c r="Q1942" i="2" s="1"/>
  <c r="S1942" i="2" s="1"/>
  <c r="T1942" i="2" s="1"/>
  <c r="P1952" i="2"/>
  <c r="Q1952" i="2" s="1"/>
  <c r="S1952" i="2" s="1"/>
  <c r="T1952" i="2" s="1"/>
  <c r="P1962" i="2"/>
  <c r="Q1962" i="2" s="1"/>
  <c r="S1962" i="2" s="1"/>
  <c r="T1962" i="2" s="1"/>
  <c r="P1972" i="2"/>
  <c r="Q1972" i="2" s="1"/>
  <c r="S1972" i="2" s="1"/>
  <c r="T1972" i="2" s="1"/>
  <c r="P1982" i="2"/>
  <c r="Q1982" i="2" s="1"/>
  <c r="S1982" i="2" s="1"/>
  <c r="T1982" i="2" s="1"/>
  <c r="P1992" i="2"/>
  <c r="Q1992" i="2" s="1"/>
  <c r="S1992" i="2" s="1"/>
  <c r="T1992" i="2" s="1"/>
  <c r="P2002" i="2"/>
  <c r="Q2002" i="2" s="1"/>
  <c r="S2002" i="2" s="1"/>
  <c r="T2002" i="2" s="1"/>
  <c r="P2012" i="2"/>
  <c r="Q2012" i="2" s="1"/>
  <c r="S2012" i="2" s="1"/>
  <c r="T2012" i="2" s="1"/>
  <c r="P2022" i="2"/>
  <c r="Q2022" i="2" s="1"/>
  <c r="S2022" i="2" s="1"/>
  <c r="T2022" i="2" s="1"/>
  <c r="P2032" i="2"/>
  <c r="Q2032" i="2" s="1"/>
  <c r="S2032" i="2" s="1"/>
  <c r="T2032" i="2" s="1"/>
  <c r="P2042" i="2"/>
  <c r="Q2042" i="2" s="1"/>
  <c r="S2042" i="2" s="1"/>
  <c r="T2042" i="2" s="1"/>
  <c r="P2052" i="2"/>
  <c r="Q2052" i="2" s="1"/>
  <c r="S2052" i="2" s="1"/>
  <c r="T2052" i="2" s="1"/>
  <c r="P2062" i="2"/>
  <c r="Q2062" i="2" s="1"/>
  <c r="S2062" i="2" s="1"/>
  <c r="T2062" i="2" s="1"/>
  <c r="P2072" i="2"/>
  <c r="Q2072" i="2" s="1"/>
  <c r="S2072" i="2" s="1"/>
  <c r="T2072" i="2" s="1"/>
  <c r="P2082" i="2"/>
  <c r="Q2082" i="2" s="1"/>
  <c r="S2082" i="2" s="1"/>
  <c r="T2082" i="2" s="1"/>
  <c r="P2092" i="2"/>
  <c r="Q2092" i="2" s="1"/>
  <c r="S2092" i="2" s="1"/>
  <c r="T2092" i="2" s="1"/>
  <c r="P2102" i="2"/>
  <c r="Q2102" i="2" s="1"/>
  <c r="S2102" i="2" s="1"/>
  <c r="T2102" i="2" s="1"/>
  <c r="P2112" i="2"/>
  <c r="Q2112" i="2" s="1"/>
  <c r="S2112" i="2" s="1"/>
  <c r="T2112" i="2" s="1"/>
  <c r="P2122" i="2"/>
  <c r="Q2122" i="2" s="1"/>
  <c r="S2122" i="2" s="1"/>
  <c r="T2122" i="2" s="1"/>
  <c r="P2132" i="2"/>
  <c r="Q2132" i="2" s="1"/>
  <c r="S2132" i="2" s="1"/>
  <c r="T2132" i="2" s="1"/>
  <c r="P2142" i="2"/>
  <c r="Q2142" i="2" s="1"/>
  <c r="S2142" i="2" s="1"/>
  <c r="T2142" i="2" s="1"/>
  <c r="P2152" i="2"/>
  <c r="Q2152" i="2" s="1"/>
  <c r="S2152" i="2" s="1"/>
  <c r="T2152" i="2" s="1"/>
  <c r="P2162" i="2"/>
  <c r="Q2162" i="2" s="1"/>
  <c r="S2162" i="2" s="1"/>
  <c r="T2162" i="2" s="1"/>
  <c r="P2172" i="2"/>
  <c r="Q2172" i="2" s="1"/>
  <c r="S2172" i="2" s="1"/>
  <c r="T2172" i="2" s="1"/>
  <c r="P2182" i="2"/>
  <c r="Q2182" i="2" s="1"/>
  <c r="S2182" i="2" s="1"/>
  <c r="T2182" i="2" s="1"/>
  <c r="P2192" i="2"/>
  <c r="Q2192" i="2" s="1"/>
  <c r="S2192" i="2" s="1"/>
  <c r="T2192" i="2" s="1"/>
  <c r="P2202" i="2"/>
  <c r="Q2202" i="2" s="1"/>
  <c r="S2202" i="2" s="1"/>
  <c r="T2202" i="2" s="1"/>
  <c r="P2212" i="2"/>
  <c r="Q2212" i="2" s="1"/>
  <c r="S2212" i="2" s="1"/>
  <c r="T2212" i="2" s="1"/>
  <c r="P2222" i="2"/>
  <c r="Q2222" i="2" s="1"/>
  <c r="S2222" i="2" s="1"/>
  <c r="T2222" i="2" s="1"/>
  <c r="P2232" i="2"/>
  <c r="Q2232" i="2" s="1"/>
  <c r="S2232" i="2" s="1"/>
  <c r="T2232" i="2" s="1"/>
  <c r="P2242" i="2"/>
  <c r="Q2242" i="2" s="1"/>
  <c r="S2242" i="2" s="1"/>
  <c r="T2242" i="2" s="1"/>
  <c r="P2252" i="2"/>
  <c r="Q2252" i="2" s="1"/>
  <c r="S2252" i="2" s="1"/>
  <c r="T2252" i="2" s="1"/>
  <c r="P2262" i="2"/>
  <c r="Q2262" i="2" s="1"/>
  <c r="S2262" i="2" s="1"/>
  <c r="T2262" i="2" s="1"/>
  <c r="P2272" i="2"/>
  <c r="Q2272" i="2" s="1"/>
  <c r="S2272" i="2" s="1"/>
  <c r="T2272" i="2" s="1"/>
  <c r="P2282" i="2"/>
  <c r="Q2282" i="2" s="1"/>
  <c r="S2282" i="2" s="1"/>
  <c r="T2282" i="2" s="1"/>
  <c r="P2292" i="2"/>
  <c r="Q2292" i="2" s="1"/>
  <c r="S2292" i="2" s="1"/>
  <c r="T2292" i="2" s="1"/>
  <c r="P2302" i="2"/>
  <c r="Q2302" i="2" s="1"/>
  <c r="S2302" i="2" s="1"/>
  <c r="T2302" i="2" s="1"/>
  <c r="P2312" i="2"/>
  <c r="Q2312" i="2" s="1"/>
  <c r="S2312" i="2" s="1"/>
  <c r="T2312" i="2" s="1"/>
  <c r="P2322" i="2"/>
  <c r="Q2322" i="2" s="1"/>
  <c r="S2322" i="2" s="1"/>
  <c r="T2322" i="2" s="1"/>
  <c r="P2332" i="2"/>
  <c r="Q2332" i="2" s="1"/>
  <c r="S2332" i="2" s="1"/>
  <c r="T2332" i="2" s="1"/>
  <c r="P2342" i="2"/>
  <c r="Q2342" i="2" s="1"/>
  <c r="S2342" i="2" s="1"/>
  <c r="T2342" i="2" s="1"/>
  <c r="P2352" i="2"/>
  <c r="Q2352" i="2" s="1"/>
  <c r="S2352" i="2" s="1"/>
  <c r="T2352" i="2" s="1"/>
  <c r="P2362" i="2"/>
  <c r="Q2362" i="2" s="1"/>
  <c r="S2362" i="2" s="1"/>
  <c r="T2362" i="2" s="1"/>
  <c r="P2372" i="2"/>
  <c r="Q2372" i="2" s="1"/>
  <c r="S2372" i="2" s="1"/>
  <c r="T2372" i="2" s="1"/>
  <c r="P2382" i="2"/>
  <c r="Q2382" i="2" s="1"/>
  <c r="S2382" i="2" s="1"/>
  <c r="T2382" i="2" s="1"/>
  <c r="P2392" i="2"/>
  <c r="Q2392" i="2" s="1"/>
  <c r="S2392" i="2" s="1"/>
  <c r="T2392" i="2" s="1"/>
  <c r="P2402" i="2"/>
  <c r="Q2402" i="2" s="1"/>
  <c r="S2402" i="2" s="1"/>
  <c r="T2402" i="2" s="1"/>
  <c r="P2412" i="2"/>
  <c r="Q2412" i="2" s="1"/>
  <c r="S2412" i="2" s="1"/>
  <c r="T2412" i="2" s="1"/>
  <c r="P2422" i="2"/>
  <c r="Q2422" i="2" s="1"/>
  <c r="S2422" i="2" s="1"/>
  <c r="T2422" i="2" s="1"/>
  <c r="P2432" i="2"/>
  <c r="Q2432" i="2" s="1"/>
  <c r="S2432" i="2" s="1"/>
  <c r="T2432" i="2" s="1"/>
  <c r="P2442" i="2"/>
  <c r="Q2442" i="2" s="1"/>
  <c r="S2442" i="2" s="1"/>
  <c r="T2442" i="2" s="1"/>
  <c r="P2452" i="2"/>
  <c r="Q2452" i="2" s="1"/>
  <c r="S2452" i="2" s="1"/>
  <c r="T2452" i="2" s="1"/>
  <c r="P2462" i="2"/>
  <c r="Q2462" i="2" s="1"/>
  <c r="S2462" i="2" s="1"/>
  <c r="T2462" i="2" s="1"/>
  <c r="P2472" i="2"/>
  <c r="Q2472" i="2" s="1"/>
  <c r="S2472" i="2" s="1"/>
  <c r="T2472" i="2" s="1"/>
  <c r="P2482" i="2"/>
  <c r="Q2482" i="2" s="1"/>
  <c r="S2482" i="2" s="1"/>
  <c r="T2482" i="2" s="1"/>
  <c r="P2492" i="2"/>
  <c r="Q2492" i="2" s="1"/>
  <c r="S2492" i="2" s="1"/>
  <c r="T2492" i="2" s="1"/>
  <c r="P2502" i="2"/>
  <c r="Q2502" i="2" s="1"/>
  <c r="S2502" i="2" s="1"/>
  <c r="T2502" i="2" s="1"/>
  <c r="P2512" i="2"/>
  <c r="Q2512" i="2" s="1"/>
  <c r="S2512" i="2" s="1"/>
  <c r="T2512" i="2" s="1"/>
  <c r="P2522" i="2"/>
  <c r="Q2522" i="2" s="1"/>
  <c r="S2522" i="2" s="1"/>
  <c r="T2522" i="2" s="1"/>
  <c r="P2532" i="2"/>
  <c r="Q2532" i="2" s="1"/>
  <c r="S2532" i="2" s="1"/>
  <c r="T2532" i="2" s="1"/>
  <c r="P2542" i="2"/>
  <c r="Q2542" i="2" s="1"/>
  <c r="S2542" i="2" s="1"/>
  <c r="T2542" i="2" s="1"/>
  <c r="P2552" i="2"/>
  <c r="Q2552" i="2" s="1"/>
  <c r="S2552" i="2" s="1"/>
  <c r="T2552" i="2" s="1"/>
  <c r="P2562" i="2"/>
  <c r="Q2562" i="2" s="1"/>
  <c r="S2562" i="2" s="1"/>
  <c r="T2562" i="2" s="1"/>
  <c r="P2572" i="2"/>
  <c r="Q2572" i="2" s="1"/>
  <c r="S2572" i="2" s="1"/>
  <c r="T2572" i="2" s="1"/>
  <c r="P2582" i="2"/>
  <c r="Q2582" i="2" s="1"/>
  <c r="S2582" i="2" s="1"/>
  <c r="T2582" i="2" s="1"/>
  <c r="P2592" i="2"/>
  <c r="Q2592" i="2" s="1"/>
  <c r="S2592" i="2" s="1"/>
  <c r="T2592" i="2" s="1"/>
  <c r="P2602" i="2"/>
  <c r="Q2602" i="2" s="1"/>
  <c r="S2602" i="2" s="1"/>
  <c r="T2602" i="2" s="1"/>
  <c r="P2612" i="2"/>
  <c r="Q2612" i="2" s="1"/>
  <c r="S2612" i="2" s="1"/>
  <c r="T2612" i="2" s="1"/>
  <c r="P2622" i="2"/>
  <c r="Q2622" i="2" s="1"/>
  <c r="S2622" i="2" s="1"/>
  <c r="T2622" i="2" s="1"/>
  <c r="P2632" i="2"/>
  <c r="Q2632" i="2" s="1"/>
  <c r="S2632" i="2" s="1"/>
  <c r="T2632" i="2" s="1"/>
  <c r="P2642" i="2"/>
  <c r="Q2642" i="2" s="1"/>
  <c r="S2642" i="2" s="1"/>
  <c r="T2642" i="2" s="1"/>
  <c r="P2652" i="2"/>
  <c r="Q2652" i="2" s="1"/>
  <c r="S2652" i="2" s="1"/>
  <c r="T2652" i="2" s="1"/>
  <c r="P2662" i="2"/>
  <c r="Q2662" i="2" s="1"/>
  <c r="S2662" i="2" s="1"/>
  <c r="T2662" i="2" s="1"/>
  <c r="P2672" i="2"/>
  <c r="Q2672" i="2" s="1"/>
  <c r="S2672" i="2" s="1"/>
  <c r="T2672" i="2" s="1"/>
  <c r="P2682" i="2"/>
  <c r="Q2682" i="2" s="1"/>
  <c r="S2682" i="2" s="1"/>
  <c r="T2682" i="2" s="1"/>
  <c r="P2692" i="2"/>
  <c r="Q2692" i="2" s="1"/>
  <c r="S2692" i="2" s="1"/>
  <c r="T2692" i="2" s="1"/>
  <c r="P2702" i="2"/>
  <c r="Q2702" i="2" s="1"/>
  <c r="S2702" i="2" s="1"/>
  <c r="T2702" i="2" s="1"/>
  <c r="P2712" i="2"/>
  <c r="Q2712" i="2" s="1"/>
  <c r="S2712" i="2" s="1"/>
  <c r="T2712" i="2" s="1"/>
  <c r="P2722" i="2"/>
  <c r="Q2722" i="2" s="1"/>
  <c r="S2722" i="2" s="1"/>
  <c r="T2722" i="2" s="1"/>
  <c r="P2732" i="2"/>
  <c r="Q2732" i="2" s="1"/>
  <c r="S2732" i="2" s="1"/>
  <c r="T2732" i="2" s="1"/>
  <c r="P2742" i="2"/>
  <c r="Q2742" i="2" s="1"/>
  <c r="S2742" i="2" s="1"/>
  <c r="T2742" i="2" s="1"/>
  <c r="P2752" i="2"/>
  <c r="Q2752" i="2" s="1"/>
  <c r="S2752" i="2" s="1"/>
  <c r="T2752" i="2" s="1"/>
  <c r="P2762" i="2"/>
  <c r="Q2762" i="2" s="1"/>
  <c r="S2762" i="2" s="1"/>
  <c r="T2762" i="2" s="1"/>
  <c r="P2772" i="2"/>
  <c r="Q2772" i="2" s="1"/>
  <c r="S2772" i="2" s="1"/>
  <c r="T2772" i="2" s="1"/>
  <c r="P2782" i="2"/>
  <c r="Q2782" i="2" s="1"/>
  <c r="S2782" i="2" s="1"/>
  <c r="T2782" i="2" s="1"/>
  <c r="P2792" i="2"/>
  <c r="Q2792" i="2" s="1"/>
  <c r="S2792" i="2" s="1"/>
  <c r="T2792" i="2" s="1"/>
  <c r="P2802" i="2"/>
  <c r="Q2802" i="2" s="1"/>
  <c r="S2802" i="2" s="1"/>
  <c r="T2802" i="2" s="1"/>
  <c r="P2812" i="2"/>
  <c r="Q2812" i="2" s="1"/>
  <c r="S2812" i="2" s="1"/>
  <c r="T2812" i="2" s="1"/>
  <c r="P2822" i="2"/>
  <c r="Q2822" i="2" s="1"/>
  <c r="S2822" i="2" s="1"/>
  <c r="T2822" i="2" s="1"/>
  <c r="P2832" i="2"/>
  <c r="Q2832" i="2" s="1"/>
  <c r="S2832" i="2" s="1"/>
  <c r="T2832" i="2" s="1"/>
  <c r="P30" i="2"/>
  <c r="Q30" i="2" s="1"/>
  <c r="S30" i="2" s="1"/>
  <c r="T30" i="2" s="1"/>
  <c r="P114" i="2"/>
  <c r="Q114" i="2" s="1"/>
  <c r="S114" i="2" s="1"/>
  <c r="T114" i="2" s="1"/>
  <c r="P190" i="2"/>
  <c r="Q190" i="2" s="1"/>
  <c r="S190" i="2" s="1"/>
  <c r="T190" i="2" s="1"/>
  <c r="P270" i="2"/>
  <c r="Q270" i="2" s="1"/>
  <c r="S270" i="2" s="1"/>
  <c r="T270" i="2" s="1"/>
  <c r="P333" i="2"/>
  <c r="Q333" i="2" s="1"/>
  <c r="S333" i="2" s="1"/>
  <c r="T333" i="2" s="1"/>
  <c r="P403" i="2"/>
  <c r="Q403" i="2" s="1"/>
  <c r="S403" i="2" s="1"/>
  <c r="T403" i="2" s="1"/>
  <c r="P471" i="2"/>
  <c r="Q471" i="2" s="1"/>
  <c r="S471" i="2" s="1"/>
  <c r="T471" i="2" s="1"/>
  <c r="P518" i="2"/>
  <c r="Q518" i="2" s="1"/>
  <c r="S518" i="2" s="1"/>
  <c r="T518" i="2" s="1"/>
  <c r="P573" i="2"/>
  <c r="Q573" i="2" s="1"/>
  <c r="S573" i="2" s="1"/>
  <c r="T573" i="2" s="1"/>
  <c r="P641" i="2"/>
  <c r="Q641" i="2" s="1"/>
  <c r="S641" i="2" s="1"/>
  <c r="T641" i="2" s="1"/>
  <c r="P688" i="2"/>
  <c r="Q688" i="2" s="1"/>
  <c r="S688" i="2" s="1"/>
  <c r="T688" i="2" s="1"/>
  <c r="P743" i="2"/>
  <c r="Q743" i="2" s="1"/>
  <c r="S743" i="2" s="1"/>
  <c r="T743" i="2" s="1"/>
  <c r="P804" i="2"/>
  <c r="Q804" i="2" s="1"/>
  <c r="S804" i="2" s="1"/>
  <c r="T804" i="2" s="1"/>
  <c r="P852" i="2"/>
  <c r="Q852" i="2" s="1"/>
  <c r="S852" i="2" s="1"/>
  <c r="T852" i="2" s="1"/>
  <c r="P895" i="2"/>
  <c r="Q895" i="2" s="1"/>
  <c r="S895" i="2" s="1"/>
  <c r="T895" i="2" s="1"/>
  <c r="P932" i="2"/>
  <c r="Q932" i="2" s="1"/>
  <c r="S932" i="2" s="1"/>
  <c r="T932" i="2" s="1"/>
  <c r="P961" i="2"/>
  <c r="Q961" i="2" s="1"/>
  <c r="S961" i="2" s="1"/>
  <c r="T961" i="2" s="1"/>
  <c r="P997" i="2"/>
  <c r="Q997" i="2" s="1"/>
  <c r="S997" i="2" s="1"/>
  <c r="T997" i="2" s="1"/>
  <c r="P1033" i="2"/>
  <c r="Q1033" i="2" s="1"/>
  <c r="S1033" i="2" s="1"/>
  <c r="T1033" i="2" s="1"/>
  <c r="P1062" i="2"/>
  <c r="Q1062" i="2" s="1"/>
  <c r="S1062" i="2" s="1"/>
  <c r="T1062" i="2" s="1"/>
  <c r="P1101" i="2"/>
  <c r="Q1101" i="2" s="1"/>
  <c r="S1101" i="2" s="1"/>
  <c r="T1101" i="2" s="1"/>
  <c r="P1125" i="2"/>
  <c r="Q1125" i="2" s="1"/>
  <c r="S1125" i="2" s="1"/>
  <c r="T1125" i="2" s="1"/>
  <c r="P1143" i="2"/>
  <c r="Q1143" i="2" s="1"/>
  <c r="S1143" i="2" s="1"/>
  <c r="T1143" i="2" s="1"/>
  <c r="P1165" i="2"/>
  <c r="Q1165" i="2" s="1"/>
  <c r="S1165" i="2" s="1"/>
  <c r="T1165" i="2" s="1"/>
  <c r="P1189" i="2"/>
  <c r="Q1189" i="2" s="1"/>
  <c r="S1189" i="2" s="1"/>
  <c r="T1189" i="2" s="1"/>
  <c r="P1205" i="2"/>
  <c r="Q1205" i="2" s="1"/>
  <c r="S1205" i="2" s="1"/>
  <c r="T1205" i="2" s="1"/>
  <c r="P1229" i="2"/>
  <c r="Q1229" i="2" s="1"/>
  <c r="S1229" i="2" s="1"/>
  <c r="T1229" i="2" s="1"/>
  <c r="P1251" i="2"/>
  <c r="Q1251" i="2" s="1"/>
  <c r="S1251" i="2" s="1"/>
  <c r="T1251" i="2" s="1"/>
  <c r="P1269" i="2"/>
  <c r="Q1269" i="2" s="1"/>
  <c r="S1269" i="2" s="1"/>
  <c r="T1269" i="2" s="1"/>
  <c r="P1291" i="2"/>
  <c r="Q1291" i="2" s="1"/>
  <c r="S1291" i="2" s="1"/>
  <c r="T1291" i="2" s="1"/>
  <c r="P1313" i="2"/>
  <c r="Q1313" i="2" s="1"/>
  <c r="S1313" i="2" s="1"/>
  <c r="T1313" i="2" s="1"/>
  <c r="P1331" i="2"/>
  <c r="Q1331" i="2" s="1"/>
  <c r="S1331" i="2" s="1"/>
  <c r="T1331" i="2" s="1"/>
  <c r="P1353" i="2"/>
  <c r="Q1353" i="2" s="1"/>
  <c r="S1353" i="2" s="1"/>
  <c r="T1353" i="2" s="1"/>
  <c r="P1375" i="2"/>
  <c r="Q1375" i="2" s="1"/>
  <c r="S1375" i="2" s="1"/>
  <c r="T1375" i="2" s="1"/>
  <c r="P1393" i="2"/>
  <c r="Q1393" i="2" s="1"/>
  <c r="S1393" i="2" s="1"/>
  <c r="T1393" i="2" s="1"/>
  <c r="P1415" i="2"/>
  <c r="Q1415" i="2" s="1"/>
  <c r="S1415" i="2" s="1"/>
  <c r="T1415" i="2" s="1"/>
  <c r="P1436" i="2"/>
  <c r="Q1436" i="2" s="1"/>
  <c r="S1436" i="2" s="1"/>
  <c r="T1436" i="2" s="1"/>
  <c r="P1451" i="2"/>
  <c r="Q1451" i="2" s="1"/>
  <c r="S1451" i="2" s="1"/>
  <c r="T1451" i="2" s="1"/>
  <c r="P1469" i="2"/>
  <c r="Q1469" i="2" s="1"/>
  <c r="S1469" i="2" s="1"/>
  <c r="T1469" i="2" s="1"/>
  <c r="P1483" i="2"/>
  <c r="Q1483" i="2" s="1"/>
  <c r="S1483" i="2" s="1"/>
  <c r="T1483" i="2" s="1"/>
  <c r="P1496" i="2"/>
  <c r="Q1496" i="2" s="1"/>
  <c r="S1496" i="2" s="1"/>
  <c r="T1496" i="2" s="1"/>
  <c r="P1512" i="2"/>
  <c r="Q1512" i="2" s="1"/>
  <c r="S1512" i="2" s="1"/>
  <c r="T1512" i="2" s="1"/>
  <c r="P1525" i="2"/>
  <c r="Q1525" i="2" s="1"/>
  <c r="S1525" i="2" s="1"/>
  <c r="T1525" i="2" s="1"/>
  <c r="P1541" i="2"/>
  <c r="Q1541" i="2" s="1"/>
  <c r="S1541" i="2" s="1"/>
  <c r="T1541" i="2" s="1"/>
  <c r="P1554" i="2"/>
  <c r="Q1554" i="2" s="1"/>
  <c r="S1554" i="2" s="1"/>
  <c r="T1554" i="2" s="1"/>
  <c r="P1570" i="2"/>
  <c r="Q1570" i="2" s="1"/>
  <c r="S1570" i="2" s="1"/>
  <c r="T1570" i="2" s="1"/>
  <c r="P1583" i="2"/>
  <c r="Q1583" i="2" s="1"/>
  <c r="S1583" i="2" s="1"/>
  <c r="T1583" i="2" s="1"/>
  <c r="P1596" i="2"/>
  <c r="Q1596" i="2" s="1"/>
  <c r="S1596" i="2" s="1"/>
  <c r="T1596" i="2" s="1"/>
  <c r="P1612" i="2"/>
  <c r="Q1612" i="2" s="1"/>
  <c r="S1612" i="2" s="1"/>
  <c r="T1612" i="2" s="1"/>
  <c r="P1625" i="2"/>
  <c r="Q1625" i="2" s="1"/>
  <c r="S1625" i="2" s="1"/>
  <c r="T1625" i="2" s="1"/>
  <c r="P1638" i="2"/>
  <c r="Q1638" i="2" s="1"/>
  <c r="S1638" i="2" s="1"/>
  <c r="T1638" i="2" s="1"/>
  <c r="P1651" i="2"/>
  <c r="Q1651" i="2" s="1"/>
  <c r="S1651" i="2" s="1"/>
  <c r="T1651" i="2" s="1"/>
  <c r="P1662" i="2"/>
  <c r="Q1662" i="2" s="1"/>
  <c r="S1662" i="2" s="1"/>
  <c r="T1662" i="2" s="1"/>
  <c r="P1673" i="2"/>
  <c r="Q1673" i="2" s="1"/>
  <c r="S1673" i="2" s="1"/>
  <c r="T1673" i="2" s="1"/>
  <c r="P1683" i="2"/>
  <c r="Q1683" i="2" s="1"/>
  <c r="S1683" i="2" s="1"/>
  <c r="T1683" i="2" s="1"/>
  <c r="P1693" i="2"/>
  <c r="Q1693" i="2" s="1"/>
  <c r="S1693" i="2" s="1"/>
  <c r="T1693" i="2" s="1"/>
  <c r="P1703" i="2"/>
  <c r="Q1703" i="2" s="1"/>
  <c r="S1703" i="2" s="1"/>
  <c r="T1703" i="2" s="1"/>
  <c r="P1713" i="2"/>
  <c r="Q1713" i="2" s="1"/>
  <c r="S1713" i="2" s="1"/>
  <c r="T1713" i="2" s="1"/>
  <c r="P1723" i="2"/>
  <c r="Q1723" i="2" s="1"/>
  <c r="S1723" i="2" s="1"/>
  <c r="T1723" i="2" s="1"/>
  <c r="P1733" i="2"/>
  <c r="Q1733" i="2" s="1"/>
  <c r="S1733" i="2" s="1"/>
  <c r="T1733" i="2" s="1"/>
  <c r="P1743" i="2"/>
  <c r="Q1743" i="2" s="1"/>
  <c r="S1743" i="2" s="1"/>
  <c r="T1743" i="2" s="1"/>
  <c r="P1753" i="2"/>
  <c r="Q1753" i="2" s="1"/>
  <c r="S1753" i="2" s="1"/>
  <c r="T1753" i="2" s="1"/>
  <c r="P1763" i="2"/>
  <c r="Q1763" i="2" s="1"/>
  <c r="S1763" i="2" s="1"/>
  <c r="T1763" i="2" s="1"/>
  <c r="P1773" i="2"/>
  <c r="Q1773" i="2" s="1"/>
  <c r="S1773" i="2" s="1"/>
  <c r="T1773" i="2" s="1"/>
  <c r="P1783" i="2"/>
  <c r="Q1783" i="2" s="1"/>
  <c r="S1783" i="2" s="1"/>
  <c r="T1783" i="2" s="1"/>
  <c r="P1793" i="2"/>
  <c r="Q1793" i="2" s="1"/>
  <c r="S1793" i="2" s="1"/>
  <c r="T1793" i="2" s="1"/>
  <c r="P1803" i="2"/>
  <c r="Q1803" i="2" s="1"/>
  <c r="S1803" i="2" s="1"/>
  <c r="T1803" i="2" s="1"/>
  <c r="P1813" i="2"/>
  <c r="Q1813" i="2" s="1"/>
  <c r="S1813" i="2" s="1"/>
  <c r="T1813" i="2" s="1"/>
  <c r="P1823" i="2"/>
  <c r="Q1823" i="2" s="1"/>
  <c r="S1823" i="2" s="1"/>
  <c r="T1823" i="2" s="1"/>
  <c r="P1833" i="2"/>
  <c r="Q1833" i="2" s="1"/>
  <c r="S1833" i="2" s="1"/>
  <c r="T1833" i="2" s="1"/>
  <c r="P1843" i="2"/>
  <c r="Q1843" i="2" s="1"/>
  <c r="S1843" i="2" s="1"/>
  <c r="T1843" i="2" s="1"/>
  <c r="P1853" i="2"/>
  <c r="Q1853" i="2" s="1"/>
  <c r="S1853" i="2" s="1"/>
  <c r="T1853" i="2" s="1"/>
  <c r="P1863" i="2"/>
  <c r="Q1863" i="2" s="1"/>
  <c r="S1863" i="2" s="1"/>
  <c r="T1863" i="2" s="1"/>
  <c r="P1873" i="2"/>
  <c r="Q1873" i="2" s="1"/>
  <c r="S1873" i="2" s="1"/>
  <c r="T1873" i="2" s="1"/>
  <c r="P1883" i="2"/>
  <c r="Q1883" i="2" s="1"/>
  <c r="S1883" i="2" s="1"/>
  <c r="T1883" i="2" s="1"/>
  <c r="P1893" i="2"/>
  <c r="Q1893" i="2" s="1"/>
  <c r="S1893" i="2" s="1"/>
  <c r="T1893" i="2" s="1"/>
  <c r="P1903" i="2"/>
  <c r="Q1903" i="2" s="1"/>
  <c r="S1903" i="2" s="1"/>
  <c r="T1903" i="2" s="1"/>
  <c r="P1913" i="2"/>
  <c r="Q1913" i="2" s="1"/>
  <c r="S1913" i="2" s="1"/>
  <c r="T1913" i="2" s="1"/>
  <c r="P1923" i="2"/>
  <c r="Q1923" i="2" s="1"/>
  <c r="S1923" i="2" s="1"/>
  <c r="T1923" i="2" s="1"/>
  <c r="P1933" i="2"/>
  <c r="Q1933" i="2" s="1"/>
  <c r="S1933" i="2" s="1"/>
  <c r="T1933" i="2" s="1"/>
  <c r="P1943" i="2"/>
  <c r="Q1943" i="2" s="1"/>
  <c r="S1943" i="2" s="1"/>
  <c r="T1943" i="2" s="1"/>
  <c r="P1953" i="2"/>
  <c r="Q1953" i="2" s="1"/>
  <c r="S1953" i="2" s="1"/>
  <c r="T1953" i="2" s="1"/>
  <c r="P1963" i="2"/>
  <c r="Q1963" i="2" s="1"/>
  <c r="S1963" i="2" s="1"/>
  <c r="T1963" i="2" s="1"/>
  <c r="P1973" i="2"/>
  <c r="Q1973" i="2" s="1"/>
  <c r="S1973" i="2" s="1"/>
  <c r="T1973" i="2" s="1"/>
  <c r="P1983" i="2"/>
  <c r="Q1983" i="2" s="1"/>
  <c r="S1983" i="2" s="1"/>
  <c r="T1983" i="2" s="1"/>
  <c r="P1993" i="2"/>
  <c r="Q1993" i="2" s="1"/>
  <c r="S1993" i="2" s="1"/>
  <c r="T1993" i="2" s="1"/>
  <c r="P2003" i="2"/>
  <c r="Q2003" i="2" s="1"/>
  <c r="S2003" i="2" s="1"/>
  <c r="T2003" i="2" s="1"/>
  <c r="P2013" i="2"/>
  <c r="Q2013" i="2" s="1"/>
  <c r="S2013" i="2" s="1"/>
  <c r="T2013" i="2" s="1"/>
  <c r="P2023" i="2"/>
  <c r="Q2023" i="2" s="1"/>
  <c r="S2023" i="2" s="1"/>
  <c r="T2023" i="2" s="1"/>
  <c r="P2033" i="2"/>
  <c r="Q2033" i="2" s="1"/>
  <c r="S2033" i="2" s="1"/>
  <c r="T2033" i="2" s="1"/>
  <c r="P2043" i="2"/>
  <c r="Q2043" i="2" s="1"/>
  <c r="S2043" i="2" s="1"/>
  <c r="T2043" i="2" s="1"/>
  <c r="P2053" i="2"/>
  <c r="Q2053" i="2" s="1"/>
  <c r="S2053" i="2" s="1"/>
  <c r="T2053" i="2" s="1"/>
  <c r="P2063" i="2"/>
  <c r="Q2063" i="2" s="1"/>
  <c r="S2063" i="2" s="1"/>
  <c r="T2063" i="2" s="1"/>
  <c r="P2073" i="2"/>
  <c r="Q2073" i="2" s="1"/>
  <c r="S2073" i="2" s="1"/>
  <c r="T2073" i="2" s="1"/>
  <c r="P2083" i="2"/>
  <c r="Q2083" i="2" s="1"/>
  <c r="S2083" i="2" s="1"/>
  <c r="T2083" i="2" s="1"/>
  <c r="P2093" i="2"/>
  <c r="Q2093" i="2" s="1"/>
  <c r="S2093" i="2" s="1"/>
  <c r="T2093" i="2" s="1"/>
  <c r="P2103" i="2"/>
  <c r="Q2103" i="2" s="1"/>
  <c r="S2103" i="2" s="1"/>
  <c r="T2103" i="2" s="1"/>
  <c r="P2113" i="2"/>
  <c r="Q2113" i="2" s="1"/>
  <c r="S2113" i="2" s="1"/>
  <c r="T2113" i="2" s="1"/>
  <c r="P2123" i="2"/>
  <c r="Q2123" i="2" s="1"/>
  <c r="S2123" i="2" s="1"/>
  <c r="T2123" i="2" s="1"/>
  <c r="P2133" i="2"/>
  <c r="Q2133" i="2" s="1"/>
  <c r="S2133" i="2" s="1"/>
  <c r="T2133" i="2" s="1"/>
  <c r="P2143" i="2"/>
  <c r="Q2143" i="2" s="1"/>
  <c r="S2143" i="2" s="1"/>
  <c r="T2143" i="2" s="1"/>
  <c r="P2153" i="2"/>
  <c r="Q2153" i="2" s="1"/>
  <c r="S2153" i="2" s="1"/>
  <c r="T2153" i="2" s="1"/>
  <c r="P2163" i="2"/>
  <c r="Q2163" i="2" s="1"/>
  <c r="S2163" i="2" s="1"/>
  <c r="T2163" i="2" s="1"/>
  <c r="P2173" i="2"/>
  <c r="Q2173" i="2" s="1"/>
  <c r="S2173" i="2" s="1"/>
  <c r="T2173" i="2" s="1"/>
  <c r="P2183" i="2"/>
  <c r="Q2183" i="2" s="1"/>
  <c r="S2183" i="2" s="1"/>
  <c r="T2183" i="2" s="1"/>
  <c r="P2193" i="2"/>
  <c r="Q2193" i="2" s="1"/>
  <c r="S2193" i="2" s="1"/>
  <c r="T2193" i="2" s="1"/>
  <c r="P2203" i="2"/>
  <c r="Q2203" i="2" s="1"/>
  <c r="S2203" i="2" s="1"/>
  <c r="T2203" i="2" s="1"/>
  <c r="P2213" i="2"/>
  <c r="Q2213" i="2" s="1"/>
  <c r="S2213" i="2" s="1"/>
  <c r="T2213" i="2" s="1"/>
  <c r="P2223" i="2"/>
  <c r="Q2223" i="2" s="1"/>
  <c r="S2223" i="2" s="1"/>
  <c r="T2223" i="2" s="1"/>
  <c r="P2233" i="2"/>
  <c r="Q2233" i="2" s="1"/>
  <c r="S2233" i="2" s="1"/>
  <c r="T2233" i="2" s="1"/>
  <c r="P2243" i="2"/>
  <c r="Q2243" i="2" s="1"/>
  <c r="S2243" i="2" s="1"/>
  <c r="T2243" i="2" s="1"/>
  <c r="P2253" i="2"/>
  <c r="Q2253" i="2" s="1"/>
  <c r="S2253" i="2" s="1"/>
  <c r="T2253" i="2" s="1"/>
  <c r="P2263" i="2"/>
  <c r="Q2263" i="2" s="1"/>
  <c r="S2263" i="2" s="1"/>
  <c r="T2263" i="2" s="1"/>
  <c r="P2273" i="2"/>
  <c r="Q2273" i="2" s="1"/>
  <c r="S2273" i="2" s="1"/>
  <c r="T2273" i="2" s="1"/>
  <c r="P2283" i="2"/>
  <c r="Q2283" i="2" s="1"/>
  <c r="S2283" i="2" s="1"/>
  <c r="T2283" i="2" s="1"/>
  <c r="P2293" i="2"/>
  <c r="Q2293" i="2" s="1"/>
  <c r="S2293" i="2" s="1"/>
  <c r="T2293" i="2" s="1"/>
  <c r="P2303" i="2"/>
  <c r="Q2303" i="2" s="1"/>
  <c r="S2303" i="2" s="1"/>
  <c r="T2303" i="2" s="1"/>
  <c r="P2313" i="2"/>
  <c r="Q2313" i="2" s="1"/>
  <c r="S2313" i="2" s="1"/>
  <c r="T2313" i="2" s="1"/>
  <c r="P2323" i="2"/>
  <c r="Q2323" i="2" s="1"/>
  <c r="S2323" i="2" s="1"/>
  <c r="T2323" i="2" s="1"/>
  <c r="P2333" i="2"/>
  <c r="Q2333" i="2" s="1"/>
  <c r="S2333" i="2" s="1"/>
  <c r="T2333" i="2" s="1"/>
  <c r="P2343" i="2"/>
  <c r="Q2343" i="2" s="1"/>
  <c r="S2343" i="2" s="1"/>
  <c r="T2343" i="2" s="1"/>
  <c r="P2353" i="2"/>
  <c r="Q2353" i="2" s="1"/>
  <c r="S2353" i="2" s="1"/>
  <c r="T2353" i="2" s="1"/>
  <c r="P2363" i="2"/>
  <c r="Q2363" i="2" s="1"/>
  <c r="S2363" i="2" s="1"/>
  <c r="T2363" i="2" s="1"/>
  <c r="P2373" i="2"/>
  <c r="Q2373" i="2" s="1"/>
  <c r="S2373" i="2" s="1"/>
  <c r="T2373" i="2" s="1"/>
  <c r="P2383" i="2"/>
  <c r="Q2383" i="2" s="1"/>
  <c r="S2383" i="2" s="1"/>
  <c r="T2383" i="2" s="1"/>
  <c r="P2393" i="2"/>
  <c r="Q2393" i="2" s="1"/>
  <c r="S2393" i="2" s="1"/>
  <c r="T2393" i="2" s="1"/>
  <c r="P2403" i="2"/>
  <c r="Q2403" i="2" s="1"/>
  <c r="S2403" i="2" s="1"/>
  <c r="T2403" i="2" s="1"/>
  <c r="P2413" i="2"/>
  <c r="Q2413" i="2" s="1"/>
  <c r="S2413" i="2" s="1"/>
  <c r="T2413" i="2" s="1"/>
  <c r="P2423" i="2"/>
  <c r="Q2423" i="2" s="1"/>
  <c r="S2423" i="2" s="1"/>
  <c r="T2423" i="2" s="1"/>
  <c r="P2433" i="2"/>
  <c r="Q2433" i="2" s="1"/>
  <c r="S2433" i="2" s="1"/>
  <c r="T2433" i="2" s="1"/>
  <c r="P2443" i="2"/>
  <c r="Q2443" i="2" s="1"/>
  <c r="S2443" i="2" s="1"/>
  <c r="T2443" i="2" s="1"/>
  <c r="P2453" i="2"/>
  <c r="Q2453" i="2" s="1"/>
  <c r="S2453" i="2" s="1"/>
  <c r="T2453" i="2" s="1"/>
  <c r="P2463" i="2"/>
  <c r="Q2463" i="2" s="1"/>
  <c r="S2463" i="2" s="1"/>
  <c r="T2463" i="2" s="1"/>
  <c r="P2473" i="2"/>
  <c r="Q2473" i="2" s="1"/>
  <c r="S2473" i="2" s="1"/>
  <c r="T2473" i="2" s="1"/>
  <c r="P2483" i="2"/>
  <c r="Q2483" i="2" s="1"/>
  <c r="S2483" i="2" s="1"/>
  <c r="T2483" i="2" s="1"/>
  <c r="P2493" i="2"/>
  <c r="Q2493" i="2" s="1"/>
  <c r="S2493" i="2" s="1"/>
  <c r="T2493" i="2" s="1"/>
  <c r="P2503" i="2"/>
  <c r="Q2503" i="2" s="1"/>
  <c r="S2503" i="2" s="1"/>
  <c r="T2503" i="2" s="1"/>
  <c r="P2513" i="2"/>
  <c r="Q2513" i="2" s="1"/>
  <c r="S2513" i="2" s="1"/>
  <c r="T2513" i="2" s="1"/>
  <c r="P2523" i="2"/>
  <c r="Q2523" i="2" s="1"/>
  <c r="S2523" i="2" s="1"/>
  <c r="T2523" i="2" s="1"/>
  <c r="P2533" i="2"/>
  <c r="Q2533" i="2" s="1"/>
  <c r="S2533" i="2" s="1"/>
  <c r="T2533" i="2" s="1"/>
  <c r="P2543" i="2"/>
  <c r="Q2543" i="2" s="1"/>
  <c r="S2543" i="2" s="1"/>
  <c r="T2543" i="2" s="1"/>
  <c r="P2553" i="2"/>
  <c r="Q2553" i="2" s="1"/>
  <c r="S2553" i="2" s="1"/>
  <c r="T2553" i="2" s="1"/>
  <c r="P2563" i="2"/>
  <c r="Q2563" i="2" s="1"/>
  <c r="S2563" i="2" s="1"/>
  <c r="T2563" i="2" s="1"/>
  <c r="P2573" i="2"/>
  <c r="Q2573" i="2" s="1"/>
  <c r="S2573" i="2" s="1"/>
  <c r="T2573" i="2" s="1"/>
  <c r="P2583" i="2"/>
  <c r="Q2583" i="2" s="1"/>
  <c r="S2583" i="2" s="1"/>
  <c r="T2583" i="2" s="1"/>
  <c r="P2593" i="2"/>
  <c r="Q2593" i="2" s="1"/>
  <c r="S2593" i="2" s="1"/>
  <c r="T2593" i="2" s="1"/>
  <c r="P2603" i="2"/>
  <c r="Q2603" i="2" s="1"/>
  <c r="S2603" i="2" s="1"/>
  <c r="T2603" i="2" s="1"/>
  <c r="P2613" i="2"/>
  <c r="Q2613" i="2" s="1"/>
  <c r="S2613" i="2" s="1"/>
  <c r="T2613" i="2" s="1"/>
  <c r="P2623" i="2"/>
  <c r="Q2623" i="2" s="1"/>
  <c r="S2623" i="2" s="1"/>
  <c r="T2623" i="2" s="1"/>
  <c r="P2633" i="2"/>
  <c r="Q2633" i="2" s="1"/>
  <c r="S2633" i="2" s="1"/>
  <c r="T2633" i="2" s="1"/>
  <c r="P2643" i="2"/>
  <c r="Q2643" i="2" s="1"/>
  <c r="S2643" i="2" s="1"/>
  <c r="T2643" i="2" s="1"/>
  <c r="P2653" i="2"/>
  <c r="Q2653" i="2" s="1"/>
  <c r="S2653" i="2" s="1"/>
  <c r="T2653" i="2" s="1"/>
  <c r="P2663" i="2"/>
  <c r="Q2663" i="2" s="1"/>
  <c r="S2663" i="2" s="1"/>
  <c r="T2663" i="2" s="1"/>
  <c r="P2673" i="2"/>
  <c r="Q2673" i="2" s="1"/>
  <c r="S2673" i="2" s="1"/>
  <c r="T2673" i="2" s="1"/>
  <c r="P2683" i="2"/>
  <c r="Q2683" i="2" s="1"/>
  <c r="S2683" i="2" s="1"/>
  <c r="T2683" i="2" s="1"/>
  <c r="P2693" i="2"/>
  <c r="Q2693" i="2" s="1"/>
  <c r="S2693" i="2" s="1"/>
  <c r="T2693" i="2" s="1"/>
  <c r="P2703" i="2"/>
  <c r="Q2703" i="2" s="1"/>
  <c r="S2703" i="2" s="1"/>
  <c r="T2703" i="2" s="1"/>
  <c r="P2713" i="2"/>
  <c r="Q2713" i="2" s="1"/>
  <c r="S2713" i="2" s="1"/>
  <c r="T2713" i="2" s="1"/>
  <c r="P2723" i="2"/>
  <c r="Q2723" i="2" s="1"/>
  <c r="S2723" i="2" s="1"/>
  <c r="T2723" i="2" s="1"/>
  <c r="P2733" i="2"/>
  <c r="Q2733" i="2" s="1"/>
  <c r="S2733" i="2" s="1"/>
  <c r="T2733" i="2" s="1"/>
  <c r="P2743" i="2"/>
  <c r="Q2743" i="2" s="1"/>
  <c r="S2743" i="2" s="1"/>
  <c r="T2743" i="2" s="1"/>
  <c r="P2753" i="2"/>
  <c r="Q2753" i="2" s="1"/>
  <c r="S2753" i="2" s="1"/>
  <c r="T2753" i="2" s="1"/>
  <c r="P2763" i="2"/>
  <c r="Q2763" i="2" s="1"/>
  <c r="S2763" i="2" s="1"/>
  <c r="T2763" i="2" s="1"/>
  <c r="P2773" i="2"/>
  <c r="Q2773" i="2" s="1"/>
  <c r="S2773" i="2" s="1"/>
  <c r="T2773" i="2" s="1"/>
  <c r="P2783" i="2"/>
  <c r="Q2783" i="2" s="1"/>
  <c r="S2783" i="2" s="1"/>
  <c r="T2783" i="2" s="1"/>
  <c r="P2793" i="2"/>
  <c r="Q2793" i="2" s="1"/>
  <c r="S2793" i="2" s="1"/>
  <c r="T2793" i="2" s="1"/>
  <c r="P2803" i="2"/>
  <c r="Q2803" i="2" s="1"/>
  <c r="S2803" i="2" s="1"/>
  <c r="T2803" i="2" s="1"/>
  <c r="P2813" i="2"/>
  <c r="Q2813" i="2" s="1"/>
  <c r="S2813" i="2" s="1"/>
  <c r="T2813" i="2" s="1"/>
  <c r="P2823" i="2"/>
  <c r="Q2823" i="2" s="1"/>
  <c r="S2823" i="2" s="1"/>
  <c r="T2823" i="2" s="1"/>
  <c r="P2833" i="2"/>
  <c r="Q2833" i="2" s="1"/>
  <c r="S2833" i="2" s="1"/>
  <c r="T2833" i="2" s="1"/>
  <c r="P42" i="2"/>
  <c r="Q42" i="2" s="1"/>
  <c r="S42" i="2" s="1"/>
  <c r="T42" i="2" s="1"/>
  <c r="P118" i="2"/>
  <c r="Q118" i="2" s="1"/>
  <c r="S118" i="2" s="1"/>
  <c r="T118" i="2" s="1"/>
  <c r="P191" i="2"/>
  <c r="Q191" i="2" s="1"/>
  <c r="S191" i="2" s="1"/>
  <c r="T191" i="2" s="1"/>
  <c r="P274" i="2"/>
  <c r="Q274" i="2" s="1"/>
  <c r="S274" i="2" s="1"/>
  <c r="T274" i="2" s="1"/>
  <c r="P341" i="2"/>
  <c r="Q341" i="2" s="1"/>
  <c r="S341" i="2" s="1"/>
  <c r="T341" i="2" s="1"/>
  <c r="P404" i="2"/>
  <c r="Q404" i="2" s="1"/>
  <c r="S404" i="2" s="1"/>
  <c r="T404" i="2" s="1"/>
  <c r="P472" i="2"/>
  <c r="Q472" i="2" s="1"/>
  <c r="S472" i="2" s="1"/>
  <c r="T472" i="2" s="1"/>
  <c r="P519" i="2"/>
  <c r="Q519" i="2" s="1"/>
  <c r="S519" i="2" s="1"/>
  <c r="T519" i="2" s="1"/>
  <c r="P574" i="2"/>
  <c r="Q574" i="2" s="1"/>
  <c r="S574" i="2" s="1"/>
  <c r="T574" i="2" s="1"/>
  <c r="P642" i="2"/>
  <c r="Q642" i="2" s="1"/>
  <c r="S642" i="2" s="1"/>
  <c r="T642" i="2" s="1"/>
  <c r="P689" i="2"/>
  <c r="Q689" i="2" s="1"/>
  <c r="S689" i="2" s="1"/>
  <c r="T689" i="2" s="1"/>
  <c r="P754" i="2"/>
  <c r="Q754" i="2" s="1"/>
  <c r="S754" i="2" s="1"/>
  <c r="T754" i="2" s="1"/>
  <c r="P812" i="2"/>
  <c r="Q812" i="2" s="1"/>
  <c r="S812" i="2" s="1"/>
  <c r="T812" i="2" s="1"/>
  <c r="P853" i="2"/>
  <c r="Q853" i="2" s="1"/>
  <c r="S853" i="2" s="1"/>
  <c r="T853" i="2" s="1"/>
  <c r="P896" i="2"/>
  <c r="Q896" i="2" s="1"/>
  <c r="S896" i="2" s="1"/>
  <c r="T896" i="2" s="1"/>
  <c r="P933" i="2"/>
  <c r="Q933" i="2" s="1"/>
  <c r="S933" i="2" s="1"/>
  <c r="T933" i="2" s="1"/>
  <c r="P962" i="2"/>
  <c r="Q962" i="2" s="1"/>
  <c r="S962" i="2" s="1"/>
  <c r="T962" i="2" s="1"/>
  <c r="P1001" i="2"/>
  <c r="Q1001" i="2" s="1"/>
  <c r="S1001" i="2" s="1"/>
  <c r="T1001" i="2" s="1"/>
  <c r="P1034" i="2"/>
  <c r="Q1034" i="2" s="1"/>
  <c r="S1034" i="2" s="1"/>
  <c r="T1034" i="2" s="1"/>
  <c r="P1063" i="2"/>
  <c r="Q1063" i="2" s="1"/>
  <c r="S1063" i="2" s="1"/>
  <c r="T1063" i="2" s="1"/>
  <c r="P1102" i="2"/>
  <c r="Q1102" i="2" s="1"/>
  <c r="S1102" i="2" s="1"/>
  <c r="T1102" i="2" s="1"/>
  <c r="P1126" i="2"/>
  <c r="Q1126" i="2" s="1"/>
  <c r="S1126" i="2" s="1"/>
  <c r="T1126" i="2" s="1"/>
  <c r="P1144" i="2"/>
  <c r="Q1144" i="2" s="1"/>
  <c r="S1144" i="2" s="1"/>
  <c r="T1144" i="2" s="1"/>
  <c r="P1166" i="2"/>
  <c r="Q1166" i="2" s="1"/>
  <c r="S1166" i="2" s="1"/>
  <c r="T1166" i="2" s="1"/>
  <c r="P1190" i="2"/>
  <c r="Q1190" i="2" s="1"/>
  <c r="S1190" i="2" s="1"/>
  <c r="T1190" i="2" s="1"/>
  <c r="P1206" i="2"/>
  <c r="Q1206" i="2" s="1"/>
  <c r="S1206" i="2" s="1"/>
  <c r="T1206" i="2" s="1"/>
  <c r="P1230" i="2"/>
  <c r="Q1230" i="2" s="1"/>
  <c r="S1230" i="2" s="1"/>
  <c r="T1230" i="2" s="1"/>
  <c r="P1252" i="2"/>
  <c r="Q1252" i="2" s="1"/>
  <c r="S1252" i="2" s="1"/>
  <c r="T1252" i="2" s="1"/>
  <c r="P1270" i="2"/>
  <c r="Q1270" i="2" s="1"/>
  <c r="S1270" i="2" s="1"/>
  <c r="T1270" i="2" s="1"/>
  <c r="P1292" i="2"/>
  <c r="Q1292" i="2" s="1"/>
  <c r="S1292" i="2" s="1"/>
  <c r="T1292" i="2" s="1"/>
  <c r="P1314" i="2"/>
  <c r="Q1314" i="2" s="1"/>
  <c r="S1314" i="2" s="1"/>
  <c r="T1314" i="2" s="1"/>
  <c r="P1332" i="2"/>
  <c r="Q1332" i="2" s="1"/>
  <c r="S1332" i="2" s="1"/>
  <c r="T1332" i="2" s="1"/>
  <c r="P1354" i="2"/>
  <c r="Q1354" i="2" s="1"/>
  <c r="S1354" i="2" s="1"/>
  <c r="T1354" i="2" s="1"/>
  <c r="P1376" i="2"/>
  <c r="Q1376" i="2" s="1"/>
  <c r="S1376" i="2" s="1"/>
  <c r="T1376" i="2" s="1"/>
  <c r="P1394" i="2"/>
  <c r="Q1394" i="2" s="1"/>
  <c r="S1394" i="2" s="1"/>
  <c r="T1394" i="2" s="1"/>
  <c r="P1416" i="2"/>
  <c r="Q1416" i="2" s="1"/>
  <c r="S1416" i="2" s="1"/>
  <c r="T1416" i="2" s="1"/>
  <c r="P1438" i="2"/>
  <c r="Q1438" i="2" s="1"/>
  <c r="S1438" i="2" s="1"/>
  <c r="T1438" i="2" s="1"/>
  <c r="P1452" i="2"/>
  <c r="Q1452" i="2" s="1"/>
  <c r="S1452" i="2" s="1"/>
  <c r="T1452" i="2" s="1"/>
  <c r="P1470" i="2"/>
  <c r="Q1470" i="2" s="1"/>
  <c r="S1470" i="2" s="1"/>
  <c r="T1470" i="2" s="1"/>
  <c r="P1484" i="2"/>
  <c r="Q1484" i="2" s="1"/>
  <c r="S1484" i="2" s="1"/>
  <c r="T1484" i="2" s="1"/>
  <c r="P1500" i="2"/>
  <c r="Q1500" i="2" s="1"/>
  <c r="S1500" i="2" s="1"/>
  <c r="T1500" i="2" s="1"/>
  <c r="P1513" i="2"/>
  <c r="Q1513" i="2" s="1"/>
  <c r="S1513" i="2" s="1"/>
  <c r="T1513" i="2" s="1"/>
  <c r="P1526" i="2"/>
  <c r="Q1526" i="2" s="1"/>
  <c r="S1526" i="2" s="1"/>
  <c r="T1526" i="2" s="1"/>
  <c r="P1542" i="2"/>
  <c r="Q1542" i="2" s="1"/>
  <c r="S1542" i="2" s="1"/>
  <c r="T1542" i="2" s="1"/>
  <c r="P1555" i="2"/>
  <c r="Q1555" i="2" s="1"/>
  <c r="S1555" i="2" s="1"/>
  <c r="T1555" i="2" s="1"/>
  <c r="P1571" i="2"/>
  <c r="Q1571" i="2" s="1"/>
  <c r="S1571" i="2" s="1"/>
  <c r="T1571" i="2" s="1"/>
  <c r="P1584" i="2"/>
  <c r="Q1584" i="2" s="1"/>
  <c r="S1584" i="2" s="1"/>
  <c r="T1584" i="2" s="1"/>
  <c r="P1600" i="2"/>
  <c r="Q1600" i="2" s="1"/>
  <c r="S1600" i="2" s="1"/>
  <c r="T1600" i="2" s="1"/>
  <c r="P1613" i="2"/>
  <c r="Q1613" i="2" s="1"/>
  <c r="S1613" i="2" s="1"/>
  <c r="T1613" i="2" s="1"/>
  <c r="P1626" i="2"/>
  <c r="Q1626" i="2" s="1"/>
  <c r="S1626" i="2" s="1"/>
  <c r="T1626" i="2" s="1"/>
  <c r="P1640" i="2"/>
  <c r="Q1640" i="2" s="1"/>
  <c r="S1640" i="2" s="1"/>
  <c r="T1640" i="2" s="1"/>
  <c r="P1652" i="2"/>
  <c r="Q1652" i="2" s="1"/>
  <c r="S1652" i="2" s="1"/>
  <c r="T1652" i="2" s="1"/>
  <c r="P1663" i="2"/>
  <c r="Q1663" i="2" s="1"/>
  <c r="S1663" i="2" s="1"/>
  <c r="T1663" i="2" s="1"/>
  <c r="P1674" i="2"/>
  <c r="Q1674" i="2" s="1"/>
  <c r="S1674" i="2" s="1"/>
  <c r="T1674" i="2" s="1"/>
  <c r="P1684" i="2"/>
  <c r="Q1684" i="2" s="1"/>
  <c r="S1684" i="2" s="1"/>
  <c r="T1684" i="2" s="1"/>
  <c r="P1694" i="2"/>
  <c r="Q1694" i="2" s="1"/>
  <c r="S1694" i="2" s="1"/>
  <c r="T1694" i="2" s="1"/>
  <c r="P1704" i="2"/>
  <c r="Q1704" i="2" s="1"/>
  <c r="S1704" i="2" s="1"/>
  <c r="T1704" i="2" s="1"/>
  <c r="P1714" i="2"/>
  <c r="Q1714" i="2" s="1"/>
  <c r="S1714" i="2" s="1"/>
  <c r="T1714" i="2" s="1"/>
  <c r="P1724" i="2"/>
  <c r="Q1724" i="2" s="1"/>
  <c r="S1724" i="2" s="1"/>
  <c r="T1724" i="2" s="1"/>
  <c r="P1734" i="2"/>
  <c r="Q1734" i="2" s="1"/>
  <c r="S1734" i="2" s="1"/>
  <c r="T1734" i="2" s="1"/>
  <c r="P1744" i="2"/>
  <c r="Q1744" i="2" s="1"/>
  <c r="S1744" i="2" s="1"/>
  <c r="T1744" i="2" s="1"/>
  <c r="P1754" i="2"/>
  <c r="Q1754" i="2" s="1"/>
  <c r="S1754" i="2" s="1"/>
  <c r="T1754" i="2" s="1"/>
  <c r="P1764" i="2"/>
  <c r="Q1764" i="2" s="1"/>
  <c r="S1764" i="2" s="1"/>
  <c r="T1764" i="2" s="1"/>
  <c r="P1774" i="2"/>
  <c r="Q1774" i="2" s="1"/>
  <c r="S1774" i="2" s="1"/>
  <c r="T1774" i="2" s="1"/>
  <c r="P1784" i="2"/>
  <c r="Q1784" i="2" s="1"/>
  <c r="S1784" i="2" s="1"/>
  <c r="T1784" i="2" s="1"/>
  <c r="P1794" i="2"/>
  <c r="Q1794" i="2" s="1"/>
  <c r="S1794" i="2" s="1"/>
  <c r="T1794" i="2" s="1"/>
  <c r="P1804" i="2"/>
  <c r="Q1804" i="2" s="1"/>
  <c r="S1804" i="2" s="1"/>
  <c r="T1804" i="2" s="1"/>
  <c r="P1814" i="2"/>
  <c r="Q1814" i="2" s="1"/>
  <c r="S1814" i="2" s="1"/>
  <c r="T1814" i="2" s="1"/>
  <c r="P1824" i="2"/>
  <c r="Q1824" i="2" s="1"/>
  <c r="S1824" i="2" s="1"/>
  <c r="T1824" i="2" s="1"/>
  <c r="P1834" i="2"/>
  <c r="Q1834" i="2" s="1"/>
  <c r="S1834" i="2" s="1"/>
  <c r="T1834" i="2" s="1"/>
  <c r="P1844" i="2"/>
  <c r="Q1844" i="2" s="1"/>
  <c r="S1844" i="2" s="1"/>
  <c r="T1844" i="2" s="1"/>
  <c r="P1854" i="2"/>
  <c r="Q1854" i="2" s="1"/>
  <c r="S1854" i="2" s="1"/>
  <c r="T1854" i="2" s="1"/>
  <c r="P1864" i="2"/>
  <c r="Q1864" i="2" s="1"/>
  <c r="S1864" i="2" s="1"/>
  <c r="T1864" i="2" s="1"/>
  <c r="P1874" i="2"/>
  <c r="Q1874" i="2" s="1"/>
  <c r="S1874" i="2" s="1"/>
  <c r="T1874" i="2" s="1"/>
  <c r="P1884" i="2"/>
  <c r="Q1884" i="2" s="1"/>
  <c r="S1884" i="2" s="1"/>
  <c r="T1884" i="2" s="1"/>
  <c r="P1894" i="2"/>
  <c r="Q1894" i="2" s="1"/>
  <c r="S1894" i="2" s="1"/>
  <c r="T1894" i="2" s="1"/>
  <c r="P1904" i="2"/>
  <c r="Q1904" i="2" s="1"/>
  <c r="S1904" i="2" s="1"/>
  <c r="T1904" i="2" s="1"/>
  <c r="P1914" i="2"/>
  <c r="Q1914" i="2" s="1"/>
  <c r="S1914" i="2" s="1"/>
  <c r="T1914" i="2" s="1"/>
  <c r="P1924" i="2"/>
  <c r="Q1924" i="2" s="1"/>
  <c r="S1924" i="2" s="1"/>
  <c r="T1924" i="2" s="1"/>
  <c r="P1934" i="2"/>
  <c r="Q1934" i="2" s="1"/>
  <c r="S1934" i="2" s="1"/>
  <c r="T1934" i="2" s="1"/>
  <c r="P1944" i="2"/>
  <c r="Q1944" i="2" s="1"/>
  <c r="S1944" i="2" s="1"/>
  <c r="T1944" i="2" s="1"/>
  <c r="P1954" i="2"/>
  <c r="Q1954" i="2" s="1"/>
  <c r="S1954" i="2" s="1"/>
  <c r="T1954" i="2" s="1"/>
  <c r="P1964" i="2"/>
  <c r="Q1964" i="2" s="1"/>
  <c r="S1964" i="2" s="1"/>
  <c r="T1964" i="2" s="1"/>
  <c r="P1974" i="2"/>
  <c r="Q1974" i="2" s="1"/>
  <c r="S1974" i="2" s="1"/>
  <c r="T1974" i="2" s="1"/>
  <c r="P1984" i="2"/>
  <c r="Q1984" i="2" s="1"/>
  <c r="S1984" i="2" s="1"/>
  <c r="T1984" i="2" s="1"/>
  <c r="P1994" i="2"/>
  <c r="Q1994" i="2" s="1"/>
  <c r="S1994" i="2" s="1"/>
  <c r="T1994" i="2" s="1"/>
  <c r="P2004" i="2"/>
  <c r="Q2004" i="2" s="1"/>
  <c r="S2004" i="2" s="1"/>
  <c r="T2004" i="2" s="1"/>
  <c r="P2014" i="2"/>
  <c r="Q2014" i="2" s="1"/>
  <c r="S2014" i="2" s="1"/>
  <c r="T2014" i="2" s="1"/>
  <c r="P2024" i="2"/>
  <c r="Q2024" i="2" s="1"/>
  <c r="S2024" i="2" s="1"/>
  <c r="T2024" i="2" s="1"/>
  <c r="P2034" i="2"/>
  <c r="Q2034" i="2" s="1"/>
  <c r="S2034" i="2" s="1"/>
  <c r="T2034" i="2" s="1"/>
  <c r="P2044" i="2"/>
  <c r="Q2044" i="2" s="1"/>
  <c r="S2044" i="2" s="1"/>
  <c r="T2044" i="2" s="1"/>
  <c r="P2054" i="2"/>
  <c r="Q2054" i="2" s="1"/>
  <c r="S2054" i="2" s="1"/>
  <c r="T2054" i="2" s="1"/>
  <c r="P2064" i="2"/>
  <c r="Q2064" i="2" s="1"/>
  <c r="S2064" i="2" s="1"/>
  <c r="T2064" i="2" s="1"/>
  <c r="P2074" i="2"/>
  <c r="Q2074" i="2" s="1"/>
  <c r="S2074" i="2" s="1"/>
  <c r="T2074" i="2" s="1"/>
  <c r="P2084" i="2"/>
  <c r="Q2084" i="2" s="1"/>
  <c r="S2084" i="2" s="1"/>
  <c r="T2084" i="2" s="1"/>
  <c r="P2094" i="2"/>
  <c r="Q2094" i="2" s="1"/>
  <c r="S2094" i="2" s="1"/>
  <c r="T2094" i="2" s="1"/>
  <c r="P2104" i="2"/>
  <c r="Q2104" i="2" s="1"/>
  <c r="S2104" i="2" s="1"/>
  <c r="T2104" i="2" s="1"/>
  <c r="P2114" i="2"/>
  <c r="Q2114" i="2" s="1"/>
  <c r="S2114" i="2" s="1"/>
  <c r="T2114" i="2" s="1"/>
  <c r="P2124" i="2"/>
  <c r="Q2124" i="2" s="1"/>
  <c r="S2124" i="2" s="1"/>
  <c r="T2124" i="2" s="1"/>
  <c r="P2134" i="2"/>
  <c r="Q2134" i="2" s="1"/>
  <c r="S2134" i="2" s="1"/>
  <c r="T2134" i="2" s="1"/>
  <c r="P2144" i="2"/>
  <c r="Q2144" i="2" s="1"/>
  <c r="S2144" i="2" s="1"/>
  <c r="T2144" i="2" s="1"/>
  <c r="P2154" i="2"/>
  <c r="Q2154" i="2" s="1"/>
  <c r="S2154" i="2" s="1"/>
  <c r="T2154" i="2" s="1"/>
  <c r="P2164" i="2"/>
  <c r="Q2164" i="2" s="1"/>
  <c r="S2164" i="2" s="1"/>
  <c r="T2164" i="2" s="1"/>
  <c r="P2174" i="2"/>
  <c r="Q2174" i="2" s="1"/>
  <c r="S2174" i="2" s="1"/>
  <c r="T2174" i="2" s="1"/>
  <c r="P2184" i="2"/>
  <c r="Q2184" i="2" s="1"/>
  <c r="S2184" i="2" s="1"/>
  <c r="T2184" i="2" s="1"/>
  <c r="P2194" i="2"/>
  <c r="Q2194" i="2" s="1"/>
  <c r="S2194" i="2" s="1"/>
  <c r="T2194" i="2" s="1"/>
  <c r="P2204" i="2"/>
  <c r="Q2204" i="2" s="1"/>
  <c r="S2204" i="2" s="1"/>
  <c r="T2204" i="2" s="1"/>
  <c r="P2214" i="2"/>
  <c r="Q2214" i="2" s="1"/>
  <c r="S2214" i="2" s="1"/>
  <c r="T2214" i="2" s="1"/>
  <c r="P2224" i="2"/>
  <c r="Q2224" i="2" s="1"/>
  <c r="S2224" i="2" s="1"/>
  <c r="T2224" i="2" s="1"/>
  <c r="P2234" i="2"/>
  <c r="Q2234" i="2" s="1"/>
  <c r="S2234" i="2" s="1"/>
  <c r="T2234" i="2" s="1"/>
  <c r="P2244" i="2"/>
  <c r="Q2244" i="2" s="1"/>
  <c r="S2244" i="2" s="1"/>
  <c r="T2244" i="2" s="1"/>
  <c r="P2254" i="2"/>
  <c r="Q2254" i="2" s="1"/>
  <c r="S2254" i="2" s="1"/>
  <c r="T2254" i="2" s="1"/>
  <c r="P2264" i="2"/>
  <c r="Q2264" i="2" s="1"/>
  <c r="S2264" i="2" s="1"/>
  <c r="T2264" i="2" s="1"/>
  <c r="P2274" i="2"/>
  <c r="Q2274" i="2" s="1"/>
  <c r="S2274" i="2" s="1"/>
  <c r="T2274" i="2" s="1"/>
  <c r="P2284" i="2"/>
  <c r="Q2284" i="2" s="1"/>
  <c r="S2284" i="2" s="1"/>
  <c r="T2284" i="2" s="1"/>
  <c r="P2294" i="2"/>
  <c r="Q2294" i="2" s="1"/>
  <c r="S2294" i="2" s="1"/>
  <c r="T2294" i="2" s="1"/>
  <c r="P2304" i="2"/>
  <c r="Q2304" i="2" s="1"/>
  <c r="S2304" i="2" s="1"/>
  <c r="T2304" i="2" s="1"/>
  <c r="P2314" i="2"/>
  <c r="Q2314" i="2" s="1"/>
  <c r="S2314" i="2" s="1"/>
  <c r="T2314" i="2" s="1"/>
  <c r="P2324" i="2"/>
  <c r="Q2324" i="2" s="1"/>
  <c r="S2324" i="2" s="1"/>
  <c r="T2324" i="2" s="1"/>
  <c r="P2334" i="2"/>
  <c r="Q2334" i="2" s="1"/>
  <c r="S2334" i="2" s="1"/>
  <c r="T2334" i="2" s="1"/>
  <c r="P2344" i="2"/>
  <c r="Q2344" i="2" s="1"/>
  <c r="S2344" i="2" s="1"/>
  <c r="T2344" i="2" s="1"/>
  <c r="P2354" i="2"/>
  <c r="Q2354" i="2" s="1"/>
  <c r="S2354" i="2" s="1"/>
  <c r="T2354" i="2" s="1"/>
  <c r="P2364" i="2"/>
  <c r="Q2364" i="2" s="1"/>
  <c r="S2364" i="2" s="1"/>
  <c r="T2364" i="2" s="1"/>
  <c r="P2374" i="2"/>
  <c r="Q2374" i="2" s="1"/>
  <c r="S2374" i="2" s="1"/>
  <c r="T2374" i="2" s="1"/>
  <c r="P2384" i="2"/>
  <c r="Q2384" i="2" s="1"/>
  <c r="S2384" i="2" s="1"/>
  <c r="T2384" i="2" s="1"/>
  <c r="P2394" i="2"/>
  <c r="Q2394" i="2" s="1"/>
  <c r="S2394" i="2" s="1"/>
  <c r="T2394" i="2" s="1"/>
  <c r="P2404" i="2"/>
  <c r="Q2404" i="2" s="1"/>
  <c r="S2404" i="2" s="1"/>
  <c r="T2404" i="2" s="1"/>
  <c r="P2414" i="2"/>
  <c r="Q2414" i="2" s="1"/>
  <c r="S2414" i="2" s="1"/>
  <c r="T2414" i="2" s="1"/>
  <c r="P2424" i="2"/>
  <c r="Q2424" i="2" s="1"/>
  <c r="S2424" i="2" s="1"/>
  <c r="T2424" i="2" s="1"/>
  <c r="P2434" i="2"/>
  <c r="Q2434" i="2" s="1"/>
  <c r="S2434" i="2" s="1"/>
  <c r="T2434" i="2" s="1"/>
  <c r="P2444" i="2"/>
  <c r="Q2444" i="2" s="1"/>
  <c r="S2444" i="2" s="1"/>
  <c r="T2444" i="2" s="1"/>
  <c r="P2454" i="2"/>
  <c r="Q2454" i="2" s="1"/>
  <c r="S2454" i="2" s="1"/>
  <c r="T2454" i="2" s="1"/>
  <c r="P2464" i="2"/>
  <c r="Q2464" i="2" s="1"/>
  <c r="S2464" i="2" s="1"/>
  <c r="T2464" i="2" s="1"/>
  <c r="P2474" i="2"/>
  <c r="Q2474" i="2" s="1"/>
  <c r="S2474" i="2" s="1"/>
  <c r="T2474" i="2" s="1"/>
  <c r="P2484" i="2"/>
  <c r="Q2484" i="2" s="1"/>
  <c r="S2484" i="2" s="1"/>
  <c r="T2484" i="2" s="1"/>
  <c r="P2494" i="2"/>
  <c r="Q2494" i="2" s="1"/>
  <c r="S2494" i="2" s="1"/>
  <c r="T2494" i="2" s="1"/>
  <c r="P2504" i="2"/>
  <c r="Q2504" i="2" s="1"/>
  <c r="S2504" i="2" s="1"/>
  <c r="T2504" i="2" s="1"/>
  <c r="P2514" i="2"/>
  <c r="Q2514" i="2" s="1"/>
  <c r="S2514" i="2" s="1"/>
  <c r="T2514" i="2" s="1"/>
  <c r="P2524" i="2"/>
  <c r="Q2524" i="2" s="1"/>
  <c r="S2524" i="2" s="1"/>
  <c r="T2524" i="2" s="1"/>
  <c r="P2534" i="2"/>
  <c r="Q2534" i="2" s="1"/>
  <c r="S2534" i="2" s="1"/>
  <c r="T2534" i="2" s="1"/>
  <c r="P2544" i="2"/>
  <c r="Q2544" i="2" s="1"/>
  <c r="S2544" i="2" s="1"/>
  <c r="T2544" i="2" s="1"/>
  <c r="P2554" i="2"/>
  <c r="Q2554" i="2" s="1"/>
  <c r="S2554" i="2" s="1"/>
  <c r="T2554" i="2" s="1"/>
  <c r="P2564" i="2"/>
  <c r="Q2564" i="2" s="1"/>
  <c r="S2564" i="2" s="1"/>
  <c r="T2564" i="2" s="1"/>
  <c r="P2574" i="2"/>
  <c r="Q2574" i="2" s="1"/>
  <c r="S2574" i="2" s="1"/>
  <c r="T2574" i="2" s="1"/>
  <c r="P2584" i="2"/>
  <c r="Q2584" i="2" s="1"/>
  <c r="S2584" i="2" s="1"/>
  <c r="T2584" i="2" s="1"/>
  <c r="P2594" i="2"/>
  <c r="Q2594" i="2" s="1"/>
  <c r="S2594" i="2" s="1"/>
  <c r="T2594" i="2" s="1"/>
  <c r="P2604" i="2"/>
  <c r="Q2604" i="2" s="1"/>
  <c r="S2604" i="2" s="1"/>
  <c r="T2604" i="2" s="1"/>
  <c r="P2614" i="2"/>
  <c r="Q2614" i="2" s="1"/>
  <c r="S2614" i="2" s="1"/>
  <c r="T2614" i="2" s="1"/>
  <c r="P2624" i="2"/>
  <c r="Q2624" i="2" s="1"/>
  <c r="S2624" i="2" s="1"/>
  <c r="T2624" i="2" s="1"/>
  <c r="P2634" i="2"/>
  <c r="Q2634" i="2" s="1"/>
  <c r="S2634" i="2" s="1"/>
  <c r="T2634" i="2" s="1"/>
  <c r="P2644" i="2"/>
  <c r="Q2644" i="2" s="1"/>
  <c r="S2644" i="2" s="1"/>
  <c r="T2644" i="2" s="1"/>
  <c r="P2654" i="2"/>
  <c r="Q2654" i="2" s="1"/>
  <c r="S2654" i="2" s="1"/>
  <c r="T2654" i="2" s="1"/>
  <c r="P2664" i="2"/>
  <c r="Q2664" i="2" s="1"/>
  <c r="S2664" i="2" s="1"/>
  <c r="T2664" i="2" s="1"/>
  <c r="P2674" i="2"/>
  <c r="Q2674" i="2" s="1"/>
  <c r="S2674" i="2" s="1"/>
  <c r="T2674" i="2" s="1"/>
  <c r="P2684" i="2"/>
  <c r="Q2684" i="2" s="1"/>
  <c r="S2684" i="2" s="1"/>
  <c r="T2684" i="2" s="1"/>
  <c r="P2694" i="2"/>
  <c r="Q2694" i="2" s="1"/>
  <c r="S2694" i="2" s="1"/>
  <c r="T2694" i="2" s="1"/>
  <c r="P2704" i="2"/>
  <c r="Q2704" i="2" s="1"/>
  <c r="S2704" i="2" s="1"/>
  <c r="T2704" i="2" s="1"/>
  <c r="P2714" i="2"/>
  <c r="Q2714" i="2" s="1"/>
  <c r="S2714" i="2" s="1"/>
  <c r="T2714" i="2" s="1"/>
  <c r="P2724" i="2"/>
  <c r="Q2724" i="2" s="1"/>
  <c r="S2724" i="2" s="1"/>
  <c r="T2724" i="2" s="1"/>
  <c r="P2734" i="2"/>
  <c r="Q2734" i="2" s="1"/>
  <c r="S2734" i="2" s="1"/>
  <c r="T2734" i="2" s="1"/>
  <c r="P2744" i="2"/>
  <c r="Q2744" i="2" s="1"/>
  <c r="S2744" i="2" s="1"/>
  <c r="T2744" i="2" s="1"/>
  <c r="P2754" i="2"/>
  <c r="Q2754" i="2" s="1"/>
  <c r="S2754" i="2" s="1"/>
  <c r="T2754" i="2" s="1"/>
  <c r="P2764" i="2"/>
  <c r="Q2764" i="2" s="1"/>
  <c r="S2764" i="2" s="1"/>
  <c r="T2764" i="2" s="1"/>
  <c r="P2774" i="2"/>
  <c r="Q2774" i="2" s="1"/>
  <c r="S2774" i="2" s="1"/>
  <c r="T2774" i="2" s="1"/>
  <c r="P2784" i="2"/>
  <c r="Q2784" i="2" s="1"/>
  <c r="S2784" i="2" s="1"/>
  <c r="T2784" i="2" s="1"/>
  <c r="P2794" i="2"/>
  <c r="Q2794" i="2" s="1"/>
  <c r="S2794" i="2" s="1"/>
  <c r="T2794" i="2" s="1"/>
  <c r="P2804" i="2"/>
  <c r="Q2804" i="2" s="1"/>
  <c r="S2804" i="2" s="1"/>
  <c r="T2804" i="2" s="1"/>
  <c r="P2814" i="2"/>
  <c r="Q2814" i="2" s="1"/>
  <c r="S2814" i="2" s="1"/>
  <c r="T2814" i="2" s="1"/>
  <c r="P2824" i="2"/>
  <c r="Q2824" i="2" s="1"/>
  <c r="S2824" i="2" s="1"/>
  <c r="T2824" i="2" s="1"/>
  <c r="P2834" i="2"/>
  <c r="Q2834" i="2" s="1"/>
  <c r="S2834" i="2" s="1"/>
  <c r="T2834" i="2" s="1"/>
  <c r="P43" i="2"/>
  <c r="Q43" i="2" s="1"/>
  <c r="S43" i="2" s="1"/>
  <c r="T43" i="2" s="1"/>
  <c r="P119" i="2"/>
  <c r="Q119" i="2" s="1"/>
  <c r="S119" i="2" s="1"/>
  <c r="T119" i="2" s="1"/>
  <c r="P199" i="2"/>
  <c r="Q199" i="2" s="1"/>
  <c r="S199" i="2" s="1"/>
  <c r="T199" i="2" s="1"/>
  <c r="P278" i="2"/>
  <c r="Q278" i="2" s="1"/>
  <c r="S278" i="2" s="1"/>
  <c r="T278" i="2" s="1"/>
  <c r="P348" i="2"/>
  <c r="Q348" i="2" s="1"/>
  <c r="S348" i="2" s="1"/>
  <c r="T348" i="2" s="1"/>
  <c r="P412" i="2"/>
  <c r="Q412" i="2" s="1"/>
  <c r="S412" i="2" s="1"/>
  <c r="T412" i="2" s="1"/>
  <c r="P473" i="2"/>
  <c r="Q473" i="2" s="1"/>
  <c r="S473" i="2" s="1"/>
  <c r="T473" i="2" s="1"/>
  <c r="P541" i="2"/>
  <c r="Q541" i="2" s="1"/>
  <c r="S541" i="2" s="1"/>
  <c r="T541" i="2" s="1"/>
  <c r="P588" i="2"/>
  <c r="Q588" i="2" s="1"/>
  <c r="S588" i="2" s="1"/>
  <c r="T588" i="2" s="1"/>
  <c r="P643" i="2"/>
  <c r="Q643" i="2" s="1"/>
  <c r="S643" i="2" s="1"/>
  <c r="T643" i="2" s="1"/>
  <c r="P704" i="2"/>
  <c r="Q704" i="2" s="1"/>
  <c r="S704" i="2" s="1"/>
  <c r="T704" i="2" s="1"/>
  <c r="P758" i="2"/>
  <c r="Q758" i="2" s="1"/>
  <c r="S758" i="2" s="1"/>
  <c r="T758" i="2" s="1"/>
  <c r="P813" i="2"/>
  <c r="Q813" i="2" s="1"/>
  <c r="S813" i="2" s="1"/>
  <c r="T813" i="2" s="1"/>
  <c r="P865" i="2"/>
  <c r="Q865" i="2" s="1"/>
  <c r="S865" i="2" s="1"/>
  <c r="T865" i="2" s="1"/>
  <c r="P901" i="2"/>
  <c r="Q901" i="2" s="1"/>
  <c r="S901" i="2" s="1"/>
  <c r="T901" i="2" s="1"/>
  <c r="P934" i="2"/>
  <c r="Q934" i="2" s="1"/>
  <c r="S934" i="2" s="1"/>
  <c r="T934" i="2" s="1"/>
  <c r="P973" i="2"/>
  <c r="Q973" i="2" s="1"/>
  <c r="S973" i="2" s="1"/>
  <c r="T973" i="2" s="1"/>
  <c r="P1002" i="2"/>
  <c r="Q1002" i="2" s="1"/>
  <c r="S1002" i="2" s="1"/>
  <c r="T1002" i="2" s="1"/>
  <c r="P1041" i="2"/>
  <c r="Q1041" i="2" s="1"/>
  <c r="S1041" i="2" s="1"/>
  <c r="T1041" i="2" s="1"/>
  <c r="P1074" i="2"/>
  <c r="Q1074" i="2" s="1"/>
  <c r="S1074" i="2" s="1"/>
  <c r="T1074" i="2" s="1"/>
  <c r="P1103" i="2"/>
  <c r="Q1103" i="2" s="1"/>
  <c r="S1103" i="2" s="1"/>
  <c r="T1103" i="2" s="1"/>
  <c r="P1129" i="2"/>
  <c r="Q1129" i="2" s="1"/>
  <c r="S1129" i="2" s="1"/>
  <c r="T1129" i="2" s="1"/>
  <c r="P1151" i="2"/>
  <c r="Q1151" i="2" s="1"/>
  <c r="S1151" i="2" s="1"/>
  <c r="T1151" i="2" s="1"/>
  <c r="P1169" i="2"/>
  <c r="Q1169" i="2" s="1"/>
  <c r="S1169" i="2" s="1"/>
  <c r="T1169" i="2" s="1"/>
  <c r="P1191" i="2"/>
  <c r="Q1191" i="2" s="1"/>
  <c r="S1191" i="2" s="1"/>
  <c r="T1191" i="2" s="1"/>
  <c r="P1213" i="2"/>
  <c r="Q1213" i="2" s="1"/>
  <c r="S1213" i="2" s="1"/>
  <c r="T1213" i="2" s="1"/>
  <c r="P1231" i="2"/>
  <c r="Q1231" i="2" s="1"/>
  <c r="S1231" i="2" s="1"/>
  <c r="T1231" i="2" s="1"/>
  <c r="P1253" i="2"/>
  <c r="Q1253" i="2" s="1"/>
  <c r="S1253" i="2" s="1"/>
  <c r="T1253" i="2" s="1"/>
  <c r="P1275" i="2"/>
  <c r="Q1275" i="2" s="1"/>
  <c r="S1275" i="2" s="1"/>
  <c r="T1275" i="2" s="1"/>
  <c r="P1293" i="2"/>
  <c r="Q1293" i="2" s="1"/>
  <c r="S1293" i="2" s="1"/>
  <c r="T1293" i="2" s="1"/>
  <c r="P1315" i="2"/>
  <c r="Q1315" i="2" s="1"/>
  <c r="S1315" i="2" s="1"/>
  <c r="T1315" i="2" s="1"/>
  <c r="P1339" i="2"/>
  <c r="Q1339" i="2" s="1"/>
  <c r="S1339" i="2" s="1"/>
  <c r="T1339" i="2" s="1"/>
  <c r="P1355" i="2"/>
  <c r="Q1355" i="2" s="1"/>
  <c r="S1355" i="2" s="1"/>
  <c r="T1355" i="2" s="1"/>
  <c r="P1379" i="2"/>
  <c r="Q1379" i="2" s="1"/>
  <c r="S1379" i="2" s="1"/>
  <c r="T1379" i="2" s="1"/>
  <c r="P1401" i="2"/>
  <c r="Q1401" i="2" s="1"/>
  <c r="S1401" i="2" s="1"/>
  <c r="T1401" i="2" s="1"/>
  <c r="P1419" i="2"/>
  <c r="Q1419" i="2" s="1"/>
  <c r="S1419" i="2" s="1"/>
  <c r="T1419" i="2" s="1"/>
  <c r="P1439" i="2"/>
  <c r="Q1439" i="2" s="1"/>
  <c r="S1439" i="2" s="1"/>
  <c r="T1439" i="2" s="1"/>
  <c r="P1453" i="2"/>
  <c r="Q1453" i="2" s="1"/>
  <c r="S1453" i="2" s="1"/>
  <c r="T1453" i="2" s="1"/>
  <c r="P1471" i="2"/>
  <c r="Q1471" i="2" s="1"/>
  <c r="S1471" i="2" s="1"/>
  <c r="T1471" i="2" s="1"/>
  <c r="P1485" i="2"/>
  <c r="Q1485" i="2" s="1"/>
  <c r="S1485" i="2" s="1"/>
  <c r="T1485" i="2" s="1"/>
  <c r="P1501" i="2"/>
  <c r="Q1501" i="2" s="1"/>
  <c r="S1501" i="2" s="1"/>
  <c r="T1501" i="2" s="1"/>
  <c r="P1514" i="2"/>
  <c r="Q1514" i="2" s="1"/>
  <c r="S1514" i="2" s="1"/>
  <c r="T1514" i="2" s="1"/>
  <c r="P1530" i="2"/>
  <c r="Q1530" i="2" s="1"/>
  <c r="S1530" i="2" s="1"/>
  <c r="T1530" i="2" s="1"/>
  <c r="P1543" i="2"/>
  <c r="Q1543" i="2" s="1"/>
  <c r="S1543" i="2" s="1"/>
  <c r="T1543" i="2" s="1"/>
  <c r="P1556" i="2"/>
  <c r="Q1556" i="2" s="1"/>
  <c r="S1556" i="2" s="1"/>
  <c r="T1556" i="2" s="1"/>
  <c r="P1572" i="2"/>
  <c r="Q1572" i="2" s="1"/>
  <c r="S1572" i="2" s="1"/>
  <c r="T1572" i="2" s="1"/>
  <c r="P1585" i="2"/>
  <c r="Q1585" i="2" s="1"/>
  <c r="S1585" i="2" s="1"/>
  <c r="T1585" i="2" s="1"/>
  <c r="P1601" i="2"/>
  <c r="Q1601" i="2" s="1"/>
  <c r="S1601" i="2" s="1"/>
  <c r="T1601" i="2" s="1"/>
  <c r="P1614" i="2"/>
  <c r="Q1614" i="2" s="1"/>
  <c r="S1614" i="2" s="1"/>
  <c r="T1614" i="2" s="1"/>
  <c r="P1628" i="2"/>
  <c r="Q1628" i="2" s="1"/>
  <c r="S1628" i="2" s="1"/>
  <c r="T1628" i="2" s="1"/>
  <c r="P1641" i="2"/>
  <c r="Q1641" i="2" s="1"/>
  <c r="S1641" i="2" s="1"/>
  <c r="T1641" i="2" s="1"/>
  <c r="P1653" i="2"/>
  <c r="Q1653" i="2" s="1"/>
  <c r="S1653" i="2" s="1"/>
  <c r="T1653" i="2" s="1"/>
  <c r="P1664" i="2"/>
  <c r="Q1664" i="2" s="1"/>
  <c r="S1664" i="2" s="1"/>
  <c r="T1664" i="2" s="1"/>
  <c r="P1675" i="2"/>
  <c r="Q1675" i="2" s="1"/>
  <c r="S1675" i="2" s="1"/>
  <c r="T1675" i="2" s="1"/>
  <c r="P1685" i="2"/>
  <c r="Q1685" i="2" s="1"/>
  <c r="S1685" i="2" s="1"/>
  <c r="T1685" i="2" s="1"/>
  <c r="P1695" i="2"/>
  <c r="Q1695" i="2" s="1"/>
  <c r="S1695" i="2" s="1"/>
  <c r="T1695" i="2" s="1"/>
  <c r="P1705" i="2"/>
  <c r="Q1705" i="2" s="1"/>
  <c r="S1705" i="2" s="1"/>
  <c r="T1705" i="2" s="1"/>
  <c r="P1715" i="2"/>
  <c r="Q1715" i="2" s="1"/>
  <c r="S1715" i="2" s="1"/>
  <c r="T1715" i="2" s="1"/>
  <c r="P1725" i="2"/>
  <c r="Q1725" i="2" s="1"/>
  <c r="S1725" i="2" s="1"/>
  <c r="T1725" i="2" s="1"/>
  <c r="P1735" i="2"/>
  <c r="Q1735" i="2" s="1"/>
  <c r="S1735" i="2" s="1"/>
  <c r="T1735" i="2" s="1"/>
  <c r="P1745" i="2"/>
  <c r="Q1745" i="2" s="1"/>
  <c r="S1745" i="2" s="1"/>
  <c r="T1745" i="2" s="1"/>
  <c r="P1755" i="2"/>
  <c r="Q1755" i="2" s="1"/>
  <c r="S1755" i="2" s="1"/>
  <c r="T1755" i="2" s="1"/>
  <c r="P1765" i="2"/>
  <c r="Q1765" i="2" s="1"/>
  <c r="S1765" i="2" s="1"/>
  <c r="T1765" i="2" s="1"/>
  <c r="P1775" i="2"/>
  <c r="Q1775" i="2" s="1"/>
  <c r="S1775" i="2" s="1"/>
  <c r="T1775" i="2" s="1"/>
  <c r="P1785" i="2"/>
  <c r="Q1785" i="2" s="1"/>
  <c r="S1785" i="2" s="1"/>
  <c r="T1785" i="2" s="1"/>
  <c r="P1795" i="2"/>
  <c r="Q1795" i="2" s="1"/>
  <c r="S1795" i="2" s="1"/>
  <c r="T1795" i="2" s="1"/>
  <c r="P1805" i="2"/>
  <c r="Q1805" i="2" s="1"/>
  <c r="S1805" i="2" s="1"/>
  <c r="T1805" i="2" s="1"/>
  <c r="P1815" i="2"/>
  <c r="Q1815" i="2" s="1"/>
  <c r="S1815" i="2" s="1"/>
  <c r="T1815" i="2" s="1"/>
  <c r="P1825" i="2"/>
  <c r="Q1825" i="2" s="1"/>
  <c r="S1825" i="2" s="1"/>
  <c r="T1825" i="2" s="1"/>
  <c r="P1835" i="2"/>
  <c r="Q1835" i="2" s="1"/>
  <c r="S1835" i="2" s="1"/>
  <c r="T1835" i="2" s="1"/>
  <c r="P1845" i="2"/>
  <c r="Q1845" i="2" s="1"/>
  <c r="S1845" i="2" s="1"/>
  <c r="T1845" i="2" s="1"/>
  <c r="P1855" i="2"/>
  <c r="Q1855" i="2" s="1"/>
  <c r="S1855" i="2" s="1"/>
  <c r="T1855" i="2" s="1"/>
  <c r="P1865" i="2"/>
  <c r="Q1865" i="2" s="1"/>
  <c r="S1865" i="2" s="1"/>
  <c r="T1865" i="2" s="1"/>
  <c r="P1875" i="2"/>
  <c r="Q1875" i="2" s="1"/>
  <c r="S1875" i="2" s="1"/>
  <c r="T1875" i="2" s="1"/>
  <c r="P1885" i="2"/>
  <c r="Q1885" i="2" s="1"/>
  <c r="S1885" i="2" s="1"/>
  <c r="T1885" i="2" s="1"/>
  <c r="P1895" i="2"/>
  <c r="Q1895" i="2" s="1"/>
  <c r="S1895" i="2" s="1"/>
  <c r="T1895" i="2" s="1"/>
  <c r="P1905" i="2"/>
  <c r="Q1905" i="2" s="1"/>
  <c r="S1905" i="2" s="1"/>
  <c r="T1905" i="2" s="1"/>
  <c r="P1915" i="2"/>
  <c r="Q1915" i="2" s="1"/>
  <c r="S1915" i="2" s="1"/>
  <c r="T1915" i="2" s="1"/>
  <c r="P1925" i="2"/>
  <c r="Q1925" i="2" s="1"/>
  <c r="S1925" i="2" s="1"/>
  <c r="T1925" i="2" s="1"/>
  <c r="P1935" i="2"/>
  <c r="Q1935" i="2" s="1"/>
  <c r="S1935" i="2" s="1"/>
  <c r="T1935" i="2" s="1"/>
  <c r="P1945" i="2"/>
  <c r="Q1945" i="2" s="1"/>
  <c r="S1945" i="2" s="1"/>
  <c r="T1945" i="2" s="1"/>
  <c r="P1955" i="2"/>
  <c r="Q1955" i="2" s="1"/>
  <c r="S1955" i="2" s="1"/>
  <c r="T1955" i="2" s="1"/>
  <c r="P1965" i="2"/>
  <c r="Q1965" i="2" s="1"/>
  <c r="S1965" i="2" s="1"/>
  <c r="T1965" i="2" s="1"/>
  <c r="P1975" i="2"/>
  <c r="Q1975" i="2" s="1"/>
  <c r="S1975" i="2" s="1"/>
  <c r="T1975" i="2" s="1"/>
  <c r="P1985" i="2"/>
  <c r="Q1985" i="2" s="1"/>
  <c r="S1985" i="2" s="1"/>
  <c r="T1985" i="2" s="1"/>
  <c r="P1995" i="2"/>
  <c r="Q1995" i="2" s="1"/>
  <c r="S1995" i="2" s="1"/>
  <c r="T1995" i="2" s="1"/>
  <c r="P2005" i="2"/>
  <c r="Q2005" i="2" s="1"/>
  <c r="S2005" i="2" s="1"/>
  <c r="T2005" i="2" s="1"/>
  <c r="P2015" i="2"/>
  <c r="Q2015" i="2" s="1"/>
  <c r="S2015" i="2" s="1"/>
  <c r="T2015" i="2" s="1"/>
  <c r="P2025" i="2"/>
  <c r="Q2025" i="2" s="1"/>
  <c r="S2025" i="2" s="1"/>
  <c r="T2025" i="2" s="1"/>
  <c r="P2035" i="2"/>
  <c r="Q2035" i="2" s="1"/>
  <c r="S2035" i="2" s="1"/>
  <c r="T2035" i="2" s="1"/>
  <c r="P2045" i="2"/>
  <c r="Q2045" i="2" s="1"/>
  <c r="S2045" i="2" s="1"/>
  <c r="T2045" i="2" s="1"/>
  <c r="P2055" i="2"/>
  <c r="Q2055" i="2" s="1"/>
  <c r="S2055" i="2" s="1"/>
  <c r="T2055" i="2" s="1"/>
  <c r="P2065" i="2"/>
  <c r="Q2065" i="2" s="1"/>
  <c r="S2065" i="2" s="1"/>
  <c r="T2065" i="2" s="1"/>
  <c r="P2075" i="2"/>
  <c r="Q2075" i="2" s="1"/>
  <c r="S2075" i="2" s="1"/>
  <c r="T2075" i="2" s="1"/>
  <c r="P2085" i="2"/>
  <c r="Q2085" i="2" s="1"/>
  <c r="S2085" i="2" s="1"/>
  <c r="T2085" i="2" s="1"/>
  <c r="P2095" i="2"/>
  <c r="Q2095" i="2" s="1"/>
  <c r="S2095" i="2" s="1"/>
  <c r="T2095" i="2" s="1"/>
  <c r="P2105" i="2"/>
  <c r="Q2105" i="2" s="1"/>
  <c r="S2105" i="2" s="1"/>
  <c r="T2105" i="2" s="1"/>
  <c r="P2115" i="2"/>
  <c r="Q2115" i="2" s="1"/>
  <c r="S2115" i="2" s="1"/>
  <c r="T2115" i="2" s="1"/>
  <c r="P2125" i="2"/>
  <c r="Q2125" i="2" s="1"/>
  <c r="S2125" i="2" s="1"/>
  <c r="T2125" i="2" s="1"/>
  <c r="P2135" i="2"/>
  <c r="Q2135" i="2" s="1"/>
  <c r="S2135" i="2" s="1"/>
  <c r="T2135" i="2" s="1"/>
  <c r="P2145" i="2"/>
  <c r="Q2145" i="2" s="1"/>
  <c r="S2145" i="2" s="1"/>
  <c r="T2145" i="2" s="1"/>
  <c r="P2155" i="2"/>
  <c r="Q2155" i="2" s="1"/>
  <c r="S2155" i="2" s="1"/>
  <c r="T2155" i="2" s="1"/>
  <c r="P2165" i="2"/>
  <c r="Q2165" i="2" s="1"/>
  <c r="S2165" i="2" s="1"/>
  <c r="T2165" i="2" s="1"/>
  <c r="P2175" i="2"/>
  <c r="Q2175" i="2" s="1"/>
  <c r="S2175" i="2" s="1"/>
  <c r="T2175" i="2" s="1"/>
  <c r="P2185" i="2"/>
  <c r="Q2185" i="2" s="1"/>
  <c r="S2185" i="2" s="1"/>
  <c r="T2185" i="2" s="1"/>
  <c r="P2195" i="2"/>
  <c r="Q2195" i="2" s="1"/>
  <c r="S2195" i="2" s="1"/>
  <c r="T2195" i="2" s="1"/>
  <c r="P2205" i="2"/>
  <c r="Q2205" i="2" s="1"/>
  <c r="S2205" i="2" s="1"/>
  <c r="T2205" i="2" s="1"/>
  <c r="P2215" i="2"/>
  <c r="Q2215" i="2" s="1"/>
  <c r="S2215" i="2" s="1"/>
  <c r="T2215" i="2" s="1"/>
  <c r="P2225" i="2"/>
  <c r="Q2225" i="2" s="1"/>
  <c r="S2225" i="2" s="1"/>
  <c r="T2225" i="2" s="1"/>
  <c r="P2235" i="2"/>
  <c r="Q2235" i="2" s="1"/>
  <c r="S2235" i="2" s="1"/>
  <c r="T2235" i="2" s="1"/>
  <c r="P2245" i="2"/>
  <c r="Q2245" i="2" s="1"/>
  <c r="S2245" i="2" s="1"/>
  <c r="T2245" i="2" s="1"/>
  <c r="P2255" i="2"/>
  <c r="Q2255" i="2" s="1"/>
  <c r="S2255" i="2" s="1"/>
  <c r="T2255" i="2" s="1"/>
  <c r="P2265" i="2"/>
  <c r="Q2265" i="2" s="1"/>
  <c r="S2265" i="2" s="1"/>
  <c r="T2265" i="2" s="1"/>
  <c r="P2275" i="2"/>
  <c r="Q2275" i="2" s="1"/>
  <c r="S2275" i="2" s="1"/>
  <c r="T2275" i="2" s="1"/>
  <c r="P2285" i="2"/>
  <c r="Q2285" i="2" s="1"/>
  <c r="S2285" i="2" s="1"/>
  <c r="T2285" i="2" s="1"/>
  <c r="P2295" i="2"/>
  <c r="Q2295" i="2" s="1"/>
  <c r="S2295" i="2" s="1"/>
  <c r="T2295" i="2" s="1"/>
  <c r="P2305" i="2"/>
  <c r="Q2305" i="2" s="1"/>
  <c r="S2305" i="2" s="1"/>
  <c r="T2305" i="2" s="1"/>
  <c r="P2315" i="2"/>
  <c r="Q2315" i="2" s="1"/>
  <c r="S2315" i="2" s="1"/>
  <c r="T2315" i="2" s="1"/>
  <c r="P2325" i="2"/>
  <c r="Q2325" i="2" s="1"/>
  <c r="S2325" i="2" s="1"/>
  <c r="T2325" i="2" s="1"/>
  <c r="P2335" i="2"/>
  <c r="Q2335" i="2" s="1"/>
  <c r="S2335" i="2" s="1"/>
  <c r="T2335" i="2" s="1"/>
  <c r="P2345" i="2"/>
  <c r="Q2345" i="2" s="1"/>
  <c r="S2345" i="2" s="1"/>
  <c r="T2345" i="2" s="1"/>
  <c r="P2355" i="2"/>
  <c r="Q2355" i="2" s="1"/>
  <c r="S2355" i="2" s="1"/>
  <c r="T2355" i="2" s="1"/>
  <c r="P2365" i="2"/>
  <c r="Q2365" i="2" s="1"/>
  <c r="S2365" i="2" s="1"/>
  <c r="T2365" i="2" s="1"/>
  <c r="P2375" i="2"/>
  <c r="Q2375" i="2" s="1"/>
  <c r="S2375" i="2" s="1"/>
  <c r="T2375" i="2" s="1"/>
  <c r="P2385" i="2"/>
  <c r="Q2385" i="2" s="1"/>
  <c r="S2385" i="2" s="1"/>
  <c r="T2385" i="2" s="1"/>
  <c r="P2395" i="2"/>
  <c r="Q2395" i="2" s="1"/>
  <c r="S2395" i="2" s="1"/>
  <c r="T2395" i="2" s="1"/>
  <c r="P2405" i="2"/>
  <c r="Q2405" i="2" s="1"/>
  <c r="S2405" i="2" s="1"/>
  <c r="T2405" i="2" s="1"/>
  <c r="P2415" i="2"/>
  <c r="Q2415" i="2" s="1"/>
  <c r="S2415" i="2" s="1"/>
  <c r="T2415" i="2" s="1"/>
  <c r="P2425" i="2"/>
  <c r="Q2425" i="2" s="1"/>
  <c r="S2425" i="2" s="1"/>
  <c r="T2425" i="2" s="1"/>
  <c r="P2435" i="2"/>
  <c r="Q2435" i="2" s="1"/>
  <c r="S2435" i="2" s="1"/>
  <c r="T2435" i="2" s="1"/>
  <c r="P2445" i="2"/>
  <c r="Q2445" i="2" s="1"/>
  <c r="S2445" i="2" s="1"/>
  <c r="T2445" i="2" s="1"/>
  <c r="P2455" i="2"/>
  <c r="Q2455" i="2" s="1"/>
  <c r="S2455" i="2" s="1"/>
  <c r="T2455" i="2" s="1"/>
  <c r="P2465" i="2"/>
  <c r="Q2465" i="2" s="1"/>
  <c r="S2465" i="2" s="1"/>
  <c r="T2465" i="2" s="1"/>
  <c r="P2475" i="2"/>
  <c r="Q2475" i="2" s="1"/>
  <c r="S2475" i="2" s="1"/>
  <c r="T2475" i="2" s="1"/>
  <c r="P2485" i="2"/>
  <c r="Q2485" i="2" s="1"/>
  <c r="S2485" i="2" s="1"/>
  <c r="T2485" i="2" s="1"/>
  <c r="P2495" i="2"/>
  <c r="Q2495" i="2" s="1"/>
  <c r="S2495" i="2" s="1"/>
  <c r="T2495" i="2" s="1"/>
  <c r="P2505" i="2"/>
  <c r="Q2505" i="2" s="1"/>
  <c r="S2505" i="2" s="1"/>
  <c r="T2505" i="2" s="1"/>
  <c r="P2515" i="2"/>
  <c r="Q2515" i="2" s="1"/>
  <c r="S2515" i="2" s="1"/>
  <c r="T2515" i="2" s="1"/>
  <c r="P2525" i="2"/>
  <c r="Q2525" i="2" s="1"/>
  <c r="S2525" i="2" s="1"/>
  <c r="T2525" i="2" s="1"/>
  <c r="P2535" i="2"/>
  <c r="Q2535" i="2" s="1"/>
  <c r="S2535" i="2" s="1"/>
  <c r="T2535" i="2" s="1"/>
  <c r="P2545" i="2"/>
  <c r="Q2545" i="2" s="1"/>
  <c r="S2545" i="2" s="1"/>
  <c r="T2545" i="2" s="1"/>
  <c r="P2555" i="2"/>
  <c r="Q2555" i="2" s="1"/>
  <c r="S2555" i="2" s="1"/>
  <c r="T2555" i="2" s="1"/>
  <c r="P2565" i="2"/>
  <c r="Q2565" i="2" s="1"/>
  <c r="S2565" i="2" s="1"/>
  <c r="T2565" i="2" s="1"/>
  <c r="P2575" i="2"/>
  <c r="Q2575" i="2" s="1"/>
  <c r="S2575" i="2" s="1"/>
  <c r="T2575" i="2" s="1"/>
  <c r="P2585" i="2"/>
  <c r="Q2585" i="2" s="1"/>
  <c r="S2585" i="2" s="1"/>
  <c r="T2585" i="2" s="1"/>
  <c r="P2595" i="2"/>
  <c r="Q2595" i="2" s="1"/>
  <c r="S2595" i="2" s="1"/>
  <c r="T2595" i="2" s="1"/>
  <c r="P2605" i="2"/>
  <c r="Q2605" i="2" s="1"/>
  <c r="S2605" i="2" s="1"/>
  <c r="T2605" i="2" s="1"/>
  <c r="P2615" i="2"/>
  <c r="Q2615" i="2" s="1"/>
  <c r="S2615" i="2" s="1"/>
  <c r="T2615" i="2" s="1"/>
  <c r="P2625" i="2"/>
  <c r="Q2625" i="2" s="1"/>
  <c r="S2625" i="2" s="1"/>
  <c r="T2625" i="2" s="1"/>
  <c r="P2635" i="2"/>
  <c r="Q2635" i="2" s="1"/>
  <c r="S2635" i="2" s="1"/>
  <c r="T2635" i="2" s="1"/>
  <c r="P2645" i="2"/>
  <c r="Q2645" i="2" s="1"/>
  <c r="S2645" i="2" s="1"/>
  <c r="T2645" i="2" s="1"/>
  <c r="P2655" i="2"/>
  <c r="Q2655" i="2" s="1"/>
  <c r="S2655" i="2" s="1"/>
  <c r="T2655" i="2" s="1"/>
  <c r="P2665" i="2"/>
  <c r="Q2665" i="2" s="1"/>
  <c r="S2665" i="2" s="1"/>
  <c r="T2665" i="2" s="1"/>
  <c r="P2675" i="2"/>
  <c r="Q2675" i="2" s="1"/>
  <c r="S2675" i="2" s="1"/>
  <c r="T2675" i="2" s="1"/>
  <c r="P2685" i="2"/>
  <c r="Q2685" i="2" s="1"/>
  <c r="S2685" i="2" s="1"/>
  <c r="T2685" i="2" s="1"/>
  <c r="P2695" i="2"/>
  <c r="Q2695" i="2" s="1"/>
  <c r="S2695" i="2" s="1"/>
  <c r="T2695" i="2" s="1"/>
  <c r="P2705" i="2"/>
  <c r="Q2705" i="2" s="1"/>
  <c r="S2705" i="2" s="1"/>
  <c r="T2705" i="2" s="1"/>
  <c r="P2715" i="2"/>
  <c r="Q2715" i="2" s="1"/>
  <c r="S2715" i="2" s="1"/>
  <c r="T2715" i="2" s="1"/>
  <c r="P2725" i="2"/>
  <c r="Q2725" i="2" s="1"/>
  <c r="S2725" i="2" s="1"/>
  <c r="T2725" i="2" s="1"/>
  <c r="P2735" i="2"/>
  <c r="Q2735" i="2" s="1"/>
  <c r="S2735" i="2" s="1"/>
  <c r="T2735" i="2" s="1"/>
  <c r="P2745" i="2"/>
  <c r="Q2745" i="2" s="1"/>
  <c r="S2745" i="2" s="1"/>
  <c r="T2745" i="2" s="1"/>
  <c r="P2755" i="2"/>
  <c r="Q2755" i="2" s="1"/>
  <c r="S2755" i="2" s="1"/>
  <c r="T2755" i="2" s="1"/>
  <c r="P2765" i="2"/>
  <c r="Q2765" i="2" s="1"/>
  <c r="S2765" i="2" s="1"/>
  <c r="T2765" i="2" s="1"/>
  <c r="P2775" i="2"/>
  <c r="Q2775" i="2" s="1"/>
  <c r="S2775" i="2" s="1"/>
  <c r="T2775" i="2" s="1"/>
  <c r="P2785" i="2"/>
  <c r="Q2785" i="2" s="1"/>
  <c r="S2785" i="2" s="1"/>
  <c r="T2785" i="2" s="1"/>
  <c r="P2795" i="2"/>
  <c r="Q2795" i="2" s="1"/>
  <c r="S2795" i="2" s="1"/>
  <c r="T2795" i="2" s="1"/>
  <c r="P2805" i="2"/>
  <c r="Q2805" i="2" s="1"/>
  <c r="S2805" i="2" s="1"/>
  <c r="T2805" i="2" s="1"/>
  <c r="P2815" i="2"/>
  <c r="Q2815" i="2" s="1"/>
  <c r="S2815" i="2" s="1"/>
  <c r="T2815" i="2" s="1"/>
  <c r="P2825" i="2"/>
  <c r="Q2825" i="2" s="1"/>
  <c r="S2825" i="2" s="1"/>
  <c r="T2825" i="2" s="1"/>
  <c r="P2835" i="2"/>
  <c r="Q2835" i="2" s="1"/>
  <c r="S2835" i="2" s="1"/>
  <c r="T2835" i="2" s="1"/>
  <c r="P44" i="2"/>
  <c r="Q44" i="2" s="1"/>
  <c r="S44" i="2" s="1"/>
  <c r="T44" i="2" s="1"/>
  <c r="P120" i="2"/>
  <c r="Q120" i="2" s="1"/>
  <c r="S120" i="2" s="1"/>
  <c r="T120" i="2" s="1"/>
  <c r="P204" i="2"/>
  <c r="Q204" i="2" s="1"/>
  <c r="S204" i="2" s="1"/>
  <c r="T204" i="2" s="1"/>
  <c r="P283" i="2"/>
  <c r="Q283" i="2" s="1"/>
  <c r="S283" i="2" s="1"/>
  <c r="T283" i="2" s="1"/>
  <c r="P349" i="2"/>
  <c r="Q349" i="2" s="1"/>
  <c r="S349" i="2" s="1"/>
  <c r="T349" i="2" s="1"/>
  <c r="P419" i="2"/>
  <c r="Q419" i="2" s="1"/>
  <c r="S419" i="2" s="1"/>
  <c r="T419" i="2" s="1"/>
  <c r="P474" i="2"/>
  <c r="Q474" i="2" s="1"/>
  <c r="S474" i="2" s="1"/>
  <c r="T474" i="2" s="1"/>
  <c r="P542" i="2"/>
  <c r="Q542" i="2" s="1"/>
  <c r="S542" i="2" s="1"/>
  <c r="T542" i="2" s="1"/>
  <c r="P589" i="2"/>
  <c r="Q589" i="2" s="1"/>
  <c r="S589" i="2" s="1"/>
  <c r="T589" i="2" s="1"/>
  <c r="P644" i="2"/>
  <c r="Q644" i="2" s="1"/>
  <c r="S644" i="2" s="1"/>
  <c r="T644" i="2" s="1"/>
  <c r="P712" i="2"/>
  <c r="Q712" i="2" s="1"/>
  <c r="S712" i="2" s="1"/>
  <c r="T712" i="2" s="1"/>
  <c r="P759" i="2"/>
  <c r="Q759" i="2" s="1"/>
  <c r="S759" i="2" s="1"/>
  <c r="T759" i="2" s="1"/>
  <c r="P814" i="2"/>
  <c r="Q814" i="2" s="1"/>
  <c r="S814" i="2" s="1"/>
  <c r="T814" i="2" s="1"/>
  <c r="P866" i="2"/>
  <c r="Q866" i="2" s="1"/>
  <c r="S866" i="2" s="1"/>
  <c r="T866" i="2" s="1"/>
  <c r="P902" i="2"/>
  <c r="Q902" i="2" s="1"/>
  <c r="S902" i="2" s="1"/>
  <c r="T902" i="2" s="1"/>
  <c r="P941" i="2"/>
  <c r="Q941" i="2" s="1"/>
  <c r="S941" i="2" s="1"/>
  <c r="T941" i="2" s="1"/>
  <c r="P974" i="2"/>
  <c r="Q974" i="2" s="1"/>
  <c r="S974" i="2" s="1"/>
  <c r="T974" i="2" s="1"/>
  <c r="P1003" i="2"/>
  <c r="Q1003" i="2" s="1"/>
  <c r="S1003" i="2" s="1"/>
  <c r="T1003" i="2" s="1"/>
  <c r="P1042" i="2"/>
  <c r="Q1042" i="2" s="1"/>
  <c r="S1042" i="2" s="1"/>
  <c r="T1042" i="2" s="1"/>
  <c r="P1075" i="2"/>
  <c r="Q1075" i="2" s="1"/>
  <c r="S1075" i="2" s="1"/>
  <c r="T1075" i="2" s="1"/>
  <c r="P1104" i="2"/>
  <c r="Q1104" i="2" s="1"/>
  <c r="S1104" i="2" s="1"/>
  <c r="T1104" i="2" s="1"/>
  <c r="P1130" i="2"/>
  <c r="Q1130" i="2" s="1"/>
  <c r="S1130" i="2" s="1"/>
  <c r="T1130" i="2" s="1"/>
  <c r="P1152" i="2"/>
  <c r="Q1152" i="2" s="1"/>
  <c r="S1152" i="2" s="1"/>
  <c r="T1152" i="2" s="1"/>
  <c r="P1170" i="2"/>
  <c r="Q1170" i="2" s="1"/>
  <c r="S1170" i="2" s="1"/>
  <c r="T1170" i="2" s="1"/>
  <c r="P1192" i="2"/>
  <c r="Q1192" i="2" s="1"/>
  <c r="S1192" i="2" s="1"/>
  <c r="T1192" i="2" s="1"/>
  <c r="P1214" i="2"/>
  <c r="Q1214" i="2" s="1"/>
  <c r="S1214" i="2" s="1"/>
  <c r="T1214" i="2" s="1"/>
  <c r="P1232" i="2"/>
  <c r="Q1232" i="2" s="1"/>
  <c r="S1232" i="2" s="1"/>
  <c r="T1232" i="2" s="1"/>
  <c r="P1254" i="2"/>
  <c r="Q1254" i="2" s="1"/>
  <c r="S1254" i="2" s="1"/>
  <c r="T1254" i="2" s="1"/>
  <c r="P1276" i="2"/>
  <c r="Q1276" i="2" s="1"/>
  <c r="S1276" i="2" s="1"/>
  <c r="T1276" i="2" s="1"/>
  <c r="P1294" i="2"/>
  <c r="Q1294" i="2" s="1"/>
  <c r="S1294" i="2" s="1"/>
  <c r="T1294" i="2" s="1"/>
  <c r="P1316" i="2"/>
  <c r="Q1316" i="2" s="1"/>
  <c r="S1316" i="2" s="1"/>
  <c r="T1316" i="2" s="1"/>
  <c r="P1340" i="2"/>
  <c r="Q1340" i="2" s="1"/>
  <c r="S1340" i="2" s="1"/>
  <c r="T1340" i="2" s="1"/>
  <c r="P232" i="2"/>
  <c r="Q232" i="2" s="1"/>
  <c r="S232" i="2" s="1"/>
  <c r="T232" i="2" s="1"/>
  <c r="P378" i="2"/>
  <c r="Q378" i="2" s="1"/>
  <c r="S378" i="2" s="1"/>
  <c r="T378" i="2" s="1"/>
  <c r="P544" i="2"/>
  <c r="Q544" i="2" s="1"/>
  <c r="S544" i="2" s="1"/>
  <c r="T544" i="2" s="1"/>
  <c r="P672" i="2"/>
  <c r="Q672" i="2" s="1"/>
  <c r="S672" i="2" s="1"/>
  <c r="T672" i="2" s="1"/>
  <c r="P828" i="2"/>
  <c r="Q828" i="2" s="1"/>
  <c r="S828" i="2" s="1"/>
  <c r="T828" i="2" s="1"/>
  <c r="P916" i="2"/>
  <c r="Q916" i="2" s="1"/>
  <c r="S916" i="2" s="1"/>
  <c r="T916" i="2" s="1"/>
  <c r="P1015" i="2"/>
  <c r="Q1015" i="2" s="1"/>
  <c r="S1015" i="2" s="1"/>
  <c r="T1015" i="2" s="1"/>
  <c r="P1085" i="2"/>
  <c r="Q1085" i="2" s="1"/>
  <c r="S1085" i="2" s="1"/>
  <c r="T1085" i="2" s="1"/>
  <c r="P1154" i="2"/>
  <c r="Q1154" i="2" s="1"/>
  <c r="S1154" i="2" s="1"/>
  <c r="T1154" i="2" s="1"/>
  <c r="P1202" i="2"/>
  <c r="Q1202" i="2" s="1"/>
  <c r="S1202" i="2" s="1"/>
  <c r="T1202" i="2" s="1"/>
  <c r="P1256" i="2"/>
  <c r="Q1256" i="2" s="1"/>
  <c r="S1256" i="2" s="1"/>
  <c r="T1256" i="2" s="1"/>
  <c r="P1304" i="2"/>
  <c r="Q1304" i="2" s="1"/>
  <c r="S1304" i="2" s="1"/>
  <c r="T1304" i="2" s="1"/>
  <c r="P1363" i="2"/>
  <c r="Q1363" i="2" s="1"/>
  <c r="S1363" i="2" s="1"/>
  <c r="T1363" i="2" s="1"/>
  <c r="P1403" i="2"/>
  <c r="Q1403" i="2" s="1"/>
  <c r="S1403" i="2" s="1"/>
  <c r="T1403" i="2" s="1"/>
  <c r="P1441" i="2"/>
  <c r="Q1441" i="2" s="1"/>
  <c r="S1441" i="2" s="1"/>
  <c r="T1441" i="2" s="1"/>
  <c r="P1473" i="2"/>
  <c r="Q1473" i="2" s="1"/>
  <c r="S1473" i="2" s="1"/>
  <c r="T1473" i="2" s="1"/>
  <c r="P1503" i="2"/>
  <c r="Q1503" i="2" s="1"/>
  <c r="S1503" i="2" s="1"/>
  <c r="T1503" i="2" s="1"/>
  <c r="P1532" i="2"/>
  <c r="Q1532" i="2" s="1"/>
  <c r="S1532" i="2" s="1"/>
  <c r="T1532" i="2" s="1"/>
  <c r="P1561" i="2"/>
  <c r="Q1561" i="2" s="1"/>
  <c r="S1561" i="2" s="1"/>
  <c r="T1561" i="2" s="1"/>
  <c r="P1590" i="2"/>
  <c r="Q1590" i="2" s="1"/>
  <c r="S1590" i="2" s="1"/>
  <c r="T1590" i="2" s="1"/>
  <c r="P1616" i="2"/>
  <c r="Q1616" i="2" s="1"/>
  <c r="S1616" i="2" s="1"/>
  <c r="T1616" i="2" s="1"/>
  <c r="P1643" i="2"/>
  <c r="Q1643" i="2" s="1"/>
  <c r="S1643" i="2" s="1"/>
  <c r="T1643" i="2" s="1"/>
  <c r="P1666" i="2"/>
  <c r="Q1666" i="2" s="1"/>
  <c r="S1666" i="2" s="1"/>
  <c r="T1666" i="2" s="1"/>
  <c r="P1687" i="2"/>
  <c r="Q1687" i="2" s="1"/>
  <c r="S1687" i="2" s="1"/>
  <c r="T1687" i="2" s="1"/>
  <c r="P1707" i="2"/>
  <c r="Q1707" i="2" s="1"/>
  <c r="S1707" i="2" s="1"/>
  <c r="T1707" i="2" s="1"/>
  <c r="P1727" i="2"/>
  <c r="Q1727" i="2" s="1"/>
  <c r="S1727" i="2" s="1"/>
  <c r="T1727" i="2" s="1"/>
  <c r="P1747" i="2"/>
  <c r="Q1747" i="2" s="1"/>
  <c r="S1747" i="2" s="1"/>
  <c r="T1747" i="2" s="1"/>
  <c r="P1767" i="2"/>
  <c r="Q1767" i="2" s="1"/>
  <c r="S1767" i="2" s="1"/>
  <c r="T1767" i="2" s="1"/>
  <c r="P1787" i="2"/>
  <c r="Q1787" i="2" s="1"/>
  <c r="S1787" i="2" s="1"/>
  <c r="T1787" i="2" s="1"/>
  <c r="P1807" i="2"/>
  <c r="Q1807" i="2" s="1"/>
  <c r="S1807" i="2" s="1"/>
  <c r="T1807" i="2" s="1"/>
  <c r="P1827" i="2"/>
  <c r="Q1827" i="2" s="1"/>
  <c r="S1827" i="2" s="1"/>
  <c r="T1827" i="2" s="1"/>
  <c r="P1847" i="2"/>
  <c r="Q1847" i="2" s="1"/>
  <c r="S1847" i="2" s="1"/>
  <c r="T1847" i="2" s="1"/>
  <c r="P1867" i="2"/>
  <c r="Q1867" i="2" s="1"/>
  <c r="S1867" i="2" s="1"/>
  <c r="T1867" i="2" s="1"/>
  <c r="P1887" i="2"/>
  <c r="Q1887" i="2" s="1"/>
  <c r="S1887" i="2" s="1"/>
  <c r="T1887" i="2" s="1"/>
  <c r="P1907" i="2"/>
  <c r="Q1907" i="2" s="1"/>
  <c r="S1907" i="2" s="1"/>
  <c r="T1907" i="2" s="1"/>
  <c r="P1927" i="2"/>
  <c r="Q1927" i="2" s="1"/>
  <c r="S1927" i="2" s="1"/>
  <c r="T1927" i="2" s="1"/>
  <c r="P1947" i="2"/>
  <c r="Q1947" i="2" s="1"/>
  <c r="S1947" i="2" s="1"/>
  <c r="T1947" i="2" s="1"/>
  <c r="P1967" i="2"/>
  <c r="Q1967" i="2" s="1"/>
  <c r="S1967" i="2" s="1"/>
  <c r="T1967" i="2" s="1"/>
  <c r="P1987" i="2"/>
  <c r="Q1987" i="2" s="1"/>
  <c r="S1987" i="2" s="1"/>
  <c r="T1987" i="2" s="1"/>
  <c r="P2007" i="2"/>
  <c r="Q2007" i="2" s="1"/>
  <c r="S2007" i="2" s="1"/>
  <c r="T2007" i="2" s="1"/>
  <c r="P2027" i="2"/>
  <c r="Q2027" i="2" s="1"/>
  <c r="S2027" i="2" s="1"/>
  <c r="T2027" i="2" s="1"/>
  <c r="P2047" i="2"/>
  <c r="Q2047" i="2" s="1"/>
  <c r="S2047" i="2" s="1"/>
  <c r="T2047" i="2" s="1"/>
  <c r="P2067" i="2"/>
  <c r="Q2067" i="2" s="1"/>
  <c r="S2067" i="2" s="1"/>
  <c r="T2067" i="2" s="1"/>
  <c r="P2087" i="2"/>
  <c r="Q2087" i="2" s="1"/>
  <c r="S2087" i="2" s="1"/>
  <c r="T2087" i="2" s="1"/>
  <c r="P2107" i="2"/>
  <c r="Q2107" i="2" s="1"/>
  <c r="S2107" i="2" s="1"/>
  <c r="T2107" i="2" s="1"/>
  <c r="P2127" i="2"/>
  <c r="Q2127" i="2" s="1"/>
  <c r="S2127" i="2" s="1"/>
  <c r="T2127" i="2" s="1"/>
  <c r="P2147" i="2"/>
  <c r="Q2147" i="2" s="1"/>
  <c r="S2147" i="2" s="1"/>
  <c r="T2147" i="2" s="1"/>
  <c r="P2167" i="2"/>
  <c r="Q2167" i="2" s="1"/>
  <c r="S2167" i="2" s="1"/>
  <c r="T2167" i="2" s="1"/>
  <c r="P2187" i="2"/>
  <c r="Q2187" i="2" s="1"/>
  <c r="S2187" i="2" s="1"/>
  <c r="T2187" i="2" s="1"/>
  <c r="P2207" i="2"/>
  <c r="Q2207" i="2" s="1"/>
  <c r="S2207" i="2" s="1"/>
  <c r="T2207" i="2" s="1"/>
  <c r="P2227" i="2"/>
  <c r="Q2227" i="2" s="1"/>
  <c r="S2227" i="2" s="1"/>
  <c r="T2227" i="2" s="1"/>
  <c r="P2247" i="2"/>
  <c r="Q2247" i="2" s="1"/>
  <c r="S2247" i="2" s="1"/>
  <c r="T2247" i="2" s="1"/>
  <c r="P2267" i="2"/>
  <c r="Q2267" i="2" s="1"/>
  <c r="S2267" i="2" s="1"/>
  <c r="T2267" i="2" s="1"/>
  <c r="P2287" i="2"/>
  <c r="Q2287" i="2" s="1"/>
  <c r="S2287" i="2" s="1"/>
  <c r="T2287" i="2" s="1"/>
  <c r="P2307" i="2"/>
  <c r="Q2307" i="2" s="1"/>
  <c r="S2307" i="2" s="1"/>
  <c r="T2307" i="2" s="1"/>
  <c r="P2327" i="2"/>
  <c r="Q2327" i="2" s="1"/>
  <c r="S2327" i="2" s="1"/>
  <c r="T2327" i="2" s="1"/>
  <c r="P2347" i="2"/>
  <c r="Q2347" i="2" s="1"/>
  <c r="S2347" i="2" s="1"/>
  <c r="T2347" i="2" s="1"/>
  <c r="P2367" i="2"/>
  <c r="Q2367" i="2" s="1"/>
  <c r="S2367" i="2" s="1"/>
  <c r="T2367" i="2" s="1"/>
  <c r="P2387" i="2"/>
  <c r="Q2387" i="2" s="1"/>
  <c r="S2387" i="2" s="1"/>
  <c r="T2387" i="2" s="1"/>
  <c r="P2407" i="2"/>
  <c r="Q2407" i="2" s="1"/>
  <c r="S2407" i="2" s="1"/>
  <c r="T2407" i="2" s="1"/>
  <c r="P2427" i="2"/>
  <c r="Q2427" i="2" s="1"/>
  <c r="S2427" i="2" s="1"/>
  <c r="T2427" i="2" s="1"/>
  <c r="P2447" i="2"/>
  <c r="Q2447" i="2" s="1"/>
  <c r="S2447" i="2" s="1"/>
  <c r="T2447" i="2" s="1"/>
  <c r="P2467" i="2"/>
  <c r="Q2467" i="2" s="1"/>
  <c r="S2467" i="2" s="1"/>
  <c r="T2467" i="2" s="1"/>
  <c r="P2487" i="2"/>
  <c r="Q2487" i="2" s="1"/>
  <c r="S2487" i="2" s="1"/>
  <c r="T2487" i="2" s="1"/>
  <c r="P2507" i="2"/>
  <c r="Q2507" i="2" s="1"/>
  <c r="S2507" i="2" s="1"/>
  <c r="T2507" i="2" s="1"/>
  <c r="P2527" i="2"/>
  <c r="Q2527" i="2" s="1"/>
  <c r="S2527" i="2" s="1"/>
  <c r="T2527" i="2" s="1"/>
  <c r="P2547" i="2"/>
  <c r="Q2547" i="2" s="1"/>
  <c r="S2547" i="2" s="1"/>
  <c r="T2547" i="2" s="1"/>
  <c r="P2567" i="2"/>
  <c r="Q2567" i="2" s="1"/>
  <c r="S2567" i="2" s="1"/>
  <c r="T2567" i="2" s="1"/>
  <c r="P2587" i="2"/>
  <c r="Q2587" i="2" s="1"/>
  <c r="S2587" i="2" s="1"/>
  <c r="T2587" i="2" s="1"/>
  <c r="P2607" i="2"/>
  <c r="Q2607" i="2" s="1"/>
  <c r="S2607" i="2" s="1"/>
  <c r="T2607" i="2" s="1"/>
  <c r="P2627" i="2"/>
  <c r="Q2627" i="2" s="1"/>
  <c r="S2627" i="2" s="1"/>
  <c r="T2627" i="2" s="1"/>
  <c r="P2647" i="2"/>
  <c r="Q2647" i="2" s="1"/>
  <c r="S2647" i="2" s="1"/>
  <c r="T2647" i="2" s="1"/>
  <c r="P2667" i="2"/>
  <c r="Q2667" i="2" s="1"/>
  <c r="S2667" i="2" s="1"/>
  <c r="T2667" i="2" s="1"/>
  <c r="P2687" i="2"/>
  <c r="Q2687" i="2" s="1"/>
  <c r="S2687" i="2" s="1"/>
  <c r="T2687" i="2" s="1"/>
  <c r="P2707" i="2"/>
  <c r="Q2707" i="2" s="1"/>
  <c r="S2707" i="2" s="1"/>
  <c r="T2707" i="2" s="1"/>
  <c r="P2727" i="2"/>
  <c r="Q2727" i="2" s="1"/>
  <c r="S2727" i="2" s="1"/>
  <c r="T2727" i="2" s="1"/>
  <c r="P2747" i="2"/>
  <c r="Q2747" i="2" s="1"/>
  <c r="S2747" i="2" s="1"/>
  <c r="T2747" i="2" s="1"/>
  <c r="P2767" i="2"/>
  <c r="Q2767" i="2" s="1"/>
  <c r="S2767" i="2" s="1"/>
  <c r="T2767" i="2" s="1"/>
  <c r="P2787" i="2"/>
  <c r="Q2787" i="2" s="1"/>
  <c r="S2787" i="2" s="1"/>
  <c r="T2787" i="2" s="1"/>
  <c r="P2807" i="2"/>
  <c r="Q2807" i="2" s="1"/>
  <c r="S2807" i="2" s="1"/>
  <c r="T2807" i="2" s="1"/>
  <c r="P2827" i="2"/>
  <c r="Q2827" i="2" s="1"/>
  <c r="S2827" i="2" s="1"/>
  <c r="T2827" i="2" s="1"/>
  <c r="P2843" i="2"/>
  <c r="Q2843" i="2" s="1"/>
  <c r="S2843" i="2" s="1"/>
  <c r="T2843" i="2" s="1"/>
  <c r="P2853" i="2"/>
  <c r="Q2853" i="2" s="1"/>
  <c r="S2853" i="2" s="1"/>
  <c r="T2853" i="2" s="1"/>
  <c r="P2863" i="2"/>
  <c r="Q2863" i="2" s="1"/>
  <c r="S2863" i="2" s="1"/>
  <c r="T2863" i="2" s="1"/>
  <c r="P2873" i="2"/>
  <c r="Q2873" i="2" s="1"/>
  <c r="S2873" i="2" s="1"/>
  <c r="T2873" i="2" s="1"/>
  <c r="P2883" i="2"/>
  <c r="Q2883" i="2" s="1"/>
  <c r="S2883" i="2" s="1"/>
  <c r="T2883" i="2" s="1"/>
  <c r="P2893" i="2"/>
  <c r="Q2893" i="2" s="1"/>
  <c r="S2893" i="2" s="1"/>
  <c r="T2893" i="2" s="1"/>
  <c r="P2903" i="2"/>
  <c r="Q2903" i="2" s="1"/>
  <c r="S2903" i="2" s="1"/>
  <c r="T2903" i="2" s="1"/>
  <c r="P2913" i="2"/>
  <c r="Q2913" i="2" s="1"/>
  <c r="S2913" i="2" s="1"/>
  <c r="T2913" i="2" s="1"/>
  <c r="P2923" i="2"/>
  <c r="Q2923" i="2" s="1"/>
  <c r="S2923" i="2" s="1"/>
  <c r="T2923" i="2" s="1"/>
  <c r="P2933" i="2"/>
  <c r="Q2933" i="2" s="1"/>
  <c r="S2933" i="2" s="1"/>
  <c r="T2933" i="2" s="1"/>
  <c r="P2943" i="2"/>
  <c r="Q2943" i="2" s="1"/>
  <c r="S2943" i="2" s="1"/>
  <c r="T2943" i="2" s="1"/>
  <c r="P2953" i="2"/>
  <c r="Q2953" i="2" s="1"/>
  <c r="S2953" i="2" s="1"/>
  <c r="T2953" i="2" s="1"/>
  <c r="P2963" i="2"/>
  <c r="Q2963" i="2" s="1"/>
  <c r="S2963" i="2" s="1"/>
  <c r="T2963" i="2" s="1"/>
  <c r="P2973" i="2"/>
  <c r="Q2973" i="2" s="1"/>
  <c r="S2973" i="2" s="1"/>
  <c r="T2973" i="2" s="1"/>
  <c r="P2983" i="2"/>
  <c r="Q2983" i="2" s="1"/>
  <c r="S2983" i="2" s="1"/>
  <c r="T2983" i="2" s="1"/>
  <c r="P2993" i="2"/>
  <c r="Q2993" i="2" s="1"/>
  <c r="S2993" i="2" s="1"/>
  <c r="T2993" i="2" s="1"/>
  <c r="P3003" i="2"/>
  <c r="Q3003" i="2" s="1"/>
  <c r="S3003" i="2" s="1"/>
  <c r="T3003" i="2" s="1"/>
  <c r="P3013" i="2"/>
  <c r="Q3013" i="2" s="1"/>
  <c r="S3013" i="2" s="1"/>
  <c r="T3013" i="2" s="1"/>
  <c r="P3023" i="2"/>
  <c r="Q3023" i="2" s="1"/>
  <c r="S3023" i="2" s="1"/>
  <c r="T3023" i="2" s="1"/>
  <c r="P3033" i="2"/>
  <c r="Q3033" i="2" s="1"/>
  <c r="S3033" i="2" s="1"/>
  <c r="T3033" i="2" s="1"/>
  <c r="P3043" i="2"/>
  <c r="Q3043" i="2" s="1"/>
  <c r="S3043" i="2" s="1"/>
  <c r="T3043" i="2" s="1"/>
  <c r="P3053" i="2"/>
  <c r="Q3053" i="2" s="1"/>
  <c r="S3053" i="2" s="1"/>
  <c r="T3053" i="2" s="1"/>
  <c r="P3063" i="2"/>
  <c r="Q3063" i="2" s="1"/>
  <c r="S3063" i="2" s="1"/>
  <c r="T3063" i="2" s="1"/>
  <c r="P3073" i="2"/>
  <c r="Q3073" i="2" s="1"/>
  <c r="S3073" i="2" s="1"/>
  <c r="T3073" i="2" s="1"/>
  <c r="P3083" i="2"/>
  <c r="Q3083" i="2" s="1"/>
  <c r="S3083" i="2" s="1"/>
  <c r="T3083" i="2" s="1"/>
  <c r="P3093" i="2"/>
  <c r="Q3093" i="2" s="1"/>
  <c r="S3093" i="2" s="1"/>
  <c r="T3093" i="2" s="1"/>
  <c r="P3103" i="2"/>
  <c r="Q3103" i="2" s="1"/>
  <c r="S3103" i="2" s="1"/>
  <c r="T3103" i="2" s="1"/>
  <c r="P3113" i="2"/>
  <c r="Q3113" i="2" s="1"/>
  <c r="S3113" i="2" s="1"/>
  <c r="T3113" i="2" s="1"/>
  <c r="P3123" i="2"/>
  <c r="Q3123" i="2" s="1"/>
  <c r="S3123" i="2" s="1"/>
  <c r="T3123" i="2" s="1"/>
  <c r="P3133" i="2"/>
  <c r="Q3133" i="2" s="1"/>
  <c r="S3133" i="2" s="1"/>
  <c r="T3133" i="2" s="1"/>
  <c r="P3143" i="2"/>
  <c r="Q3143" i="2" s="1"/>
  <c r="S3143" i="2" s="1"/>
  <c r="T3143" i="2" s="1"/>
  <c r="P3153" i="2"/>
  <c r="Q3153" i="2" s="1"/>
  <c r="S3153" i="2" s="1"/>
  <c r="T3153" i="2" s="1"/>
  <c r="P3163" i="2"/>
  <c r="Q3163" i="2" s="1"/>
  <c r="S3163" i="2" s="1"/>
  <c r="T3163" i="2" s="1"/>
  <c r="P3173" i="2"/>
  <c r="Q3173" i="2" s="1"/>
  <c r="S3173" i="2" s="1"/>
  <c r="T3173" i="2" s="1"/>
  <c r="P3183" i="2"/>
  <c r="Q3183" i="2" s="1"/>
  <c r="S3183" i="2" s="1"/>
  <c r="T3183" i="2" s="1"/>
  <c r="P3193" i="2"/>
  <c r="Q3193" i="2" s="1"/>
  <c r="S3193" i="2" s="1"/>
  <c r="T3193" i="2" s="1"/>
  <c r="P3203" i="2"/>
  <c r="Q3203" i="2" s="1"/>
  <c r="S3203" i="2" s="1"/>
  <c r="T3203" i="2" s="1"/>
  <c r="P3213" i="2"/>
  <c r="Q3213" i="2" s="1"/>
  <c r="S3213" i="2" s="1"/>
  <c r="T3213" i="2" s="1"/>
  <c r="P3223" i="2"/>
  <c r="Q3223" i="2" s="1"/>
  <c r="S3223" i="2" s="1"/>
  <c r="T3223" i="2" s="1"/>
  <c r="P3233" i="2"/>
  <c r="Q3233" i="2" s="1"/>
  <c r="S3233" i="2" s="1"/>
  <c r="T3233" i="2" s="1"/>
  <c r="P3243" i="2"/>
  <c r="Q3243" i="2" s="1"/>
  <c r="S3243" i="2" s="1"/>
  <c r="T3243" i="2" s="1"/>
  <c r="P3253" i="2"/>
  <c r="Q3253" i="2" s="1"/>
  <c r="S3253" i="2" s="1"/>
  <c r="T3253" i="2" s="1"/>
  <c r="P3263" i="2"/>
  <c r="Q3263" i="2" s="1"/>
  <c r="S3263" i="2" s="1"/>
  <c r="T3263" i="2" s="1"/>
  <c r="P3273" i="2"/>
  <c r="Q3273" i="2" s="1"/>
  <c r="S3273" i="2" s="1"/>
  <c r="T3273" i="2" s="1"/>
  <c r="P3283" i="2"/>
  <c r="Q3283" i="2" s="1"/>
  <c r="S3283" i="2" s="1"/>
  <c r="T3283" i="2" s="1"/>
  <c r="P3293" i="2"/>
  <c r="Q3293" i="2" s="1"/>
  <c r="S3293" i="2" s="1"/>
  <c r="T3293" i="2" s="1"/>
  <c r="P3303" i="2"/>
  <c r="Q3303" i="2" s="1"/>
  <c r="S3303" i="2" s="1"/>
  <c r="T3303" i="2" s="1"/>
  <c r="P3313" i="2"/>
  <c r="Q3313" i="2" s="1"/>
  <c r="S3313" i="2" s="1"/>
  <c r="T3313" i="2" s="1"/>
  <c r="P3323" i="2"/>
  <c r="Q3323" i="2" s="1"/>
  <c r="S3323" i="2" s="1"/>
  <c r="T3323" i="2" s="1"/>
  <c r="P3333" i="2"/>
  <c r="Q3333" i="2" s="1"/>
  <c r="S3333" i="2" s="1"/>
  <c r="T3333" i="2" s="1"/>
  <c r="P3343" i="2"/>
  <c r="Q3343" i="2" s="1"/>
  <c r="S3343" i="2" s="1"/>
  <c r="T3343" i="2" s="1"/>
  <c r="P3353" i="2"/>
  <c r="Q3353" i="2" s="1"/>
  <c r="S3353" i="2" s="1"/>
  <c r="T3353" i="2" s="1"/>
  <c r="P3363" i="2"/>
  <c r="Q3363" i="2" s="1"/>
  <c r="S3363" i="2" s="1"/>
  <c r="T3363" i="2" s="1"/>
  <c r="P3373" i="2"/>
  <c r="Q3373" i="2" s="1"/>
  <c r="S3373" i="2" s="1"/>
  <c r="T3373" i="2" s="1"/>
  <c r="P3383" i="2"/>
  <c r="Q3383" i="2" s="1"/>
  <c r="S3383" i="2" s="1"/>
  <c r="T3383" i="2" s="1"/>
  <c r="P3393" i="2"/>
  <c r="Q3393" i="2" s="1"/>
  <c r="S3393" i="2" s="1"/>
  <c r="T3393" i="2" s="1"/>
  <c r="P3403" i="2"/>
  <c r="Q3403" i="2" s="1"/>
  <c r="S3403" i="2" s="1"/>
  <c r="T3403" i="2" s="1"/>
  <c r="P3413" i="2"/>
  <c r="Q3413" i="2" s="1"/>
  <c r="S3413" i="2" s="1"/>
  <c r="T3413" i="2" s="1"/>
  <c r="P3423" i="2"/>
  <c r="Q3423" i="2" s="1"/>
  <c r="S3423" i="2" s="1"/>
  <c r="T3423" i="2" s="1"/>
  <c r="P3433" i="2"/>
  <c r="Q3433" i="2" s="1"/>
  <c r="S3433" i="2" s="1"/>
  <c r="T3433" i="2" s="1"/>
  <c r="P3443" i="2"/>
  <c r="Q3443" i="2" s="1"/>
  <c r="S3443" i="2" s="1"/>
  <c r="T3443" i="2" s="1"/>
  <c r="P3453" i="2"/>
  <c r="Q3453" i="2" s="1"/>
  <c r="S3453" i="2" s="1"/>
  <c r="T3453" i="2" s="1"/>
  <c r="P3463" i="2"/>
  <c r="Q3463" i="2" s="1"/>
  <c r="S3463" i="2" s="1"/>
  <c r="T3463" i="2" s="1"/>
  <c r="P3473" i="2"/>
  <c r="Q3473" i="2" s="1"/>
  <c r="S3473" i="2" s="1"/>
  <c r="T3473" i="2" s="1"/>
  <c r="P3483" i="2"/>
  <c r="Q3483" i="2" s="1"/>
  <c r="S3483" i="2" s="1"/>
  <c r="T3483" i="2" s="1"/>
  <c r="P3493" i="2"/>
  <c r="Q3493" i="2" s="1"/>
  <c r="S3493" i="2" s="1"/>
  <c r="T3493" i="2" s="1"/>
  <c r="P3503" i="2"/>
  <c r="Q3503" i="2" s="1"/>
  <c r="S3503" i="2" s="1"/>
  <c r="T3503" i="2" s="1"/>
  <c r="P3513" i="2"/>
  <c r="Q3513" i="2" s="1"/>
  <c r="S3513" i="2" s="1"/>
  <c r="T3513" i="2" s="1"/>
  <c r="P3523" i="2"/>
  <c r="Q3523" i="2" s="1"/>
  <c r="S3523" i="2" s="1"/>
  <c r="T3523" i="2" s="1"/>
  <c r="P3533" i="2"/>
  <c r="Q3533" i="2" s="1"/>
  <c r="S3533" i="2" s="1"/>
  <c r="T3533" i="2" s="1"/>
  <c r="P3543" i="2"/>
  <c r="Q3543" i="2" s="1"/>
  <c r="S3543" i="2" s="1"/>
  <c r="T3543" i="2" s="1"/>
  <c r="P3553" i="2"/>
  <c r="Q3553" i="2" s="1"/>
  <c r="S3553" i="2" s="1"/>
  <c r="T3553" i="2" s="1"/>
  <c r="P3563" i="2"/>
  <c r="Q3563" i="2" s="1"/>
  <c r="S3563" i="2" s="1"/>
  <c r="T3563" i="2" s="1"/>
  <c r="P3573" i="2"/>
  <c r="Q3573" i="2" s="1"/>
  <c r="S3573" i="2" s="1"/>
  <c r="T3573" i="2" s="1"/>
  <c r="P3583" i="2"/>
  <c r="Q3583" i="2" s="1"/>
  <c r="S3583" i="2" s="1"/>
  <c r="T3583" i="2" s="1"/>
  <c r="P3593" i="2"/>
  <c r="Q3593" i="2" s="1"/>
  <c r="S3593" i="2" s="1"/>
  <c r="T3593" i="2" s="1"/>
  <c r="P3603" i="2"/>
  <c r="Q3603" i="2" s="1"/>
  <c r="S3603" i="2" s="1"/>
  <c r="T3603" i="2" s="1"/>
  <c r="P3613" i="2"/>
  <c r="Q3613" i="2" s="1"/>
  <c r="S3613" i="2" s="1"/>
  <c r="T3613" i="2" s="1"/>
  <c r="P3623" i="2"/>
  <c r="Q3623" i="2" s="1"/>
  <c r="S3623" i="2" s="1"/>
  <c r="T3623" i="2" s="1"/>
  <c r="P3633" i="2"/>
  <c r="Q3633" i="2" s="1"/>
  <c r="S3633" i="2" s="1"/>
  <c r="T3633" i="2" s="1"/>
  <c r="P3643" i="2"/>
  <c r="Q3643" i="2" s="1"/>
  <c r="S3643" i="2" s="1"/>
  <c r="T3643" i="2" s="1"/>
  <c r="P3653" i="2"/>
  <c r="Q3653" i="2" s="1"/>
  <c r="S3653" i="2" s="1"/>
  <c r="T3653" i="2" s="1"/>
  <c r="P3663" i="2"/>
  <c r="Q3663" i="2" s="1"/>
  <c r="S3663" i="2" s="1"/>
  <c r="T3663" i="2" s="1"/>
  <c r="P3673" i="2"/>
  <c r="Q3673" i="2" s="1"/>
  <c r="S3673" i="2" s="1"/>
  <c r="T3673" i="2" s="1"/>
  <c r="P3683" i="2"/>
  <c r="Q3683" i="2" s="1"/>
  <c r="S3683" i="2" s="1"/>
  <c r="T3683" i="2" s="1"/>
  <c r="P3693" i="2"/>
  <c r="Q3693" i="2" s="1"/>
  <c r="S3693" i="2" s="1"/>
  <c r="T3693" i="2" s="1"/>
  <c r="P3703" i="2"/>
  <c r="Q3703" i="2" s="1"/>
  <c r="S3703" i="2" s="1"/>
  <c r="T3703" i="2" s="1"/>
  <c r="P3713" i="2"/>
  <c r="Q3713" i="2" s="1"/>
  <c r="S3713" i="2" s="1"/>
  <c r="T3713" i="2" s="1"/>
  <c r="P71" i="2"/>
  <c r="Q71" i="2" s="1"/>
  <c r="S71" i="2" s="1"/>
  <c r="T71" i="2" s="1"/>
  <c r="P233" i="2"/>
  <c r="Q233" i="2" s="1"/>
  <c r="S233" i="2" s="1"/>
  <c r="T233" i="2" s="1"/>
  <c r="P431" i="2"/>
  <c r="Q431" i="2" s="1"/>
  <c r="S431" i="2" s="1"/>
  <c r="T431" i="2" s="1"/>
  <c r="P548" i="2"/>
  <c r="Q548" i="2" s="1"/>
  <c r="S548" i="2" s="1"/>
  <c r="T548" i="2" s="1"/>
  <c r="P713" i="2"/>
  <c r="Q713" i="2" s="1"/>
  <c r="S713" i="2" s="1"/>
  <c r="T713" i="2" s="1"/>
  <c r="P839" i="2"/>
  <c r="Q839" i="2" s="1"/>
  <c r="S839" i="2" s="1"/>
  <c r="T839" i="2" s="1"/>
  <c r="P942" i="2"/>
  <c r="Q942" i="2" s="1"/>
  <c r="S942" i="2" s="1"/>
  <c r="T942" i="2" s="1"/>
  <c r="P1016" i="2"/>
  <c r="Q1016" i="2" s="1"/>
  <c r="S1016" i="2" s="1"/>
  <c r="T1016" i="2" s="1"/>
  <c r="P1112" i="2"/>
  <c r="Q1112" i="2" s="1"/>
  <c r="S1112" i="2" s="1"/>
  <c r="T1112" i="2" s="1"/>
  <c r="P1155" i="2"/>
  <c r="Q1155" i="2" s="1"/>
  <c r="S1155" i="2" s="1"/>
  <c r="T1155" i="2" s="1"/>
  <c r="P1215" i="2"/>
  <c r="Q1215" i="2" s="1"/>
  <c r="S1215" i="2" s="1"/>
  <c r="T1215" i="2" s="1"/>
  <c r="P1263" i="2"/>
  <c r="Q1263" i="2" s="1"/>
  <c r="S1263" i="2" s="1"/>
  <c r="T1263" i="2" s="1"/>
  <c r="P1319" i="2"/>
  <c r="Q1319" i="2" s="1"/>
  <c r="S1319" i="2" s="1"/>
  <c r="T1319" i="2" s="1"/>
  <c r="P1364" i="2"/>
  <c r="Q1364" i="2" s="1"/>
  <c r="S1364" i="2" s="1"/>
  <c r="T1364" i="2" s="1"/>
  <c r="P1404" i="2"/>
  <c r="Q1404" i="2" s="1"/>
  <c r="S1404" i="2" s="1"/>
  <c r="T1404" i="2" s="1"/>
  <c r="P1442" i="2"/>
  <c r="Q1442" i="2" s="1"/>
  <c r="S1442" i="2" s="1"/>
  <c r="T1442" i="2" s="1"/>
  <c r="P1474" i="2"/>
  <c r="Q1474" i="2" s="1"/>
  <c r="S1474" i="2" s="1"/>
  <c r="T1474" i="2" s="1"/>
  <c r="P1504" i="2"/>
  <c r="Q1504" i="2" s="1"/>
  <c r="S1504" i="2" s="1"/>
  <c r="T1504" i="2" s="1"/>
  <c r="P1533" i="2"/>
  <c r="Q1533" i="2" s="1"/>
  <c r="S1533" i="2" s="1"/>
  <c r="T1533" i="2" s="1"/>
  <c r="P1562" i="2"/>
  <c r="Q1562" i="2" s="1"/>
  <c r="S1562" i="2" s="1"/>
  <c r="T1562" i="2" s="1"/>
  <c r="P1591" i="2"/>
  <c r="Q1591" i="2" s="1"/>
  <c r="S1591" i="2" s="1"/>
  <c r="T1591" i="2" s="1"/>
  <c r="P1620" i="2"/>
  <c r="Q1620" i="2" s="1"/>
  <c r="S1620" i="2" s="1"/>
  <c r="T1620" i="2" s="1"/>
  <c r="P1644" i="2"/>
  <c r="Q1644" i="2" s="1"/>
  <c r="S1644" i="2" s="1"/>
  <c r="T1644" i="2" s="1"/>
  <c r="P1668" i="2"/>
  <c r="Q1668" i="2" s="1"/>
  <c r="S1668" i="2" s="1"/>
  <c r="T1668" i="2" s="1"/>
  <c r="P1688" i="2"/>
  <c r="Q1688" i="2" s="1"/>
  <c r="S1688" i="2" s="1"/>
  <c r="T1688" i="2" s="1"/>
  <c r="P1708" i="2"/>
  <c r="Q1708" i="2" s="1"/>
  <c r="S1708" i="2" s="1"/>
  <c r="T1708" i="2" s="1"/>
  <c r="P1728" i="2"/>
  <c r="Q1728" i="2" s="1"/>
  <c r="S1728" i="2" s="1"/>
  <c r="T1728" i="2" s="1"/>
  <c r="P1748" i="2"/>
  <c r="Q1748" i="2" s="1"/>
  <c r="S1748" i="2" s="1"/>
  <c r="T1748" i="2" s="1"/>
  <c r="P1768" i="2"/>
  <c r="Q1768" i="2" s="1"/>
  <c r="S1768" i="2" s="1"/>
  <c r="T1768" i="2" s="1"/>
  <c r="P1788" i="2"/>
  <c r="Q1788" i="2" s="1"/>
  <c r="S1788" i="2" s="1"/>
  <c r="T1788" i="2" s="1"/>
  <c r="P1808" i="2"/>
  <c r="Q1808" i="2" s="1"/>
  <c r="S1808" i="2" s="1"/>
  <c r="T1808" i="2" s="1"/>
  <c r="P1828" i="2"/>
  <c r="Q1828" i="2" s="1"/>
  <c r="S1828" i="2" s="1"/>
  <c r="T1828" i="2" s="1"/>
  <c r="P1848" i="2"/>
  <c r="Q1848" i="2" s="1"/>
  <c r="S1848" i="2" s="1"/>
  <c r="T1848" i="2" s="1"/>
  <c r="P1868" i="2"/>
  <c r="Q1868" i="2" s="1"/>
  <c r="S1868" i="2" s="1"/>
  <c r="T1868" i="2" s="1"/>
  <c r="P1888" i="2"/>
  <c r="Q1888" i="2" s="1"/>
  <c r="S1888" i="2" s="1"/>
  <c r="T1888" i="2" s="1"/>
  <c r="P1908" i="2"/>
  <c r="Q1908" i="2" s="1"/>
  <c r="S1908" i="2" s="1"/>
  <c r="T1908" i="2" s="1"/>
  <c r="P1928" i="2"/>
  <c r="Q1928" i="2" s="1"/>
  <c r="S1928" i="2" s="1"/>
  <c r="T1928" i="2" s="1"/>
  <c r="P1948" i="2"/>
  <c r="Q1948" i="2" s="1"/>
  <c r="S1948" i="2" s="1"/>
  <c r="T1948" i="2" s="1"/>
  <c r="P1968" i="2"/>
  <c r="Q1968" i="2" s="1"/>
  <c r="S1968" i="2" s="1"/>
  <c r="T1968" i="2" s="1"/>
  <c r="P1988" i="2"/>
  <c r="Q1988" i="2" s="1"/>
  <c r="S1988" i="2" s="1"/>
  <c r="T1988" i="2" s="1"/>
  <c r="P2008" i="2"/>
  <c r="Q2008" i="2" s="1"/>
  <c r="S2008" i="2" s="1"/>
  <c r="T2008" i="2" s="1"/>
  <c r="P2028" i="2"/>
  <c r="Q2028" i="2" s="1"/>
  <c r="S2028" i="2" s="1"/>
  <c r="T2028" i="2" s="1"/>
  <c r="P2048" i="2"/>
  <c r="Q2048" i="2" s="1"/>
  <c r="S2048" i="2" s="1"/>
  <c r="T2048" i="2" s="1"/>
  <c r="P2068" i="2"/>
  <c r="Q2068" i="2" s="1"/>
  <c r="S2068" i="2" s="1"/>
  <c r="T2068" i="2" s="1"/>
  <c r="P2088" i="2"/>
  <c r="Q2088" i="2" s="1"/>
  <c r="S2088" i="2" s="1"/>
  <c r="T2088" i="2" s="1"/>
  <c r="P2108" i="2"/>
  <c r="Q2108" i="2" s="1"/>
  <c r="S2108" i="2" s="1"/>
  <c r="T2108" i="2" s="1"/>
  <c r="P2128" i="2"/>
  <c r="Q2128" i="2" s="1"/>
  <c r="S2128" i="2" s="1"/>
  <c r="T2128" i="2" s="1"/>
  <c r="P2148" i="2"/>
  <c r="Q2148" i="2" s="1"/>
  <c r="S2148" i="2" s="1"/>
  <c r="T2148" i="2" s="1"/>
  <c r="P2168" i="2"/>
  <c r="Q2168" i="2" s="1"/>
  <c r="S2168" i="2" s="1"/>
  <c r="T2168" i="2" s="1"/>
  <c r="P2188" i="2"/>
  <c r="Q2188" i="2" s="1"/>
  <c r="S2188" i="2" s="1"/>
  <c r="T2188" i="2" s="1"/>
  <c r="P2208" i="2"/>
  <c r="Q2208" i="2" s="1"/>
  <c r="S2208" i="2" s="1"/>
  <c r="T2208" i="2" s="1"/>
  <c r="P2228" i="2"/>
  <c r="Q2228" i="2" s="1"/>
  <c r="S2228" i="2" s="1"/>
  <c r="T2228" i="2" s="1"/>
  <c r="P2248" i="2"/>
  <c r="Q2248" i="2" s="1"/>
  <c r="S2248" i="2" s="1"/>
  <c r="T2248" i="2" s="1"/>
  <c r="P2268" i="2"/>
  <c r="Q2268" i="2" s="1"/>
  <c r="S2268" i="2" s="1"/>
  <c r="T2268" i="2" s="1"/>
  <c r="P2288" i="2"/>
  <c r="Q2288" i="2" s="1"/>
  <c r="S2288" i="2" s="1"/>
  <c r="T2288" i="2" s="1"/>
  <c r="P2308" i="2"/>
  <c r="Q2308" i="2" s="1"/>
  <c r="S2308" i="2" s="1"/>
  <c r="T2308" i="2" s="1"/>
  <c r="P2328" i="2"/>
  <c r="Q2328" i="2" s="1"/>
  <c r="S2328" i="2" s="1"/>
  <c r="T2328" i="2" s="1"/>
  <c r="P2348" i="2"/>
  <c r="Q2348" i="2" s="1"/>
  <c r="S2348" i="2" s="1"/>
  <c r="T2348" i="2" s="1"/>
  <c r="P2368" i="2"/>
  <c r="Q2368" i="2" s="1"/>
  <c r="S2368" i="2" s="1"/>
  <c r="T2368" i="2" s="1"/>
  <c r="P2388" i="2"/>
  <c r="Q2388" i="2" s="1"/>
  <c r="S2388" i="2" s="1"/>
  <c r="T2388" i="2" s="1"/>
  <c r="P2408" i="2"/>
  <c r="Q2408" i="2" s="1"/>
  <c r="S2408" i="2" s="1"/>
  <c r="T2408" i="2" s="1"/>
  <c r="P2428" i="2"/>
  <c r="Q2428" i="2" s="1"/>
  <c r="S2428" i="2" s="1"/>
  <c r="T2428" i="2" s="1"/>
  <c r="P2448" i="2"/>
  <c r="Q2448" i="2" s="1"/>
  <c r="S2448" i="2" s="1"/>
  <c r="T2448" i="2" s="1"/>
  <c r="P2468" i="2"/>
  <c r="Q2468" i="2" s="1"/>
  <c r="S2468" i="2" s="1"/>
  <c r="T2468" i="2" s="1"/>
  <c r="P2488" i="2"/>
  <c r="Q2488" i="2" s="1"/>
  <c r="S2488" i="2" s="1"/>
  <c r="T2488" i="2" s="1"/>
  <c r="P2508" i="2"/>
  <c r="Q2508" i="2" s="1"/>
  <c r="S2508" i="2" s="1"/>
  <c r="T2508" i="2" s="1"/>
  <c r="P2528" i="2"/>
  <c r="Q2528" i="2" s="1"/>
  <c r="S2528" i="2" s="1"/>
  <c r="T2528" i="2" s="1"/>
  <c r="P2548" i="2"/>
  <c r="Q2548" i="2" s="1"/>
  <c r="S2548" i="2" s="1"/>
  <c r="T2548" i="2" s="1"/>
  <c r="P2568" i="2"/>
  <c r="Q2568" i="2" s="1"/>
  <c r="S2568" i="2" s="1"/>
  <c r="T2568" i="2" s="1"/>
  <c r="P2588" i="2"/>
  <c r="Q2588" i="2" s="1"/>
  <c r="S2588" i="2" s="1"/>
  <c r="T2588" i="2" s="1"/>
  <c r="P2608" i="2"/>
  <c r="Q2608" i="2" s="1"/>
  <c r="S2608" i="2" s="1"/>
  <c r="T2608" i="2" s="1"/>
  <c r="P2628" i="2"/>
  <c r="Q2628" i="2" s="1"/>
  <c r="S2628" i="2" s="1"/>
  <c r="T2628" i="2" s="1"/>
  <c r="P2648" i="2"/>
  <c r="Q2648" i="2" s="1"/>
  <c r="S2648" i="2" s="1"/>
  <c r="T2648" i="2" s="1"/>
  <c r="P2668" i="2"/>
  <c r="Q2668" i="2" s="1"/>
  <c r="S2668" i="2" s="1"/>
  <c r="T2668" i="2" s="1"/>
  <c r="P2688" i="2"/>
  <c r="Q2688" i="2" s="1"/>
  <c r="S2688" i="2" s="1"/>
  <c r="T2688" i="2" s="1"/>
  <c r="P2708" i="2"/>
  <c r="Q2708" i="2" s="1"/>
  <c r="S2708" i="2" s="1"/>
  <c r="T2708" i="2" s="1"/>
  <c r="P2728" i="2"/>
  <c r="Q2728" i="2" s="1"/>
  <c r="S2728" i="2" s="1"/>
  <c r="T2728" i="2" s="1"/>
  <c r="P2748" i="2"/>
  <c r="Q2748" i="2" s="1"/>
  <c r="S2748" i="2" s="1"/>
  <c r="T2748" i="2" s="1"/>
  <c r="P2768" i="2"/>
  <c r="Q2768" i="2" s="1"/>
  <c r="S2768" i="2" s="1"/>
  <c r="T2768" i="2" s="1"/>
  <c r="P2788" i="2"/>
  <c r="Q2788" i="2" s="1"/>
  <c r="S2788" i="2" s="1"/>
  <c r="T2788" i="2" s="1"/>
  <c r="P2808" i="2"/>
  <c r="Q2808" i="2" s="1"/>
  <c r="S2808" i="2" s="1"/>
  <c r="T2808" i="2" s="1"/>
  <c r="P2828" i="2"/>
  <c r="Q2828" i="2" s="1"/>
  <c r="S2828" i="2" s="1"/>
  <c r="T2828" i="2" s="1"/>
  <c r="P2844" i="2"/>
  <c r="Q2844" i="2" s="1"/>
  <c r="S2844" i="2" s="1"/>
  <c r="T2844" i="2" s="1"/>
  <c r="P2854" i="2"/>
  <c r="Q2854" i="2" s="1"/>
  <c r="S2854" i="2" s="1"/>
  <c r="T2854" i="2" s="1"/>
  <c r="P2864" i="2"/>
  <c r="Q2864" i="2" s="1"/>
  <c r="S2864" i="2" s="1"/>
  <c r="T2864" i="2" s="1"/>
  <c r="P2874" i="2"/>
  <c r="Q2874" i="2" s="1"/>
  <c r="S2874" i="2" s="1"/>
  <c r="T2874" i="2" s="1"/>
  <c r="P2884" i="2"/>
  <c r="Q2884" i="2" s="1"/>
  <c r="S2884" i="2" s="1"/>
  <c r="T2884" i="2" s="1"/>
  <c r="P2894" i="2"/>
  <c r="Q2894" i="2" s="1"/>
  <c r="S2894" i="2" s="1"/>
  <c r="T2894" i="2" s="1"/>
  <c r="P2904" i="2"/>
  <c r="Q2904" i="2" s="1"/>
  <c r="S2904" i="2" s="1"/>
  <c r="T2904" i="2" s="1"/>
  <c r="P2914" i="2"/>
  <c r="Q2914" i="2" s="1"/>
  <c r="S2914" i="2" s="1"/>
  <c r="T2914" i="2" s="1"/>
  <c r="P2924" i="2"/>
  <c r="Q2924" i="2" s="1"/>
  <c r="S2924" i="2" s="1"/>
  <c r="T2924" i="2" s="1"/>
  <c r="P2934" i="2"/>
  <c r="Q2934" i="2" s="1"/>
  <c r="S2934" i="2" s="1"/>
  <c r="T2934" i="2" s="1"/>
  <c r="P2944" i="2"/>
  <c r="Q2944" i="2" s="1"/>
  <c r="S2944" i="2" s="1"/>
  <c r="T2944" i="2" s="1"/>
  <c r="P2954" i="2"/>
  <c r="Q2954" i="2" s="1"/>
  <c r="S2954" i="2" s="1"/>
  <c r="T2954" i="2" s="1"/>
  <c r="P2964" i="2"/>
  <c r="Q2964" i="2" s="1"/>
  <c r="S2964" i="2" s="1"/>
  <c r="T2964" i="2" s="1"/>
  <c r="P2974" i="2"/>
  <c r="Q2974" i="2" s="1"/>
  <c r="S2974" i="2" s="1"/>
  <c r="T2974" i="2" s="1"/>
  <c r="P2984" i="2"/>
  <c r="Q2984" i="2" s="1"/>
  <c r="S2984" i="2" s="1"/>
  <c r="T2984" i="2" s="1"/>
  <c r="P2994" i="2"/>
  <c r="Q2994" i="2" s="1"/>
  <c r="S2994" i="2" s="1"/>
  <c r="T2994" i="2" s="1"/>
  <c r="P3004" i="2"/>
  <c r="Q3004" i="2" s="1"/>
  <c r="S3004" i="2" s="1"/>
  <c r="T3004" i="2" s="1"/>
  <c r="P3014" i="2"/>
  <c r="Q3014" i="2" s="1"/>
  <c r="S3014" i="2" s="1"/>
  <c r="T3014" i="2" s="1"/>
  <c r="P3024" i="2"/>
  <c r="Q3024" i="2" s="1"/>
  <c r="S3024" i="2" s="1"/>
  <c r="T3024" i="2" s="1"/>
  <c r="P3034" i="2"/>
  <c r="Q3034" i="2" s="1"/>
  <c r="S3034" i="2" s="1"/>
  <c r="T3034" i="2" s="1"/>
  <c r="P3044" i="2"/>
  <c r="Q3044" i="2" s="1"/>
  <c r="S3044" i="2" s="1"/>
  <c r="T3044" i="2" s="1"/>
  <c r="P3054" i="2"/>
  <c r="Q3054" i="2" s="1"/>
  <c r="S3054" i="2" s="1"/>
  <c r="T3054" i="2" s="1"/>
  <c r="P3064" i="2"/>
  <c r="Q3064" i="2" s="1"/>
  <c r="S3064" i="2" s="1"/>
  <c r="T3064" i="2" s="1"/>
  <c r="P3074" i="2"/>
  <c r="Q3074" i="2" s="1"/>
  <c r="S3074" i="2" s="1"/>
  <c r="T3074" i="2" s="1"/>
  <c r="P3084" i="2"/>
  <c r="Q3084" i="2" s="1"/>
  <c r="S3084" i="2" s="1"/>
  <c r="T3084" i="2" s="1"/>
  <c r="P3094" i="2"/>
  <c r="Q3094" i="2" s="1"/>
  <c r="S3094" i="2" s="1"/>
  <c r="T3094" i="2" s="1"/>
  <c r="P3104" i="2"/>
  <c r="Q3104" i="2" s="1"/>
  <c r="S3104" i="2" s="1"/>
  <c r="T3104" i="2" s="1"/>
  <c r="P3114" i="2"/>
  <c r="Q3114" i="2" s="1"/>
  <c r="S3114" i="2" s="1"/>
  <c r="T3114" i="2" s="1"/>
  <c r="P3124" i="2"/>
  <c r="Q3124" i="2" s="1"/>
  <c r="S3124" i="2" s="1"/>
  <c r="T3124" i="2" s="1"/>
  <c r="P3134" i="2"/>
  <c r="Q3134" i="2" s="1"/>
  <c r="S3134" i="2" s="1"/>
  <c r="T3134" i="2" s="1"/>
  <c r="P3144" i="2"/>
  <c r="Q3144" i="2" s="1"/>
  <c r="S3144" i="2" s="1"/>
  <c r="T3144" i="2" s="1"/>
  <c r="P3154" i="2"/>
  <c r="Q3154" i="2" s="1"/>
  <c r="S3154" i="2" s="1"/>
  <c r="T3154" i="2" s="1"/>
  <c r="P3164" i="2"/>
  <c r="Q3164" i="2" s="1"/>
  <c r="S3164" i="2" s="1"/>
  <c r="T3164" i="2" s="1"/>
  <c r="P3174" i="2"/>
  <c r="Q3174" i="2" s="1"/>
  <c r="S3174" i="2" s="1"/>
  <c r="T3174" i="2" s="1"/>
  <c r="P3184" i="2"/>
  <c r="Q3184" i="2" s="1"/>
  <c r="S3184" i="2" s="1"/>
  <c r="T3184" i="2" s="1"/>
  <c r="P3194" i="2"/>
  <c r="Q3194" i="2" s="1"/>
  <c r="S3194" i="2" s="1"/>
  <c r="T3194" i="2" s="1"/>
  <c r="P3204" i="2"/>
  <c r="Q3204" i="2" s="1"/>
  <c r="S3204" i="2" s="1"/>
  <c r="T3204" i="2" s="1"/>
  <c r="P3214" i="2"/>
  <c r="Q3214" i="2" s="1"/>
  <c r="S3214" i="2" s="1"/>
  <c r="T3214" i="2" s="1"/>
  <c r="P3224" i="2"/>
  <c r="Q3224" i="2" s="1"/>
  <c r="S3224" i="2" s="1"/>
  <c r="T3224" i="2" s="1"/>
  <c r="P3234" i="2"/>
  <c r="Q3234" i="2" s="1"/>
  <c r="S3234" i="2" s="1"/>
  <c r="T3234" i="2" s="1"/>
  <c r="P3244" i="2"/>
  <c r="Q3244" i="2" s="1"/>
  <c r="S3244" i="2" s="1"/>
  <c r="T3244" i="2" s="1"/>
  <c r="P3254" i="2"/>
  <c r="Q3254" i="2" s="1"/>
  <c r="S3254" i="2" s="1"/>
  <c r="T3254" i="2" s="1"/>
  <c r="P3264" i="2"/>
  <c r="Q3264" i="2" s="1"/>
  <c r="S3264" i="2" s="1"/>
  <c r="T3264" i="2" s="1"/>
  <c r="P3274" i="2"/>
  <c r="Q3274" i="2" s="1"/>
  <c r="S3274" i="2" s="1"/>
  <c r="T3274" i="2" s="1"/>
  <c r="P3284" i="2"/>
  <c r="Q3284" i="2" s="1"/>
  <c r="S3284" i="2" s="1"/>
  <c r="T3284" i="2" s="1"/>
  <c r="P3294" i="2"/>
  <c r="Q3294" i="2" s="1"/>
  <c r="S3294" i="2" s="1"/>
  <c r="T3294" i="2" s="1"/>
  <c r="P3304" i="2"/>
  <c r="Q3304" i="2" s="1"/>
  <c r="S3304" i="2" s="1"/>
  <c r="T3304" i="2" s="1"/>
  <c r="P3314" i="2"/>
  <c r="Q3314" i="2" s="1"/>
  <c r="S3314" i="2" s="1"/>
  <c r="T3314" i="2" s="1"/>
  <c r="P3324" i="2"/>
  <c r="Q3324" i="2" s="1"/>
  <c r="S3324" i="2" s="1"/>
  <c r="T3324" i="2" s="1"/>
  <c r="P3334" i="2"/>
  <c r="Q3334" i="2" s="1"/>
  <c r="S3334" i="2" s="1"/>
  <c r="T3334" i="2" s="1"/>
  <c r="P3344" i="2"/>
  <c r="Q3344" i="2" s="1"/>
  <c r="S3344" i="2" s="1"/>
  <c r="T3344" i="2" s="1"/>
  <c r="P3354" i="2"/>
  <c r="Q3354" i="2" s="1"/>
  <c r="S3354" i="2" s="1"/>
  <c r="T3354" i="2" s="1"/>
  <c r="P3364" i="2"/>
  <c r="Q3364" i="2" s="1"/>
  <c r="S3364" i="2" s="1"/>
  <c r="T3364" i="2" s="1"/>
  <c r="P3374" i="2"/>
  <c r="Q3374" i="2" s="1"/>
  <c r="S3374" i="2" s="1"/>
  <c r="T3374" i="2" s="1"/>
  <c r="P3384" i="2"/>
  <c r="Q3384" i="2" s="1"/>
  <c r="S3384" i="2" s="1"/>
  <c r="T3384" i="2" s="1"/>
  <c r="P3394" i="2"/>
  <c r="Q3394" i="2" s="1"/>
  <c r="S3394" i="2" s="1"/>
  <c r="T3394" i="2" s="1"/>
  <c r="P3404" i="2"/>
  <c r="Q3404" i="2" s="1"/>
  <c r="S3404" i="2" s="1"/>
  <c r="T3404" i="2" s="1"/>
  <c r="P3414" i="2"/>
  <c r="Q3414" i="2" s="1"/>
  <c r="S3414" i="2" s="1"/>
  <c r="T3414" i="2" s="1"/>
  <c r="P3424" i="2"/>
  <c r="Q3424" i="2" s="1"/>
  <c r="S3424" i="2" s="1"/>
  <c r="T3424" i="2" s="1"/>
  <c r="P3434" i="2"/>
  <c r="Q3434" i="2" s="1"/>
  <c r="S3434" i="2" s="1"/>
  <c r="T3434" i="2" s="1"/>
  <c r="P3444" i="2"/>
  <c r="Q3444" i="2" s="1"/>
  <c r="S3444" i="2" s="1"/>
  <c r="T3444" i="2" s="1"/>
  <c r="P3454" i="2"/>
  <c r="Q3454" i="2" s="1"/>
  <c r="S3454" i="2" s="1"/>
  <c r="T3454" i="2" s="1"/>
  <c r="P3464" i="2"/>
  <c r="Q3464" i="2" s="1"/>
  <c r="S3464" i="2" s="1"/>
  <c r="T3464" i="2" s="1"/>
  <c r="P3474" i="2"/>
  <c r="Q3474" i="2" s="1"/>
  <c r="S3474" i="2" s="1"/>
  <c r="T3474" i="2" s="1"/>
  <c r="P3484" i="2"/>
  <c r="Q3484" i="2" s="1"/>
  <c r="S3484" i="2" s="1"/>
  <c r="T3484" i="2" s="1"/>
  <c r="P3494" i="2"/>
  <c r="Q3494" i="2" s="1"/>
  <c r="S3494" i="2" s="1"/>
  <c r="T3494" i="2" s="1"/>
  <c r="P3504" i="2"/>
  <c r="Q3504" i="2" s="1"/>
  <c r="S3504" i="2" s="1"/>
  <c r="T3504" i="2" s="1"/>
  <c r="P3514" i="2"/>
  <c r="Q3514" i="2" s="1"/>
  <c r="S3514" i="2" s="1"/>
  <c r="T3514" i="2" s="1"/>
  <c r="P3524" i="2"/>
  <c r="Q3524" i="2" s="1"/>
  <c r="S3524" i="2" s="1"/>
  <c r="T3524" i="2" s="1"/>
  <c r="P3534" i="2"/>
  <c r="Q3534" i="2" s="1"/>
  <c r="S3534" i="2" s="1"/>
  <c r="T3534" i="2" s="1"/>
  <c r="P3544" i="2"/>
  <c r="Q3544" i="2" s="1"/>
  <c r="S3544" i="2" s="1"/>
  <c r="T3544" i="2" s="1"/>
  <c r="P3554" i="2"/>
  <c r="Q3554" i="2" s="1"/>
  <c r="S3554" i="2" s="1"/>
  <c r="T3554" i="2" s="1"/>
  <c r="P3564" i="2"/>
  <c r="Q3564" i="2" s="1"/>
  <c r="S3564" i="2" s="1"/>
  <c r="T3564" i="2" s="1"/>
  <c r="P3574" i="2"/>
  <c r="Q3574" i="2" s="1"/>
  <c r="S3574" i="2" s="1"/>
  <c r="T3574" i="2" s="1"/>
  <c r="P3584" i="2"/>
  <c r="Q3584" i="2" s="1"/>
  <c r="S3584" i="2" s="1"/>
  <c r="T3584" i="2" s="1"/>
  <c r="P3594" i="2"/>
  <c r="Q3594" i="2" s="1"/>
  <c r="S3594" i="2" s="1"/>
  <c r="T3594" i="2" s="1"/>
  <c r="P3604" i="2"/>
  <c r="Q3604" i="2" s="1"/>
  <c r="S3604" i="2" s="1"/>
  <c r="T3604" i="2" s="1"/>
  <c r="P3614" i="2"/>
  <c r="Q3614" i="2" s="1"/>
  <c r="S3614" i="2" s="1"/>
  <c r="T3614" i="2" s="1"/>
  <c r="P3624" i="2"/>
  <c r="Q3624" i="2" s="1"/>
  <c r="S3624" i="2" s="1"/>
  <c r="T3624" i="2" s="1"/>
  <c r="P3634" i="2"/>
  <c r="Q3634" i="2" s="1"/>
  <c r="S3634" i="2" s="1"/>
  <c r="T3634" i="2" s="1"/>
  <c r="P3644" i="2"/>
  <c r="Q3644" i="2" s="1"/>
  <c r="S3644" i="2" s="1"/>
  <c r="T3644" i="2" s="1"/>
  <c r="P3654" i="2"/>
  <c r="Q3654" i="2" s="1"/>
  <c r="S3654" i="2" s="1"/>
  <c r="T3654" i="2" s="1"/>
  <c r="P3664" i="2"/>
  <c r="Q3664" i="2" s="1"/>
  <c r="S3664" i="2" s="1"/>
  <c r="T3664" i="2" s="1"/>
  <c r="P3674" i="2"/>
  <c r="Q3674" i="2" s="1"/>
  <c r="S3674" i="2" s="1"/>
  <c r="T3674" i="2" s="1"/>
  <c r="P3684" i="2"/>
  <c r="Q3684" i="2" s="1"/>
  <c r="S3684" i="2" s="1"/>
  <c r="T3684" i="2" s="1"/>
  <c r="P3694" i="2"/>
  <c r="Q3694" i="2" s="1"/>
  <c r="S3694" i="2" s="1"/>
  <c r="T3694" i="2" s="1"/>
  <c r="P3704" i="2"/>
  <c r="Q3704" i="2" s="1"/>
  <c r="S3704" i="2" s="1"/>
  <c r="T3704" i="2" s="1"/>
  <c r="P3714" i="2"/>
  <c r="Q3714" i="2" s="1"/>
  <c r="S3714" i="2" s="1"/>
  <c r="T3714" i="2" s="1"/>
  <c r="P72" i="2"/>
  <c r="Q72" i="2" s="1"/>
  <c r="S72" i="2" s="1"/>
  <c r="T72" i="2" s="1"/>
  <c r="P241" i="2"/>
  <c r="Q241" i="2" s="1"/>
  <c r="S241" i="2" s="1"/>
  <c r="T241" i="2" s="1"/>
  <c r="P432" i="2"/>
  <c r="Q432" i="2" s="1"/>
  <c r="S432" i="2" s="1"/>
  <c r="T432" i="2" s="1"/>
  <c r="P549" i="2"/>
  <c r="Q549" i="2" s="1"/>
  <c r="S549" i="2" s="1"/>
  <c r="T549" i="2" s="1"/>
  <c r="P714" i="2"/>
  <c r="Q714" i="2" s="1"/>
  <c r="S714" i="2" s="1"/>
  <c r="T714" i="2" s="1"/>
  <c r="P843" i="2"/>
  <c r="Q843" i="2" s="1"/>
  <c r="S843" i="2" s="1"/>
  <c r="T843" i="2" s="1"/>
  <c r="P943" i="2"/>
  <c r="Q943" i="2" s="1"/>
  <c r="S943" i="2" s="1"/>
  <c r="T943" i="2" s="1"/>
  <c r="P1017" i="2"/>
  <c r="Q1017" i="2" s="1"/>
  <c r="S1017" i="2" s="1"/>
  <c r="T1017" i="2" s="1"/>
  <c r="P1113" i="2"/>
  <c r="Q1113" i="2" s="1"/>
  <c r="S1113" i="2" s="1"/>
  <c r="T1113" i="2" s="1"/>
  <c r="P1156" i="2"/>
  <c r="Q1156" i="2" s="1"/>
  <c r="S1156" i="2" s="1"/>
  <c r="T1156" i="2" s="1"/>
  <c r="P1216" i="2"/>
  <c r="Q1216" i="2" s="1"/>
  <c r="S1216" i="2" s="1"/>
  <c r="T1216" i="2" s="1"/>
  <c r="P1264" i="2"/>
  <c r="Q1264" i="2" s="1"/>
  <c r="S1264" i="2" s="1"/>
  <c r="T1264" i="2" s="1"/>
  <c r="P1320" i="2"/>
  <c r="Q1320" i="2" s="1"/>
  <c r="S1320" i="2" s="1"/>
  <c r="T1320" i="2" s="1"/>
  <c r="P1365" i="2"/>
  <c r="Q1365" i="2" s="1"/>
  <c r="S1365" i="2" s="1"/>
  <c r="T1365" i="2" s="1"/>
  <c r="P1405" i="2"/>
  <c r="Q1405" i="2" s="1"/>
  <c r="S1405" i="2" s="1"/>
  <c r="T1405" i="2" s="1"/>
  <c r="P1446" i="2"/>
  <c r="Q1446" i="2" s="1"/>
  <c r="S1446" i="2" s="1"/>
  <c r="T1446" i="2" s="1"/>
  <c r="P1475" i="2"/>
  <c r="Q1475" i="2" s="1"/>
  <c r="S1475" i="2" s="1"/>
  <c r="T1475" i="2" s="1"/>
  <c r="P1505" i="2"/>
  <c r="Q1505" i="2" s="1"/>
  <c r="S1505" i="2" s="1"/>
  <c r="T1505" i="2" s="1"/>
  <c r="P1534" i="2"/>
  <c r="Q1534" i="2" s="1"/>
  <c r="S1534" i="2" s="1"/>
  <c r="T1534" i="2" s="1"/>
  <c r="P1563" i="2"/>
  <c r="Q1563" i="2" s="1"/>
  <c r="S1563" i="2" s="1"/>
  <c r="T1563" i="2" s="1"/>
  <c r="P1592" i="2"/>
  <c r="Q1592" i="2" s="1"/>
  <c r="S1592" i="2" s="1"/>
  <c r="T1592" i="2" s="1"/>
  <c r="P1621" i="2"/>
  <c r="Q1621" i="2" s="1"/>
  <c r="S1621" i="2" s="1"/>
  <c r="T1621" i="2" s="1"/>
  <c r="P1645" i="2"/>
  <c r="Q1645" i="2" s="1"/>
  <c r="S1645" i="2" s="1"/>
  <c r="T1645" i="2" s="1"/>
  <c r="P1669" i="2"/>
  <c r="Q1669" i="2" s="1"/>
  <c r="S1669" i="2" s="1"/>
  <c r="T1669" i="2" s="1"/>
  <c r="P1689" i="2"/>
  <c r="Q1689" i="2" s="1"/>
  <c r="S1689" i="2" s="1"/>
  <c r="T1689" i="2" s="1"/>
  <c r="P1709" i="2"/>
  <c r="Q1709" i="2" s="1"/>
  <c r="S1709" i="2" s="1"/>
  <c r="T1709" i="2" s="1"/>
  <c r="P1729" i="2"/>
  <c r="Q1729" i="2" s="1"/>
  <c r="S1729" i="2" s="1"/>
  <c r="T1729" i="2" s="1"/>
  <c r="P1749" i="2"/>
  <c r="Q1749" i="2" s="1"/>
  <c r="S1749" i="2" s="1"/>
  <c r="T1749" i="2" s="1"/>
  <c r="P1769" i="2"/>
  <c r="Q1769" i="2" s="1"/>
  <c r="S1769" i="2" s="1"/>
  <c r="T1769" i="2" s="1"/>
  <c r="P1789" i="2"/>
  <c r="Q1789" i="2" s="1"/>
  <c r="S1789" i="2" s="1"/>
  <c r="T1789" i="2" s="1"/>
  <c r="P1809" i="2"/>
  <c r="Q1809" i="2" s="1"/>
  <c r="S1809" i="2" s="1"/>
  <c r="T1809" i="2" s="1"/>
  <c r="P1829" i="2"/>
  <c r="Q1829" i="2" s="1"/>
  <c r="S1829" i="2" s="1"/>
  <c r="T1829" i="2" s="1"/>
  <c r="P1849" i="2"/>
  <c r="Q1849" i="2" s="1"/>
  <c r="S1849" i="2" s="1"/>
  <c r="T1849" i="2" s="1"/>
  <c r="P1869" i="2"/>
  <c r="Q1869" i="2" s="1"/>
  <c r="S1869" i="2" s="1"/>
  <c r="T1869" i="2" s="1"/>
  <c r="P1889" i="2"/>
  <c r="Q1889" i="2" s="1"/>
  <c r="S1889" i="2" s="1"/>
  <c r="T1889" i="2" s="1"/>
  <c r="P1909" i="2"/>
  <c r="Q1909" i="2" s="1"/>
  <c r="S1909" i="2" s="1"/>
  <c r="T1909" i="2" s="1"/>
  <c r="P1929" i="2"/>
  <c r="Q1929" i="2" s="1"/>
  <c r="S1929" i="2" s="1"/>
  <c r="T1929" i="2" s="1"/>
  <c r="P1949" i="2"/>
  <c r="Q1949" i="2" s="1"/>
  <c r="S1949" i="2" s="1"/>
  <c r="T1949" i="2" s="1"/>
  <c r="P1969" i="2"/>
  <c r="Q1969" i="2" s="1"/>
  <c r="S1969" i="2" s="1"/>
  <c r="T1969" i="2" s="1"/>
  <c r="P1989" i="2"/>
  <c r="Q1989" i="2" s="1"/>
  <c r="S1989" i="2" s="1"/>
  <c r="T1989" i="2" s="1"/>
  <c r="P2009" i="2"/>
  <c r="Q2009" i="2" s="1"/>
  <c r="S2009" i="2" s="1"/>
  <c r="T2009" i="2" s="1"/>
  <c r="P2029" i="2"/>
  <c r="Q2029" i="2" s="1"/>
  <c r="S2029" i="2" s="1"/>
  <c r="T2029" i="2" s="1"/>
  <c r="P2049" i="2"/>
  <c r="Q2049" i="2" s="1"/>
  <c r="S2049" i="2" s="1"/>
  <c r="T2049" i="2" s="1"/>
  <c r="P2069" i="2"/>
  <c r="Q2069" i="2" s="1"/>
  <c r="S2069" i="2" s="1"/>
  <c r="T2069" i="2" s="1"/>
  <c r="P2089" i="2"/>
  <c r="Q2089" i="2" s="1"/>
  <c r="S2089" i="2" s="1"/>
  <c r="T2089" i="2" s="1"/>
  <c r="P2109" i="2"/>
  <c r="Q2109" i="2" s="1"/>
  <c r="S2109" i="2" s="1"/>
  <c r="T2109" i="2" s="1"/>
  <c r="P2129" i="2"/>
  <c r="Q2129" i="2" s="1"/>
  <c r="S2129" i="2" s="1"/>
  <c r="T2129" i="2" s="1"/>
  <c r="P2149" i="2"/>
  <c r="Q2149" i="2" s="1"/>
  <c r="S2149" i="2" s="1"/>
  <c r="T2149" i="2" s="1"/>
  <c r="P2169" i="2"/>
  <c r="Q2169" i="2" s="1"/>
  <c r="S2169" i="2" s="1"/>
  <c r="T2169" i="2" s="1"/>
  <c r="P2189" i="2"/>
  <c r="Q2189" i="2" s="1"/>
  <c r="S2189" i="2" s="1"/>
  <c r="T2189" i="2" s="1"/>
  <c r="P2209" i="2"/>
  <c r="Q2209" i="2" s="1"/>
  <c r="S2209" i="2" s="1"/>
  <c r="T2209" i="2" s="1"/>
  <c r="P2229" i="2"/>
  <c r="Q2229" i="2" s="1"/>
  <c r="S2229" i="2" s="1"/>
  <c r="T2229" i="2" s="1"/>
  <c r="P2249" i="2"/>
  <c r="Q2249" i="2" s="1"/>
  <c r="S2249" i="2" s="1"/>
  <c r="T2249" i="2" s="1"/>
  <c r="P2269" i="2"/>
  <c r="Q2269" i="2" s="1"/>
  <c r="S2269" i="2" s="1"/>
  <c r="T2269" i="2" s="1"/>
  <c r="P2289" i="2"/>
  <c r="Q2289" i="2" s="1"/>
  <c r="S2289" i="2" s="1"/>
  <c r="T2289" i="2" s="1"/>
  <c r="P2309" i="2"/>
  <c r="Q2309" i="2" s="1"/>
  <c r="S2309" i="2" s="1"/>
  <c r="T2309" i="2" s="1"/>
  <c r="P2329" i="2"/>
  <c r="Q2329" i="2" s="1"/>
  <c r="S2329" i="2" s="1"/>
  <c r="T2329" i="2" s="1"/>
  <c r="P2349" i="2"/>
  <c r="Q2349" i="2" s="1"/>
  <c r="S2349" i="2" s="1"/>
  <c r="T2349" i="2" s="1"/>
  <c r="P2369" i="2"/>
  <c r="Q2369" i="2" s="1"/>
  <c r="S2369" i="2" s="1"/>
  <c r="T2369" i="2" s="1"/>
  <c r="P2389" i="2"/>
  <c r="Q2389" i="2" s="1"/>
  <c r="S2389" i="2" s="1"/>
  <c r="T2389" i="2" s="1"/>
  <c r="P2409" i="2"/>
  <c r="Q2409" i="2" s="1"/>
  <c r="S2409" i="2" s="1"/>
  <c r="T2409" i="2" s="1"/>
  <c r="P2429" i="2"/>
  <c r="Q2429" i="2" s="1"/>
  <c r="S2429" i="2" s="1"/>
  <c r="T2429" i="2" s="1"/>
  <c r="P2449" i="2"/>
  <c r="Q2449" i="2" s="1"/>
  <c r="S2449" i="2" s="1"/>
  <c r="T2449" i="2" s="1"/>
  <c r="P2469" i="2"/>
  <c r="Q2469" i="2" s="1"/>
  <c r="S2469" i="2" s="1"/>
  <c r="T2469" i="2" s="1"/>
  <c r="P2489" i="2"/>
  <c r="Q2489" i="2" s="1"/>
  <c r="S2489" i="2" s="1"/>
  <c r="T2489" i="2" s="1"/>
  <c r="P2509" i="2"/>
  <c r="Q2509" i="2" s="1"/>
  <c r="S2509" i="2" s="1"/>
  <c r="T2509" i="2" s="1"/>
  <c r="P2529" i="2"/>
  <c r="Q2529" i="2" s="1"/>
  <c r="S2529" i="2" s="1"/>
  <c r="T2529" i="2" s="1"/>
  <c r="P2549" i="2"/>
  <c r="Q2549" i="2" s="1"/>
  <c r="S2549" i="2" s="1"/>
  <c r="T2549" i="2" s="1"/>
  <c r="P2569" i="2"/>
  <c r="Q2569" i="2" s="1"/>
  <c r="S2569" i="2" s="1"/>
  <c r="T2569" i="2" s="1"/>
  <c r="P2589" i="2"/>
  <c r="Q2589" i="2" s="1"/>
  <c r="S2589" i="2" s="1"/>
  <c r="T2589" i="2" s="1"/>
  <c r="P2609" i="2"/>
  <c r="Q2609" i="2" s="1"/>
  <c r="S2609" i="2" s="1"/>
  <c r="T2609" i="2" s="1"/>
  <c r="P2629" i="2"/>
  <c r="Q2629" i="2" s="1"/>
  <c r="S2629" i="2" s="1"/>
  <c r="T2629" i="2" s="1"/>
  <c r="P2649" i="2"/>
  <c r="Q2649" i="2" s="1"/>
  <c r="S2649" i="2" s="1"/>
  <c r="T2649" i="2" s="1"/>
  <c r="P2669" i="2"/>
  <c r="Q2669" i="2" s="1"/>
  <c r="S2669" i="2" s="1"/>
  <c r="T2669" i="2" s="1"/>
  <c r="P2689" i="2"/>
  <c r="Q2689" i="2" s="1"/>
  <c r="S2689" i="2" s="1"/>
  <c r="T2689" i="2" s="1"/>
  <c r="P2709" i="2"/>
  <c r="Q2709" i="2" s="1"/>
  <c r="S2709" i="2" s="1"/>
  <c r="T2709" i="2" s="1"/>
  <c r="P2729" i="2"/>
  <c r="Q2729" i="2" s="1"/>
  <c r="S2729" i="2" s="1"/>
  <c r="T2729" i="2" s="1"/>
  <c r="P2749" i="2"/>
  <c r="Q2749" i="2" s="1"/>
  <c r="S2749" i="2" s="1"/>
  <c r="T2749" i="2" s="1"/>
  <c r="P2769" i="2"/>
  <c r="Q2769" i="2" s="1"/>
  <c r="S2769" i="2" s="1"/>
  <c r="T2769" i="2" s="1"/>
  <c r="P2789" i="2"/>
  <c r="Q2789" i="2" s="1"/>
  <c r="S2789" i="2" s="1"/>
  <c r="T2789" i="2" s="1"/>
  <c r="P2809" i="2"/>
  <c r="Q2809" i="2" s="1"/>
  <c r="S2809" i="2" s="1"/>
  <c r="T2809" i="2" s="1"/>
  <c r="P2829" i="2"/>
  <c r="Q2829" i="2" s="1"/>
  <c r="S2829" i="2" s="1"/>
  <c r="T2829" i="2" s="1"/>
  <c r="P2845" i="2"/>
  <c r="Q2845" i="2" s="1"/>
  <c r="S2845" i="2" s="1"/>
  <c r="T2845" i="2" s="1"/>
  <c r="P2855" i="2"/>
  <c r="Q2855" i="2" s="1"/>
  <c r="S2855" i="2" s="1"/>
  <c r="T2855" i="2" s="1"/>
  <c r="P2865" i="2"/>
  <c r="Q2865" i="2" s="1"/>
  <c r="S2865" i="2" s="1"/>
  <c r="T2865" i="2" s="1"/>
  <c r="P2875" i="2"/>
  <c r="Q2875" i="2" s="1"/>
  <c r="S2875" i="2" s="1"/>
  <c r="T2875" i="2" s="1"/>
  <c r="P2885" i="2"/>
  <c r="Q2885" i="2" s="1"/>
  <c r="S2885" i="2" s="1"/>
  <c r="T2885" i="2" s="1"/>
  <c r="P2895" i="2"/>
  <c r="Q2895" i="2" s="1"/>
  <c r="S2895" i="2" s="1"/>
  <c r="T2895" i="2" s="1"/>
  <c r="P2905" i="2"/>
  <c r="Q2905" i="2" s="1"/>
  <c r="S2905" i="2" s="1"/>
  <c r="T2905" i="2" s="1"/>
  <c r="P2915" i="2"/>
  <c r="Q2915" i="2" s="1"/>
  <c r="S2915" i="2" s="1"/>
  <c r="T2915" i="2" s="1"/>
  <c r="P2925" i="2"/>
  <c r="Q2925" i="2" s="1"/>
  <c r="S2925" i="2" s="1"/>
  <c r="T2925" i="2" s="1"/>
  <c r="P2935" i="2"/>
  <c r="Q2935" i="2" s="1"/>
  <c r="S2935" i="2" s="1"/>
  <c r="T2935" i="2" s="1"/>
  <c r="P2945" i="2"/>
  <c r="Q2945" i="2" s="1"/>
  <c r="S2945" i="2" s="1"/>
  <c r="T2945" i="2" s="1"/>
  <c r="P2955" i="2"/>
  <c r="Q2955" i="2" s="1"/>
  <c r="S2955" i="2" s="1"/>
  <c r="T2955" i="2" s="1"/>
  <c r="P2965" i="2"/>
  <c r="Q2965" i="2" s="1"/>
  <c r="S2965" i="2" s="1"/>
  <c r="T2965" i="2" s="1"/>
  <c r="P2975" i="2"/>
  <c r="Q2975" i="2" s="1"/>
  <c r="S2975" i="2" s="1"/>
  <c r="T2975" i="2" s="1"/>
  <c r="P2985" i="2"/>
  <c r="Q2985" i="2" s="1"/>
  <c r="S2985" i="2" s="1"/>
  <c r="T2985" i="2" s="1"/>
  <c r="P2995" i="2"/>
  <c r="Q2995" i="2" s="1"/>
  <c r="S2995" i="2" s="1"/>
  <c r="T2995" i="2" s="1"/>
  <c r="P3005" i="2"/>
  <c r="Q3005" i="2" s="1"/>
  <c r="S3005" i="2" s="1"/>
  <c r="T3005" i="2" s="1"/>
  <c r="P3015" i="2"/>
  <c r="Q3015" i="2" s="1"/>
  <c r="S3015" i="2" s="1"/>
  <c r="T3015" i="2" s="1"/>
  <c r="P3025" i="2"/>
  <c r="Q3025" i="2" s="1"/>
  <c r="S3025" i="2" s="1"/>
  <c r="T3025" i="2" s="1"/>
  <c r="P3035" i="2"/>
  <c r="Q3035" i="2" s="1"/>
  <c r="S3035" i="2" s="1"/>
  <c r="T3035" i="2" s="1"/>
  <c r="P3045" i="2"/>
  <c r="Q3045" i="2" s="1"/>
  <c r="S3045" i="2" s="1"/>
  <c r="T3045" i="2" s="1"/>
  <c r="P3055" i="2"/>
  <c r="Q3055" i="2" s="1"/>
  <c r="S3055" i="2" s="1"/>
  <c r="T3055" i="2" s="1"/>
  <c r="P3065" i="2"/>
  <c r="Q3065" i="2" s="1"/>
  <c r="S3065" i="2" s="1"/>
  <c r="T3065" i="2" s="1"/>
  <c r="P3075" i="2"/>
  <c r="Q3075" i="2" s="1"/>
  <c r="S3075" i="2" s="1"/>
  <c r="T3075" i="2" s="1"/>
  <c r="P3085" i="2"/>
  <c r="Q3085" i="2" s="1"/>
  <c r="S3085" i="2" s="1"/>
  <c r="T3085" i="2" s="1"/>
  <c r="P3095" i="2"/>
  <c r="Q3095" i="2" s="1"/>
  <c r="S3095" i="2" s="1"/>
  <c r="T3095" i="2" s="1"/>
  <c r="P3105" i="2"/>
  <c r="Q3105" i="2" s="1"/>
  <c r="S3105" i="2" s="1"/>
  <c r="T3105" i="2" s="1"/>
  <c r="P3115" i="2"/>
  <c r="Q3115" i="2" s="1"/>
  <c r="S3115" i="2" s="1"/>
  <c r="T3115" i="2" s="1"/>
  <c r="P3125" i="2"/>
  <c r="Q3125" i="2" s="1"/>
  <c r="S3125" i="2" s="1"/>
  <c r="T3125" i="2" s="1"/>
  <c r="P3135" i="2"/>
  <c r="Q3135" i="2" s="1"/>
  <c r="S3135" i="2" s="1"/>
  <c r="T3135" i="2" s="1"/>
  <c r="P3145" i="2"/>
  <c r="Q3145" i="2" s="1"/>
  <c r="S3145" i="2" s="1"/>
  <c r="T3145" i="2" s="1"/>
  <c r="P3155" i="2"/>
  <c r="Q3155" i="2" s="1"/>
  <c r="S3155" i="2" s="1"/>
  <c r="T3155" i="2" s="1"/>
  <c r="P3165" i="2"/>
  <c r="Q3165" i="2" s="1"/>
  <c r="S3165" i="2" s="1"/>
  <c r="T3165" i="2" s="1"/>
  <c r="P3175" i="2"/>
  <c r="Q3175" i="2" s="1"/>
  <c r="S3175" i="2" s="1"/>
  <c r="T3175" i="2" s="1"/>
  <c r="P3185" i="2"/>
  <c r="Q3185" i="2" s="1"/>
  <c r="S3185" i="2" s="1"/>
  <c r="T3185" i="2" s="1"/>
  <c r="P3195" i="2"/>
  <c r="Q3195" i="2" s="1"/>
  <c r="S3195" i="2" s="1"/>
  <c r="T3195" i="2" s="1"/>
  <c r="P3205" i="2"/>
  <c r="Q3205" i="2" s="1"/>
  <c r="S3205" i="2" s="1"/>
  <c r="T3205" i="2" s="1"/>
  <c r="P3215" i="2"/>
  <c r="Q3215" i="2" s="1"/>
  <c r="S3215" i="2" s="1"/>
  <c r="T3215" i="2" s="1"/>
  <c r="P3225" i="2"/>
  <c r="Q3225" i="2" s="1"/>
  <c r="S3225" i="2" s="1"/>
  <c r="T3225" i="2" s="1"/>
  <c r="P3235" i="2"/>
  <c r="Q3235" i="2" s="1"/>
  <c r="S3235" i="2" s="1"/>
  <c r="T3235" i="2" s="1"/>
  <c r="P3245" i="2"/>
  <c r="Q3245" i="2" s="1"/>
  <c r="S3245" i="2" s="1"/>
  <c r="T3245" i="2" s="1"/>
  <c r="P3255" i="2"/>
  <c r="Q3255" i="2" s="1"/>
  <c r="S3255" i="2" s="1"/>
  <c r="T3255" i="2" s="1"/>
  <c r="P3265" i="2"/>
  <c r="Q3265" i="2" s="1"/>
  <c r="S3265" i="2" s="1"/>
  <c r="T3265" i="2" s="1"/>
  <c r="P3275" i="2"/>
  <c r="Q3275" i="2" s="1"/>
  <c r="S3275" i="2" s="1"/>
  <c r="T3275" i="2" s="1"/>
  <c r="P3285" i="2"/>
  <c r="Q3285" i="2" s="1"/>
  <c r="S3285" i="2" s="1"/>
  <c r="T3285" i="2" s="1"/>
  <c r="P3295" i="2"/>
  <c r="Q3295" i="2" s="1"/>
  <c r="S3295" i="2" s="1"/>
  <c r="T3295" i="2" s="1"/>
  <c r="P3305" i="2"/>
  <c r="Q3305" i="2" s="1"/>
  <c r="S3305" i="2" s="1"/>
  <c r="T3305" i="2" s="1"/>
  <c r="P3315" i="2"/>
  <c r="Q3315" i="2" s="1"/>
  <c r="S3315" i="2" s="1"/>
  <c r="T3315" i="2" s="1"/>
  <c r="P3325" i="2"/>
  <c r="Q3325" i="2" s="1"/>
  <c r="S3325" i="2" s="1"/>
  <c r="T3325" i="2" s="1"/>
  <c r="P3335" i="2"/>
  <c r="Q3335" i="2" s="1"/>
  <c r="S3335" i="2" s="1"/>
  <c r="T3335" i="2" s="1"/>
  <c r="P3345" i="2"/>
  <c r="Q3345" i="2" s="1"/>
  <c r="S3345" i="2" s="1"/>
  <c r="T3345" i="2" s="1"/>
  <c r="P3355" i="2"/>
  <c r="Q3355" i="2" s="1"/>
  <c r="S3355" i="2" s="1"/>
  <c r="T3355" i="2" s="1"/>
  <c r="P3365" i="2"/>
  <c r="Q3365" i="2" s="1"/>
  <c r="S3365" i="2" s="1"/>
  <c r="T3365" i="2" s="1"/>
  <c r="P3375" i="2"/>
  <c r="Q3375" i="2" s="1"/>
  <c r="S3375" i="2" s="1"/>
  <c r="T3375" i="2" s="1"/>
  <c r="P3385" i="2"/>
  <c r="Q3385" i="2" s="1"/>
  <c r="S3385" i="2" s="1"/>
  <c r="T3385" i="2" s="1"/>
  <c r="P3395" i="2"/>
  <c r="Q3395" i="2" s="1"/>
  <c r="S3395" i="2" s="1"/>
  <c r="T3395" i="2" s="1"/>
  <c r="P3405" i="2"/>
  <c r="Q3405" i="2" s="1"/>
  <c r="S3405" i="2" s="1"/>
  <c r="T3405" i="2" s="1"/>
  <c r="P3415" i="2"/>
  <c r="Q3415" i="2" s="1"/>
  <c r="S3415" i="2" s="1"/>
  <c r="T3415" i="2" s="1"/>
  <c r="P3425" i="2"/>
  <c r="Q3425" i="2" s="1"/>
  <c r="S3425" i="2" s="1"/>
  <c r="T3425" i="2" s="1"/>
  <c r="P3435" i="2"/>
  <c r="Q3435" i="2" s="1"/>
  <c r="S3435" i="2" s="1"/>
  <c r="T3435" i="2" s="1"/>
  <c r="P3445" i="2"/>
  <c r="Q3445" i="2" s="1"/>
  <c r="S3445" i="2" s="1"/>
  <c r="T3445" i="2" s="1"/>
  <c r="P3455" i="2"/>
  <c r="Q3455" i="2" s="1"/>
  <c r="S3455" i="2" s="1"/>
  <c r="T3455" i="2" s="1"/>
  <c r="P3465" i="2"/>
  <c r="Q3465" i="2" s="1"/>
  <c r="S3465" i="2" s="1"/>
  <c r="T3465" i="2" s="1"/>
  <c r="P3475" i="2"/>
  <c r="Q3475" i="2" s="1"/>
  <c r="S3475" i="2" s="1"/>
  <c r="T3475" i="2" s="1"/>
  <c r="P3485" i="2"/>
  <c r="Q3485" i="2" s="1"/>
  <c r="S3485" i="2" s="1"/>
  <c r="T3485" i="2" s="1"/>
  <c r="P3495" i="2"/>
  <c r="Q3495" i="2" s="1"/>
  <c r="S3495" i="2" s="1"/>
  <c r="T3495" i="2" s="1"/>
  <c r="P3505" i="2"/>
  <c r="Q3505" i="2" s="1"/>
  <c r="S3505" i="2" s="1"/>
  <c r="T3505" i="2" s="1"/>
  <c r="P3515" i="2"/>
  <c r="Q3515" i="2" s="1"/>
  <c r="S3515" i="2" s="1"/>
  <c r="T3515" i="2" s="1"/>
  <c r="P3525" i="2"/>
  <c r="Q3525" i="2" s="1"/>
  <c r="S3525" i="2" s="1"/>
  <c r="T3525" i="2" s="1"/>
  <c r="P3535" i="2"/>
  <c r="Q3535" i="2" s="1"/>
  <c r="S3535" i="2" s="1"/>
  <c r="T3535" i="2" s="1"/>
  <c r="P3545" i="2"/>
  <c r="Q3545" i="2" s="1"/>
  <c r="S3545" i="2" s="1"/>
  <c r="T3545" i="2" s="1"/>
  <c r="P3555" i="2"/>
  <c r="Q3555" i="2" s="1"/>
  <c r="S3555" i="2" s="1"/>
  <c r="T3555" i="2" s="1"/>
  <c r="P3565" i="2"/>
  <c r="Q3565" i="2" s="1"/>
  <c r="S3565" i="2" s="1"/>
  <c r="T3565" i="2" s="1"/>
  <c r="P3575" i="2"/>
  <c r="Q3575" i="2" s="1"/>
  <c r="S3575" i="2" s="1"/>
  <c r="T3575" i="2" s="1"/>
  <c r="P3585" i="2"/>
  <c r="Q3585" i="2" s="1"/>
  <c r="S3585" i="2" s="1"/>
  <c r="T3585" i="2" s="1"/>
  <c r="P3595" i="2"/>
  <c r="Q3595" i="2" s="1"/>
  <c r="S3595" i="2" s="1"/>
  <c r="T3595" i="2" s="1"/>
  <c r="P3605" i="2"/>
  <c r="Q3605" i="2" s="1"/>
  <c r="S3605" i="2" s="1"/>
  <c r="T3605" i="2" s="1"/>
  <c r="P3615" i="2"/>
  <c r="Q3615" i="2" s="1"/>
  <c r="S3615" i="2" s="1"/>
  <c r="T3615" i="2" s="1"/>
  <c r="P3625" i="2"/>
  <c r="Q3625" i="2" s="1"/>
  <c r="S3625" i="2" s="1"/>
  <c r="T3625" i="2" s="1"/>
  <c r="P3635" i="2"/>
  <c r="Q3635" i="2" s="1"/>
  <c r="S3635" i="2" s="1"/>
  <c r="T3635" i="2" s="1"/>
  <c r="P3645" i="2"/>
  <c r="Q3645" i="2" s="1"/>
  <c r="S3645" i="2" s="1"/>
  <c r="T3645" i="2" s="1"/>
  <c r="P3655" i="2"/>
  <c r="Q3655" i="2" s="1"/>
  <c r="S3655" i="2" s="1"/>
  <c r="T3655" i="2" s="1"/>
  <c r="P3665" i="2"/>
  <c r="Q3665" i="2" s="1"/>
  <c r="S3665" i="2" s="1"/>
  <c r="T3665" i="2" s="1"/>
  <c r="P3675" i="2"/>
  <c r="Q3675" i="2" s="1"/>
  <c r="S3675" i="2" s="1"/>
  <c r="T3675" i="2" s="1"/>
  <c r="P3685" i="2"/>
  <c r="Q3685" i="2" s="1"/>
  <c r="S3685" i="2" s="1"/>
  <c r="T3685" i="2" s="1"/>
  <c r="P3695" i="2"/>
  <c r="Q3695" i="2" s="1"/>
  <c r="S3695" i="2" s="1"/>
  <c r="T3695" i="2" s="1"/>
  <c r="P3705" i="2"/>
  <c r="Q3705" i="2" s="1"/>
  <c r="S3705" i="2" s="1"/>
  <c r="T3705" i="2" s="1"/>
  <c r="P3715" i="2"/>
  <c r="Q3715" i="2" s="1"/>
  <c r="S3715" i="2" s="1"/>
  <c r="T3715" i="2" s="1"/>
  <c r="P73" i="2"/>
  <c r="Q73" i="2" s="1"/>
  <c r="S73" i="2" s="1"/>
  <c r="T73" i="2" s="1"/>
  <c r="P302" i="2"/>
  <c r="Q302" i="2" s="1"/>
  <c r="S302" i="2" s="1"/>
  <c r="T302" i="2" s="1"/>
  <c r="P443" i="2"/>
  <c r="Q443" i="2" s="1"/>
  <c r="S443" i="2" s="1"/>
  <c r="T443" i="2" s="1"/>
  <c r="P601" i="2"/>
  <c r="Q601" i="2" s="1"/>
  <c r="S601" i="2" s="1"/>
  <c r="T601" i="2" s="1"/>
  <c r="P718" i="2"/>
  <c r="Q718" i="2" s="1"/>
  <c r="S718" i="2" s="1"/>
  <c r="T718" i="2" s="1"/>
  <c r="P871" i="2"/>
  <c r="Q871" i="2" s="1"/>
  <c r="S871" i="2" s="1"/>
  <c r="T871" i="2" s="1"/>
  <c r="P954" i="2"/>
  <c r="Q954" i="2" s="1"/>
  <c r="S954" i="2" s="1"/>
  <c r="T954" i="2" s="1"/>
  <c r="P1043" i="2"/>
  <c r="Q1043" i="2" s="1"/>
  <c r="S1043" i="2" s="1"/>
  <c r="T1043" i="2" s="1"/>
  <c r="P1114" i="2"/>
  <c r="Q1114" i="2" s="1"/>
  <c r="S1114" i="2" s="1"/>
  <c r="T1114" i="2" s="1"/>
  <c r="P1175" i="2"/>
  <c r="Q1175" i="2" s="1"/>
  <c r="S1175" i="2" s="1"/>
  <c r="T1175" i="2" s="1"/>
  <c r="P1219" i="2"/>
  <c r="Q1219" i="2" s="1"/>
  <c r="S1219" i="2" s="1"/>
  <c r="T1219" i="2" s="1"/>
  <c r="P1279" i="2"/>
  <c r="Q1279" i="2" s="1"/>
  <c r="S1279" i="2" s="1"/>
  <c r="T1279" i="2" s="1"/>
  <c r="P1325" i="2"/>
  <c r="Q1325" i="2" s="1"/>
  <c r="S1325" i="2" s="1"/>
  <c r="T1325" i="2" s="1"/>
  <c r="P1366" i="2"/>
  <c r="Q1366" i="2" s="1"/>
  <c r="S1366" i="2" s="1"/>
  <c r="T1366" i="2" s="1"/>
  <c r="P1406" i="2"/>
  <c r="Q1406" i="2" s="1"/>
  <c r="S1406" i="2" s="1"/>
  <c r="T1406" i="2" s="1"/>
  <c r="P1448" i="2"/>
  <c r="Q1448" i="2" s="1"/>
  <c r="S1448" i="2" s="1"/>
  <c r="T1448" i="2" s="1"/>
  <c r="P1480" i="2"/>
  <c r="Q1480" i="2" s="1"/>
  <c r="S1480" i="2" s="1"/>
  <c r="T1480" i="2" s="1"/>
  <c r="P1506" i="2"/>
  <c r="Q1506" i="2" s="1"/>
  <c r="S1506" i="2" s="1"/>
  <c r="T1506" i="2" s="1"/>
  <c r="P1535" i="2"/>
  <c r="Q1535" i="2" s="1"/>
  <c r="S1535" i="2" s="1"/>
  <c r="T1535" i="2" s="1"/>
  <c r="P1564" i="2"/>
  <c r="Q1564" i="2" s="1"/>
  <c r="S1564" i="2" s="1"/>
  <c r="T1564" i="2" s="1"/>
  <c r="P1593" i="2"/>
  <c r="Q1593" i="2" s="1"/>
  <c r="S1593" i="2" s="1"/>
  <c r="T1593" i="2" s="1"/>
  <c r="P1622" i="2"/>
  <c r="Q1622" i="2" s="1"/>
  <c r="S1622" i="2" s="1"/>
  <c r="T1622" i="2" s="1"/>
  <c r="P1646" i="2"/>
  <c r="Q1646" i="2" s="1"/>
  <c r="S1646" i="2" s="1"/>
  <c r="T1646" i="2" s="1"/>
  <c r="P1670" i="2"/>
  <c r="Q1670" i="2" s="1"/>
  <c r="S1670" i="2" s="1"/>
  <c r="T1670" i="2" s="1"/>
  <c r="P1690" i="2"/>
  <c r="Q1690" i="2" s="1"/>
  <c r="S1690" i="2" s="1"/>
  <c r="T1690" i="2" s="1"/>
  <c r="P1710" i="2"/>
  <c r="Q1710" i="2" s="1"/>
  <c r="S1710" i="2" s="1"/>
  <c r="T1710" i="2" s="1"/>
  <c r="P1730" i="2"/>
  <c r="Q1730" i="2" s="1"/>
  <c r="S1730" i="2" s="1"/>
  <c r="T1730" i="2" s="1"/>
  <c r="P1750" i="2"/>
  <c r="Q1750" i="2" s="1"/>
  <c r="S1750" i="2" s="1"/>
  <c r="T1750" i="2" s="1"/>
  <c r="P1770" i="2"/>
  <c r="Q1770" i="2" s="1"/>
  <c r="S1770" i="2" s="1"/>
  <c r="T1770" i="2" s="1"/>
  <c r="P1790" i="2"/>
  <c r="Q1790" i="2" s="1"/>
  <c r="S1790" i="2" s="1"/>
  <c r="T1790" i="2" s="1"/>
  <c r="P1810" i="2"/>
  <c r="Q1810" i="2" s="1"/>
  <c r="S1810" i="2" s="1"/>
  <c r="T1810" i="2" s="1"/>
  <c r="P1830" i="2"/>
  <c r="Q1830" i="2" s="1"/>
  <c r="S1830" i="2" s="1"/>
  <c r="T1830" i="2" s="1"/>
  <c r="P1850" i="2"/>
  <c r="Q1850" i="2" s="1"/>
  <c r="S1850" i="2" s="1"/>
  <c r="T1850" i="2" s="1"/>
  <c r="P1870" i="2"/>
  <c r="Q1870" i="2" s="1"/>
  <c r="S1870" i="2" s="1"/>
  <c r="T1870" i="2" s="1"/>
  <c r="P1890" i="2"/>
  <c r="Q1890" i="2" s="1"/>
  <c r="S1890" i="2" s="1"/>
  <c r="T1890" i="2" s="1"/>
  <c r="P1910" i="2"/>
  <c r="Q1910" i="2" s="1"/>
  <c r="S1910" i="2" s="1"/>
  <c r="T1910" i="2" s="1"/>
  <c r="P1930" i="2"/>
  <c r="Q1930" i="2" s="1"/>
  <c r="S1930" i="2" s="1"/>
  <c r="T1930" i="2" s="1"/>
  <c r="P1950" i="2"/>
  <c r="Q1950" i="2" s="1"/>
  <c r="S1950" i="2" s="1"/>
  <c r="T1950" i="2" s="1"/>
  <c r="P1970" i="2"/>
  <c r="Q1970" i="2" s="1"/>
  <c r="S1970" i="2" s="1"/>
  <c r="T1970" i="2" s="1"/>
  <c r="P1990" i="2"/>
  <c r="Q1990" i="2" s="1"/>
  <c r="S1990" i="2" s="1"/>
  <c r="T1990" i="2" s="1"/>
  <c r="P2010" i="2"/>
  <c r="Q2010" i="2" s="1"/>
  <c r="S2010" i="2" s="1"/>
  <c r="T2010" i="2" s="1"/>
  <c r="P2030" i="2"/>
  <c r="Q2030" i="2" s="1"/>
  <c r="S2030" i="2" s="1"/>
  <c r="T2030" i="2" s="1"/>
  <c r="P2050" i="2"/>
  <c r="Q2050" i="2" s="1"/>
  <c r="S2050" i="2" s="1"/>
  <c r="T2050" i="2" s="1"/>
  <c r="P2070" i="2"/>
  <c r="Q2070" i="2" s="1"/>
  <c r="S2070" i="2" s="1"/>
  <c r="T2070" i="2" s="1"/>
  <c r="P2090" i="2"/>
  <c r="Q2090" i="2" s="1"/>
  <c r="S2090" i="2" s="1"/>
  <c r="T2090" i="2" s="1"/>
  <c r="P2110" i="2"/>
  <c r="Q2110" i="2" s="1"/>
  <c r="S2110" i="2" s="1"/>
  <c r="T2110" i="2" s="1"/>
  <c r="P2130" i="2"/>
  <c r="Q2130" i="2" s="1"/>
  <c r="S2130" i="2" s="1"/>
  <c r="T2130" i="2" s="1"/>
  <c r="P2150" i="2"/>
  <c r="Q2150" i="2" s="1"/>
  <c r="S2150" i="2" s="1"/>
  <c r="T2150" i="2" s="1"/>
  <c r="P2170" i="2"/>
  <c r="Q2170" i="2" s="1"/>
  <c r="S2170" i="2" s="1"/>
  <c r="T2170" i="2" s="1"/>
  <c r="P2190" i="2"/>
  <c r="Q2190" i="2" s="1"/>
  <c r="S2190" i="2" s="1"/>
  <c r="T2190" i="2" s="1"/>
  <c r="P2210" i="2"/>
  <c r="Q2210" i="2" s="1"/>
  <c r="S2210" i="2" s="1"/>
  <c r="T2210" i="2" s="1"/>
  <c r="P2230" i="2"/>
  <c r="Q2230" i="2" s="1"/>
  <c r="S2230" i="2" s="1"/>
  <c r="T2230" i="2" s="1"/>
  <c r="P2250" i="2"/>
  <c r="Q2250" i="2" s="1"/>
  <c r="S2250" i="2" s="1"/>
  <c r="T2250" i="2" s="1"/>
  <c r="P2270" i="2"/>
  <c r="Q2270" i="2" s="1"/>
  <c r="S2270" i="2" s="1"/>
  <c r="T2270" i="2" s="1"/>
  <c r="P2290" i="2"/>
  <c r="Q2290" i="2" s="1"/>
  <c r="S2290" i="2" s="1"/>
  <c r="T2290" i="2" s="1"/>
  <c r="P2310" i="2"/>
  <c r="Q2310" i="2" s="1"/>
  <c r="S2310" i="2" s="1"/>
  <c r="T2310" i="2" s="1"/>
  <c r="P2330" i="2"/>
  <c r="Q2330" i="2" s="1"/>
  <c r="S2330" i="2" s="1"/>
  <c r="T2330" i="2" s="1"/>
  <c r="P2350" i="2"/>
  <c r="Q2350" i="2" s="1"/>
  <c r="S2350" i="2" s="1"/>
  <c r="T2350" i="2" s="1"/>
  <c r="P2370" i="2"/>
  <c r="Q2370" i="2" s="1"/>
  <c r="S2370" i="2" s="1"/>
  <c r="T2370" i="2" s="1"/>
  <c r="P2390" i="2"/>
  <c r="Q2390" i="2" s="1"/>
  <c r="S2390" i="2" s="1"/>
  <c r="T2390" i="2" s="1"/>
  <c r="P2410" i="2"/>
  <c r="Q2410" i="2" s="1"/>
  <c r="S2410" i="2" s="1"/>
  <c r="T2410" i="2" s="1"/>
  <c r="P2430" i="2"/>
  <c r="Q2430" i="2" s="1"/>
  <c r="S2430" i="2" s="1"/>
  <c r="T2430" i="2" s="1"/>
  <c r="P2450" i="2"/>
  <c r="Q2450" i="2" s="1"/>
  <c r="S2450" i="2" s="1"/>
  <c r="T2450" i="2" s="1"/>
  <c r="P2470" i="2"/>
  <c r="Q2470" i="2" s="1"/>
  <c r="S2470" i="2" s="1"/>
  <c r="T2470" i="2" s="1"/>
  <c r="P2490" i="2"/>
  <c r="Q2490" i="2" s="1"/>
  <c r="S2490" i="2" s="1"/>
  <c r="T2490" i="2" s="1"/>
  <c r="P2510" i="2"/>
  <c r="Q2510" i="2" s="1"/>
  <c r="S2510" i="2" s="1"/>
  <c r="T2510" i="2" s="1"/>
  <c r="P2530" i="2"/>
  <c r="Q2530" i="2" s="1"/>
  <c r="S2530" i="2" s="1"/>
  <c r="T2530" i="2" s="1"/>
  <c r="P2550" i="2"/>
  <c r="Q2550" i="2" s="1"/>
  <c r="S2550" i="2" s="1"/>
  <c r="T2550" i="2" s="1"/>
  <c r="P2570" i="2"/>
  <c r="Q2570" i="2" s="1"/>
  <c r="S2570" i="2" s="1"/>
  <c r="T2570" i="2" s="1"/>
  <c r="P2590" i="2"/>
  <c r="Q2590" i="2" s="1"/>
  <c r="S2590" i="2" s="1"/>
  <c r="T2590" i="2" s="1"/>
  <c r="P2610" i="2"/>
  <c r="Q2610" i="2" s="1"/>
  <c r="S2610" i="2" s="1"/>
  <c r="T2610" i="2" s="1"/>
  <c r="P2630" i="2"/>
  <c r="Q2630" i="2" s="1"/>
  <c r="S2630" i="2" s="1"/>
  <c r="T2630" i="2" s="1"/>
  <c r="P2650" i="2"/>
  <c r="Q2650" i="2" s="1"/>
  <c r="S2650" i="2" s="1"/>
  <c r="T2650" i="2" s="1"/>
  <c r="P2670" i="2"/>
  <c r="Q2670" i="2" s="1"/>
  <c r="S2670" i="2" s="1"/>
  <c r="T2670" i="2" s="1"/>
  <c r="P2690" i="2"/>
  <c r="Q2690" i="2" s="1"/>
  <c r="S2690" i="2" s="1"/>
  <c r="T2690" i="2" s="1"/>
  <c r="P2710" i="2"/>
  <c r="Q2710" i="2" s="1"/>
  <c r="S2710" i="2" s="1"/>
  <c r="T2710" i="2" s="1"/>
  <c r="P2730" i="2"/>
  <c r="Q2730" i="2" s="1"/>
  <c r="S2730" i="2" s="1"/>
  <c r="T2730" i="2" s="1"/>
  <c r="P2750" i="2"/>
  <c r="Q2750" i="2" s="1"/>
  <c r="S2750" i="2" s="1"/>
  <c r="T2750" i="2" s="1"/>
  <c r="P2770" i="2"/>
  <c r="Q2770" i="2" s="1"/>
  <c r="S2770" i="2" s="1"/>
  <c r="T2770" i="2" s="1"/>
  <c r="P2790" i="2"/>
  <c r="Q2790" i="2" s="1"/>
  <c r="S2790" i="2" s="1"/>
  <c r="T2790" i="2" s="1"/>
  <c r="P2810" i="2"/>
  <c r="Q2810" i="2" s="1"/>
  <c r="S2810" i="2" s="1"/>
  <c r="T2810" i="2" s="1"/>
  <c r="P2830" i="2"/>
  <c r="Q2830" i="2" s="1"/>
  <c r="S2830" i="2" s="1"/>
  <c r="T2830" i="2" s="1"/>
  <c r="P2846" i="2"/>
  <c r="Q2846" i="2" s="1"/>
  <c r="S2846" i="2" s="1"/>
  <c r="T2846" i="2" s="1"/>
  <c r="P2856" i="2"/>
  <c r="Q2856" i="2" s="1"/>
  <c r="S2856" i="2" s="1"/>
  <c r="T2856" i="2" s="1"/>
  <c r="P2866" i="2"/>
  <c r="Q2866" i="2" s="1"/>
  <c r="S2866" i="2" s="1"/>
  <c r="T2866" i="2" s="1"/>
  <c r="P2876" i="2"/>
  <c r="Q2876" i="2" s="1"/>
  <c r="S2876" i="2" s="1"/>
  <c r="T2876" i="2" s="1"/>
  <c r="P2886" i="2"/>
  <c r="Q2886" i="2" s="1"/>
  <c r="S2886" i="2" s="1"/>
  <c r="T2886" i="2" s="1"/>
  <c r="P2896" i="2"/>
  <c r="Q2896" i="2" s="1"/>
  <c r="S2896" i="2" s="1"/>
  <c r="T2896" i="2" s="1"/>
  <c r="P2906" i="2"/>
  <c r="Q2906" i="2" s="1"/>
  <c r="S2906" i="2" s="1"/>
  <c r="T2906" i="2" s="1"/>
  <c r="P2916" i="2"/>
  <c r="Q2916" i="2" s="1"/>
  <c r="S2916" i="2" s="1"/>
  <c r="T2916" i="2" s="1"/>
  <c r="P2926" i="2"/>
  <c r="Q2926" i="2" s="1"/>
  <c r="S2926" i="2" s="1"/>
  <c r="T2926" i="2" s="1"/>
  <c r="P2936" i="2"/>
  <c r="Q2936" i="2" s="1"/>
  <c r="S2936" i="2" s="1"/>
  <c r="T2936" i="2" s="1"/>
  <c r="P2946" i="2"/>
  <c r="Q2946" i="2" s="1"/>
  <c r="S2946" i="2" s="1"/>
  <c r="T2946" i="2" s="1"/>
  <c r="P2956" i="2"/>
  <c r="Q2956" i="2" s="1"/>
  <c r="S2956" i="2" s="1"/>
  <c r="T2956" i="2" s="1"/>
  <c r="P2966" i="2"/>
  <c r="Q2966" i="2" s="1"/>
  <c r="S2966" i="2" s="1"/>
  <c r="T2966" i="2" s="1"/>
  <c r="P2976" i="2"/>
  <c r="Q2976" i="2" s="1"/>
  <c r="S2976" i="2" s="1"/>
  <c r="T2976" i="2" s="1"/>
  <c r="P2986" i="2"/>
  <c r="Q2986" i="2" s="1"/>
  <c r="S2986" i="2" s="1"/>
  <c r="T2986" i="2" s="1"/>
  <c r="P2996" i="2"/>
  <c r="Q2996" i="2" s="1"/>
  <c r="S2996" i="2" s="1"/>
  <c r="T2996" i="2" s="1"/>
  <c r="P3006" i="2"/>
  <c r="Q3006" i="2" s="1"/>
  <c r="S3006" i="2" s="1"/>
  <c r="T3006" i="2" s="1"/>
  <c r="P3016" i="2"/>
  <c r="Q3016" i="2" s="1"/>
  <c r="S3016" i="2" s="1"/>
  <c r="T3016" i="2" s="1"/>
  <c r="P3026" i="2"/>
  <c r="Q3026" i="2" s="1"/>
  <c r="S3026" i="2" s="1"/>
  <c r="T3026" i="2" s="1"/>
  <c r="P3036" i="2"/>
  <c r="Q3036" i="2" s="1"/>
  <c r="S3036" i="2" s="1"/>
  <c r="T3036" i="2" s="1"/>
  <c r="P3046" i="2"/>
  <c r="Q3046" i="2" s="1"/>
  <c r="S3046" i="2" s="1"/>
  <c r="T3046" i="2" s="1"/>
  <c r="P3056" i="2"/>
  <c r="Q3056" i="2" s="1"/>
  <c r="S3056" i="2" s="1"/>
  <c r="T3056" i="2" s="1"/>
  <c r="P3066" i="2"/>
  <c r="Q3066" i="2" s="1"/>
  <c r="S3066" i="2" s="1"/>
  <c r="T3066" i="2" s="1"/>
  <c r="P3076" i="2"/>
  <c r="Q3076" i="2" s="1"/>
  <c r="S3076" i="2" s="1"/>
  <c r="T3076" i="2" s="1"/>
  <c r="P3086" i="2"/>
  <c r="Q3086" i="2" s="1"/>
  <c r="S3086" i="2" s="1"/>
  <c r="T3086" i="2" s="1"/>
  <c r="P3096" i="2"/>
  <c r="Q3096" i="2" s="1"/>
  <c r="S3096" i="2" s="1"/>
  <c r="T3096" i="2" s="1"/>
  <c r="P3106" i="2"/>
  <c r="Q3106" i="2" s="1"/>
  <c r="S3106" i="2" s="1"/>
  <c r="T3106" i="2" s="1"/>
  <c r="P3116" i="2"/>
  <c r="Q3116" i="2" s="1"/>
  <c r="S3116" i="2" s="1"/>
  <c r="T3116" i="2" s="1"/>
  <c r="P3126" i="2"/>
  <c r="Q3126" i="2" s="1"/>
  <c r="S3126" i="2" s="1"/>
  <c r="T3126" i="2" s="1"/>
  <c r="P3136" i="2"/>
  <c r="Q3136" i="2" s="1"/>
  <c r="S3136" i="2" s="1"/>
  <c r="T3136" i="2" s="1"/>
  <c r="P3146" i="2"/>
  <c r="Q3146" i="2" s="1"/>
  <c r="S3146" i="2" s="1"/>
  <c r="T3146" i="2" s="1"/>
  <c r="P3156" i="2"/>
  <c r="Q3156" i="2" s="1"/>
  <c r="S3156" i="2" s="1"/>
  <c r="T3156" i="2" s="1"/>
  <c r="P3166" i="2"/>
  <c r="Q3166" i="2" s="1"/>
  <c r="S3166" i="2" s="1"/>
  <c r="T3166" i="2" s="1"/>
  <c r="P3176" i="2"/>
  <c r="Q3176" i="2" s="1"/>
  <c r="S3176" i="2" s="1"/>
  <c r="T3176" i="2" s="1"/>
  <c r="P3186" i="2"/>
  <c r="Q3186" i="2" s="1"/>
  <c r="S3186" i="2" s="1"/>
  <c r="T3186" i="2" s="1"/>
  <c r="P3196" i="2"/>
  <c r="Q3196" i="2" s="1"/>
  <c r="S3196" i="2" s="1"/>
  <c r="T3196" i="2" s="1"/>
  <c r="P3206" i="2"/>
  <c r="Q3206" i="2" s="1"/>
  <c r="S3206" i="2" s="1"/>
  <c r="T3206" i="2" s="1"/>
  <c r="P3216" i="2"/>
  <c r="Q3216" i="2" s="1"/>
  <c r="S3216" i="2" s="1"/>
  <c r="T3216" i="2" s="1"/>
  <c r="P3226" i="2"/>
  <c r="Q3226" i="2" s="1"/>
  <c r="S3226" i="2" s="1"/>
  <c r="T3226" i="2" s="1"/>
  <c r="P3236" i="2"/>
  <c r="Q3236" i="2" s="1"/>
  <c r="S3236" i="2" s="1"/>
  <c r="T3236" i="2" s="1"/>
  <c r="P3246" i="2"/>
  <c r="Q3246" i="2" s="1"/>
  <c r="S3246" i="2" s="1"/>
  <c r="T3246" i="2" s="1"/>
  <c r="P3256" i="2"/>
  <c r="Q3256" i="2" s="1"/>
  <c r="S3256" i="2" s="1"/>
  <c r="T3256" i="2" s="1"/>
  <c r="P3266" i="2"/>
  <c r="Q3266" i="2" s="1"/>
  <c r="S3266" i="2" s="1"/>
  <c r="T3266" i="2" s="1"/>
  <c r="P3276" i="2"/>
  <c r="Q3276" i="2" s="1"/>
  <c r="S3276" i="2" s="1"/>
  <c r="T3276" i="2" s="1"/>
  <c r="P3286" i="2"/>
  <c r="Q3286" i="2" s="1"/>
  <c r="S3286" i="2" s="1"/>
  <c r="T3286" i="2" s="1"/>
  <c r="P3296" i="2"/>
  <c r="Q3296" i="2" s="1"/>
  <c r="S3296" i="2" s="1"/>
  <c r="T3296" i="2" s="1"/>
  <c r="P3306" i="2"/>
  <c r="Q3306" i="2" s="1"/>
  <c r="S3306" i="2" s="1"/>
  <c r="T3306" i="2" s="1"/>
  <c r="P3316" i="2"/>
  <c r="Q3316" i="2" s="1"/>
  <c r="S3316" i="2" s="1"/>
  <c r="T3316" i="2" s="1"/>
  <c r="P3326" i="2"/>
  <c r="Q3326" i="2" s="1"/>
  <c r="S3326" i="2" s="1"/>
  <c r="T3326" i="2" s="1"/>
  <c r="P3336" i="2"/>
  <c r="Q3336" i="2" s="1"/>
  <c r="S3336" i="2" s="1"/>
  <c r="T3336" i="2" s="1"/>
  <c r="P3346" i="2"/>
  <c r="Q3346" i="2" s="1"/>
  <c r="S3346" i="2" s="1"/>
  <c r="T3346" i="2" s="1"/>
  <c r="P3356" i="2"/>
  <c r="Q3356" i="2" s="1"/>
  <c r="S3356" i="2" s="1"/>
  <c r="T3356" i="2" s="1"/>
  <c r="P3366" i="2"/>
  <c r="Q3366" i="2" s="1"/>
  <c r="S3366" i="2" s="1"/>
  <c r="T3366" i="2" s="1"/>
  <c r="P3376" i="2"/>
  <c r="Q3376" i="2" s="1"/>
  <c r="S3376" i="2" s="1"/>
  <c r="T3376" i="2" s="1"/>
  <c r="P3386" i="2"/>
  <c r="Q3386" i="2" s="1"/>
  <c r="S3386" i="2" s="1"/>
  <c r="T3386" i="2" s="1"/>
  <c r="P3396" i="2"/>
  <c r="Q3396" i="2" s="1"/>
  <c r="S3396" i="2" s="1"/>
  <c r="T3396" i="2" s="1"/>
  <c r="P3406" i="2"/>
  <c r="Q3406" i="2" s="1"/>
  <c r="S3406" i="2" s="1"/>
  <c r="T3406" i="2" s="1"/>
  <c r="P3416" i="2"/>
  <c r="Q3416" i="2" s="1"/>
  <c r="S3416" i="2" s="1"/>
  <c r="T3416" i="2" s="1"/>
  <c r="P3426" i="2"/>
  <c r="Q3426" i="2" s="1"/>
  <c r="S3426" i="2" s="1"/>
  <c r="T3426" i="2" s="1"/>
  <c r="P3436" i="2"/>
  <c r="Q3436" i="2" s="1"/>
  <c r="S3436" i="2" s="1"/>
  <c r="T3436" i="2" s="1"/>
  <c r="P3446" i="2"/>
  <c r="Q3446" i="2" s="1"/>
  <c r="S3446" i="2" s="1"/>
  <c r="T3446" i="2" s="1"/>
  <c r="P3456" i="2"/>
  <c r="Q3456" i="2" s="1"/>
  <c r="S3456" i="2" s="1"/>
  <c r="T3456" i="2" s="1"/>
  <c r="P3466" i="2"/>
  <c r="Q3466" i="2" s="1"/>
  <c r="S3466" i="2" s="1"/>
  <c r="T3466" i="2" s="1"/>
  <c r="P3476" i="2"/>
  <c r="Q3476" i="2" s="1"/>
  <c r="S3476" i="2" s="1"/>
  <c r="T3476" i="2" s="1"/>
  <c r="P3486" i="2"/>
  <c r="Q3486" i="2" s="1"/>
  <c r="S3486" i="2" s="1"/>
  <c r="T3486" i="2" s="1"/>
  <c r="P3496" i="2"/>
  <c r="Q3496" i="2" s="1"/>
  <c r="S3496" i="2" s="1"/>
  <c r="T3496" i="2" s="1"/>
  <c r="P3506" i="2"/>
  <c r="Q3506" i="2" s="1"/>
  <c r="S3506" i="2" s="1"/>
  <c r="T3506" i="2" s="1"/>
  <c r="P3516" i="2"/>
  <c r="Q3516" i="2" s="1"/>
  <c r="S3516" i="2" s="1"/>
  <c r="T3516" i="2" s="1"/>
  <c r="P3526" i="2"/>
  <c r="Q3526" i="2" s="1"/>
  <c r="S3526" i="2" s="1"/>
  <c r="T3526" i="2" s="1"/>
  <c r="P3536" i="2"/>
  <c r="Q3536" i="2" s="1"/>
  <c r="S3536" i="2" s="1"/>
  <c r="T3536" i="2" s="1"/>
  <c r="P3546" i="2"/>
  <c r="Q3546" i="2" s="1"/>
  <c r="S3546" i="2" s="1"/>
  <c r="T3546" i="2" s="1"/>
  <c r="P3556" i="2"/>
  <c r="Q3556" i="2" s="1"/>
  <c r="S3556" i="2" s="1"/>
  <c r="T3556" i="2" s="1"/>
  <c r="P3566" i="2"/>
  <c r="Q3566" i="2" s="1"/>
  <c r="S3566" i="2" s="1"/>
  <c r="T3566" i="2" s="1"/>
  <c r="P3576" i="2"/>
  <c r="Q3576" i="2" s="1"/>
  <c r="S3576" i="2" s="1"/>
  <c r="T3576" i="2" s="1"/>
  <c r="P3586" i="2"/>
  <c r="Q3586" i="2" s="1"/>
  <c r="S3586" i="2" s="1"/>
  <c r="T3586" i="2" s="1"/>
  <c r="P3596" i="2"/>
  <c r="Q3596" i="2" s="1"/>
  <c r="S3596" i="2" s="1"/>
  <c r="T3596" i="2" s="1"/>
  <c r="P3606" i="2"/>
  <c r="Q3606" i="2" s="1"/>
  <c r="S3606" i="2" s="1"/>
  <c r="T3606" i="2" s="1"/>
  <c r="P3616" i="2"/>
  <c r="Q3616" i="2" s="1"/>
  <c r="S3616" i="2" s="1"/>
  <c r="T3616" i="2" s="1"/>
  <c r="P3626" i="2"/>
  <c r="Q3626" i="2" s="1"/>
  <c r="S3626" i="2" s="1"/>
  <c r="T3626" i="2" s="1"/>
  <c r="P3636" i="2"/>
  <c r="Q3636" i="2" s="1"/>
  <c r="S3636" i="2" s="1"/>
  <c r="T3636" i="2" s="1"/>
  <c r="P3646" i="2"/>
  <c r="Q3646" i="2" s="1"/>
  <c r="S3646" i="2" s="1"/>
  <c r="T3646" i="2" s="1"/>
  <c r="P3656" i="2"/>
  <c r="Q3656" i="2" s="1"/>
  <c r="S3656" i="2" s="1"/>
  <c r="T3656" i="2" s="1"/>
  <c r="P3666" i="2"/>
  <c r="Q3666" i="2" s="1"/>
  <c r="S3666" i="2" s="1"/>
  <c r="T3666" i="2" s="1"/>
  <c r="P3676" i="2"/>
  <c r="Q3676" i="2" s="1"/>
  <c r="S3676" i="2" s="1"/>
  <c r="T3676" i="2" s="1"/>
  <c r="P3686" i="2"/>
  <c r="Q3686" i="2" s="1"/>
  <c r="S3686" i="2" s="1"/>
  <c r="T3686" i="2" s="1"/>
  <c r="P3696" i="2"/>
  <c r="Q3696" i="2" s="1"/>
  <c r="S3696" i="2" s="1"/>
  <c r="T3696" i="2" s="1"/>
  <c r="P3706" i="2"/>
  <c r="Q3706" i="2" s="1"/>
  <c r="S3706" i="2" s="1"/>
  <c r="T3706" i="2" s="1"/>
  <c r="P74" i="2"/>
  <c r="Q74" i="2" s="1"/>
  <c r="S74" i="2" s="1"/>
  <c r="T74" i="2" s="1"/>
  <c r="P303" i="2"/>
  <c r="Q303" i="2" s="1"/>
  <c r="S303" i="2" s="1"/>
  <c r="T303" i="2" s="1"/>
  <c r="P444" i="2"/>
  <c r="Q444" i="2" s="1"/>
  <c r="S444" i="2" s="1"/>
  <c r="T444" i="2" s="1"/>
  <c r="P612" i="2"/>
  <c r="Q612" i="2" s="1"/>
  <c r="S612" i="2" s="1"/>
  <c r="T612" i="2" s="1"/>
  <c r="P719" i="2"/>
  <c r="Q719" i="2" s="1"/>
  <c r="S719" i="2" s="1"/>
  <c r="T719" i="2" s="1"/>
  <c r="P872" i="2"/>
  <c r="Q872" i="2" s="1"/>
  <c r="S872" i="2" s="1"/>
  <c r="T872" i="2" s="1"/>
  <c r="P955" i="2"/>
  <c r="Q955" i="2" s="1"/>
  <c r="S955" i="2" s="1"/>
  <c r="T955" i="2" s="1"/>
  <c r="P1044" i="2"/>
  <c r="Q1044" i="2" s="1"/>
  <c r="S1044" i="2" s="1"/>
  <c r="T1044" i="2" s="1"/>
  <c r="P1115" i="2"/>
  <c r="Q1115" i="2" s="1"/>
  <c r="S1115" i="2" s="1"/>
  <c r="T1115" i="2" s="1"/>
  <c r="P1176" i="2"/>
  <c r="Q1176" i="2" s="1"/>
  <c r="S1176" i="2" s="1"/>
  <c r="T1176" i="2" s="1"/>
  <c r="P1220" i="2"/>
  <c r="Q1220" i="2" s="1"/>
  <c r="S1220" i="2" s="1"/>
  <c r="T1220" i="2" s="1"/>
  <c r="P1280" i="2"/>
  <c r="Q1280" i="2" s="1"/>
  <c r="S1280" i="2" s="1"/>
  <c r="T1280" i="2" s="1"/>
  <c r="P1326" i="2"/>
  <c r="Q1326" i="2" s="1"/>
  <c r="S1326" i="2" s="1"/>
  <c r="T1326" i="2" s="1"/>
  <c r="P1380" i="2"/>
  <c r="Q1380" i="2" s="1"/>
  <c r="S1380" i="2" s="1"/>
  <c r="T1380" i="2" s="1"/>
  <c r="P1420" i="2"/>
  <c r="Q1420" i="2" s="1"/>
  <c r="S1420" i="2" s="1"/>
  <c r="T1420" i="2" s="1"/>
  <c r="P1458" i="2"/>
  <c r="Q1458" i="2" s="1"/>
  <c r="S1458" i="2" s="1"/>
  <c r="T1458" i="2" s="1"/>
  <c r="P1486" i="2"/>
  <c r="Q1486" i="2" s="1"/>
  <c r="S1486" i="2" s="1"/>
  <c r="T1486" i="2" s="1"/>
  <c r="P1515" i="2"/>
  <c r="Q1515" i="2" s="1"/>
  <c r="S1515" i="2" s="1"/>
  <c r="T1515" i="2" s="1"/>
  <c r="P1544" i="2"/>
  <c r="Q1544" i="2" s="1"/>
  <c r="S1544" i="2" s="1"/>
  <c r="T1544" i="2" s="1"/>
  <c r="P1573" i="2"/>
  <c r="Q1573" i="2" s="1"/>
  <c r="S1573" i="2" s="1"/>
  <c r="T1573" i="2" s="1"/>
  <c r="P1602" i="2"/>
  <c r="Q1602" i="2" s="1"/>
  <c r="S1602" i="2" s="1"/>
  <c r="T1602" i="2" s="1"/>
  <c r="P1630" i="2"/>
  <c r="Q1630" i="2" s="1"/>
  <c r="S1630" i="2" s="1"/>
  <c r="T1630" i="2" s="1"/>
  <c r="P1654" i="2"/>
  <c r="Q1654" i="2" s="1"/>
  <c r="S1654" i="2" s="1"/>
  <c r="T1654" i="2" s="1"/>
  <c r="P1676" i="2"/>
  <c r="Q1676" i="2" s="1"/>
  <c r="S1676" i="2" s="1"/>
  <c r="T1676" i="2" s="1"/>
  <c r="P1696" i="2"/>
  <c r="Q1696" i="2" s="1"/>
  <c r="S1696" i="2" s="1"/>
  <c r="T1696" i="2" s="1"/>
  <c r="P1716" i="2"/>
  <c r="Q1716" i="2" s="1"/>
  <c r="S1716" i="2" s="1"/>
  <c r="T1716" i="2" s="1"/>
  <c r="P1736" i="2"/>
  <c r="Q1736" i="2" s="1"/>
  <c r="S1736" i="2" s="1"/>
  <c r="T1736" i="2" s="1"/>
  <c r="P1756" i="2"/>
  <c r="Q1756" i="2" s="1"/>
  <c r="S1756" i="2" s="1"/>
  <c r="T1756" i="2" s="1"/>
  <c r="P1776" i="2"/>
  <c r="Q1776" i="2" s="1"/>
  <c r="S1776" i="2" s="1"/>
  <c r="T1776" i="2" s="1"/>
  <c r="P1796" i="2"/>
  <c r="Q1796" i="2" s="1"/>
  <c r="S1796" i="2" s="1"/>
  <c r="T1796" i="2" s="1"/>
  <c r="P1816" i="2"/>
  <c r="Q1816" i="2" s="1"/>
  <c r="S1816" i="2" s="1"/>
  <c r="T1816" i="2" s="1"/>
  <c r="P1836" i="2"/>
  <c r="Q1836" i="2" s="1"/>
  <c r="S1836" i="2" s="1"/>
  <c r="T1836" i="2" s="1"/>
  <c r="P1856" i="2"/>
  <c r="Q1856" i="2" s="1"/>
  <c r="S1856" i="2" s="1"/>
  <c r="T1856" i="2" s="1"/>
  <c r="P1876" i="2"/>
  <c r="Q1876" i="2" s="1"/>
  <c r="S1876" i="2" s="1"/>
  <c r="T1876" i="2" s="1"/>
  <c r="P1896" i="2"/>
  <c r="Q1896" i="2" s="1"/>
  <c r="S1896" i="2" s="1"/>
  <c r="T1896" i="2" s="1"/>
  <c r="P1916" i="2"/>
  <c r="Q1916" i="2" s="1"/>
  <c r="S1916" i="2" s="1"/>
  <c r="T1916" i="2" s="1"/>
  <c r="P1936" i="2"/>
  <c r="Q1936" i="2" s="1"/>
  <c r="S1936" i="2" s="1"/>
  <c r="T1936" i="2" s="1"/>
  <c r="P1956" i="2"/>
  <c r="Q1956" i="2" s="1"/>
  <c r="S1956" i="2" s="1"/>
  <c r="T1956" i="2" s="1"/>
  <c r="P1976" i="2"/>
  <c r="Q1976" i="2" s="1"/>
  <c r="S1976" i="2" s="1"/>
  <c r="T1976" i="2" s="1"/>
  <c r="P1996" i="2"/>
  <c r="Q1996" i="2" s="1"/>
  <c r="S1996" i="2" s="1"/>
  <c r="T1996" i="2" s="1"/>
  <c r="P2016" i="2"/>
  <c r="Q2016" i="2" s="1"/>
  <c r="S2016" i="2" s="1"/>
  <c r="T2016" i="2" s="1"/>
  <c r="P2036" i="2"/>
  <c r="Q2036" i="2" s="1"/>
  <c r="S2036" i="2" s="1"/>
  <c r="T2036" i="2" s="1"/>
  <c r="P2056" i="2"/>
  <c r="Q2056" i="2" s="1"/>
  <c r="S2056" i="2" s="1"/>
  <c r="T2056" i="2" s="1"/>
  <c r="P2076" i="2"/>
  <c r="Q2076" i="2" s="1"/>
  <c r="S2076" i="2" s="1"/>
  <c r="T2076" i="2" s="1"/>
  <c r="P2096" i="2"/>
  <c r="Q2096" i="2" s="1"/>
  <c r="S2096" i="2" s="1"/>
  <c r="T2096" i="2" s="1"/>
  <c r="P2116" i="2"/>
  <c r="Q2116" i="2" s="1"/>
  <c r="S2116" i="2" s="1"/>
  <c r="T2116" i="2" s="1"/>
  <c r="P2136" i="2"/>
  <c r="Q2136" i="2" s="1"/>
  <c r="S2136" i="2" s="1"/>
  <c r="T2136" i="2" s="1"/>
  <c r="P2156" i="2"/>
  <c r="Q2156" i="2" s="1"/>
  <c r="S2156" i="2" s="1"/>
  <c r="T2156" i="2" s="1"/>
  <c r="P2176" i="2"/>
  <c r="Q2176" i="2" s="1"/>
  <c r="S2176" i="2" s="1"/>
  <c r="T2176" i="2" s="1"/>
  <c r="P2196" i="2"/>
  <c r="Q2196" i="2" s="1"/>
  <c r="S2196" i="2" s="1"/>
  <c r="T2196" i="2" s="1"/>
  <c r="P2216" i="2"/>
  <c r="Q2216" i="2" s="1"/>
  <c r="S2216" i="2" s="1"/>
  <c r="T2216" i="2" s="1"/>
  <c r="P2236" i="2"/>
  <c r="Q2236" i="2" s="1"/>
  <c r="S2236" i="2" s="1"/>
  <c r="T2236" i="2" s="1"/>
  <c r="P2256" i="2"/>
  <c r="Q2256" i="2" s="1"/>
  <c r="S2256" i="2" s="1"/>
  <c r="T2256" i="2" s="1"/>
  <c r="P2276" i="2"/>
  <c r="Q2276" i="2" s="1"/>
  <c r="S2276" i="2" s="1"/>
  <c r="T2276" i="2" s="1"/>
  <c r="P2296" i="2"/>
  <c r="Q2296" i="2" s="1"/>
  <c r="S2296" i="2" s="1"/>
  <c r="T2296" i="2" s="1"/>
  <c r="P2316" i="2"/>
  <c r="Q2316" i="2" s="1"/>
  <c r="S2316" i="2" s="1"/>
  <c r="T2316" i="2" s="1"/>
  <c r="P2336" i="2"/>
  <c r="Q2336" i="2" s="1"/>
  <c r="S2336" i="2" s="1"/>
  <c r="T2336" i="2" s="1"/>
  <c r="P2356" i="2"/>
  <c r="Q2356" i="2" s="1"/>
  <c r="S2356" i="2" s="1"/>
  <c r="T2356" i="2" s="1"/>
  <c r="P2376" i="2"/>
  <c r="Q2376" i="2" s="1"/>
  <c r="S2376" i="2" s="1"/>
  <c r="T2376" i="2" s="1"/>
  <c r="P2396" i="2"/>
  <c r="Q2396" i="2" s="1"/>
  <c r="S2396" i="2" s="1"/>
  <c r="T2396" i="2" s="1"/>
  <c r="P2416" i="2"/>
  <c r="Q2416" i="2" s="1"/>
  <c r="S2416" i="2" s="1"/>
  <c r="T2416" i="2" s="1"/>
  <c r="P2436" i="2"/>
  <c r="Q2436" i="2" s="1"/>
  <c r="S2436" i="2" s="1"/>
  <c r="T2436" i="2" s="1"/>
  <c r="P2456" i="2"/>
  <c r="Q2456" i="2" s="1"/>
  <c r="S2456" i="2" s="1"/>
  <c r="T2456" i="2" s="1"/>
  <c r="P2476" i="2"/>
  <c r="Q2476" i="2" s="1"/>
  <c r="S2476" i="2" s="1"/>
  <c r="T2476" i="2" s="1"/>
  <c r="P2496" i="2"/>
  <c r="Q2496" i="2" s="1"/>
  <c r="S2496" i="2" s="1"/>
  <c r="T2496" i="2" s="1"/>
  <c r="P2516" i="2"/>
  <c r="Q2516" i="2" s="1"/>
  <c r="S2516" i="2" s="1"/>
  <c r="T2516" i="2" s="1"/>
  <c r="P2536" i="2"/>
  <c r="Q2536" i="2" s="1"/>
  <c r="S2536" i="2" s="1"/>
  <c r="T2536" i="2" s="1"/>
  <c r="P2556" i="2"/>
  <c r="Q2556" i="2" s="1"/>
  <c r="S2556" i="2" s="1"/>
  <c r="T2556" i="2" s="1"/>
  <c r="P2576" i="2"/>
  <c r="Q2576" i="2" s="1"/>
  <c r="S2576" i="2" s="1"/>
  <c r="T2576" i="2" s="1"/>
  <c r="P2596" i="2"/>
  <c r="Q2596" i="2" s="1"/>
  <c r="S2596" i="2" s="1"/>
  <c r="T2596" i="2" s="1"/>
  <c r="P2616" i="2"/>
  <c r="Q2616" i="2" s="1"/>
  <c r="S2616" i="2" s="1"/>
  <c r="T2616" i="2" s="1"/>
  <c r="P2636" i="2"/>
  <c r="Q2636" i="2" s="1"/>
  <c r="S2636" i="2" s="1"/>
  <c r="T2636" i="2" s="1"/>
  <c r="P2656" i="2"/>
  <c r="Q2656" i="2" s="1"/>
  <c r="S2656" i="2" s="1"/>
  <c r="T2656" i="2" s="1"/>
  <c r="P2676" i="2"/>
  <c r="Q2676" i="2" s="1"/>
  <c r="S2676" i="2" s="1"/>
  <c r="T2676" i="2" s="1"/>
  <c r="P2696" i="2"/>
  <c r="Q2696" i="2" s="1"/>
  <c r="S2696" i="2" s="1"/>
  <c r="T2696" i="2" s="1"/>
  <c r="P2716" i="2"/>
  <c r="Q2716" i="2" s="1"/>
  <c r="S2716" i="2" s="1"/>
  <c r="T2716" i="2" s="1"/>
  <c r="P2736" i="2"/>
  <c r="Q2736" i="2" s="1"/>
  <c r="S2736" i="2" s="1"/>
  <c r="T2736" i="2" s="1"/>
  <c r="P2756" i="2"/>
  <c r="Q2756" i="2" s="1"/>
  <c r="S2756" i="2" s="1"/>
  <c r="T2756" i="2" s="1"/>
  <c r="P2776" i="2"/>
  <c r="Q2776" i="2" s="1"/>
  <c r="S2776" i="2" s="1"/>
  <c r="T2776" i="2" s="1"/>
  <c r="P2796" i="2"/>
  <c r="Q2796" i="2" s="1"/>
  <c r="S2796" i="2" s="1"/>
  <c r="T2796" i="2" s="1"/>
  <c r="P2816" i="2"/>
  <c r="Q2816" i="2" s="1"/>
  <c r="S2816" i="2" s="1"/>
  <c r="T2816" i="2" s="1"/>
  <c r="P2836" i="2"/>
  <c r="Q2836" i="2" s="1"/>
  <c r="S2836" i="2" s="1"/>
  <c r="T2836" i="2" s="1"/>
  <c r="P2847" i="2"/>
  <c r="Q2847" i="2" s="1"/>
  <c r="S2847" i="2" s="1"/>
  <c r="T2847" i="2" s="1"/>
  <c r="P2857" i="2"/>
  <c r="Q2857" i="2" s="1"/>
  <c r="S2857" i="2" s="1"/>
  <c r="T2857" i="2" s="1"/>
  <c r="P2867" i="2"/>
  <c r="Q2867" i="2" s="1"/>
  <c r="S2867" i="2" s="1"/>
  <c r="T2867" i="2" s="1"/>
  <c r="P2877" i="2"/>
  <c r="Q2877" i="2" s="1"/>
  <c r="S2877" i="2" s="1"/>
  <c r="T2877" i="2" s="1"/>
  <c r="P2887" i="2"/>
  <c r="Q2887" i="2" s="1"/>
  <c r="S2887" i="2" s="1"/>
  <c r="T2887" i="2" s="1"/>
  <c r="P2897" i="2"/>
  <c r="Q2897" i="2" s="1"/>
  <c r="S2897" i="2" s="1"/>
  <c r="T2897" i="2" s="1"/>
  <c r="P2907" i="2"/>
  <c r="Q2907" i="2" s="1"/>
  <c r="S2907" i="2" s="1"/>
  <c r="T2907" i="2" s="1"/>
  <c r="P2917" i="2"/>
  <c r="Q2917" i="2" s="1"/>
  <c r="S2917" i="2" s="1"/>
  <c r="T2917" i="2" s="1"/>
  <c r="P2927" i="2"/>
  <c r="Q2927" i="2" s="1"/>
  <c r="S2927" i="2" s="1"/>
  <c r="T2927" i="2" s="1"/>
  <c r="P2937" i="2"/>
  <c r="Q2937" i="2" s="1"/>
  <c r="S2937" i="2" s="1"/>
  <c r="T2937" i="2" s="1"/>
  <c r="P2947" i="2"/>
  <c r="Q2947" i="2" s="1"/>
  <c r="S2947" i="2" s="1"/>
  <c r="T2947" i="2" s="1"/>
  <c r="P2957" i="2"/>
  <c r="Q2957" i="2" s="1"/>
  <c r="S2957" i="2" s="1"/>
  <c r="T2957" i="2" s="1"/>
  <c r="P2967" i="2"/>
  <c r="Q2967" i="2" s="1"/>
  <c r="S2967" i="2" s="1"/>
  <c r="T2967" i="2" s="1"/>
  <c r="P2977" i="2"/>
  <c r="Q2977" i="2" s="1"/>
  <c r="S2977" i="2" s="1"/>
  <c r="T2977" i="2" s="1"/>
  <c r="P2987" i="2"/>
  <c r="Q2987" i="2" s="1"/>
  <c r="S2987" i="2" s="1"/>
  <c r="T2987" i="2" s="1"/>
  <c r="P2997" i="2"/>
  <c r="Q2997" i="2" s="1"/>
  <c r="S2997" i="2" s="1"/>
  <c r="T2997" i="2" s="1"/>
  <c r="P3007" i="2"/>
  <c r="Q3007" i="2" s="1"/>
  <c r="S3007" i="2" s="1"/>
  <c r="T3007" i="2" s="1"/>
  <c r="P3017" i="2"/>
  <c r="Q3017" i="2" s="1"/>
  <c r="S3017" i="2" s="1"/>
  <c r="T3017" i="2" s="1"/>
  <c r="P3027" i="2"/>
  <c r="Q3027" i="2" s="1"/>
  <c r="S3027" i="2" s="1"/>
  <c r="T3027" i="2" s="1"/>
  <c r="P3037" i="2"/>
  <c r="Q3037" i="2" s="1"/>
  <c r="S3037" i="2" s="1"/>
  <c r="T3037" i="2" s="1"/>
  <c r="P3047" i="2"/>
  <c r="Q3047" i="2" s="1"/>
  <c r="S3047" i="2" s="1"/>
  <c r="T3047" i="2" s="1"/>
  <c r="P3057" i="2"/>
  <c r="Q3057" i="2" s="1"/>
  <c r="S3057" i="2" s="1"/>
  <c r="T3057" i="2" s="1"/>
  <c r="P3067" i="2"/>
  <c r="Q3067" i="2" s="1"/>
  <c r="S3067" i="2" s="1"/>
  <c r="T3067" i="2" s="1"/>
  <c r="P3077" i="2"/>
  <c r="Q3077" i="2" s="1"/>
  <c r="S3077" i="2" s="1"/>
  <c r="T3077" i="2" s="1"/>
  <c r="P3087" i="2"/>
  <c r="Q3087" i="2" s="1"/>
  <c r="S3087" i="2" s="1"/>
  <c r="T3087" i="2" s="1"/>
  <c r="P3097" i="2"/>
  <c r="Q3097" i="2" s="1"/>
  <c r="S3097" i="2" s="1"/>
  <c r="T3097" i="2" s="1"/>
  <c r="P3107" i="2"/>
  <c r="Q3107" i="2" s="1"/>
  <c r="S3107" i="2" s="1"/>
  <c r="T3107" i="2" s="1"/>
  <c r="P3117" i="2"/>
  <c r="Q3117" i="2" s="1"/>
  <c r="S3117" i="2" s="1"/>
  <c r="T3117" i="2" s="1"/>
  <c r="P3127" i="2"/>
  <c r="Q3127" i="2" s="1"/>
  <c r="S3127" i="2" s="1"/>
  <c r="T3127" i="2" s="1"/>
  <c r="P3137" i="2"/>
  <c r="Q3137" i="2" s="1"/>
  <c r="S3137" i="2" s="1"/>
  <c r="T3137" i="2" s="1"/>
  <c r="P3147" i="2"/>
  <c r="Q3147" i="2" s="1"/>
  <c r="S3147" i="2" s="1"/>
  <c r="T3147" i="2" s="1"/>
  <c r="P3157" i="2"/>
  <c r="Q3157" i="2" s="1"/>
  <c r="S3157" i="2" s="1"/>
  <c r="T3157" i="2" s="1"/>
  <c r="P3167" i="2"/>
  <c r="Q3167" i="2" s="1"/>
  <c r="S3167" i="2" s="1"/>
  <c r="T3167" i="2" s="1"/>
  <c r="P3177" i="2"/>
  <c r="Q3177" i="2" s="1"/>
  <c r="S3177" i="2" s="1"/>
  <c r="T3177" i="2" s="1"/>
  <c r="P3187" i="2"/>
  <c r="Q3187" i="2" s="1"/>
  <c r="S3187" i="2" s="1"/>
  <c r="T3187" i="2" s="1"/>
  <c r="P3197" i="2"/>
  <c r="Q3197" i="2" s="1"/>
  <c r="S3197" i="2" s="1"/>
  <c r="T3197" i="2" s="1"/>
  <c r="P3207" i="2"/>
  <c r="Q3207" i="2" s="1"/>
  <c r="S3207" i="2" s="1"/>
  <c r="T3207" i="2" s="1"/>
  <c r="P3217" i="2"/>
  <c r="Q3217" i="2" s="1"/>
  <c r="S3217" i="2" s="1"/>
  <c r="T3217" i="2" s="1"/>
  <c r="P3227" i="2"/>
  <c r="Q3227" i="2" s="1"/>
  <c r="S3227" i="2" s="1"/>
  <c r="T3227" i="2" s="1"/>
  <c r="P3237" i="2"/>
  <c r="Q3237" i="2" s="1"/>
  <c r="S3237" i="2" s="1"/>
  <c r="T3237" i="2" s="1"/>
  <c r="P3247" i="2"/>
  <c r="Q3247" i="2" s="1"/>
  <c r="S3247" i="2" s="1"/>
  <c r="T3247" i="2" s="1"/>
  <c r="P3257" i="2"/>
  <c r="Q3257" i="2" s="1"/>
  <c r="S3257" i="2" s="1"/>
  <c r="T3257" i="2" s="1"/>
  <c r="P3267" i="2"/>
  <c r="Q3267" i="2" s="1"/>
  <c r="S3267" i="2" s="1"/>
  <c r="T3267" i="2" s="1"/>
  <c r="P3277" i="2"/>
  <c r="Q3277" i="2" s="1"/>
  <c r="S3277" i="2" s="1"/>
  <c r="T3277" i="2" s="1"/>
  <c r="P3287" i="2"/>
  <c r="Q3287" i="2" s="1"/>
  <c r="S3287" i="2" s="1"/>
  <c r="T3287" i="2" s="1"/>
  <c r="P3297" i="2"/>
  <c r="Q3297" i="2" s="1"/>
  <c r="S3297" i="2" s="1"/>
  <c r="T3297" i="2" s="1"/>
  <c r="P3307" i="2"/>
  <c r="Q3307" i="2" s="1"/>
  <c r="S3307" i="2" s="1"/>
  <c r="T3307" i="2" s="1"/>
  <c r="P3317" i="2"/>
  <c r="Q3317" i="2" s="1"/>
  <c r="S3317" i="2" s="1"/>
  <c r="T3317" i="2" s="1"/>
  <c r="P3327" i="2"/>
  <c r="Q3327" i="2" s="1"/>
  <c r="S3327" i="2" s="1"/>
  <c r="T3327" i="2" s="1"/>
  <c r="P3337" i="2"/>
  <c r="Q3337" i="2" s="1"/>
  <c r="S3337" i="2" s="1"/>
  <c r="T3337" i="2" s="1"/>
  <c r="P3347" i="2"/>
  <c r="Q3347" i="2" s="1"/>
  <c r="S3347" i="2" s="1"/>
  <c r="T3347" i="2" s="1"/>
  <c r="P3357" i="2"/>
  <c r="Q3357" i="2" s="1"/>
  <c r="S3357" i="2" s="1"/>
  <c r="T3357" i="2" s="1"/>
  <c r="P3367" i="2"/>
  <c r="Q3367" i="2" s="1"/>
  <c r="S3367" i="2" s="1"/>
  <c r="T3367" i="2" s="1"/>
  <c r="P3377" i="2"/>
  <c r="Q3377" i="2" s="1"/>
  <c r="S3377" i="2" s="1"/>
  <c r="T3377" i="2" s="1"/>
  <c r="P3387" i="2"/>
  <c r="Q3387" i="2" s="1"/>
  <c r="S3387" i="2" s="1"/>
  <c r="T3387" i="2" s="1"/>
  <c r="P3397" i="2"/>
  <c r="Q3397" i="2" s="1"/>
  <c r="S3397" i="2" s="1"/>
  <c r="T3397" i="2" s="1"/>
  <c r="P3407" i="2"/>
  <c r="Q3407" i="2" s="1"/>
  <c r="S3407" i="2" s="1"/>
  <c r="T3407" i="2" s="1"/>
  <c r="P3417" i="2"/>
  <c r="Q3417" i="2" s="1"/>
  <c r="S3417" i="2" s="1"/>
  <c r="T3417" i="2" s="1"/>
  <c r="P3427" i="2"/>
  <c r="Q3427" i="2" s="1"/>
  <c r="S3427" i="2" s="1"/>
  <c r="T3427" i="2" s="1"/>
  <c r="P3437" i="2"/>
  <c r="Q3437" i="2" s="1"/>
  <c r="S3437" i="2" s="1"/>
  <c r="T3437" i="2" s="1"/>
  <c r="P3447" i="2"/>
  <c r="Q3447" i="2" s="1"/>
  <c r="S3447" i="2" s="1"/>
  <c r="T3447" i="2" s="1"/>
  <c r="P3457" i="2"/>
  <c r="Q3457" i="2" s="1"/>
  <c r="S3457" i="2" s="1"/>
  <c r="T3457" i="2" s="1"/>
  <c r="P3467" i="2"/>
  <c r="Q3467" i="2" s="1"/>
  <c r="S3467" i="2" s="1"/>
  <c r="T3467" i="2" s="1"/>
  <c r="P3477" i="2"/>
  <c r="Q3477" i="2" s="1"/>
  <c r="S3477" i="2" s="1"/>
  <c r="T3477" i="2" s="1"/>
  <c r="P3487" i="2"/>
  <c r="Q3487" i="2" s="1"/>
  <c r="S3487" i="2" s="1"/>
  <c r="T3487" i="2" s="1"/>
  <c r="P3497" i="2"/>
  <c r="Q3497" i="2" s="1"/>
  <c r="S3497" i="2" s="1"/>
  <c r="T3497" i="2" s="1"/>
  <c r="P3507" i="2"/>
  <c r="Q3507" i="2" s="1"/>
  <c r="S3507" i="2" s="1"/>
  <c r="T3507" i="2" s="1"/>
  <c r="P3517" i="2"/>
  <c r="Q3517" i="2" s="1"/>
  <c r="S3517" i="2" s="1"/>
  <c r="T3517" i="2" s="1"/>
  <c r="P3527" i="2"/>
  <c r="Q3527" i="2" s="1"/>
  <c r="S3527" i="2" s="1"/>
  <c r="T3527" i="2" s="1"/>
  <c r="P3537" i="2"/>
  <c r="Q3537" i="2" s="1"/>
  <c r="S3537" i="2" s="1"/>
  <c r="T3537" i="2" s="1"/>
  <c r="P3547" i="2"/>
  <c r="Q3547" i="2" s="1"/>
  <c r="S3547" i="2" s="1"/>
  <c r="T3547" i="2" s="1"/>
  <c r="P3557" i="2"/>
  <c r="Q3557" i="2" s="1"/>
  <c r="S3557" i="2" s="1"/>
  <c r="T3557" i="2" s="1"/>
  <c r="P3567" i="2"/>
  <c r="Q3567" i="2" s="1"/>
  <c r="S3567" i="2" s="1"/>
  <c r="T3567" i="2" s="1"/>
  <c r="P3577" i="2"/>
  <c r="Q3577" i="2" s="1"/>
  <c r="S3577" i="2" s="1"/>
  <c r="T3577" i="2" s="1"/>
  <c r="P3587" i="2"/>
  <c r="Q3587" i="2" s="1"/>
  <c r="S3587" i="2" s="1"/>
  <c r="T3587" i="2" s="1"/>
  <c r="P3597" i="2"/>
  <c r="Q3597" i="2" s="1"/>
  <c r="S3597" i="2" s="1"/>
  <c r="T3597" i="2" s="1"/>
  <c r="P3607" i="2"/>
  <c r="Q3607" i="2" s="1"/>
  <c r="S3607" i="2" s="1"/>
  <c r="T3607" i="2" s="1"/>
  <c r="P3617" i="2"/>
  <c r="Q3617" i="2" s="1"/>
  <c r="S3617" i="2" s="1"/>
  <c r="T3617" i="2" s="1"/>
  <c r="P3627" i="2"/>
  <c r="Q3627" i="2" s="1"/>
  <c r="S3627" i="2" s="1"/>
  <c r="T3627" i="2" s="1"/>
  <c r="P3637" i="2"/>
  <c r="Q3637" i="2" s="1"/>
  <c r="S3637" i="2" s="1"/>
  <c r="T3637" i="2" s="1"/>
  <c r="P3647" i="2"/>
  <c r="Q3647" i="2" s="1"/>
  <c r="S3647" i="2" s="1"/>
  <c r="T3647" i="2" s="1"/>
  <c r="P3657" i="2"/>
  <c r="Q3657" i="2" s="1"/>
  <c r="S3657" i="2" s="1"/>
  <c r="T3657" i="2" s="1"/>
  <c r="P3667" i="2"/>
  <c r="Q3667" i="2" s="1"/>
  <c r="S3667" i="2" s="1"/>
  <c r="T3667" i="2" s="1"/>
  <c r="P3677" i="2"/>
  <c r="Q3677" i="2" s="1"/>
  <c r="S3677" i="2" s="1"/>
  <c r="T3677" i="2" s="1"/>
  <c r="P3687" i="2"/>
  <c r="Q3687" i="2" s="1"/>
  <c r="S3687" i="2" s="1"/>
  <c r="T3687" i="2" s="1"/>
  <c r="P3697" i="2"/>
  <c r="Q3697" i="2" s="1"/>
  <c r="S3697" i="2" s="1"/>
  <c r="T3697" i="2" s="1"/>
  <c r="P3707" i="2"/>
  <c r="Q3707" i="2" s="1"/>
  <c r="S3707" i="2" s="1"/>
  <c r="T3707" i="2" s="1"/>
  <c r="P3717" i="2"/>
  <c r="Q3717" i="2" s="1"/>
  <c r="S3717" i="2" s="1"/>
  <c r="T3717" i="2" s="1"/>
  <c r="P144" i="2"/>
  <c r="Q144" i="2" s="1"/>
  <c r="S144" i="2" s="1"/>
  <c r="T144" i="2" s="1"/>
  <c r="P304" i="2"/>
  <c r="Q304" i="2" s="1"/>
  <c r="S304" i="2" s="1"/>
  <c r="T304" i="2" s="1"/>
  <c r="P478" i="2"/>
  <c r="Q478" i="2" s="1"/>
  <c r="S478" i="2" s="1"/>
  <c r="T478" i="2" s="1"/>
  <c r="P613" i="2"/>
  <c r="Q613" i="2" s="1"/>
  <c r="S613" i="2" s="1"/>
  <c r="T613" i="2" s="1"/>
  <c r="P774" i="2"/>
  <c r="Q774" i="2" s="1"/>
  <c r="S774" i="2" s="1"/>
  <c r="T774" i="2" s="1"/>
  <c r="P873" i="2"/>
  <c r="Q873" i="2" s="1"/>
  <c r="S873" i="2" s="1"/>
  <c r="T873" i="2" s="1"/>
  <c r="P975" i="2"/>
  <c r="Q975" i="2" s="1"/>
  <c r="S975" i="2" s="1"/>
  <c r="T975" i="2" s="1"/>
  <c r="P1055" i="2"/>
  <c r="Q1055" i="2" s="1"/>
  <c r="S1055" i="2" s="1"/>
  <c r="T1055" i="2" s="1"/>
  <c r="P1131" i="2"/>
  <c r="Q1131" i="2" s="1"/>
  <c r="S1131" i="2" s="1"/>
  <c r="T1131" i="2" s="1"/>
  <c r="P1179" i="2"/>
  <c r="Q1179" i="2" s="1"/>
  <c r="S1179" i="2" s="1"/>
  <c r="T1179" i="2" s="1"/>
  <c r="P1239" i="2"/>
  <c r="Q1239" i="2" s="1"/>
  <c r="S1239" i="2" s="1"/>
  <c r="T1239" i="2" s="1"/>
  <c r="P1281" i="2"/>
  <c r="Q1281" i="2" s="1"/>
  <c r="S1281" i="2" s="1"/>
  <c r="T1281" i="2" s="1"/>
  <c r="P1341" i="2"/>
  <c r="Q1341" i="2" s="1"/>
  <c r="S1341" i="2" s="1"/>
  <c r="T1341" i="2" s="1"/>
  <c r="P1381" i="2"/>
  <c r="Q1381" i="2" s="1"/>
  <c r="S1381" i="2" s="1"/>
  <c r="T1381" i="2" s="1"/>
  <c r="P1425" i="2"/>
  <c r="Q1425" i="2" s="1"/>
  <c r="S1425" i="2" s="1"/>
  <c r="T1425" i="2" s="1"/>
  <c r="P1459" i="2"/>
  <c r="Q1459" i="2" s="1"/>
  <c r="S1459" i="2" s="1"/>
  <c r="T1459" i="2" s="1"/>
  <c r="P1490" i="2"/>
  <c r="Q1490" i="2" s="1"/>
  <c r="S1490" i="2" s="1"/>
  <c r="T1490" i="2" s="1"/>
  <c r="P1516" i="2"/>
  <c r="Q1516" i="2" s="1"/>
  <c r="S1516" i="2" s="1"/>
  <c r="T1516" i="2" s="1"/>
  <c r="P1545" i="2"/>
  <c r="Q1545" i="2" s="1"/>
  <c r="S1545" i="2" s="1"/>
  <c r="T1545" i="2" s="1"/>
  <c r="P1574" i="2"/>
  <c r="Q1574" i="2" s="1"/>
  <c r="S1574" i="2" s="1"/>
  <c r="T1574" i="2" s="1"/>
  <c r="P1603" i="2"/>
  <c r="Q1603" i="2" s="1"/>
  <c r="S1603" i="2" s="1"/>
  <c r="T1603" i="2" s="1"/>
  <c r="P1631" i="2"/>
  <c r="Q1631" i="2" s="1"/>
  <c r="S1631" i="2" s="1"/>
  <c r="T1631" i="2" s="1"/>
  <c r="P1655" i="2"/>
  <c r="Q1655" i="2" s="1"/>
  <c r="S1655" i="2" s="1"/>
  <c r="T1655" i="2" s="1"/>
  <c r="P1677" i="2"/>
  <c r="Q1677" i="2" s="1"/>
  <c r="S1677" i="2" s="1"/>
  <c r="T1677" i="2" s="1"/>
  <c r="P1697" i="2"/>
  <c r="Q1697" i="2" s="1"/>
  <c r="S1697" i="2" s="1"/>
  <c r="T1697" i="2" s="1"/>
  <c r="P1717" i="2"/>
  <c r="Q1717" i="2" s="1"/>
  <c r="S1717" i="2" s="1"/>
  <c r="T1717" i="2" s="1"/>
  <c r="P1737" i="2"/>
  <c r="Q1737" i="2" s="1"/>
  <c r="S1737" i="2" s="1"/>
  <c r="T1737" i="2" s="1"/>
  <c r="P1757" i="2"/>
  <c r="Q1757" i="2" s="1"/>
  <c r="S1757" i="2" s="1"/>
  <c r="T1757" i="2" s="1"/>
  <c r="P1777" i="2"/>
  <c r="Q1777" i="2" s="1"/>
  <c r="S1777" i="2" s="1"/>
  <c r="T1777" i="2" s="1"/>
  <c r="P1797" i="2"/>
  <c r="Q1797" i="2" s="1"/>
  <c r="S1797" i="2" s="1"/>
  <c r="T1797" i="2" s="1"/>
  <c r="P1817" i="2"/>
  <c r="Q1817" i="2" s="1"/>
  <c r="S1817" i="2" s="1"/>
  <c r="T1817" i="2" s="1"/>
  <c r="P1837" i="2"/>
  <c r="Q1837" i="2" s="1"/>
  <c r="S1837" i="2" s="1"/>
  <c r="T1837" i="2" s="1"/>
  <c r="P1857" i="2"/>
  <c r="Q1857" i="2" s="1"/>
  <c r="S1857" i="2" s="1"/>
  <c r="T1857" i="2" s="1"/>
  <c r="P1877" i="2"/>
  <c r="Q1877" i="2" s="1"/>
  <c r="S1877" i="2" s="1"/>
  <c r="T1877" i="2" s="1"/>
  <c r="P1897" i="2"/>
  <c r="Q1897" i="2" s="1"/>
  <c r="S1897" i="2" s="1"/>
  <c r="T1897" i="2" s="1"/>
  <c r="P1917" i="2"/>
  <c r="Q1917" i="2" s="1"/>
  <c r="S1917" i="2" s="1"/>
  <c r="T1917" i="2" s="1"/>
  <c r="P1937" i="2"/>
  <c r="Q1937" i="2" s="1"/>
  <c r="S1937" i="2" s="1"/>
  <c r="T1937" i="2" s="1"/>
  <c r="P1957" i="2"/>
  <c r="Q1957" i="2" s="1"/>
  <c r="S1957" i="2" s="1"/>
  <c r="T1957" i="2" s="1"/>
  <c r="P1977" i="2"/>
  <c r="Q1977" i="2" s="1"/>
  <c r="S1977" i="2" s="1"/>
  <c r="T1977" i="2" s="1"/>
  <c r="P1997" i="2"/>
  <c r="Q1997" i="2" s="1"/>
  <c r="S1997" i="2" s="1"/>
  <c r="T1997" i="2" s="1"/>
  <c r="P2017" i="2"/>
  <c r="Q2017" i="2" s="1"/>
  <c r="S2017" i="2" s="1"/>
  <c r="T2017" i="2" s="1"/>
  <c r="P2037" i="2"/>
  <c r="Q2037" i="2" s="1"/>
  <c r="S2037" i="2" s="1"/>
  <c r="T2037" i="2" s="1"/>
  <c r="P2057" i="2"/>
  <c r="Q2057" i="2" s="1"/>
  <c r="S2057" i="2" s="1"/>
  <c r="T2057" i="2" s="1"/>
  <c r="P2077" i="2"/>
  <c r="Q2077" i="2" s="1"/>
  <c r="S2077" i="2" s="1"/>
  <c r="T2077" i="2" s="1"/>
  <c r="P2097" i="2"/>
  <c r="Q2097" i="2" s="1"/>
  <c r="S2097" i="2" s="1"/>
  <c r="T2097" i="2" s="1"/>
  <c r="P2117" i="2"/>
  <c r="Q2117" i="2" s="1"/>
  <c r="S2117" i="2" s="1"/>
  <c r="T2117" i="2" s="1"/>
  <c r="P2137" i="2"/>
  <c r="Q2137" i="2" s="1"/>
  <c r="S2137" i="2" s="1"/>
  <c r="T2137" i="2" s="1"/>
  <c r="P2157" i="2"/>
  <c r="Q2157" i="2" s="1"/>
  <c r="S2157" i="2" s="1"/>
  <c r="T2157" i="2" s="1"/>
  <c r="P2177" i="2"/>
  <c r="Q2177" i="2" s="1"/>
  <c r="S2177" i="2" s="1"/>
  <c r="T2177" i="2" s="1"/>
  <c r="P2197" i="2"/>
  <c r="Q2197" i="2" s="1"/>
  <c r="S2197" i="2" s="1"/>
  <c r="T2197" i="2" s="1"/>
  <c r="P2217" i="2"/>
  <c r="Q2217" i="2" s="1"/>
  <c r="S2217" i="2" s="1"/>
  <c r="T2217" i="2" s="1"/>
  <c r="P2237" i="2"/>
  <c r="Q2237" i="2" s="1"/>
  <c r="S2237" i="2" s="1"/>
  <c r="T2237" i="2" s="1"/>
  <c r="P2257" i="2"/>
  <c r="Q2257" i="2" s="1"/>
  <c r="S2257" i="2" s="1"/>
  <c r="T2257" i="2" s="1"/>
  <c r="P2277" i="2"/>
  <c r="Q2277" i="2" s="1"/>
  <c r="S2277" i="2" s="1"/>
  <c r="T2277" i="2" s="1"/>
  <c r="P2297" i="2"/>
  <c r="Q2297" i="2" s="1"/>
  <c r="S2297" i="2" s="1"/>
  <c r="T2297" i="2" s="1"/>
  <c r="P2317" i="2"/>
  <c r="Q2317" i="2" s="1"/>
  <c r="S2317" i="2" s="1"/>
  <c r="T2317" i="2" s="1"/>
  <c r="P2337" i="2"/>
  <c r="Q2337" i="2" s="1"/>
  <c r="S2337" i="2" s="1"/>
  <c r="T2337" i="2" s="1"/>
  <c r="P2357" i="2"/>
  <c r="Q2357" i="2" s="1"/>
  <c r="S2357" i="2" s="1"/>
  <c r="T2357" i="2" s="1"/>
  <c r="P2377" i="2"/>
  <c r="Q2377" i="2" s="1"/>
  <c r="S2377" i="2" s="1"/>
  <c r="T2377" i="2" s="1"/>
  <c r="P2397" i="2"/>
  <c r="Q2397" i="2" s="1"/>
  <c r="S2397" i="2" s="1"/>
  <c r="T2397" i="2" s="1"/>
  <c r="P2417" i="2"/>
  <c r="Q2417" i="2" s="1"/>
  <c r="S2417" i="2" s="1"/>
  <c r="T2417" i="2" s="1"/>
  <c r="P2437" i="2"/>
  <c r="Q2437" i="2" s="1"/>
  <c r="S2437" i="2" s="1"/>
  <c r="T2437" i="2" s="1"/>
  <c r="P501" i="2"/>
  <c r="Q501" i="2" s="1"/>
  <c r="S501" i="2" s="1"/>
  <c r="T501" i="2" s="1"/>
  <c r="P827" i="2"/>
  <c r="Q827" i="2" s="1"/>
  <c r="S827" i="2" s="1"/>
  <c r="T827" i="2" s="1"/>
  <c r="P1076" i="2"/>
  <c r="Q1076" i="2" s="1"/>
  <c r="S1076" i="2" s="1"/>
  <c r="T1076" i="2" s="1"/>
  <c r="P1201" i="2"/>
  <c r="Q1201" i="2" s="1"/>
  <c r="S1201" i="2" s="1"/>
  <c r="T1201" i="2" s="1"/>
  <c r="P1343" i="2"/>
  <c r="Q1343" i="2" s="1"/>
  <c r="S1343" i="2" s="1"/>
  <c r="T1343" i="2" s="1"/>
  <c r="P1440" i="2"/>
  <c r="Q1440" i="2" s="1"/>
  <c r="S1440" i="2" s="1"/>
  <c r="T1440" i="2" s="1"/>
  <c r="P1521" i="2"/>
  <c r="Q1521" i="2" s="1"/>
  <c r="S1521" i="2" s="1"/>
  <c r="T1521" i="2" s="1"/>
  <c r="P1586" i="2"/>
  <c r="Q1586" i="2" s="1"/>
  <c r="S1586" i="2" s="1"/>
  <c r="T1586" i="2" s="1"/>
  <c r="P1658" i="2"/>
  <c r="Q1658" i="2" s="1"/>
  <c r="S1658" i="2" s="1"/>
  <c r="T1658" i="2" s="1"/>
  <c r="P1706" i="2"/>
  <c r="Q1706" i="2" s="1"/>
  <c r="S1706" i="2" s="1"/>
  <c r="T1706" i="2" s="1"/>
  <c r="P1759" i="2"/>
  <c r="Q1759" i="2" s="1"/>
  <c r="S1759" i="2" s="1"/>
  <c r="T1759" i="2" s="1"/>
  <c r="P1806" i="2"/>
  <c r="Q1806" i="2" s="1"/>
  <c r="S1806" i="2" s="1"/>
  <c r="T1806" i="2" s="1"/>
  <c r="P1859" i="2"/>
  <c r="Q1859" i="2" s="1"/>
  <c r="S1859" i="2" s="1"/>
  <c r="T1859" i="2" s="1"/>
  <c r="P1906" i="2"/>
  <c r="Q1906" i="2" s="1"/>
  <c r="S1906" i="2" s="1"/>
  <c r="T1906" i="2" s="1"/>
  <c r="P1959" i="2"/>
  <c r="Q1959" i="2" s="1"/>
  <c r="S1959" i="2" s="1"/>
  <c r="T1959" i="2" s="1"/>
  <c r="P2006" i="2"/>
  <c r="Q2006" i="2" s="1"/>
  <c r="S2006" i="2" s="1"/>
  <c r="T2006" i="2" s="1"/>
  <c r="P2059" i="2"/>
  <c r="Q2059" i="2" s="1"/>
  <c r="S2059" i="2" s="1"/>
  <c r="T2059" i="2" s="1"/>
  <c r="P2106" i="2"/>
  <c r="Q2106" i="2" s="1"/>
  <c r="S2106" i="2" s="1"/>
  <c r="T2106" i="2" s="1"/>
  <c r="P2159" i="2"/>
  <c r="Q2159" i="2" s="1"/>
  <c r="S2159" i="2" s="1"/>
  <c r="T2159" i="2" s="1"/>
  <c r="P2206" i="2"/>
  <c r="Q2206" i="2" s="1"/>
  <c r="S2206" i="2" s="1"/>
  <c r="T2206" i="2" s="1"/>
  <c r="P2259" i="2"/>
  <c r="Q2259" i="2" s="1"/>
  <c r="S2259" i="2" s="1"/>
  <c r="T2259" i="2" s="1"/>
  <c r="P2306" i="2"/>
  <c r="Q2306" i="2" s="1"/>
  <c r="S2306" i="2" s="1"/>
  <c r="T2306" i="2" s="1"/>
  <c r="P2359" i="2"/>
  <c r="Q2359" i="2" s="1"/>
  <c r="S2359" i="2" s="1"/>
  <c r="T2359" i="2" s="1"/>
  <c r="P2406" i="2"/>
  <c r="Q2406" i="2" s="1"/>
  <c r="S2406" i="2" s="1"/>
  <c r="T2406" i="2" s="1"/>
  <c r="P2458" i="2"/>
  <c r="Q2458" i="2" s="1"/>
  <c r="S2458" i="2" s="1"/>
  <c r="T2458" i="2" s="1"/>
  <c r="P2498" i="2"/>
  <c r="Q2498" i="2" s="1"/>
  <c r="S2498" i="2" s="1"/>
  <c r="T2498" i="2" s="1"/>
  <c r="P2538" i="2"/>
  <c r="Q2538" i="2" s="1"/>
  <c r="S2538" i="2" s="1"/>
  <c r="T2538" i="2" s="1"/>
  <c r="P2578" i="2"/>
  <c r="Q2578" i="2" s="1"/>
  <c r="S2578" i="2" s="1"/>
  <c r="T2578" i="2" s="1"/>
  <c r="P2618" i="2"/>
  <c r="Q2618" i="2" s="1"/>
  <c r="S2618" i="2" s="1"/>
  <c r="T2618" i="2" s="1"/>
  <c r="P2658" i="2"/>
  <c r="Q2658" i="2" s="1"/>
  <c r="S2658" i="2" s="1"/>
  <c r="T2658" i="2" s="1"/>
  <c r="P2698" i="2"/>
  <c r="Q2698" i="2" s="1"/>
  <c r="S2698" i="2" s="1"/>
  <c r="T2698" i="2" s="1"/>
  <c r="P2738" i="2"/>
  <c r="Q2738" i="2" s="1"/>
  <c r="S2738" i="2" s="1"/>
  <c r="T2738" i="2" s="1"/>
  <c r="P2778" i="2"/>
  <c r="Q2778" i="2" s="1"/>
  <c r="S2778" i="2" s="1"/>
  <c r="T2778" i="2" s="1"/>
  <c r="P2818" i="2"/>
  <c r="Q2818" i="2" s="1"/>
  <c r="S2818" i="2" s="1"/>
  <c r="T2818" i="2" s="1"/>
  <c r="P2849" i="2"/>
  <c r="Q2849" i="2" s="1"/>
  <c r="S2849" i="2" s="1"/>
  <c r="T2849" i="2" s="1"/>
  <c r="P2869" i="2"/>
  <c r="Q2869" i="2" s="1"/>
  <c r="S2869" i="2" s="1"/>
  <c r="T2869" i="2" s="1"/>
  <c r="P2889" i="2"/>
  <c r="Q2889" i="2" s="1"/>
  <c r="S2889" i="2" s="1"/>
  <c r="T2889" i="2" s="1"/>
  <c r="P2909" i="2"/>
  <c r="Q2909" i="2" s="1"/>
  <c r="S2909" i="2" s="1"/>
  <c r="T2909" i="2" s="1"/>
  <c r="P2929" i="2"/>
  <c r="Q2929" i="2" s="1"/>
  <c r="S2929" i="2" s="1"/>
  <c r="T2929" i="2" s="1"/>
  <c r="P2949" i="2"/>
  <c r="Q2949" i="2" s="1"/>
  <c r="S2949" i="2" s="1"/>
  <c r="T2949" i="2" s="1"/>
  <c r="P2969" i="2"/>
  <c r="Q2969" i="2" s="1"/>
  <c r="S2969" i="2" s="1"/>
  <c r="T2969" i="2" s="1"/>
  <c r="P2989" i="2"/>
  <c r="Q2989" i="2" s="1"/>
  <c r="S2989" i="2" s="1"/>
  <c r="T2989" i="2" s="1"/>
  <c r="P3009" i="2"/>
  <c r="Q3009" i="2" s="1"/>
  <c r="S3009" i="2" s="1"/>
  <c r="T3009" i="2" s="1"/>
  <c r="P3029" i="2"/>
  <c r="Q3029" i="2" s="1"/>
  <c r="S3029" i="2" s="1"/>
  <c r="T3029" i="2" s="1"/>
  <c r="P3049" i="2"/>
  <c r="Q3049" i="2" s="1"/>
  <c r="S3049" i="2" s="1"/>
  <c r="T3049" i="2" s="1"/>
  <c r="P3069" i="2"/>
  <c r="Q3069" i="2" s="1"/>
  <c r="S3069" i="2" s="1"/>
  <c r="T3069" i="2" s="1"/>
  <c r="P3089" i="2"/>
  <c r="Q3089" i="2" s="1"/>
  <c r="S3089" i="2" s="1"/>
  <c r="T3089" i="2" s="1"/>
  <c r="P3109" i="2"/>
  <c r="Q3109" i="2" s="1"/>
  <c r="S3109" i="2" s="1"/>
  <c r="T3109" i="2" s="1"/>
  <c r="P3129" i="2"/>
  <c r="Q3129" i="2" s="1"/>
  <c r="S3129" i="2" s="1"/>
  <c r="T3129" i="2" s="1"/>
  <c r="P3149" i="2"/>
  <c r="Q3149" i="2" s="1"/>
  <c r="S3149" i="2" s="1"/>
  <c r="T3149" i="2" s="1"/>
  <c r="P3169" i="2"/>
  <c r="Q3169" i="2" s="1"/>
  <c r="S3169" i="2" s="1"/>
  <c r="T3169" i="2" s="1"/>
  <c r="P3189" i="2"/>
  <c r="Q3189" i="2" s="1"/>
  <c r="S3189" i="2" s="1"/>
  <c r="T3189" i="2" s="1"/>
  <c r="P3209" i="2"/>
  <c r="Q3209" i="2" s="1"/>
  <c r="S3209" i="2" s="1"/>
  <c r="T3209" i="2" s="1"/>
  <c r="P3229" i="2"/>
  <c r="Q3229" i="2" s="1"/>
  <c r="S3229" i="2" s="1"/>
  <c r="T3229" i="2" s="1"/>
  <c r="P3249" i="2"/>
  <c r="Q3249" i="2" s="1"/>
  <c r="S3249" i="2" s="1"/>
  <c r="T3249" i="2" s="1"/>
  <c r="P3269" i="2"/>
  <c r="Q3269" i="2" s="1"/>
  <c r="S3269" i="2" s="1"/>
  <c r="T3269" i="2" s="1"/>
  <c r="P3289" i="2"/>
  <c r="Q3289" i="2" s="1"/>
  <c r="S3289" i="2" s="1"/>
  <c r="T3289" i="2" s="1"/>
  <c r="P3309" i="2"/>
  <c r="Q3309" i="2" s="1"/>
  <c r="S3309" i="2" s="1"/>
  <c r="T3309" i="2" s="1"/>
  <c r="P3329" i="2"/>
  <c r="Q3329" i="2" s="1"/>
  <c r="S3329" i="2" s="1"/>
  <c r="T3329" i="2" s="1"/>
  <c r="P3349" i="2"/>
  <c r="Q3349" i="2" s="1"/>
  <c r="S3349" i="2" s="1"/>
  <c r="T3349" i="2" s="1"/>
  <c r="P3369" i="2"/>
  <c r="Q3369" i="2" s="1"/>
  <c r="S3369" i="2" s="1"/>
  <c r="T3369" i="2" s="1"/>
  <c r="P3389" i="2"/>
  <c r="Q3389" i="2" s="1"/>
  <c r="S3389" i="2" s="1"/>
  <c r="T3389" i="2" s="1"/>
  <c r="P3409" i="2"/>
  <c r="Q3409" i="2" s="1"/>
  <c r="S3409" i="2" s="1"/>
  <c r="T3409" i="2" s="1"/>
  <c r="P3429" i="2"/>
  <c r="Q3429" i="2" s="1"/>
  <c r="S3429" i="2" s="1"/>
  <c r="T3429" i="2" s="1"/>
  <c r="P3449" i="2"/>
  <c r="Q3449" i="2" s="1"/>
  <c r="S3449" i="2" s="1"/>
  <c r="T3449" i="2" s="1"/>
  <c r="P3469" i="2"/>
  <c r="Q3469" i="2" s="1"/>
  <c r="S3469" i="2" s="1"/>
  <c r="T3469" i="2" s="1"/>
  <c r="P3489" i="2"/>
  <c r="Q3489" i="2" s="1"/>
  <c r="S3489" i="2" s="1"/>
  <c r="T3489" i="2" s="1"/>
  <c r="P3509" i="2"/>
  <c r="Q3509" i="2" s="1"/>
  <c r="S3509" i="2" s="1"/>
  <c r="T3509" i="2" s="1"/>
  <c r="P3529" i="2"/>
  <c r="Q3529" i="2" s="1"/>
  <c r="S3529" i="2" s="1"/>
  <c r="T3529" i="2" s="1"/>
  <c r="P3549" i="2"/>
  <c r="Q3549" i="2" s="1"/>
  <c r="S3549" i="2" s="1"/>
  <c r="T3549" i="2" s="1"/>
  <c r="P3569" i="2"/>
  <c r="Q3569" i="2" s="1"/>
  <c r="S3569" i="2" s="1"/>
  <c r="T3569" i="2" s="1"/>
  <c r="P3589" i="2"/>
  <c r="Q3589" i="2" s="1"/>
  <c r="S3589" i="2" s="1"/>
  <c r="T3589" i="2" s="1"/>
  <c r="P3609" i="2"/>
  <c r="Q3609" i="2" s="1"/>
  <c r="S3609" i="2" s="1"/>
  <c r="T3609" i="2" s="1"/>
  <c r="P3629" i="2"/>
  <c r="Q3629" i="2" s="1"/>
  <c r="S3629" i="2" s="1"/>
  <c r="T3629" i="2" s="1"/>
  <c r="P3649" i="2"/>
  <c r="Q3649" i="2" s="1"/>
  <c r="S3649" i="2" s="1"/>
  <c r="T3649" i="2" s="1"/>
  <c r="P3669" i="2"/>
  <c r="Q3669" i="2" s="1"/>
  <c r="S3669" i="2" s="1"/>
  <c r="T3669" i="2" s="1"/>
  <c r="P3689" i="2"/>
  <c r="Q3689" i="2" s="1"/>
  <c r="S3689" i="2" s="1"/>
  <c r="T3689" i="2" s="1"/>
  <c r="P3709" i="2"/>
  <c r="Q3709" i="2" s="1"/>
  <c r="S3709" i="2" s="1"/>
  <c r="T3709" i="2" s="1"/>
  <c r="P3723" i="2"/>
  <c r="Q3723" i="2" s="1"/>
  <c r="S3723" i="2" s="1"/>
  <c r="T3723" i="2" s="1"/>
  <c r="P3733" i="2"/>
  <c r="Q3733" i="2" s="1"/>
  <c r="S3733" i="2" s="1"/>
  <c r="T3733" i="2" s="1"/>
  <c r="P3743" i="2"/>
  <c r="Q3743" i="2" s="1"/>
  <c r="S3743" i="2" s="1"/>
  <c r="T3743" i="2" s="1"/>
  <c r="P3753" i="2"/>
  <c r="Q3753" i="2" s="1"/>
  <c r="S3753" i="2" s="1"/>
  <c r="T3753" i="2" s="1"/>
  <c r="P3763" i="2"/>
  <c r="Q3763" i="2" s="1"/>
  <c r="S3763" i="2" s="1"/>
  <c r="T3763" i="2" s="1"/>
  <c r="P3773" i="2"/>
  <c r="Q3773" i="2" s="1"/>
  <c r="S3773" i="2" s="1"/>
  <c r="T3773" i="2" s="1"/>
  <c r="P3783" i="2"/>
  <c r="Q3783" i="2" s="1"/>
  <c r="S3783" i="2" s="1"/>
  <c r="T3783" i="2" s="1"/>
  <c r="P3793" i="2"/>
  <c r="Q3793" i="2" s="1"/>
  <c r="S3793" i="2" s="1"/>
  <c r="T3793" i="2" s="1"/>
  <c r="P3803" i="2"/>
  <c r="Q3803" i="2" s="1"/>
  <c r="S3803" i="2" s="1"/>
  <c r="T3803" i="2" s="1"/>
  <c r="P3813" i="2"/>
  <c r="Q3813" i="2" s="1"/>
  <c r="S3813" i="2" s="1"/>
  <c r="T3813" i="2" s="1"/>
  <c r="P3823" i="2"/>
  <c r="Q3823" i="2" s="1"/>
  <c r="S3823" i="2" s="1"/>
  <c r="T3823" i="2" s="1"/>
  <c r="P3833" i="2"/>
  <c r="Q3833" i="2" s="1"/>
  <c r="S3833" i="2" s="1"/>
  <c r="T3833" i="2" s="1"/>
  <c r="P3843" i="2"/>
  <c r="Q3843" i="2" s="1"/>
  <c r="S3843" i="2" s="1"/>
  <c r="T3843" i="2" s="1"/>
  <c r="P3853" i="2"/>
  <c r="Q3853" i="2" s="1"/>
  <c r="S3853" i="2" s="1"/>
  <c r="T3853" i="2" s="1"/>
  <c r="P3863" i="2"/>
  <c r="Q3863" i="2" s="1"/>
  <c r="S3863" i="2" s="1"/>
  <c r="T3863" i="2" s="1"/>
  <c r="P3873" i="2"/>
  <c r="Q3873" i="2" s="1"/>
  <c r="S3873" i="2" s="1"/>
  <c r="T3873" i="2" s="1"/>
  <c r="P3883" i="2"/>
  <c r="Q3883" i="2" s="1"/>
  <c r="S3883" i="2" s="1"/>
  <c r="T3883" i="2" s="1"/>
  <c r="P3893" i="2"/>
  <c r="Q3893" i="2" s="1"/>
  <c r="S3893" i="2" s="1"/>
  <c r="T3893" i="2" s="1"/>
  <c r="P3903" i="2"/>
  <c r="Q3903" i="2" s="1"/>
  <c r="S3903" i="2" s="1"/>
  <c r="T3903" i="2" s="1"/>
  <c r="P3913" i="2"/>
  <c r="Q3913" i="2" s="1"/>
  <c r="S3913" i="2" s="1"/>
  <c r="T3913" i="2" s="1"/>
  <c r="P3923" i="2"/>
  <c r="Q3923" i="2" s="1"/>
  <c r="S3923" i="2" s="1"/>
  <c r="T3923" i="2" s="1"/>
  <c r="P3933" i="2"/>
  <c r="Q3933" i="2" s="1"/>
  <c r="S3933" i="2" s="1"/>
  <c r="T3933" i="2" s="1"/>
  <c r="P3943" i="2"/>
  <c r="Q3943" i="2" s="1"/>
  <c r="S3943" i="2" s="1"/>
  <c r="T3943" i="2" s="1"/>
  <c r="P3953" i="2"/>
  <c r="Q3953" i="2" s="1"/>
  <c r="S3953" i="2" s="1"/>
  <c r="T3953" i="2" s="1"/>
  <c r="P3963" i="2"/>
  <c r="Q3963" i="2" s="1"/>
  <c r="S3963" i="2" s="1"/>
  <c r="T3963" i="2" s="1"/>
  <c r="P3973" i="2"/>
  <c r="Q3973" i="2" s="1"/>
  <c r="S3973" i="2" s="1"/>
  <c r="T3973" i="2" s="1"/>
  <c r="P3983" i="2"/>
  <c r="Q3983" i="2" s="1"/>
  <c r="S3983" i="2" s="1"/>
  <c r="T3983" i="2" s="1"/>
  <c r="P3993" i="2"/>
  <c r="Q3993" i="2" s="1"/>
  <c r="S3993" i="2" s="1"/>
  <c r="T3993" i="2" s="1"/>
  <c r="P4003" i="2"/>
  <c r="Q4003" i="2" s="1"/>
  <c r="S4003" i="2" s="1"/>
  <c r="T4003" i="2" s="1"/>
  <c r="P4013" i="2"/>
  <c r="Q4013" i="2" s="1"/>
  <c r="S4013" i="2" s="1"/>
  <c r="T4013" i="2" s="1"/>
  <c r="P4023" i="2"/>
  <c r="Q4023" i="2" s="1"/>
  <c r="S4023" i="2" s="1"/>
  <c r="T4023" i="2" s="1"/>
  <c r="P4033" i="2"/>
  <c r="Q4033" i="2" s="1"/>
  <c r="S4033" i="2" s="1"/>
  <c r="T4033" i="2" s="1"/>
  <c r="P4043" i="2"/>
  <c r="Q4043" i="2" s="1"/>
  <c r="S4043" i="2" s="1"/>
  <c r="T4043" i="2" s="1"/>
  <c r="P4053" i="2"/>
  <c r="Q4053" i="2" s="1"/>
  <c r="S4053" i="2" s="1"/>
  <c r="T4053" i="2" s="1"/>
  <c r="P4063" i="2"/>
  <c r="Q4063" i="2" s="1"/>
  <c r="S4063" i="2" s="1"/>
  <c r="T4063" i="2" s="1"/>
  <c r="P4073" i="2"/>
  <c r="Q4073" i="2" s="1"/>
  <c r="S4073" i="2" s="1"/>
  <c r="T4073" i="2" s="1"/>
  <c r="P4083" i="2"/>
  <c r="Q4083" i="2" s="1"/>
  <c r="S4083" i="2" s="1"/>
  <c r="T4083" i="2" s="1"/>
  <c r="P4093" i="2"/>
  <c r="Q4093" i="2" s="1"/>
  <c r="S4093" i="2" s="1"/>
  <c r="T4093" i="2" s="1"/>
  <c r="P4103" i="2"/>
  <c r="Q4103" i="2" s="1"/>
  <c r="S4103" i="2" s="1"/>
  <c r="T4103" i="2" s="1"/>
  <c r="P4113" i="2"/>
  <c r="Q4113" i="2" s="1"/>
  <c r="S4113" i="2" s="1"/>
  <c r="T4113" i="2" s="1"/>
  <c r="P4123" i="2"/>
  <c r="Q4123" i="2" s="1"/>
  <c r="S4123" i="2" s="1"/>
  <c r="T4123" i="2" s="1"/>
  <c r="P4133" i="2"/>
  <c r="Q4133" i="2" s="1"/>
  <c r="S4133" i="2" s="1"/>
  <c r="T4133" i="2" s="1"/>
  <c r="P4143" i="2"/>
  <c r="Q4143" i="2" s="1"/>
  <c r="S4143" i="2" s="1"/>
  <c r="T4143" i="2" s="1"/>
  <c r="P4153" i="2"/>
  <c r="Q4153" i="2" s="1"/>
  <c r="S4153" i="2" s="1"/>
  <c r="T4153" i="2" s="1"/>
  <c r="P4163" i="2"/>
  <c r="Q4163" i="2" s="1"/>
  <c r="S4163" i="2" s="1"/>
  <c r="T4163" i="2" s="1"/>
  <c r="P4173" i="2"/>
  <c r="Q4173" i="2" s="1"/>
  <c r="S4173" i="2" s="1"/>
  <c r="T4173" i="2" s="1"/>
  <c r="P4183" i="2"/>
  <c r="Q4183" i="2" s="1"/>
  <c r="S4183" i="2" s="1"/>
  <c r="T4183" i="2" s="1"/>
  <c r="P4193" i="2"/>
  <c r="Q4193" i="2" s="1"/>
  <c r="S4193" i="2" s="1"/>
  <c r="T4193" i="2" s="1"/>
  <c r="P4203" i="2"/>
  <c r="Q4203" i="2" s="1"/>
  <c r="S4203" i="2" s="1"/>
  <c r="T4203" i="2" s="1"/>
  <c r="P4213" i="2"/>
  <c r="Q4213" i="2" s="1"/>
  <c r="S4213" i="2" s="1"/>
  <c r="T4213" i="2" s="1"/>
  <c r="P4223" i="2"/>
  <c r="Q4223" i="2" s="1"/>
  <c r="S4223" i="2" s="1"/>
  <c r="T4223" i="2" s="1"/>
  <c r="P4233" i="2"/>
  <c r="Q4233" i="2" s="1"/>
  <c r="S4233" i="2" s="1"/>
  <c r="T4233" i="2" s="1"/>
  <c r="P4243" i="2"/>
  <c r="Q4243" i="2" s="1"/>
  <c r="S4243" i="2" s="1"/>
  <c r="T4243" i="2" s="1"/>
  <c r="P4253" i="2"/>
  <c r="Q4253" i="2" s="1"/>
  <c r="S4253" i="2" s="1"/>
  <c r="T4253" i="2" s="1"/>
  <c r="P4263" i="2"/>
  <c r="Q4263" i="2" s="1"/>
  <c r="S4263" i="2" s="1"/>
  <c r="T4263" i="2" s="1"/>
  <c r="P4273" i="2"/>
  <c r="Q4273" i="2" s="1"/>
  <c r="S4273" i="2" s="1"/>
  <c r="T4273" i="2" s="1"/>
  <c r="P4283" i="2"/>
  <c r="Q4283" i="2" s="1"/>
  <c r="S4283" i="2" s="1"/>
  <c r="T4283" i="2" s="1"/>
  <c r="P4293" i="2"/>
  <c r="Q4293" i="2" s="1"/>
  <c r="S4293" i="2" s="1"/>
  <c r="T4293" i="2" s="1"/>
  <c r="P4303" i="2"/>
  <c r="Q4303" i="2" s="1"/>
  <c r="S4303" i="2" s="1"/>
  <c r="T4303" i="2" s="1"/>
  <c r="P4313" i="2"/>
  <c r="Q4313" i="2" s="1"/>
  <c r="S4313" i="2" s="1"/>
  <c r="T4313" i="2" s="1"/>
  <c r="P4323" i="2"/>
  <c r="Q4323" i="2" s="1"/>
  <c r="S4323" i="2" s="1"/>
  <c r="T4323" i="2" s="1"/>
  <c r="P4333" i="2"/>
  <c r="Q4333" i="2" s="1"/>
  <c r="S4333" i="2" s="1"/>
  <c r="T4333" i="2" s="1"/>
  <c r="P4343" i="2"/>
  <c r="Q4343" i="2" s="1"/>
  <c r="S4343" i="2" s="1"/>
  <c r="T4343" i="2" s="1"/>
  <c r="P4353" i="2"/>
  <c r="Q4353" i="2" s="1"/>
  <c r="S4353" i="2" s="1"/>
  <c r="T4353" i="2" s="1"/>
  <c r="P4363" i="2"/>
  <c r="Q4363" i="2" s="1"/>
  <c r="S4363" i="2" s="1"/>
  <c r="T4363" i="2" s="1"/>
  <c r="P4373" i="2"/>
  <c r="Q4373" i="2" s="1"/>
  <c r="S4373" i="2" s="1"/>
  <c r="T4373" i="2" s="1"/>
  <c r="P4383" i="2"/>
  <c r="Q4383" i="2" s="1"/>
  <c r="S4383" i="2" s="1"/>
  <c r="T4383" i="2" s="1"/>
  <c r="P4393" i="2"/>
  <c r="Q4393" i="2" s="1"/>
  <c r="S4393" i="2" s="1"/>
  <c r="T4393" i="2" s="1"/>
  <c r="P4403" i="2"/>
  <c r="Q4403" i="2" s="1"/>
  <c r="S4403" i="2" s="1"/>
  <c r="T4403" i="2" s="1"/>
  <c r="P4413" i="2"/>
  <c r="Q4413" i="2" s="1"/>
  <c r="S4413" i="2" s="1"/>
  <c r="T4413" i="2" s="1"/>
  <c r="P4423" i="2"/>
  <c r="Q4423" i="2" s="1"/>
  <c r="S4423" i="2" s="1"/>
  <c r="T4423" i="2" s="1"/>
  <c r="P4433" i="2"/>
  <c r="Q4433" i="2" s="1"/>
  <c r="S4433" i="2" s="1"/>
  <c r="T4433" i="2" s="1"/>
  <c r="P4443" i="2"/>
  <c r="Q4443" i="2" s="1"/>
  <c r="S4443" i="2" s="1"/>
  <c r="T4443" i="2" s="1"/>
  <c r="P4453" i="2"/>
  <c r="Q4453" i="2" s="1"/>
  <c r="S4453" i="2" s="1"/>
  <c r="T4453" i="2" s="1"/>
  <c r="P4463" i="2"/>
  <c r="Q4463" i="2" s="1"/>
  <c r="S4463" i="2" s="1"/>
  <c r="T4463" i="2" s="1"/>
  <c r="P4473" i="2"/>
  <c r="Q4473" i="2" s="1"/>
  <c r="S4473" i="2" s="1"/>
  <c r="T4473" i="2" s="1"/>
  <c r="P4483" i="2"/>
  <c r="Q4483" i="2" s="1"/>
  <c r="S4483" i="2" s="1"/>
  <c r="T4483" i="2" s="1"/>
  <c r="P4493" i="2"/>
  <c r="Q4493" i="2" s="1"/>
  <c r="S4493" i="2" s="1"/>
  <c r="T4493" i="2" s="1"/>
  <c r="P4503" i="2"/>
  <c r="Q4503" i="2" s="1"/>
  <c r="S4503" i="2" s="1"/>
  <c r="T4503" i="2" s="1"/>
  <c r="P4513" i="2"/>
  <c r="Q4513" i="2" s="1"/>
  <c r="S4513" i="2" s="1"/>
  <c r="T4513" i="2" s="1"/>
  <c r="P4523" i="2"/>
  <c r="Q4523" i="2" s="1"/>
  <c r="S4523" i="2" s="1"/>
  <c r="T4523" i="2" s="1"/>
  <c r="P4533" i="2"/>
  <c r="Q4533" i="2" s="1"/>
  <c r="S4533" i="2" s="1"/>
  <c r="T4533" i="2" s="1"/>
  <c r="P4543" i="2"/>
  <c r="Q4543" i="2" s="1"/>
  <c r="S4543" i="2" s="1"/>
  <c r="T4543" i="2" s="1"/>
  <c r="P4553" i="2"/>
  <c r="Q4553" i="2" s="1"/>
  <c r="S4553" i="2" s="1"/>
  <c r="T4553" i="2" s="1"/>
  <c r="P4563" i="2"/>
  <c r="Q4563" i="2" s="1"/>
  <c r="S4563" i="2" s="1"/>
  <c r="T4563" i="2" s="1"/>
  <c r="P4573" i="2"/>
  <c r="Q4573" i="2" s="1"/>
  <c r="S4573" i="2" s="1"/>
  <c r="T4573" i="2" s="1"/>
  <c r="P4583" i="2"/>
  <c r="Q4583" i="2" s="1"/>
  <c r="S4583" i="2" s="1"/>
  <c r="T4583" i="2" s="1"/>
  <c r="P4593" i="2"/>
  <c r="Q4593" i="2" s="1"/>
  <c r="S4593" i="2" s="1"/>
  <c r="T4593" i="2" s="1"/>
  <c r="P4603" i="2"/>
  <c r="Q4603" i="2" s="1"/>
  <c r="S4603" i="2" s="1"/>
  <c r="T4603" i="2" s="1"/>
  <c r="P4613" i="2"/>
  <c r="Q4613" i="2" s="1"/>
  <c r="S4613" i="2" s="1"/>
  <c r="T4613" i="2" s="1"/>
  <c r="P4623" i="2"/>
  <c r="Q4623" i="2" s="1"/>
  <c r="S4623" i="2" s="1"/>
  <c r="T4623" i="2" s="1"/>
  <c r="P4633" i="2"/>
  <c r="Q4633" i="2" s="1"/>
  <c r="S4633" i="2" s="1"/>
  <c r="T4633" i="2" s="1"/>
  <c r="P148" i="2"/>
  <c r="Q148" i="2" s="1"/>
  <c r="S148" i="2" s="1"/>
  <c r="T148" i="2" s="1"/>
  <c r="P502" i="2"/>
  <c r="Q502" i="2" s="1"/>
  <c r="S502" i="2" s="1"/>
  <c r="T502" i="2" s="1"/>
  <c r="P881" i="2"/>
  <c r="Q881" i="2" s="1"/>
  <c r="S881" i="2" s="1"/>
  <c r="T881" i="2" s="1"/>
  <c r="P1083" i="2"/>
  <c r="Q1083" i="2" s="1"/>
  <c r="S1083" i="2" s="1"/>
  <c r="T1083" i="2" s="1"/>
  <c r="P1240" i="2"/>
  <c r="Q1240" i="2" s="1"/>
  <c r="S1240" i="2" s="1"/>
  <c r="T1240" i="2" s="1"/>
  <c r="P1344" i="2"/>
  <c r="Q1344" i="2" s="1"/>
  <c r="S1344" i="2" s="1"/>
  <c r="T1344" i="2" s="1"/>
  <c r="P1460" i="2"/>
  <c r="Q1460" i="2" s="1"/>
  <c r="S1460" i="2" s="1"/>
  <c r="T1460" i="2" s="1"/>
  <c r="P1522" i="2"/>
  <c r="Q1522" i="2" s="1"/>
  <c r="S1522" i="2" s="1"/>
  <c r="T1522" i="2" s="1"/>
  <c r="P1604" i="2"/>
  <c r="Q1604" i="2" s="1"/>
  <c r="S1604" i="2" s="1"/>
  <c r="T1604" i="2" s="1"/>
  <c r="P1659" i="2"/>
  <c r="Q1659" i="2" s="1"/>
  <c r="S1659" i="2" s="1"/>
  <c r="T1659" i="2" s="1"/>
  <c r="P1718" i="2"/>
  <c r="Q1718" i="2" s="1"/>
  <c r="S1718" i="2" s="1"/>
  <c r="T1718" i="2" s="1"/>
  <c r="P1760" i="2"/>
  <c r="Q1760" i="2" s="1"/>
  <c r="S1760" i="2" s="1"/>
  <c r="T1760" i="2" s="1"/>
  <c r="P1818" i="2"/>
  <c r="Q1818" i="2" s="1"/>
  <c r="S1818" i="2" s="1"/>
  <c r="T1818" i="2" s="1"/>
  <c r="P1860" i="2"/>
  <c r="Q1860" i="2" s="1"/>
  <c r="S1860" i="2" s="1"/>
  <c r="T1860" i="2" s="1"/>
  <c r="P1918" i="2"/>
  <c r="Q1918" i="2" s="1"/>
  <c r="S1918" i="2" s="1"/>
  <c r="T1918" i="2" s="1"/>
  <c r="P1960" i="2"/>
  <c r="Q1960" i="2" s="1"/>
  <c r="S1960" i="2" s="1"/>
  <c r="T1960" i="2" s="1"/>
  <c r="P2018" i="2"/>
  <c r="Q2018" i="2" s="1"/>
  <c r="S2018" i="2" s="1"/>
  <c r="T2018" i="2" s="1"/>
  <c r="P2060" i="2"/>
  <c r="Q2060" i="2" s="1"/>
  <c r="S2060" i="2" s="1"/>
  <c r="T2060" i="2" s="1"/>
  <c r="P2118" i="2"/>
  <c r="Q2118" i="2" s="1"/>
  <c r="S2118" i="2" s="1"/>
  <c r="T2118" i="2" s="1"/>
  <c r="P2160" i="2"/>
  <c r="Q2160" i="2" s="1"/>
  <c r="S2160" i="2" s="1"/>
  <c r="T2160" i="2" s="1"/>
  <c r="P2218" i="2"/>
  <c r="Q2218" i="2" s="1"/>
  <c r="S2218" i="2" s="1"/>
  <c r="T2218" i="2" s="1"/>
  <c r="P2260" i="2"/>
  <c r="Q2260" i="2" s="1"/>
  <c r="S2260" i="2" s="1"/>
  <c r="T2260" i="2" s="1"/>
  <c r="P2318" i="2"/>
  <c r="Q2318" i="2" s="1"/>
  <c r="S2318" i="2" s="1"/>
  <c r="T2318" i="2" s="1"/>
  <c r="P2360" i="2"/>
  <c r="Q2360" i="2" s="1"/>
  <c r="S2360" i="2" s="1"/>
  <c r="T2360" i="2" s="1"/>
  <c r="P2418" i="2"/>
  <c r="Q2418" i="2" s="1"/>
  <c r="S2418" i="2" s="1"/>
  <c r="T2418" i="2" s="1"/>
  <c r="P2459" i="2"/>
  <c r="Q2459" i="2" s="1"/>
  <c r="S2459" i="2" s="1"/>
  <c r="T2459" i="2" s="1"/>
  <c r="P2499" i="2"/>
  <c r="Q2499" i="2" s="1"/>
  <c r="S2499" i="2" s="1"/>
  <c r="T2499" i="2" s="1"/>
  <c r="P2539" i="2"/>
  <c r="Q2539" i="2" s="1"/>
  <c r="S2539" i="2" s="1"/>
  <c r="T2539" i="2" s="1"/>
  <c r="P2579" i="2"/>
  <c r="Q2579" i="2" s="1"/>
  <c r="S2579" i="2" s="1"/>
  <c r="T2579" i="2" s="1"/>
  <c r="P2619" i="2"/>
  <c r="Q2619" i="2" s="1"/>
  <c r="S2619" i="2" s="1"/>
  <c r="T2619" i="2" s="1"/>
  <c r="P2659" i="2"/>
  <c r="Q2659" i="2" s="1"/>
  <c r="S2659" i="2" s="1"/>
  <c r="T2659" i="2" s="1"/>
  <c r="P2699" i="2"/>
  <c r="Q2699" i="2" s="1"/>
  <c r="S2699" i="2" s="1"/>
  <c r="T2699" i="2" s="1"/>
  <c r="P2739" i="2"/>
  <c r="Q2739" i="2" s="1"/>
  <c r="S2739" i="2" s="1"/>
  <c r="T2739" i="2" s="1"/>
  <c r="P2779" i="2"/>
  <c r="Q2779" i="2" s="1"/>
  <c r="S2779" i="2" s="1"/>
  <c r="T2779" i="2" s="1"/>
  <c r="P2819" i="2"/>
  <c r="Q2819" i="2" s="1"/>
  <c r="S2819" i="2" s="1"/>
  <c r="T2819" i="2" s="1"/>
  <c r="P2850" i="2"/>
  <c r="Q2850" i="2" s="1"/>
  <c r="S2850" i="2" s="1"/>
  <c r="T2850" i="2" s="1"/>
  <c r="P2870" i="2"/>
  <c r="Q2870" i="2" s="1"/>
  <c r="S2870" i="2" s="1"/>
  <c r="T2870" i="2" s="1"/>
  <c r="P2890" i="2"/>
  <c r="Q2890" i="2" s="1"/>
  <c r="S2890" i="2" s="1"/>
  <c r="T2890" i="2" s="1"/>
  <c r="P2910" i="2"/>
  <c r="Q2910" i="2" s="1"/>
  <c r="S2910" i="2" s="1"/>
  <c r="T2910" i="2" s="1"/>
  <c r="P2930" i="2"/>
  <c r="Q2930" i="2" s="1"/>
  <c r="S2930" i="2" s="1"/>
  <c r="T2930" i="2" s="1"/>
  <c r="P2950" i="2"/>
  <c r="Q2950" i="2" s="1"/>
  <c r="S2950" i="2" s="1"/>
  <c r="T2950" i="2" s="1"/>
  <c r="P2970" i="2"/>
  <c r="Q2970" i="2" s="1"/>
  <c r="S2970" i="2" s="1"/>
  <c r="T2970" i="2" s="1"/>
  <c r="P2990" i="2"/>
  <c r="Q2990" i="2" s="1"/>
  <c r="S2990" i="2" s="1"/>
  <c r="T2990" i="2" s="1"/>
  <c r="P3010" i="2"/>
  <c r="Q3010" i="2" s="1"/>
  <c r="S3010" i="2" s="1"/>
  <c r="T3010" i="2" s="1"/>
  <c r="P3030" i="2"/>
  <c r="Q3030" i="2" s="1"/>
  <c r="S3030" i="2" s="1"/>
  <c r="T3030" i="2" s="1"/>
  <c r="P3050" i="2"/>
  <c r="Q3050" i="2" s="1"/>
  <c r="S3050" i="2" s="1"/>
  <c r="T3050" i="2" s="1"/>
  <c r="P3070" i="2"/>
  <c r="Q3070" i="2" s="1"/>
  <c r="S3070" i="2" s="1"/>
  <c r="T3070" i="2" s="1"/>
  <c r="P3090" i="2"/>
  <c r="Q3090" i="2" s="1"/>
  <c r="S3090" i="2" s="1"/>
  <c r="T3090" i="2" s="1"/>
  <c r="P3110" i="2"/>
  <c r="Q3110" i="2" s="1"/>
  <c r="S3110" i="2" s="1"/>
  <c r="T3110" i="2" s="1"/>
  <c r="P3130" i="2"/>
  <c r="Q3130" i="2" s="1"/>
  <c r="S3130" i="2" s="1"/>
  <c r="T3130" i="2" s="1"/>
  <c r="P3150" i="2"/>
  <c r="Q3150" i="2" s="1"/>
  <c r="S3150" i="2" s="1"/>
  <c r="T3150" i="2" s="1"/>
  <c r="P3170" i="2"/>
  <c r="Q3170" i="2" s="1"/>
  <c r="S3170" i="2" s="1"/>
  <c r="T3170" i="2" s="1"/>
  <c r="P3190" i="2"/>
  <c r="Q3190" i="2" s="1"/>
  <c r="S3190" i="2" s="1"/>
  <c r="T3190" i="2" s="1"/>
  <c r="P3210" i="2"/>
  <c r="Q3210" i="2" s="1"/>
  <c r="S3210" i="2" s="1"/>
  <c r="T3210" i="2" s="1"/>
  <c r="P3230" i="2"/>
  <c r="Q3230" i="2" s="1"/>
  <c r="S3230" i="2" s="1"/>
  <c r="T3230" i="2" s="1"/>
  <c r="P3250" i="2"/>
  <c r="Q3250" i="2" s="1"/>
  <c r="S3250" i="2" s="1"/>
  <c r="T3250" i="2" s="1"/>
  <c r="P3270" i="2"/>
  <c r="Q3270" i="2" s="1"/>
  <c r="S3270" i="2" s="1"/>
  <c r="T3270" i="2" s="1"/>
  <c r="P3290" i="2"/>
  <c r="Q3290" i="2" s="1"/>
  <c r="S3290" i="2" s="1"/>
  <c r="T3290" i="2" s="1"/>
  <c r="P3310" i="2"/>
  <c r="Q3310" i="2" s="1"/>
  <c r="S3310" i="2" s="1"/>
  <c r="T3310" i="2" s="1"/>
  <c r="P3330" i="2"/>
  <c r="Q3330" i="2" s="1"/>
  <c r="S3330" i="2" s="1"/>
  <c r="T3330" i="2" s="1"/>
  <c r="P3350" i="2"/>
  <c r="Q3350" i="2" s="1"/>
  <c r="S3350" i="2" s="1"/>
  <c r="T3350" i="2" s="1"/>
  <c r="P3370" i="2"/>
  <c r="Q3370" i="2" s="1"/>
  <c r="S3370" i="2" s="1"/>
  <c r="T3370" i="2" s="1"/>
  <c r="P3390" i="2"/>
  <c r="Q3390" i="2" s="1"/>
  <c r="S3390" i="2" s="1"/>
  <c r="T3390" i="2" s="1"/>
  <c r="P3410" i="2"/>
  <c r="Q3410" i="2" s="1"/>
  <c r="S3410" i="2" s="1"/>
  <c r="T3410" i="2" s="1"/>
  <c r="P3430" i="2"/>
  <c r="Q3430" i="2" s="1"/>
  <c r="S3430" i="2" s="1"/>
  <c r="T3430" i="2" s="1"/>
  <c r="P3450" i="2"/>
  <c r="Q3450" i="2" s="1"/>
  <c r="S3450" i="2" s="1"/>
  <c r="T3450" i="2" s="1"/>
  <c r="P3470" i="2"/>
  <c r="Q3470" i="2" s="1"/>
  <c r="S3470" i="2" s="1"/>
  <c r="T3470" i="2" s="1"/>
  <c r="P3490" i="2"/>
  <c r="Q3490" i="2" s="1"/>
  <c r="S3490" i="2" s="1"/>
  <c r="T3490" i="2" s="1"/>
  <c r="P3510" i="2"/>
  <c r="Q3510" i="2" s="1"/>
  <c r="S3510" i="2" s="1"/>
  <c r="T3510" i="2" s="1"/>
  <c r="P3530" i="2"/>
  <c r="Q3530" i="2" s="1"/>
  <c r="S3530" i="2" s="1"/>
  <c r="T3530" i="2" s="1"/>
  <c r="P3550" i="2"/>
  <c r="Q3550" i="2" s="1"/>
  <c r="S3550" i="2" s="1"/>
  <c r="T3550" i="2" s="1"/>
  <c r="P3570" i="2"/>
  <c r="Q3570" i="2" s="1"/>
  <c r="S3570" i="2" s="1"/>
  <c r="T3570" i="2" s="1"/>
  <c r="P3590" i="2"/>
  <c r="Q3590" i="2" s="1"/>
  <c r="S3590" i="2" s="1"/>
  <c r="T3590" i="2" s="1"/>
  <c r="P3610" i="2"/>
  <c r="Q3610" i="2" s="1"/>
  <c r="S3610" i="2" s="1"/>
  <c r="T3610" i="2" s="1"/>
  <c r="P3630" i="2"/>
  <c r="Q3630" i="2" s="1"/>
  <c r="S3630" i="2" s="1"/>
  <c r="T3630" i="2" s="1"/>
  <c r="P3650" i="2"/>
  <c r="Q3650" i="2" s="1"/>
  <c r="S3650" i="2" s="1"/>
  <c r="T3650" i="2" s="1"/>
  <c r="P3670" i="2"/>
  <c r="Q3670" i="2" s="1"/>
  <c r="S3670" i="2" s="1"/>
  <c r="T3670" i="2" s="1"/>
  <c r="P3690" i="2"/>
  <c r="Q3690" i="2" s="1"/>
  <c r="S3690" i="2" s="1"/>
  <c r="T3690" i="2" s="1"/>
  <c r="P3710" i="2"/>
  <c r="Q3710" i="2" s="1"/>
  <c r="S3710" i="2" s="1"/>
  <c r="T3710" i="2" s="1"/>
  <c r="P3724" i="2"/>
  <c r="Q3724" i="2" s="1"/>
  <c r="S3724" i="2" s="1"/>
  <c r="T3724" i="2" s="1"/>
  <c r="P3734" i="2"/>
  <c r="Q3734" i="2" s="1"/>
  <c r="S3734" i="2" s="1"/>
  <c r="T3734" i="2" s="1"/>
  <c r="P3744" i="2"/>
  <c r="Q3744" i="2" s="1"/>
  <c r="S3744" i="2" s="1"/>
  <c r="T3744" i="2" s="1"/>
  <c r="P3754" i="2"/>
  <c r="Q3754" i="2" s="1"/>
  <c r="S3754" i="2" s="1"/>
  <c r="T3754" i="2" s="1"/>
  <c r="P3764" i="2"/>
  <c r="Q3764" i="2" s="1"/>
  <c r="S3764" i="2" s="1"/>
  <c r="T3764" i="2" s="1"/>
  <c r="P3774" i="2"/>
  <c r="Q3774" i="2" s="1"/>
  <c r="S3774" i="2" s="1"/>
  <c r="T3774" i="2" s="1"/>
  <c r="P3784" i="2"/>
  <c r="Q3784" i="2" s="1"/>
  <c r="S3784" i="2" s="1"/>
  <c r="T3784" i="2" s="1"/>
  <c r="P3794" i="2"/>
  <c r="Q3794" i="2" s="1"/>
  <c r="S3794" i="2" s="1"/>
  <c r="T3794" i="2" s="1"/>
  <c r="P3804" i="2"/>
  <c r="Q3804" i="2" s="1"/>
  <c r="S3804" i="2" s="1"/>
  <c r="T3804" i="2" s="1"/>
  <c r="P3814" i="2"/>
  <c r="Q3814" i="2" s="1"/>
  <c r="S3814" i="2" s="1"/>
  <c r="T3814" i="2" s="1"/>
  <c r="P3824" i="2"/>
  <c r="Q3824" i="2" s="1"/>
  <c r="S3824" i="2" s="1"/>
  <c r="T3824" i="2" s="1"/>
  <c r="P3834" i="2"/>
  <c r="Q3834" i="2" s="1"/>
  <c r="S3834" i="2" s="1"/>
  <c r="T3834" i="2" s="1"/>
  <c r="P3844" i="2"/>
  <c r="Q3844" i="2" s="1"/>
  <c r="S3844" i="2" s="1"/>
  <c r="T3844" i="2" s="1"/>
  <c r="P3854" i="2"/>
  <c r="Q3854" i="2" s="1"/>
  <c r="S3854" i="2" s="1"/>
  <c r="T3854" i="2" s="1"/>
  <c r="P3864" i="2"/>
  <c r="Q3864" i="2" s="1"/>
  <c r="S3864" i="2" s="1"/>
  <c r="T3864" i="2" s="1"/>
  <c r="P3874" i="2"/>
  <c r="Q3874" i="2" s="1"/>
  <c r="S3874" i="2" s="1"/>
  <c r="T3874" i="2" s="1"/>
  <c r="P3884" i="2"/>
  <c r="Q3884" i="2" s="1"/>
  <c r="S3884" i="2" s="1"/>
  <c r="T3884" i="2" s="1"/>
  <c r="P3894" i="2"/>
  <c r="Q3894" i="2" s="1"/>
  <c r="S3894" i="2" s="1"/>
  <c r="T3894" i="2" s="1"/>
  <c r="P3904" i="2"/>
  <c r="Q3904" i="2" s="1"/>
  <c r="S3904" i="2" s="1"/>
  <c r="T3904" i="2" s="1"/>
  <c r="P3914" i="2"/>
  <c r="Q3914" i="2" s="1"/>
  <c r="S3914" i="2" s="1"/>
  <c r="T3914" i="2" s="1"/>
  <c r="P3924" i="2"/>
  <c r="Q3924" i="2" s="1"/>
  <c r="S3924" i="2" s="1"/>
  <c r="T3924" i="2" s="1"/>
  <c r="P3934" i="2"/>
  <c r="Q3934" i="2" s="1"/>
  <c r="S3934" i="2" s="1"/>
  <c r="T3934" i="2" s="1"/>
  <c r="P3944" i="2"/>
  <c r="Q3944" i="2" s="1"/>
  <c r="S3944" i="2" s="1"/>
  <c r="T3944" i="2" s="1"/>
  <c r="P3954" i="2"/>
  <c r="Q3954" i="2" s="1"/>
  <c r="S3954" i="2" s="1"/>
  <c r="T3954" i="2" s="1"/>
  <c r="P3964" i="2"/>
  <c r="Q3964" i="2" s="1"/>
  <c r="S3964" i="2" s="1"/>
  <c r="T3964" i="2" s="1"/>
  <c r="P3974" i="2"/>
  <c r="Q3974" i="2" s="1"/>
  <c r="S3974" i="2" s="1"/>
  <c r="T3974" i="2" s="1"/>
  <c r="P3984" i="2"/>
  <c r="Q3984" i="2" s="1"/>
  <c r="S3984" i="2" s="1"/>
  <c r="T3984" i="2" s="1"/>
  <c r="P3994" i="2"/>
  <c r="Q3994" i="2" s="1"/>
  <c r="S3994" i="2" s="1"/>
  <c r="T3994" i="2" s="1"/>
  <c r="P4004" i="2"/>
  <c r="Q4004" i="2" s="1"/>
  <c r="S4004" i="2" s="1"/>
  <c r="T4004" i="2" s="1"/>
  <c r="P4014" i="2"/>
  <c r="Q4014" i="2" s="1"/>
  <c r="S4014" i="2" s="1"/>
  <c r="T4014" i="2" s="1"/>
  <c r="P4024" i="2"/>
  <c r="Q4024" i="2" s="1"/>
  <c r="S4024" i="2" s="1"/>
  <c r="T4024" i="2" s="1"/>
  <c r="P4034" i="2"/>
  <c r="Q4034" i="2" s="1"/>
  <c r="S4034" i="2" s="1"/>
  <c r="T4034" i="2" s="1"/>
  <c r="P4044" i="2"/>
  <c r="Q4044" i="2" s="1"/>
  <c r="S4044" i="2" s="1"/>
  <c r="T4044" i="2" s="1"/>
  <c r="P4054" i="2"/>
  <c r="Q4054" i="2" s="1"/>
  <c r="S4054" i="2" s="1"/>
  <c r="T4054" i="2" s="1"/>
  <c r="P4064" i="2"/>
  <c r="Q4064" i="2" s="1"/>
  <c r="S4064" i="2" s="1"/>
  <c r="T4064" i="2" s="1"/>
  <c r="P4074" i="2"/>
  <c r="Q4074" i="2" s="1"/>
  <c r="S4074" i="2" s="1"/>
  <c r="T4074" i="2" s="1"/>
  <c r="P4084" i="2"/>
  <c r="Q4084" i="2" s="1"/>
  <c r="S4084" i="2" s="1"/>
  <c r="T4084" i="2" s="1"/>
  <c r="P4094" i="2"/>
  <c r="Q4094" i="2" s="1"/>
  <c r="S4094" i="2" s="1"/>
  <c r="T4094" i="2" s="1"/>
  <c r="P4104" i="2"/>
  <c r="Q4104" i="2" s="1"/>
  <c r="S4104" i="2" s="1"/>
  <c r="T4104" i="2" s="1"/>
  <c r="P4114" i="2"/>
  <c r="Q4114" i="2" s="1"/>
  <c r="S4114" i="2" s="1"/>
  <c r="T4114" i="2" s="1"/>
  <c r="P4124" i="2"/>
  <c r="Q4124" i="2" s="1"/>
  <c r="S4124" i="2" s="1"/>
  <c r="T4124" i="2" s="1"/>
  <c r="P4134" i="2"/>
  <c r="Q4134" i="2" s="1"/>
  <c r="S4134" i="2" s="1"/>
  <c r="T4134" i="2" s="1"/>
  <c r="P4144" i="2"/>
  <c r="Q4144" i="2" s="1"/>
  <c r="S4144" i="2" s="1"/>
  <c r="T4144" i="2" s="1"/>
  <c r="P4154" i="2"/>
  <c r="Q4154" i="2" s="1"/>
  <c r="S4154" i="2" s="1"/>
  <c r="T4154" i="2" s="1"/>
  <c r="P4164" i="2"/>
  <c r="Q4164" i="2" s="1"/>
  <c r="S4164" i="2" s="1"/>
  <c r="T4164" i="2" s="1"/>
  <c r="P4174" i="2"/>
  <c r="Q4174" i="2" s="1"/>
  <c r="S4174" i="2" s="1"/>
  <c r="T4174" i="2" s="1"/>
  <c r="P4184" i="2"/>
  <c r="Q4184" i="2" s="1"/>
  <c r="S4184" i="2" s="1"/>
  <c r="T4184" i="2" s="1"/>
  <c r="P4194" i="2"/>
  <c r="Q4194" i="2" s="1"/>
  <c r="S4194" i="2" s="1"/>
  <c r="T4194" i="2" s="1"/>
  <c r="P4204" i="2"/>
  <c r="Q4204" i="2" s="1"/>
  <c r="S4204" i="2" s="1"/>
  <c r="T4204" i="2" s="1"/>
  <c r="P4214" i="2"/>
  <c r="Q4214" i="2" s="1"/>
  <c r="S4214" i="2" s="1"/>
  <c r="T4214" i="2" s="1"/>
  <c r="P4224" i="2"/>
  <c r="Q4224" i="2" s="1"/>
  <c r="S4224" i="2" s="1"/>
  <c r="T4224" i="2" s="1"/>
  <c r="P4234" i="2"/>
  <c r="Q4234" i="2" s="1"/>
  <c r="S4234" i="2" s="1"/>
  <c r="T4234" i="2" s="1"/>
  <c r="P4244" i="2"/>
  <c r="Q4244" i="2" s="1"/>
  <c r="S4244" i="2" s="1"/>
  <c r="T4244" i="2" s="1"/>
  <c r="P4254" i="2"/>
  <c r="Q4254" i="2" s="1"/>
  <c r="S4254" i="2" s="1"/>
  <c r="T4254" i="2" s="1"/>
  <c r="P4264" i="2"/>
  <c r="Q4264" i="2" s="1"/>
  <c r="S4264" i="2" s="1"/>
  <c r="T4264" i="2" s="1"/>
  <c r="P4274" i="2"/>
  <c r="Q4274" i="2" s="1"/>
  <c r="S4274" i="2" s="1"/>
  <c r="T4274" i="2" s="1"/>
  <c r="P4284" i="2"/>
  <c r="Q4284" i="2" s="1"/>
  <c r="S4284" i="2" s="1"/>
  <c r="T4284" i="2" s="1"/>
  <c r="P4294" i="2"/>
  <c r="Q4294" i="2" s="1"/>
  <c r="S4294" i="2" s="1"/>
  <c r="T4294" i="2" s="1"/>
  <c r="P4304" i="2"/>
  <c r="Q4304" i="2" s="1"/>
  <c r="S4304" i="2" s="1"/>
  <c r="T4304" i="2" s="1"/>
  <c r="P4314" i="2"/>
  <c r="Q4314" i="2" s="1"/>
  <c r="S4314" i="2" s="1"/>
  <c r="T4314" i="2" s="1"/>
  <c r="P4324" i="2"/>
  <c r="Q4324" i="2" s="1"/>
  <c r="S4324" i="2" s="1"/>
  <c r="T4324" i="2" s="1"/>
  <c r="P4334" i="2"/>
  <c r="Q4334" i="2" s="1"/>
  <c r="S4334" i="2" s="1"/>
  <c r="T4334" i="2" s="1"/>
  <c r="P4344" i="2"/>
  <c r="Q4344" i="2" s="1"/>
  <c r="S4344" i="2" s="1"/>
  <c r="T4344" i="2" s="1"/>
  <c r="P4354" i="2"/>
  <c r="Q4354" i="2" s="1"/>
  <c r="S4354" i="2" s="1"/>
  <c r="T4354" i="2" s="1"/>
  <c r="P4364" i="2"/>
  <c r="Q4364" i="2" s="1"/>
  <c r="S4364" i="2" s="1"/>
  <c r="T4364" i="2" s="1"/>
  <c r="P4374" i="2"/>
  <c r="Q4374" i="2" s="1"/>
  <c r="S4374" i="2" s="1"/>
  <c r="T4374" i="2" s="1"/>
  <c r="P4384" i="2"/>
  <c r="Q4384" i="2" s="1"/>
  <c r="S4384" i="2" s="1"/>
  <c r="T4384" i="2" s="1"/>
  <c r="P4394" i="2"/>
  <c r="Q4394" i="2" s="1"/>
  <c r="S4394" i="2" s="1"/>
  <c r="T4394" i="2" s="1"/>
  <c r="P4404" i="2"/>
  <c r="Q4404" i="2" s="1"/>
  <c r="S4404" i="2" s="1"/>
  <c r="T4404" i="2" s="1"/>
  <c r="P4414" i="2"/>
  <c r="Q4414" i="2" s="1"/>
  <c r="S4414" i="2" s="1"/>
  <c r="T4414" i="2" s="1"/>
  <c r="P4424" i="2"/>
  <c r="Q4424" i="2" s="1"/>
  <c r="S4424" i="2" s="1"/>
  <c r="T4424" i="2" s="1"/>
  <c r="P4434" i="2"/>
  <c r="Q4434" i="2" s="1"/>
  <c r="S4434" i="2" s="1"/>
  <c r="T4434" i="2" s="1"/>
  <c r="P4444" i="2"/>
  <c r="Q4444" i="2" s="1"/>
  <c r="S4444" i="2" s="1"/>
  <c r="T4444" i="2" s="1"/>
  <c r="P4454" i="2"/>
  <c r="Q4454" i="2" s="1"/>
  <c r="S4454" i="2" s="1"/>
  <c r="T4454" i="2" s="1"/>
  <c r="P4464" i="2"/>
  <c r="Q4464" i="2" s="1"/>
  <c r="S4464" i="2" s="1"/>
  <c r="T4464" i="2" s="1"/>
  <c r="P4474" i="2"/>
  <c r="Q4474" i="2" s="1"/>
  <c r="S4474" i="2" s="1"/>
  <c r="T4474" i="2" s="1"/>
  <c r="P4484" i="2"/>
  <c r="Q4484" i="2" s="1"/>
  <c r="S4484" i="2" s="1"/>
  <c r="T4484" i="2" s="1"/>
  <c r="P4494" i="2"/>
  <c r="Q4494" i="2" s="1"/>
  <c r="S4494" i="2" s="1"/>
  <c r="T4494" i="2" s="1"/>
  <c r="P4504" i="2"/>
  <c r="Q4504" i="2" s="1"/>
  <c r="S4504" i="2" s="1"/>
  <c r="T4504" i="2" s="1"/>
  <c r="P4514" i="2"/>
  <c r="Q4514" i="2" s="1"/>
  <c r="S4514" i="2" s="1"/>
  <c r="T4514" i="2" s="1"/>
  <c r="P4524" i="2"/>
  <c r="Q4524" i="2" s="1"/>
  <c r="S4524" i="2" s="1"/>
  <c r="T4524" i="2" s="1"/>
  <c r="P4534" i="2"/>
  <c r="Q4534" i="2" s="1"/>
  <c r="S4534" i="2" s="1"/>
  <c r="T4534" i="2" s="1"/>
  <c r="P4544" i="2"/>
  <c r="Q4544" i="2" s="1"/>
  <c r="S4544" i="2" s="1"/>
  <c r="T4544" i="2" s="1"/>
  <c r="P4554" i="2"/>
  <c r="Q4554" i="2" s="1"/>
  <c r="S4554" i="2" s="1"/>
  <c r="T4554" i="2" s="1"/>
  <c r="P4564" i="2"/>
  <c r="Q4564" i="2" s="1"/>
  <c r="S4564" i="2" s="1"/>
  <c r="T4564" i="2" s="1"/>
  <c r="P4574" i="2"/>
  <c r="Q4574" i="2" s="1"/>
  <c r="S4574" i="2" s="1"/>
  <c r="T4574" i="2" s="1"/>
  <c r="P4584" i="2"/>
  <c r="Q4584" i="2" s="1"/>
  <c r="S4584" i="2" s="1"/>
  <c r="T4584" i="2" s="1"/>
  <c r="P4594" i="2"/>
  <c r="Q4594" i="2" s="1"/>
  <c r="S4594" i="2" s="1"/>
  <c r="T4594" i="2" s="1"/>
  <c r="P4604" i="2"/>
  <c r="Q4604" i="2" s="1"/>
  <c r="S4604" i="2" s="1"/>
  <c r="T4604" i="2" s="1"/>
  <c r="P4614" i="2"/>
  <c r="Q4614" i="2" s="1"/>
  <c r="S4614" i="2" s="1"/>
  <c r="T4614" i="2" s="1"/>
  <c r="P4624" i="2"/>
  <c r="Q4624" i="2" s="1"/>
  <c r="S4624" i="2" s="1"/>
  <c r="T4624" i="2" s="1"/>
  <c r="P160" i="2"/>
  <c r="Q160" i="2" s="1"/>
  <c r="S160" i="2" s="1"/>
  <c r="T160" i="2" s="1"/>
  <c r="P543" i="2"/>
  <c r="Q543" i="2" s="1"/>
  <c r="S543" i="2" s="1"/>
  <c r="T543" i="2" s="1"/>
  <c r="P913" i="2"/>
  <c r="Q913" i="2" s="1"/>
  <c r="S913" i="2" s="1"/>
  <c r="T913" i="2" s="1"/>
  <c r="P1084" i="2"/>
  <c r="Q1084" i="2" s="1"/>
  <c r="S1084" i="2" s="1"/>
  <c r="T1084" i="2" s="1"/>
  <c r="P1241" i="2"/>
  <c r="Q1241" i="2" s="1"/>
  <c r="S1241" i="2" s="1"/>
  <c r="T1241" i="2" s="1"/>
  <c r="P1356" i="2"/>
  <c r="Q1356" i="2" s="1"/>
  <c r="S1356" i="2" s="1"/>
  <c r="T1356" i="2" s="1"/>
  <c r="P1461" i="2"/>
  <c r="Q1461" i="2" s="1"/>
  <c r="S1461" i="2" s="1"/>
  <c r="T1461" i="2" s="1"/>
  <c r="P1531" i="2"/>
  <c r="Q1531" i="2" s="1"/>
  <c r="S1531" i="2" s="1"/>
  <c r="T1531" i="2" s="1"/>
  <c r="P1605" i="2"/>
  <c r="Q1605" i="2" s="1"/>
  <c r="S1605" i="2" s="1"/>
  <c r="T1605" i="2" s="1"/>
  <c r="P1665" i="2"/>
  <c r="Q1665" i="2" s="1"/>
  <c r="S1665" i="2" s="1"/>
  <c r="T1665" i="2" s="1"/>
  <c r="P1719" i="2"/>
  <c r="Q1719" i="2" s="1"/>
  <c r="S1719" i="2" s="1"/>
  <c r="T1719" i="2" s="1"/>
  <c r="P1766" i="2"/>
  <c r="Q1766" i="2" s="1"/>
  <c r="S1766" i="2" s="1"/>
  <c r="T1766" i="2" s="1"/>
  <c r="P1819" i="2"/>
  <c r="Q1819" i="2" s="1"/>
  <c r="S1819" i="2" s="1"/>
  <c r="T1819" i="2" s="1"/>
  <c r="P1866" i="2"/>
  <c r="Q1866" i="2" s="1"/>
  <c r="S1866" i="2" s="1"/>
  <c r="T1866" i="2" s="1"/>
  <c r="P1919" i="2"/>
  <c r="Q1919" i="2" s="1"/>
  <c r="S1919" i="2" s="1"/>
  <c r="T1919" i="2" s="1"/>
  <c r="P1966" i="2"/>
  <c r="Q1966" i="2" s="1"/>
  <c r="S1966" i="2" s="1"/>
  <c r="T1966" i="2" s="1"/>
  <c r="P2019" i="2"/>
  <c r="Q2019" i="2" s="1"/>
  <c r="S2019" i="2" s="1"/>
  <c r="T2019" i="2" s="1"/>
  <c r="P2066" i="2"/>
  <c r="Q2066" i="2" s="1"/>
  <c r="S2066" i="2" s="1"/>
  <c r="T2066" i="2" s="1"/>
  <c r="P2119" i="2"/>
  <c r="Q2119" i="2" s="1"/>
  <c r="S2119" i="2" s="1"/>
  <c r="T2119" i="2" s="1"/>
  <c r="P2166" i="2"/>
  <c r="Q2166" i="2" s="1"/>
  <c r="S2166" i="2" s="1"/>
  <c r="T2166" i="2" s="1"/>
  <c r="P2219" i="2"/>
  <c r="Q2219" i="2" s="1"/>
  <c r="S2219" i="2" s="1"/>
  <c r="T2219" i="2" s="1"/>
  <c r="P2266" i="2"/>
  <c r="Q2266" i="2" s="1"/>
  <c r="S2266" i="2" s="1"/>
  <c r="T2266" i="2" s="1"/>
  <c r="P2319" i="2"/>
  <c r="Q2319" i="2" s="1"/>
  <c r="S2319" i="2" s="1"/>
  <c r="T2319" i="2" s="1"/>
  <c r="P2366" i="2"/>
  <c r="Q2366" i="2" s="1"/>
  <c r="S2366" i="2" s="1"/>
  <c r="T2366" i="2" s="1"/>
  <c r="P2419" i="2"/>
  <c r="Q2419" i="2" s="1"/>
  <c r="S2419" i="2" s="1"/>
  <c r="T2419" i="2" s="1"/>
  <c r="P2460" i="2"/>
  <c r="Q2460" i="2" s="1"/>
  <c r="S2460" i="2" s="1"/>
  <c r="T2460" i="2" s="1"/>
  <c r="P2500" i="2"/>
  <c r="Q2500" i="2" s="1"/>
  <c r="S2500" i="2" s="1"/>
  <c r="T2500" i="2" s="1"/>
  <c r="P2540" i="2"/>
  <c r="Q2540" i="2" s="1"/>
  <c r="S2540" i="2" s="1"/>
  <c r="T2540" i="2" s="1"/>
  <c r="P2580" i="2"/>
  <c r="Q2580" i="2" s="1"/>
  <c r="S2580" i="2" s="1"/>
  <c r="T2580" i="2" s="1"/>
  <c r="P2620" i="2"/>
  <c r="Q2620" i="2" s="1"/>
  <c r="S2620" i="2" s="1"/>
  <c r="T2620" i="2" s="1"/>
  <c r="P2660" i="2"/>
  <c r="Q2660" i="2" s="1"/>
  <c r="S2660" i="2" s="1"/>
  <c r="T2660" i="2" s="1"/>
  <c r="P2700" i="2"/>
  <c r="Q2700" i="2" s="1"/>
  <c r="S2700" i="2" s="1"/>
  <c r="T2700" i="2" s="1"/>
  <c r="P2740" i="2"/>
  <c r="Q2740" i="2" s="1"/>
  <c r="S2740" i="2" s="1"/>
  <c r="T2740" i="2" s="1"/>
  <c r="P2780" i="2"/>
  <c r="Q2780" i="2" s="1"/>
  <c r="S2780" i="2" s="1"/>
  <c r="T2780" i="2" s="1"/>
  <c r="P2820" i="2"/>
  <c r="Q2820" i="2" s="1"/>
  <c r="S2820" i="2" s="1"/>
  <c r="T2820" i="2" s="1"/>
  <c r="P2851" i="2"/>
  <c r="Q2851" i="2" s="1"/>
  <c r="S2851" i="2" s="1"/>
  <c r="T2851" i="2" s="1"/>
  <c r="P2871" i="2"/>
  <c r="Q2871" i="2" s="1"/>
  <c r="S2871" i="2" s="1"/>
  <c r="T2871" i="2" s="1"/>
  <c r="P2891" i="2"/>
  <c r="Q2891" i="2" s="1"/>
  <c r="S2891" i="2" s="1"/>
  <c r="T2891" i="2" s="1"/>
  <c r="P2911" i="2"/>
  <c r="Q2911" i="2" s="1"/>
  <c r="S2911" i="2" s="1"/>
  <c r="T2911" i="2" s="1"/>
  <c r="P2931" i="2"/>
  <c r="Q2931" i="2" s="1"/>
  <c r="S2931" i="2" s="1"/>
  <c r="T2931" i="2" s="1"/>
  <c r="P2951" i="2"/>
  <c r="Q2951" i="2" s="1"/>
  <c r="S2951" i="2" s="1"/>
  <c r="T2951" i="2" s="1"/>
  <c r="P2971" i="2"/>
  <c r="Q2971" i="2" s="1"/>
  <c r="S2971" i="2" s="1"/>
  <c r="T2971" i="2" s="1"/>
  <c r="P2991" i="2"/>
  <c r="Q2991" i="2" s="1"/>
  <c r="S2991" i="2" s="1"/>
  <c r="T2991" i="2" s="1"/>
  <c r="P3011" i="2"/>
  <c r="Q3011" i="2" s="1"/>
  <c r="S3011" i="2" s="1"/>
  <c r="T3011" i="2" s="1"/>
  <c r="P3031" i="2"/>
  <c r="Q3031" i="2" s="1"/>
  <c r="S3031" i="2" s="1"/>
  <c r="T3031" i="2" s="1"/>
  <c r="P3051" i="2"/>
  <c r="Q3051" i="2" s="1"/>
  <c r="S3051" i="2" s="1"/>
  <c r="T3051" i="2" s="1"/>
  <c r="P3071" i="2"/>
  <c r="Q3071" i="2" s="1"/>
  <c r="S3071" i="2" s="1"/>
  <c r="T3071" i="2" s="1"/>
  <c r="P3091" i="2"/>
  <c r="Q3091" i="2" s="1"/>
  <c r="S3091" i="2" s="1"/>
  <c r="T3091" i="2" s="1"/>
  <c r="P3111" i="2"/>
  <c r="Q3111" i="2" s="1"/>
  <c r="S3111" i="2" s="1"/>
  <c r="T3111" i="2" s="1"/>
  <c r="P3131" i="2"/>
  <c r="Q3131" i="2" s="1"/>
  <c r="S3131" i="2" s="1"/>
  <c r="T3131" i="2" s="1"/>
  <c r="P3151" i="2"/>
  <c r="Q3151" i="2" s="1"/>
  <c r="S3151" i="2" s="1"/>
  <c r="T3151" i="2" s="1"/>
  <c r="P3171" i="2"/>
  <c r="Q3171" i="2" s="1"/>
  <c r="S3171" i="2" s="1"/>
  <c r="T3171" i="2" s="1"/>
  <c r="P3191" i="2"/>
  <c r="Q3191" i="2" s="1"/>
  <c r="S3191" i="2" s="1"/>
  <c r="T3191" i="2" s="1"/>
  <c r="P3211" i="2"/>
  <c r="Q3211" i="2" s="1"/>
  <c r="S3211" i="2" s="1"/>
  <c r="T3211" i="2" s="1"/>
  <c r="P3231" i="2"/>
  <c r="Q3231" i="2" s="1"/>
  <c r="S3231" i="2" s="1"/>
  <c r="T3231" i="2" s="1"/>
  <c r="P3251" i="2"/>
  <c r="Q3251" i="2" s="1"/>
  <c r="S3251" i="2" s="1"/>
  <c r="T3251" i="2" s="1"/>
  <c r="P3271" i="2"/>
  <c r="Q3271" i="2" s="1"/>
  <c r="S3271" i="2" s="1"/>
  <c r="T3271" i="2" s="1"/>
  <c r="P3291" i="2"/>
  <c r="Q3291" i="2" s="1"/>
  <c r="S3291" i="2" s="1"/>
  <c r="T3291" i="2" s="1"/>
  <c r="P3311" i="2"/>
  <c r="Q3311" i="2" s="1"/>
  <c r="S3311" i="2" s="1"/>
  <c r="T3311" i="2" s="1"/>
  <c r="P3331" i="2"/>
  <c r="Q3331" i="2" s="1"/>
  <c r="S3331" i="2" s="1"/>
  <c r="T3331" i="2" s="1"/>
  <c r="P3351" i="2"/>
  <c r="Q3351" i="2" s="1"/>
  <c r="S3351" i="2" s="1"/>
  <c r="T3351" i="2" s="1"/>
  <c r="P3371" i="2"/>
  <c r="Q3371" i="2" s="1"/>
  <c r="S3371" i="2" s="1"/>
  <c r="T3371" i="2" s="1"/>
  <c r="P3391" i="2"/>
  <c r="Q3391" i="2" s="1"/>
  <c r="S3391" i="2" s="1"/>
  <c r="T3391" i="2" s="1"/>
  <c r="P3411" i="2"/>
  <c r="Q3411" i="2" s="1"/>
  <c r="S3411" i="2" s="1"/>
  <c r="T3411" i="2" s="1"/>
  <c r="P3431" i="2"/>
  <c r="Q3431" i="2" s="1"/>
  <c r="S3431" i="2" s="1"/>
  <c r="T3431" i="2" s="1"/>
  <c r="P3451" i="2"/>
  <c r="Q3451" i="2" s="1"/>
  <c r="S3451" i="2" s="1"/>
  <c r="T3451" i="2" s="1"/>
  <c r="P3471" i="2"/>
  <c r="Q3471" i="2" s="1"/>
  <c r="S3471" i="2" s="1"/>
  <c r="T3471" i="2" s="1"/>
  <c r="P3491" i="2"/>
  <c r="Q3491" i="2" s="1"/>
  <c r="S3491" i="2" s="1"/>
  <c r="T3491" i="2" s="1"/>
  <c r="P3511" i="2"/>
  <c r="Q3511" i="2" s="1"/>
  <c r="S3511" i="2" s="1"/>
  <c r="T3511" i="2" s="1"/>
  <c r="P3531" i="2"/>
  <c r="Q3531" i="2" s="1"/>
  <c r="S3531" i="2" s="1"/>
  <c r="T3531" i="2" s="1"/>
  <c r="P3551" i="2"/>
  <c r="Q3551" i="2" s="1"/>
  <c r="S3551" i="2" s="1"/>
  <c r="T3551" i="2" s="1"/>
  <c r="P3571" i="2"/>
  <c r="Q3571" i="2" s="1"/>
  <c r="S3571" i="2" s="1"/>
  <c r="T3571" i="2" s="1"/>
  <c r="P3591" i="2"/>
  <c r="Q3591" i="2" s="1"/>
  <c r="S3591" i="2" s="1"/>
  <c r="T3591" i="2" s="1"/>
  <c r="P3611" i="2"/>
  <c r="Q3611" i="2" s="1"/>
  <c r="S3611" i="2" s="1"/>
  <c r="T3611" i="2" s="1"/>
  <c r="P3631" i="2"/>
  <c r="Q3631" i="2" s="1"/>
  <c r="S3631" i="2" s="1"/>
  <c r="T3631" i="2" s="1"/>
  <c r="P3651" i="2"/>
  <c r="Q3651" i="2" s="1"/>
  <c r="S3651" i="2" s="1"/>
  <c r="T3651" i="2" s="1"/>
  <c r="P3671" i="2"/>
  <c r="Q3671" i="2" s="1"/>
  <c r="S3671" i="2" s="1"/>
  <c r="T3671" i="2" s="1"/>
  <c r="P3691" i="2"/>
  <c r="Q3691" i="2" s="1"/>
  <c r="S3691" i="2" s="1"/>
  <c r="T3691" i="2" s="1"/>
  <c r="P3711" i="2"/>
  <c r="Q3711" i="2" s="1"/>
  <c r="S3711" i="2" s="1"/>
  <c r="T3711" i="2" s="1"/>
  <c r="P3725" i="2"/>
  <c r="Q3725" i="2" s="1"/>
  <c r="S3725" i="2" s="1"/>
  <c r="T3725" i="2" s="1"/>
  <c r="P3735" i="2"/>
  <c r="Q3735" i="2" s="1"/>
  <c r="S3735" i="2" s="1"/>
  <c r="T3735" i="2" s="1"/>
  <c r="P3745" i="2"/>
  <c r="Q3745" i="2" s="1"/>
  <c r="S3745" i="2" s="1"/>
  <c r="T3745" i="2" s="1"/>
  <c r="P3755" i="2"/>
  <c r="Q3755" i="2" s="1"/>
  <c r="S3755" i="2" s="1"/>
  <c r="T3755" i="2" s="1"/>
  <c r="P3765" i="2"/>
  <c r="Q3765" i="2" s="1"/>
  <c r="S3765" i="2" s="1"/>
  <c r="T3765" i="2" s="1"/>
  <c r="P3775" i="2"/>
  <c r="Q3775" i="2" s="1"/>
  <c r="S3775" i="2" s="1"/>
  <c r="T3775" i="2" s="1"/>
  <c r="P3785" i="2"/>
  <c r="Q3785" i="2" s="1"/>
  <c r="S3785" i="2" s="1"/>
  <c r="T3785" i="2" s="1"/>
  <c r="P3795" i="2"/>
  <c r="Q3795" i="2" s="1"/>
  <c r="S3795" i="2" s="1"/>
  <c r="T3795" i="2" s="1"/>
  <c r="P3805" i="2"/>
  <c r="Q3805" i="2" s="1"/>
  <c r="S3805" i="2" s="1"/>
  <c r="T3805" i="2" s="1"/>
  <c r="P3815" i="2"/>
  <c r="Q3815" i="2" s="1"/>
  <c r="S3815" i="2" s="1"/>
  <c r="T3815" i="2" s="1"/>
  <c r="P3825" i="2"/>
  <c r="Q3825" i="2" s="1"/>
  <c r="S3825" i="2" s="1"/>
  <c r="T3825" i="2" s="1"/>
  <c r="P3835" i="2"/>
  <c r="Q3835" i="2" s="1"/>
  <c r="S3835" i="2" s="1"/>
  <c r="T3835" i="2" s="1"/>
  <c r="P3845" i="2"/>
  <c r="Q3845" i="2" s="1"/>
  <c r="S3845" i="2" s="1"/>
  <c r="T3845" i="2" s="1"/>
  <c r="P3855" i="2"/>
  <c r="Q3855" i="2" s="1"/>
  <c r="S3855" i="2" s="1"/>
  <c r="T3855" i="2" s="1"/>
  <c r="P3865" i="2"/>
  <c r="Q3865" i="2" s="1"/>
  <c r="S3865" i="2" s="1"/>
  <c r="T3865" i="2" s="1"/>
  <c r="P3875" i="2"/>
  <c r="Q3875" i="2" s="1"/>
  <c r="S3875" i="2" s="1"/>
  <c r="T3875" i="2" s="1"/>
  <c r="P3885" i="2"/>
  <c r="Q3885" i="2" s="1"/>
  <c r="S3885" i="2" s="1"/>
  <c r="T3885" i="2" s="1"/>
  <c r="P3895" i="2"/>
  <c r="Q3895" i="2" s="1"/>
  <c r="S3895" i="2" s="1"/>
  <c r="T3895" i="2" s="1"/>
  <c r="P3905" i="2"/>
  <c r="Q3905" i="2" s="1"/>
  <c r="S3905" i="2" s="1"/>
  <c r="T3905" i="2" s="1"/>
  <c r="P3915" i="2"/>
  <c r="Q3915" i="2" s="1"/>
  <c r="S3915" i="2" s="1"/>
  <c r="T3915" i="2" s="1"/>
  <c r="P3925" i="2"/>
  <c r="Q3925" i="2" s="1"/>
  <c r="S3925" i="2" s="1"/>
  <c r="T3925" i="2" s="1"/>
  <c r="P3935" i="2"/>
  <c r="Q3935" i="2" s="1"/>
  <c r="S3935" i="2" s="1"/>
  <c r="T3935" i="2" s="1"/>
  <c r="P3945" i="2"/>
  <c r="Q3945" i="2" s="1"/>
  <c r="S3945" i="2" s="1"/>
  <c r="T3945" i="2" s="1"/>
  <c r="P3955" i="2"/>
  <c r="Q3955" i="2" s="1"/>
  <c r="S3955" i="2" s="1"/>
  <c r="T3955" i="2" s="1"/>
  <c r="P3965" i="2"/>
  <c r="Q3965" i="2" s="1"/>
  <c r="S3965" i="2" s="1"/>
  <c r="T3965" i="2" s="1"/>
  <c r="P3975" i="2"/>
  <c r="Q3975" i="2" s="1"/>
  <c r="S3975" i="2" s="1"/>
  <c r="T3975" i="2" s="1"/>
  <c r="P3985" i="2"/>
  <c r="Q3985" i="2" s="1"/>
  <c r="S3985" i="2" s="1"/>
  <c r="T3985" i="2" s="1"/>
  <c r="P3995" i="2"/>
  <c r="Q3995" i="2" s="1"/>
  <c r="S3995" i="2" s="1"/>
  <c r="T3995" i="2" s="1"/>
  <c r="P4005" i="2"/>
  <c r="Q4005" i="2" s="1"/>
  <c r="S4005" i="2" s="1"/>
  <c r="T4005" i="2" s="1"/>
  <c r="P4015" i="2"/>
  <c r="Q4015" i="2" s="1"/>
  <c r="S4015" i="2" s="1"/>
  <c r="T4015" i="2" s="1"/>
  <c r="P4025" i="2"/>
  <c r="Q4025" i="2" s="1"/>
  <c r="S4025" i="2" s="1"/>
  <c r="T4025" i="2" s="1"/>
  <c r="P4035" i="2"/>
  <c r="Q4035" i="2" s="1"/>
  <c r="S4035" i="2" s="1"/>
  <c r="T4035" i="2" s="1"/>
  <c r="P4045" i="2"/>
  <c r="Q4045" i="2" s="1"/>
  <c r="S4045" i="2" s="1"/>
  <c r="T4045" i="2" s="1"/>
  <c r="P4055" i="2"/>
  <c r="Q4055" i="2" s="1"/>
  <c r="S4055" i="2" s="1"/>
  <c r="T4055" i="2" s="1"/>
  <c r="P4065" i="2"/>
  <c r="Q4065" i="2" s="1"/>
  <c r="S4065" i="2" s="1"/>
  <c r="T4065" i="2" s="1"/>
  <c r="P4075" i="2"/>
  <c r="Q4075" i="2" s="1"/>
  <c r="S4075" i="2" s="1"/>
  <c r="T4075" i="2" s="1"/>
  <c r="P4085" i="2"/>
  <c r="Q4085" i="2" s="1"/>
  <c r="S4085" i="2" s="1"/>
  <c r="T4085" i="2" s="1"/>
  <c r="P4095" i="2"/>
  <c r="Q4095" i="2" s="1"/>
  <c r="S4095" i="2" s="1"/>
  <c r="T4095" i="2" s="1"/>
  <c r="P4105" i="2"/>
  <c r="Q4105" i="2" s="1"/>
  <c r="S4105" i="2" s="1"/>
  <c r="T4105" i="2" s="1"/>
  <c r="P4115" i="2"/>
  <c r="Q4115" i="2" s="1"/>
  <c r="S4115" i="2" s="1"/>
  <c r="T4115" i="2" s="1"/>
  <c r="P4125" i="2"/>
  <c r="Q4125" i="2" s="1"/>
  <c r="S4125" i="2" s="1"/>
  <c r="T4125" i="2" s="1"/>
  <c r="P4135" i="2"/>
  <c r="Q4135" i="2" s="1"/>
  <c r="S4135" i="2" s="1"/>
  <c r="T4135" i="2" s="1"/>
  <c r="P4145" i="2"/>
  <c r="Q4145" i="2" s="1"/>
  <c r="S4145" i="2" s="1"/>
  <c r="T4145" i="2" s="1"/>
  <c r="P4155" i="2"/>
  <c r="Q4155" i="2" s="1"/>
  <c r="S4155" i="2" s="1"/>
  <c r="T4155" i="2" s="1"/>
  <c r="P4165" i="2"/>
  <c r="Q4165" i="2" s="1"/>
  <c r="S4165" i="2" s="1"/>
  <c r="T4165" i="2" s="1"/>
  <c r="P4175" i="2"/>
  <c r="Q4175" i="2" s="1"/>
  <c r="S4175" i="2" s="1"/>
  <c r="T4175" i="2" s="1"/>
  <c r="P4185" i="2"/>
  <c r="Q4185" i="2" s="1"/>
  <c r="S4185" i="2" s="1"/>
  <c r="T4185" i="2" s="1"/>
  <c r="P4195" i="2"/>
  <c r="Q4195" i="2" s="1"/>
  <c r="S4195" i="2" s="1"/>
  <c r="T4195" i="2" s="1"/>
  <c r="P4205" i="2"/>
  <c r="Q4205" i="2" s="1"/>
  <c r="S4205" i="2" s="1"/>
  <c r="T4205" i="2" s="1"/>
  <c r="P4215" i="2"/>
  <c r="Q4215" i="2" s="1"/>
  <c r="S4215" i="2" s="1"/>
  <c r="T4215" i="2" s="1"/>
  <c r="P4225" i="2"/>
  <c r="Q4225" i="2" s="1"/>
  <c r="S4225" i="2" s="1"/>
  <c r="T4225" i="2" s="1"/>
  <c r="P4235" i="2"/>
  <c r="Q4235" i="2" s="1"/>
  <c r="S4235" i="2" s="1"/>
  <c r="T4235" i="2" s="1"/>
  <c r="P4245" i="2"/>
  <c r="Q4245" i="2" s="1"/>
  <c r="S4245" i="2" s="1"/>
  <c r="T4245" i="2" s="1"/>
  <c r="P4255" i="2"/>
  <c r="Q4255" i="2" s="1"/>
  <c r="S4255" i="2" s="1"/>
  <c r="T4255" i="2" s="1"/>
  <c r="P4265" i="2"/>
  <c r="Q4265" i="2" s="1"/>
  <c r="S4265" i="2" s="1"/>
  <c r="T4265" i="2" s="1"/>
  <c r="P4275" i="2"/>
  <c r="Q4275" i="2" s="1"/>
  <c r="S4275" i="2" s="1"/>
  <c r="T4275" i="2" s="1"/>
  <c r="P4285" i="2"/>
  <c r="Q4285" i="2" s="1"/>
  <c r="S4285" i="2" s="1"/>
  <c r="T4285" i="2" s="1"/>
  <c r="P4295" i="2"/>
  <c r="Q4295" i="2" s="1"/>
  <c r="S4295" i="2" s="1"/>
  <c r="T4295" i="2" s="1"/>
  <c r="P4305" i="2"/>
  <c r="Q4305" i="2" s="1"/>
  <c r="S4305" i="2" s="1"/>
  <c r="T4305" i="2" s="1"/>
  <c r="P4315" i="2"/>
  <c r="Q4315" i="2" s="1"/>
  <c r="S4315" i="2" s="1"/>
  <c r="T4315" i="2" s="1"/>
  <c r="P4325" i="2"/>
  <c r="Q4325" i="2" s="1"/>
  <c r="S4325" i="2" s="1"/>
  <c r="T4325" i="2" s="1"/>
  <c r="P4335" i="2"/>
  <c r="Q4335" i="2" s="1"/>
  <c r="S4335" i="2" s="1"/>
  <c r="T4335" i="2" s="1"/>
  <c r="P4345" i="2"/>
  <c r="Q4345" i="2" s="1"/>
  <c r="S4345" i="2" s="1"/>
  <c r="T4345" i="2" s="1"/>
  <c r="P4355" i="2"/>
  <c r="Q4355" i="2" s="1"/>
  <c r="S4355" i="2" s="1"/>
  <c r="T4355" i="2" s="1"/>
  <c r="P4365" i="2"/>
  <c r="Q4365" i="2" s="1"/>
  <c r="S4365" i="2" s="1"/>
  <c r="T4365" i="2" s="1"/>
  <c r="P4375" i="2"/>
  <c r="Q4375" i="2" s="1"/>
  <c r="S4375" i="2" s="1"/>
  <c r="T4375" i="2" s="1"/>
  <c r="P4385" i="2"/>
  <c r="Q4385" i="2" s="1"/>
  <c r="S4385" i="2" s="1"/>
  <c r="T4385" i="2" s="1"/>
  <c r="P4395" i="2"/>
  <c r="Q4395" i="2" s="1"/>
  <c r="S4395" i="2" s="1"/>
  <c r="T4395" i="2" s="1"/>
  <c r="P4405" i="2"/>
  <c r="Q4405" i="2" s="1"/>
  <c r="S4405" i="2" s="1"/>
  <c r="T4405" i="2" s="1"/>
  <c r="P4415" i="2"/>
  <c r="Q4415" i="2" s="1"/>
  <c r="S4415" i="2" s="1"/>
  <c r="T4415" i="2" s="1"/>
  <c r="P4425" i="2"/>
  <c r="Q4425" i="2" s="1"/>
  <c r="S4425" i="2" s="1"/>
  <c r="T4425" i="2" s="1"/>
  <c r="P4435" i="2"/>
  <c r="Q4435" i="2" s="1"/>
  <c r="S4435" i="2" s="1"/>
  <c r="T4435" i="2" s="1"/>
  <c r="P4445" i="2"/>
  <c r="Q4445" i="2" s="1"/>
  <c r="S4445" i="2" s="1"/>
  <c r="T4445" i="2" s="1"/>
  <c r="P4455" i="2"/>
  <c r="Q4455" i="2" s="1"/>
  <c r="S4455" i="2" s="1"/>
  <c r="T4455" i="2" s="1"/>
  <c r="P4465" i="2"/>
  <c r="Q4465" i="2" s="1"/>
  <c r="S4465" i="2" s="1"/>
  <c r="T4465" i="2" s="1"/>
  <c r="P4475" i="2"/>
  <c r="Q4475" i="2" s="1"/>
  <c r="S4475" i="2" s="1"/>
  <c r="T4475" i="2" s="1"/>
  <c r="P4485" i="2"/>
  <c r="Q4485" i="2" s="1"/>
  <c r="S4485" i="2" s="1"/>
  <c r="T4485" i="2" s="1"/>
  <c r="P4495" i="2"/>
  <c r="Q4495" i="2" s="1"/>
  <c r="S4495" i="2" s="1"/>
  <c r="T4495" i="2" s="1"/>
  <c r="P4505" i="2"/>
  <c r="Q4505" i="2" s="1"/>
  <c r="S4505" i="2" s="1"/>
  <c r="T4505" i="2" s="1"/>
  <c r="P4515" i="2"/>
  <c r="Q4515" i="2" s="1"/>
  <c r="S4515" i="2" s="1"/>
  <c r="T4515" i="2" s="1"/>
  <c r="P4525" i="2"/>
  <c r="Q4525" i="2" s="1"/>
  <c r="S4525" i="2" s="1"/>
  <c r="T4525" i="2" s="1"/>
  <c r="P4535" i="2"/>
  <c r="Q4535" i="2" s="1"/>
  <c r="S4535" i="2" s="1"/>
  <c r="T4535" i="2" s="1"/>
  <c r="P4545" i="2"/>
  <c r="Q4545" i="2" s="1"/>
  <c r="S4545" i="2" s="1"/>
  <c r="T4545" i="2" s="1"/>
  <c r="P4555" i="2"/>
  <c r="Q4555" i="2" s="1"/>
  <c r="S4555" i="2" s="1"/>
  <c r="T4555" i="2" s="1"/>
  <c r="P4565" i="2"/>
  <c r="Q4565" i="2" s="1"/>
  <c r="S4565" i="2" s="1"/>
  <c r="T4565" i="2" s="1"/>
  <c r="P4575" i="2"/>
  <c r="Q4575" i="2" s="1"/>
  <c r="S4575" i="2" s="1"/>
  <c r="T4575" i="2" s="1"/>
  <c r="P161" i="2"/>
  <c r="Q161" i="2" s="1"/>
  <c r="S161" i="2" s="1"/>
  <c r="T161" i="2" s="1"/>
  <c r="P614" i="2"/>
  <c r="Q614" i="2" s="1"/>
  <c r="S614" i="2" s="1"/>
  <c r="T614" i="2" s="1"/>
  <c r="P914" i="2"/>
  <c r="Q914" i="2" s="1"/>
  <c r="S914" i="2" s="1"/>
  <c r="T914" i="2" s="1"/>
  <c r="P1132" i="2"/>
  <c r="Q1132" i="2" s="1"/>
  <c r="S1132" i="2" s="1"/>
  <c r="T1132" i="2" s="1"/>
  <c r="P1242" i="2"/>
  <c r="Q1242" i="2" s="1"/>
  <c r="S1242" i="2" s="1"/>
  <c r="T1242" i="2" s="1"/>
  <c r="P1382" i="2"/>
  <c r="Q1382" i="2" s="1"/>
  <c r="S1382" i="2" s="1"/>
  <c r="T1382" i="2" s="1"/>
  <c r="P1462" i="2"/>
  <c r="Q1462" i="2" s="1"/>
  <c r="S1462" i="2" s="1"/>
  <c r="T1462" i="2" s="1"/>
  <c r="P1546" i="2"/>
  <c r="Q1546" i="2" s="1"/>
  <c r="S1546" i="2" s="1"/>
  <c r="T1546" i="2" s="1"/>
  <c r="P1606" i="2"/>
  <c r="Q1606" i="2" s="1"/>
  <c r="S1606" i="2" s="1"/>
  <c r="T1606" i="2" s="1"/>
  <c r="P1678" i="2"/>
  <c r="Q1678" i="2" s="1"/>
  <c r="S1678" i="2" s="1"/>
  <c r="T1678" i="2" s="1"/>
  <c r="P1720" i="2"/>
  <c r="Q1720" i="2" s="1"/>
  <c r="S1720" i="2" s="1"/>
  <c r="T1720" i="2" s="1"/>
  <c r="P1778" i="2"/>
  <c r="Q1778" i="2" s="1"/>
  <c r="S1778" i="2" s="1"/>
  <c r="T1778" i="2" s="1"/>
  <c r="P1820" i="2"/>
  <c r="Q1820" i="2" s="1"/>
  <c r="S1820" i="2" s="1"/>
  <c r="T1820" i="2" s="1"/>
  <c r="P1878" i="2"/>
  <c r="Q1878" i="2" s="1"/>
  <c r="S1878" i="2" s="1"/>
  <c r="T1878" i="2" s="1"/>
  <c r="P1920" i="2"/>
  <c r="Q1920" i="2" s="1"/>
  <c r="S1920" i="2" s="1"/>
  <c r="T1920" i="2" s="1"/>
  <c r="P1978" i="2"/>
  <c r="Q1978" i="2" s="1"/>
  <c r="S1978" i="2" s="1"/>
  <c r="T1978" i="2" s="1"/>
  <c r="P2020" i="2"/>
  <c r="Q2020" i="2" s="1"/>
  <c r="S2020" i="2" s="1"/>
  <c r="T2020" i="2" s="1"/>
  <c r="P2078" i="2"/>
  <c r="Q2078" i="2" s="1"/>
  <c r="S2078" i="2" s="1"/>
  <c r="T2078" i="2" s="1"/>
  <c r="P2120" i="2"/>
  <c r="Q2120" i="2" s="1"/>
  <c r="S2120" i="2" s="1"/>
  <c r="T2120" i="2" s="1"/>
  <c r="P2178" i="2"/>
  <c r="Q2178" i="2" s="1"/>
  <c r="S2178" i="2" s="1"/>
  <c r="T2178" i="2" s="1"/>
  <c r="P2220" i="2"/>
  <c r="Q2220" i="2" s="1"/>
  <c r="S2220" i="2" s="1"/>
  <c r="T2220" i="2" s="1"/>
  <c r="P2278" i="2"/>
  <c r="Q2278" i="2" s="1"/>
  <c r="S2278" i="2" s="1"/>
  <c r="T2278" i="2" s="1"/>
  <c r="P2320" i="2"/>
  <c r="Q2320" i="2" s="1"/>
  <c r="S2320" i="2" s="1"/>
  <c r="T2320" i="2" s="1"/>
  <c r="P2378" i="2"/>
  <c r="Q2378" i="2" s="1"/>
  <c r="S2378" i="2" s="1"/>
  <c r="T2378" i="2" s="1"/>
  <c r="P2420" i="2"/>
  <c r="Q2420" i="2" s="1"/>
  <c r="S2420" i="2" s="1"/>
  <c r="T2420" i="2" s="1"/>
  <c r="P2466" i="2"/>
  <c r="Q2466" i="2" s="1"/>
  <c r="S2466" i="2" s="1"/>
  <c r="T2466" i="2" s="1"/>
  <c r="P2506" i="2"/>
  <c r="Q2506" i="2" s="1"/>
  <c r="S2506" i="2" s="1"/>
  <c r="T2506" i="2" s="1"/>
  <c r="P2546" i="2"/>
  <c r="Q2546" i="2" s="1"/>
  <c r="S2546" i="2" s="1"/>
  <c r="T2546" i="2" s="1"/>
  <c r="P2586" i="2"/>
  <c r="Q2586" i="2" s="1"/>
  <c r="S2586" i="2" s="1"/>
  <c r="T2586" i="2" s="1"/>
  <c r="P2626" i="2"/>
  <c r="Q2626" i="2" s="1"/>
  <c r="S2626" i="2" s="1"/>
  <c r="T2626" i="2" s="1"/>
  <c r="P2666" i="2"/>
  <c r="Q2666" i="2" s="1"/>
  <c r="S2666" i="2" s="1"/>
  <c r="T2666" i="2" s="1"/>
  <c r="P2706" i="2"/>
  <c r="Q2706" i="2" s="1"/>
  <c r="S2706" i="2" s="1"/>
  <c r="T2706" i="2" s="1"/>
  <c r="P2746" i="2"/>
  <c r="Q2746" i="2" s="1"/>
  <c r="S2746" i="2" s="1"/>
  <c r="T2746" i="2" s="1"/>
  <c r="P2786" i="2"/>
  <c r="Q2786" i="2" s="1"/>
  <c r="S2786" i="2" s="1"/>
  <c r="T2786" i="2" s="1"/>
  <c r="P2826" i="2"/>
  <c r="Q2826" i="2" s="1"/>
  <c r="S2826" i="2" s="1"/>
  <c r="T2826" i="2" s="1"/>
  <c r="P2852" i="2"/>
  <c r="Q2852" i="2" s="1"/>
  <c r="S2852" i="2" s="1"/>
  <c r="T2852" i="2" s="1"/>
  <c r="P2872" i="2"/>
  <c r="Q2872" i="2" s="1"/>
  <c r="S2872" i="2" s="1"/>
  <c r="T2872" i="2" s="1"/>
  <c r="P2892" i="2"/>
  <c r="Q2892" i="2" s="1"/>
  <c r="S2892" i="2" s="1"/>
  <c r="T2892" i="2" s="1"/>
  <c r="P2912" i="2"/>
  <c r="Q2912" i="2" s="1"/>
  <c r="S2912" i="2" s="1"/>
  <c r="T2912" i="2" s="1"/>
  <c r="P2932" i="2"/>
  <c r="Q2932" i="2" s="1"/>
  <c r="S2932" i="2" s="1"/>
  <c r="T2932" i="2" s="1"/>
  <c r="P2952" i="2"/>
  <c r="Q2952" i="2" s="1"/>
  <c r="S2952" i="2" s="1"/>
  <c r="T2952" i="2" s="1"/>
  <c r="P2972" i="2"/>
  <c r="Q2972" i="2" s="1"/>
  <c r="S2972" i="2" s="1"/>
  <c r="T2972" i="2" s="1"/>
  <c r="P2992" i="2"/>
  <c r="Q2992" i="2" s="1"/>
  <c r="S2992" i="2" s="1"/>
  <c r="T2992" i="2" s="1"/>
  <c r="P3012" i="2"/>
  <c r="Q3012" i="2" s="1"/>
  <c r="S3012" i="2" s="1"/>
  <c r="T3012" i="2" s="1"/>
  <c r="P3032" i="2"/>
  <c r="Q3032" i="2" s="1"/>
  <c r="S3032" i="2" s="1"/>
  <c r="T3032" i="2" s="1"/>
  <c r="P3052" i="2"/>
  <c r="Q3052" i="2" s="1"/>
  <c r="S3052" i="2" s="1"/>
  <c r="T3052" i="2" s="1"/>
  <c r="P3072" i="2"/>
  <c r="Q3072" i="2" s="1"/>
  <c r="S3072" i="2" s="1"/>
  <c r="T3072" i="2" s="1"/>
  <c r="P3092" i="2"/>
  <c r="Q3092" i="2" s="1"/>
  <c r="S3092" i="2" s="1"/>
  <c r="T3092" i="2" s="1"/>
  <c r="P3112" i="2"/>
  <c r="Q3112" i="2" s="1"/>
  <c r="S3112" i="2" s="1"/>
  <c r="T3112" i="2" s="1"/>
  <c r="P3132" i="2"/>
  <c r="Q3132" i="2" s="1"/>
  <c r="S3132" i="2" s="1"/>
  <c r="T3132" i="2" s="1"/>
  <c r="P3152" i="2"/>
  <c r="Q3152" i="2" s="1"/>
  <c r="S3152" i="2" s="1"/>
  <c r="T3152" i="2" s="1"/>
  <c r="P3172" i="2"/>
  <c r="Q3172" i="2" s="1"/>
  <c r="S3172" i="2" s="1"/>
  <c r="T3172" i="2" s="1"/>
  <c r="P3192" i="2"/>
  <c r="Q3192" i="2" s="1"/>
  <c r="S3192" i="2" s="1"/>
  <c r="T3192" i="2" s="1"/>
  <c r="P3212" i="2"/>
  <c r="Q3212" i="2" s="1"/>
  <c r="S3212" i="2" s="1"/>
  <c r="T3212" i="2" s="1"/>
  <c r="P3232" i="2"/>
  <c r="Q3232" i="2" s="1"/>
  <c r="S3232" i="2" s="1"/>
  <c r="T3232" i="2" s="1"/>
  <c r="P3252" i="2"/>
  <c r="Q3252" i="2" s="1"/>
  <c r="S3252" i="2" s="1"/>
  <c r="T3252" i="2" s="1"/>
  <c r="P3272" i="2"/>
  <c r="Q3272" i="2" s="1"/>
  <c r="S3272" i="2" s="1"/>
  <c r="T3272" i="2" s="1"/>
  <c r="P3292" i="2"/>
  <c r="Q3292" i="2" s="1"/>
  <c r="S3292" i="2" s="1"/>
  <c r="T3292" i="2" s="1"/>
  <c r="P3312" i="2"/>
  <c r="Q3312" i="2" s="1"/>
  <c r="S3312" i="2" s="1"/>
  <c r="T3312" i="2" s="1"/>
  <c r="P3332" i="2"/>
  <c r="Q3332" i="2" s="1"/>
  <c r="S3332" i="2" s="1"/>
  <c r="T3332" i="2" s="1"/>
  <c r="P3352" i="2"/>
  <c r="Q3352" i="2" s="1"/>
  <c r="S3352" i="2" s="1"/>
  <c r="T3352" i="2" s="1"/>
  <c r="P3372" i="2"/>
  <c r="Q3372" i="2" s="1"/>
  <c r="S3372" i="2" s="1"/>
  <c r="T3372" i="2" s="1"/>
  <c r="P3392" i="2"/>
  <c r="Q3392" i="2" s="1"/>
  <c r="S3392" i="2" s="1"/>
  <c r="T3392" i="2" s="1"/>
  <c r="P3412" i="2"/>
  <c r="Q3412" i="2" s="1"/>
  <c r="S3412" i="2" s="1"/>
  <c r="T3412" i="2" s="1"/>
  <c r="P3432" i="2"/>
  <c r="Q3432" i="2" s="1"/>
  <c r="S3432" i="2" s="1"/>
  <c r="T3432" i="2" s="1"/>
  <c r="P3452" i="2"/>
  <c r="Q3452" i="2" s="1"/>
  <c r="S3452" i="2" s="1"/>
  <c r="T3452" i="2" s="1"/>
  <c r="P3472" i="2"/>
  <c r="Q3472" i="2" s="1"/>
  <c r="S3472" i="2" s="1"/>
  <c r="T3472" i="2" s="1"/>
  <c r="P3492" i="2"/>
  <c r="Q3492" i="2" s="1"/>
  <c r="S3492" i="2" s="1"/>
  <c r="T3492" i="2" s="1"/>
  <c r="P3512" i="2"/>
  <c r="Q3512" i="2" s="1"/>
  <c r="S3512" i="2" s="1"/>
  <c r="T3512" i="2" s="1"/>
  <c r="P3532" i="2"/>
  <c r="Q3532" i="2" s="1"/>
  <c r="S3532" i="2" s="1"/>
  <c r="T3532" i="2" s="1"/>
  <c r="P3552" i="2"/>
  <c r="Q3552" i="2" s="1"/>
  <c r="S3552" i="2" s="1"/>
  <c r="T3552" i="2" s="1"/>
  <c r="P3572" i="2"/>
  <c r="Q3572" i="2" s="1"/>
  <c r="S3572" i="2" s="1"/>
  <c r="T3572" i="2" s="1"/>
  <c r="P3592" i="2"/>
  <c r="Q3592" i="2" s="1"/>
  <c r="S3592" i="2" s="1"/>
  <c r="T3592" i="2" s="1"/>
  <c r="P3612" i="2"/>
  <c r="Q3612" i="2" s="1"/>
  <c r="S3612" i="2" s="1"/>
  <c r="T3612" i="2" s="1"/>
  <c r="P3632" i="2"/>
  <c r="Q3632" i="2" s="1"/>
  <c r="S3632" i="2" s="1"/>
  <c r="T3632" i="2" s="1"/>
  <c r="P3652" i="2"/>
  <c r="Q3652" i="2" s="1"/>
  <c r="S3652" i="2" s="1"/>
  <c r="T3652" i="2" s="1"/>
  <c r="P3672" i="2"/>
  <c r="Q3672" i="2" s="1"/>
  <c r="S3672" i="2" s="1"/>
  <c r="T3672" i="2" s="1"/>
  <c r="P3692" i="2"/>
  <c r="Q3692" i="2" s="1"/>
  <c r="S3692" i="2" s="1"/>
  <c r="T3692" i="2" s="1"/>
  <c r="P3712" i="2"/>
  <c r="Q3712" i="2" s="1"/>
  <c r="S3712" i="2" s="1"/>
  <c r="T3712" i="2" s="1"/>
  <c r="P3726" i="2"/>
  <c r="Q3726" i="2" s="1"/>
  <c r="S3726" i="2" s="1"/>
  <c r="T3726" i="2" s="1"/>
  <c r="P3736" i="2"/>
  <c r="Q3736" i="2" s="1"/>
  <c r="S3736" i="2" s="1"/>
  <c r="T3736" i="2" s="1"/>
  <c r="P3746" i="2"/>
  <c r="Q3746" i="2" s="1"/>
  <c r="S3746" i="2" s="1"/>
  <c r="T3746" i="2" s="1"/>
  <c r="P3756" i="2"/>
  <c r="Q3756" i="2" s="1"/>
  <c r="S3756" i="2" s="1"/>
  <c r="T3756" i="2" s="1"/>
  <c r="P3766" i="2"/>
  <c r="Q3766" i="2" s="1"/>
  <c r="S3766" i="2" s="1"/>
  <c r="T3766" i="2" s="1"/>
  <c r="P3776" i="2"/>
  <c r="Q3776" i="2" s="1"/>
  <c r="S3776" i="2" s="1"/>
  <c r="T3776" i="2" s="1"/>
  <c r="P3786" i="2"/>
  <c r="Q3786" i="2" s="1"/>
  <c r="S3786" i="2" s="1"/>
  <c r="T3786" i="2" s="1"/>
  <c r="P3796" i="2"/>
  <c r="Q3796" i="2" s="1"/>
  <c r="S3796" i="2" s="1"/>
  <c r="T3796" i="2" s="1"/>
  <c r="P3806" i="2"/>
  <c r="Q3806" i="2" s="1"/>
  <c r="S3806" i="2" s="1"/>
  <c r="T3806" i="2" s="1"/>
  <c r="P3816" i="2"/>
  <c r="Q3816" i="2" s="1"/>
  <c r="S3816" i="2" s="1"/>
  <c r="T3816" i="2" s="1"/>
  <c r="P3826" i="2"/>
  <c r="Q3826" i="2" s="1"/>
  <c r="S3826" i="2" s="1"/>
  <c r="T3826" i="2" s="1"/>
  <c r="P3836" i="2"/>
  <c r="Q3836" i="2" s="1"/>
  <c r="S3836" i="2" s="1"/>
  <c r="T3836" i="2" s="1"/>
  <c r="P3846" i="2"/>
  <c r="Q3846" i="2" s="1"/>
  <c r="S3846" i="2" s="1"/>
  <c r="T3846" i="2" s="1"/>
  <c r="P3856" i="2"/>
  <c r="Q3856" i="2" s="1"/>
  <c r="S3856" i="2" s="1"/>
  <c r="T3856" i="2" s="1"/>
  <c r="P3866" i="2"/>
  <c r="Q3866" i="2" s="1"/>
  <c r="S3866" i="2" s="1"/>
  <c r="T3866" i="2" s="1"/>
  <c r="P3876" i="2"/>
  <c r="Q3876" i="2" s="1"/>
  <c r="S3876" i="2" s="1"/>
  <c r="T3876" i="2" s="1"/>
  <c r="P3886" i="2"/>
  <c r="Q3886" i="2" s="1"/>
  <c r="S3886" i="2" s="1"/>
  <c r="T3886" i="2" s="1"/>
  <c r="P3896" i="2"/>
  <c r="Q3896" i="2" s="1"/>
  <c r="S3896" i="2" s="1"/>
  <c r="T3896" i="2" s="1"/>
  <c r="P3906" i="2"/>
  <c r="Q3906" i="2" s="1"/>
  <c r="S3906" i="2" s="1"/>
  <c r="T3906" i="2" s="1"/>
  <c r="P3916" i="2"/>
  <c r="Q3916" i="2" s="1"/>
  <c r="S3916" i="2" s="1"/>
  <c r="T3916" i="2" s="1"/>
  <c r="P3926" i="2"/>
  <c r="Q3926" i="2" s="1"/>
  <c r="S3926" i="2" s="1"/>
  <c r="T3926" i="2" s="1"/>
  <c r="P3936" i="2"/>
  <c r="Q3936" i="2" s="1"/>
  <c r="S3936" i="2" s="1"/>
  <c r="T3936" i="2" s="1"/>
  <c r="P3946" i="2"/>
  <c r="Q3946" i="2" s="1"/>
  <c r="S3946" i="2" s="1"/>
  <c r="T3946" i="2" s="1"/>
  <c r="P3956" i="2"/>
  <c r="Q3956" i="2" s="1"/>
  <c r="S3956" i="2" s="1"/>
  <c r="T3956" i="2" s="1"/>
  <c r="P3966" i="2"/>
  <c r="Q3966" i="2" s="1"/>
  <c r="S3966" i="2" s="1"/>
  <c r="T3966" i="2" s="1"/>
  <c r="P3976" i="2"/>
  <c r="Q3976" i="2" s="1"/>
  <c r="S3976" i="2" s="1"/>
  <c r="T3976" i="2" s="1"/>
  <c r="P3986" i="2"/>
  <c r="Q3986" i="2" s="1"/>
  <c r="S3986" i="2" s="1"/>
  <c r="T3986" i="2" s="1"/>
  <c r="P3996" i="2"/>
  <c r="Q3996" i="2" s="1"/>
  <c r="S3996" i="2" s="1"/>
  <c r="T3996" i="2" s="1"/>
  <c r="P4006" i="2"/>
  <c r="Q4006" i="2" s="1"/>
  <c r="S4006" i="2" s="1"/>
  <c r="T4006" i="2" s="1"/>
  <c r="P4016" i="2"/>
  <c r="Q4016" i="2" s="1"/>
  <c r="S4016" i="2" s="1"/>
  <c r="T4016" i="2" s="1"/>
  <c r="P4026" i="2"/>
  <c r="Q4026" i="2" s="1"/>
  <c r="S4026" i="2" s="1"/>
  <c r="T4026" i="2" s="1"/>
  <c r="P4036" i="2"/>
  <c r="Q4036" i="2" s="1"/>
  <c r="S4036" i="2" s="1"/>
  <c r="T4036" i="2" s="1"/>
  <c r="P4046" i="2"/>
  <c r="Q4046" i="2" s="1"/>
  <c r="S4046" i="2" s="1"/>
  <c r="T4046" i="2" s="1"/>
  <c r="P4056" i="2"/>
  <c r="Q4056" i="2" s="1"/>
  <c r="S4056" i="2" s="1"/>
  <c r="T4056" i="2" s="1"/>
  <c r="P4066" i="2"/>
  <c r="Q4066" i="2" s="1"/>
  <c r="S4066" i="2" s="1"/>
  <c r="T4066" i="2" s="1"/>
  <c r="P4076" i="2"/>
  <c r="Q4076" i="2" s="1"/>
  <c r="S4076" i="2" s="1"/>
  <c r="T4076" i="2" s="1"/>
  <c r="P4086" i="2"/>
  <c r="Q4086" i="2" s="1"/>
  <c r="S4086" i="2" s="1"/>
  <c r="T4086" i="2" s="1"/>
  <c r="P4096" i="2"/>
  <c r="Q4096" i="2" s="1"/>
  <c r="S4096" i="2" s="1"/>
  <c r="T4096" i="2" s="1"/>
  <c r="P4106" i="2"/>
  <c r="Q4106" i="2" s="1"/>
  <c r="S4106" i="2" s="1"/>
  <c r="T4106" i="2" s="1"/>
  <c r="P4116" i="2"/>
  <c r="Q4116" i="2" s="1"/>
  <c r="S4116" i="2" s="1"/>
  <c r="T4116" i="2" s="1"/>
  <c r="P4126" i="2"/>
  <c r="Q4126" i="2" s="1"/>
  <c r="S4126" i="2" s="1"/>
  <c r="T4126" i="2" s="1"/>
  <c r="P4136" i="2"/>
  <c r="Q4136" i="2" s="1"/>
  <c r="S4136" i="2" s="1"/>
  <c r="T4136" i="2" s="1"/>
  <c r="P4146" i="2"/>
  <c r="Q4146" i="2" s="1"/>
  <c r="S4146" i="2" s="1"/>
  <c r="T4146" i="2" s="1"/>
  <c r="P4156" i="2"/>
  <c r="Q4156" i="2" s="1"/>
  <c r="S4156" i="2" s="1"/>
  <c r="T4156" i="2" s="1"/>
  <c r="P4166" i="2"/>
  <c r="Q4166" i="2" s="1"/>
  <c r="S4166" i="2" s="1"/>
  <c r="T4166" i="2" s="1"/>
  <c r="P4176" i="2"/>
  <c r="Q4176" i="2" s="1"/>
  <c r="S4176" i="2" s="1"/>
  <c r="T4176" i="2" s="1"/>
  <c r="P4186" i="2"/>
  <c r="Q4186" i="2" s="1"/>
  <c r="S4186" i="2" s="1"/>
  <c r="T4186" i="2" s="1"/>
  <c r="P4196" i="2"/>
  <c r="Q4196" i="2" s="1"/>
  <c r="S4196" i="2" s="1"/>
  <c r="T4196" i="2" s="1"/>
  <c r="P4206" i="2"/>
  <c r="Q4206" i="2" s="1"/>
  <c r="S4206" i="2" s="1"/>
  <c r="T4206" i="2" s="1"/>
  <c r="P4216" i="2"/>
  <c r="Q4216" i="2" s="1"/>
  <c r="S4216" i="2" s="1"/>
  <c r="T4216" i="2" s="1"/>
  <c r="P4226" i="2"/>
  <c r="Q4226" i="2" s="1"/>
  <c r="S4226" i="2" s="1"/>
  <c r="T4226" i="2" s="1"/>
  <c r="P4236" i="2"/>
  <c r="Q4236" i="2" s="1"/>
  <c r="S4236" i="2" s="1"/>
  <c r="T4236" i="2" s="1"/>
  <c r="P4246" i="2"/>
  <c r="Q4246" i="2" s="1"/>
  <c r="S4246" i="2" s="1"/>
  <c r="T4246" i="2" s="1"/>
  <c r="P4256" i="2"/>
  <c r="Q4256" i="2" s="1"/>
  <c r="S4256" i="2" s="1"/>
  <c r="T4256" i="2" s="1"/>
  <c r="P4266" i="2"/>
  <c r="Q4266" i="2" s="1"/>
  <c r="S4266" i="2" s="1"/>
  <c r="T4266" i="2" s="1"/>
  <c r="P4276" i="2"/>
  <c r="Q4276" i="2" s="1"/>
  <c r="S4276" i="2" s="1"/>
  <c r="T4276" i="2" s="1"/>
  <c r="P4286" i="2"/>
  <c r="Q4286" i="2" s="1"/>
  <c r="S4286" i="2" s="1"/>
  <c r="T4286" i="2" s="1"/>
  <c r="P4296" i="2"/>
  <c r="Q4296" i="2" s="1"/>
  <c r="S4296" i="2" s="1"/>
  <c r="T4296" i="2" s="1"/>
  <c r="P4306" i="2"/>
  <c r="Q4306" i="2" s="1"/>
  <c r="S4306" i="2" s="1"/>
  <c r="T4306" i="2" s="1"/>
  <c r="P4316" i="2"/>
  <c r="Q4316" i="2" s="1"/>
  <c r="S4316" i="2" s="1"/>
  <c r="T4316" i="2" s="1"/>
  <c r="P4326" i="2"/>
  <c r="Q4326" i="2" s="1"/>
  <c r="S4326" i="2" s="1"/>
  <c r="T4326" i="2" s="1"/>
  <c r="P4336" i="2"/>
  <c r="Q4336" i="2" s="1"/>
  <c r="S4336" i="2" s="1"/>
  <c r="T4336" i="2" s="1"/>
  <c r="P4346" i="2"/>
  <c r="Q4346" i="2" s="1"/>
  <c r="S4346" i="2" s="1"/>
  <c r="T4346" i="2" s="1"/>
  <c r="P4356" i="2"/>
  <c r="Q4356" i="2" s="1"/>
  <c r="S4356" i="2" s="1"/>
  <c r="T4356" i="2" s="1"/>
  <c r="P4366" i="2"/>
  <c r="Q4366" i="2" s="1"/>
  <c r="S4366" i="2" s="1"/>
  <c r="T4366" i="2" s="1"/>
  <c r="P4376" i="2"/>
  <c r="Q4376" i="2" s="1"/>
  <c r="S4376" i="2" s="1"/>
  <c r="T4376" i="2" s="1"/>
  <c r="P4386" i="2"/>
  <c r="Q4386" i="2" s="1"/>
  <c r="S4386" i="2" s="1"/>
  <c r="T4386" i="2" s="1"/>
  <c r="P4396" i="2"/>
  <c r="Q4396" i="2" s="1"/>
  <c r="S4396" i="2" s="1"/>
  <c r="T4396" i="2" s="1"/>
  <c r="P4406" i="2"/>
  <c r="Q4406" i="2" s="1"/>
  <c r="S4406" i="2" s="1"/>
  <c r="T4406" i="2" s="1"/>
  <c r="P4416" i="2"/>
  <c r="Q4416" i="2" s="1"/>
  <c r="S4416" i="2" s="1"/>
  <c r="T4416" i="2" s="1"/>
  <c r="P4426" i="2"/>
  <c r="Q4426" i="2" s="1"/>
  <c r="S4426" i="2" s="1"/>
  <c r="T4426" i="2" s="1"/>
  <c r="P4436" i="2"/>
  <c r="Q4436" i="2" s="1"/>
  <c r="S4436" i="2" s="1"/>
  <c r="T4436" i="2" s="1"/>
  <c r="P4446" i="2"/>
  <c r="Q4446" i="2" s="1"/>
  <c r="S4446" i="2" s="1"/>
  <c r="T4446" i="2" s="1"/>
  <c r="P4456" i="2"/>
  <c r="Q4456" i="2" s="1"/>
  <c r="S4456" i="2" s="1"/>
  <c r="T4456" i="2" s="1"/>
  <c r="P4466" i="2"/>
  <c r="Q4466" i="2" s="1"/>
  <c r="S4466" i="2" s="1"/>
  <c r="T4466" i="2" s="1"/>
  <c r="P4476" i="2"/>
  <c r="Q4476" i="2" s="1"/>
  <c r="S4476" i="2" s="1"/>
  <c r="T4476" i="2" s="1"/>
  <c r="P4486" i="2"/>
  <c r="Q4486" i="2" s="1"/>
  <c r="S4486" i="2" s="1"/>
  <c r="T4486" i="2" s="1"/>
  <c r="P4496" i="2"/>
  <c r="Q4496" i="2" s="1"/>
  <c r="S4496" i="2" s="1"/>
  <c r="T4496" i="2" s="1"/>
  <c r="P4506" i="2"/>
  <c r="Q4506" i="2" s="1"/>
  <c r="S4506" i="2" s="1"/>
  <c r="T4506" i="2" s="1"/>
  <c r="P4516" i="2"/>
  <c r="Q4516" i="2" s="1"/>
  <c r="S4516" i="2" s="1"/>
  <c r="T4516" i="2" s="1"/>
  <c r="P4526" i="2"/>
  <c r="Q4526" i="2" s="1"/>
  <c r="S4526" i="2" s="1"/>
  <c r="T4526" i="2" s="1"/>
  <c r="P4536" i="2"/>
  <c r="Q4536" i="2" s="1"/>
  <c r="S4536" i="2" s="1"/>
  <c r="T4536" i="2" s="1"/>
  <c r="P4546" i="2"/>
  <c r="Q4546" i="2" s="1"/>
  <c r="S4546" i="2" s="1"/>
  <c r="T4546" i="2" s="1"/>
  <c r="P4556" i="2"/>
  <c r="Q4556" i="2" s="1"/>
  <c r="S4556" i="2" s="1"/>
  <c r="T4556" i="2" s="1"/>
  <c r="P4566" i="2"/>
  <c r="Q4566" i="2" s="1"/>
  <c r="S4566" i="2" s="1"/>
  <c r="T4566" i="2" s="1"/>
  <c r="P4576" i="2"/>
  <c r="Q4576" i="2" s="1"/>
  <c r="S4576" i="2" s="1"/>
  <c r="T4576" i="2" s="1"/>
  <c r="P4586" i="2"/>
  <c r="Q4586" i="2" s="1"/>
  <c r="S4586" i="2" s="1"/>
  <c r="T4586" i="2" s="1"/>
  <c r="P4596" i="2"/>
  <c r="Q4596" i="2" s="1"/>
  <c r="S4596" i="2" s="1"/>
  <c r="T4596" i="2" s="1"/>
  <c r="P4606" i="2"/>
  <c r="Q4606" i="2" s="1"/>
  <c r="S4606" i="2" s="1"/>
  <c r="T4606" i="2" s="1"/>
  <c r="P4616" i="2"/>
  <c r="Q4616" i="2" s="1"/>
  <c r="S4616" i="2" s="1"/>
  <c r="T4616" i="2" s="1"/>
  <c r="P4626" i="2"/>
  <c r="Q4626" i="2" s="1"/>
  <c r="S4626" i="2" s="1"/>
  <c r="T4626" i="2" s="1"/>
  <c r="P231" i="2"/>
  <c r="Q231" i="2" s="1"/>
  <c r="S231" i="2" s="1"/>
  <c r="T231" i="2" s="1"/>
  <c r="P648" i="2"/>
  <c r="Q648" i="2" s="1"/>
  <c r="S648" i="2" s="1"/>
  <c r="T648" i="2" s="1"/>
  <c r="P915" i="2"/>
  <c r="Q915" i="2" s="1"/>
  <c r="S915" i="2" s="1"/>
  <c r="T915" i="2" s="1"/>
  <c r="P1139" i="2"/>
  <c r="Q1139" i="2" s="1"/>
  <c r="S1139" i="2" s="1"/>
  <c r="T1139" i="2" s="1"/>
  <c r="P1255" i="2"/>
  <c r="Q1255" i="2" s="1"/>
  <c r="S1255" i="2" s="1"/>
  <c r="T1255" i="2" s="1"/>
  <c r="P1389" i="2"/>
  <c r="Q1389" i="2" s="1"/>
  <c r="S1389" i="2" s="1"/>
  <c r="T1389" i="2" s="1"/>
  <c r="P1472" i="2"/>
  <c r="Q1472" i="2" s="1"/>
  <c r="S1472" i="2" s="1"/>
  <c r="T1472" i="2" s="1"/>
  <c r="P1550" i="2"/>
  <c r="Q1550" i="2" s="1"/>
  <c r="S1550" i="2" s="1"/>
  <c r="T1550" i="2" s="1"/>
  <c r="P1615" i="2"/>
  <c r="Q1615" i="2" s="1"/>
  <c r="S1615" i="2" s="1"/>
  <c r="T1615" i="2" s="1"/>
  <c r="P1679" i="2"/>
  <c r="Q1679" i="2" s="1"/>
  <c r="S1679" i="2" s="1"/>
  <c r="T1679" i="2" s="1"/>
  <c r="P1726" i="2"/>
  <c r="Q1726" i="2" s="1"/>
  <c r="S1726" i="2" s="1"/>
  <c r="T1726" i="2" s="1"/>
  <c r="P1779" i="2"/>
  <c r="Q1779" i="2" s="1"/>
  <c r="S1779" i="2" s="1"/>
  <c r="T1779" i="2" s="1"/>
  <c r="P1826" i="2"/>
  <c r="Q1826" i="2" s="1"/>
  <c r="S1826" i="2" s="1"/>
  <c r="T1826" i="2" s="1"/>
  <c r="P1879" i="2"/>
  <c r="Q1879" i="2" s="1"/>
  <c r="S1879" i="2" s="1"/>
  <c r="T1879" i="2" s="1"/>
  <c r="P1926" i="2"/>
  <c r="Q1926" i="2" s="1"/>
  <c r="S1926" i="2" s="1"/>
  <c r="T1926" i="2" s="1"/>
  <c r="P1979" i="2"/>
  <c r="Q1979" i="2" s="1"/>
  <c r="S1979" i="2" s="1"/>
  <c r="T1979" i="2" s="1"/>
  <c r="P2026" i="2"/>
  <c r="Q2026" i="2" s="1"/>
  <c r="S2026" i="2" s="1"/>
  <c r="T2026" i="2" s="1"/>
  <c r="P2079" i="2"/>
  <c r="Q2079" i="2" s="1"/>
  <c r="S2079" i="2" s="1"/>
  <c r="T2079" i="2" s="1"/>
  <c r="P2126" i="2"/>
  <c r="Q2126" i="2" s="1"/>
  <c r="S2126" i="2" s="1"/>
  <c r="T2126" i="2" s="1"/>
  <c r="P2179" i="2"/>
  <c r="Q2179" i="2" s="1"/>
  <c r="S2179" i="2" s="1"/>
  <c r="T2179" i="2" s="1"/>
  <c r="P2226" i="2"/>
  <c r="Q2226" i="2" s="1"/>
  <c r="S2226" i="2" s="1"/>
  <c r="T2226" i="2" s="1"/>
  <c r="P2279" i="2"/>
  <c r="Q2279" i="2" s="1"/>
  <c r="S2279" i="2" s="1"/>
  <c r="T2279" i="2" s="1"/>
  <c r="P2326" i="2"/>
  <c r="Q2326" i="2" s="1"/>
  <c r="S2326" i="2" s="1"/>
  <c r="T2326" i="2" s="1"/>
  <c r="P2379" i="2"/>
  <c r="Q2379" i="2" s="1"/>
  <c r="S2379" i="2" s="1"/>
  <c r="T2379" i="2" s="1"/>
  <c r="P2426" i="2"/>
  <c r="Q2426" i="2" s="1"/>
  <c r="S2426" i="2" s="1"/>
  <c r="T2426" i="2" s="1"/>
  <c r="P2477" i="2"/>
  <c r="Q2477" i="2" s="1"/>
  <c r="S2477" i="2" s="1"/>
  <c r="T2477" i="2" s="1"/>
  <c r="P2517" i="2"/>
  <c r="Q2517" i="2" s="1"/>
  <c r="S2517" i="2" s="1"/>
  <c r="T2517" i="2" s="1"/>
  <c r="P2557" i="2"/>
  <c r="Q2557" i="2" s="1"/>
  <c r="S2557" i="2" s="1"/>
  <c r="T2557" i="2" s="1"/>
  <c r="P2597" i="2"/>
  <c r="Q2597" i="2" s="1"/>
  <c r="S2597" i="2" s="1"/>
  <c r="T2597" i="2" s="1"/>
  <c r="P2637" i="2"/>
  <c r="Q2637" i="2" s="1"/>
  <c r="S2637" i="2" s="1"/>
  <c r="T2637" i="2" s="1"/>
  <c r="P2677" i="2"/>
  <c r="Q2677" i="2" s="1"/>
  <c r="S2677" i="2" s="1"/>
  <c r="T2677" i="2" s="1"/>
  <c r="P2717" i="2"/>
  <c r="Q2717" i="2" s="1"/>
  <c r="S2717" i="2" s="1"/>
  <c r="T2717" i="2" s="1"/>
  <c r="P2757" i="2"/>
  <c r="Q2757" i="2" s="1"/>
  <c r="S2757" i="2" s="1"/>
  <c r="T2757" i="2" s="1"/>
  <c r="P2797" i="2"/>
  <c r="Q2797" i="2" s="1"/>
  <c r="S2797" i="2" s="1"/>
  <c r="T2797" i="2" s="1"/>
  <c r="P2837" i="2"/>
  <c r="Q2837" i="2" s="1"/>
  <c r="S2837" i="2" s="1"/>
  <c r="T2837" i="2" s="1"/>
  <c r="P2858" i="2"/>
  <c r="Q2858" i="2" s="1"/>
  <c r="S2858" i="2" s="1"/>
  <c r="T2858" i="2" s="1"/>
  <c r="P2878" i="2"/>
  <c r="Q2878" i="2" s="1"/>
  <c r="S2878" i="2" s="1"/>
  <c r="T2878" i="2" s="1"/>
  <c r="P2898" i="2"/>
  <c r="Q2898" i="2" s="1"/>
  <c r="S2898" i="2" s="1"/>
  <c r="T2898" i="2" s="1"/>
  <c r="P2918" i="2"/>
  <c r="Q2918" i="2" s="1"/>
  <c r="S2918" i="2" s="1"/>
  <c r="T2918" i="2" s="1"/>
  <c r="P2938" i="2"/>
  <c r="Q2938" i="2" s="1"/>
  <c r="S2938" i="2" s="1"/>
  <c r="T2938" i="2" s="1"/>
  <c r="P2958" i="2"/>
  <c r="Q2958" i="2" s="1"/>
  <c r="S2958" i="2" s="1"/>
  <c r="T2958" i="2" s="1"/>
  <c r="P2978" i="2"/>
  <c r="Q2978" i="2" s="1"/>
  <c r="S2978" i="2" s="1"/>
  <c r="T2978" i="2" s="1"/>
  <c r="P2998" i="2"/>
  <c r="Q2998" i="2" s="1"/>
  <c r="S2998" i="2" s="1"/>
  <c r="T2998" i="2" s="1"/>
  <c r="P3018" i="2"/>
  <c r="Q3018" i="2" s="1"/>
  <c r="S3018" i="2" s="1"/>
  <c r="T3018" i="2" s="1"/>
  <c r="P3038" i="2"/>
  <c r="Q3038" i="2" s="1"/>
  <c r="S3038" i="2" s="1"/>
  <c r="T3038" i="2" s="1"/>
  <c r="P3058" i="2"/>
  <c r="Q3058" i="2" s="1"/>
  <c r="S3058" i="2" s="1"/>
  <c r="T3058" i="2" s="1"/>
  <c r="P3078" i="2"/>
  <c r="Q3078" i="2" s="1"/>
  <c r="S3078" i="2" s="1"/>
  <c r="T3078" i="2" s="1"/>
  <c r="P3098" i="2"/>
  <c r="Q3098" i="2" s="1"/>
  <c r="S3098" i="2" s="1"/>
  <c r="T3098" i="2" s="1"/>
  <c r="P3118" i="2"/>
  <c r="Q3118" i="2" s="1"/>
  <c r="S3118" i="2" s="1"/>
  <c r="T3118" i="2" s="1"/>
  <c r="P3138" i="2"/>
  <c r="Q3138" i="2" s="1"/>
  <c r="S3138" i="2" s="1"/>
  <c r="T3138" i="2" s="1"/>
  <c r="P3158" i="2"/>
  <c r="Q3158" i="2" s="1"/>
  <c r="S3158" i="2" s="1"/>
  <c r="T3158" i="2" s="1"/>
  <c r="P3178" i="2"/>
  <c r="Q3178" i="2" s="1"/>
  <c r="S3178" i="2" s="1"/>
  <c r="T3178" i="2" s="1"/>
  <c r="P3198" i="2"/>
  <c r="Q3198" i="2" s="1"/>
  <c r="S3198" i="2" s="1"/>
  <c r="T3198" i="2" s="1"/>
  <c r="P3218" i="2"/>
  <c r="Q3218" i="2" s="1"/>
  <c r="S3218" i="2" s="1"/>
  <c r="T3218" i="2" s="1"/>
  <c r="P3238" i="2"/>
  <c r="Q3238" i="2" s="1"/>
  <c r="S3238" i="2" s="1"/>
  <c r="T3238" i="2" s="1"/>
  <c r="P3258" i="2"/>
  <c r="Q3258" i="2" s="1"/>
  <c r="S3258" i="2" s="1"/>
  <c r="T3258" i="2" s="1"/>
  <c r="P3278" i="2"/>
  <c r="Q3278" i="2" s="1"/>
  <c r="S3278" i="2" s="1"/>
  <c r="T3278" i="2" s="1"/>
  <c r="P3298" i="2"/>
  <c r="Q3298" i="2" s="1"/>
  <c r="S3298" i="2" s="1"/>
  <c r="T3298" i="2" s="1"/>
  <c r="P3318" i="2"/>
  <c r="Q3318" i="2" s="1"/>
  <c r="S3318" i="2" s="1"/>
  <c r="T3318" i="2" s="1"/>
  <c r="P3338" i="2"/>
  <c r="Q3338" i="2" s="1"/>
  <c r="S3338" i="2" s="1"/>
  <c r="T3338" i="2" s="1"/>
  <c r="P3358" i="2"/>
  <c r="Q3358" i="2" s="1"/>
  <c r="S3358" i="2" s="1"/>
  <c r="T3358" i="2" s="1"/>
  <c r="P3378" i="2"/>
  <c r="Q3378" i="2" s="1"/>
  <c r="S3378" i="2" s="1"/>
  <c r="T3378" i="2" s="1"/>
  <c r="P3398" i="2"/>
  <c r="Q3398" i="2" s="1"/>
  <c r="S3398" i="2" s="1"/>
  <c r="T3398" i="2" s="1"/>
  <c r="P3418" i="2"/>
  <c r="Q3418" i="2" s="1"/>
  <c r="S3418" i="2" s="1"/>
  <c r="T3418" i="2" s="1"/>
  <c r="P3438" i="2"/>
  <c r="Q3438" i="2" s="1"/>
  <c r="S3438" i="2" s="1"/>
  <c r="T3438" i="2" s="1"/>
  <c r="P3458" i="2"/>
  <c r="Q3458" i="2" s="1"/>
  <c r="S3458" i="2" s="1"/>
  <c r="T3458" i="2" s="1"/>
  <c r="P3478" i="2"/>
  <c r="Q3478" i="2" s="1"/>
  <c r="S3478" i="2" s="1"/>
  <c r="T3478" i="2" s="1"/>
  <c r="P3498" i="2"/>
  <c r="Q3498" i="2" s="1"/>
  <c r="S3498" i="2" s="1"/>
  <c r="T3498" i="2" s="1"/>
  <c r="P3518" i="2"/>
  <c r="Q3518" i="2" s="1"/>
  <c r="S3518" i="2" s="1"/>
  <c r="T3518" i="2" s="1"/>
  <c r="P3538" i="2"/>
  <c r="Q3538" i="2" s="1"/>
  <c r="S3538" i="2" s="1"/>
  <c r="T3538" i="2" s="1"/>
  <c r="P3558" i="2"/>
  <c r="Q3558" i="2" s="1"/>
  <c r="S3558" i="2" s="1"/>
  <c r="T3558" i="2" s="1"/>
  <c r="P3578" i="2"/>
  <c r="Q3578" i="2" s="1"/>
  <c r="S3578" i="2" s="1"/>
  <c r="T3578" i="2" s="1"/>
  <c r="P3598" i="2"/>
  <c r="Q3598" i="2" s="1"/>
  <c r="S3598" i="2" s="1"/>
  <c r="T3598" i="2" s="1"/>
  <c r="P3618" i="2"/>
  <c r="Q3618" i="2" s="1"/>
  <c r="S3618" i="2" s="1"/>
  <c r="T3618" i="2" s="1"/>
  <c r="P3638" i="2"/>
  <c r="Q3638" i="2" s="1"/>
  <c r="S3638" i="2" s="1"/>
  <c r="T3638" i="2" s="1"/>
  <c r="P3658" i="2"/>
  <c r="Q3658" i="2" s="1"/>
  <c r="S3658" i="2" s="1"/>
  <c r="T3658" i="2" s="1"/>
  <c r="P3678" i="2"/>
  <c r="Q3678" i="2" s="1"/>
  <c r="S3678" i="2" s="1"/>
  <c r="T3678" i="2" s="1"/>
  <c r="P3698" i="2"/>
  <c r="Q3698" i="2" s="1"/>
  <c r="S3698" i="2" s="1"/>
  <c r="T3698" i="2" s="1"/>
  <c r="P3716" i="2"/>
  <c r="Q3716" i="2" s="1"/>
  <c r="S3716" i="2" s="1"/>
  <c r="T3716" i="2" s="1"/>
  <c r="P3727" i="2"/>
  <c r="Q3727" i="2" s="1"/>
  <c r="S3727" i="2" s="1"/>
  <c r="T3727" i="2" s="1"/>
  <c r="P3737" i="2"/>
  <c r="Q3737" i="2" s="1"/>
  <c r="S3737" i="2" s="1"/>
  <c r="T3737" i="2" s="1"/>
  <c r="P3747" i="2"/>
  <c r="Q3747" i="2" s="1"/>
  <c r="S3747" i="2" s="1"/>
  <c r="T3747" i="2" s="1"/>
  <c r="P3757" i="2"/>
  <c r="Q3757" i="2" s="1"/>
  <c r="S3757" i="2" s="1"/>
  <c r="T3757" i="2" s="1"/>
  <c r="P3767" i="2"/>
  <c r="Q3767" i="2" s="1"/>
  <c r="S3767" i="2" s="1"/>
  <c r="T3767" i="2" s="1"/>
  <c r="P3777" i="2"/>
  <c r="Q3777" i="2" s="1"/>
  <c r="S3777" i="2" s="1"/>
  <c r="T3777" i="2" s="1"/>
  <c r="P3787" i="2"/>
  <c r="Q3787" i="2" s="1"/>
  <c r="S3787" i="2" s="1"/>
  <c r="T3787" i="2" s="1"/>
  <c r="P3797" i="2"/>
  <c r="Q3797" i="2" s="1"/>
  <c r="S3797" i="2" s="1"/>
  <c r="T3797" i="2" s="1"/>
  <c r="P3807" i="2"/>
  <c r="Q3807" i="2" s="1"/>
  <c r="S3807" i="2" s="1"/>
  <c r="T3807" i="2" s="1"/>
  <c r="P3817" i="2"/>
  <c r="Q3817" i="2" s="1"/>
  <c r="S3817" i="2" s="1"/>
  <c r="T3817" i="2" s="1"/>
  <c r="P3827" i="2"/>
  <c r="Q3827" i="2" s="1"/>
  <c r="S3827" i="2" s="1"/>
  <c r="T3827" i="2" s="1"/>
  <c r="P3837" i="2"/>
  <c r="Q3837" i="2" s="1"/>
  <c r="S3837" i="2" s="1"/>
  <c r="T3837" i="2" s="1"/>
  <c r="P3847" i="2"/>
  <c r="Q3847" i="2" s="1"/>
  <c r="S3847" i="2" s="1"/>
  <c r="T3847" i="2" s="1"/>
  <c r="P3857" i="2"/>
  <c r="Q3857" i="2" s="1"/>
  <c r="S3857" i="2" s="1"/>
  <c r="T3857" i="2" s="1"/>
  <c r="P3867" i="2"/>
  <c r="Q3867" i="2" s="1"/>
  <c r="S3867" i="2" s="1"/>
  <c r="T3867" i="2" s="1"/>
  <c r="P3877" i="2"/>
  <c r="Q3877" i="2" s="1"/>
  <c r="S3877" i="2" s="1"/>
  <c r="T3877" i="2" s="1"/>
  <c r="P3887" i="2"/>
  <c r="Q3887" i="2" s="1"/>
  <c r="S3887" i="2" s="1"/>
  <c r="T3887" i="2" s="1"/>
  <c r="P3897" i="2"/>
  <c r="Q3897" i="2" s="1"/>
  <c r="S3897" i="2" s="1"/>
  <c r="T3897" i="2" s="1"/>
  <c r="P3907" i="2"/>
  <c r="Q3907" i="2" s="1"/>
  <c r="S3907" i="2" s="1"/>
  <c r="T3907" i="2" s="1"/>
  <c r="P3917" i="2"/>
  <c r="Q3917" i="2" s="1"/>
  <c r="S3917" i="2" s="1"/>
  <c r="T3917" i="2" s="1"/>
  <c r="P3927" i="2"/>
  <c r="Q3927" i="2" s="1"/>
  <c r="S3927" i="2" s="1"/>
  <c r="T3927" i="2" s="1"/>
  <c r="P3937" i="2"/>
  <c r="Q3937" i="2" s="1"/>
  <c r="S3937" i="2" s="1"/>
  <c r="T3937" i="2" s="1"/>
  <c r="P3947" i="2"/>
  <c r="Q3947" i="2" s="1"/>
  <c r="S3947" i="2" s="1"/>
  <c r="T3947" i="2" s="1"/>
  <c r="P3957" i="2"/>
  <c r="Q3957" i="2" s="1"/>
  <c r="S3957" i="2" s="1"/>
  <c r="T3957" i="2" s="1"/>
  <c r="P3967" i="2"/>
  <c r="Q3967" i="2" s="1"/>
  <c r="S3967" i="2" s="1"/>
  <c r="T3967" i="2" s="1"/>
  <c r="P3977" i="2"/>
  <c r="Q3977" i="2" s="1"/>
  <c r="S3977" i="2" s="1"/>
  <c r="T3977" i="2" s="1"/>
  <c r="P3987" i="2"/>
  <c r="Q3987" i="2" s="1"/>
  <c r="S3987" i="2" s="1"/>
  <c r="T3987" i="2" s="1"/>
  <c r="P3997" i="2"/>
  <c r="Q3997" i="2" s="1"/>
  <c r="S3997" i="2" s="1"/>
  <c r="T3997" i="2" s="1"/>
  <c r="P4007" i="2"/>
  <c r="Q4007" i="2" s="1"/>
  <c r="S4007" i="2" s="1"/>
  <c r="T4007" i="2" s="1"/>
  <c r="P4017" i="2"/>
  <c r="Q4017" i="2" s="1"/>
  <c r="S4017" i="2" s="1"/>
  <c r="T4017" i="2" s="1"/>
  <c r="P4027" i="2"/>
  <c r="Q4027" i="2" s="1"/>
  <c r="S4027" i="2" s="1"/>
  <c r="T4027" i="2" s="1"/>
  <c r="P4037" i="2"/>
  <c r="Q4037" i="2" s="1"/>
  <c r="S4037" i="2" s="1"/>
  <c r="T4037" i="2" s="1"/>
  <c r="P4047" i="2"/>
  <c r="Q4047" i="2" s="1"/>
  <c r="S4047" i="2" s="1"/>
  <c r="T4047" i="2" s="1"/>
  <c r="P4057" i="2"/>
  <c r="Q4057" i="2" s="1"/>
  <c r="S4057" i="2" s="1"/>
  <c r="T4057" i="2" s="1"/>
  <c r="P4067" i="2"/>
  <c r="Q4067" i="2" s="1"/>
  <c r="S4067" i="2" s="1"/>
  <c r="T4067" i="2" s="1"/>
  <c r="P4077" i="2"/>
  <c r="Q4077" i="2" s="1"/>
  <c r="S4077" i="2" s="1"/>
  <c r="T4077" i="2" s="1"/>
  <c r="P4087" i="2"/>
  <c r="Q4087" i="2" s="1"/>
  <c r="S4087" i="2" s="1"/>
  <c r="T4087" i="2" s="1"/>
  <c r="P4097" i="2"/>
  <c r="Q4097" i="2" s="1"/>
  <c r="S4097" i="2" s="1"/>
  <c r="T4097" i="2" s="1"/>
  <c r="P4107" i="2"/>
  <c r="Q4107" i="2" s="1"/>
  <c r="S4107" i="2" s="1"/>
  <c r="T4107" i="2" s="1"/>
  <c r="P4117" i="2"/>
  <c r="Q4117" i="2" s="1"/>
  <c r="S4117" i="2" s="1"/>
  <c r="T4117" i="2" s="1"/>
  <c r="P4127" i="2"/>
  <c r="Q4127" i="2" s="1"/>
  <c r="S4127" i="2" s="1"/>
  <c r="T4127" i="2" s="1"/>
  <c r="P4137" i="2"/>
  <c r="Q4137" i="2" s="1"/>
  <c r="S4137" i="2" s="1"/>
  <c r="T4137" i="2" s="1"/>
  <c r="P4147" i="2"/>
  <c r="Q4147" i="2" s="1"/>
  <c r="S4147" i="2" s="1"/>
  <c r="T4147" i="2" s="1"/>
  <c r="P4157" i="2"/>
  <c r="Q4157" i="2" s="1"/>
  <c r="S4157" i="2" s="1"/>
  <c r="T4157" i="2" s="1"/>
  <c r="P4167" i="2"/>
  <c r="Q4167" i="2" s="1"/>
  <c r="S4167" i="2" s="1"/>
  <c r="T4167" i="2" s="1"/>
  <c r="P4177" i="2"/>
  <c r="Q4177" i="2" s="1"/>
  <c r="S4177" i="2" s="1"/>
  <c r="T4177" i="2" s="1"/>
  <c r="P4187" i="2"/>
  <c r="Q4187" i="2" s="1"/>
  <c r="S4187" i="2" s="1"/>
  <c r="T4187" i="2" s="1"/>
  <c r="P4197" i="2"/>
  <c r="Q4197" i="2" s="1"/>
  <c r="S4197" i="2" s="1"/>
  <c r="T4197" i="2" s="1"/>
  <c r="P4207" i="2"/>
  <c r="Q4207" i="2" s="1"/>
  <c r="S4207" i="2" s="1"/>
  <c r="T4207" i="2" s="1"/>
  <c r="P4217" i="2"/>
  <c r="Q4217" i="2" s="1"/>
  <c r="S4217" i="2" s="1"/>
  <c r="T4217" i="2" s="1"/>
  <c r="P4227" i="2"/>
  <c r="Q4227" i="2" s="1"/>
  <c r="S4227" i="2" s="1"/>
  <c r="T4227" i="2" s="1"/>
  <c r="P4237" i="2"/>
  <c r="Q4237" i="2" s="1"/>
  <c r="S4237" i="2" s="1"/>
  <c r="T4237" i="2" s="1"/>
  <c r="P4247" i="2"/>
  <c r="Q4247" i="2" s="1"/>
  <c r="S4247" i="2" s="1"/>
  <c r="T4247" i="2" s="1"/>
  <c r="P4257" i="2"/>
  <c r="Q4257" i="2" s="1"/>
  <c r="S4257" i="2" s="1"/>
  <c r="T4257" i="2" s="1"/>
  <c r="P4267" i="2"/>
  <c r="Q4267" i="2" s="1"/>
  <c r="S4267" i="2" s="1"/>
  <c r="T4267" i="2" s="1"/>
  <c r="P4277" i="2"/>
  <c r="Q4277" i="2" s="1"/>
  <c r="S4277" i="2" s="1"/>
  <c r="T4277" i="2" s="1"/>
  <c r="P4287" i="2"/>
  <c r="Q4287" i="2" s="1"/>
  <c r="S4287" i="2" s="1"/>
  <c r="T4287" i="2" s="1"/>
  <c r="P4297" i="2"/>
  <c r="Q4297" i="2" s="1"/>
  <c r="S4297" i="2" s="1"/>
  <c r="T4297" i="2" s="1"/>
  <c r="P4307" i="2"/>
  <c r="Q4307" i="2" s="1"/>
  <c r="S4307" i="2" s="1"/>
  <c r="T4307" i="2" s="1"/>
  <c r="P4317" i="2"/>
  <c r="Q4317" i="2" s="1"/>
  <c r="S4317" i="2" s="1"/>
  <c r="T4317" i="2" s="1"/>
  <c r="P4327" i="2"/>
  <c r="Q4327" i="2" s="1"/>
  <c r="S4327" i="2" s="1"/>
  <c r="T4327" i="2" s="1"/>
  <c r="P4337" i="2"/>
  <c r="Q4337" i="2" s="1"/>
  <c r="S4337" i="2" s="1"/>
  <c r="T4337" i="2" s="1"/>
  <c r="P4347" i="2"/>
  <c r="Q4347" i="2" s="1"/>
  <c r="S4347" i="2" s="1"/>
  <c r="T4347" i="2" s="1"/>
  <c r="P4357" i="2"/>
  <c r="Q4357" i="2" s="1"/>
  <c r="S4357" i="2" s="1"/>
  <c r="T4357" i="2" s="1"/>
  <c r="P4367" i="2"/>
  <c r="Q4367" i="2" s="1"/>
  <c r="S4367" i="2" s="1"/>
  <c r="T4367" i="2" s="1"/>
  <c r="P4377" i="2"/>
  <c r="Q4377" i="2" s="1"/>
  <c r="S4377" i="2" s="1"/>
  <c r="T4377" i="2" s="1"/>
  <c r="P4387" i="2"/>
  <c r="Q4387" i="2" s="1"/>
  <c r="S4387" i="2" s="1"/>
  <c r="T4387" i="2" s="1"/>
  <c r="P4397" i="2"/>
  <c r="Q4397" i="2" s="1"/>
  <c r="S4397" i="2" s="1"/>
  <c r="T4397" i="2" s="1"/>
  <c r="P4407" i="2"/>
  <c r="Q4407" i="2" s="1"/>
  <c r="S4407" i="2" s="1"/>
  <c r="T4407" i="2" s="1"/>
  <c r="P4417" i="2"/>
  <c r="Q4417" i="2" s="1"/>
  <c r="S4417" i="2" s="1"/>
  <c r="T4417" i="2" s="1"/>
  <c r="P4427" i="2"/>
  <c r="Q4427" i="2" s="1"/>
  <c r="S4427" i="2" s="1"/>
  <c r="T4427" i="2" s="1"/>
  <c r="P4437" i="2"/>
  <c r="Q4437" i="2" s="1"/>
  <c r="S4437" i="2" s="1"/>
  <c r="T4437" i="2" s="1"/>
  <c r="P4447" i="2"/>
  <c r="Q4447" i="2" s="1"/>
  <c r="S4447" i="2" s="1"/>
  <c r="T4447" i="2" s="1"/>
  <c r="P4457" i="2"/>
  <c r="Q4457" i="2" s="1"/>
  <c r="S4457" i="2" s="1"/>
  <c r="T4457" i="2" s="1"/>
  <c r="P4467" i="2"/>
  <c r="Q4467" i="2" s="1"/>
  <c r="S4467" i="2" s="1"/>
  <c r="T4467" i="2" s="1"/>
  <c r="P4477" i="2"/>
  <c r="Q4477" i="2" s="1"/>
  <c r="S4477" i="2" s="1"/>
  <c r="T4477" i="2" s="1"/>
  <c r="P4487" i="2"/>
  <c r="Q4487" i="2" s="1"/>
  <c r="S4487" i="2" s="1"/>
  <c r="T4487" i="2" s="1"/>
  <c r="P4497" i="2"/>
  <c r="Q4497" i="2" s="1"/>
  <c r="S4497" i="2" s="1"/>
  <c r="T4497" i="2" s="1"/>
  <c r="P4507" i="2"/>
  <c r="Q4507" i="2" s="1"/>
  <c r="S4507" i="2" s="1"/>
  <c r="T4507" i="2" s="1"/>
  <c r="P4517" i="2"/>
  <c r="Q4517" i="2" s="1"/>
  <c r="S4517" i="2" s="1"/>
  <c r="T4517" i="2" s="1"/>
  <c r="P4527" i="2"/>
  <c r="Q4527" i="2" s="1"/>
  <c r="S4527" i="2" s="1"/>
  <c r="T4527" i="2" s="1"/>
  <c r="P4537" i="2"/>
  <c r="Q4537" i="2" s="1"/>
  <c r="S4537" i="2" s="1"/>
  <c r="T4537" i="2" s="1"/>
  <c r="P4547" i="2"/>
  <c r="Q4547" i="2" s="1"/>
  <c r="S4547" i="2" s="1"/>
  <c r="T4547" i="2" s="1"/>
  <c r="P4557" i="2"/>
  <c r="Q4557" i="2" s="1"/>
  <c r="S4557" i="2" s="1"/>
  <c r="T4557" i="2" s="1"/>
  <c r="P4567" i="2"/>
  <c r="Q4567" i="2" s="1"/>
  <c r="S4567" i="2" s="1"/>
  <c r="T4567" i="2" s="1"/>
  <c r="P4577" i="2"/>
  <c r="Q4577" i="2" s="1"/>
  <c r="S4577" i="2" s="1"/>
  <c r="T4577" i="2" s="1"/>
  <c r="P4587" i="2"/>
  <c r="Q4587" i="2" s="1"/>
  <c r="S4587" i="2" s="1"/>
  <c r="T4587" i="2" s="1"/>
  <c r="P4597" i="2"/>
  <c r="Q4597" i="2" s="1"/>
  <c r="S4597" i="2" s="1"/>
  <c r="T4597" i="2" s="1"/>
  <c r="P4607" i="2"/>
  <c r="Q4607" i="2" s="1"/>
  <c r="S4607" i="2" s="1"/>
  <c r="T4607" i="2" s="1"/>
  <c r="P4617" i="2"/>
  <c r="Q4617" i="2" s="1"/>
  <c r="S4617" i="2" s="1"/>
  <c r="T4617" i="2" s="1"/>
  <c r="P4627" i="2"/>
  <c r="Q4627" i="2" s="1"/>
  <c r="S4627" i="2" s="1"/>
  <c r="T4627" i="2" s="1"/>
  <c r="P4637" i="2"/>
  <c r="Q4637" i="2" s="1"/>
  <c r="S4637" i="2" s="1"/>
  <c r="T4637" i="2" s="1"/>
  <c r="P784" i="2"/>
  <c r="Q784" i="2" s="1"/>
  <c r="S784" i="2" s="1"/>
  <c r="T784" i="2" s="1"/>
  <c r="P1194" i="2"/>
  <c r="Q1194" i="2" s="1"/>
  <c r="S1194" i="2" s="1"/>
  <c r="T1194" i="2" s="1"/>
  <c r="P1429" i="2"/>
  <c r="Q1429" i="2" s="1"/>
  <c r="S1429" i="2" s="1"/>
  <c r="T1429" i="2" s="1"/>
  <c r="P1580" i="2"/>
  <c r="Q1580" i="2" s="1"/>
  <c r="S1580" i="2" s="1"/>
  <c r="T1580" i="2" s="1"/>
  <c r="P1700" i="2"/>
  <c r="Q1700" i="2" s="1"/>
  <c r="S1700" i="2" s="1"/>
  <c r="T1700" i="2" s="1"/>
  <c r="P1800" i="2"/>
  <c r="Q1800" i="2" s="1"/>
  <c r="S1800" i="2" s="1"/>
  <c r="T1800" i="2" s="1"/>
  <c r="P1900" i="2"/>
  <c r="Q1900" i="2" s="1"/>
  <c r="S1900" i="2" s="1"/>
  <c r="T1900" i="2" s="1"/>
  <c r="P2000" i="2"/>
  <c r="Q2000" i="2" s="1"/>
  <c r="S2000" i="2" s="1"/>
  <c r="T2000" i="2" s="1"/>
  <c r="P2100" i="2"/>
  <c r="Q2100" i="2" s="1"/>
  <c r="S2100" i="2" s="1"/>
  <c r="T2100" i="2" s="1"/>
  <c r="P2200" i="2"/>
  <c r="Q2200" i="2" s="1"/>
  <c r="S2200" i="2" s="1"/>
  <c r="T2200" i="2" s="1"/>
  <c r="P2300" i="2"/>
  <c r="Q2300" i="2" s="1"/>
  <c r="S2300" i="2" s="1"/>
  <c r="T2300" i="2" s="1"/>
  <c r="P2400" i="2"/>
  <c r="Q2400" i="2" s="1"/>
  <c r="S2400" i="2" s="1"/>
  <c r="T2400" i="2" s="1"/>
  <c r="P2497" i="2"/>
  <c r="Q2497" i="2" s="1"/>
  <c r="S2497" i="2" s="1"/>
  <c r="T2497" i="2" s="1"/>
  <c r="P2577" i="2"/>
  <c r="Q2577" i="2" s="1"/>
  <c r="S2577" i="2" s="1"/>
  <c r="T2577" i="2" s="1"/>
  <c r="P2657" i="2"/>
  <c r="Q2657" i="2" s="1"/>
  <c r="S2657" i="2" s="1"/>
  <c r="T2657" i="2" s="1"/>
  <c r="P2737" i="2"/>
  <c r="Q2737" i="2" s="1"/>
  <c r="S2737" i="2" s="1"/>
  <c r="T2737" i="2" s="1"/>
  <c r="P2817" i="2"/>
  <c r="Q2817" i="2" s="1"/>
  <c r="S2817" i="2" s="1"/>
  <c r="T2817" i="2" s="1"/>
  <c r="P2868" i="2"/>
  <c r="Q2868" i="2" s="1"/>
  <c r="S2868" i="2" s="1"/>
  <c r="T2868" i="2" s="1"/>
  <c r="P2908" i="2"/>
  <c r="Q2908" i="2" s="1"/>
  <c r="S2908" i="2" s="1"/>
  <c r="T2908" i="2" s="1"/>
  <c r="P2948" i="2"/>
  <c r="Q2948" i="2" s="1"/>
  <c r="S2948" i="2" s="1"/>
  <c r="T2948" i="2" s="1"/>
  <c r="P2988" i="2"/>
  <c r="Q2988" i="2" s="1"/>
  <c r="S2988" i="2" s="1"/>
  <c r="T2988" i="2" s="1"/>
  <c r="P3028" i="2"/>
  <c r="Q3028" i="2" s="1"/>
  <c r="S3028" i="2" s="1"/>
  <c r="T3028" i="2" s="1"/>
  <c r="P3068" i="2"/>
  <c r="Q3068" i="2" s="1"/>
  <c r="S3068" i="2" s="1"/>
  <c r="T3068" i="2" s="1"/>
  <c r="P3108" i="2"/>
  <c r="Q3108" i="2" s="1"/>
  <c r="S3108" i="2" s="1"/>
  <c r="T3108" i="2" s="1"/>
  <c r="P3148" i="2"/>
  <c r="Q3148" i="2" s="1"/>
  <c r="S3148" i="2" s="1"/>
  <c r="T3148" i="2" s="1"/>
  <c r="P3188" i="2"/>
  <c r="Q3188" i="2" s="1"/>
  <c r="S3188" i="2" s="1"/>
  <c r="T3188" i="2" s="1"/>
  <c r="P3228" i="2"/>
  <c r="Q3228" i="2" s="1"/>
  <c r="S3228" i="2" s="1"/>
  <c r="T3228" i="2" s="1"/>
  <c r="P3268" i="2"/>
  <c r="Q3268" i="2" s="1"/>
  <c r="S3268" i="2" s="1"/>
  <c r="T3268" i="2" s="1"/>
  <c r="P3308" i="2"/>
  <c r="Q3308" i="2" s="1"/>
  <c r="S3308" i="2" s="1"/>
  <c r="T3308" i="2" s="1"/>
  <c r="P3348" i="2"/>
  <c r="Q3348" i="2" s="1"/>
  <c r="S3348" i="2" s="1"/>
  <c r="T3348" i="2" s="1"/>
  <c r="P3388" i="2"/>
  <c r="Q3388" i="2" s="1"/>
  <c r="S3388" i="2" s="1"/>
  <c r="T3388" i="2" s="1"/>
  <c r="P3428" i="2"/>
  <c r="Q3428" i="2" s="1"/>
  <c r="S3428" i="2" s="1"/>
  <c r="T3428" i="2" s="1"/>
  <c r="P3468" i="2"/>
  <c r="Q3468" i="2" s="1"/>
  <c r="S3468" i="2" s="1"/>
  <c r="T3468" i="2" s="1"/>
  <c r="P3508" i="2"/>
  <c r="Q3508" i="2" s="1"/>
  <c r="S3508" i="2" s="1"/>
  <c r="T3508" i="2" s="1"/>
  <c r="P3548" i="2"/>
  <c r="Q3548" i="2" s="1"/>
  <c r="S3548" i="2" s="1"/>
  <c r="T3548" i="2" s="1"/>
  <c r="P3588" i="2"/>
  <c r="Q3588" i="2" s="1"/>
  <c r="S3588" i="2" s="1"/>
  <c r="T3588" i="2" s="1"/>
  <c r="P3628" i="2"/>
  <c r="Q3628" i="2" s="1"/>
  <c r="S3628" i="2" s="1"/>
  <c r="T3628" i="2" s="1"/>
  <c r="P3668" i="2"/>
  <c r="Q3668" i="2" s="1"/>
  <c r="S3668" i="2" s="1"/>
  <c r="T3668" i="2" s="1"/>
  <c r="P3708" i="2"/>
  <c r="Q3708" i="2" s="1"/>
  <c r="S3708" i="2" s="1"/>
  <c r="T3708" i="2" s="1"/>
  <c r="P3732" i="2"/>
  <c r="Q3732" i="2" s="1"/>
  <c r="S3732" i="2" s="1"/>
  <c r="T3732" i="2" s="1"/>
  <c r="P3752" i="2"/>
  <c r="Q3752" i="2" s="1"/>
  <c r="S3752" i="2" s="1"/>
  <c r="T3752" i="2" s="1"/>
  <c r="P3772" i="2"/>
  <c r="Q3772" i="2" s="1"/>
  <c r="S3772" i="2" s="1"/>
  <c r="T3772" i="2" s="1"/>
  <c r="P3792" i="2"/>
  <c r="Q3792" i="2" s="1"/>
  <c r="S3792" i="2" s="1"/>
  <c r="T3792" i="2" s="1"/>
  <c r="P3812" i="2"/>
  <c r="Q3812" i="2" s="1"/>
  <c r="S3812" i="2" s="1"/>
  <c r="T3812" i="2" s="1"/>
  <c r="P3832" i="2"/>
  <c r="Q3832" i="2" s="1"/>
  <c r="S3832" i="2" s="1"/>
  <c r="T3832" i="2" s="1"/>
  <c r="P3852" i="2"/>
  <c r="Q3852" i="2" s="1"/>
  <c r="S3852" i="2" s="1"/>
  <c r="T3852" i="2" s="1"/>
  <c r="P3872" i="2"/>
  <c r="Q3872" i="2" s="1"/>
  <c r="S3872" i="2" s="1"/>
  <c r="T3872" i="2" s="1"/>
  <c r="P3892" i="2"/>
  <c r="Q3892" i="2" s="1"/>
  <c r="S3892" i="2" s="1"/>
  <c r="T3892" i="2" s="1"/>
  <c r="P3912" i="2"/>
  <c r="Q3912" i="2" s="1"/>
  <c r="S3912" i="2" s="1"/>
  <c r="T3912" i="2" s="1"/>
  <c r="P3932" i="2"/>
  <c r="Q3932" i="2" s="1"/>
  <c r="S3932" i="2" s="1"/>
  <c r="T3932" i="2" s="1"/>
  <c r="P3952" i="2"/>
  <c r="Q3952" i="2" s="1"/>
  <c r="S3952" i="2" s="1"/>
  <c r="T3952" i="2" s="1"/>
  <c r="P3972" i="2"/>
  <c r="Q3972" i="2" s="1"/>
  <c r="S3972" i="2" s="1"/>
  <c r="T3972" i="2" s="1"/>
  <c r="P3992" i="2"/>
  <c r="Q3992" i="2" s="1"/>
  <c r="S3992" i="2" s="1"/>
  <c r="T3992" i="2" s="1"/>
  <c r="P4012" i="2"/>
  <c r="Q4012" i="2" s="1"/>
  <c r="S4012" i="2" s="1"/>
  <c r="T4012" i="2" s="1"/>
  <c r="P4032" i="2"/>
  <c r="Q4032" i="2" s="1"/>
  <c r="S4032" i="2" s="1"/>
  <c r="T4032" i="2" s="1"/>
  <c r="P4052" i="2"/>
  <c r="Q4052" i="2" s="1"/>
  <c r="S4052" i="2" s="1"/>
  <c r="T4052" i="2" s="1"/>
  <c r="P4072" i="2"/>
  <c r="Q4072" i="2" s="1"/>
  <c r="S4072" i="2" s="1"/>
  <c r="T4072" i="2" s="1"/>
  <c r="P4092" i="2"/>
  <c r="Q4092" i="2" s="1"/>
  <c r="S4092" i="2" s="1"/>
  <c r="T4092" i="2" s="1"/>
  <c r="P4112" i="2"/>
  <c r="Q4112" i="2" s="1"/>
  <c r="S4112" i="2" s="1"/>
  <c r="T4112" i="2" s="1"/>
  <c r="P4132" i="2"/>
  <c r="Q4132" i="2" s="1"/>
  <c r="S4132" i="2" s="1"/>
  <c r="T4132" i="2" s="1"/>
  <c r="P4152" i="2"/>
  <c r="Q4152" i="2" s="1"/>
  <c r="S4152" i="2" s="1"/>
  <c r="T4152" i="2" s="1"/>
  <c r="P4172" i="2"/>
  <c r="Q4172" i="2" s="1"/>
  <c r="S4172" i="2" s="1"/>
  <c r="T4172" i="2" s="1"/>
  <c r="P4192" i="2"/>
  <c r="Q4192" i="2" s="1"/>
  <c r="S4192" i="2" s="1"/>
  <c r="T4192" i="2" s="1"/>
  <c r="P4212" i="2"/>
  <c r="Q4212" i="2" s="1"/>
  <c r="S4212" i="2" s="1"/>
  <c r="T4212" i="2" s="1"/>
  <c r="P4232" i="2"/>
  <c r="Q4232" i="2" s="1"/>
  <c r="S4232" i="2" s="1"/>
  <c r="T4232" i="2" s="1"/>
  <c r="P4252" i="2"/>
  <c r="Q4252" i="2" s="1"/>
  <c r="S4252" i="2" s="1"/>
  <c r="T4252" i="2" s="1"/>
  <c r="P4272" i="2"/>
  <c r="Q4272" i="2" s="1"/>
  <c r="S4272" i="2" s="1"/>
  <c r="T4272" i="2" s="1"/>
  <c r="P4292" i="2"/>
  <c r="Q4292" i="2" s="1"/>
  <c r="S4292" i="2" s="1"/>
  <c r="T4292" i="2" s="1"/>
  <c r="P4312" i="2"/>
  <c r="Q4312" i="2" s="1"/>
  <c r="S4312" i="2" s="1"/>
  <c r="T4312" i="2" s="1"/>
  <c r="P4332" i="2"/>
  <c r="Q4332" i="2" s="1"/>
  <c r="S4332" i="2" s="1"/>
  <c r="T4332" i="2" s="1"/>
  <c r="P4352" i="2"/>
  <c r="Q4352" i="2" s="1"/>
  <c r="S4352" i="2" s="1"/>
  <c r="T4352" i="2" s="1"/>
  <c r="P4372" i="2"/>
  <c r="Q4372" i="2" s="1"/>
  <c r="S4372" i="2" s="1"/>
  <c r="T4372" i="2" s="1"/>
  <c r="P4392" i="2"/>
  <c r="Q4392" i="2" s="1"/>
  <c r="S4392" i="2" s="1"/>
  <c r="T4392" i="2" s="1"/>
  <c r="P4412" i="2"/>
  <c r="Q4412" i="2" s="1"/>
  <c r="S4412" i="2" s="1"/>
  <c r="T4412" i="2" s="1"/>
  <c r="P4432" i="2"/>
  <c r="Q4432" i="2" s="1"/>
  <c r="S4432" i="2" s="1"/>
  <c r="T4432" i="2" s="1"/>
  <c r="P4452" i="2"/>
  <c r="Q4452" i="2" s="1"/>
  <c r="S4452" i="2" s="1"/>
  <c r="T4452" i="2" s="1"/>
  <c r="P4472" i="2"/>
  <c r="Q4472" i="2" s="1"/>
  <c r="S4472" i="2" s="1"/>
  <c r="T4472" i="2" s="1"/>
  <c r="P4492" i="2"/>
  <c r="Q4492" i="2" s="1"/>
  <c r="S4492" i="2" s="1"/>
  <c r="T4492" i="2" s="1"/>
  <c r="P4512" i="2"/>
  <c r="Q4512" i="2" s="1"/>
  <c r="S4512" i="2" s="1"/>
  <c r="T4512" i="2" s="1"/>
  <c r="P4532" i="2"/>
  <c r="Q4532" i="2" s="1"/>
  <c r="S4532" i="2" s="1"/>
  <c r="T4532" i="2" s="1"/>
  <c r="P4552" i="2"/>
  <c r="Q4552" i="2" s="1"/>
  <c r="S4552" i="2" s="1"/>
  <c r="T4552" i="2" s="1"/>
  <c r="P4572" i="2"/>
  <c r="Q4572" i="2" s="1"/>
  <c r="S4572" i="2" s="1"/>
  <c r="T4572" i="2" s="1"/>
  <c r="P4591" i="2"/>
  <c r="Q4591" i="2" s="1"/>
  <c r="S4591" i="2" s="1"/>
  <c r="T4591" i="2" s="1"/>
  <c r="P4609" i="2"/>
  <c r="Q4609" i="2" s="1"/>
  <c r="S4609" i="2" s="1"/>
  <c r="T4609" i="2" s="1"/>
  <c r="P4625" i="2"/>
  <c r="Q4625" i="2" s="1"/>
  <c r="S4625" i="2" s="1"/>
  <c r="T4625" i="2" s="1"/>
  <c r="P4639" i="2"/>
  <c r="Q4639" i="2" s="1"/>
  <c r="S4639" i="2" s="1"/>
  <c r="T4639" i="2" s="1"/>
  <c r="P4649" i="2"/>
  <c r="Q4649" i="2" s="1"/>
  <c r="S4649" i="2" s="1"/>
  <c r="T4649" i="2" s="1"/>
  <c r="P4659" i="2"/>
  <c r="Q4659" i="2" s="1"/>
  <c r="S4659" i="2" s="1"/>
  <c r="T4659" i="2" s="1"/>
  <c r="P4669" i="2"/>
  <c r="Q4669" i="2" s="1"/>
  <c r="S4669" i="2" s="1"/>
  <c r="T4669" i="2" s="1"/>
  <c r="P4679" i="2"/>
  <c r="Q4679" i="2" s="1"/>
  <c r="S4679" i="2" s="1"/>
  <c r="T4679" i="2" s="1"/>
  <c r="P4689" i="2"/>
  <c r="Q4689" i="2" s="1"/>
  <c r="S4689" i="2" s="1"/>
  <c r="T4689" i="2" s="1"/>
  <c r="P4699" i="2"/>
  <c r="Q4699" i="2" s="1"/>
  <c r="S4699" i="2" s="1"/>
  <c r="T4699" i="2" s="1"/>
  <c r="P4709" i="2"/>
  <c r="Q4709" i="2" s="1"/>
  <c r="S4709" i="2" s="1"/>
  <c r="T4709" i="2" s="1"/>
  <c r="P4719" i="2"/>
  <c r="Q4719" i="2" s="1"/>
  <c r="S4719" i="2" s="1"/>
  <c r="T4719" i="2" s="1"/>
  <c r="P4729" i="2"/>
  <c r="Q4729" i="2" s="1"/>
  <c r="S4729" i="2" s="1"/>
  <c r="T4729" i="2" s="1"/>
  <c r="P4739" i="2"/>
  <c r="Q4739" i="2" s="1"/>
  <c r="S4739" i="2" s="1"/>
  <c r="T4739" i="2" s="1"/>
  <c r="P4749" i="2"/>
  <c r="Q4749" i="2" s="1"/>
  <c r="S4749" i="2" s="1"/>
  <c r="T4749" i="2" s="1"/>
  <c r="P4759" i="2"/>
  <c r="Q4759" i="2" s="1"/>
  <c r="S4759" i="2" s="1"/>
  <c r="T4759" i="2" s="1"/>
  <c r="P4769" i="2"/>
  <c r="Q4769" i="2" s="1"/>
  <c r="S4769" i="2" s="1"/>
  <c r="T4769" i="2" s="1"/>
  <c r="P4779" i="2"/>
  <c r="Q4779" i="2" s="1"/>
  <c r="S4779" i="2" s="1"/>
  <c r="T4779" i="2" s="1"/>
  <c r="P4789" i="2"/>
  <c r="Q4789" i="2" s="1"/>
  <c r="S4789" i="2" s="1"/>
  <c r="T4789" i="2" s="1"/>
  <c r="P4799" i="2"/>
  <c r="Q4799" i="2" s="1"/>
  <c r="S4799" i="2" s="1"/>
  <c r="T4799" i="2" s="1"/>
  <c r="P4809" i="2"/>
  <c r="Q4809" i="2" s="1"/>
  <c r="S4809" i="2" s="1"/>
  <c r="T4809" i="2" s="1"/>
  <c r="P312" i="2"/>
  <c r="Q312" i="2" s="1"/>
  <c r="S312" i="2" s="1"/>
  <c r="T312" i="2" s="1"/>
  <c r="P976" i="2"/>
  <c r="Q976" i="2" s="1"/>
  <c r="S976" i="2" s="1"/>
  <c r="T976" i="2" s="1"/>
  <c r="P1282" i="2"/>
  <c r="Q1282" i="2" s="1"/>
  <c r="S1282" i="2" s="1"/>
  <c r="T1282" i="2" s="1"/>
  <c r="P1491" i="2"/>
  <c r="Q1491" i="2" s="1"/>
  <c r="S1491" i="2" s="1"/>
  <c r="T1491" i="2" s="1"/>
  <c r="P1632" i="2"/>
  <c r="Q1632" i="2" s="1"/>
  <c r="S1632" i="2" s="1"/>
  <c r="T1632" i="2" s="1"/>
  <c r="P1738" i="2"/>
  <c r="Q1738" i="2" s="1"/>
  <c r="S1738" i="2" s="1"/>
  <c r="T1738" i="2" s="1"/>
  <c r="P1838" i="2"/>
  <c r="Q1838" i="2" s="1"/>
  <c r="S1838" i="2" s="1"/>
  <c r="T1838" i="2" s="1"/>
  <c r="P1938" i="2"/>
  <c r="Q1938" i="2" s="1"/>
  <c r="S1938" i="2" s="1"/>
  <c r="T1938" i="2" s="1"/>
  <c r="P2038" i="2"/>
  <c r="Q2038" i="2" s="1"/>
  <c r="S2038" i="2" s="1"/>
  <c r="T2038" i="2" s="1"/>
  <c r="P2138" i="2"/>
  <c r="Q2138" i="2" s="1"/>
  <c r="S2138" i="2" s="1"/>
  <c r="T2138" i="2" s="1"/>
  <c r="P2238" i="2"/>
  <c r="Q2238" i="2" s="1"/>
  <c r="S2238" i="2" s="1"/>
  <c r="T2238" i="2" s="1"/>
  <c r="P2338" i="2"/>
  <c r="Q2338" i="2" s="1"/>
  <c r="S2338" i="2" s="1"/>
  <c r="T2338" i="2" s="1"/>
  <c r="P2438" i="2"/>
  <c r="Q2438" i="2" s="1"/>
  <c r="S2438" i="2" s="1"/>
  <c r="T2438" i="2" s="1"/>
  <c r="P2518" i="2"/>
  <c r="Q2518" i="2" s="1"/>
  <c r="S2518" i="2" s="1"/>
  <c r="T2518" i="2" s="1"/>
  <c r="P2598" i="2"/>
  <c r="Q2598" i="2" s="1"/>
  <c r="S2598" i="2" s="1"/>
  <c r="T2598" i="2" s="1"/>
  <c r="P2678" i="2"/>
  <c r="Q2678" i="2" s="1"/>
  <c r="S2678" i="2" s="1"/>
  <c r="T2678" i="2" s="1"/>
  <c r="P2758" i="2"/>
  <c r="Q2758" i="2" s="1"/>
  <c r="S2758" i="2" s="1"/>
  <c r="T2758" i="2" s="1"/>
  <c r="P2838" i="2"/>
  <c r="Q2838" i="2" s="1"/>
  <c r="S2838" i="2" s="1"/>
  <c r="T2838" i="2" s="1"/>
  <c r="P2879" i="2"/>
  <c r="Q2879" i="2" s="1"/>
  <c r="S2879" i="2" s="1"/>
  <c r="T2879" i="2" s="1"/>
  <c r="P2919" i="2"/>
  <c r="Q2919" i="2" s="1"/>
  <c r="S2919" i="2" s="1"/>
  <c r="T2919" i="2" s="1"/>
  <c r="P2959" i="2"/>
  <c r="Q2959" i="2" s="1"/>
  <c r="S2959" i="2" s="1"/>
  <c r="T2959" i="2" s="1"/>
  <c r="P2999" i="2"/>
  <c r="Q2999" i="2" s="1"/>
  <c r="S2999" i="2" s="1"/>
  <c r="T2999" i="2" s="1"/>
  <c r="P3039" i="2"/>
  <c r="Q3039" i="2" s="1"/>
  <c r="S3039" i="2" s="1"/>
  <c r="T3039" i="2" s="1"/>
  <c r="P3079" i="2"/>
  <c r="Q3079" i="2" s="1"/>
  <c r="S3079" i="2" s="1"/>
  <c r="T3079" i="2" s="1"/>
  <c r="P3119" i="2"/>
  <c r="Q3119" i="2" s="1"/>
  <c r="S3119" i="2" s="1"/>
  <c r="T3119" i="2" s="1"/>
  <c r="P3159" i="2"/>
  <c r="Q3159" i="2" s="1"/>
  <c r="S3159" i="2" s="1"/>
  <c r="T3159" i="2" s="1"/>
  <c r="P3199" i="2"/>
  <c r="Q3199" i="2" s="1"/>
  <c r="S3199" i="2" s="1"/>
  <c r="T3199" i="2" s="1"/>
  <c r="P3239" i="2"/>
  <c r="Q3239" i="2" s="1"/>
  <c r="S3239" i="2" s="1"/>
  <c r="T3239" i="2" s="1"/>
  <c r="P3279" i="2"/>
  <c r="Q3279" i="2" s="1"/>
  <c r="S3279" i="2" s="1"/>
  <c r="T3279" i="2" s="1"/>
  <c r="P3319" i="2"/>
  <c r="Q3319" i="2" s="1"/>
  <c r="S3319" i="2" s="1"/>
  <c r="T3319" i="2" s="1"/>
  <c r="P3359" i="2"/>
  <c r="Q3359" i="2" s="1"/>
  <c r="S3359" i="2" s="1"/>
  <c r="T3359" i="2" s="1"/>
  <c r="P3399" i="2"/>
  <c r="Q3399" i="2" s="1"/>
  <c r="S3399" i="2" s="1"/>
  <c r="T3399" i="2" s="1"/>
  <c r="P3439" i="2"/>
  <c r="Q3439" i="2" s="1"/>
  <c r="S3439" i="2" s="1"/>
  <c r="T3439" i="2" s="1"/>
  <c r="P3479" i="2"/>
  <c r="Q3479" i="2" s="1"/>
  <c r="S3479" i="2" s="1"/>
  <c r="T3479" i="2" s="1"/>
  <c r="P3519" i="2"/>
  <c r="Q3519" i="2" s="1"/>
  <c r="S3519" i="2" s="1"/>
  <c r="T3519" i="2" s="1"/>
  <c r="P3559" i="2"/>
  <c r="Q3559" i="2" s="1"/>
  <c r="S3559" i="2" s="1"/>
  <c r="T3559" i="2" s="1"/>
  <c r="P3599" i="2"/>
  <c r="Q3599" i="2" s="1"/>
  <c r="S3599" i="2" s="1"/>
  <c r="T3599" i="2" s="1"/>
  <c r="P3639" i="2"/>
  <c r="Q3639" i="2" s="1"/>
  <c r="S3639" i="2" s="1"/>
  <c r="T3639" i="2" s="1"/>
  <c r="P3679" i="2"/>
  <c r="Q3679" i="2" s="1"/>
  <c r="S3679" i="2" s="1"/>
  <c r="T3679" i="2" s="1"/>
  <c r="P3718" i="2"/>
  <c r="Q3718" i="2" s="1"/>
  <c r="S3718" i="2" s="1"/>
  <c r="T3718" i="2" s="1"/>
  <c r="P3738" i="2"/>
  <c r="Q3738" i="2" s="1"/>
  <c r="S3738" i="2" s="1"/>
  <c r="T3738" i="2" s="1"/>
  <c r="P3758" i="2"/>
  <c r="Q3758" i="2" s="1"/>
  <c r="S3758" i="2" s="1"/>
  <c r="T3758" i="2" s="1"/>
  <c r="P3778" i="2"/>
  <c r="Q3778" i="2" s="1"/>
  <c r="S3778" i="2" s="1"/>
  <c r="T3778" i="2" s="1"/>
  <c r="P3798" i="2"/>
  <c r="Q3798" i="2" s="1"/>
  <c r="S3798" i="2" s="1"/>
  <c r="T3798" i="2" s="1"/>
  <c r="P3818" i="2"/>
  <c r="Q3818" i="2" s="1"/>
  <c r="S3818" i="2" s="1"/>
  <c r="T3818" i="2" s="1"/>
  <c r="P3838" i="2"/>
  <c r="Q3838" i="2" s="1"/>
  <c r="S3838" i="2" s="1"/>
  <c r="T3838" i="2" s="1"/>
  <c r="P3858" i="2"/>
  <c r="Q3858" i="2" s="1"/>
  <c r="S3858" i="2" s="1"/>
  <c r="T3858" i="2" s="1"/>
  <c r="P3878" i="2"/>
  <c r="Q3878" i="2" s="1"/>
  <c r="S3878" i="2" s="1"/>
  <c r="T3878" i="2" s="1"/>
  <c r="P3898" i="2"/>
  <c r="Q3898" i="2" s="1"/>
  <c r="S3898" i="2" s="1"/>
  <c r="T3898" i="2" s="1"/>
  <c r="P3918" i="2"/>
  <c r="Q3918" i="2" s="1"/>
  <c r="S3918" i="2" s="1"/>
  <c r="T3918" i="2" s="1"/>
  <c r="P3938" i="2"/>
  <c r="Q3938" i="2" s="1"/>
  <c r="S3938" i="2" s="1"/>
  <c r="T3938" i="2" s="1"/>
  <c r="P3958" i="2"/>
  <c r="Q3958" i="2" s="1"/>
  <c r="S3958" i="2" s="1"/>
  <c r="T3958" i="2" s="1"/>
  <c r="P3978" i="2"/>
  <c r="Q3978" i="2" s="1"/>
  <c r="S3978" i="2" s="1"/>
  <c r="T3978" i="2" s="1"/>
  <c r="P3998" i="2"/>
  <c r="Q3998" i="2" s="1"/>
  <c r="S3998" i="2" s="1"/>
  <c r="T3998" i="2" s="1"/>
  <c r="P4018" i="2"/>
  <c r="Q4018" i="2" s="1"/>
  <c r="S4018" i="2" s="1"/>
  <c r="T4018" i="2" s="1"/>
  <c r="P4038" i="2"/>
  <c r="Q4038" i="2" s="1"/>
  <c r="S4038" i="2" s="1"/>
  <c r="T4038" i="2" s="1"/>
  <c r="P4058" i="2"/>
  <c r="Q4058" i="2" s="1"/>
  <c r="S4058" i="2" s="1"/>
  <c r="T4058" i="2" s="1"/>
  <c r="P4078" i="2"/>
  <c r="Q4078" i="2" s="1"/>
  <c r="S4078" i="2" s="1"/>
  <c r="T4078" i="2" s="1"/>
  <c r="P4098" i="2"/>
  <c r="Q4098" i="2" s="1"/>
  <c r="S4098" i="2" s="1"/>
  <c r="T4098" i="2" s="1"/>
  <c r="P4118" i="2"/>
  <c r="Q4118" i="2" s="1"/>
  <c r="S4118" i="2" s="1"/>
  <c r="T4118" i="2" s="1"/>
  <c r="P4138" i="2"/>
  <c r="Q4138" i="2" s="1"/>
  <c r="S4138" i="2" s="1"/>
  <c r="T4138" i="2" s="1"/>
  <c r="P4158" i="2"/>
  <c r="Q4158" i="2" s="1"/>
  <c r="S4158" i="2" s="1"/>
  <c r="T4158" i="2" s="1"/>
  <c r="P4178" i="2"/>
  <c r="Q4178" i="2" s="1"/>
  <c r="S4178" i="2" s="1"/>
  <c r="T4178" i="2" s="1"/>
  <c r="P4198" i="2"/>
  <c r="Q4198" i="2" s="1"/>
  <c r="S4198" i="2" s="1"/>
  <c r="T4198" i="2" s="1"/>
  <c r="P4218" i="2"/>
  <c r="Q4218" i="2" s="1"/>
  <c r="S4218" i="2" s="1"/>
  <c r="T4218" i="2" s="1"/>
  <c r="P4238" i="2"/>
  <c r="Q4238" i="2" s="1"/>
  <c r="S4238" i="2" s="1"/>
  <c r="T4238" i="2" s="1"/>
  <c r="P4258" i="2"/>
  <c r="Q4258" i="2" s="1"/>
  <c r="S4258" i="2" s="1"/>
  <c r="T4258" i="2" s="1"/>
  <c r="P4278" i="2"/>
  <c r="Q4278" i="2" s="1"/>
  <c r="S4278" i="2" s="1"/>
  <c r="T4278" i="2" s="1"/>
  <c r="P4298" i="2"/>
  <c r="Q4298" i="2" s="1"/>
  <c r="S4298" i="2" s="1"/>
  <c r="T4298" i="2" s="1"/>
  <c r="P4318" i="2"/>
  <c r="Q4318" i="2" s="1"/>
  <c r="S4318" i="2" s="1"/>
  <c r="T4318" i="2" s="1"/>
  <c r="P4338" i="2"/>
  <c r="Q4338" i="2" s="1"/>
  <c r="S4338" i="2" s="1"/>
  <c r="T4338" i="2" s="1"/>
  <c r="P4358" i="2"/>
  <c r="Q4358" i="2" s="1"/>
  <c r="S4358" i="2" s="1"/>
  <c r="T4358" i="2" s="1"/>
  <c r="P4378" i="2"/>
  <c r="Q4378" i="2" s="1"/>
  <c r="S4378" i="2" s="1"/>
  <c r="T4378" i="2" s="1"/>
  <c r="P4398" i="2"/>
  <c r="Q4398" i="2" s="1"/>
  <c r="S4398" i="2" s="1"/>
  <c r="T4398" i="2" s="1"/>
  <c r="P4418" i="2"/>
  <c r="Q4418" i="2" s="1"/>
  <c r="S4418" i="2" s="1"/>
  <c r="T4418" i="2" s="1"/>
  <c r="P4438" i="2"/>
  <c r="Q4438" i="2" s="1"/>
  <c r="S4438" i="2" s="1"/>
  <c r="T4438" i="2" s="1"/>
  <c r="P4458" i="2"/>
  <c r="Q4458" i="2" s="1"/>
  <c r="S4458" i="2" s="1"/>
  <c r="T4458" i="2" s="1"/>
  <c r="P4478" i="2"/>
  <c r="Q4478" i="2" s="1"/>
  <c r="S4478" i="2" s="1"/>
  <c r="T4478" i="2" s="1"/>
  <c r="P4498" i="2"/>
  <c r="Q4498" i="2" s="1"/>
  <c r="S4498" i="2" s="1"/>
  <c r="T4498" i="2" s="1"/>
  <c r="P4518" i="2"/>
  <c r="Q4518" i="2" s="1"/>
  <c r="S4518" i="2" s="1"/>
  <c r="T4518" i="2" s="1"/>
  <c r="P4538" i="2"/>
  <c r="Q4538" i="2" s="1"/>
  <c r="S4538" i="2" s="1"/>
  <c r="T4538" i="2" s="1"/>
  <c r="P4558" i="2"/>
  <c r="Q4558" i="2" s="1"/>
  <c r="S4558" i="2" s="1"/>
  <c r="T4558" i="2" s="1"/>
  <c r="P4578" i="2"/>
  <c r="Q4578" i="2" s="1"/>
  <c r="S4578" i="2" s="1"/>
  <c r="T4578" i="2" s="1"/>
  <c r="P4592" i="2"/>
  <c r="Q4592" i="2" s="1"/>
  <c r="S4592" i="2" s="1"/>
  <c r="T4592" i="2" s="1"/>
  <c r="P4610" i="2"/>
  <c r="Q4610" i="2" s="1"/>
  <c r="S4610" i="2" s="1"/>
  <c r="T4610" i="2" s="1"/>
  <c r="P4628" i="2"/>
  <c r="Q4628" i="2" s="1"/>
  <c r="S4628" i="2" s="1"/>
  <c r="T4628" i="2" s="1"/>
  <c r="P4640" i="2"/>
  <c r="Q4640" i="2" s="1"/>
  <c r="S4640" i="2" s="1"/>
  <c r="T4640" i="2" s="1"/>
  <c r="P4650" i="2"/>
  <c r="Q4650" i="2" s="1"/>
  <c r="S4650" i="2" s="1"/>
  <c r="T4650" i="2" s="1"/>
  <c r="P4660" i="2"/>
  <c r="Q4660" i="2" s="1"/>
  <c r="S4660" i="2" s="1"/>
  <c r="T4660" i="2" s="1"/>
  <c r="P4670" i="2"/>
  <c r="Q4670" i="2" s="1"/>
  <c r="S4670" i="2" s="1"/>
  <c r="T4670" i="2" s="1"/>
  <c r="P4680" i="2"/>
  <c r="Q4680" i="2" s="1"/>
  <c r="S4680" i="2" s="1"/>
  <c r="T4680" i="2" s="1"/>
  <c r="P4690" i="2"/>
  <c r="Q4690" i="2" s="1"/>
  <c r="S4690" i="2" s="1"/>
  <c r="T4690" i="2" s="1"/>
  <c r="P4700" i="2"/>
  <c r="Q4700" i="2" s="1"/>
  <c r="S4700" i="2" s="1"/>
  <c r="T4700" i="2" s="1"/>
  <c r="P4710" i="2"/>
  <c r="Q4710" i="2" s="1"/>
  <c r="S4710" i="2" s="1"/>
  <c r="T4710" i="2" s="1"/>
  <c r="P4720" i="2"/>
  <c r="Q4720" i="2" s="1"/>
  <c r="S4720" i="2" s="1"/>
  <c r="T4720" i="2" s="1"/>
  <c r="P4730" i="2"/>
  <c r="Q4730" i="2" s="1"/>
  <c r="S4730" i="2" s="1"/>
  <c r="T4730" i="2" s="1"/>
  <c r="P4740" i="2"/>
  <c r="Q4740" i="2" s="1"/>
  <c r="S4740" i="2" s="1"/>
  <c r="T4740" i="2" s="1"/>
  <c r="P4750" i="2"/>
  <c r="Q4750" i="2" s="1"/>
  <c r="S4750" i="2" s="1"/>
  <c r="T4750" i="2" s="1"/>
  <c r="P4760" i="2"/>
  <c r="Q4760" i="2" s="1"/>
  <c r="S4760" i="2" s="1"/>
  <c r="T4760" i="2" s="1"/>
  <c r="P4770" i="2"/>
  <c r="Q4770" i="2" s="1"/>
  <c r="S4770" i="2" s="1"/>
  <c r="T4770" i="2" s="1"/>
  <c r="P4780" i="2"/>
  <c r="Q4780" i="2" s="1"/>
  <c r="S4780" i="2" s="1"/>
  <c r="T4780" i="2" s="1"/>
  <c r="P4790" i="2"/>
  <c r="Q4790" i="2" s="1"/>
  <c r="S4790" i="2" s="1"/>
  <c r="T4790" i="2" s="1"/>
  <c r="P4800" i="2"/>
  <c r="Q4800" i="2" s="1"/>
  <c r="S4800" i="2" s="1"/>
  <c r="T4800" i="2" s="1"/>
  <c r="P4810" i="2"/>
  <c r="Q4810" i="2" s="1"/>
  <c r="S4810" i="2" s="1"/>
  <c r="T4810" i="2" s="1"/>
  <c r="P372" i="2"/>
  <c r="Q372" i="2" s="1"/>
  <c r="S372" i="2" s="1"/>
  <c r="T372" i="2" s="1"/>
  <c r="P983" i="2"/>
  <c r="Q983" i="2" s="1"/>
  <c r="S983" i="2" s="1"/>
  <c r="T983" i="2" s="1"/>
  <c r="P1301" i="2"/>
  <c r="Q1301" i="2" s="1"/>
  <c r="S1301" i="2" s="1"/>
  <c r="T1301" i="2" s="1"/>
  <c r="P1492" i="2"/>
  <c r="Q1492" i="2" s="1"/>
  <c r="S1492" i="2" s="1"/>
  <c r="T1492" i="2" s="1"/>
  <c r="P1633" i="2"/>
  <c r="Q1633" i="2" s="1"/>
  <c r="S1633" i="2" s="1"/>
  <c r="T1633" i="2" s="1"/>
  <c r="P1739" i="2"/>
  <c r="Q1739" i="2" s="1"/>
  <c r="S1739" i="2" s="1"/>
  <c r="T1739" i="2" s="1"/>
  <c r="P1839" i="2"/>
  <c r="Q1839" i="2" s="1"/>
  <c r="S1839" i="2" s="1"/>
  <c r="T1839" i="2" s="1"/>
  <c r="P1939" i="2"/>
  <c r="Q1939" i="2" s="1"/>
  <c r="S1939" i="2" s="1"/>
  <c r="T1939" i="2" s="1"/>
  <c r="P2039" i="2"/>
  <c r="Q2039" i="2" s="1"/>
  <c r="S2039" i="2" s="1"/>
  <c r="T2039" i="2" s="1"/>
  <c r="P2139" i="2"/>
  <c r="Q2139" i="2" s="1"/>
  <c r="S2139" i="2" s="1"/>
  <c r="T2139" i="2" s="1"/>
  <c r="P2239" i="2"/>
  <c r="Q2239" i="2" s="1"/>
  <c r="S2239" i="2" s="1"/>
  <c r="T2239" i="2" s="1"/>
  <c r="P2339" i="2"/>
  <c r="Q2339" i="2" s="1"/>
  <c r="S2339" i="2" s="1"/>
  <c r="T2339" i="2" s="1"/>
  <c r="P2439" i="2"/>
  <c r="Q2439" i="2" s="1"/>
  <c r="S2439" i="2" s="1"/>
  <c r="T2439" i="2" s="1"/>
  <c r="P2519" i="2"/>
  <c r="Q2519" i="2" s="1"/>
  <c r="S2519" i="2" s="1"/>
  <c r="T2519" i="2" s="1"/>
  <c r="P2599" i="2"/>
  <c r="Q2599" i="2" s="1"/>
  <c r="S2599" i="2" s="1"/>
  <c r="T2599" i="2" s="1"/>
  <c r="P2679" i="2"/>
  <c r="Q2679" i="2" s="1"/>
  <c r="S2679" i="2" s="1"/>
  <c r="T2679" i="2" s="1"/>
  <c r="P2759" i="2"/>
  <c r="Q2759" i="2" s="1"/>
  <c r="S2759" i="2" s="1"/>
  <c r="T2759" i="2" s="1"/>
  <c r="P2839" i="2"/>
  <c r="Q2839" i="2" s="1"/>
  <c r="S2839" i="2" s="1"/>
  <c r="T2839" i="2" s="1"/>
  <c r="P2880" i="2"/>
  <c r="Q2880" i="2" s="1"/>
  <c r="S2880" i="2" s="1"/>
  <c r="T2880" i="2" s="1"/>
  <c r="P2920" i="2"/>
  <c r="Q2920" i="2" s="1"/>
  <c r="S2920" i="2" s="1"/>
  <c r="T2920" i="2" s="1"/>
  <c r="P2960" i="2"/>
  <c r="Q2960" i="2" s="1"/>
  <c r="S2960" i="2" s="1"/>
  <c r="T2960" i="2" s="1"/>
  <c r="P3000" i="2"/>
  <c r="Q3000" i="2" s="1"/>
  <c r="S3000" i="2" s="1"/>
  <c r="T3000" i="2" s="1"/>
  <c r="P3040" i="2"/>
  <c r="Q3040" i="2" s="1"/>
  <c r="S3040" i="2" s="1"/>
  <c r="T3040" i="2" s="1"/>
  <c r="P3080" i="2"/>
  <c r="Q3080" i="2" s="1"/>
  <c r="S3080" i="2" s="1"/>
  <c r="T3080" i="2" s="1"/>
  <c r="P3120" i="2"/>
  <c r="Q3120" i="2" s="1"/>
  <c r="S3120" i="2" s="1"/>
  <c r="T3120" i="2" s="1"/>
  <c r="P3160" i="2"/>
  <c r="Q3160" i="2" s="1"/>
  <c r="S3160" i="2" s="1"/>
  <c r="T3160" i="2" s="1"/>
  <c r="P3200" i="2"/>
  <c r="Q3200" i="2" s="1"/>
  <c r="S3200" i="2" s="1"/>
  <c r="T3200" i="2" s="1"/>
  <c r="P3240" i="2"/>
  <c r="Q3240" i="2" s="1"/>
  <c r="S3240" i="2" s="1"/>
  <c r="T3240" i="2" s="1"/>
  <c r="P3280" i="2"/>
  <c r="Q3280" i="2" s="1"/>
  <c r="S3280" i="2" s="1"/>
  <c r="T3280" i="2" s="1"/>
  <c r="P3320" i="2"/>
  <c r="Q3320" i="2" s="1"/>
  <c r="S3320" i="2" s="1"/>
  <c r="T3320" i="2" s="1"/>
  <c r="P3360" i="2"/>
  <c r="Q3360" i="2" s="1"/>
  <c r="S3360" i="2" s="1"/>
  <c r="T3360" i="2" s="1"/>
  <c r="P3400" i="2"/>
  <c r="Q3400" i="2" s="1"/>
  <c r="S3400" i="2" s="1"/>
  <c r="T3400" i="2" s="1"/>
  <c r="P3440" i="2"/>
  <c r="Q3440" i="2" s="1"/>
  <c r="S3440" i="2" s="1"/>
  <c r="T3440" i="2" s="1"/>
  <c r="P3480" i="2"/>
  <c r="Q3480" i="2" s="1"/>
  <c r="S3480" i="2" s="1"/>
  <c r="T3480" i="2" s="1"/>
  <c r="P3520" i="2"/>
  <c r="Q3520" i="2" s="1"/>
  <c r="S3520" i="2" s="1"/>
  <c r="T3520" i="2" s="1"/>
  <c r="P3560" i="2"/>
  <c r="Q3560" i="2" s="1"/>
  <c r="S3560" i="2" s="1"/>
  <c r="T3560" i="2" s="1"/>
  <c r="P3600" i="2"/>
  <c r="Q3600" i="2" s="1"/>
  <c r="S3600" i="2" s="1"/>
  <c r="T3600" i="2" s="1"/>
  <c r="P3640" i="2"/>
  <c r="Q3640" i="2" s="1"/>
  <c r="S3640" i="2" s="1"/>
  <c r="T3640" i="2" s="1"/>
  <c r="P3680" i="2"/>
  <c r="Q3680" i="2" s="1"/>
  <c r="S3680" i="2" s="1"/>
  <c r="T3680" i="2" s="1"/>
  <c r="P3719" i="2"/>
  <c r="Q3719" i="2" s="1"/>
  <c r="S3719" i="2" s="1"/>
  <c r="T3719" i="2" s="1"/>
  <c r="P3739" i="2"/>
  <c r="Q3739" i="2" s="1"/>
  <c r="S3739" i="2" s="1"/>
  <c r="T3739" i="2" s="1"/>
  <c r="P3759" i="2"/>
  <c r="Q3759" i="2" s="1"/>
  <c r="S3759" i="2" s="1"/>
  <c r="T3759" i="2" s="1"/>
  <c r="P3779" i="2"/>
  <c r="Q3779" i="2" s="1"/>
  <c r="S3779" i="2" s="1"/>
  <c r="T3779" i="2" s="1"/>
  <c r="P3799" i="2"/>
  <c r="Q3799" i="2" s="1"/>
  <c r="S3799" i="2" s="1"/>
  <c r="T3799" i="2" s="1"/>
  <c r="P3819" i="2"/>
  <c r="Q3819" i="2" s="1"/>
  <c r="S3819" i="2" s="1"/>
  <c r="T3819" i="2" s="1"/>
  <c r="P3839" i="2"/>
  <c r="Q3839" i="2" s="1"/>
  <c r="S3839" i="2" s="1"/>
  <c r="T3839" i="2" s="1"/>
  <c r="P3859" i="2"/>
  <c r="Q3859" i="2" s="1"/>
  <c r="S3859" i="2" s="1"/>
  <c r="T3859" i="2" s="1"/>
  <c r="P3879" i="2"/>
  <c r="Q3879" i="2" s="1"/>
  <c r="S3879" i="2" s="1"/>
  <c r="T3879" i="2" s="1"/>
  <c r="P3899" i="2"/>
  <c r="Q3899" i="2" s="1"/>
  <c r="S3899" i="2" s="1"/>
  <c r="T3899" i="2" s="1"/>
  <c r="P3919" i="2"/>
  <c r="Q3919" i="2" s="1"/>
  <c r="S3919" i="2" s="1"/>
  <c r="T3919" i="2" s="1"/>
  <c r="P3939" i="2"/>
  <c r="Q3939" i="2" s="1"/>
  <c r="S3939" i="2" s="1"/>
  <c r="T3939" i="2" s="1"/>
  <c r="P3959" i="2"/>
  <c r="Q3959" i="2" s="1"/>
  <c r="S3959" i="2" s="1"/>
  <c r="T3959" i="2" s="1"/>
  <c r="P3979" i="2"/>
  <c r="Q3979" i="2" s="1"/>
  <c r="S3979" i="2" s="1"/>
  <c r="T3979" i="2" s="1"/>
  <c r="P3999" i="2"/>
  <c r="Q3999" i="2" s="1"/>
  <c r="S3999" i="2" s="1"/>
  <c r="T3999" i="2" s="1"/>
  <c r="P4019" i="2"/>
  <c r="Q4019" i="2" s="1"/>
  <c r="S4019" i="2" s="1"/>
  <c r="T4019" i="2" s="1"/>
  <c r="P4039" i="2"/>
  <c r="Q4039" i="2" s="1"/>
  <c r="S4039" i="2" s="1"/>
  <c r="T4039" i="2" s="1"/>
  <c r="P4059" i="2"/>
  <c r="Q4059" i="2" s="1"/>
  <c r="S4059" i="2" s="1"/>
  <c r="T4059" i="2" s="1"/>
  <c r="P4079" i="2"/>
  <c r="Q4079" i="2" s="1"/>
  <c r="S4079" i="2" s="1"/>
  <c r="T4079" i="2" s="1"/>
  <c r="P4099" i="2"/>
  <c r="Q4099" i="2" s="1"/>
  <c r="S4099" i="2" s="1"/>
  <c r="T4099" i="2" s="1"/>
  <c r="P4119" i="2"/>
  <c r="Q4119" i="2" s="1"/>
  <c r="S4119" i="2" s="1"/>
  <c r="T4119" i="2" s="1"/>
  <c r="P4139" i="2"/>
  <c r="Q4139" i="2" s="1"/>
  <c r="S4139" i="2" s="1"/>
  <c r="T4139" i="2" s="1"/>
  <c r="P4159" i="2"/>
  <c r="Q4159" i="2" s="1"/>
  <c r="S4159" i="2" s="1"/>
  <c r="T4159" i="2" s="1"/>
  <c r="P4179" i="2"/>
  <c r="Q4179" i="2" s="1"/>
  <c r="S4179" i="2" s="1"/>
  <c r="T4179" i="2" s="1"/>
  <c r="P4199" i="2"/>
  <c r="Q4199" i="2" s="1"/>
  <c r="S4199" i="2" s="1"/>
  <c r="T4199" i="2" s="1"/>
  <c r="P4219" i="2"/>
  <c r="Q4219" i="2" s="1"/>
  <c r="S4219" i="2" s="1"/>
  <c r="T4219" i="2" s="1"/>
  <c r="P4239" i="2"/>
  <c r="Q4239" i="2" s="1"/>
  <c r="S4239" i="2" s="1"/>
  <c r="T4239" i="2" s="1"/>
  <c r="P4259" i="2"/>
  <c r="Q4259" i="2" s="1"/>
  <c r="S4259" i="2" s="1"/>
  <c r="T4259" i="2" s="1"/>
  <c r="P4279" i="2"/>
  <c r="Q4279" i="2" s="1"/>
  <c r="S4279" i="2" s="1"/>
  <c r="T4279" i="2" s="1"/>
  <c r="P4299" i="2"/>
  <c r="Q4299" i="2" s="1"/>
  <c r="S4299" i="2" s="1"/>
  <c r="T4299" i="2" s="1"/>
  <c r="P4319" i="2"/>
  <c r="Q4319" i="2" s="1"/>
  <c r="S4319" i="2" s="1"/>
  <c r="T4319" i="2" s="1"/>
  <c r="P4339" i="2"/>
  <c r="Q4339" i="2" s="1"/>
  <c r="S4339" i="2" s="1"/>
  <c r="T4339" i="2" s="1"/>
  <c r="P4359" i="2"/>
  <c r="Q4359" i="2" s="1"/>
  <c r="S4359" i="2" s="1"/>
  <c r="T4359" i="2" s="1"/>
  <c r="P4379" i="2"/>
  <c r="Q4379" i="2" s="1"/>
  <c r="S4379" i="2" s="1"/>
  <c r="T4379" i="2" s="1"/>
  <c r="P4399" i="2"/>
  <c r="Q4399" i="2" s="1"/>
  <c r="S4399" i="2" s="1"/>
  <c r="T4399" i="2" s="1"/>
  <c r="P4419" i="2"/>
  <c r="Q4419" i="2" s="1"/>
  <c r="S4419" i="2" s="1"/>
  <c r="T4419" i="2" s="1"/>
  <c r="P4439" i="2"/>
  <c r="Q4439" i="2" s="1"/>
  <c r="S4439" i="2" s="1"/>
  <c r="T4439" i="2" s="1"/>
  <c r="P4459" i="2"/>
  <c r="Q4459" i="2" s="1"/>
  <c r="S4459" i="2" s="1"/>
  <c r="T4459" i="2" s="1"/>
  <c r="P4479" i="2"/>
  <c r="Q4479" i="2" s="1"/>
  <c r="S4479" i="2" s="1"/>
  <c r="T4479" i="2" s="1"/>
  <c r="P4499" i="2"/>
  <c r="Q4499" i="2" s="1"/>
  <c r="S4499" i="2" s="1"/>
  <c r="T4499" i="2" s="1"/>
  <c r="P4519" i="2"/>
  <c r="Q4519" i="2" s="1"/>
  <c r="S4519" i="2" s="1"/>
  <c r="T4519" i="2" s="1"/>
  <c r="P4539" i="2"/>
  <c r="Q4539" i="2" s="1"/>
  <c r="S4539" i="2" s="1"/>
  <c r="T4539" i="2" s="1"/>
  <c r="P4559" i="2"/>
  <c r="Q4559" i="2" s="1"/>
  <c r="S4559" i="2" s="1"/>
  <c r="T4559" i="2" s="1"/>
  <c r="P4579" i="2"/>
  <c r="Q4579" i="2" s="1"/>
  <c r="S4579" i="2" s="1"/>
  <c r="T4579" i="2" s="1"/>
  <c r="P4595" i="2"/>
  <c r="Q4595" i="2" s="1"/>
  <c r="S4595" i="2" s="1"/>
  <c r="T4595" i="2" s="1"/>
  <c r="P4611" i="2"/>
  <c r="Q4611" i="2" s="1"/>
  <c r="S4611" i="2" s="1"/>
  <c r="T4611" i="2" s="1"/>
  <c r="P4629" i="2"/>
  <c r="Q4629" i="2" s="1"/>
  <c r="S4629" i="2" s="1"/>
  <c r="T4629" i="2" s="1"/>
  <c r="P4641" i="2"/>
  <c r="Q4641" i="2" s="1"/>
  <c r="S4641" i="2" s="1"/>
  <c r="T4641" i="2" s="1"/>
  <c r="P4651" i="2"/>
  <c r="Q4651" i="2" s="1"/>
  <c r="S4651" i="2" s="1"/>
  <c r="T4651" i="2" s="1"/>
  <c r="P4661" i="2"/>
  <c r="Q4661" i="2" s="1"/>
  <c r="S4661" i="2" s="1"/>
  <c r="T4661" i="2" s="1"/>
  <c r="P4671" i="2"/>
  <c r="Q4671" i="2" s="1"/>
  <c r="S4671" i="2" s="1"/>
  <c r="T4671" i="2" s="1"/>
  <c r="P4681" i="2"/>
  <c r="Q4681" i="2" s="1"/>
  <c r="S4681" i="2" s="1"/>
  <c r="T4681" i="2" s="1"/>
  <c r="P4691" i="2"/>
  <c r="Q4691" i="2" s="1"/>
  <c r="S4691" i="2" s="1"/>
  <c r="T4691" i="2" s="1"/>
  <c r="P4701" i="2"/>
  <c r="Q4701" i="2" s="1"/>
  <c r="S4701" i="2" s="1"/>
  <c r="T4701" i="2" s="1"/>
  <c r="P4711" i="2"/>
  <c r="Q4711" i="2" s="1"/>
  <c r="S4711" i="2" s="1"/>
  <c r="T4711" i="2" s="1"/>
  <c r="P4721" i="2"/>
  <c r="Q4721" i="2" s="1"/>
  <c r="S4721" i="2" s="1"/>
  <c r="T4721" i="2" s="1"/>
  <c r="P4731" i="2"/>
  <c r="Q4731" i="2" s="1"/>
  <c r="S4731" i="2" s="1"/>
  <c r="T4731" i="2" s="1"/>
  <c r="P4741" i="2"/>
  <c r="Q4741" i="2" s="1"/>
  <c r="S4741" i="2" s="1"/>
  <c r="T4741" i="2" s="1"/>
  <c r="P4751" i="2"/>
  <c r="Q4751" i="2" s="1"/>
  <c r="S4751" i="2" s="1"/>
  <c r="T4751" i="2" s="1"/>
  <c r="P4761" i="2"/>
  <c r="Q4761" i="2" s="1"/>
  <c r="S4761" i="2" s="1"/>
  <c r="T4761" i="2" s="1"/>
  <c r="P4771" i="2"/>
  <c r="Q4771" i="2" s="1"/>
  <c r="S4771" i="2" s="1"/>
  <c r="T4771" i="2" s="1"/>
  <c r="P373" i="2"/>
  <c r="Q373" i="2" s="1"/>
  <c r="S373" i="2" s="1"/>
  <c r="T373" i="2" s="1"/>
  <c r="P984" i="2"/>
  <c r="Q984" i="2" s="1"/>
  <c r="S984" i="2" s="1"/>
  <c r="T984" i="2" s="1"/>
  <c r="P1302" i="2"/>
  <c r="Q1302" i="2" s="1"/>
  <c r="S1302" i="2" s="1"/>
  <c r="T1302" i="2" s="1"/>
  <c r="P1493" i="2"/>
  <c r="Q1493" i="2" s="1"/>
  <c r="S1493" i="2" s="1"/>
  <c r="T1493" i="2" s="1"/>
  <c r="P1634" i="2"/>
  <c r="Q1634" i="2" s="1"/>
  <c r="S1634" i="2" s="1"/>
  <c r="T1634" i="2" s="1"/>
  <c r="P1740" i="2"/>
  <c r="Q1740" i="2" s="1"/>
  <c r="S1740" i="2" s="1"/>
  <c r="T1740" i="2" s="1"/>
  <c r="P1840" i="2"/>
  <c r="Q1840" i="2" s="1"/>
  <c r="S1840" i="2" s="1"/>
  <c r="T1840" i="2" s="1"/>
  <c r="P1940" i="2"/>
  <c r="Q1940" i="2" s="1"/>
  <c r="S1940" i="2" s="1"/>
  <c r="T1940" i="2" s="1"/>
  <c r="P2040" i="2"/>
  <c r="Q2040" i="2" s="1"/>
  <c r="S2040" i="2" s="1"/>
  <c r="T2040" i="2" s="1"/>
  <c r="P2140" i="2"/>
  <c r="Q2140" i="2" s="1"/>
  <c r="S2140" i="2" s="1"/>
  <c r="T2140" i="2" s="1"/>
  <c r="P2240" i="2"/>
  <c r="Q2240" i="2" s="1"/>
  <c r="S2240" i="2" s="1"/>
  <c r="T2240" i="2" s="1"/>
  <c r="P2340" i="2"/>
  <c r="Q2340" i="2" s="1"/>
  <c r="S2340" i="2" s="1"/>
  <c r="T2340" i="2" s="1"/>
  <c r="P2440" i="2"/>
  <c r="Q2440" i="2" s="1"/>
  <c r="S2440" i="2" s="1"/>
  <c r="T2440" i="2" s="1"/>
  <c r="P2520" i="2"/>
  <c r="Q2520" i="2" s="1"/>
  <c r="S2520" i="2" s="1"/>
  <c r="T2520" i="2" s="1"/>
  <c r="P2600" i="2"/>
  <c r="Q2600" i="2" s="1"/>
  <c r="S2600" i="2" s="1"/>
  <c r="T2600" i="2" s="1"/>
  <c r="P2680" i="2"/>
  <c r="Q2680" i="2" s="1"/>
  <c r="S2680" i="2" s="1"/>
  <c r="T2680" i="2" s="1"/>
  <c r="P2760" i="2"/>
  <c r="Q2760" i="2" s="1"/>
  <c r="S2760" i="2" s="1"/>
  <c r="T2760" i="2" s="1"/>
  <c r="P2840" i="2"/>
  <c r="Q2840" i="2" s="1"/>
  <c r="S2840" i="2" s="1"/>
  <c r="T2840" i="2" s="1"/>
  <c r="P2881" i="2"/>
  <c r="Q2881" i="2" s="1"/>
  <c r="S2881" i="2" s="1"/>
  <c r="T2881" i="2" s="1"/>
  <c r="P2921" i="2"/>
  <c r="Q2921" i="2" s="1"/>
  <c r="S2921" i="2" s="1"/>
  <c r="T2921" i="2" s="1"/>
  <c r="P2961" i="2"/>
  <c r="Q2961" i="2" s="1"/>
  <c r="S2961" i="2" s="1"/>
  <c r="T2961" i="2" s="1"/>
  <c r="P3001" i="2"/>
  <c r="Q3001" i="2" s="1"/>
  <c r="S3001" i="2" s="1"/>
  <c r="T3001" i="2" s="1"/>
  <c r="P3041" i="2"/>
  <c r="Q3041" i="2" s="1"/>
  <c r="S3041" i="2" s="1"/>
  <c r="T3041" i="2" s="1"/>
  <c r="P3081" i="2"/>
  <c r="Q3081" i="2" s="1"/>
  <c r="S3081" i="2" s="1"/>
  <c r="T3081" i="2" s="1"/>
  <c r="P3121" i="2"/>
  <c r="Q3121" i="2" s="1"/>
  <c r="S3121" i="2" s="1"/>
  <c r="T3121" i="2" s="1"/>
  <c r="P3161" i="2"/>
  <c r="Q3161" i="2" s="1"/>
  <c r="S3161" i="2" s="1"/>
  <c r="T3161" i="2" s="1"/>
  <c r="P3201" i="2"/>
  <c r="Q3201" i="2" s="1"/>
  <c r="S3201" i="2" s="1"/>
  <c r="T3201" i="2" s="1"/>
  <c r="P3241" i="2"/>
  <c r="Q3241" i="2" s="1"/>
  <c r="S3241" i="2" s="1"/>
  <c r="T3241" i="2" s="1"/>
  <c r="P3281" i="2"/>
  <c r="Q3281" i="2" s="1"/>
  <c r="S3281" i="2" s="1"/>
  <c r="T3281" i="2" s="1"/>
  <c r="P3321" i="2"/>
  <c r="Q3321" i="2" s="1"/>
  <c r="S3321" i="2" s="1"/>
  <c r="T3321" i="2" s="1"/>
  <c r="P3361" i="2"/>
  <c r="Q3361" i="2" s="1"/>
  <c r="S3361" i="2" s="1"/>
  <c r="T3361" i="2" s="1"/>
  <c r="P3401" i="2"/>
  <c r="Q3401" i="2" s="1"/>
  <c r="S3401" i="2" s="1"/>
  <c r="T3401" i="2" s="1"/>
  <c r="P3441" i="2"/>
  <c r="Q3441" i="2" s="1"/>
  <c r="S3441" i="2" s="1"/>
  <c r="T3441" i="2" s="1"/>
  <c r="P3481" i="2"/>
  <c r="Q3481" i="2" s="1"/>
  <c r="S3481" i="2" s="1"/>
  <c r="T3481" i="2" s="1"/>
  <c r="P3521" i="2"/>
  <c r="Q3521" i="2" s="1"/>
  <c r="S3521" i="2" s="1"/>
  <c r="T3521" i="2" s="1"/>
  <c r="P3561" i="2"/>
  <c r="Q3561" i="2" s="1"/>
  <c r="S3561" i="2" s="1"/>
  <c r="T3561" i="2" s="1"/>
  <c r="P3601" i="2"/>
  <c r="Q3601" i="2" s="1"/>
  <c r="S3601" i="2" s="1"/>
  <c r="T3601" i="2" s="1"/>
  <c r="P3641" i="2"/>
  <c r="Q3641" i="2" s="1"/>
  <c r="S3641" i="2" s="1"/>
  <c r="T3641" i="2" s="1"/>
  <c r="P3681" i="2"/>
  <c r="Q3681" i="2" s="1"/>
  <c r="S3681" i="2" s="1"/>
  <c r="T3681" i="2" s="1"/>
  <c r="P3720" i="2"/>
  <c r="Q3720" i="2" s="1"/>
  <c r="S3720" i="2" s="1"/>
  <c r="T3720" i="2" s="1"/>
  <c r="P3740" i="2"/>
  <c r="Q3740" i="2" s="1"/>
  <c r="S3740" i="2" s="1"/>
  <c r="T3740" i="2" s="1"/>
  <c r="P3760" i="2"/>
  <c r="Q3760" i="2" s="1"/>
  <c r="S3760" i="2" s="1"/>
  <c r="T3760" i="2" s="1"/>
  <c r="P3780" i="2"/>
  <c r="Q3780" i="2" s="1"/>
  <c r="S3780" i="2" s="1"/>
  <c r="T3780" i="2" s="1"/>
  <c r="P3800" i="2"/>
  <c r="Q3800" i="2" s="1"/>
  <c r="S3800" i="2" s="1"/>
  <c r="T3800" i="2" s="1"/>
  <c r="P3820" i="2"/>
  <c r="Q3820" i="2" s="1"/>
  <c r="S3820" i="2" s="1"/>
  <c r="T3820" i="2" s="1"/>
  <c r="P3840" i="2"/>
  <c r="Q3840" i="2" s="1"/>
  <c r="S3840" i="2" s="1"/>
  <c r="T3840" i="2" s="1"/>
  <c r="P3860" i="2"/>
  <c r="Q3860" i="2" s="1"/>
  <c r="S3860" i="2" s="1"/>
  <c r="T3860" i="2" s="1"/>
  <c r="P3880" i="2"/>
  <c r="Q3880" i="2" s="1"/>
  <c r="S3880" i="2" s="1"/>
  <c r="T3880" i="2" s="1"/>
  <c r="P3900" i="2"/>
  <c r="Q3900" i="2" s="1"/>
  <c r="S3900" i="2" s="1"/>
  <c r="T3900" i="2" s="1"/>
  <c r="P3920" i="2"/>
  <c r="Q3920" i="2" s="1"/>
  <c r="S3920" i="2" s="1"/>
  <c r="T3920" i="2" s="1"/>
  <c r="P3940" i="2"/>
  <c r="Q3940" i="2" s="1"/>
  <c r="S3940" i="2" s="1"/>
  <c r="T3940" i="2" s="1"/>
  <c r="P3960" i="2"/>
  <c r="Q3960" i="2" s="1"/>
  <c r="S3960" i="2" s="1"/>
  <c r="T3960" i="2" s="1"/>
  <c r="P3980" i="2"/>
  <c r="Q3980" i="2" s="1"/>
  <c r="S3980" i="2" s="1"/>
  <c r="T3980" i="2" s="1"/>
  <c r="P4000" i="2"/>
  <c r="Q4000" i="2" s="1"/>
  <c r="S4000" i="2" s="1"/>
  <c r="T4000" i="2" s="1"/>
  <c r="P4020" i="2"/>
  <c r="Q4020" i="2" s="1"/>
  <c r="S4020" i="2" s="1"/>
  <c r="T4020" i="2" s="1"/>
  <c r="P4040" i="2"/>
  <c r="Q4040" i="2" s="1"/>
  <c r="S4040" i="2" s="1"/>
  <c r="T4040" i="2" s="1"/>
  <c r="P4060" i="2"/>
  <c r="Q4060" i="2" s="1"/>
  <c r="S4060" i="2" s="1"/>
  <c r="T4060" i="2" s="1"/>
  <c r="P4080" i="2"/>
  <c r="Q4080" i="2" s="1"/>
  <c r="S4080" i="2" s="1"/>
  <c r="T4080" i="2" s="1"/>
  <c r="P4100" i="2"/>
  <c r="Q4100" i="2" s="1"/>
  <c r="S4100" i="2" s="1"/>
  <c r="T4100" i="2" s="1"/>
  <c r="P4120" i="2"/>
  <c r="Q4120" i="2" s="1"/>
  <c r="S4120" i="2" s="1"/>
  <c r="T4120" i="2" s="1"/>
  <c r="P4140" i="2"/>
  <c r="Q4140" i="2" s="1"/>
  <c r="S4140" i="2" s="1"/>
  <c r="T4140" i="2" s="1"/>
  <c r="P4160" i="2"/>
  <c r="Q4160" i="2" s="1"/>
  <c r="S4160" i="2" s="1"/>
  <c r="T4160" i="2" s="1"/>
  <c r="P4180" i="2"/>
  <c r="Q4180" i="2" s="1"/>
  <c r="S4180" i="2" s="1"/>
  <c r="T4180" i="2" s="1"/>
  <c r="P4200" i="2"/>
  <c r="Q4200" i="2" s="1"/>
  <c r="S4200" i="2" s="1"/>
  <c r="T4200" i="2" s="1"/>
  <c r="P4220" i="2"/>
  <c r="Q4220" i="2" s="1"/>
  <c r="S4220" i="2" s="1"/>
  <c r="T4220" i="2" s="1"/>
  <c r="P4240" i="2"/>
  <c r="Q4240" i="2" s="1"/>
  <c r="S4240" i="2" s="1"/>
  <c r="T4240" i="2" s="1"/>
  <c r="P4260" i="2"/>
  <c r="Q4260" i="2" s="1"/>
  <c r="S4260" i="2" s="1"/>
  <c r="T4260" i="2" s="1"/>
  <c r="P4280" i="2"/>
  <c r="Q4280" i="2" s="1"/>
  <c r="S4280" i="2" s="1"/>
  <c r="T4280" i="2" s="1"/>
  <c r="P4300" i="2"/>
  <c r="Q4300" i="2" s="1"/>
  <c r="S4300" i="2" s="1"/>
  <c r="T4300" i="2" s="1"/>
  <c r="P4320" i="2"/>
  <c r="Q4320" i="2" s="1"/>
  <c r="S4320" i="2" s="1"/>
  <c r="T4320" i="2" s="1"/>
  <c r="P4340" i="2"/>
  <c r="Q4340" i="2" s="1"/>
  <c r="S4340" i="2" s="1"/>
  <c r="T4340" i="2" s="1"/>
  <c r="P4360" i="2"/>
  <c r="Q4360" i="2" s="1"/>
  <c r="S4360" i="2" s="1"/>
  <c r="T4360" i="2" s="1"/>
  <c r="P4380" i="2"/>
  <c r="Q4380" i="2" s="1"/>
  <c r="S4380" i="2" s="1"/>
  <c r="T4380" i="2" s="1"/>
  <c r="P4400" i="2"/>
  <c r="Q4400" i="2" s="1"/>
  <c r="S4400" i="2" s="1"/>
  <c r="T4400" i="2" s="1"/>
  <c r="P4420" i="2"/>
  <c r="Q4420" i="2" s="1"/>
  <c r="S4420" i="2" s="1"/>
  <c r="T4420" i="2" s="1"/>
  <c r="P4440" i="2"/>
  <c r="Q4440" i="2" s="1"/>
  <c r="S4440" i="2" s="1"/>
  <c r="T4440" i="2" s="1"/>
  <c r="P4460" i="2"/>
  <c r="Q4460" i="2" s="1"/>
  <c r="S4460" i="2" s="1"/>
  <c r="T4460" i="2" s="1"/>
  <c r="P4480" i="2"/>
  <c r="Q4480" i="2" s="1"/>
  <c r="S4480" i="2" s="1"/>
  <c r="T4480" i="2" s="1"/>
  <c r="P4500" i="2"/>
  <c r="Q4500" i="2" s="1"/>
  <c r="S4500" i="2" s="1"/>
  <c r="T4500" i="2" s="1"/>
  <c r="P4520" i="2"/>
  <c r="Q4520" i="2" s="1"/>
  <c r="S4520" i="2" s="1"/>
  <c r="T4520" i="2" s="1"/>
  <c r="P4540" i="2"/>
  <c r="Q4540" i="2" s="1"/>
  <c r="S4540" i="2" s="1"/>
  <c r="T4540" i="2" s="1"/>
  <c r="P4560" i="2"/>
  <c r="Q4560" i="2" s="1"/>
  <c r="S4560" i="2" s="1"/>
  <c r="T4560" i="2" s="1"/>
  <c r="P4580" i="2"/>
  <c r="Q4580" i="2" s="1"/>
  <c r="S4580" i="2" s="1"/>
  <c r="T4580" i="2" s="1"/>
  <c r="P4598" i="2"/>
  <c r="Q4598" i="2" s="1"/>
  <c r="S4598" i="2" s="1"/>
  <c r="T4598" i="2" s="1"/>
  <c r="P4612" i="2"/>
  <c r="Q4612" i="2" s="1"/>
  <c r="S4612" i="2" s="1"/>
  <c r="T4612" i="2" s="1"/>
  <c r="P4630" i="2"/>
  <c r="Q4630" i="2" s="1"/>
  <c r="S4630" i="2" s="1"/>
  <c r="T4630" i="2" s="1"/>
  <c r="P4642" i="2"/>
  <c r="Q4642" i="2" s="1"/>
  <c r="S4642" i="2" s="1"/>
  <c r="T4642" i="2" s="1"/>
  <c r="P4652" i="2"/>
  <c r="Q4652" i="2" s="1"/>
  <c r="S4652" i="2" s="1"/>
  <c r="T4652" i="2" s="1"/>
  <c r="P4662" i="2"/>
  <c r="Q4662" i="2" s="1"/>
  <c r="S4662" i="2" s="1"/>
  <c r="T4662" i="2" s="1"/>
  <c r="P4672" i="2"/>
  <c r="Q4672" i="2" s="1"/>
  <c r="S4672" i="2" s="1"/>
  <c r="T4672" i="2" s="1"/>
  <c r="P4682" i="2"/>
  <c r="Q4682" i="2" s="1"/>
  <c r="S4682" i="2" s="1"/>
  <c r="T4682" i="2" s="1"/>
  <c r="P4692" i="2"/>
  <c r="Q4692" i="2" s="1"/>
  <c r="S4692" i="2" s="1"/>
  <c r="T4692" i="2" s="1"/>
  <c r="P4702" i="2"/>
  <c r="Q4702" i="2" s="1"/>
  <c r="S4702" i="2" s="1"/>
  <c r="T4702" i="2" s="1"/>
  <c r="P4712" i="2"/>
  <c r="Q4712" i="2" s="1"/>
  <c r="S4712" i="2" s="1"/>
  <c r="T4712" i="2" s="1"/>
  <c r="P4722" i="2"/>
  <c r="Q4722" i="2" s="1"/>
  <c r="S4722" i="2" s="1"/>
  <c r="T4722" i="2" s="1"/>
  <c r="P4732" i="2"/>
  <c r="Q4732" i="2" s="1"/>
  <c r="S4732" i="2" s="1"/>
  <c r="T4732" i="2" s="1"/>
  <c r="P4742" i="2"/>
  <c r="Q4742" i="2" s="1"/>
  <c r="S4742" i="2" s="1"/>
  <c r="T4742" i="2" s="1"/>
  <c r="P4752" i="2"/>
  <c r="Q4752" i="2" s="1"/>
  <c r="S4752" i="2" s="1"/>
  <c r="T4752" i="2" s="1"/>
  <c r="P4762" i="2"/>
  <c r="Q4762" i="2" s="1"/>
  <c r="S4762" i="2" s="1"/>
  <c r="T4762" i="2" s="1"/>
  <c r="P4772" i="2"/>
  <c r="Q4772" i="2" s="1"/>
  <c r="S4772" i="2" s="1"/>
  <c r="T4772" i="2" s="1"/>
  <c r="P4782" i="2"/>
  <c r="Q4782" i="2" s="1"/>
  <c r="S4782" i="2" s="1"/>
  <c r="T4782" i="2" s="1"/>
  <c r="P4792" i="2"/>
  <c r="Q4792" i="2" s="1"/>
  <c r="S4792" i="2" s="1"/>
  <c r="T4792" i="2" s="1"/>
  <c r="P4802" i="2"/>
  <c r="Q4802" i="2" s="1"/>
  <c r="S4802" i="2" s="1"/>
  <c r="T4802" i="2" s="1"/>
  <c r="P4812" i="2"/>
  <c r="Q4812" i="2" s="1"/>
  <c r="S4812" i="2" s="1"/>
  <c r="T4812" i="2" s="1"/>
  <c r="P374" i="2"/>
  <c r="Q374" i="2" s="1"/>
  <c r="S374" i="2" s="1"/>
  <c r="T374" i="2" s="1"/>
  <c r="P1014" i="2"/>
  <c r="Q1014" i="2" s="1"/>
  <c r="S1014" i="2" s="1"/>
  <c r="T1014" i="2" s="1"/>
  <c r="P1303" i="2"/>
  <c r="Q1303" i="2" s="1"/>
  <c r="S1303" i="2" s="1"/>
  <c r="T1303" i="2" s="1"/>
  <c r="P1502" i="2"/>
  <c r="Q1502" i="2" s="1"/>
  <c r="S1502" i="2" s="1"/>
  <c r="T1502" i="2" s="1"/>
  <c r="P1642" i="2"/>
  <c r="Q1642" i="2" s="1"/>
  <c r="S1642" i="2" s="1"/>
  <c r="T1642" i="2" s="1"/>
  <c r="P1746" i="2"/>
  <c r="Q1746" i="2" s="1"/>
  <c r="S1746" i="2" s="1"/>
  <c r="T1746" i="2" s="1"/>
  <c r="P1846" i="2"/>
  <c r="Q1846" i="2" s="1"/>
  <c r="S1846" i="2" s="1"/>
  <c r="T1846" i="2" s="1"/>
  <c r="P1946" i="2"/>
  <c r="Q1946" i="2" s="1"/>
  <c r="S1946" i="2" s="1"/>
  <c r="T1946" i="2" s="1"/>
  <c r="P2046" i="2"/>
  <c r="Q2046" i="2" s="1"/>
  <c r="S2046" i="2" s="1"/>
  <c r="T2046" i="2" s="1"/>
  <c r="P2146" i="2"/>
  <c r="Q2146" i="2" s="1"/>
  <c r="S2146" i="2" s="1"/>
  <c r="T2146" i="2" s="1"/>
  <c r="P2246" i="2"/>
  <c r="Q2246" i="2" s="1"/>
  <c r="S2246" i="2" s="1"/>
  <c r="T2246" i="2" s="1"/>
  <c r="P2346" i="2"/>
  <c r="Q2346" i="2" s="1"/>
  <c r="S2346" i="2" s="1"/>
  <c r="T2346" i="2" s="1"/>
  <c r="P2446" i="2"/>
  <c r="Q2446" i="2" s="1"/>
  <c r="S2446" i="2" s="1"/>
  <c r="T2446" i="2" s="1"/>
  <c r="P2526" i="2"/>
  <c r="Q2526" i="2" s="1"/>
  <c r="S2526" i="2" s="1"/>
  <c r="T2526" i="2" s="1"/>
  <c r="P2606" i="2"/>
  <c r="Q2606" i="2" s="1"/>
  <c r="S2606" i="2" s="1"/>
  <c r="T2606" i="2" s="1"/>
  <c r="P2686" i="2"/>
  <c r="Q2686" i="2" s="1"/>
  <c r="S2686" i="2" s="1"/>
  <c r="T2686" i="2" s="1"/>
  <c r="P2766" i="2"/>
  <c r="Q2766" i="2" s="1"/>
  <c r="S2766" i="2" s="1"/>
  <c r="T2766" i="2" s="1"/>
  <c r="P2842" i="2"/>
  <c r="Q2842" i="2" s="1"/>
  <c r="S2842" i="2" s="1"/>
  <c r="T2842" i="2" s="1"/>
  <c r="P2882" i="2"/>
  <c r="Q2882" i="2" s="1"/>
  <c r="S2882" i="2" s="1"/>
  <c r="T2882" i="2" s="1"/>
  <c r="P2922" i="2"/>
  <c r="Q2922" i="2" s="1"/>
  <c r="S2922" i="2" s="1"/>
  <c r="T2922" i="2" s="1"/>
  <c r="P2962" i="2"/>
  <c r="Q2962" i="2" s="1"/>
  <c r="S2962" i="2" s="1"/>
  <c r="T2962" i="2" s="1"/>
  <c r="P3002" i="2"/>
  <c r="Q3002" i="2" s="1"/>
  <c r="S3002" i="2" s="1"/>
  <c r="T3002" i="2" s="1"/>
  <c r="P3042" i="2"/>
  <c r="Q3042" i="2" s="1"/>
  <c r="S3042" i="2" s="1"/>
  <c r="T3042" i="2" s="1"/>
  <c r="P3082" i="2"/>
  <c r="Q3082" i="2" s="1"/>
  <c r="S3082" i="2" s="1"/>
  <c r="T3082" i="2" s="1"/>
  <c r="P3122" i="2"/>
  <c r="Q3122" i="2" s="1"/>
  <c r="S3122" i="2" s="1"/>
  <c r="T3122" i="2" s="1"/>
  <c r="P3162" i="2"/>
  <c r="Q3162" i="2" s="1"/>
  <c r="S3162" i="2" s="1"/>
  <c r="T3162" i="2" s="1"/>
  <c r="P3202" i="2"/>
  <c r="Q3202" i="2" s="1"/>
  <c r="S3202" i="2" s="1"/>
  <c r="T3202" i="2" s="1"/>
  <c r="P3242" i="2"/>
  <c r="Q3242" i="2" s="1"/>
  <c r="S3242" i="2" s="1"/>
  <c r="T3242" i="2" s="1"/>
  <c r="P3282" i="2"/>
  <c r="Q3282" i="2" s="1"/>
  <c r="S3282" i="2" s="1"/>
  <c r="T3282" i="2" s="1"/>
  <c r="P3322" i="2"/>
  <c r="Q3322" i="2" s="1"/>
  <c r="S3322" i="2" s="1"/>
  <c r="T3322" i="2" s="1"/>
  <c r="P3362" i="2"/>
  <c r="Q3362" i="2" s="1"/>
  <c r="S3362" i="2" s="1"/>
  <c r="T3362" i="2" s="1"/>
  <c r="P3402" i="2"/>
  <c r="Q3402" i="2" s="1"/>
  <c r="S3402" i="2" s="1"/>
  <c r="T3402" i="2" s="1"/>
  <c r="P3442" i="2"/>
  <c r="Q3442" i="2" s="1"/>
  <c r="S3442" i="2" s="1"/>
  <c r="T3442" i="2" s="1"/>
  <c r="P3482" i="2"/>
  <c r="Q3482" i="2" s="1"/>
  <c r="S3482" i="2" s="1"/>
  <c r="T3482" i="2" s="1"/>
  <c r="P3522" i="2"/>
  <c r="Q3522" i="2" s="1"/>
  <c r="S3522" i="2" s="1"/>
  <c r="T3522" i="2" s="1"/>
  <c r="P3562" i="2"/>
  <c r="Q3562" i="2" s="1"/>
  <c r="S3562" i="2" s="1"/>
  <c r="T3562" i="2" s="1"/>
  <c r="P3602" i="2"/>
  <c r="Q3602" i="2" s="1"/>
  <c r="S3602" i="2" s="1"/>
  <c r="T3602" i="2" s="1"/>
  <c r="P3642" i="2"/>
  <c r="Q3642" i="2" s="1"/>
  <c r="S3642" i="2" s="1"/>
  <c r="T3642" i="2" s="1"/>
  <c r="P3682" i="2"/>
  <c r="Q3682" i="2" s="1"/>
  <c r="S3682" i="2" s="1"/>
  <c r="T3682" i="2" s="1"/>
  <c r="P3721" i="2"/>
  <c r="Q3721" i="2" s="1"/>
  <c r="S3721" i="2" s="1"/>
  <c r="T3721" i="2" s="1"/>
  <c r="P3741" i="2"/>
  <c r="Q3741" i="2" s="1"/>
  <c r="S3741" i="2" s="1"/>
  <c r="T3741" i="2" s="1"/>
  <c r="P3761" i="2"/>
  <c r="Q3761" i="2" s="1"/>
  <c r="S3761" i="2" s="1"/>
  <c r="T3761" i="2" s="1"/>
  <c r="P3781" i="2"/>
  <c r="Q3781" i="2" s="1"/>
  <c r="S3781" i="2" s="1"/>
  <c r="T3781" i="2" s="1"/>
  <c r="P3801" i="2"/>
  <c r="Q3801" i="2" s="1"/>
  <c r="S3801" i="2" s="1"/>
  <c r="T3801" i="2" s="1"/>
  <c r="P3821" i="2"/>
  <c r="Q3821" i="2" s="1"/>
  <c r="S3821" i="2" s="1"/>
  <c r="T3821" i="2" s="1"/>
  <c r="P3841" i="2"/>
  <c r="Q3841" i="2" s="1"/>
  <c r="S3841" i="2" s="1"/>
  <c r="T3841" i="2" s="1"/>
  <c r="P3861" i="2"/>
  <c r="Q3861" i="2" s="1"/>
  <c r="S3861" i="2" s="1"/>
  <c r="T3861" i="2" s="1"/>
  <c r="P3881" i="2"/>
  <c r="Q3881" i="2" s="1"/>
  <c r="S3881" i="2" s="1"/>
  <c r="T3881" i="2" s="1"/>
  <c r="P3901" i="2"/>
  <c r="Q3901" i="2" s="1"/>
  <c r="S3901" i="2" s="1"/>
  <c r="T3901" i="2" s="1"/>
  <c r="P3921" i="2"/>
  <c r="Q3921" i="2" s="1"/>
  <c r="S3921" i="2" s="1"/>
  <c r="T3921" i="2" s="1"/>
  <c r="P3941" i="2"/>
  <c r="Q3941" i="2" s="1"/>
  <c r="S3941" i="2" s="1"/>
  <c r="T3941" i="2" s="1"/>
  <c r="P3961" i="2"/>
  <c r="Q3961" i="2" s="1"/>
  <c r="S3961" i="2" s="1"/>
  <c r="T3961" i="2" s="1"/>
  <c r="P3981" i="2"/>
  <c r="Q3981" i="2" s="1"/>
  <c r="S3981" i="2" s="1"/>
  <c r="T3981" i="2" s="1"/>
  <c r="P4001" i="2"/>
  <c r="Q4001" i="2" s="1"/>
  <c r="S4001" i="2" s="1"/>
  <c r="T4001" i="2" s="1"/>
  <c r="P4021" i="2"/>
  <c r="Q4021" i="2" s="1"/>
  <c r="S4021" i="2" s="1"/>
  <c r="T4021" i="2" s="1"/>
  <c r="P4041" i="2"/>
  <c r="Q4041" i="2" s="1"/>
  <c r="S4041" i="2" s="1"/>
  <c r="T4041" i="2" s="1"/>
  <c r="P4061" i="2"/>
  <c r="Q4061" i="2" s="1"/>
  <c r="S4061" i="2" s="1"/>
  <c r="T4061" i="2" s="1"/>
  <c r="P4081" i="2"/>
  <c r="Q4081" i="2" s="1"/>
  <c r="S4081" i="2" s="1"/>
  <c r="T4081" i="2" s="1"/>
  <c r="P4101" i="2"/>
  <c r="Q4101" i="2" s="1"/>
  <c r="S4101" i="2" s="1"/>
  <c r="T4101" i="2" s="1"/>
  <c r="P4121" i="2"/>
  <c r="Q4121" i="2" s="1"/>
  <c r="S4121" i="2" s="1"/>
  <c r="T4121" i="2" s="1"/>
  <c r="P4141" i="2"/>
  <c r="Q4141" i="2" s="1"/>
  <c r="S4141" i="2" s="1"/>
  <c r="T4141" i="2" s="1"/>
  <c r="P4161" i="2"/>
  <c r="Q4161" i="2" s="1"/>
  <c r="S4161" i="2" s="1"/>
  <c r="T4161" i="2" s="1"/>
  <c r="P4181" i="2"/>
  <c r="Q4181" i="2" s="1"/>
  <c r="S4181" i="2" s="1"/>
  <c r="T4181" i="2" s="1"/>
  <c r="P4201" i="2"/>
  <c r="Q4201" i="2" s="1"/>
  <c r="S4201" i="2" s="1"/>
  <c r="T4201" i="2" s="1"/>
  <c r="P4221" i="2"/>
  <c r="Q4221" i="2" s="1"/>
  <c r="S4221" i="2" s="1"/>
  <c r="T4221" i="2" s="1"/>
  <c r="P4241" i="2"/>
  <c r="Q4241" i="2" s="1"/>
  <c r="S4241" i="2" s="1"/>
  <c r="T4241" i="2" s="1"/>
  <c r="P4261" i="2"/>
  <c r="Q4261" i="2" s="1"/>
  <c r="S4261" i="2" s="1"/>
  <c r="T4261" i="2" s="1"/>
  <c r="P4281" i="2"/>
  <c r="Q4281" i="2" s="1"/>
  <c r="S4281" i="2" s="1"/>
  <c r="T4281" i="2" s="1"/>
  <c r="P4301" i="2"/>
  <c r="Q4301" i="2" s="1"/>
  <c r="S4301" i="2" s="1"/>
  <c r="T4301" i="2" s="1"/>
  <c r="P4321" i="2"/>
  <c r="Q4321" i="2" s="1"/>
  <c r="S4321" i="2" s="1"/>
  <c r="T4321" i="2" s="1"/>
  <c r="P4341" i="2"/>
  <c r="Q4341" i="2" s="1"/>
  <c r="S4341" i="2" s="1"/>
  <c r="T4341" i="2" s="1"/>
  <c r="P4361" i="2"/>
  <c r="Q4361" i="2" s="1"/>
  <c r="S4361" i="2" s="1"/>
  <c r="T4361" i="2" s="1"/>
  <c r="P4381" i="2"/>
  <c r="Q4381" i="2" s="1"/>
  <c r="S4381" i="2" s="1"/>
  <c r="T4381" i="2" s="1"/>
  <c r="P4401" i="2"/>
  <c r="Q4401" i="2" s="1"/>
  <c r="S4401" i="2" s="1"/>
  <c r="T4401" i="2" s="1"/>
  <c r="P4421" i="2"/>
  <c r="Q4421" i="2" s="1"/>
  <c r="S4421" i="2" s="1"/>
  <c r="T4421" i="2" s="1"/>
  <c r="P4441" i="2"/>
  <c r="Q4441" i="2" s="1"/>
  <c r="S4441" i="2" s="1"/>
  <c r="T4441" i="2" s="1"/>
  <c r="P4461" i="2"/>
  <c r="Q4461" i="2" s="1"/>
  <c r="S4461" i="2" s="1"/>
  <c r="T4461" i="2" s="1"/>
  <c r="P4481" i="2"/>
  <c r="Q4481" i="2" s="1"/>
  <c r="S4481" i="2" s="1"/>
  <c r="T4481" i="2" s="1"/>
  <c r="P4501" i="2"/>
  <c r="Q4501" i="2" s="1"/>
  <c r="S4501" i="2" s="1"/>
  <c r="T4501" i="2" s="1"/>
  <c r="P4521" i="2"/>
  <c r="Q4521" i="2" s="1"/>
  <c r="S4521" i="2" s="1"/>
  <c r="T4521" i="2" s="1"/>
  <c r="P4541" i="2"/>
  <c r="Q4541" i="2" s="1"/>
  <c r="S4541" i="2" s="1"/>
  <c r="T4541" i="2" s="1"/>
  <c r="P4561" i="2"/>
  <c r="Q4561" i="2" s="1"/>
  <c r="S4561" i="2" s="1"/>
  <c r="T4561" i="2" s="1"/>
  <c r="P4581" i="2"/>
  <c r="Q4581" i="2" s="1"/>
  <c r="S4581" i="2" s="1"/>
  <c r="T4581" i="2" s="1"/>
  <c r="P4599" i="2"/>
  <c r="Q4599" i="2" s="1"/>
  <c r="S4599" i="2" s="1"/>
  <c r="T4599" i="2" s="1"/>
  <c r="P483" i="2"/>
  <c r="Q483" i="2" s="1"/>
  <c r="S483" i="2" s="1"/>
  <c r="T483" i="2" s="1"/>
  <c r="P1056" i="2"/>
  <c r="Q1056" i="2" s="1"/>
  <c r="S1056" i="2" s="1"/>
  <c r="T1056" i="2" s="1"/>
  <c r="P1342" i="2"/>
  <c r="Q1342" i="2" s="1"/>
  <c r="S1342" i="2" s="1"/>
  <c r="T1342" i="2" s="1"/>
  <c r="P1520" i="2"/>
  <c r="Q1520" i="2" s="1"/>
  <c r="S1520" i="2" s="1"/>
  <c r="T1520" i="2" s="1"/>
  <c r="P1656" i="2"/>
  <c r="Q1656" i="2" s="1"/>
  <c r="S1656" i="2" s="1"/>
  <c r="T1656" i="2" s="1"/>
  <c r="P1758" i="2"/>
  <c r="Q1758" i="2" s="1"/>
  <c r="S1758" i="2" s="1"/>
  <c r="T1758" i="2" s="1"/>
  <c r="P1858" i="2"/>
  <c r="Q1858" i="2" s="1"/>
  <c r="S1858" i="2" s="1"/>
  <c r="T1858" i="2" s="1"/>
  <c r="P1958" i="2"/>
  <c r="Q1958" i="2" s="1"/>
  <c r="S1958" i="2" s="1"/>
  <c r="T1958" i="2" s="1"/>
  <c r="P2058" i="2"/>
  <c r="Q2058" i="2" s="1"/>
  <c r="S2058" i="2" s="1"/>
  <c r="T2058" i="2" s="1"/>
  <c r="P2158" i="2"/>
  <c r="Q2158" i="2" s="1"/>
  <c r="S2158" i="2" s="1"/>
  <c r="T2158" i="2" s="1"/>
  <c r="P2258" i="2"/>
  <c r="Q2258" i="2" s="1"/>
  <c r="S2258" i="2" s="1"/>
  <c r="T2258" i="2" s="1"/>
  <c r="P2358" i="2"/>
  <c r="Q2358" i="2" s="1"/>
  <c r="S2358" i="2" s="1"/>
  <c r="T2358" i="2" s="1"/>
  <c r="P2457" i="2"/>
  <c r="Q2457" i="2" s="1"/>
  <c r="S2457" i="2" s="1"/>
  <c r="T2457" i="2" s="1"/>
  <c r="P2537" i="2"/>
  <c r="Q2537" i="2" s="1"/>
  <c r="S2537" i="2" s="1"/>
  <c r="T2537" i="2" s="1"/>
  <c r="P2617" i="2"/>
  <c r="Q2617" i="2" s="1"/>
  <c r="S2617" i="2" s="1"/>
  <c r="T2617" i="2" s="1"/>
  <c r="P2697" i="2"/>
  <c r="Q2697" i="2" s="1"/>
  <c r="S2697" i="2" s="1"/>
  <c r="T2697" i="2" s="1"/>
  <c r="P2777" i="2"/>
  <c r="Q2777" i="2" s="1"/>
  <c r="S2777" i="2" s="1"/>
  <c r="T2777" i="2" s="1"/>
  <c r="P2848" i="2"/>
  <c r="Q2848" i="2" s="1"/>
  <c r="S2848" i="2" s="1"/>
  <c r="T2848" i="2" s="1"/>
  <c r="P2888" i="2"/>
  <c r="Q2888" i="2" s="1"/>
  <c r="S2888" i="2" s="1"/>
  <c r="T2888" i="2" s="1"/>
  <c r="P2928" i="2"/>
  <c r="Q2928" i="2" s="1"/>
  <c r="S2928" i="2" s="1"/>
  <c r="T2928" i="2" s="1"/>
  <c r="P2968" i="2"/>
  <c r="Q2968" i="2" s="1"/>
  <c r="S2968" i="2" s="1"/>
  <c r="T2968" i="2" s="1"/>
  <c r="P3008" i="2"/>
  <c r="Q3008" i="2" s="1"/>
  <c r="S3008" i="2" s="1"/>
  <c r="T3008" i="2" s="1"/>
  <c r="P3048" i="2"/>
  <c r="Q3048" i="2" s="1"/>
  <c r="S3048" i="2" s="1"/>
  <c r="T3048" i="2" s="1"/>
  <c r="P3088" i="2"/>
  <c r="Q3088" i="2" s="1"/>
  <c r="S3088" i="2" s="1"/>
  <c r="T3088" i="2" s="1"/>
  <c r="P3128" i="2"/>
  <c r="Q3128" i="2" s="1"/>
  <c r="S3128" i="2" s="1"/>
  <c r="T3128" i="2" s="1"/>
  <c r="P3168" i="2"/>
  <c r="Q3168" i="2" s="1"/>
  <c r="S3168" i="2" s="1"/>
  <c r="T3168" i="2" s="1"/>
  <c r="P3208" i="2"/>
  <c r="Q3208" i="2" s="1"/>
  <c r="S3208" i="2" s="1"/>
  <c r="T3208" i="2" s="1"/>
  <c r="P3248" i="2"/>
  <c r="Q3248" i="2" s="1"/>
  <c r="S3248" i="2" s="1"/>
  <c r="T3248" i="2" s="1"/>
  <c r="P3288" i="2"/>
  <c r="Q3288" i="2" s="1"/>
  <c r="S3288" i="2" s="1"/>
  <c r="T3288" i="2" s="1"/>
  <c r="P3328" i="2"/>
  <c r="Q3328" i="2" s="1"/>
  <c r="S3328" i="2" s="1"/>
  <c r="T3328" i="2" s="1"/>
  <c r="P3368" i="2"/>
  <c r="Q3368" i="2" s="1"/>
  <c r="S3368" i="2" s="1"/>
  <c r="T3368" i="2" s="1"/>
  <c r="P3408" i="2"/>
  <c r="Q3408" i="2" s="1"/>
  <c r="S3408" i="2" s="1"/>
  <c r="T3408" i="2" s="1"/>
  <c r="P3448" i="2"/>
  <c r="Q3448" i="2" s="1"/>
  <c r="S3448" i="2" s="1"/>
  <c r="T3448" i="2" s="1"/>
  <c r="P3488" i="2"/>
  <c r="Q3488" i="2" s="1"/>
  <c r="S3488" i="2" s="1"/>
  <c r="T3488" i="2" s="1"/>
  <c r="P3528" i="2"/>
  <c r="Q3528" i="2" s="1"/>
  <c r="S3528" i="2" s="1"/>
  <c r="T3528" i="2" s="1"/>
  <c r="P3568" i="2"/>
  <c r="Q3568" i="2" s="1"/>
  <c r="S3568" i="2" s="1"/>
  <c r="T3568" i="2" s="1"/>
  <c r="P3608" i="2"/>
  <c r="Q3608" i="2" s="1"/>
  <c r="S3608" i="2" s="1"/>
  <c r="T3608" i="2" s="1"/>
  <c r="P3648" i="2"/>
  <c r="Q3648" i="2" s="1"/>
  <c r="S3648" i="2" s="1"/>
  <c r="T3648" i="2" s="1"/>
  <c r="P3688" i="2"/>
  <c r="Q3688" i="2" s="1"/>
  <c r="S3688" i="2" s="1"/>
  <c r="T3688" i="2" s="1"/>
  <c r="P3722" i="2"/>
  <c r="Q3722" i="2" s="1"/>
  <c r="S3722" i="2" s="1"/>
  <c r="T3722" i="2" s="1"/>
  <c r="P3742" i="2"/>
  <c r="Q3742" i="2" s="1"/>
  <c r="S3742" i="2" s="1"/>
  <c r="T3742" i="2" s="1"/>
  <c r="P3762" i="2"/>
  <c r="Q3762" i="2" s="1"/>
  <c r="S3762" i="2" s="1"/>
  <c r="T3762" i="2" s="1"/>
  <c r="P3782" i="2"/>
  <c r="Q3782" i="2" s="1"/>
  <c r="S3782" i="2" s="1"/>
  <c r="T3782" i="2" s="1"/>
  <c r="P3802" i="2"/>
  <c r="Q3802" i="2" s="1"/>
  <c r="S3802" i="2" s="1"/>
  <c r="T3802" i="2" s="1"/>
  <c r="P3822" i="2"/>
  <c r="Q3822" i="2" s="1"/>
  <c r="S3822" i="2" s="1"/>
  <c r="T3822" i="2" s="1"/>
  <c r="P3842" i="2"/>
  <c r="Q3842" i="2" s="1"/>
  <c r="S3842" i="2" s="1"/>
  <c r="T3842" i="2" s="1"/>
  <c r="P3862" i="2"/>
  <c r="Q3862" i="2" s="1"/>
  <c r="S3862" i="2" s="1"/>
  <c r="T3862" i="2" s="1"/>
  <c r="P3882" i="2"/>
  <c r="Q3882" i="2" s="1"/>
  <c r="S3882" i="2" s="1"/>
  <c r="T3882" i="2" s="1"/>
  <c r="P3902" i="2"/>
  <c r="Q3902" i="2" s="1"/>
  <c r="S3902" i="2" s="1"/>
  <c r="T3902" i="2" s="1"/>
  <c r="P3922" i="2"/>
  <c r="Q3922" i="2" s="1"/>
  <c r="S3922" i="2" s="1"/>
  <c r="T3922" i="2" s="1"/>
  <c r="P3942" i="2"/>
  <c r="Q3942" i="2" s="1"/>
  <c r="S3942" i="2" s="1"/>
  <c r="T3942" i="2" s="1"/>
  <c r="P3962" i="2"/>
  <c r="Q3962" i="2" s="1"/>
  <c r="S3962" i="2" s="1"/>
  <c r="T3962" i="2" s="1"/>
  <c r="P3982" i="2"/>
  <c r="Q3982" i="2" s="1"/>
  <c r="S3982" i="2" s="1"/>
  <c r="T3982" i="2" s="1"/>
  <c r="P4002" i="2"/>
  <c r="Q4002" i="2" s="1"/>
  <c r="S4002" i="2" s="1"/>
  <c r="T4002" i="2" s="1"/>
  <c r="P4022" i="2"/>
  <c r="Q4022" i="2" s="1"/>
  <c r="S4022" i="2" s="1"/>
  <c r="T4022" i="2" s="1"/>
  <c r="P4042" i="2"/>
  <c r="Q4042" i="2" s="1"/>
  <c r="S4042" i="2" s="1"/>
  <c r="T4042" i="2" s="1"/>
  <c r="P4062" i="2"/>
  <c r="Q4062" i="2" s="1"/>
  <c r="S4062" i="2" s="1"/>
  <c r="T4062" i="2" s="1"/>
  <c r="P4082" i="2"/>
  <c r="Q4082" i="2" s="1"/>
  <c r="S4082" i="2" s="1"/>
  <c r="T4082" i="2" s="1"/>
  <c r="P4102" i="2"/>
  <c r="Q4102" i="2" s="1"/>
  <c r="S4102" i="2" s="1"/>
  <c r="T4102" i="2" s="1"/>
  <c r="P4122" i="2"/>
  <c r="Q4122" i="2" s="1"/>
  <c r="S4122" i="2" s="1"/>
  <c r="T4122" i="2" s="1"/>
  <c r="P4142" i="2"/>
  <c r="Q4142" i="2" s="1"/>
  <c r="S4142" i="2" s="1"/>
  <c r="T4142" i="2" s="1"/>
  <c r="P4162" i="2"/>
  <c r="Q4162" i="2" s="1"/>
  <c r="S4162" i="2" s="1"/>
  <c r="T4162" i="2" s="1"/>
  <c r="P4182" i="2"/>
  <c r="Q4182" i="2" s="1"/>
  <c r="S4182" i="2" s="1"/>
  <c r="T4182" i="2" s="1"/>
  <c r="P4202" i="2"/>
  <c r="Q4202" i="2" s="1"/>
  <c r="S4202" i="2" s="1"/>
  <c r="T4202" i="2" s="1"/>
  <c r="P4222" i="2"/>
  <c r="Q4222" i="2" s="1"/>
  <c r="S4222" i="2" s="1"/>
  <c r="T4222" i="2" s="1"/>
  <c r="P4242" i="2"/>
  <c r="Q4242" i="2" s="1"/>
  <c r="S4242" i="2" s="1"/>
  <c r="T4242" i="2" s="1"/>
  <c r="P4262" i="2"/>
  <c r="Q4262" i="2" s="1"/>
  <c r="S4262" i="2" s="1"/>
  <c r="T4262" i="2" s="1"/>
  <c r="P4282" i="2"/>
  <c r="Q4282" i="2" s="1"/>
  <c r="S4282" i="2" s="1"/>
  <c r="T4282" i="2" s="1"/>
  <c r="P4302" i="2"/>
  <c r="Q4302" i="2" s="1"/>
  <c r="S4302" i="2" s="1"/>
  <c r="T4302" i="2" s="1"/>
  <c r="P4322" i="2"/>
  <c r="Q4322" i="2" s="1"/>
  <c r="S4322" i="2" s="1"/>
  <c r="T4322" i="2" s="1"/>
  <c r="P4342" i="2"/>
  <c r="Q4342" i="2" s="1"/>
  <c r="S4342" i="2" s="1"/>
  <c r="T4342" i="2" s="1"/>
  <c r="P4362" i="2"/>
  <c r="Q4362" i="2" s="1"/>
  <c r="S4362" i="2" s="1"/>
  <c r="T4362" i="2" s="1"/>
  <c r="P4382" i="2"/>
  <c r="Q4382" i="2" s="1"/>
  <c r="S4382" i="2" s="1"/>
  <c r="T4382" i="2" s="1"/>
  <c r="P4402" i="2"/>
  <c r="Q4402" i="2" s="1"/>
  <c r="S4402" i="2" s="1"/>
  <c r="T4402" i="2" s="1"/>
  <c r="P4422" i="2"/>
  <c r="Q4422" i="2" s="1"/>
  <c r="S4422" i="2" s="1"/>
  <c r="T4422" i="2" s="1"/>
  <c r="P4442" i="2"/>
  <c r="Q4442" i="2" s="1"/>
  <c r="S4442" i="2" s="1"/>
  <c r="T4442" i="2" s="1"/>
  <c r="P4462" i="2"/>
  <c r="Q4462" i="2" s="1"/>
  <c r="S4462" i="2" s="1"/>
  <c r="T4462" i="2" s="1"/>
  <c r="P4482" i="2"/>
  <c r="Q4482" i="2" s="1"/>
  <c r="S4482" i="2" s="1"/>
  <c r="T4482" i="2" s="1"/>
  <c r="P4502" i="2"/>
  <c r="Q4502" i="2" s="1"/>
  <c r="S4502" i="2" s="1"/>
  <c r="T4502" i="2" s="1"/>
  <c r="P4522" i="2"/>
  <c r="Q4522" i="2" s="1"/>
  <c r="S4522" i="2" s="1"/>
  <c r="T4522" i="2" s="1"/>
  <c r="P4542" i="2"/>
  <c r="Q4542" i="2" s="1"/>
  <c r="S4542" i="2" s="1"/>
  <c r="T4542" i="2" s="1"/>
  <c r="P4562" i="2"/>
  <c r="Q4562" i="2" s="1"/>
  <c r="S4562" i="2" s="1"/>
  <c r="T4562" i="2" s="1"/>
  <c r="P4582" i="2"/>
  <c r="Q4582" i="2" s="1"/>
  <c r="S4582" i="2" s="1"/>
  <c r="T4582" i="2" s="1"/>
  <c r="P4600" i="2"/>
  <c r="Q4600" i="2" s="1"/>
  <c r="S4600" i="2" s="1"/>
  <c r="T4600" i="2" s="1"/>
  <c r="P4618" i="2"/>
  <c r="Q4618" i="2" s="1"/>
  <c r="S4618" i="2" s="1"/>
  <c r="T4618" i="2" s="1"/>
  <c r="P659" i="2"/>
  <c r="Q659" i="2" s="1"/>
  <c r="S659" i="2" s="1"/>
  <c r="T659" i="2" s="1"/>
  <c r="P1140" i="2"/>
  <c r="Q1140" i="2" s="1"/>
  <c r="S1140" i="2" s="1"/>
  <c r="T1140" i="2" s="1"/>
  <c r="P1390" i="2"/>
  <c r="Q1390" i="2" s="1"/>
  <c r="S1390" i="2" s="1"/>
  <c r="T1390" i="2" s="1"/>
  <c r="P1551" i="2"/>
  <c r="Q1551" i="2" s="1"/>
  <c r="S1551" i="2" s="1"/>
  <c r="T1551" i="2" s="1"/>
  <c r="P1680" i="2"/>
  <c r="Q1680" i="2" s="1"/>
  <c r="S1680" i="2" s="1"/>
  <c r="T1680" i="2" s="1"/>
  <c r="P1780" i="2"/>
  <c r="Q1780" i="2" s="1"/>
  <c r="S1780" i="2" s="1"/>
  <c r="T1780" i="2" s="1"/>
  <c r="P1880" i="2"/>
  <c r="Q1880" i="2" s="1"/>
  <c r="S1880" i="2" s="1"/>
  <c r="T1880" i="2" s="1"/>
  <c r="P1980" i="2"/>
  <c r="Q1980" i="2" s="1"/>
  <c r="S1980" i="2" s="1"/>
  <c r="T1980" i="2" s="1"/>
  <c r="P2080" i="2"/>
  <c r="Q2080" i="2" s="1"/>
  <c r="S2080" i="2" s="1"/>
  <c r="T2080" i="2" s="1"/>
  <c r="P2180" i="2"/>
  <c r="Q2180" i="2" s="1"/>
  <c r="S2180" i="2" s="1"/>
  <c r="T2180" i="2" s="1"/>
  <c r="P2280" i="2"/>
  <c r="Q2280" i="2" s="1"/>
  <c r="S2280" i="2" s="1"/>
  <c r="T2280" i="2" s="1"/>
  <c r="P2380" i="2"/>
  <c r="Q2380" i="2" s="1"/>
  <c r="S2380" i="2" s="1"/>
  <c r="T2380" i="2" s="1"/>
  <c r="P2478" i="2"/>
  <c r="Q2478" i="2" s="1"/>
  <c r="S2478" i="2" s="1"/>
  <c r="T2478" i="2" s="1"/>
  <c r="P2558" i="2"/>
  <c r="Q2558" i="2" s="1"/>
  <c r="S2558" i="2" s="1"/>
  <c r="T2558" i="2" s="1"/>
  <c r="P2638" i="2"/>
  <c r="Q2638" i="2" s="1"/>
  <c r="S2638" i="2" s="1"/>
  <c r="T2638" i="2" s="1"/>
  <c r="P2718" i="2"/>
  <c r="Q2718" i="2" s="1"/>
  <c r="S2718" i="2" s="1"/>
  <c r="T2718" i="2" s="1"/>
  <c r="P2798" i="2"/>
  <c r="Q2798" i="2" s="1"/>
  <c r="S2798" i="2" s="1"/>
  <c r="T2798" i="2" s="1"/>
  <c r="P2859" i="2"/>
  <c r="Q2859" i="2" s="1"/>
  <c r="S2859" i="2" s="1"/>
  <c r="T2859" i="2" s="1"/>
  <c r="P2899" i="2"/>
  <c r="Q2899" i="2" s="1"/>
  <c r="S2899" i="2" s="1"/>
  <c r="T2899" i="2" s="1"/>
  <c r="P2939" i="2"/>
  <c r="Q2939" i="2" s="1"/>
  <c r="S2939" i="2" s="1"/>
  <c r="T2939" i="2" s="1"/>
  <c r="P2979" i="2"/>
  <c r="Q2979" i="2" s="1"/>
  <c r="S2979" i="2" s="1"/>
  <c r="T2979" i="2" s="1"/>
  <c r="P3019" i="2"/>
  <c r="Q3019" i="2" s="1"/>
  <c r="S3019" i="2" s="1"/>
  <c r="T3019" i="2" s="1"/>
  <c r="P3059" i="2"/>
  <c r="Q3059" i="2" s="1"/>
  <c r="S3059" i="2" s="1"/>
  <c r="T3059" i="2" s="1"/>
  <c r="P3099" i="2"/>
  <c r="Q3099" i="2" s="1"/>
  <c r="S3099" i="2" s="1"/>
  <c r="T3099" i="2" s="1"/>
  <c r="P3139" i="2"/>
  <c r="Q3139" i="2" s="1"/>
  <c r="S3139" i="2" s="1"/>
  <c r="T3139" i="2" s="1"/>
  <c r="P3179" i="2"/>
  <c r="Q3179" i="2" s="1"/>
  <c r="S3179" i="2" s="1"/>
  <c r="T3179" i="2" s="1"/>
  <c r="P3219" i="2"/>
  <c r="Q3219" i="2" s="1"/>
  <c r="S3219" i="2" s="1"/>
  <c r="T3219" i="2" s="1"/>
  <c r="P3259" i="2"/>
  <c r="Q3259" i="2" s="1"/>
  <c r="S3259" i="2" s="1"/>
  <c r="T3259" i="2" s="1"/>
  <c r="P3299" i="2"/>
  <c r="Q3299" i="2" s="1"/>
  <c r="S3299" i="2" s="1"/>
  <c r="T3299" i="2" s="1"/>
  <c r="P3339" i="2"/>
  <c r="Q3339" i="2" s="1"/>
  <c r="S3339" i="2" s="1"/>
  <c r="T3339" i="2" s="1"/>
  <c r="P3379" i="2"/>
  <c r="Q3379" i="2" s="1"/>
  <c r="S3379" i="2" s="1"/>
  <c r="T3379" i="2" s="1"/>
  <c r="P3419" i="2"/>
  <c r="Q3419" i="2" s="1"/>
  <c r="S3419" i="2" s="1"/>
  <c r="T3419" i="2" s="1"/>
  <c r="P3459" i="2"/>
  <c r="Q3459" i="2" s="1"/>
  <c r="S3459" i="2" s="1"/>
  <c r="T3459" i="2" s="1"/>
  <c r="P3499" i="2"/>
  <c r="Q3499" i="2" s="1"/>
  <c r="S3499" i="2" s="1"/>
  <c r="T3499" i="2" s="1"/>
  <c r="P3539" i="2"/>
  <c r="Q3539" i="2" s="1"/>
  <c r="S3539" i="2" s="1"/>
  <c r="T3539" i="2" s="1"/>
  <c r="P3579" i="2"/>
  <c r="Q3579" i="2" s="1"/>
  <c r="S3579" i="2" s="1"/>
  <c r="T3579" i="2" s="1"/>
  <c r="P3619" i="2"/>
  <c r="Q3619" i="2" s="1"/>
  <c r="S3619" i="2" s="1"/>
  <c r="T3619" i="2" s="1"/>
  <c r="P3659" i="2"/>
  <c r="Q3659" i="2" s="1"/>
  <c r="S3659" i="2" s="1"/>
  <c r="T3659" i="2" s="1"/>
  <c r="P3699" i="2"/>
  <c r="Q3699" i="2" s="1"/>
  <c r="S3699" i="2" s="1"/>
  <c r="T3699" i="2" s="1"/>
  <c r="P3728" i="2"/>
  <c r="Q3728" i="2" s="1"/>
  <c r="S3728" i="2" s="1"/>
  <c r="T3728" i="2" s="1"/>
  <c r="P3748" i="2"/>
  <c r="Q3748" i="2" s="1"/>
  <c r="S3748" i="2" s="1"/>
  <c r="T3748" i="2" s="1"/>
  <c r="P3768" i="2"/>
  <c r="Q3768" i="2" s="1"/>
  <c r="S3768" i="2" s="1"/>
  <c r="T3768" i="2" s="1"/>
  <c r="P3788" i="2"/>
  <c r="Q3788" i="2" s="1"/>
  <c r="S3788" i="2" s="1"/>
  <c r="T3788" i="2" s="1"/>
  <c r="P3808" i="2"/>
  <c r="Q3808" i="2" s="1"/>
  <c r="S3808" i="2" s="1"/>
  <c r="T3808" i="2" s="1"/>
  <c r="P3828" i="2"/>
  <c r="Q3828" i="2" s="1"/>
  <c r="S3828" i="2" s="1"/>
  <c r="T3828" i="2" s="1"/>
  <c r="P3848" i="2"/>
  <c r="Q3848" i="2" s="1"/>
  <c r="S3848" i="2" s="1"/>
  <c r="T3848" i="2" s="1"/>
  <c r="P3868" i="2"/>
  <c r="Q3868" i="2" s="1"/>
  <c r="S3868" i="2" s="1"/>
  <c r="T3868" i="2" s="1"/>
  <c r="P3888" i="2"/>
  <c r="Q3888" i="2" s="1"/>
  <c r="S3888" i="2" s="1"/>
  <c r="T3888" i="2" s="1"/>
  <c r="P3908" i="2"/>
  <c r="Q3908" i="2" s="1"/>
  <c r="S3908" i="2" s="1"/>
  <c r="T3908" i="2" s="1"/>
  <c r="P3928" i="2"/>
  <c r="Q3928" i="2" s="1"/>
  <c r="S3928" i="2" s="1"/>
  <c r="T3928" i="2" s="1"/>
  <c r="P3948" i="2"/>
  <c r="Q3948" i="2" s="1"/>
  <c r="S3948" i="2" s="1"/>
  <c r="T3948" i="2" s="1"/>
  <c r="P3968" i="2"/>
  <c r="Q3968" i="2" s="1"/>
  <c r="S3968" i="2" s="1"/>
  <c r="T3968" i="2" s="1"/>
  <c r="P3988" i="2"/>
  <c r="Q3988" i="2" s="1"/>
  <c r="S3988" i="2" s="1"/>
  <c r="T3988" i="2" s="1"/>
  <c r="P4008" i="2"/>
  <c r="Q4008" i="2" s="1"/>
  <c r="S4008" i="2" s="1"/>
  <c r="T4008" i="2" s="1"/>
  <c r="P4028" i="2"/>
  <c r="Q4028" i="2" s="1"/>
  <c r="S4028" i="2" s="1"/>
  <c r="T4028" i="2" s="1"/>
  <c r="P4048" i="2"/>
  <c r="Q4048" i="2" s="1"/>
  <c r="S4048" i="2" s="1"/>
  <c r="T4048" i="2" s="1"/>
  <c r="P4068" i="2"/>
  <c r="Q4068" i="2" s="1"/>
  <c r="S4068" i="2" s="1"/>
  <c r="T4068" i="2" s="1"/>
  <c r="P4088" i="2"/>
  <c r="Q4088" i="2" s="1"/>
  <c r="S4088" i="2" s="1"/>
  <c r="T4088" i="2" s="1"/>
  <c r="P4108" i="2"/>
  <c r="Q4108" i="2" s="1"/>
  <c r="S4108" i="2" s="1"/>
  <c r="T4108" i="2" s="1"/>
  <c r="P4128" i="2"/>
  <c r="Q4128" i="2" s="1"/>
  <c r="S4128" i="2" s="1"/>
  <c r="T4128" i="2" s="1"/>
  <c r="P4148" i="2"/>
  <c r="Q4148" i="2" s="1"/>
  <c r="S4148" i="2" s="1"/>
  <c r="T4148" i="2" s="1"/>
  <c r="P4168" i="2"/>
  <c r="Q4168" i="2" s="1"/>
  <c r="S4168" i="2" s="1"/>
  <c r="T4168" i="2" s="1"/>
  <c r="P4188" i="2"/>
  <c r="Q4188" i="2" s="1"/>
  <c r="S4188" i="2" s="1"/>
  <c r="T4188" i="2" s="1"/>
  <c r="P4208" i="2"/>
  <c r="Q4208" i="2" s="1"/>
  <c r="S4208" i="2" s="1"/>
  <c r="T4208" i="2" s="1"/>
  <c r="P4228" i="2"/>
  <c r="Q4228" i="2" s="1"/>
  <c r="S4228" i="2" s="1"/>
  <c r="T4228" i="2" s="1"/>
  <c r="P4248" i="2"/>
  <c r="Q4248" i="2" s="1"/>
  <c r="S4248" i="2" s="1"/>
  <c r="T4248" i="2" s="1"/>
  <c r="P4268" i="2"/>
  <c r="Q4268" i="2" s="1"/>
  <c r="S4268" i="2" s="1"/>
  <c r="T4268" i="2" s="1"/>
  <c r="P4288" i="2"/>
  <c r="Q4288" i="2" s="1"/>
  <c r="S4288" i="2" s="1"/>
  <c r="T4288" i="2" s="1"/>
  <c r="P4308" i="2"/>
  <c r="Q4308" i="2" s="1"/>
  <c r="S4308" i="2" s="1"/>
  <c r="T4308" i="2" s="1"/>
  <c r="P671" i="2"/>
  <c r="Q671" i="2" s="1"/>
  <c r="S671" i="2" s="1"/>
  <c r="T671" i="2" s="1"/>
  <c r="P1153" i="2"/>
  <c r="Q1153" i="2" s="1"/>
  <c r="S1153" i="2" s="1"/>
  <c r="T1153" i="2" s="1"/>
  <c r="P1402" i="2"/>
  <c r="Q1402" i="2" s="1"/>
  <c r="S1402" i="2" s="1"/>
  <c r="T1402" i="2" s="1"/>
  <c r="P1560" i="2"/>
  <c r="Q1560" i="2" s="1"/>
  <c r="S1560" i="2" s="1"/>
  <c r="T1560" i="2" s="1"/>
  <c r="P1686" i="2"/>
  <c r="Q1686" i="2" s="1"/>
  <c r="S1686" i="2" s="1"/>
  <c r="T1686" i="2" s="1"/>
  <c r="P1786" i="2"/>
  <c r="Q1786" i="2" s="1"/>
  <c r="S1786" i="2" s="1"/>
  <c r="T1786" i="2" s="1"/>
  <c r="P1886" i="2"/>
  <c r="Q1886" i="2" s="1"/>
  <c r="S1886" i="2" s="1"/>
  <c r="T1886" i="2" s="1"/>
  <c r="P1986" i="2"/>
  <c r="Q1986" i="2" s="1"/>
  <c r="S1986" i="2" s="1"/>
  <c r="T1986" i="2" s="1"/>
  <c r="P2086" i="2"/>
  <c r="Q2086" i="2" s="1"/>
  <c r="S2086" i="2" s="1"/>
  <c r="T2086" i="2" s="1"/>
  <c r="P2186" i="2"/>
  <c r="Q2186" i="2" s="1"/>
  <c r="S2186" i="2" s="1"/>
  <c r="T2186" i="2" s="1"/>
  <c r="P2286" i="2"/>
  <c r="Q2286" i="2" s="1"/>
  <c r="S2286" i="2" s="1"/>
  <c r="T2286" i="2" s="1"/>
  <c r="P2386" i="2"/>
  <c r="Q2386" i="2" s="1"/>
  <c r="S2386" i="2" s="1"/>
  <c r="T2386" i="2" s="1"/>
  <c r="P2479" i="2"/>
  <c r="Q2479" i="2" s="1"/>
  <c r="S2479" i="2" s="1"/>
  <c r="T2479" i="2" s="1"/>
  <c r="P2559" i="2"/>
  <c r="Q2559" i="2" s="1"/>
  <c r="S2559" i="2" s="1"/>
  <c r="T2559" i="2" s="1"/>
  <c r="P2639" i="2"/>
  <c r="Q2639" i="2" s="1"/>
  <c r="S2639" i="2" s="1"/>
  <c r="T2639" i="2" s="1"/>
  <c r="P2719" i="2"/>
  <c r="Q2719" i="2" s="1"/>
  <c r="S2719" i="2" s="1"/>
  <c r="T2719" i="2" s="1"/>
  <c r="P2799" i="2"/>
  <c r="Q2799" i="2" s="1"/>
  <c r="S2799" i="2" s="1"/>
  <c r="T2799" i="2" s="1"/>
  <c r="P2860" i="2"/>
  <c r="Q2860" i="2" s="1"/>
  <c r="S2860" i="2" s="1"/>
  <c r="T2860" i="2" s="1"/>
  <c r="P2900" i="2"/>
  <c r="Q2900" i="2" s="1"/>
  <c r="S2900" i="2" s="1"/>
  <c r="T2900" i="2" s="1"/>
  <c r="P2940" i="2"/>
  <c r="Q2940" i="2" s="1"/>
  <c r="S2940" i="2" s="1"/>
  <c r="T2940" i="2" s="1"/>
  <c r="P2980" i="2"/>
  <c r="Q2980" i="2" s="1"/>
  <c r="S2980" i="2" s="1"/>
  <c r="T2980" i="2" s="1"/>
  <c r="P3020" i="2"/>
  <c r="Q3020" i="2" s="1"/>
  <c r="S3020" i="2" s="1"/>
  <c r="T3020" i="2" s="1"/>
  <c r="P3060" i="2"/>
  <c r="Q3060" i="2" s="1"/>
  <c r="S3060" i="2" s="1"/>
  <c r="T3060" i="2" s="1"/>
  <c r="P3100" i="2"/>
  <c r="Q3100" i="2" s="1"/>
  <c r="S3100" i="2" s="1"/>
  <c r="T3100" i="2" s="1"/>
  <c r="P3140" i="2"/>
  <c r="Q3140" i="2" s="1"/>
  <c r="S3140" i="2" s="1"/>
  <c r="T3140" i="2" s="1"/>
  <c r="P3180" i="2"/>
  <c r="Q3180" i="2" s="1"/>
  <c r="S3180" i="2" s="1"/>
  <c r="T3180" i="2" s="1"/>
  <c r="P3220" i="2"/>
  <c r="Q3220" i="2" s="1"/>
  <c r="S3220" i="2" s="1"/>
  <c r="T3220" i="2" s="1"/>
  <c r="P3260" i="2"/>
  <c r="Q3260" i="2" s="1"/>
  <c r="S3260" i="2" s="1"/>
  <c r="T3260" i="2" s="1"/>
  <c r="P3300" i="2"/>
  <c r="Q3300" i="2" s="1"/>
  <c r="S3300" i="2" s="1"/>
  <c r="T3300" i="2" s="1"/>
  <c r="P3340" i="2"/>
  <c r="Q3340" i="2" s="1"/>
  <c r="S3340" i="2" s="1"/>
  <c r="T3340" i="2" s="1"/>
  <c r="P3380" i="2"/>
  <c r="Q3380" i="2" s="1"/>
  <c r="S3380" i="2" s="1"/>
  <c r="T3380" i="2" s="1"/>
  <c r="P3420" i="2"/>
  <c r="Q3420" i="2" s="1"/>
  <c r="S3420" i="2" s="1"/>
  <c r="T3420" i="2" s="1"/>
  <c r="P3460" i="2"/>
  <c r="Q3460" i="2" s="1"/>
  <c r="S3460" i="2" s="1"/>
  <c r="T3460" i="2" s="1"/>
  <c r="P3500" i="2"/>
  <c r="Q3500" i="2" s="1"/>
  <c r="S3500" i="2" s="1"/>
  <c r="T3500" i="2" s="1"/>
  <c r="P3540" i="2"/>
  <c r="Q3540" i="2" s="1"/>
  <c r="S3540" i="2" s="1"/>
  <c r="T3540" i="2" s="1"/>
  <c r="P3580" i="2"/>
  <c r="Q3580" i="2" s="1"/>
  <c r="S3580" i="2" s="1"/>
  <c r="T3580" i="2" s="1"/>
  <c r="P3620" i="2"/>
  <c r="Q3620" i="2" s="1"/>
  <c r="S3620" i="2" s="1"/>
  <c r="T3620" i="2" s="1"/>
  <c r="P3660" i="2"/>
  <c r="Q3660" i="2" s="1"/>
  <c r="S3660" i="2" s="1"/>
  <c r="T3660" i="2" s="1"/>
  <c r="P3700" i="2"/>
  <c r="Q3700" i="2" s="1"/>
  <c r="S3700" i="2" s="1"/>
  <c r="T3700" i="2" s="1"/>
  <c r="P3729" i="2"/>
  <c r="Q3729" i="2" s="1"/>
  <c r="S3729" i="2" s="1"/>
  <c r="T3729" i="2" s="1"/>
  <c r="P3749" i="2"/>
  <c r="Q3749" i="2" s="1"/>
  <c r="S3749" i="2" s="1"/>
  <c r="T3749" i="2" s="1"/>
  <c r="P3769" i="2"/>
  <c r="Q3769" i="2" s="1"/>
  <c r="S3769" i="2" s="1"/>
  <c r="T3769" i="2" s="1"/>
  <c r="P3789" i="2"/>
  <c r="Q3789" i="2" s="1"/>
  <c r="S3789" i="2" s="1"/>
  <c r="T3789" i="2" s="1"/>
  <c r="P3809" i="2"/>
  <c r="Q3809" i="2" s="1"/>
  <c r="S3809" i="2" s="1"/>
  <c r="T3809" i="2" s="1"/>
  <c r="P3829" i="2"/>
  <c r="Q3829" i="2" s="1"/>
  <c r="S3829" i="2" s="1"/>
  <c r="T3829" i="2" s="1"/>
  <c r="P3849" i="2"/>
  <c r="Q3849" i="2" s="1"/>
  <c r="S3849" i="2" s="1"/>
  <c r="T3849" i="2" s="1"/>
  <c r="P3869" i="2"/>
  <c r="Q3869" i="2" s="1"/>
  <c r="S3869" i="2" s="1"/>
  <c r="T3869" i="2" s="1"/>
  <c r="P3889" i="2"/>
  <c r="Q3889" i="2" s="1"/>
  <c r="S3889" i="2" s="1"/>
  <c r="T3889" i="2" s="1"/>
  <c r="P3909" i="2"/>
  <c r="Q3909" i="2" s="1"/>
  <c r="S3909" i="2" s="1"/>
  <c r="T3909" i="2" s="1"/>
  <c r="P3929" i="2"/>
  <c r="Q3929" i="2" s="1"/>
  <c r="S3929" i="2" s="1"/>
  <c r="T3929" i="2" s="1"/>
  <c r="P3949" i="2"/>
  <c r="Q3949" i="2" s="1"/>
  <c r="S3949" i="2" s="1"/>
  <c r="T3949" i="2" s="1"/>
  <c r="P3969" i="2"/>
  <c r="Q3969" i="2" s="1"/>
  <c r="S3969" i="2" s="1"/>
  <c r="T3969" i="2" s="1"/>
  <c r="P3989" i="2"/>
  <c r="Q3989" i="2" s="1"/>
  <c r="S3989" i="2" s="1"/>
  <c r="T3989" i="2" s="1"/>
  <c r="P4009" i="2"/>
  <c r="Q4009" i="2" s="1"/>
  <c r="S4009" i="2" s="1"/>
  <c r="T4009" i="2" s="1"/>
  <c r="P4029" i="2"/>
  <c r="Q4029" i="2" s="1"/>
  <c r="S4029" i="2" s="1"/>
  <c r="T4029" i="2" s="1"/>
  <c r="P4049" i="2"/>
  <c r="Q4049" i="2" s="1"/>
  <c r="S4049" i="2" s="1"/>
  <c r="T4049" i="2" s="1"/>
  <c r="P4069" i="2"/>
  <c r="Q4069" i="2" s="1"/>
  <c r="S4069" i="2" s="1"/>
  <c r="T4069" i="2" s="1"/>
  <c r="P4089" i="2"/>
  <c r="Q4089" i="2" s="1"/>
  <c r="S4089" i="2" s="1"/>
  <c r="T4089" i="2" s="1"/>
  <c r="P4109" i="2"/>
  <c r="Q4109" i="2" s="1"/>
  <c r="S4109" i="2" s="1"/>
  <c r="T4109" i="2" s="1"/>
  <c r="P4129" i="2"/>
  <c r="Q4129" i="2" s="1"/>
  <c r="S4129" i="2" s="1"/>
  <c r="T4129" i="2" s="1"/>
  <c r="P4149" i="2"/>
  <c r="Q4149" i="2" s="1"/>
  <c r="S4149" i="2" s="1"/>
  <c r="T4149" i="2" s="1"/>
  <c r="P4169" i="2"/>
  <c r="Q4169" i="2" s="1"/>
  <c r="S4169" i="2" s="1"/>
  <c r="T4169" i="2" s="1"/>
  <c r="P4189" i="2"/>
  <c r="Q4189" i="2" s="1"/>
  <c r="S4189" i="2" s="1"/>
  <c r="T4189" i="2" s="1"/>
  <c r="P4209" i="2"/>
  <c r="Q4209" i="2" s="1"/>
  <c r="S4209" i="2" s="1"/>
  <c r="T4209" i="2" s="1"/>
  <c r="P4229" i="2"/>
  <c r="Q4229" i="2" s="1"/>
  <c r="S4229" i="2" s="1"/>
  <c r="T4229" i="2" s="1"/>
  <c r="P4249" i="2"/>
  <c r="Q4249" i="2" s="1"/>
  <c r="S4249" i="2" s="1"/>
  <c r="T4249" i="2" s="1"/>
  <c r="P4269" i="2"/>
  <c r="Q4269" i="2" s="1"/>
  <c r="S4269" i="2" s="1"/>
  <c r="T4269" i="2" s="1"/>
  <c r="P4289" i="2"/>
  <c r="Q4289" i="2" s="1"/>
  <c r="S4289" i="2" s="1"/>
  <c r="T4289" i="2" s="1"/>
  <c r="P4309" i="2"/>
  <c r="Q4309" i="2" s="1"/>
  <c r="S4309" i="2" s="1"/>
  <c r="T4309" i="2" s="1"/>
  <c r="P4329" i="2"/>
  <c r="Q4329" i="2" s="1"/>
  <c r="S4329" i="2" s="1"/>
  <c r="T4329" i="2" s="1"/>
  <c r="P4349" i="2"/>
  <c r="Q4349" i="2" s="1"/>
  <c r="S4349" i="2" s="1"/>
  <c r="T4349" i="2" s="1"/>
  <c r="P4369" i="2"/>
  <c r="Q4369" i="2" s="1"/>
  <c r="S4369" i="2" s="1"/>
  <c r="T4369" i="2" s="1"/>
  <c r="P4389" i="2"/>
  <c r="Q4389" i="2" s="1"/>
  <c r="S4389" i="2" s="1"/>
  <c r="T4389" i="2" s="1"/>
  <c r="P778" i="2"/>
  <c r="Q778" i="2" s="1"/>
  <c r="S778" i="2" s="1"/>
  <c r="T778" i="2" s="1"/>
  <c r="P1180" i="2"/>
  <c r="Q1180" i="2" s="1"/>
  <c r="S1180" i="2" s="1"/>
  <c r="T1180" i="2" s="1"/>
  <c r="P1426" i="2"/>
  <c r="Q1426" i="2" s="1"/>
  <c r="S1426" i="2" s="1"/>
  <c r="T1426" i="2" s="1"/>
  <c r="P1575" i="2"/>
  <c r="Q1575" i="2" s="1"/>
  <c r="S1575" i="2" s="1"/>
  <c r="T1575" i="2" s="1"/>
  <c r="P1698" i="2"/>
  <c r="Q1698" i="2" s="1"/>
  <c r="S1698" i="2" s="1"/>
  <c r="T1698" i="2" s="1"/>
  <c r="P1798" i="2"/>
  <c r="Q1798" i="2" s="1"/>
  <c r="S1798" i="2" s="1"/>
  <c r="T1798" i="2" s="1"/>
  <c r="P1898" i="2"/>
  <c r="Q1898" i="2" s="1"/>
  <c r="S1898" i="2" s="1"/>
  <c r="T1898" i="2" s="1"/>
  <c r="P1998" i="2"/>
  <c r="Q1998" i="2" s="1"/>
  <c r="S1998" i="2" s="1"/>
  <c r="T1998" i="2" s="1"/>
  <c r="P2098" i="2"/>
  <c r="Q2098" i="2" s="1"/>
  <c r="S2098" i="2" s="1"/>
  <c r="T2098" i="2" s="1"/>
  <c r="P2198" i="2"/>
  <c r="Q2198" i="2" s="1"/>
  <c r="S2198" i="2" s="1"/>
  <c r="T2198" i="2" s="1"/>
  <c r="P2298" i="2"/>
  <c r="Q2298" i="2" s="1"/>
  <c r="S2298" i="2" s="1"/>
  <c r="T2298" i="2" s="1"/>
  <c r="P2398" i="2"/>
  <c r="Q2398" i="2" s="1"/>
  <c r="S2398" i="2" s="1"/>
  <c r="T2398" i="2" s="1"/>
  <c r="P2480" i="2"/>
  <c r="Q2480" i="2" s="1"/>
  <c r="S2480" i="2" s="1"/>
  <c r="T2480" i="2" s="1"/>
  <c r="P2560" i="2"/>
  <c r="Q2560" i="2" s="1"/>
  <c r="S2560" i="2" s="1"/>
  <c r="T2560" i="2" s="1"/>
  <c r="P2640" i="2"/>
  <c r="Q2640" i="2" s="1"/>
  <c r="S2640" i="2" s="1"/>
  <c r="T2640" i="2" s="1"/>
  <c r="P2720" i="2"/>
  <c r="Q2720" i="2" s="1"/>
  <c r="S2720" i="2" s="1"/>
  <c r="T2720" i="2" s="1"/>
  <c r="P2800" i="2"/>
  <c r="Q2800" i="2" s="1"/>
  <c r="S2800" i="2" s="1"/>
  <c r="T2800" i="2" s="1"/>
  <c r="P2861" i="2"/>
  <c r="Q2861" i="2" s="1"/>
  <c r="S2861" i="2" s="1"/>
  <c r="T2861" i="2" s="1"/>
  <c r="P2901" i="2"/>
  <c r="Q2901" i="2" s="1"/>
  <c r="S2901" i="2" s="1"/>
  <c r="T2901" i="2" s="1"/>
  <c r="P2941" i="2"/>
  <c r="Q2941" i="2" s="1"/>
  <c r="S2941" i="2" s="1"/>
  <c r="T2941" i="2" s="1"/>
  <c r="P2981" i="2"/>
  <c r="Q2981" i="2" s="1"/>
  <c r="S2981" i="2" s="1"/>
  <c r="T2981" i="2" s="1"/>
  <c r="P3021" i="2"/>
  <c r="Q3021" i="2" s="1"/>
  <c r="S3021" i="2" s="1"/>
  <c r="T3021" i="2" s="1"/>
  <c r="P3061" i="2"/>
  <c r="Q3061" i="2" s="1"/>
  <c r="S3061" i="2" s="1"/>
  <c r="T3061" i="2" s="1"/>
  <c r="P3101" i="2"/>
  <c r="Q3101" i="2" s="1"/>
  <c r="S3101" i="2" s="1"/>
  <c r="T3101" i="2" s="1"/>
  <c r="P3141" i="2"/>
  <c r="Q3141" i="2" s="1"/>
  <c r="S3141" i="2" s="1"/>
  <c r="T3141" i="2" s="1"/>
  <c r="P3181" i="2"/>
  <c r="Q3181" i="2" s="1"/>
  <c r="S3181" i="2" s="1"/>
  <c r="T3181" i="2" s="1"/>
  <c r="P3221" i="2"/>
  <c r="Q3221" i="2" s="1"/>
  <c r="S3221" i="2" s="1"/>
  <c r="T3221" i="2" s="1"/>
  <c r="P3261" i="2"/>
  <c r="Q3261" i="2" s="1"/>
  <c r="S3261" i="2" s="1"/>
  <c r="T3261" i="2" s="1"/>
  <c r="P3301" i="2"/>
  <c r="Q3301" i="2" s="1"/>
  <c r="S3301" i="2" s="1"/>
  <c r="T3301" i="2" s="1"/>
  <c r="P3341" i="2"/>
  <c r="Q3341" i="2" s="1"/>
  <c r="S3341" i="2" s="1"/>
  <c r="T3341" i="2" s="1"/>
  <c r="P3381" i="2"/>
  <c r="Q3381" i="2" s="1"/>
  <c r="S3381" i="2" s="1"/>
  <c r="T3381" i="2" s="1"/>
  <c r="P3421" i="2"/>
  <c r="Q3421" i="2" s="1"/>
  <c r="S3421" i="2" s="1"/>
  <c r="T3421" i="2" s="1"/>
  <c r="P3461" i="2"/>
  <c r="Q3461" i="2" s="1"/>
  <c r="S3461" i="2" s="1"/>
  <c r="T3461" i="2" s="1"/>
  <c r="P3501" i="2"/>
  <c r="Q3501" i="2" s="1"/>
  <c r="S3501" i="2" s="1"/>
  <c r="T3501" i="2" s="1"/>
  <c r="P3541" i="2"/>
  <c r="Q3541" i="2" s="1"/>
  <c r="S3541" i="2" s="1"/>
  <c r="T3541" i="2" s="1"/>
  <c r="P3581" i="2"/>
  <c r="Q3581" i="2" s="1"/>
  <c r="S3581" i="2" s="1"/>
  <c r="T3581" i="2" s="1"/>
  <c r="P3621" i="2"/>
  <c r="Q3621" i="2" s="1"/>
  <c r="S3621" i="2" s="1"/>
  <c r="T3621" i="2" s="1"/>
  <c r="P3661" i="2"/>
  <c r="Q3661" i="2" s="1"/>
  <c r="S3661" i="2" s="1"/>
  <c r="T3661" i="2" s="1"/>
  <c r="P3701" i="2"/>
  <c r="Q3701" i="2" s="1"/>
  <c r="S3701" i="2" s="1"/>
  <c r="T3701" i="2" s="1"/>
  <c r="P3730" i="2"/>
  <c r="Q3730" i="2" s="1"/>
  <c r="S3730" i="2" s="1"/>
  <c r="T3730" i="2" s="1"/>
  <c r="P3750" i="2"/>
  <c r="Q3750" i="2" s="1"/>
  <c r="S3750" i="2" s="1"/>
  <c r="T3750" i="2" s="1"/>
  <c r="P3770" i="2"/>
  <c r="Q3770" i="2" s="1"/>
  <c r="S3770" i="2" s="1"/>
  <c r="T3770" i="2" s="1"/>
  <c r="P3790" i="2"/>
  <c r="Q3790" i="2" s="1"/>
  <c r="S3790" i="2" s="1"/>
  <c r="T3790" i="2" s="1"/>
  <c r="P3810" i="2"/>
  <c r="Q3810" i="2" s="1"/>
  <c r="S3810" i="2" s="1"/>
  <c r="T3810" i="2" s="1"/>
  <c r="P3830" i="2"/>
  <c r="Q3830" i="2" s="1"/>
  <c r="S3830" i="2" s="1"/>
  <c r="T3830" i="2" s="1"/>
  <c r="P3850" i="2"/>
  <c r="Q3850" i="2" s="1"/>
  <c r="S3850" i="2" s="1"/>
  <c r="T3850" i="2" s="1"/>
  <c r="P3870" i="2"/>
  <c r="Q3870" i="2" s="1"/>
  <c r="S3870" i="2" s="1"/>
  <c r="T3870" i="2" s="1"/>
  <c r="P3890" i="2"/>
  <c r="Q3890" i="2" s="1"/>
  <c r="S3890" i="2" s="1"/>
  <c r="T3890" i="2" s="1"/>
  <c r="P3910" i="2"/>
  <c r="Q3910" i="2" s="1"/>
  <c r="S3910" i="2" s="1"/>
  <c r="T3910" i="2" s="1"/>
  <c r="P3930" i="2"/>
  <c r="Q3930" i="2" s="1"/>
  <c r="S3930" i="2" s="1"/>
  <c r="T3930" i="2" s="1"/>
  <c r="P3950" i="2"/>
  <c r="Q3950" i="2" s="1"/>
  <c r="S3950" i="2" s="1"/>
  <c r="T3950" i="2" s="1"/>
  <c r="P3970" i="2"/>
  <c r="Q3970" i="2" s="1"/>
  <c r="S3970" i="2" s="1"/>
  <c r="T3970" i="2" s="1"/>
  <c r="P3990" i="2"/>
  <c r="Q3990" i="2" s="1"/>
  <c r="S3990" i="2" s="1"/>
  <c r="T3990" i="2" s="1"/>
  <c r="P4010" i="2"/>
  <c r="Q4010" i="2" s="1"/>
  <c r="S4010" i="2" s="1"/>
  <c r="T4010" i="2" s="1"/>
  <c r="P4030" i="2"/>
  <c r="Q4030" i="2" s="1"/>
  <c r="S4030" i="2" s="1"/>
  <c r="T4030" i="2" s="1"/>
  <c r="P4050" i="2"/>
  <c r="Q4050" i="2" s="1"/>
  <c r="S4050" i="2" s="1"/>
  <c r="T4050" i="2" s="1"/>
  <c r="P4070" i="2"/>
  <c r="Q4070" i="2" s="1"/>
  <c r="S4070" i="2" s="1"/>
  <c r="T4070" i="2" s="1"/>
  <c r="P4090" i="2"/>
  <c r="Q4090" i="2" s="1"/>
  <c r="S4090" i="2" s="1"/>
  <c r="T4090" i="2" s="1"/>
  <c r="P4110" i="2"/>
  <c r="Q4110" i="2" s="1"/>
  <c r="S4110" i="2" s="1"/>
  <c r="T4110" i="2" s="1"/>
  <c r="P4130" i="2"/>
  <c r="Q4130" i="2" s="1"/>
  <c r="S4130" i="2" s="1"/>
  <c r="T4130" i="2" s="1"/>
  <c r="P4150" i="2"/>
  <c r="Q4150" i="2" s="1"/>
  <c r="S4150" i="2" s="1"/>
  <c r="T4150" i="2" s="1"/>
  <c r="P4170" i="2"/>
  <c r="Q4170" i="2" s="1"/>
  <c r="S4170" i="2" s="1"/>
  <c r="T4170" i="2" s="1"/>
  <c r="P4190" i="2"/>
  <c r="Q4190" i="2" s="1"/>
  <c r="S4190" i="2" s="1"/>
  <c r="T4190" i="2" s="1"/>
  <c r="P4210" i="2"/>
  <c r="Q4210" i="2" s="1"/>
  <c r="S4210" i="2" s="1"/>
  <c r="T4210" i="2" s="1"/>
  <c r="P4230" i="2"/>
  <c r="Q4230" i="2" s="1"/>
  <c r="S4230" i="2" s="1"/>
  <c r="T4230" i="2" s="1"/>
  <c r="P4250" i="2"/>
  <c r="Q4250" i="2" s="1"/>
  <c r="S4250" i="2" s="1"/>
  <c r="T4250" i="2" s="1"/>
  <c r="P4270" i="2"/>
  <c r="Q4270" i="2" s="1"/>
  <c r="S4270" i="2" s="1"/>
  <c r="T4270" i="2" s="1"/>
  <c r="P4290" i="2"/>
  <c r="Q4290" i="2" s="1"/>
  <c r="S4290" i="2" s="1"/>
  <c r="T4290" i="2" s="1"/>
  <c r="P4310" i="2"/>
  <c r="Q4310" i="2" s="1"/>
  <c r="S4310" i="2" s="1"/>
  <c r="T4310" i="2" s="1"/>
  <c r="P4330" i="2"/>
  <c r="Q4330" i="2" s="1"/>
  <c r="S4330" i="2" s="1"/>
  <c r="T4330" i="2" s="1"/>
  <c r="P4350" i="2"/>
  <c r="Q4350" i="2" s="1"/>
  <c r="S4350" i="2" s="1"/>
  <c r="T4350" i="2" s="1"/>
  <c r="P4370" i="2"/>
  <c r="Q4370" i="2" s="1"/>
  <c r="S4370" i="2" s="1"/>
  <c r="T4370" i="2" s="1"/>
  <c r="P4390" i="2"/>
  <c r="Q4390" i="2" s="1"/>
  <c r="S4390" i="2" s="1"/>
  <c r="T4390" i="2" s="1"/>
  <c r="P783" i="2"/>
  <c r="Q783" i="2" s="1"/>
  <c r="S783" i="2" s="1"/>
  <c r="T783" i="2" s="1"/>
  <c r="P1193" i="2"/>
  <c r="Q1193" i="2" s="1"/>
  <c r="S1193" i="2" s="1"/>
  <c r="T1193" i="2" s="1"/>
  <c r="P1428" i="2"/>
  <c r="Q1428" i="2" s="1"/>
  <c r="S1428" i="2" s="1"/>
  <c r="T1428" i="2" s="1"/>
  <c r="P1576" i="2"/>
  <c r="Q1576" i="2" s="1"/>
  <c r="S1576" i="2" s="1"/>
  <c r="T1576" i="2" s="1"/>
  <c r="P1699" i="2"/>
  <c r="Q1699" i="2" s="1"/>
  <c r="S1699" i="2" s="1"/>
  <c r="T1699" i="2" s="1"/>
  <c r="P1799" i="2"/>
  <c r="Q1799" i="2" s="1"/>
  <c r="S1799" i="2" s="1"/>
  <c r="T1799" i="2" s="1"/>
  <c r="P1899" i="2"/>
  <c r="Q1899" i="2" s="1"/>
  <c r="S1899" i="2" s="1"/>
  <c r="T1899" i="2" s="1"/>
  <c r="P1999" i="2"/>
  <c r="Q1999" i="2" s="1"/>
  <c r="S1999" i="2" s="1"/>
  <c r="T1999" i="2" s="1"/>
  <c r="P2099" i="2"/>
  <c r="Q2099" i="2" s="1"/>
  <c r="S2099" i="2" s="1"/>
  <c r="T2099" i="2" s="1"/>
  <c r="P2199" i="2"/>
  <c r="Q2199" i="2" s="1"/>
  <c r="S2199" i="2" s="1"/>
  <c r="T2199" i="2" s="1"/>
  <c r="P2299" i="2"/>
  <c r="Q2299" i="2" s="1"/>
  <c r="S2299" i="2" s="1"/>
  <c r="T2299" i="2" s="1"/>
  <c r="P2399" i="2"/>
  <c r="Q2399" i="2" s="1"/>
  <c r="S2399" i="2" s="1"/>
  <c r="T2399" i="2" s="1"/>
  <c r="P2486" i="2"/>
  <c r="Q2486" i="2" s="1"/>
  <c r="S2486" i="2" s="1"/>
  <c r="T2486" i="2" s="1"/>
  <c r="P2566" i="2"/>
  <c r="Q2566" i="2" s="1"/>
  <c r="S2566" i="2" s="1"/>
  <c r="T2566" i="2" s="1"/>
  <c r="P2646" i="2"/>
  <c r="Q2646" i="2" s="1"/>
  <c r="S2646" i="2" s="1"/>
  <c r="T2646" i="2" s="1"/>
  <c r="P2726" i="2"/>
  <c r="Q2726" i="2" s="1"/>
  <c r="S2726" i="2" s="1"/>
  <c r="T2726" i="2" s="1"/>
  <c r="P2806" i="2"/>
  <c r="Q2806" i="2" s="1"/>
  <c r="S2806" i="2" s="1"/>
  <c r="T2806" i="2" s="1"/>
  <c r="P2862" i="2"/>
  <c r="Q2862" i="2" s="1"/>
  <c r="S2862" i="2" s="1"/>
  <c r="T2862" i="2" s="1"/>
  <c r="P2902" i="2"/>
  <c r="Q2902" i="2" s="1"/>
  <c r="S2902" i="2" s="1"/>
  <c r="T2902" i="2" s="1"/>
  <c r="P2942" i="2"/>
  <c r="Q2942" i="2" s="1"/>
  <c r="S2942" i="2" s="1"/>
  <c r="T2942" i="2" s="1"/>
  <c r="P2982" i="2"/>
  <c r="Q2982" i="2" s="1"/>
  <c r="S2982" i="2" s="1"/>
  <c r="T2982" i="2" s="1"/>
  <c r="P3022" i="2"/>
  <c r="Q3022" i="2" s="1"/>
  <c r="S3022" i="2" s="1"/>
  <c r="T3022" i="2" s="1"/>
  <c r="P3062" i="2"/>
  <c r="Q3062" i="2" s="1"/>
  <c r="S3062" i="2" s="1"/>
  <c r="T3062" i="2" s="1"/>
  <c r="P3102" i="2"/>
  <c r="Q3102" i="2" s="1"/>
  <c r="S3102" i="2" s="1"/>
  <c r="T3102" i="2" s="1"/>
  <c r="P3142" i="2"/>
  <c r="Q3142" i="2" s="1"/>
  <c r="S3142" i="2" s="1"/>
  <c r="T3142" i="2" s="1"/>
  <c r="P3182" i="2"/>
  <c r="Q3182" i="2" s="1"/>
  <c r="S3182" i="2" s="1"/>
  <c r="T3182" i="2" s="1"/>
  <c r="P3222" i="2"/>
  <c r="Q3222" i="2" s="1"/>
  <c r="S3222" i="2" s="1"/>
  <c r="T3222" i="2" s="1"/>
  <c r="P3262" i="2"/>
  <c r="Q3262" i="2" s="1"/>
  <c r="S3262" i="2" s="1"/>
  <c r="T3262" i="2" s="1"/>
  <c r="P3302" i="2"/>
  <c r="Q3302" i="2" s="1"/>
  <c r="S3302" i="2" s="1"/>
  <c r="T3302" i="2" s="1"/>
  <c r="P3342" i="2"/>
  <c r="Q3342" i="2" s="1"/>
  <c r="S3342" i="2" s="1"/>
  <c r="T3342" i="2" s="1"/>
  <c r="P3382" i="2"/>
  <c r="Q3382" i="2" s="1"/>
  <c r="S3382" i="2" s="1"/>
  <c r="T3382" i="2" s="1"/>
  <c r="P3422" i="2"/>
  <c r="Q3422" i="2" s="1"/>
  <c r="S3422" i="2" s="1"/>
  <c r="T3422" i="2" s="1"/>
  <c r="P3462" i="2"/>
  <c r="Q3462" i="2" s="1"/>
  <c r="S3462" i="2" s="1"/>
  <c r="T3462" i="2" s="1"/>
  <c r="P3502" i="2"/>
  <c r="Q3502" i="2" s="1"/>
  <c r="S3502" i="2" s="1"/>
  <c r="T3502" i="2" s="1"/>
  <c r="P3542" i="2"/>
  <c r="Q3542" i="2" s="1"/>
  <c r="S3542" i="2" s="1"/>
  <c r="T3542" i="2" s="1"/>
  <c r="P3582" i="2"/>
  <c r="Q3582" i="2" s="1"/>
  <c r="S3582" i="2" s="1"/>
  <c r="T3582" i="2" s="1"/>
  <c r="P3622" i="2"/>
  <c r="Q3622" i="2" s="1"/>
  <c r="S3622" i="2" s="1"/>
  <c r="T3622" i="2" s="1"/>
  <c r="P3662" i="2"/>
  <c r="Q3662" i="2" s="1"/>
  <c r="S3662" i="2" s="1"/>
  <c r="T3662" i="2" s="1"/>
  <c r="P3702" i="2"/>
  <c r="Q3702" i="2" s="1"/>
  <c r="S3702" i="2" s="1"/>
  <c r="T3702" i="2" s="1"/>
  <c r="P3731" i="2"/>
  <c r="Q3731" i="2" s="1"/>
  <c r="S3731" i="2" s="1"/>
  <c r="T3731" i="2" s="1"/>
  <c r="P3751" i="2"/>
  <c r="Q3751" i="2" s="1"/>
  <c r="S3751" i="2" s="1"/>
  <c r="T3751" i="2" s="1"/>
  <c r="P3771" i="2"/>
  <c r="Q3771" i="2" s="1"/>
  <c r="S3771" i="2" s="1"/>
  <c r="T3771" i="2" s="1"/>
  <c r="P3791" i="2"/>
  <c r="Q3791" i="2" s="1"/>
  <c r="S3791" i="2" s="1"/>
  <c r="T3791" i="2" s="1"/>
  <c r="P3811" i="2"/>
  <c r="Q3811" i="2" s="1"/>
  <c r="S3811" i="2" s="1"/>
  <c r="T3811" i="2" s="1"/>
  <c r="P3831" i="2"/>
  <c r="Q3831" i="2" s="1"/>
  <c r="S3831" i="2" s="1"/>
  <c r="T3831" i="2" s="1"/>
  <c r="P3851" i="2"/>
  <c r="Q3851" i="2" s="1"/>
  <c r="S3851" i="2" s="1"/>
  <c r="T3851" i="2" s="1"/>
  <c r="P3871" i="2"/>
  <c r="Q3871" i="2" s="1"/>
  <c r="S3871" i="2" s="1"/>
  <c r="T3871" i="2" s="1"/>
  <c r="P3891" i="2"/>
  <c r="Q3891" i="2" s="1"/>
  <c r="S3891" i="2" s="1"/>
  <c r="T3891" i="2" s="1"/>
  <c r="P3911" i="2"/>
  <c r="Q3911" i="2" s="1"/>
  <c r="S3911" i="2" s="1"/>
  <c r="T3911" i="2" s="1"/>
  <c r="P3931" i="2"/>
  <c r="Q3931" i="2" s="1"/>
  <c r="S3931" i="2" s="1"/>
  <c r="T3931" i="2" s="1"/>
  <c r="P3951" i="2"/>
  <c r="Q3951" i="2" s="1"/>
  <c r="S3951" i="2" s="1"/>
  <c r="T3951" i="2" s="1"/>
  <c r="P3971" i="2"/>
  <c r="Q3971" i="2" s="1"/>
  <c r="S3971" i="2" s="1"/>
  <c r="T3971" i="2" s="1"/>
  <c r="P3991" i="2"/>
  <c r="Q3991" i="2" s="1"/>
  <c r="S3991" i="2" s="1"/>
  <c r="T3991" i="2" s="1"/>
  <c r="P4011" i="2"/>
  <c r="Q4011" i="2" s="1"/>
  <c r="S4011" i="2" s="1"/>
  <c r="T4011" i="2" s="1"/>
  <c r="P4031" i="2"/>
  <c r="Q4031" i="2" s="1"/>
  <c r="S4031" i="2" s="1"/>
  <c r="T4031" i="2" s="1"/>
  <c r="P4051" i="2"/>
  <c r="Q4051" i="2" s="1"/>
  <c r="S4051" i="2" s="1"/>
  <c r="T4051" i="2" s="1"/>
  <c r="P4071" i="2"/>
  <c r="Q4071" i="2" s="1"/>
  <c r="S4071" i="2" s="1"/>
  <c r="T4071" i="2" s="1"/>
  <c r="P4091" i="2"/>
  <c r="Q4091" i="2" s="1"/>
  <c r="S4091" i="2" s="1"/>
  <c r="T4091" i="2" s="1"/>
  <c r="P4111" i="2"/>
  <c r="Q4111" i="2" s="1"/>
  <c r="S4111" i="2" s="1"/>
  <c r="T4111" i="2" s="1"/>
  <c r="P4131" i="2"/>
  <c r="Q4131" i="2" s="1"/>
  <c r="S4131" i="2" s="1"/>
  <c r="T4131" i="2" s="1"/>
  <c r="P4151" i="2"/>
  <c r="Q4151" i="2" s="1"/>
  <c r="S4151" i="2" s="1"/>
  <c r="T4151" i="2" s="1"/>
  <c r="P4171" i="2"/>
  <c r="Q4171" i="2" s="1"/>
  <c r="S4171" i="2" s="1"/>
  <c r="T4171" i="2" s="1"/>
  <c r="P4191" i="2"/>
  <c r="Q4191" i="2" s="1"/>
  <c r="S4191" i="2" s="1"/>
  <c r="T4191" i="2" s="1"/>
  <c r="P4211" i="2"/>
  <c r="Q4211" i="2" s="1"/>
  <c r="S4211" i="2" s="1"/>
  <c r="T4211" i="2" s="1"/>
  <c r="P4231" i="2"/>
  <c r="Q4231" i="2" s="1"/>
  <c r="S4231" i="2" s="1"/>
  <c r="T4231" i="2" s="1"/>
  <c r="P4251" i="2"/>
  <c r="Q4251" i="2" s="1"/>
  <c r="S4251" i="2" s="1"/>
  <c r="T4251" i="2" s="1"/>
  <c r="P4271" i="2"/>
  <c r="Q4271" i="2" s="1"/>
  <c r="S4271" i="2" s="1"/>
  <c r="T4271" i="2" s="1"/>
  <c r="P4291" i="2"/>
  <c r="Q4291" i="2" s="1"/>
  <c r="S4291" i="2" s="1"/>
  <c r="T4291" i="2" s="1"/>
  <c r="P4311" i="2"/>
  <c r="Q4311" i="2" s="1"/>
  <c r="S4311" i="2" s="1"/>
  <c r="T4311" i="2" s="1"/>
  <c r="P4331" i="2"/>
  <c r="Q4331" i="2" s="1"/>
  <c r="S4331" i="2" s="1"/>
  <c r="T4331" i="2" s="1"/>
  <c r="P4351" i="2"/>
  <c r="Q4351" i="2" s="1"/>
  <c r="S4351" i="2" s="1"/>
  <c r="T4351" i="2" s="1"/>
  <c r="P4371" i="2"/>
  <c r="Q4371" i="2" s="1"/>
  <c r="S4371" i="2" s="1"/>
  <c r="T4371" i="2" s="1"/>
  <c r="P4391" i="2"/>
  <c r="Q4391" i="2" s="1"/>
  <c r="S4391" i="2" s="1"/>
  <c r="T4391" i="2" s="1"/>
  <c r="P4429" i="2"/>
  <c r="Q4429" i="2" s="1"/>
  <c r="S4429" i="2" s="1"/>
  <c r="T4429" i="2" s="1"/>
  <c r="P4471" i="2"/>
  <c r="Q4471" i="2" s="1"/>
  <c r="S4471" i="2" s="1"/>
  <c r="T4471" i="2" s="1"/>
  <c r="P4529" i="2"/>
  <c r="Q4529" i="2" s="1"/>
  <c r="S4529" i="2" s="1"/>
  <c r="T4529" i="2" s="1"/>
  <c r="P4571" i="2"/>
  <c r="Q4571" i="2" s="1"/>
  <c r="S4571" i="2" s="1"/>
  <c r="T4571" i="2" s="1"/>
  <c r="P4619" i="2"/>
  <c r="Q4619" i="2" s="1"/>
  <c r="S4619" i="2" s="1"/>
  <c r="T4619" i="2" s="1"/>
  <c r="P4643" i="2"/>
  <c r="Q4643" i="2" s="1"/>
  <c r="S4643" i="2" s="1"/>
  <c r="T4643" i="2" s="1"/>
  <c r="P4657" i="2"/>
  <c r="Q4657" i="2" s="1"/>
  <c r="S4657" i="2" s="1"/>
  <c r="T4657" i="2" s="1"/>
  <c r="P4675" i="2"/>
  <c r="Q4675" i="2" s="1"/>
  <c r="S4675" i="2" s="1"/>
  <c r="T4675" i="2" s="1"/>
  <c r="P4693" i="2"/>
  <c r="Q4693" i="2" s="1"/>
  <c r="S4693" i="2" s="1"/>
  <c r="T4693" i="2" s="1"/>
  <c r="P4707" i="2"/>
  <c r="Q4707" i="2" s="1"/>
  <c r="S4707" i="2" s="1"/>
  <c r="T4707" i="2" s="1"/>
  <c r="P4725" i="2"/>
  <c r="Q4725" i="2" s="1"/>
  <c r="S4725" i="2" s="1"/>
  <c r="T4725" i="2" s="1"/>
  <c r="P4743" i="2"/>
  <c r="Q4743" i="2" s="1"/>
  <c r="S4743" i="2" s="1"/>
  <c r="T4743" i="2" s="1"/>
  <c r="P4757" i="2"/>
  <c r="Q4757" i="2" s="1"/>
  <c r="S4757" i="2" s="1"/>
  <c r="T4757" i="2" s="1"/>
  <c r="P4775" i="2"/>
  <c r="Q4775" i="2" s="1"/>
  <c r="S4775" i="2" s="1"/>
  <c r="T4775" i="2" s="1"/>
  <c r="P4788" i="2"/>
  <c r="Q4788" i="2" s="1"/>
  <c r="S4788" i="2" s="1"/>
  <c r="T4788" i="2" s="1"/>
  <c r="P4804" i="2"/>
  <c r="Q4804" i="2" s="1"/>
  <c r="S4804" i="2" s="1"/>
  <c r="T4804" i="2" s="1"/>
  <c r="P4817" i="2"/>
  <c r="Q4817" i="2" s="1"/>
  <c r="S4817" i="2" s="1"/>
  <c r="T4817" i="2" s="1"/>
  <c r="P4827" i="2"/>
  <c r="Q4827" i="2" s="1"/>
  <c r="S4827" i="2" s="1"/>
  <c r="T4827" i="2" s="1"/>
  <c r="P4837" i="2"/>
  <c r="Q4837" i="2" s="1"/>
  <c r="S4837" i="2" s="1"/>
  <c r="T4837" i="2" s="1"/>
  <c r="P4847" i="2"/>
  <c r="Q4847" i="2" s="1"/>
  <c r="S4847" i="2" s="1"/>
  <c r="T4847" i="2" s="1"/>
  <c r="P4857" i="2"/>
  <c r="Q4857" i="2" s="1"/>
  <c r="S4857" i="2" s="1"/>
  <c r="T4857" i="2" s="1"/>
  <c r="P4867" i="2"/>
  <c r="Q4867" i="2" s="1"/>
  <c r="S4867" i="2" s="1"/>
  <c r="T4867" i="2" s="1"/>
  <c r="P4877" i="2"/>
  <c r="Q4877" i="2" s="1"/>
  <c r="S4877" i="2" s="1"/>
  <c r="T4877" i="2" s="1"/>
  <c r="P4887" i="2"/>
  <c r="Q4887" i="2" s="1"/>
  <c r="S4887" i="2" s="1"/>
  <c r="T4887" i="2" s="1"/>
  <c r="P4897" i="2"/>
  <c r="Q4897" i="2" s="1"/>
  <c r="S4897" i="2" s="1"/>
  <c r="T4897" i="2" s="1"/>
  <c r="P4907" i="2"/>
  <c r="Q4907" i="2" s="1"/>
  <c r="S4907" i="2" s="1"/>
  <c r="T4907" i="2" s="1"/>
  <c r="P4917" i="2"/>
  <c r="Q4917" i="2" s="1"/>
  <c r="S4917" i="2" s="1"/>
  <c r="T4917" i="2" s="1"/>
  <c r="P4927" i="2"/>
  <c r="Q4927" i="2" s="1"/>
  <c r="S4927" i="2" s="1"/>
  <c r="T4927" i="2" s="1"/>
  <c r="P4937" i="2"/>
  <c r="Q4937" i="2" s="1"/>
  <c r="S4937" i="2" s="1"/>
  <c r="T4937" i="2" s="1"/>
  <c r="P4947" i="2"/>
  <c r="Q4947" i="2" s="1"/>
  <c r="S4947" i="2" s="1"/>
  <c r="T4947" i="2" s="1"/>
  <c r="P4957" i="2"/>
  <c r="Q4957" i="2" s="1"/>
  <c r="S4957" i="2" s="1"/>
  <c r="T4957" i="2" s="1"/>
  <c r="P4967" i="2"/>
  <c r="Q4967" i="2" s="1"/>
  <c r="S4967" i="2" s="1"/>
  <c r="T4967" i="2" s="1"/>
  <c r="P4977" i="2"/>
  <c r="Q4977" i="2" s="1"/>
  <c r="S4977" i="2" s="1"/>
  <c r="T4977" i="2" s="1"/>
  <c r="P4987" i="2"/>
  <c r="Q4987" i="2" s="1"/>
  <c r="S4987" i="2" s="1"/>
  <c r="T4987" i="2" s="1"/>
  <c r="P4997" i="2"/>
  <c r="Q4997" i="2" s="1"/>
  <c r="S4997" i="2" s="1"/>
  <c r="T4997" i="2" s="1"/>
  <c r="P5007" i="2"/>
  <c r="Q5007" i="2" s="1"/>
  <c r="S5007" i="2" s="1"/>
  <c r="T5007" i="2" s="1"/>
  <c r="P5017" i="2"/>
  <c r="Q5017" i="2" s="1"/>
  <c r="S5017" i="2" s="1"/>
  <c r="T5017" i="2" s="1"/>
  <c r="P5027" i="2"/>
  <c r="Q5027" i="2" s="1"/>
  <c r="S5027" i="2" s="1"/>
  <c r="T5027" i="2" s="1"/>
  <c r="P5037" i="2"/>
  <c r="Q5037" i="2" s="1"/>
  <c r="S5037" i="2" s="1"/>
  <c r="T5037" i="2" s="1"/>
  <c r="P5047" i="2"/>
  <c r="Q5047" i="2" s="1"/>
  <c r="S5047" i="2" s="1"/>
  <c r="T5047" i="2" s="1"/>
  <c r="P5057" i="2"/>
  <c r="Q5057" i="2" s="1"/>
  <c r="S5057" i="2" s="1"/>
  <c r="T5057" i="2" s="1"/>
  <c r="P5067" i="2"/>
  <c r="Q5067" i="2" s="1"/>
  <c r="S5067" i="2" s="1"/>
  <c r="T5067" i="2" s="1"/>
  <c r="P5077" i="2"/>
  <c r="Q5077" i="2" s="1"/>
  <c r="S5077" i="2" s="1"/>
  <c r="T5077" i="2" s="1"/>
  <c r="P5087" i="2"/>
  <c r="Q5087" i="2" s="1"/>
  <c r="S5087" i="2" s="1"/>
  <c r="T5087" i="2" s="1"/>
  <c r="P5097" i="2"/>
  <c r="Q5097" i="2" s="1"/>
  <c r="S5097" i="2" s="1"/>
  <c r="T5097" i="2" s="1"/>
  <c r="P5107" i="2"/>
  <c r="Q5107" i="2" s="1"/>
  <c r="S5107" i="2" s="1"/>
  <c r="T5107" i="2" s="1"/>
  <c r="P5117" i="2"/>
  <c r="Q5117" i="2" s="1"/>
  <c r="S5117" i="2" s="1"/>
  <c r="T5117" i="2" s="1"/>
  <c r="P5127" i="2"/>
  <c r="Q5127" i="2" s="1"/>
  <c r="S5127" i="2" s="1"/>
  <c r="T5127" i="2" s="1"/>
  <c r="P5137" i="2"/>
  <c r="Q5137" i="2" s="1"/>
  <c r="S5137" i="2" s="1"/>
  <c r="T5137" i="2" s="1"/>
  <c r="P5147" i="2"/>
  <c r="Q5147" i="2" s="1"/>
  <c r="S5147" i="2" s="1"/>
  <c r="T5147" i="2" s="1"/>
  <c r="P5157" i="2"/>
  <c r="Q5157" i="2" s="1"/>
  <c r="S5157" i="2" s="1"/>
  <c r="T5157" i="2" s="1"/>
  <c r="P5167" i="2"/>
  <c r="Q5167" i="2" s="1"/>
  <c r="S5167" i="2" s="1"/>
  <c r="T5167" i="2" s="1"/>
  <c r="P5177" i="2"/>
  <c r="Q5177" i="2" s="1"/>
  <c r="S5177" i="2" s="1"/>
  <c r="T5177" i="2" s="1"/>
  <c r="P5187" i="2"/>
  <c r="Q5187" i="2" s="1"/>
  <c r="S5187" i="2" s="1"/>
  <c r="T5187" i="2" s="1"/>
  <c r="P5197" i="2"/>
  <c r="Q5197" i="2" s="1"/>
  <c r="S5197" i="2" s="1"/>
  <c r="T5197" i="2" s="1"/>
  <c r="P5207" i="2"/>
  <c r="Q5207" i="2" s="1"/>
  <c r="S5207" i="2" s="1"/>
  <c r="T5207" i="2" s="1"/>
  <c r="P5217" i="2"/>
  <c r="Q5217" i="2" s="1"/>
  <c r="S5217" i="2" s="1"/>
  <c r="T5217" i="2" s="1"/>
  <c r="P5227" i="2"/>
  <c r="Q5227" i="2" s="1"/>
  <c r="S5227" i="2" s="1"/>
  <c r="T5227" i="2" s="1"/>
  <c r="P5237" i="2"/>
  <c r="Q5237" i="2" s="1"/>
  <c r="S5237" i="2" s="1"/>
  <c r="T5237" i="2" s="1"/>
  <c r="P5247" i="2"/>
  <c r="Q5247" i="2" s="1"/>
  <c r="S5247" i="2" s="1"/>
  <c r="T5247" i="2" s="1"/>
  <c r="P5257" i="2"/>
  <c r="Q5257" i="2" s="1"/>
  <c r="S5257" i="2" s="1"/>
  <c r="T5257" i="2" s="1"/>
  <c r="P5267" i="2"/>
  <c r="Q5267" i="2" s="1"/>
  <c r="S5267" i="2" s="1"/>
  <c r="T5267" i="2" s="1"/>
  <c r="P5277" i="2"/>
  <c r="Q5277" i="2" s="1"/>
  <c r="S5277" i="2" s="1"/>
  <c r="T5277" i="2" s="1"/>
  <c r="P5287" i="2"/>
  <c r="Q5287" i="2" s="1"/>
  <c r="S5287" i="2" s="1"/>
  <c r="T5287" i="2" s="1"/>
  <c r="P5297" i="2"/>
  <c r="Q5297" i="2" s="1"/>
  <c r="S5297" i="2" s="1"/>
  <c r="T5297" i="2" s="1"/>
  <c r="P5307" i="2"/>
  <c r="Q5307" i="2" s="1"/>
  <c r="S5307" i="2" s="1"/>
  <c r="T5307" i="2" s="1"/>
  <c r="P5317" i="2"/>
  <c r="Q5317" i="2" s="1"/>
  <c r="S5317" i="2" s="1"/>
  <c r="T5317" i="2" s="1"/>
  <c r="P5327" i="2"/>
  <c r="Q5327" i="2" s="1"/>
  <c r="S5327" i="2" s="1"/>
  <c r="T5327" i="2" s="1"/>
  <c r="P5337" i="2"/>
  <c r="Q5337" i="2" s="1"/>
  <c r="S5337" i="2" s="1"/>
  <c r="T5337" i="2" s="1"/>
  <c r="P5347" i="2"/>
  <c r="Q5347" i="2" s="1"/>
  <c r="S5347" i="2" s="1"/>
  <c r="T5347" i="2" s="1"/>
  <c r="P5357" i="2"/>
  <c r="Q5357" i="2" s="1"/>
  <c r="S5357" i="2" s="1"/>
  <c r="T5357" i="2" s="1"/>
  <c r="P5367" i="2"/>
  <c r="Q5367" i="2" s="1"/>
  <c r="S5367" i="2" s="1"/>
  <c r="T5367" i="2" s="1"/>
  <c r="P5377" i="2"/>
  <c r="Q5377" i="2" s="1"/>
  <c r="S5377" i="2" s="1"/>
  <c r="T5377" i="2" s="1"/>
  <c r="P5387" i="2"/>
  <c r="Q5387" i="2" s="1"/>
  <c r="S5387" i="2" s="1"/>
  <c r="T5387" i="2" s="1"/>
  <c r="P5397" i="2"/>
  <c r="Q5397" i="2" s="1"/>
  <c r="S5397" i="2" s="1"/>
  <c r="T5397" i="2" s="1"/>
  <c r="P5407" i="2"/>
  <c r="Q5407" i="2" s="1"/>
  <c r="S5407" i="2" s="1"/>
  <c r="T5407" i="2" s="1"/>
  <c r="P5417" i="2"/>
  <c r="Q5417" i="2" s="1"/>
  <c r="S5417" i="2" s="1"/>
  <c r="T5417" i="2" s="1"/>
  <c r="P5427" i="2"/>
  <c r="Q5427" i="2" s="1"/>
  <c r="S5427" i="2" s="1"/>
  <c r="T5427" i="2" s="1"/>
  <c r="P5437" i="2"/>
  <c r="Q5437" i="2" s="1"/>
  <c r="S5437" i="2" s="1"/>
  <c r="T5437" i="2" s="1"/>
  <c r="P5447" i="2"/>
  <c r="Q5447" i="2" s="1"/>
  <c r="S5447" i="2" s="1"/>
  <c r="T5447" i="2" s="1"/>
  <c r="P5457" i="2"/>
  <c r="Q5457" i="2" s="1"/>
  <c r="S5457" i="2" s="1"/>
  <c r="T5457" i="2" s="1"/>
  <c r="P5467" i="2"/>
  <c r="Q5467" i="2" s="1"/>
  <c r="S5467" i="2" s="1"/>
  <c r="T5467" i="2" s="1"/>
  <c r="P5477" i="2"/>
  <c r="Q5477" i="2" s="1"/>
  <c r="S5477" i="2" s="1"/>
  <c r="T5477" i="2" s="1"/>
  <c r="P5487" i="2"/>
  <c r="Q5487" i="2" s="1"/>
  <c r="S5487" i="2" s="1"/>
  <c r="T5487" i="2" s="1"/>
  <c r="P5497" i="2"/>
  <c r="Q5497" i="2" s="1"/>
  <c r="S5497" i="2" s="1"/>
  <c r="T5497" i="2" s="1"/>
  <c r="P5507" i="2"/>
  <c r="Q5507" i="2" s="1"/>
  <c r="S5507" i="2" s="1"/>
  <c r="T5507" i="2" s="1"/>
  <c r="P5517" i="2"/>
  <c r="Q5517" i="2" s="1"/>
  <c r="S5517" i="2" s="1"/>
  <c r="T5517" i="2" s="1"/>
  <c r="P5527" i="2"/>
  <c r="Q5527" i="2" s="1"/>
  <c r="S5527" i="2" s="1"/>
  <c r="T5527" i="2" s="1"/>
  <c r="P5537" i="2"/>
  <c r="Q5537" i="2" s="1"/>
  <c r="S5537" i="2" s="1"/>
  <c r="T5537" i="2" s="1"/>
  <c r="P5547" i="2"/>
  <c r="Q5547" i="2" s="1"/>
  <c r="S5547" i="2" s="1"/>
  <c r="T5547" i="2" s="1"/>
  <c r="P5557" i="2"/>
  <c r="Q5557" i="2" s="1"/>
  <c r="S5557" i="2" s="1"/>
  <c r="T5557" i="2" s="1"/>
  <c r="P5567" i="2"/>
  <c r="Q5567" i="2" s="1"/>
  <c r="S5567" i="2" s="1"/>
  <c r="T5567" i="2" s="1"/>
  <c r="P5577" i="2"/>
  <c r="Q5577" i="2" s="1"/>
  <c r="S5577" i="2" s="1"/>
  <c r="T5577" i="2" s="1"/>
  <c r="P5587" i="2"/>
  <c r="Q5587" i="2" s="1"/>
  <c r="S5587" i="2" s="1"/>
  <c r="T5587" i="2" s="1"/>
  <c r="P5597" i="2"/>
  <c r="Q5597" i="2" s="1"/>
  <c r="S5597" i="2" s="1"/>
  <c r="T5597" i="2" s="1"/>
  <c r="P5607" i="2"/>
  <c r="Q5607" i="2" s="1"/>
  <c r="S5607" i="2" s="1"/>
  <c r="T5607" i="2" s="1"/>
  <c r="P5617" i="2"/>
  <c r="Q5617" i="2" s="1"/>
  <c r="S5617" i="2" s="1"/>
  <c r="T5617" i="2" s="1"/>
  <c r="P5627" i="2"/>
  <c r="Q5627" i="2" s="1"/>
  <c r="S5627" i="2" s="1"/>
  <c r="T5627" i="2" s="1"/>
  <c r="P5637" i="2"/>
  <c r="Q5637" i="2" s="1"/>
  <c r="S5637" i="2" s="1"/>
  <c r="T5637" i="2" s="1"/>
  <c r="P5647" i="2"/>
  <c r="Q5647" i="2" s="1"/>
  <c r="S5647" i="2" s="1"/>
  <c r="T5647" i="2" s="1"/>
  <c r="P5657" i="2"/>
  <c r="Q5657" i="2" s="1"/>
  <c r="S5657" i="2" s="1"/>
  <c r="T5657" i="2" s="1"/>
  <c r="P5667" i="2"/>
  <c r="Q5667" i="2" s="1"/>
  <c r="S5667" i="2" s="1"/>
  <c r="T5667" i="2" s="1"/>
  <c r="P5677" i="2"/>
  <c r="Q5677" i="2" s="1"/>
  <c r="S5677" i="2" s="1"/>
  <c r="T5677" i="2" s="1"/>
  <c r="P5687" i="2"/>
  <c r="Q5687" i="2" s="1"/>
  <c r="S5687" i="2" s="1"/>
  <c r="T5687" i="2" s="1"/>
  <c r="P5697" i="2"/>
  <c r="Q5697" i="2" s="1"/>
  <c r="S5697" i="2" s="1"/>
  <c r="T5697" i="2" s="1"/>
  <c r="P5707" i="2"/>
  <c r="Q5707" i="2" s="1"/>
  <c r="S5707" i="2" s="1"/>
  <c r="T5707" i="2" s="1"/>
  <c r="P4328" i="2"/>
  <c r="Q4328" i="2" s="1"/>
  <c r="S4328" i="2" s="1"/>
  <c r="T4328" i="2" s="1"/>
  <c r="P4430" i="2"/>
  <c r="Q4430" i="2" s="1"/>
  <c r="S4430" i="2" s="1"/>
  <c r="T4430" i="2" s="1"/>
  <c r="P4488" i="2"/>
  <c r="Q4488" i="2" s="1"/>
  <c r="S4488" i="2" s="1"/>
  <c r="T4488" i="2" s="1"/>
  <c r="P4530" i="2"/>
  <c r="Q4530" i="2" s="1"/>
  <c r="S4530" i="2" s="1"/>
  <c r="T4530" i="2" s="1"/>
  <c r="P4585" i="2"/>
  <c r="Q4585" i="2" s="1"/>
  <c r="S4585" i="2" s="1"/>
  <c r="T4585" i="2" s="1"/>
  <c r="P4620" i="2"/>
  <c r="Q4620" i="2" s="1"/>
  <c r="S4620" i="2" s="1"/>
  <c r="T4620" i="2" s="1"/>
  <c r="P4644" i="2"/>
  <c r="Q4644" i="2" s="1"/>
  <c r="S4644" i="2" s="1"/>
  <c r="T4644" i="2" s="1"/>
  <c r="P4658" i="2"/>
  <c r="Q4658" i="2" s="1"/>
  <c r="S4658" i="2" s="1"/>
  <c r="T4658" i="2" s="1"/>
  <c r="P4676" i="2"/>
  <c r="Q4676" i="2" s="1"/>
  <c r="S4676" i="2" s="1"/>
  <c r="T4676" i="2" s="1"/>
  <c r="P4694" i="2"/>
  <c r="Q4694" i="2" s="1"/>
  <c r="S4694" i="2" s="1"/>
  <c r="T4694" i="2" s="1"/>
  <c r="P4708" i="2"/>
  <c r="Q4708" i="2" s="1"/>
  <c r="S4708" i="2" s="1"/>
  <c r="T4708" i="2" s="1"/>
  <c r="P4726" i="2"/>
  <c r="Q4726" i="2" s="1"/>
  <c r="S4726" i="2" s="1"/>
  <c r="T4726" i="2" s="1"/>
  <c r="P4744" i="2"/>
  <c r="Q4744" i="2" s="1"/>
  <c r="S4744" i="2" s="1"/>
  <c r="T4744" i="2" s="1"/>
  <c r="P4758" i="2"/>
  <c r="Q4758" i="2" s="1"/>
  <c r="S4758" i="2" s="1"/>
  <c r="T4758" i="2" s="1"/>
  <c r="P4776" i="2"/>
  <c r="Q4776" i="2" s="1"/>
  <c r="S4776" i="2" s="1"/>
  <c r="T4776" i="2" s="1"/>
  <c r="P4791" i="2"/>
  <c r="Q4791" i="2" s="1"/>
  <c r="S4791" i="2" s="1"/>
  <c r="T4791" i="2" s="1"/>
  <c r="P4805" i="2"/>
  <c r="Q4805" i="2" s="1"/>
  <c r="S4805" i="2" s="1"/>
  <c r="T4805" i="2" s="1"/>
  <c r="P4818" i="2"/>
  <c r="Q4818" i="2" s="1"/>
  <c r="S4818" i="2" s="1"/>
  <c r="T4818" i="2" s="1"/>
  <c r="P4828" i="2"/>
  <c r="Q4828" i="2" s="1"/>
  <c r="S4828" i="2" s="1"/>
  <c r="T4828" i="2" s="1"/>
  <c r="P4838" i="2"/>
  <c r="Q4838" i="2" s="1"/>
  <c r="S4838" i="2" s="1"/>
  <c r="T4838" i="2" s="1"/>
  <c r="P4848" i="2"/>
  <c r="Q4848" i="2" s="1"/>
  <c r="S4848" i="2" s="1"/>
  <c r="T4848" i="2" s="1"/>
  <c r="P4858" i="2"/>
  <c r="Q4858" i="2" s="1"/>
  <c r="S4858" i="2" s="1"/>
  <c r="T4858" i="2" s="1"/>
  <c r="P4868" i="2"/>
  <c r="Q4868" i="2" s="1"/>
  <c r="S4868" i="2" s="1"/>
  <c r="T4868" i="2" s="1"/>
  <c r="P4878" i="2"/>
  <c r="Q4878" i="2" s="1"/>
  <c r="S4878" i="2" s="1"/>
  <c r="T4878" i="2" s="1"/>
  <c r="P4888" i="2"/>
  <c r="Q4888" i="2" s="1"/>
  <c r="S4888" i="2" s="1"/>
  <c r="T4888" i="2" s="1"/>
  <c r="P4898" i="2"/>
  <c r="Q4898" i="2" s="1"/>
  <c r="S4898" i="2" s="1"/>
  <c r="T4898" i="2" s="1"/>
  <c r="P4908" i="2"/>
  <c r="Q4908" i="2" s="1"/>
  <c r="S4908" i="2" s="1"/>
  <c r="T4908" i="2" s="1"/>
  <c r="P4918" i="2"/>
  <c r="Q4918" i="2" s="1"/>
  <c r="S4918" i="2" s="1"/>
  <c r="T4918" i="2" s="1"/>
  <c r="P4928" i="2"/>
  <c r="Q4928" i="2" s="1"/>
  <c r="S4928" i="2" s="1"/>
  <c r="T4928" i="2" s="1"/>
  <c r="P4938" i="2"/>
  <c r="Q4938" i="2" s="1"/>
  <c r="S4938" i="2" s="1"/>
  <c r="T4938" i="2" s="1"/>
  <c r="P4948" i="2"/>
  <c r="Q4948" i="2" s="1"/>
  <c r="S4948" i="2" s="1"/>
  <c r="T4948" i="2" s="1"/>
  <c r="P4958" i="2"/>
  <c r="Q4958" i="2" s="1"/>
  <c r="S4958" i="2" s="1"/>
  <c r="T4958" i="2" s="1"/>
  <c r="P4968" i="2"/>
  <c r="Q4968" i="2" s="1"/>
  <c r="S4968" i="2" s="1"/>
  <c r="T4968" i="2" s="1"/>
  <c r="P4978" i="2"/>
  <c r="Q4978" i="2" s="1"/>
  <c r="S4978" i="2" s="1"/>
  <c r="T4978" i="2" s="1"/>
  <c r="P4988" i="2"/>
  <c r="Q4988" i="2" s="1"/>
  <c r="S4988" i="2" s="1"/>
  <c r="T4988" i="2" s="1"/>
  <c r="P4998" i="2"/>
  <c r="Q4998" i="2" s="1"/>
  <c r="S4998" i="2" s="1"/>
  <c r="T4998" i="2" s="1"/>
  <c r="P5008" i="2"/>
  <c r="Q5008" i="2" s="1"/>
  <c r="S5008" i="2" s="1"/>
  <c r="T5008" i="2" s="1"/>
  <c r="P5018" i="2"/>
  <c r="Q5018" i="2" s="1"/>
  <c r="S5018" i="2" s="1"/>
  <c r="T5018" i="2" s="1"/>
  <c r="P5028" i="2"/>
  <c r="Q5028" i="2" s="1"/>
  <c r="S5028" i="2" s="1"/>
  <c r="T5028" i="2" s="1"/>
  <c r="P5038" i="2"/>
  <c r="Q5038" i="2" s="1"/>
  <c r="S5038" i="2" s="1"/>
  <c r="T5038" i="2" s="1"/>
  <c r="P5048" i="2"/>
  <c r="Q5048" i="2" s="1"/>
  <c r="S5048" i="2" s="1"/>
  <c r="T5048" i="2" s="1"/>
  <c r="P5058" i="2"/>
  <c r="Q5058" i="2" s="1"/>
  <c r="S5058" i="2" s="1"/>
  <c r="T5058" i="2" s="1"/>
  <c r="P5068" i="2"/>
  <c r="Q5068" i="2" s="1"/>
  <c r="S5068" i="2" s="1"/>
  <c r="T5068" i="2" s="1"/>
  <c r="P5078" i="2"/>
  <c r="Q5078" i="2" s="1"/>
  <c r="S5078" i="2" s="1"/>
  <c r="T5078" i="2" s="1"/>
  <c r="P5088" i="2"/>
  <c r="Q5088" i="2" s="1"/>
  <c r="S5088" i="2" s="1"/>
  <c r="T5088" i="2" s="1"/>
  <c r="P5098" i="2"/>
  <c r="Q5098" i="2" s="1"/>
  <c r="S5098" i="2" s="1"/>
  <c r="T5098" i="2" s="1"/>
  <c r="P5108" i="2"/>
  <c r="Q5108" i="2" s="1"/>
  <c r="S5108" i="2" s="1"/>
  <c r="T5108" i="2" s="1"/>
  <c r="P5118" i="2"/>
  <c r="Q5118" i="2" s="1"/>
  <c r="S5118" i="2" s="1"/>
  <c r="T5118" i="2" s="1"/>
  <c r="P5128" i="2"/>
  <c r="Q5128" i="2" s="1"/>
  <c r="S5128" i="2" s="1"/>
  <c r="T5128" i="2" s="1"/>
  <c r="P5138" i="2"/>
  <c r="Q5138" i="2" s="1"/>
  <c r="S5138" i="2" s="1"/>
  <c r="T5138" i="2" s="1"/>
  <c r="P5148" i="2"/>
  <c r="Q5148" i="2" s="1"/>
  <c r="S5148" i="2" s="1"/>
  <c r="T5148" i="2" s="1"/>
  <c r="P5158" i="2"/>
  <c r="Q5158" i="2" s="1"/>
  <c r="S5158" i="2" s="1"/>
  <c r="T5158" i="2" s="1"/>
  <c r="P5168" i="2"/>
  <c r="Q5168" i="2" s="1"/>
  <c r="S5168" i="2" s="1"/>
  <c r="T5168" i="2" s="1"/>
  <c r="P5178" i="2"/>
  <c r="Q5178" i="2" s="1"/>
  <c r="S5178" i="2" s="1"/>
  <c r="T5178" i="2" s="1"/>
  <c r="P5188" i="2"/>
  <c r="Q5188" i="2" s="1"/>
  <c r="S5188" i="2" s="1"/>
  <c r="T5188" i="2" s="1"/>
  <c r="P5198" i="2"/>
  <c r="Q5198" i="2" s="1"/>
  <c r="S5198" i="2" s="1"/>
  <c r="T5198" i="2" s="1"/>
  <c r="P5208" i="2"/>
  <c r="Q5208" i="2" s="1"/>
  <c r="S5208" i="2" s="1"/>
  <c r="T5208" i="2" s="1"/>
  <c r="P5218" i="2"/>
  <c r="Q5218" i="2" s="1"/>
  <c r="S5218" i="2" s="1"/>
  <c r="T5218" i="2" s="1"/>
  <c r="P5228" i="2"/>
  <c r="Q5228" i="2" s="1"/>
  <c r="S5228" i="2" s="1"/>
  <c r="T5228" i="2" s="1"/>
  <c r="P5238" i="2"/>
  <c r="Q5238" i="2" s="1"/>
  <c r="S5238" i="2" s="1"/>
  <c r="T5238" i="2" s="1"/>
  <c r="P5248" i="2"/>
  <c r="Q5248" i="2" s="1"/>
  <c r="S5248" i="2" s="1"/>
  <c r="T5248" i="2" s="1"/>
  <c r="P5258" i="2"/>
  <c r="Q5258" i="2" s="1"/>
  <c r="S5258" i="2" s="1"/>
  <c r="T5258" i="2" s="1"/>
  <c r="P5268" i="2"/>
  <c r="Q5268" i="2" s="1"/>
  <c r="S5268" i="2" s="1"/>
  <c r="T5268" i="2" s="1"/>
  <c r="P5278" i="2"/>
  <c r="Q5278" i="2" s="1"/>
  <c r="S5278" i="2" s="1"/>
  <c r="T5278" i="2" s="1"/>
  <c r="P5288" i="2"/>
  <c r="Q5288" i="2" s="1"/>
  <c r="S5288" i="2" s="1"/>
  <c r="T5288" i="2" s="1"/>
  <c r="P5298" i="2"/>
  <c r="Q5298" i="2" s="1"/>
  <c r="S5298" i="2" s="1"/>
  <c r="T5298" i="2" s="1"/>
  <c r="P5308" i="2"/>
  <c r="Q5308" i="2" s="1"/>
  <c r="S5308" i="2" s="1"/>
  <c r="T5308" i="2" s="1"/>
  <c r="P5318" i="2"/>
  <c r="Q5318" i="2" s="1"/>
  <c r="S5318" i="2" s="1"/>
  <c r="T5318" i="2" s="1"/>
  <c r="P5328" i="2"/>
  <c r="Q5328" i="2" s="1"/>
  <c r="S5328" i="2" s="1"/>
  <c r="T5328" i="2" s="1"/>
  <c r="P5338" i="2"/>
  <c r="Q5338" i="2" s="1"/>
  <c r="S5338" i="2" s="1"/>
  <c r="T5338" i="2" s="1"/>
  <c r="P5348" i="2"/>
  <c r="Q5348" i="2" s="1"/>
  <c r="S5348" i="2" s="1"/>
  <c r="T5348" i="2" s="1"/>
  <c r="P5358" i="2"/>
  <c r="Q5358" i="2" s="1"/>
  <c r="S5358" i="2" s="1"/>
  <c r="T5358" i="2" s="1"/>
  <c r="P5368" i="2"/>
  <c r="Q5368" i="2" s="1"/>
  <c r="S5368" i="2" s="1"/>
  <c r="T5368" i="2" s="1"/>
  <c r="P5378" i="2"/>
  <c r="Q5378" i="2" s="1"/>
  <c r="S5378" i="2" s="1"/>
  <c r="T5378" i="2" s="1"/>
  <c r="P5388" i="2"/>
  <c r="Q5388" i="2" s="1"/>
  <c r="S5388" i="2" s="1"/>
  <c r="T5388" i="2" s="1"/>
  <c r="P5398" i="2"/>
  <c r="Q5398" i="2" s="1"/>
  <c r="S5398" i="2" s="1"/>
  <c r="T5398" i="2" s="1"/>
  <c r="P5408" i="2"/>
  <c r="Q5408" i="2" s="1"/>
  <c r="S5408" i="2" s="1"/>
  <c r="T5408" i="2" s="1"/>
  <c r="P5418" i="2"/>
  <c r="Q5418" i="2" s="1"/>
  <c r="S5418" i="2" s="1"/>
  <c r="T5418" i="2" s="1"/>
  <c r="P5428" i="2"/>
  <c r="Q5428" i="2" s="1"/>
  <c r="S5428" i="2" s="1"/>
  <c r="T5428" i="2" s="1"/>
  <c r="P5438" i="2"/>
  <c r="Q5438" i="2" s="1"/>
  <c r="S5438" i="2" s="1"/>
  <c r="T5438" i="2" s="1"/>
  <c r="P5448" i="2"/>
  <c r="Q5448" i="2" s="1"/>
  <c r="S5448" i="2" s="1"/>
  <c r="T5448" i="2" s="1"/>
  <c r="P5458" i="2"/>
  <c r="Q5458" i="2" s="1"/>
  <c r="S5458" i="2" s="1"/>
  <c r="T5458" i="2" s="1"/>
  <c r="P5468" i="2"/>
  <c r="Q5468" i="2" s="1"/>
  <c r="S5468" i="2" s="1"/>
  <c r="T5468" i="2" s="1"/>
  <c r="P5478" i="2"/>
  <c r="Q5478" i="2" s="1"/>
  <c r="S5478" i="2" s="1"/>
  <c r="T5478" i="2" s="1"/>
  <c r="P5488" i="2"/>
  <c r="Q5488" i="2" s="1"/>
  <c r="S5488" i="2" s="1"/>
  <c r="T5488" i="2" s="1"/>
  <c r="P5498" i="2"/>
  <c r="Q5498" i="2" s="1"/>
  <c r="S5498" i="2" s="1"/>
  <c r="T5498" i="2" s="1"/>
  <c r="P5508" i="2"/>
  <c r="Q5508" i="2" s="1"/>
  <c r="S5508" i="2" s="1"/>
  <c r="T5508" i="2" s="1"/>
  <c r="P5518" i="2"/>
  <c r="Q5518" i="2" s="1"/>
  <c r="S5518" i="2" s="1"/>
  <c r="T5518" i="2" s="1"/>
  <c r="P5528" i="2"/>
  <c r="Q5528" i="2" s="1"/>
  <c r="S5528" i="2" s="1"/>
  <c r="T5528" i="2" s="1"/>
  <c r="P5538" i="2"/>
  <c r="Q5538" i="2" s="1"/>
  <c r="S5538" i="2" s="1"/>
  <c r="T5538" i="2" s="1"/>
  <c r="P5548" i="2"/>
  <c r="Q5548" i="2" s="1"/>
  <c r="S5548" i="2" s="1"/>
  <c r="T5548" i="2" s="1"/>
  <c r="P5558" i="2"/>
  <c r="Q5558" i="2" s="1"/>
  <c r="S5558" i="2" s="1"/>
  <c r="T5558" i="2" s="1"/>
  <c r="P5568" i="2"/>
  <c r="Q5568" i="2" s="1"/>
  <c r="S5568" i="2" s="1"/>
  <c r="T5568" i="2" s="1"/>
  <c r="P5578" i="2"/>
  <c r="Q5578" i="2" s="1"/>
  <c r="S5578" i="2" s="1"/>
  <c r="T5578" i="2" s="1"/>
  <c r="P5588" i="2"/>
  <c r="Q5588" i="2" s="1"/>
  <c r="S5588" i="2" s="1"/>
  <c r="T5588" i="2" s="1"/>
  <c r="P5598" i="2"/>
  <c r="Q5598" i="2" s="1"/>
  <c r="S5598" i="2" s="1"/>
  <c r="T5598" i="2" s="1"/>
  <c r="P5608" i="2"/>
  <c r="Q5608" i="2" s="1"/>
  <c r="S5608" i="2" s="1"/>
  <c r="T5608" i="2" s="1"/>
  <c r="P5618" i="2"/>
  <c r="Q5618" i="2" s="1"/>
  <c r="S5618" i="2" s="1"/>
  <c r="T5618" i="2" s="1"/>
  <c r="P5628" i="2"/>
  <c r="Q5628" i="2" s="1"/>
  <c r="S5628" i="2" s="1"/>
  <c r="T5628" i="2" s="1"/>
  <c r="P5638" i="2"/>
  <c r="Q5638" i="2" s="1"/>
  <c r="S5638" i="2" s="1"/>
  <c r="T5638" i="2" s="1"/>
  <c r="P5648" i="2"/>
  <c r="Q5648" i="2" s="1"/>
  <c r="S5648" i="2" s="1"/>
  <c r="T5648" i="2" s="1"/>
  <c r="P5658" i="2"/>
  <c r="Q5658" i="2" s="1"/>
  <c r="S5658" i="2" s="1"/>
  <c r="T5658" i="2" s="1"/>
  <c r="P5668" i="2"/>
  <c r="Q5668" i="2" s="1"/>
  <c r="S5668" i="2" s="1"/>
  <c r="T5668" i="2" s="1"/>
  <c r="P5678" i="2"/>
  <c r="Q5678" i="2" s="1"/>
  <c r="S5678" i="2" s="1"/>
  <c r="T5678" i="2" s="1"/>
  <c r="P5688" i="2"/>
  <c r="Q5688" i="2" s="1"/>
  <c r="S5688" i="2" s="1"/>
  <c r="T5688" i="2" s="1"/>
  <c r="P5698" i="2"/>
  <c r="Q5698" i="2" s="1"/>
  <c r="S5698" i="2" s="1"/>
  <c r="T5698" i="2" s="1"/>
  <c r="P5708" i="2"/>
  <c r="Q5708" i="2" s="1"/>
  <c r="S5708" i="2" s="1"/>
  <c r="T5708" i="2" s="1"/>
  <c r="P4348" i="2"/>
  <c r="Q4348" i="2" s="1"/>
  <c r="S4348" i="2" s="1"/>
  <c r="T4348" i="2" s="1"/>
  <c r="P4431" i="2"/>
  <c r="Q4431" i="2" s="1"/>
  <c r="S4431" i="2" s="1"/>
  <c r="T4431" i="2" s="1"/>
  <c r="P4489" i="2"/>
  <c r="Q4489" i="2" s="1"/>
  <c r="S4489" i="2" s="1"/>
  <c r="T4489" i="2" s="1"/>
  <c r="P4531" i="2"/>
  <c r="Q4531" i="2" s="1"/>
  <c r="S4531" i="2" s="1"/>
  <c r="T4531" i="2" s="1"/>
  <c r="P4588" i="2"/>
  <c r="Q4588" i="2" s="1"/>
  <c r="S4588" i="2" s="1"/>
  <c r="T4588" i="2" s="1"/>
  <c r="P4621" i="2"/>
  <c r="Q4621" i="2" s="1"/>
  <c r="S4621" i="2" s="1"/>
  <c r="T4621" i="2" s="1"/>
  <c r="P4645" i="2"/>
  <c r="Q4645" i="2" s="1"/>
  <c r="S4645" i="2" s="1"/>
  <c r="T4645" i="2" s="1"/>
  <c r="P4663" i="2"/>
  <c r="Q4663" i="2" s="1"/>
  <c r="S4663" i="2" s="1"/>
  <c r="T4663" i="2" s="1"/>
  <c r="P4677" i="2"/>
  <c r="Q4677" i="2" s="1"/>
  <c r="S4677" i="2" s="1"/>
  <c r="T4677" i="2" s="1"/>
  <c r="P4695" i="2"/>
  <c r="Q4695" i="2" s="1"/>
  <c r="S4695" i="2" s="1"/>
  <c r="T4695" i="2" s="1"/>
  <c r="P4713" i="2"/>
  <c r="Q4713" i="2" s="1"/>
  <c r="S4713" i="2" s="1"/>
  <c r="T4713" i="2" s="1"/>
  <c r="P4727" i="2"/>
  <c r="Q4727" i="2" s="1"/>
  <c r="S4727" i="2" s="1"/>
  <c r="T4727" i="2" s="1"/>
  <c r="P4745" i="2"/>
  <c r="Q4745" i="2" s="1"/>
  <c r="S4745" i="2" s="1"/>
  <c r="T4745" i="2" s="1"/>
  <c r="P4763" i="2"/>
  <c r="Q4763" i="2" s="1"/>
  <c r="S4763" i="2" s="1"/>
  <c r="T4763" i="2" s="1"/>
  <c r="P4777" i="2"/>
  <c r="Q4777" i="2" s="1"/>
  <c r="S4777" i="2" s="1"/>
  <c r="T4777" i="2" s="1"/>
  <c r="P4793" i="2"/>
  <c r="Q4793" i="2" s="1"/>
  <c r="S4793" i="2" s="1"/>
  <c r="T4793" i="2" s="1"/>
  <c r="P4806" i="2"/>
  <c r="Q4806" i="2" s="1"/>
  <c r="S4806" i="2" s="1"/>
  <c r="T4806" i="2" s="1"/>
  <c r="P4819" i="2"/>
  <c r="Q4819" i="2" s="1"/>
  <c r="S4819" i="2" s="1"/>
  <c r="T4819" i="2" s="1"/>
  <c r="P4829" i="2"/>
  <c r="Q4829" i="2" s="1"/>
  <c r="S4829" i="2" s="1"/>
  <c r="T4829" i="2" s="1"/>
  <c r="P4839" i="2"/>
  <c r="Q4839" i="2" s="1"/>
  <c r="S4839" i="2" s="1"/>
  <c r="T4839" i="2" s="1"/>
  <c r="P4849" i="2"/>
  <c r="Q4849" i="2" s="1"/>
  <c r="S4849" i="2" s="1"/>
  <c r="T4849" i="2" s="1"/>
  <c r="P4859" i="2"/>
  <c r="Q4859" i="2" s="1"/>
  <c r="S4859" i="2" s="1"/>
  <c r="T4859" i="2" s="1"/>
  <c r="P4869" i="2"/>
  <c r="Q4869" i="2" s="1"/>
  <c r="S4869" i="2" s="1"/>
  <c r="T4869" i="2" s="1"/>
  <c r="P4879" i="2"/>
  <c r="Q4879" i="2" s="1"/>
  <c r="S4879" i="2" s="1"/>
  <c r="T4879" i="2" s="1"/>
  <c r="P4889" i="2"/>
  <c r="Q4889" i="2" s="1"/>
  <c r="S4889" i="2" s="1"/>
  <c r="T4889" i="2" s="1"/>
  <c r="P4899" i="2"/>
  <c r="Q4899" i="2" s="1"/>
  <c r="S4899" i="2" s="1"/>
  <c r="T4899" i="2" s="1"/>
  <c r="P4909" i="2"/>
  <c r="Q4909" i="2" s="1"/>
  <c r="S4909" i="2" s="1"/>
  <c r="T4909" i="2" s="1"/>
  <c r="P4919" i="2"/>
  <c r="Q4919" i="2" s="1"/>
  <c r="S4919" i="2" s="1"/>
  <c r="T4919" i="2" s="1"/>
  <c r="P4929" i="2"/>
  <c r="Q4929" i="2" s="1"/>
  <c r="S4929" i="2" s="1"/>
  <c r="T4929" i="2" s="1"/>
  <c r="P4939" i="2"/>
  <c r="Q4939" i="2" s="1"/>
  <c r="S4939" i="2" s="1"/>
  <c r="T4939" i="2" s="1"/>
  <c r="P4949" i="2"/>
  <c r="Q4949" i="2" s="1"/>
  <c r="S4949" i="2" s="1"/>
  <c r="T4949" i="2" s="1"/>
  <c r="P4959" i="2"/>
  <c r="Q4959" i="2" s="1"/>
  <c r="S4959" i="2" s="1"/>
  <c r="T4959" i="2" s="1"/>
  <c r="P4969" i="2"/>
  <c r="Q4969" i="2" s="1"/>
  <c r="S4969" i="2" s="1"/>
  <c r="T4969" i="2" s="1"/>
  <c r="P4979" i="2"/>
  <c r="Q4979" i="2" s="1"/>
  <c r="S4979" i="2" s="1"/>
  <c r="T4979" i="2" s="1"/>
  <c r="P4989" i="2"/>
  <c r="Q4989" i="2" s="1"/>
  <c r="S4989" i="2" s="1"/>
  <c r="T4989" i="2" s="1"/>
  <c r="P4999" i="2"/>
  <c r="Q4999" i="2" s="1"/>
  <c r="S4999" i="2" s="1"/>
  <c r="T4999" i="2" s="1"/>
  <c r="P5009" i="2"/>
  <c r="Q5009" i="2" s="1"/>
  <c r="S5009" i="2" s="1"/>
  <c r="T5009" i="2" s="1"/>
  <c r="P5019" i="2"/>
  <c r="Q5019" i="2" s="1"/>
  <c r="S5019" i="2" s="1"/>
  <c r="T5019" i="2" s="1"/>
  <c r="P5029" i="2"/>
  <c r="Q5029" i="2" s="1"/>
  <c r="S5029" i="2" s="1"/>
  <c r="T5029" i="2" s="1"/>
  <c r="P5039" i="2"/>
  <c r="Q5039" i="2" s="1"/>
  <c r="S5039" i="2" s="1"/>
  <c r="T5039" i="2" s="1"/>
  <c r="P5049" i="2"/>
  <c r="Q5049" i="2" s="1"/>
  <c r="S5049" i="2" s="1"/>
  <c r="T5049" i="2" s="1"/>
  <c r="P5059" i="2"/>
  <c r="Q5059" i="2" s="1"/>
  <c r="S5059" i="2" s="1"/>
  <c r="T5059" i="2" s="1"/>
  <c r="P5069" i="2"/>
  <c r="Q5069" i="2" s="1"/>
  <c r="S5069" i="2" s="1"/>
  <c r="T5069" i="2" s="1"/>
  <c r="P5079" i="2"/>
  <c r="Q5079" i="2" s="1"/>
  <c r="S5079" i="2" s="1"/>
  <c r="T5079" i="2" s="1"/>
  <c r="P5089" i="2"/>
  <c r="Q5089" i="2" s="1"/>
  <c r="S5089" i="2" s="1"/>
  <c r="T5089" i="2" s="1"/>
  <c r="P5099" i="2"/>
  <c r="Q5099" i="2" s="1"/>
  <c r="S5099" i="2" s="1"/>
  <c r="T5099" i="2" s="1"/>
  <c r="P5109" i="2"/>
  <c r="Q5109" i="2" s="1"/>
  <c r="S5109" i="2" s="1"/>
  <c r="T5109" i="2" s="1"/>
  <c r="P5119" i="2"/>
  <c r="Q5119" i="2" s="1"/>
  <c r="S5119" i="2" s="1"/>
  <c r="T5119" i="2" s="1"/>
  <c r="P5129" i="2"/>
  <c r="Q5129" i="2" s="1"/>
  <c r="S5129" i="2" s="1"/>
  <c r="T5129" i="2" s="1"/>
  <c r="P5139" i="2"/>
  <c r="Q5139" i="2" s="1"/>
  <c r="S5139" i="2" s="1"/>
  <c r="T5139" i="2" s="1"/>
  <c r="P5149" i="2"/>
  <c r="Q5149" i="2" s="1"/>
  <c r="S5149" i="2" s="1"/>
  <c r="T5149" i="2" s="1"/>
  <c r="P5159" i="2"/>
  <c r="Q5159" i="2" s="1"/>
  <c r="S5159" i="2" s="1"/>
  <c r="T5159" i="2" s="1"/>
  <c r="P5169" i="2"/>
  <c r="Q5169" i="2" s="1"/>
  <c r="S5169" i="2" s="1"/>
  <c r="T5169" i="2" s="1"/>
  <c r="P5179" i="2"/>
  <c r="Q5179" i="2" s="1"/>
  <c r="S5179" i="2" s="1"/>
  <c r="T5179" i="2" s="1"/>
  <c r="P5189" i="2"/>
  <c r="Q5189" i="2" s="1"/>
  <c r="S5189" i="2" s="1"/>
  <c r="T5189" i="2" s="1"/>
  <c r="P5199" i="2"/>
  <c r="Q5199" i="2" s="1"/>
  <c r="S5199" i="2" s="1"/>
  <c r="T5199" i="2" s="1"/>
  <c r="P5209" i="2"/>
  <c r="Q5209" i="2" s="1"/>
  <c r="S5209" i="2" s="1"/>
  <c r="T5209" i="2" s="1"/>
  <c r="P5219" i="2"/>
  <c r="Q5219" i="2" s="1"/>
  <c r="S5219" i="2" s="1"/>
  <c r="T5219" i="2" s="1"/>
  <c r="P5229" i="2"/>
  <c r="Q5229" i="2" s="1"/>
  <c r="S5229" i="2" s="1"/>
  <c r="T5229" i="2" s="1"/>
  <c r="P5239" i="2"/>
  <c r="Q5239" i="2" s="1"/>
  <c r="S5239" i="2" s="1"/>
  <c r="T5239" i="2" s="1"/>
  <c r="P5249" i="2"/>
  <c r="Q5249" i="2" s="1"/>
  <c r="S5249" i="2" s="1"/>
  <c r="T5249" i="2" s="1"/>
  <c r="P5259" i="2"/>
  <c r="Q5259" i="2" s="1"/>
  <c r="S5259" i="2" s="1"/>
  <c r="T5259" i="2" s="1"/>
  <c r="P5269" i="2"/>
  <c r="Q5269" i="2" s="1"/>
  <c r="S5269" i="2" s="1"/>
  <c r="T5269" i="2" s="1"/>
  <c r="P5279" i="2"/>
  <c r="Q5279" i="2" s="1"/>
  <c r="S5279" i="2" s="1"/>
  <c r="T5279" i="2" s="1"/>
  <c r="P5289" i="2"/>
  <c r="Q5289" i="2" s="1"/>
  <c r="S5289" i="2" s="1"/>
  <c r="T5289" i="2" s="1"/>
  <c r="P5299" i="2"/>
  <c r="Q5299" i="2" s="1"/>
  <c r="S5299" i="2" s="1"/>
  <c r="T5299" i="2" s="1"/>
  <c r="P5309" i="2"/>
  <c r="Q5309" i="2" s="1"/>
  <c r="S5309" i="2" s="1"/>
  <c r="T5309" i="2" s="1"/>
  <c r="P5319" i="2"/>
  <c r="Q5319" i="2" s="1"/>
  <c r="S5319" i="2" s="1"/>
  <c r="T5319" i="2" s="1"/>
  <c r="P5329" i="2"/>
  <c r="Q5329" i="2" s="1"/>
  <c r="S5329" i="2" s="1"/>
  <c r="T5329" i="2" s="1"/>
  <c r="P5339" i="2"/>
  <c r="Q5339" i="2" s="1"/>
  <c r="S5339" i="2" s="1"/>
  <c r="T5339" i="2" s="1"/>
  <c r="P5349" i="2"/>
  <c r="Q5349" i="2" s="1"/>
  <c r="S5349" i="2" s="1"/>
  <c r="T5349" i="2" s="1"/>
  <c r="P5359" i="2"/>
  <c r="Q5359" i="2" s="1"/>
  <c r="S5359" i="2" s="1"/>
  <c r="T5359" i="2" s="1"/>
  <c r="P5369" i="2"/>
  <c r="Q5369" i="2" s="1"/>
  <c r="S5369" i="2" s="1"/>
  <c r="T5369" i="2" s="1"/>
  <c r="P5379" i="2"/>
  <c r="Q5379" i="2" s="1"/>
  <c r="S5379" i="2" s="1"/>
  <c r="T5379" i="2" s="1"/>
  <c r="P5389" i="2"/>
  <c r="Q5389" i="2" s="1"/>
  <c r="S5389" i="2" s="1"/>
  <c r="T5389" i="2" s="1"/>
  <c r="P5399" i="2"/>
  <c r="Q5399" i="2" s="1"/>
  <c r="S5399" i="2" s="1"/>
  <c r="T5399" i="2" s="1"/>
  <c r="P5409" i="2"/>
  <c r="Q5409" i="2" s="1"/>
  <c r="S5409" i="2" s="1"/>
  <c r="T5409" i="2" s="1"/>
  <c r="P5419" i="2"/>
  <c r="Q5419" i="2" s="1"/>
  <c r="S5419" i="2" s="1"/>
  <c r="T5419" i="2" s="1"/>
  <c r="P5429" i="2"/>
  <c r="Q5429" i="2" s="1"/>
  <c r="S5429" i="2" s="1"/>
  <c r="T5429" i="2" s="1"/>
  <c r="P5439" i="2"/>
  <c r="Q5439" i="2" s="1"/>
  <c r="S5439" i="2" s="1"/>
  <c r="T5439" i="2" s="1"/>
  <c r="P5449" i="2"/>
  <c r="Q5449" i="2" s="1"/>
  <c r="S5449" i="2" s="1"/>
  <c r="T5449" i="2" s="1"/>
  <c r="P5459" i="2"/>
  <c r="Q5459" i="2" s="1"/>
  <c r="S5459" i="2" s="1"/>
  <c r="T5459" i="2" s="1"/>
  <c r="P5469" i="2"/>
  <c r="Q5469" i="2" s="1"/>
  <c r="S5469" i="2" s="1"/>
  <c r="T5469" i="2" s="1"/>
  <c r="P5479" i="2"/>
  <c r="Q5479" i="2" s="1"/>
  <c r="S5479" i="2" s="1"/>
  <c r="T5479" i="2" s="1"/>
  <c r="P5489" i="2"/>
  <c r="Q5489" i="2" s="1"/>
  <c r="S5489" i="2" s="1"/>
  <c r="T5489" i="2" s="1"/>
  <c r="P5499" i="2"/>
  <c r="Q5499" i="2" s="1"/>
  <c r="S5499" i="2" s="1"/>
  <c r="T5499" i="2" s="1"/>
  <c r="P5509" i="2"/>
  <c r="Q5509" i="2" s="1"/>
  <c r="S5509" i="2" s="1"/>
  <c r="T5509" i="2" s="1"/>
  <c r="P5519" i="2"/>
  <c r="Q5519" i="2" s="1"/>
  <c r="S5519" i="2" s="1"/>
  <c r="T5519" i="2" s="1"/>
  <c r="P5529" i="2"/>
  <c r="Q5529" i="2" s="1"/>
  <c r="S5529" i="2" s="1"/>
  <c r="T5529" i="2" s="1"/>
  <c r="P5539" i="2"/>
  <c r="Q5539" i="2" s="1"/>
  <c r="S5539" i="2" s="1"/>
  <c r="T5539" i="2" s="1"/>
  <c r="P5549" i="2"/>
  <c r="Q5549" i="2" s="1"/>
  <c r="S5549" i="2" s="1"/>
  <c r="T5549" i="2" s="1"/>
  <c r="P5559" i="2"/>
  <c r="Q5559" i="2" s="1"/>
  <c r="S5559" i="2" s="1"/>
  <c r="T5559" i="2" s="1"/>
  <c r="P4368" i="2"/>
  <c r="Q4368" i="2" s="1"/>
  <c r="S4368" i="2" s="1"/>
  <c r="T4368" i="2" s="1"/>
  <c r="P4448" i="2"/>
  <c r="Q4448" i="2" s="1"/>
  <c r="S4448" i="2" s="1"/>
  <c r="T4448" i="2" s="1"/>
  <c r="P4490" i="2"/>
  <c r="Q4490" i="2" s="1"/>
  <c r="S4490" i="2" s="1"/>
  <c r="T4490" i="2" s="1"/>
  <c r="P4548" i="2"/>
  <c r="Q4548" i="2" s="1"/>
  <c r="S4548" i="2" s="1"/>
  <c r="T4548" i="2" s="1"/>
  <c r="P4589" i="2"/>
  <c r="Q4589" i="2" s="1"/>
  <c r="S4589" i="2" s="1"/>
  <c r="T4589" i="2" s="1"/>
  <c r="P4622" i="2"/>
  <c r="Q4622" i="2" s="1"/>
  <c r="S4622" i="2" s="1"/>
  <c r="T4622" i="2" s="1"/>
  <c r="P4646" i="2"/>
  <c r="Q4646" i="2" s="1"/>
  <c r="S4646" i="2" s="1"/>
  <c r="T4646" i="2" s="1"/>
  <c r="P4664" i="2"/>
  <c r="Q4664" i="2" s="1"/>
  <c r="S4664" i="2" s="1"/>
  <c r="T4664" i="2" s="1"/>
  <c r="P4678" i="2"/>
  <c r="Q4678" i="2" s="1"/>
  <c r="S4678" i="2" s="1"/>
  <c r="T4678" i="2" s="1"/>
  <c r="P4696" i="2"/>
  <c r="Q4696" i="2" s="1"/>
  <c r="S4696" i="2" s="1"/>
  <c r="T4696" i="2" s="1"/>
  <c r="P4714" i="2"/>
  <c r="Q4714" i="2" s="1"/>
  <c r="S4714" i="2" s="1"/>
  <c r="T4714" i="2" s="1"/>
  <c r="P4728" i="2"/>
  <c r="Q4728" i="2" s="1"/>
  <c r="S4728" i="2" s="1"/>
  <c r="T4728" i="2" s="1"/>
  <c r="P4746" i="2"/>
  <c r="Q4746" i="2" s="1"/>
  <c r="S4746" i="2" s="1"/>
  <c r="T4746" i="2" s="1"/>
  <c r="P4764" i="2"/>
  <c r="Q4764" i="2" s="1"/>
  <c r="S4764" i="2" s="1"/>
  <c r="T4764" i="2" s="1"/>
  <c r="P4778" i="2"/>
  <c r="Q4778" i="2" s="1"/>
  <c r="S4778" i="2" s="1"/>
  <c r="T4778" i="2" s="1"/>
  <c r="P4794" i="2"/>
  <c r="Q4794" i="2" s="1"/>
  <c r="S4794" i="2" s="1"/>
  <c r="T4794" i="2" s="1"/>
  <c r="P4807" i="2"/>
  <c r="Q4807" i="2" s="1"/>
  <c r="S4807" i="2" s="1"/>
  <c r="T4807" i="2" s="1"/>
  <c r="P4820" i="2"/>
  <c r="Q4820" i="2" s="1"/>
  <c r="S4820" i="2" s="1"/>
  <c r="T4820" i="2" s="1"/>
  <c r="P4830" i="2"/>
  <c r="Q4830" i="2" s="1"/>
  <c r="S4830" i="2" s="1"/>
  <c r="T4830" i="2" s="1"/>
  <c r="P4840" i="2"/>
  <c r="Q4840" i="2" s="1"/>
  <c r="S4840" i="2" s="1"/>
  <c r="T4840" i="2" s="1"/>
  <c r="P4850" i="2"/>
  <c r="Q4850" i="2" s="1"/>
  <c r="S4850" i="2" s="1"/>
  <c r="T4850" i="2" s="1"/>
  <c r="P4860" i="2"/>
  <c r="Q4860" i="2" s="1"/>
  <c r="S4860" i="2" s="1"/>
  <c r="T4860" i="2" s="1"/>
  <c r="P4870" i="2"/>
  <c r="Q4870" i="2" s="1"/>
  <c r="S4870" i="2" s="1"/>
  <c r="T4870" i="2" s="1"/>
  <c r="P4880" i="2"/>
  <c r="Q4880" i="2" s="1"/>
  <c r="S4880" i="2" s="1"/>
  <c r="T4880" i="2" s="1"/>
  <c r="P4890" i="2"/>
  <c r="Q4890" i="2" s="1"/>
  <c r="S4890" i="2" s="1"/>
  <c r="T4890" i="2" s="1"/>
  <c r="P4900" i="2"/>
  <c r="Q4900" i="2" s="1"/>
  <c r="S4900" i="2" s="1"/>
  <c r="T4900" i="2" s="1"/>
  <c r="P4910" i="2"/>
  <c r="Q4910" i="2" s="1"/>
  <c r="S4910" i="2" s="1"/>
  <c r="T4910" i="2" s="1"/>
  <c r="P4920" i="2"/>
  <c r="Q4920" i="2" s="1"/>
  <c r="S4920" i="2" s="1"/>
  <c r="T4920" i="2" s="1"/>
  <c r="P4930" i="2"/>
  <c r="Q4930" i="2" s="1"/>
  <c r="S4930" i="2" s="1"/>
  <c r="T4930" i="2" s="1"/>
  <c r="P4940" i="2"/>
  <c r="Q4940" i="2" s="1"/>
  <c r="S4940" i="2" s="1"/>
  <c r="T4940" i="2" s="1"/>
  <c r="P4950" i="2"/>
  <c r="Q4950" i="2" s="1"/>
  <c r="S4950" i="2" s="1"/>
  <c r="T4950" i="2" s="1"/>
  <c r="P4960" i="2"/>
  <c r="Q4960" i="2" s="1"/>
  <c r="S4960" i="2" s="1"/>
  <c r="T4960" i="2" s="1"/>
  <c r="P4970" i="2"/>
  <c r="Q4970" i="2" s="1"/>
  <c r="S4970" i="2" s="1"/>
  <c r="T4970" i="2" s="1"/>
  <c r="P4980" i="2"/>
  <c r="Q4980" i="2" s="1"/>
  <c r="S4980" i="2" s="1"/>
  <c r="T4980" i="2" s="1"/>
  <c r="P4990" i="2"/>
  <c r="Q4990" i="2" s="1"/>
  <c r="S4990" i="2" s="1"/>
  <c r="T4990" i="2" s="1"/>
  <c r="P5000" i="2"/>
  <c r="Q5000" i="2" s="1"/>
  <c r="S5000" i="2" s="1"/>
  <c r="T5000" i="2" s="1"/>
  <c r="P5010" i="2"/>
  <c r="Q5010" i="2" s="1"/>
  <c r="S5010" i="2" s="1"/>
  <c r="T5010" i="2" s="1"/>
  <c r="P5020" i="2"/>
  <c r="Q5020" i="2" s="1"/>
  <c r="S5020" i="2" s="1"/>
  <c r="T5020" i="2" s="1"/>
  <c r="P5030" i="2"/>
  <c r="Q5030" i="2" s="1"/>
  <c r="S5030" i="2" s="1"/>
  <c r="T5030" i="2" s="1"/>
  <c r="P5040" i="2"/>
  <c r="Q5040" i="2" s="1"/>
  <c r="S5040" i="2" s="1"/>
  <c r="T5040" i="2" s="1"/>
  <c r="P5050" i="2"/>
  <c r="Q5050" i="2" s="1"/>
  <c r="S5050" i="2" s="1"/>
  <c r="T5050" i="2" s="1"/>
  <c r="P5060" i="2"/>
  <c r="Q5060" i="2" s="1"/>
  <c r="S5060" i="2" s="1"/>
  <c r="T5060" i="2" s="1"/>
  <c r="P5070" i="2"/>
  <c r="Q5070" i="2" s="1"/>
  <c r="S5070" i="2" s="1"/>
  <c r="T5070" i="2" s="1"/>
  <c r="P5080" i="2"/>
  <c r="Q5080" i="2" s="1"/>
  <c r="S5080" i="2" s="1"/>
  <c r="T5080" i="2" s="1"/>
  <c r="P5090" i="2"/>
  <c r="Q5090" i="2" s="1"/>
  <c r="S5090" i="2" s="1"/>
  <c r="T5090" i="2" s="1"/>
  <c r="P5100" i="2"/>
  <c r="Q5100" i="2" s="1"/>
  <c r="S5100" i="2" s="1"/>
  <c r="T5100" i="2" s="1"/>
  <c r="P5110" i="2"/>
  <c r="Q5110" i="2" s="1"/>
  <c r="S5110" i="2" s="1"/>
  <c r="T5110" i="2" s="1"/>
  <c r="P5120" i="2"/>
  <c r="Q5120" i="2" s="1"/>
  <c r="S5120" i="2" s="1"/>
  <c r="T5120" i="2" s="1"/>
  <c r="P5130" i="2"/>
  <c r="Q5130" i="2" s="1"/>
  <c r="S5130" i="2" s="1"/>
  <c r="T5130" i="2" s="1"/>
  <c r="P5140" i="2"/>
  <c r="Q5140" i="2" s="1"/>
  <c r="S5140" i="2" s="1"/>
  <c r="T5140" i="2" s="1"/>
  <c r="P5150" i="2"/>
  <c r="Q5150" i="2" s="1"/>
  <c r="S5150" i="2" s="1"/>
  <c r="T5150" i="2" s="1"/>
  <c r="P5160" i="2"/>
  <c r="Q5160" i="2" s="1"/>
  <c r="S5160" i="2" s="1"/>
  <c r="T5160" i="2" s="1"/>
  <c r="P5170" i="2"/>
  <c r="Q5170" i="2" s="1"/>
  <c r="S5170" i="2" s="1"/>
  <c r="T5170" i="2" s="1"/>
  <c r="P5180" i="2"/>
  <c r="Q5180" i="2" s="1"/>
  <c r="S5180" i="2" s="1"/>
  <c r="T5180" i="2" s="1"/>
  <c r="P5190" i="2"/>
  <c r="Q5190" i="2" s="1"/>
  <c r="S5190" i="2" s="1"/>
  <c r="T5190" i="2" s="1"/>
  <c r="P5200" i="2"/>
  <c r="Q5200" i="2" s="1"/>
  <c r="S5200" i="2" s="1"/>
  <c r="T5200" i="2" s="1"/>
  <c r="P5210" i="2"/>
  <c r="Q5210" i="2" s="1"/>
  <c r="S5210" i="2" s="1"/>
  <c r="T5210" i="2" s="1"/>
  <c r="P5220" i="2"/>
  <c r="Q5220" i="2" s="1"/>
  <c r="S5220" i="2" s="1"/>
  <c r="T5220" i="2" s="1"/>
  <c r="P5230" i="2"/>
  <c r="Q5230" i="2" s="1"/>
  <c r="S5230" i="2" s="1"/>
  <c r="T5230" i="2" s="1"/>
  <c r="P5240" i="2"/>
  <c r="Q5240" i="2" s="1"/>
  <c r="S5240" i="2" s="1"/>
  <c r="T5240" i="2" s="1"/>
  <c r="P5250" i="2"/>
  <c r="Q5250" i="2" s="1"/>
  <c r="S5250" i="2" s="1"/>
  <c r="T5250" i="2" s="1"/>
  <c r="P5260" i="2"/>
  <c r="Q5260" i="2" s="1"/>
  <c r="S5260" i="2" s="1"/>
  <c r="T5260" i="2" s="1"/>
  <c r="P5270" i="2"/>
  <c r="Q5270" i="2" s="1"/>
  <c r="S5270" i="2" s="1"/>
  <c r="T5270" i="2" s="1"/>
  <c r="P5280" i="2"/>
  <c r="Q5280" i="2" s="1"/>
  <c r="S5280" i="2" s="1"/>
  <c r="T5280" i="2" s="1"/>
  <c r="P5290" i="2"/>
  <c r="Q5290" i="2" s="1"/>
  <c r="S5290" i="2" s="1"/>
  <c r="T5290" i="2" s="1"/>
  <c r="P5300" i="2"/>
  <c r="Q5300" i="2" s="1"/>
  <c r="S5300" i="2" s="1"/>
  <c r="T5300" i="2" s="1"/>
  <c r="P5310" i="2"/>
  <c r="Q5310" i="2" s="1"/>
  <c r="S5310" i="2" s="1"/>
  <c r="T5310" i="2" s="1"/>
  <c r="P5320" i="2"/>
  <c r="Q5320" i="2" s="1"/>
  <c r="S5320" i="2" s="1"/>
  <c r="T5320" i="2" s="1"/>
  <c r="P5330" i="2"/>
  <c r="Q5330" i="2" s="1"/>
  <c r="S5330" i="2" s="1"/>
  <c r="T5330" i="2" s="1"/>
  <c r="P5340" i="2"/>
  <c r="Q5340" i="2" s="1"/>
  <c r="S5340" i="2" s="1"/>
  <c r="T5340" i="2" s="1"/>
  <c r="P5350" i="2"/>
  <c r="Q5350" i="2" s="1"/>
  <c r="S5350" i="2" s="1"/>
  <c r="T5350" i="2" s="1"/>
  <c r="P5360" i="2"/>
  <c r="Q5360" i="2" s="1"/>
  <c r="S5360" i="2" s="1"/>
  <c r="T5360" i="2" s="1"/>
  <c r="P5370" i="2"/>
  <c r="Q5370" i="2" s="1"/>
  <c r="S5370" i="2" s="1"/>
  <c r="T5370" i="2" s="1"/>
  <c r="P5380" i="2"/>
  <c r="Q5380" i="2" s="1"/>
  <c r="S5380" i="2" s="1"/>
  <c r="T5380" i="2" s="1"/>
  <c r="P5390" i="2"/>
  <c r="Q5390" i="2" s="1"/>
  <c r="S5390" i="2" s="1"/>
  <c r="T5390" i="2" s="1"/>
  <c r="P5400" i="2"/>
  <c r="Q5400" i="2" s="1"/>
  <c r="S5400" i="2" s="1"/>
  <c r="T5400" i="2" s="1"/>
  <c r="P5410" i="2"/>
  <c r="Q5410" i="2" s="1"/>
  <c r="S5410" i="2" s="1"/>
  <c r="T5410" i="2" s="1"/>
  <c r="P5420" i="2"/>
  <c r="Q5420" i="2" s="1"/>
  <c r="S5420" i="2" s="1"/>
  <c r="T5420" i="2" s="1"/>
  <c r="P5430" i="2"/>
  <c r="Q5430" i="2" s="1"/>
  <c r="S5430" i="2" s="1"/>
  <c r="T5430" i="2" s="1"/>
  <c r="P5440" i="2"/>
  <c r="Q5440" i="2" s="1"/>
  <c r="S5440" i="2" s="1"/>
  <c r="T5440" i="2" s="1"/>
  <c r="P5450" i="2"/>
  <c r="Q5450" i="2" s="1"/>
  <c r="S5450" i="2" s="1"/>
  <c r="T5450" i="2" s="1"/>
  <c r="P5460" i="2"/>
  <c r="Q5460" i="2" s="1"/>
  <c r="S5460" i="2" s="1"/>
  <c r="T5460" i="2" s="1"/>
  <c r="P5470" i="2"/>
  <c r="Q5470" i="2" s="1"/>
  <c r="S5470" i="2" s="1"/>
  <c r="T5470" i="2" s="1"/>
  <c r="P5480" i="2"/>
  <c r="Q5480" i="2" s="1"/>
  <c r="S5480" i="2" s="1"/>
  <c r="T5480" i="2" s="1"/>
  <c r="P5490" i="2"/>
  <c r="Q5490" i="2" s="1"/>
  <c r="S5490" i="2" s="1"/>
  <c r="T5490" i="2" s="1"/>
  <c r="P5500" i="2"/>
  <c r="Q5500" i="2" s="1"/>
  <c r="S5500" i="2" s="1"/>
  <c r="T5500" i="2" s="1"/>
  <c r="P5510" i="2"/>
  <c r="Q5510" i="2" s="1"/>
  <c r="S5510" i="2" s="1"/>
  <c r="T5510" i="2" s="1"/>
  <c r="P5520" i="2"/>
  <c r="Q5520" i="2" s="1"/>
  <c r="S5520" i="2" s="1"/>
  <c r="T5520" i="2" s="1"/>
  <c r="P5530" i="2"/>
  <c r="Q5530" i="2" s="1"/>
  <c r="S5530" i="2" s="1"/>
  <c r="T5530" i="2" s="1"/>
  <c r="P5540" i="2"/>
  <c r="Q5540" i="2" s="1"/>
  <c r="S5540" i="2" s="1"/>
  <c r="T5540" i="2" s="1"/>
  <c r="P5550" i="2"/>
  <c r="Q5550" i="2" s="1"/>
  <c r="S5550" i="2" s="1"/>
  <c r="T5550" i="2" s="1"/>
  <c r="P5560" i="2"/>
  <c r="Q5560" i="2" s="1"/>
  <c r="S5560" i="2" s="1"/>
  <c r="T5560" i="2" s="1"/>
  <c r="P5570" i="2"/>
  <c r="Q5570" i="2" s="1"/>
  <c r="S5570" i="2" s="1"/>
  <c r="T5570" i="2" s="1"/>
  <c r="P5580" i="2"/>
  <c r="Q5580" i="2" s="1"/>
  <c r="S5580" i="2" s="1"/>
  <c r="T5580" i="2" s="1"/>
  <c r="P5590" i="2"/>
  <c r="Q5590" i="2" s="1"/>
  <c r="S5590" i="2" s="1"/>
  <c r="T5590" i="2" s="1"/>
  <c r="P5600" i="2"/>
  <c r="Q5600" i="2" s="1"/>
  <c r="S5600" i="2" s="1"/>
  <c r="T5600" i="2" s="1"/>
  <c r="P5610" i="2"/>
  <c r="Q5610" i="2" s="1"/>
  <c r="S5610" i="2" s="1"/>
  <c r="T5610" i="2" s="1"/>
  <c r="P5620" i="2"/>
  <c r="Q5620" i="2" s="1"/>
  <c r="S5620" i="2" s="1"/>
  <c r="T5620" i="2" s="1"/>
  <c r="P5630" i="2"/>
  <c r="Q5630" i="2" s="1"/>
  <c r="S5630" i="2" s="1"/>
  <c r="T5630" i="2" s="1"/>
  <c r="P5640" i="2"/>
  <c r="Q5640" i="2" s="1"/>
  <c r="S5640" i="2" s="1"/>
  <c r="T5640" i="2" s="1"/>
  <c r="P5650" i="2"/>
  <c r="Q5650" i="2" s="1"/>
  <c r="S5650" i="2" s="1"/>
  <c r="T5650" i="2" s="1"/>
  <c r="P5660" i="2"/>
  <c r="Q5660" i="2" s="1"/>
  <c r="S5660" i="2" s="1"/>
  <c r="T5660" i="2" s="1"/>
  <c r="P5670" i="2"/>
  <c r="Q5670" i="2" s="1"/>
  <c r="S5670" i="2" s="1"/>
  <c r="T5670" i="2" s="1"/>
  <c r="P5680" i="2"/>
  <c r="Q5680" i="2" s="1"/>
  <c r="S5680" i="2" s="1"/>
  <c r="T5680" i="2" s="1"/>
  <c r="P5690" i="2"/>
  <c r="Q5690" i="2" s="1"/>
  <c r="S5690" i="2" s="1"/>
  <c r="T5690" i="2" s="1"/>
  <c r="P5700" i="2"/>
  <c r="Q5700" i="2" s="1"/>
  <c r="S5700" i="2" s="1"/>
  <c r="T5700" i="2" s="1"/>
  <c r="P5710" i="2"/>
  <c r="Q5710" i="2" s="1"/>
  <c r="S5710" i="2" s="1"/>
  <c r="T5710" i="2" s="1"/>
  <c r="P4388" i="2"/>
  <c r="Q4388" i="2" s="1"/>
  <c r="S4388" i="2" s="1"/>
  <c r="T4388" i="2" s="1"/>
  <c r="P4449" i="2"/>
  <c r="Q4449" i="2" s="1"/>
  <c r="S4449" i="2" s="1"/>
  <c r="T4449" i="2" s="1"/>
  <c r="P4491" i="2"/>
  <c r="Q4491" i="2" s="1"/>
  <c r="S4491" i="2" s="1"/>
  <c r="T4491" i="2" s="1"/>
  <c r="P4549" i="2"/>
  <c r="Q4549" i="2" s="1"/>
  <c r="S4549" i="2" s="1"/>
  <c r="T4549" i="2" s="1"/>
  <c r="P4590" i="2"/>
  <c r="Q4590" i="2" s="1"/>
  <c r="S4590" i="2" s="1"/>
  <c r="T4590" i="2" s="1"/>
  <c r="P4631" i="2"/>
  <c r="Q4631" i="2" s="1"/>
  <c r="S4631" i="2" s="1"/>
  <c r="T4631" i="2" s="1"/>
  <c r="P4647" i="2"/>
  <c r="Q4647" i="2" s="1"/>
  <c r="S4647" i="2" s="1"/>
  <c r="T4647" i="2" s="1"/>
  <c r="P4665" i="2"/>
  <c r="Q4665" i="2" s="1"/>
  <c r="S4665" i="2" s="1"/>
  <c r="T4665" i="2" s="1"/>
  <c r="P4683" i="2"/>
  <c r="Q4683" i="2" s="1"/>
  <c r="S4683" i="2" s="1"/>
  <c r="T4683" i="2" s="1"/>
  <c r="P4697" i="2"/>
  <c r="Q4697" i="2" s="1"/>
  <c r="S4697" i="2" s="1"/>
  <c r="T4697" i="2" s="1"/>
  <c r="P4715" i="2"/>
  <c r="Q4715" i="2" s="1"/>
  <c r="S4715" i="2" s="1"/>
  <c r="T4715" i="2" s="1"/>
  <c r="P4733" i="2"/>
  <c r="Q4733" i="2" s="1"/>
  <c r="S4733" i="2" s="1"/>
  <c r="T4733" i="2" s="1"/>
  <c r="P4747" i="2"/>
  <c r="Q4747" i="2" s="1"/>
  <c r="S4747" i="2" s="1"/>
  <c r="T4747" i="2" s="1"/>
  <c r="P4765" i="2"/>
  <c r="Q4765" i="2" s="1"/>
  <c r="S4765" i="2" s="1"/>
  <c r="T4765" i="2" s="1"/>
  <c r="P4781" i="2"/>
  <c r="Q4781" i="2" s="1"/>
  <c r="S4781" i="2" s="1"/>
  <c r="T4781" i="2" s="1"/>
  <c r="P4795" i="2"/>
  <c r="Q4795" i="2" s="1"/>
  <c r="S4795" i="2" s="1"/>
  <c r="T4795" i="2" s="1"/>
  <c r="P4808" i="2"/>
  <c r="Q4808" i="2" s="1"/>
  <c r="S4808" i="2" s="1"/>
  <c r="T4808" i="2" s="1"/>
  <c r="P4821" i="2"/>
  <c r="Q4821" i="2" s="1"/>
  <c r="S4821" i="2" s="1"/>
  <c r="T4821" i="2" s="1"/>
  <c r="P4831" i="2"/>
  <c r="Q4831" i="2" s="1"/>
  <c r="S4831" i="2" s="1"/>
  <c r="T4831" i="2" s="1"/>
  <c r="P4841" i="2"/>
  <c r="Q4841" i="2" s="1"/>
  <c r="S4841" i="2" s="1"/>
  <c r="T4841" i="2" s="1"/>
  <c r="P4851" i="2"/>
  <c r="Q4851" i="2" s="1"/>
  <c r="S4851" i="2" s="1"/>
  <c r="T4851" i="2" s="1"/>
  <c r="P4861" i="2"/>
  <c r="Q4861" i="2" s="1"/>
  <c r="S4861" i="2" s="1"/>
  <c r="T4861" i="2" s="1"/>
  <c r="P4871" i="2"/>
  <c r="Q4871" i="2" s="1"/>
  <c r="S4871" i="2" s="1"/>
  <c r="T4871" i="2" s="1"/>
  <c r="P4881" i="2"/>
  <c r="Q4881" i="2" s="1"/>
  <c r="S4881" i="2" s="1"/>
  <c r="T4881" i="2" s="1"/>
  <c r="P4891" i="2"/>
  <c r="Q4891" i="2" s="1"/>
  <c r="S4891" i="2" s="1"/>
  <c r="T4891" i="2" s="1"/>
  <c r="P4901" i="2"/>
  <c r="Q4901" i="2" s="1"/>
  <c r="S4901" i="2" s="1"/>
  <c r="T4901" i="2" s="1"/>
  <c r="P4911" i="2"/>
  <c r="Q4911" i="2" s="1"/>
  <c r="S4911" i="2" s="1"/>
  <c r="T4911" i="2" s="1"/>
  <c r="P4921" i="2"/>
  <c r="Q4921" i="2" s="1"/>
  <c r="S4921" i="2" s="1"/>
  <c r="T4921" i="2" s="1"/>
  <c r="P4931" i="2"/>
  <c r="Q4931" i="2" s="1"/>
  <c r="S4931" i="2" s="1"/>
  <c r="T4931" i="2" s="1"/>
  <c r="P4941" i="2"/>
  <c r="Q4941" i="2" s="1"/>
  <c r="S4941" i="2" s="1"/>
  <c r="T4941" i="2" s="1"/>
  <c r="P4951" i="2"/>
  <c r="Q4951" i="2" s="1"/>
  <c r="S4951" i="2" s="1"/>
  <c r="T4951" i="2" s="1"/>
  <c r="P4961" i="2"/>
  <c r="Q4961" i="2" s="1"/>
  <c r="S4961" i="2" s="1"/>
  <c r="T4961" i="2" s="1"/>
  <c r="P4971" i="2"/>
  <c r="Q4971" i="2" s="1"/>
  <c r="S4971" i="2" s="1"/>
  <c r="T4971" i="2" s="1"/>
  <c r="P4981" i="2"/>
  <c r="Q4981" i="2" s="1"/>
  <c r="S4981" i="2" s="1"/>
  <c r="T4981" i="2" s="1"/>
  <c r="P4991" i="2"/>
  <c r="Q4991" i="2" s="1"/>
  <c r="S4991" i="2" s="1"/>
  <c r="T4991" i="2" s="1"/>
  <c r="P5001" i="2"/>
  <c r="Q5001" i="2" s="1"/>
  <c r="S5001" i="2" s="1"/>
  <c r="T5001" i="2" s="1"/>
  <c r="P5011" i="2"/>
  <c r="Q5011" i="2" s="1"/>
  <c r="S5011" i="2" s="1"/>
  <c r="T5011" i="2" s="1"/>
  <c r="P5021" i="2"/>
  <c r="Q5021" i="2" s="1"/>
  <c r="S5021" i="2" s="1"/>
  <c r="T5021" i="2" s="1"/>
  <c r="P5031" i="2"/>
  <c r="Q5031" i="2" s="1"/>
  <c r="S5031" i="2" s="1"/>
  <c r="T5031" i="2" s="1"/>
  <c r="P5041" i="2"/>
  <c r="Q5041" i="2" s="1"/>
  <c r="S5041" i="2" s="1"/>
  <c r="T5041" i="2" s="1"/>
  <c r="P5051" i="2"/>
  <c r="Q5051" i="2" s="1"/>
  <c r="S5051" i="2" s="1"/>
  <c r="T5051" i="2" s="1"/>
  <c r="P5061" i="2"/>
  <c r="Q5061" i="2" s="1"/>
  <c r="S5061" i="2" s="1"/>
  <c r="T5061" i="2" s="1"/>
  <c r="P5071" i="2"/>
  <c r="Q5071" i="2" s="1"/>
  <c r="S5071" i="2" s="1"/>
  <c r="T5071" i="2" s="1"/>
  <c r="P5081" i="2"/>
  <c r="Q5081" i="2" s="1"/>
  <c r="S5081" i="2" s="1"/>
  <c r="T5081" i="2" s="1"/>
  <c r="P5091" i="2"/>
  <c r="Q5091" i="2" s="1"/>
  <c r="S5091" i="2" s="1"/>
  <c r="T5091" i="2" s="1"/>
  <c r="P5101" i="2"/>
  <c r="Q5101" i="2" s="1"/>
  <c r="S5101" i="2" s="1"/>
  <c r="T5101" i="2" s="1"/>
  <c r="P5111" i="2"/>
  <c r="Q5111" i="2" s="1"/>
  <c r="S5111" i="2" s="1"/>
  <c r="T5111" i="2" s="1"/>
  <c r="P5121" i="2"/>
  <c r="Q5121" i="2" s="1"/>
  <c r="S5121" i="2" s="1"/>
  <c r="T5121" i="2" s="1"/>
  <c r="P5131" i="2"/>
  <c r="Q5131" i="2" s="1"/>
  <c r="S5131" i="2" s="1"/>
  <c r="T5131" i="2" s="1"/>
  <c r="P5141" i="2"/>
  <c r="Q5141" i="2" s="1"/>
  <c r="S5141" i="2" s="1"/>
  <c r="T5141" i="2" s="1"/>
  <c r="P5151" i="2"/>
  <c r="Q5151" i="2" s="1"/>
  <c r="S5151" i="2" s="1"/>
  <c r="T5151" i="2" s="1"/>
  <c r="P5161" i="2"/>
  <c r="Q5161" i="2" s="1"/>
  <c r="S5161" i="2" s="1"/>
  <c r="T5161" i="2" s="1"/>
  <c r="P5171" i="2"/>
  <c r="Q5171" i="2" s="1"/>
  <c r="S5171" i="2" s="1"/>
  <c r="T5171" i="2" s="1"/>
  <c r="P5181" i="2"/>
  <c r="Q5181" i="2" s="1"/>
  <c r="S5181" i="2" s="1"/>
  <c r="T5181" i="2" s="1"/>
  <c r="P5191" i="2"/>
  <c r="Q5191" i="2" s="1"/>
  <c r="S5191" i="2" s="1"/>
  <c r="T5191" i="2" s="1"/>
  <c r="P5201" i="2"/>
  <c r="Q5201" i="2" s="1"/>
  <c r="S5201" i="2" s="1"/>
  <c r="T5201" i="2" s="1"/>
  <c r="P5211" i="2"/>
  <c r="Q5211" i="2" s="1"/>
  <c r="S5211" i="2" s="1"/>
  <c r="T5211" i="2" s="1"/>
  <c r="P5221" i="2"/>
  <c r="Q5221" i="2" s="1"/>
  <c r="S5221" i="2" s="1"/>
  <c r="T5221" i="2" s="1"/>
  <c r="P5231" i="2"/>
  <c r="Q5231" i="2" s="1"/>
  <c r="S5231" i="2" s="1"/>
  <c r="T5231" i="2" s="1"/>
  <c r="P5241" i="2"/>
  <c r="Q5241" i="2" s="1"/>
  <c r="S5241" i="2" s="1"/>
  <c r="T5241" i="2" s="1"/>
  <c r="P5251" i="2"/>
  <c r="Q5251" i="2" s="1"/>
  <c r="S5251" i="2" s="1"/>
  <c r="T5251" i="2" s="1"/>
  <c r="P5261" i="2"/>
  <c r="Q5261" i="2" s="1"/>
  <c r="S5261" i="2" s="1"/>
  <c r="T5261" i="2" s="1"/>
  <c r="P5271" i="2"/>
  <c r="Q5271" i="2" s="1"/>
  <c r="S5271" i="2" s="1"/>
  <c r="T5271" i="2" s="1"/>
  <c r="P5281" i="2"/>
  <c r="Q5281" i="2" s="1"/>
  <c r="S5281" i="2" s="1"/>
  <c r="T5281" i="2" s="1"/>
  <c r="P5291" i="2"/>
  <c r="Q5291" i="2" s="1"/>
  <c r="S5291" i="2" s="1"/>
  <c r="T5291" i="2" s="1"/>
  <c r="P5301" i="2"/>
  <c r="Q5301" i="2" s="1"/>
  <c r="S5301" i="2" s="1"/>
  <c r="T5301" i="2" s="1"/>
  <c r="P5311" i="2"/>
  <c r="Q5311" i="2" s="1"/>
  <c r="S5311" i="2" s="1"/>
  <c r="T5311" i="2" s="1"/>
  <c r="P5321" i="2"/>
  <c r="Q5321" i="2" s="1"/>
  <c r="S5321" i="2" s="1"/>
  <c r="T5321" i="2" s="1"/>
  <c r="P5331" i="2"/>
  <c r="Q5331" i="2" s="1"/>
  <c r="S5331" i="2" s="1"/>
  <c r="T5331" i="2" s="1"/>
  <c r="P5341" i="2"/>
  <c r="Q5341" i="2" s="1"/>
  <c r="S5341" i="2" s="1"/>
  <c r="T5341" i="2" s="1"/>
  <c r="P5351" i="2"/>
  <c r="Q5351" i="2" s="1"/>
  <c r="S5351" i="2" s="1"/>
  <c r="T5351" i="2" s="1"/>
  <c r="P5361" i="2"/>
  <c r="Q5361" i="2" s="1"/>
  <c r="S5361" i="2" s="1"/>
  <c r="T5361" i="2" s="1"/>
  <c r="P5371" i="2"/>
  <c r="Q5371" i="2" s="1"/>
  <c r="S5371" i="2" s="1"/>
  <c r="T5371" i="2" s="1"/>
  <c r="P5381" i="2"/>
  <c r="Q5381" i="2" s="1"/>
  <c r="S5381" i="2" s="1"/>
  <c r="T5381" i="2" s="1"/>
  <c r="P5391" i="2"/>
  <c r="Q5391" i="2" s="1"/>
  <c r="S5391" i="2" s="1"/>
  <c r="T5391" i="2" s="1"/>
  <c r="P5401" i="2"/>
  <c r="Q5401" i="2" s="1"/>
  <c r="S5401" i="2" s="1"/>
  <c r="T5401" i="2" s="1"/>
  <c r="P5411" i="2"/>
  <c r="Q5411" i="2" s="1"/>
  <c r="S5411" i="2" s="1"/>
  <c r="T5411" i="2" s="1"/>
  <c r="P5421" i="2"/>
  <c r="Q5421" i="2" s="1"/>
  <c r="S5421" i="2" s="1"/>
  <c r="T5421" i="2" s="1"/>
  <c r="P5431" i="2"/>
  <c r="Q5431" i="2" s="1"/>
  <c r="S5431" i="2" s="1"/>
  <c r="T5431" i="2" s="1"/>
  <c r="P5441" i="2"/>
  <c r="Q5441" i="2" s="1"/>
  <c r="S5441" i="2" s="1"/>
  <c r="T5441" i="2" s="1"/>
  <c r="P5451" i="2"/>
  <c r="Q5451" i="2" s="1"/>
  <c r="S5451" i="2" s="1"/>
  <c r="T5451" i="2" s="1"/>
  <c r="P5461" i="2"/>
  <c r="Q5461" i="2" s="1"/>
  <c r="S5461" i="2" s="1"/>
  <c r="T5461" i="2" s="1"/>
  <c r="P5471" i="2"/>
  <c r="Q5471" i="2" s="1"/>
  <c r="S5471" i="2" s="1"/>
  <c r="T5471" i="2" s="1"/>
  <c r="P5481" i="2"/>
  <c r="Q5481" i="2" s="1"/>
  <c r="S5481" i="2" s="1"/>
  <c r="T5481" i="2" s="1"/>
  <c r="P5491" i="2"/>
  <c r="Q5491" i="2" s="1"/>
  <c r="S5491" i="2" s="1"/>
  <c r="T5491" i="2" s="1"/>
  <c r="P5501" i="2"/>
  <c r="Q5501" i="2" s="1"/>
  <c r="S5501" i="2" s="1"/>
  <c r="T5501" i="2" s="1"/>
  <c r="P5511" i="2"/>
  <c r="Q5511" i="2" s="1"/>
  <c r="S5511" i="2" s="1"/>
  <c r="T5511" i="2" s="1"/>
  <c r="P5521" i="2"/>
  <c r="Q5521" i="2" s="1"/>
  <c r="S5521" i="2" s="1"/>
  <c r="T5521" i="2" s="1"/>
  <c r="P5531" i="2"/>
  <c r="Q5531" i="2" s="1"/>
  <c r="S5531" i="2" s="1"/>
  <c r="T5531" i="2" s="1"/>
  <c r="P5541" i="2"/>
  <c r="Q5541" i="2" s="1"/>
  <c r="S5541" i="2" s="1"/>
  <c r="T5541" i="2" s="1"/>
  <c r="P5551" i="2"/>
  <c r="Q5551" i="2" s="1"/>
  <c r="S5551" i="2" s="1"/>
  <c r="T5551" i="2" s="1"/>
  <c r="P5561" i="2"/>
  <c r="Q5561" i="2" s="1"/>
  <c r="S5561" i="2" s="1"/>
  <c r="T5561" i="2" s="1"/>
  <c r="P5571" i="2"/>
  <c r="Q5571" i="2" s="1"/>
  <c r="S5571" i="2" s="1"/>
  <c r="T5571" i="2" s="1"/>
  <c r="P5581" i="2"/>
  <c r="Q5581" i="2" s="1"/>
  <c r="S5581" i="2" s="1"/>
  <c r="T5581" i="2" s="1"/>
  <c r="P5591" i="2"/>
  <c r="Q5591" i="2" s="1"/>
  <c r="S5591" i="2" s="1"/>
  <c r="T5591" i="2" s="1"/>
  <c r="P5601" i="2"/>
  <c r="Q5601" i="2" s="1"/>
  <c r="S5601" i="2" s="1"/>
  <c r="T5601" i="2" s="1"/>
  <c r="P5611" i="2"/>
  <c r="Q5611" i="2" s="1"/>
  <c r="S5611" i="2" s="1"/>
  <c r="T5611" i="2" s="1"/>
  <c r="P5621" i="2"/>
  <c r="Q5621" i="2" s="1"/>
  <c r="S5621" i="2" s="1"/>
  <c r="T5621" i="2" s="1"/>
  <c r="P5631" i="2"/>
  <c r="Q5631" i="2" s="1"/>
  <c r="S5631" i="2" s="1"/>
  <c r="T5631" i="2" s="1"/>
  <c r="P5641" i="2"/>
  <c r="Q5641" i="2" s="1"/>
  <c r="S5641" i="2" s="1"/>
  <c r="T5641" i="2" s="1"/>
  <c r="P5651" i="2"/>
  <c r="Q5651" i="2" s="1"/>
  <c r="S5651" i="2" s="1"/>
  <c r="T5651" i="2" s="1"/>
  <c r="P5661" i="2"/>
  <c r="Q5661" i="2" s="1"/>
  <c r="S5661" i="2" s="1"/>
  <c r="T5661" i="2" s="1"/>
  <c r="P5671" i="2"/>
  <c r="Q5671" i="2" s="1"/>
  <c r="S5671" i="2" s="1"/>
  <c r="T5671" i="2" s="1"/>
  <c r="P5681" i="2"/>
  <c r="Q5681" i="2" s="1"/>
  <c r="S5681" i="2" s="1"/>
  <c r="T5681" i="2" s="1"/>
  <c r="P5691" i="2"/>
  <c r="Q5691" i="2" s="1"/>
  <c r="S5691" i="2" s="1"/>
  <c r="T5691" i="2" s="1"/>
  <c r="P5701" i="2"/>
  <c r="Q5701" i="2" s="1"/>
  <c r="S5701" i="2" s="1"/>
  <c r="T5701" i="2" s="1"/>
  <c r="P5711" i="2"/>
  <c r="Q5711" i="2" s="1"/>
  <c r="S5711" i="2" s="1"/>
  <c r="T5711" i="2" s="1"/>
  <c r="P4408" i="2"/>
  <c r="Q4408" i="2" s="1"/>
  <c r="S4408" i="2" s="1"/>
  <c r="T4408" i="2" s="1"/>
  <c r="P4450" i="2"/>
  <c r="Q4450" i="2" s="1"/>
  <c r="S4450" i="2" s="1"/>
  <c r="T4450" i="2" s="1"/>
  <c r="P4508" i="2"/>
  <c r="Q4508" i="2" s="1"/>
  <c r="S4508" i="2" s="1"/>
  <c r="T4508" i="2" s="1"/>
  <c r="P4550" i="2"/>
  <c r="Q4550" i="2" s="1"/>
  <c r="S4550" i="2" s="1"/>
  <c r="T4550" i="2" s="1"/>
  <c r="P4601" i="2"/>
  <c r="Q4601" i="2" s="1"/>
  <c r="S4601" i="2" s="1"/>
  <c r="T4601" i="2" s="1"/>
  <c r="P4632" i="2"/>
  <c r="Q4632" i="2" s="1"/>
  <c r="S4632" i="2" s="1"/>
  <c r="T4632" i="2" s="1"/>
  <c r="P4648" i="2"/>
  <c r="Q4648" i="2" s="1"/>
  <c r="S4648" i="2" s="1"/>
  <c r="T4648" i="2" s="1"/>
  <c r="P4666" i="2"/>
  <c r="Q4666" i="2" s="1"/>
  <c r="S4666" i="2" s="1"/>
  <c r="T4666" i="2" s="1"/>
  <c r="P4684" i="2"/>
  <c r="Q4684" i="2" s="1"/>
  <c r="S4684" i="2" s="1"/>
  <c r="T4684" i="2" s="1"/>
  <c r="P4698" i="2"/>
  <c r="Q4698" i="2" s="1"/>
  <c r="S4698" i="2" s="1"/>
  <c r="T4698" i="2" s="1"/>
  <c r="P4716" i="2"/>
  <c r="Q4716" i="2" s="1"/>
  <c r="S4716" i="2" s="1"/>
  <c r="T4716" i="2" s="1"/>
  <c r="P4734" i="2"/>
  <c r="Q4734" i="2" s="1"/>
  <c r="S4734" i="2" s="1"/>
  <c r="T4734" i="2" s="1"/>
  <c r="P4748" i="2"/>
  <c r="Q4748" i="2" s="1"/>
  <c r="S4748" i="2" s="1"/>
  <c r="T4748" i="2" s="1"/>
  <c r="P4766" i="2"/>
  <c r="Q4766" i="2" s="1"/>
  <c r="S4766" i="2" s="1"/>
  <c r="T4766" i="2" s="1"/>
  <c r="P4783" i="2"/>
  <c r="Q4783" i="2" s="1"/>
  <c r="S4783" i="2" s="1"/>
  <c r="T4783" i="2" s="1"/>
  <c r="P4796" i="2"/>
  <c r="Q4796" i="2" s="1"/>
  <c r="S4796" i="2" s="1"/>
  <c r="T4796" i="2" s="1"/>
  <c r="P4811" i="2"/>
  <c r="Q4811" i="2" s="1"/>
  <c r="S4811" i="2" s="1"/>
  <c r="T4811" i="2" s="1"/>
  <c r="P4822" i="2"/>
  <c r="Q4822" i="2" s="1"/>
  <c r="S4822" i="2" s="1"/>
  <c r="T4822" i="2" s="1"/>
  <c r="P4832" i="2"/>
  <c r="Q4832" i="2" s="1"/>
  <c r="S4832" i="2" s="1"/>
  <c r="T4832" i="2" s="1"/>
  <c r="P4842" i="2"/>
  <c r="Q4842" i="2" s="1"/>
  <c r="S4842" i="2" s="1"/>
  <c r="T4842" i="2" s="1"/>
  <c r="P4852" i="2"/>
  <c r="Q4852" i="2" s="1"/>
  <c r="S4852" i="2" s="1"/>
  <c r="T4852" i="2" s="1"/>
  <c r="P4862" i="2"/>
  <c r="Q4862" i="2" s="1"/>
  <c r="S4862" i="2" s="1"/>
  <c r="T4862" i="2" s="1"/>
  <c r="P4872" i="2"/>
  <c r="Q4872" i="2" s="1"/>
  <c r="S4872" i="2" s="1"/>
  <c r="T4872" i="2" s="1"/>
  <c r="P4882" i="2"/>
  <c r="Q4882" i="2" s="1"/>
  <c r="S4882" i="2" s="1"/>
  <c r="T4882" i="2" s="1"/>
  <c r="P4892" i="2"/>
  <c r="Q4892" i="2" s="1"/>
  <c r="S4892" i="2" s="1"/>
  <c r="T4892" i="2" s="1"/>
  <c r="P4902" i="2"/>
  <c r="Q4902" i="2" s="1"/>
  <c r="S4902" i="2" s="1"/>
  <c r="T4902" i="2" s="1"/>
  <c r="P4912" i="2"/>
  <c r="Q4912" i="2" s="1"/>
  <c r="S4912" i="2" s="1"/>
  <c r="T4912" i="2" s="1"/>
  <c r="P4922" i="2"/>
  <c r="Q4922" i="2" s="1"/>
  <c r="S4922" i="2" s="1"/>
  <c r="T4922" i="2" s="1"/>
  <c r="P4932" i="2"/>
  <c r="Q4932" i="2" s="1"/>
  <c r="S4932" i="2" s="1"/>
  <c r="T4932" i="2" s="1"/>
  <c r="P4942" i="2"/>
  <c r="Q4942" i="2" s="1"/>
  <c r="S4942" i="2" s="1"/>
  <c r="T4942" i="2" s="1"/>
  <c r="P4952" i="2"/>
  <c r="Q4952" i="2" s="1"/>
  <c r="S4952" i="2" s="1"/>
  <c r="T4952" i="2" s="1"/>
  <c r="P4962" i="2"/>
  <c r="Q4962" i="2" s="1"/>
  <c r="S4962" i="2" s="1"/>
  <c r="T4962" i="2" s="1"/>
  <c r="P4972" i="2"/>
  <c r="Q4972" i="2" s="1"/>
  <c r="S4972" i="2" s="1"/>
  <c r="T4972" i="2" s="1"/>
  <c r="P4982" i="2"/>
  <c r="Q4982" i="2" s="1"/>
  <c r="S4982" i="2" s="1"/>
  <c r="T4982" i="2" s="1"/>
  <c r="P4992" i="2"/>
  <c r="Q4992" i="2" s="1"/>
  <c r="S4992" i="2" s="1"/>
  <c r="T4992" i="2" s="1"/>
  <c r="P5002" i="2"/>
  <c r="Q5002" i="2" s="1"/>
  <c r="S5002" i="2" s="1"/>
  <c r="T5002" i="2" s="1"/>
  <c r="P5012" i="2"/>
  <c r="Q5012" i="2" s="1"/>
  <c r="S5012" i="2" s="1"/>
  <c r="T5012" i="2" s="1"/>
  <c r="P5022" i="2"/>
  <c r="Q5022" i="2" s="1"/>
  <c r="S5022" i="2" s="1"/>
  <c r="T5022" i="2" s="1"/>
  <c r="P5032" i="2"/>
  <c r="Q5032" i="2" s="1"/>
  <c r="S5032" i="2" s="1"/>
  <c r="T5032" i="2" s="1"/>
  <c r="P5042" i="2"/>
  <c r="Q5042" i="2" s="1"/>
  <c r="S5042" i="2" s="1"/>
  <c r="T5042" i="2" s="1"/>
  <c r="P5052" i="2"/>
  <c r="Q5052" i="2" s="1"/>
  <c r="S5052" i="2" s="1"/>
  <c r="T5052" i="2" s="1"/>
  <c r="P5062" i="2"/>
  <c r="Q5062" i="2" s="1"/>
  <c r="S5062" i="2" s="1"/>
  <c r="T5062" i="2" s="1"/>
  <c r="P5072" i="2"/>
  <c r="Q5072" i="2" s="1"/>
  <c r="S5072" i="2" s="1"/>
  <c r="T5072" i="2" s="1"/>
  <c r="P5082" i="2"/>
  <c r="Q5082" i="2" s="1"/>
  <c r="S5082" i="2" s="1"/>
  <c r="T5082" i="2" s="1"/>
  <c r="P5092" i="2"/>
  <c r="Q5092" i="2" s="1"/>
  <c r="S5092" i="2" s="1"/>
  <c r="T5092" i="2" s="1"/>
  <c r="P5102" i="2"/>
  <c r="Q5102" i="2" s="1"/>
  <c r="S5102" i="2" s="1"/>
  <c r="T5102" i="2" s="1"/>
  <c r="P5112" i="2"/>
  <c r="Q5112" i="2" s="1"/>
  <c r="S5112" i="2" s="1"/>
  <c r="T5112" i="2" s="1"/>
  <c r="P5122" i="2"/>
  <c r="Q5122" i="2" s="1"/>
  <c r="S5122" i="2" s="1"/>
  <c r="T5122" i="2" s="1"/>
  <c r="P5132" i="2"/>
  <c r="Q5132" i="2" s="1"/>
  <c r="S5132" i="2" s="1"/>
  <c r="T5132" i="2" s="1"/>
  <c r="P5142" i="2"/>
  <c r="Q5142" i="2" s="1"/>
  <c r="S5142" i="2" s="1"/>
  <c r="T5142" i="2" s="1"/>
  <c r="P5152" i="2"/>
  <c r="Q5152" i="2" s="1"/>
  <c r="S5152" i="2" s="1"/>
  <c r="T5152" i="2" s="1"/>
  <c r="P5162" i="2"/>
  <c r="Q5162" i="2" s="1"/>
  <c r="S5162" i="2" s="1"/>
  <c r="T5162" i="2" s="1"/>
  <c r="P5172" i="2"/>
  <c r="Q5172" i="2" s="1"/>
  <c r="S5172" i="2" s="1"/>
  <c r="T5172" i="2" s="1"/>
  <c r="P5182" i="2"/>
  <c r="Q5182" i="2" s="1"/>
  <c r="S5182" i="2" s="1"/>
  <c r="T5182" i="2" s="1"/>
  <c r="P5192" i="2"/>
  <c r="Q5192" i="2" s="1"/>
  <c r="S5192" i="2" s="1"/>
  <c r="T5192" i="2" s="1"/>
  <c r="P5202" i="2"/>
  <c r="Q5202" i="2" s="1"/>
  <c r="S5202" i="2" s="1"/>
  <c r="T5202" i="2" s="1"/>
  <c r="P5212" i="2"/>
  <c r="Q5212" i="2" s="1"/>
  <c r="S5212" i="2" s="1"/>
  <c r="T5212" i="2" s="1"/>
  <c r="P5222" i="2"/>
  <c r="Q5222" i="2" s="1"/>
  <c r="S5222" i="2" s="1"/>
  <c r="T5222" i="2" s="1"/>
  <c r="P5232" i="2"/>
  <c r="Q5232" i="2" s="1"/>
  <c r="S5232" i="2" s="1"/>
  <c r="T5232" i="2" s="1"/>
  <c r="P5242" i="2"/>
  <c r="Q5242" i="2" s="1"/>
  <c r="S5242" i="2" s="1"/>
  <c r="T5242" i="2" s="1"/>
  <c r="P5252" i="2"/>
  <c r="Q5252" i="2" s="1"/>
  <c r="S5252" i="2" s="1"/>
  <c r="T5252" i="2" s="1"/>
  <c r="P5262" i="2"/>
  <c r="Q5262" i="2" s="1"/>
  <c r="S5262" i="2" s="1"/>
  <c r="T5262" i="2" s="1"/>
  <c r="P5272" i="2"/>
  <c r="Q5272" i="2" s="1"/>
  <c r="S5272" i="2" s="1"/>
  <c r="T5272" i="2" s="1"/>
  <c r="P5282" i="2"/>
  <c r="Q5282" i="2" s="1"/>
  <c r="S5282" i="2" s="1"/>
  <c r="T5282" i="2" s="1"/>
  <c r="P5292" i="2"/>
  <c r="Q5292" i="2" s="1"/>
  <c r="S5292" i="2" s="1"/>
  <c r="T5292" i="2" s="1"/>
  <c r="P5302" i="2"/>
  <c r="Q5302" i="2" s="1"/>
  <c r="S5302" i="2" s="1"/>
  <c r="T5302" i="2" s="1"/>
  <c r="P5312" i="2"/>
  <c r="Q5312" i="2" s="1"/>
  <c r="S5312" i="2" s="1"/>
  <c r="T5312" i="2" s="1"/>
  <c r="P5322" i="2"/>
  <c r="Q5322" i="2" s="1"/>
  <c r="S5322" i="2" s="1"/>
  <c r="T5322" i="2" s="1"/>
  <c r="P5332" i="2"/>
  <c r="Q5332" i="2" s="1"/>
  <c r="S5332" i="2" s="1"/>
  <c r="T5332" i="2" s="1"/>
  <c r="P5342" i="2"/>
  <c r="Q5342" i="2" s="1"/>
  <c r="S5342" i="2" s="1"/>
  <c r="T5342" i="2" s="1"/>
  <c r="P5352" i="2"/>
  <c r="Q5352" i="2" s="1"/>
  <c r="S5352" i="2" s="1"/>
  <c r="T5352" i="2" s="1"/>
  <c r="P5362" i="2"/>
  <c r="Q5362" i="2" s="1"/>
  <c r="S5362" i="2" s="1"/>
  <c r="T5362" i="2" s="1"/>
  <c r="P5372" i="2"/>
  <c r="Q5372" i="2" s="1"/>
  <c r="S5372" i="2" s="1"/>
  <c r="T5372" i="2" s="1"/>
  <c r="P5382" i="2"/>
  <c r="Q5382" i="2" s="1"/>
  <c r="S5382" i="2" s="1"/>
  <c r="T5382" i="2" s="1"/>
  <c r="P5392" i="2"/>
  <c r="Q5392" i="2" s="1"/>
  <c r="S5392" i="2" s="1"/>
  <c r="T5392" i="2" s="1"/>
  <c r="P5402" i="2"/>
  <c r="Q5402" i="2" s="1"/>
  <c r="S5402" i="2" s="1"/>
  <c r="T5402" i="2" s="1"/>
  <c r="P5412" i="2"/>
  <c r="Q5412" i="2" s="1"/>
  <c r="S5412" i="2" s="1"/>
  <c r="T5412" i="2" s="1"/>
  <c r="P5422" i="2"/>
  <c r="Q5422" i="2" s="1"/>
  <c r="S5422" i="2" s="1"/>
  <c r="T5422" i="2" s="1"/>
  <c r="P5432" i="2"/>
  <c r="Q5432" i="2" s="1"/>
  <c r="S5432" i="2" s="1"/>
  <c r="T5432" i="2" s="1"/>
  <c r="P5442" i="2"/>
  <c r="Q5442" i="2" s="1"/>
  <c r="S5442" i="2" s="1"/>
  <c r="T5442" i="2" s="1"/>
  <c r="P5452" i="2"/>
  <c r="Q5452" i="2" s="1"/>
  <c r="S5452" i="2" s="1"/>
  <c r="T5452" i="2" s="1"/>
  <c r="P4409" i="2"/>
  <c r="Q4409" i="2" s="1"/>
  <c r="S4409" i="2" s="1"/>
  <c r="T4409" i="2" s="1"/>
  <c r="P4451" i="2"/>
  <c r="Q4451" i="2" s="1"/>
  <c r="S4451" i="2" s="1"/>
  <c r="T4451" i="2" s="1"/>
  <c r="P4509" i="2"/>
  <c r="Q4509" i="2" s="1"/>
  <c r="S4509" i="2" s="1"/>
  <c r="T4509" i="2" s="1"/>
  <c r="P4551" i="2"/>
  <c r="Q4551" i="2" s="1"/>
  <c r="S4551" i="2" s="1"/>
  <c r="T4551" i="2" s="1"/>
  <c r="P4602" i="2"/>
  <c r="Q4602" i="2" s="1"/>
  <c r="S4602" i="2" s="1"/>
  <c r="T4602" i="2" s="1"/>
  <c r="P4634" i="2"/>
  <c r="Q4634" i="2" s="1"/>
  <c r="S4634" i="2" s="1"/>
  <c r="T4634" i="2" s="1"/>
  <c r="P4653" i="2"/>
  <c r="Q4653" i="2" s="1"/>
  <c r="S4653" i="2" s="1"/>
  <c r="T4653" i="2" s="1"/>
  <c r="P4667" i="2"/>
  <c r="Q4667" i="2" s="1"/>
  <c r="S4667" i="2" s="1"/>
  <c r="T4667" i="2" s="1"/>
  <c r="P4685" i="2"/>
  <c r="Q4685" i="2" s="1"/>
  <c r="S4685" i="2" s="1"/>
  <c r="T4685" i="2" s="1"/>
  <c r="P4703" i="2"/>
  <c r="Q4703" i="2" s="1"/>
  <c r="S4703" i="2" s="1"/>
  <c r="T4703" i="2" s="1"/>
  <c r="P4717" i="2"/>
  <c r="Q4717" i="2" s="1"/>
  <c r="S4717" i="2" s="1"/>
  <c r="T4717" i="2" s="1"/>
  <c r="P4735" i="2"/>
  <c r="Q4735" i="2" s="1"/>
  <c r="S4735" i="2" s="1"/>
  <c r="T4735" i="2" s="1"/>
  <c r="P4753" i="2"/>
  <c r="Q4753" i="2" s="1"/>
  <c r="S4753" i="2" s="1"/>
  <c r="T4753" i="2" s="1"/>
  <c r="P4767" i="2"/>
  <c r="Q4767" i="2" s="1"/>
  <c r="S4767" i="2" s="1"/>
  <c r="T4767" i="2" s="1"/>
  <c r="P4784" i="2"/>
  <c r="Q4784" i="2" s="1"/>
  <c r="S4784" i="2" s="1"/>
  <c r="T4784" i="2" s="1"/>
  <c r="P4797" i="2"/>
  <c r="Q4797" i="2" s="1"/>
  <c r="S4797" i="2" s="1"/>
  <c r="T4797" i="2" s="1"/>
  <c r="P4813" i="2"/>
  <c r="Q4813" i="2" s="1"/>
  <c r="S4813" i="2" s="1"/>
  <c r="T4813" i="2" s="1"/>
  <c r="P4823" i="2"/>
  <c r="Q4823" i="2" s="1"/>
  <c r="S4823" i="2" s="1"/>
  <c r="T4823" i="2" s="1"/>
  <c r="P4833" i="2"/>
  <c r="Q4833" i="2" s="1"/>
  <c r="S4833" i="2" s="1"/>
  <c r="T4833" i="2" s="1"/>
  <c r="P4843" i="2"/>
  <c r="Q4843" i="2" s="1"/>
  <c r="S4843" i="2" s="1"/>
  <c r="T4843" i="2" s="1"/>
  <c r="P4853" i="2"/>
  <c r="Q4853" i="2" s="1"/>
  <c r="S4853" i="2" s="1"/>
  <c r="T4853" i="2" s="1"/>
  <c r="P4863" i="2"/>
  <c r="Q4863" i="2" s="1"/>
  <c r="S4863" i="2" s="1"/>
  <c r="T4863" i="2" s="1"/>
  <c r="P4873" i="2"/>
  <c r="Q4873" i="2" s="1"/>
  <c r="S4873" i="2" s="1"/>
  <c r="T4873" i="2" s="1"/>
  <c r="P4883" i="2"/>
  <c r="Q4883" i="2" s="1"/>
  <c r="S4883" i="2" s="1"/>
  <c r="T4883" i="2" s="1"/>
  <c r="P4893" i="2"/>
  <c r="Q4893" i="2" s="1"/>
  <c r="S4893" i="2" s="1"/>
  <c r="T4893" i="2" s="1"/>
  <c r="P4903" i="2"/>
  <c r="Q4903" i="2" s="1"/>
  <c r="S4903" i="2" s="1"/>
  <c r="T4903" i="2" s="1"/>
  <c r="P4913" i="2"/>
  <c r="Q4913" i="2" s="1"/>
  <c r="S4913" i="2" s="1"/>
  <c r="T4913" i="2" s="1"/>
  <c r="P4923" i="2"/>
  <c r="Q4923" i="2" s="1"/>
  <c r="S4923" i="2" s="1"/>
  <c r="T4923" i="2" s="1"/>
  <c r="P4933" i="2"/>
  <c r="Q4933" i="2" s="1"/>
  <c r="S4933" i="2" s="1"/>
  <c r="T4933" i="2" s="1"/>
  <c r="P4943" i="2"/>
  <c r="Q4943" i="2" s="1"/>
  <c r="S4943" i="2" s="1"/>
  <c r="T4943" i="2" s="1"/>
  <c r="P4953" i="2"/>
  <c r="Q4953" i="2" s="1"/>
  <c r="S4953" i="2" s="1"/>
  <c r="T4953" i="2" s="1"/>
  <c r="P4963" i="2"/>
  <c r="Q4963" i="2" s="1"/>
  <c r="S4963" i="2" s="1"/>
  <c r="T4963" i="2" s="1"/>
  <c r="P4973" i="2"/>
  <c r="Q4973" i="2" s="1"/>
  <c r="S4973" i="2" s="1"/>
  <c r="T4973" i="2" s="1"/>
  <c r="P4983" i="2"/>
  <c r="Q4983" i="2" s="1"/>
  <c r="S4983" i="2" s="1"/>
  <c r="T4983" i="2" s="1"/>
  <c r="P4993" i="2"/>
  <c r="Q4993" i="2" s="1"/>
  <c r="S4993" i="2" s="1"/>
  <c r="T4993" i="2" s="1"/>
  <c r="P5003" i="2"/>
  <c r="Q5003" i="2" s="1"/>
  <c r="S5003" i="2" s="1"/>
  <c r="T5003" i="2" s="1"/>
  <c r="P5013" i="2"/>
  <c r="Q5013" i="2" s="1"/>
  <c r="S5013" i="2" s="1"/>
  <c r="T5013" i="2" s="1"/>
  <c r="P5023" i="2"/>
  <c r="Q5023" i="2" s="1"/>
  <c r="S5023" i="2" s="1"/>
  <c r="T5023" i="2" s="1"/>
  <c r="P5033" i="2"/>
  <c r="Q5033" i="2" s="1"/>
  <c r="S5033" i="2" s="1"/>
  <c r="T5033" i="2" s="1"/>
  <c r="P5043" i="2"/>
  <c r="Q5043" i="2" s="1"/>
  <c r="S5043" i="2" s="1"/>
  <c r="T5043" i="2" s="1"/>
  <c r="P5053" i="2"/>
  <c r="Q5053" i="2" s="1"/>
  <c r="S5053" i="2" s="1"/>
  <c r="T5053" i="2" s="1"/>
  <c r="P5063" i="2"/>
  <c r="Q5063" i="2" s="1"/>
  <c r="S5063" i="2" s="1"/>
  <c r="T5063" i="2" s="1"/>
  <c r="P5073" i="2"/>
  <c r="Q5073" i="2" s="1"/>
  <c r="S5073" i="2" s="1"/>
  <c r="T5073" i="2" s="1"/>
  <c r="P5083" i="2"/>
  <c r="Q5083" i="2" s="1"/>
  <c r="S5083" i="2" s="1"/>
  <c r="T5083" i="2" s="1"/>
  <c r="P5093" i="2"/>
  <c r="Q5093" i="2" s="1"/>
  <c r="S5093" i="2" s="1"/>
  <c r="T5093" i="2" s="1"/>
  <c r="P5103" i="2"/>
  <c r="Q5103" i="2" s="1"/>
  <c r="S5103" i="2" s="1"/>
  <c r="T5103" i="2" s="1"/>
  <c r="P5113" i="2"/>
  <c r="Q5113" i="2" s="1"/>
  <c r="S5113" i="2" s="1"/>
  <c r="T5113" i="2" s="1"/>
  <c r="P5123" i="2"/>
  <c r="Q5123" i="2" s="1"/>
  <c r="S5123" i="2" s="1"/>
  <c r="T5123" i="2" s="1"/>
  <c r="P5133" i="2"/>
  <c r="Q5133" i="2" s="1"/>
  <c r="S5133" i="2" s="1"/>
  <c r="T5133" i="2" s="1"/>
  <c r="P5143" i="2"/>
  <c r="Q5143" i="2" s="1"/>
  <c r="S5143" i="2" s="1"/>
  <c r="T5143" i="2" s="1"/>
  <c r="P5153" i="2"/>
  <c r="Q5153" i="2" s="1"/>
  <c r="S5153" i="2" s="1"/>
  <c r="T5153" i="2" s="1"/>
  <c r="P5163" i="2"/>
  <c r="Q5163" i="2" s="1"/>
  <c r="S5163" i="2" s="1"/>
  <c r="T5163" i="2" s="1"/>
  <c r="P5173" i="2"/>
  <c r="Q5173" i="2" s="1"/>
  <c r="S5173" i="2" s="1"/>
  <c r="T5173" i="2" s="1"/>
  <c r="P5183" i="2"/>
  <c r="Q5183" i="2" s="1"/>
  <c r="S5183" i="2" s="1"/>
  <c r="T5183" i="2" s="1"/>
  <c r="P5193" i="2"/>
  <c r="Q5193" i="2" s="1"/>
  <c r="S5193" i="2" s="1"/>
  <c r="T5193" i="2" s="1"/>
  <c r="P5203" i="2"/>
  <c r="Q5203" i="2" s="1"/>
  <c r="S5203" i="2" s="1"/>
  <c r="T5203" i="2" s="1"/>
  <c r="P5213" i="2"/>
  <c r="Q5213" i="2" s="1"/>
  <c r="S5213" i="2" s="1"/>
  <c r="T5213" i="2" s="1"/>
  <c r="P5223" i="2"/>
  <c r="Q5223" i="2" s="1"/>
  <c r="S5223" i="2" s="1"/>
  <c r="T5223" i="2" s="1"/>
  <c r="P5233" i="2"/>
  <c r="Q5233" i="2" s="1"/>
  <c r="S5233" i="2" s="1"/>
  <c r="T5233" i="2" s="1"/>
  <c r="P5243" i="2"/>
  <c r="Q5243" i="2" s="1"/>
  <c r="S5243" i="2" s="1"/>
  <c r="T5243" i="2" s="1"/>
  <c r="P5253" i="2"/>
  <c r="Q5253" i="2" s="1"/>
  <c r="S5253" i="2" s="1"/>
  <c r="T5253" i="2" s="1"/>
  <c r="P5263" i="2"/>
  <c r="Q5263" i="2" s="1"/>
  <c r="S5263" i="2" s="1"/>
  <c r="T5263" i="2" s="1"/>
  <c r="P5273" i="2"/>
  <c r="Q5273" i="2" s="1"/>
  <c r="S5273" i="2" s="1"/>
  <c r="T5273" i="2" s="1"/>
  <c r="P5283" i="2"/>
  <c r="Q5283" i="2" s="1"/>
  <c r="S5283" i="2" s="1"/>
  <c r="T5283" i="2" s="1"/>
  <c r="P5293" i="2"/>
  <c r="Q5293" i="2" s="1"/>
  <c r="S5293" i="2" s="1"/>
  <c r="T5293" i="2" s="1"/>
  <c r="P5303" i="2"/>
  <c r="Q5303" i="2" s="1"/>
  <c r="S5303" i="2" s="1"/>
  <c r="T5303" i="2" s="1"/>
  <c r="P5313" i="2"/>
  <c r="Q5313" i="2" s="1"/>
  <c r="S5313" i="2" s="1"/>
  <c r="T5313" i="2" s="1"/>
  <c r="P5323" i="2"/>
  <c r="Q5323" i="2" s="1"/>
  <c r="S5323" i="2" s="1"/>
  <c r="T5323" i="2" s="1"/>
  <c r="P5333" i="2"/>
  <c r="Q5333" i="2" s="1"/>
  <c r="S5333" i="2" s="1"/>
  <c r="T5333" i="2" s="1"/>
  <c r="P5343" i="2"/>
  <c r="Q5343" i="2" s="1"/>
  <c r="S5343" i="2" s="1"/>
  <c r="T5343" i="2" s="1"/>
  <c r="P5353" i="2"/>
  <c r="Q5353" i="2" s="1"/>
  <c r="S5353" i="2" s="1"/>
  <c r="T5353" i="2" s="1"/>
  <c r="P5363" i="2"/>
  <c r="Q5363" i="2" s="1"/>
  <c r="S5363" i="2" s="1"/>
  <c r="T5363" i="2" s="1"/>
  <c r="P5373" i="2"/>
  <c r="Q5373" i="2" s="1"/>
  <c r="S5373" i="2" s="1"/>
  <c r="T5373" i="2" s="1"/>
  <c r="P5383" i="2"/>
  <c r="Q5383" i="2" s="1"/>
  <c r="S5383" i="2" s="1"/>
  <c r="T5383" i="2" s="1"/>
  <c r="P4410" i="2"/>
  <c r="Q4410" i="2" s="1"/>
  <c r="S4410" i="2" s="1"/>
  <c r="T4410" i="2" s="1"/>
  <c r="P4411" i="2"/>
  <c r="Q4411" i="2" s="1"/>
  <c r="S4411" i="2" s="1"/>
  <c r="T4411" i="2" s="1"/>
  <c r="P4469" i="2"/>
  <c r="Q4469" i="2" s="1"/>
  <c r="S4469" i="2" s="1"/>
  <c r="T4469" i="2" s="1"/>
  <c r="P4511" i="2"/>
  <c r="Q4511" i="2" s="1"/>
  <c r="S4511" i="2" s="1"/>
  <c r="T4511" i="2" s="1"/>
  <c r="P4569" i="2"/>
  <c r="Q4569" i="2" s="1"/>
  <c r="S4569" i="2" s="1"/>
  <c r="T4569" i="2" s="1"/>
  <c r="P4608" i="2"/>
  <c r="Q4608" i="2" s="1"/>
  <c r="S4608" i="2" s="1"/>
  <c r="T4608" i="2" s="1"/>
  <c r="P4636" i="2"/>
  <c r="Q4636" i="2" s="1"/>
  <c r="S4636" i="2" s="1"/>
  <c r="T4636" i="2" s="1"/>
  <c r="P4655" i="2"/>
  <c r="Q4655" i="2" s="1"/>
  <c r="S4655" i="2" s="1"/>
  <c r="T4655" i="2" s="1"/>
  <c r="P4673" i="2"/>
  <c r="Q4673" i="2" s="1"/>
  <c r="S4673" i="2" s="1"/>
  <c r="T4673" i="2" s="1"/>
  <c r="P4687" i="2"/>
  <c r="Q4687" i="2" s="1"/>
  <c r="S4687" i="2" s="1"/>
  <c r="T4687" i="2" s="1"/>
  <c r="P4705" i="2"/>
  <c r="Q4705" i="2" s="1"/>
  <c r="S4705" i="2" s="1"/>
  <c r="T4705" i="2" s="1"/>
  <c r="P4723" i="2"/>
  <c r="Q4723" i="2" s="1"/>
  <c r="S4723" i="2" s="1"/>
  <c r="T4723" i="2" s="1"/>
  <c r="P4737" i="2"/>
  <c r="Q4737" i="2" s="1"/>
  <c r="S4737" i="2" s="1"/>
  <c r="T4737" i="2" s="1"/>
  <c r="P4755" i="2"/>
  <c r="Q4755" i="2" s="1"/>
  <c r="S4755" i="2" s="1"/>
  <c r="T4755" i="2" s="1"/>
  <c r="P4773" i="2"/>
  <c r="Q4773" i="2" s="1"/>
  <c r="S4773" i="2" s="1"/>
  <c r="T4773" i="2" s="1"/>
  <c r="P4786" i="2"/>
  <c r="Q4786" i="2" s="1"/>
  <c r="S4786" i="2" s="1"/>
  <c r="T4786" i="2" s="1"/>
  <c r="P4801" i="2"/>
  <c r="Q4801" i="2" s="1"/>
  <c r="S4801" i="2" s="1"/>
  <c r="T4801" i="2" s="1"/>
  <c r="P4815" i="2"/>
  <c r="Q4815" i="2" s="1"/>
  <c r="S4815" i="2" s="1"/>
  <c r="T4815" i="2" s="1"/>
  <c r="P4825" i="2"/>
  <c r="Q4825" i="2" s="1"/>
  <c r="S4825" i="2" s="1"/>
  <c r="T4825" i="2" s="1"/>
  <c r="P4835" i="2"/>
  <c r="Q4835" i="2" s="1"/>
  <c r="S4835" i="2" s="1"/>
  <c r="T4835" i="2" s="1"/>
  <c r="P4845" i="2"/>
  <c r="Q4845" i="2" s="1"/>
  <c r="S4845" i="2" s="1"/>
  <c r="T4845" i="2" s="1"/>
  <c r="P4855" i="2"/>
  <c r="Q4855" i="2" s="1"/>
  <c r="S4855" i="2" s="1"/>
  <c r="T4855" i="2" s="1"/>
  <c r="P4865" i="2"/>
  <c r="Q4865" i="2" s="1"/>
  <c r="S4865" i="2" s="1"/>
  <c r="T4865" i="2" s="1"/>
  <c r="P4875" i="2"/>
  <c r="Q4875" i="2" s="1"/>
  <c r="S4875" i="2" s="1"/>
  <c r="T4875" i="2" s="1"/>
  <c r="P4885" i="2"/>
  <c r="Q4885" i="2" s="1"/>
  <c r="S4885" i="2" s="1"/>
  <c r="T4885" i="2" s="1"/>
  <c r="P4895" i="2"/>
  <c r="Q4895" i="2" s="1"/>
  <c r="S4895" i="2" s="1"/>
  <c r="T4895" i="2" s="1"/>
  <c r="P4905" i="2"/>
  <c r="Q4905" i="2" s="1"/>
  <c r="S4905" i="2" s="1"/>
  <c r="T4905" i="2" s="1"/>
  <c r="P4915" i="2"/>
  <c r="Q4915" i="2" s="1"/>
  <c r="S4915" i="2" s="1"/>
  <c r="T4915" i="2" s="1"/>
  <c r="P4925" i="2"/>
  <c r="Q4925" i="2" s="1"/>
  <c r="S4925" i="2" s="1"/>
  <c r="T4925" i="2" s="1"/>
  <c r="P4935" i="2"/>
  <c r="Q4935" i="2" s="1"/>
  <c r="S4935" i="2" s="1"/>
  <c r="T4935" i="2" s="1"/>
  <c r="P4945" i="2"/>
  <c r="Q4945" i="2" s="1"/>
  <c r="S4945" i="2" s="1"/>
  <c r="T4945" i="2" s="1"/>
  <c r="P4955" i="2"/>
  <c r="Q4955" i="2" s="1"/>
  <c r="S4955" i="2" s="1"/>
  <c r="T4955" i="2" s="1"/>
  <c r="P4965" i="2"/>
  <c r="Q4965" i="2" s="1"/>
  <c r="S4965" i="2" s="1"/>
  <c r="T4965" i="2" s="1"/>
  <c r="P4975" i="2"/>
  <c r="Q4975" i="2" s="1"/>
  <c r="S4975" i="2" s="1"/>
  <c r="T4975" i="2" s="1"/>
  <c r="P4985" i="2"/>
  <c r="Q4985" i="2" s="1"/>
  <c r="S4985" i="2" s="1"/>
  <c r="T4985" i="2" s="1"/>
  <c r="P4995" i="2"/>
  <c r="Q4995" i="2" s="1"/>
  <c r="S4995" i="2" s="1"/>
  <c r="T4995" i="2" s="1"/>
  <c r="P5005" i="2"/>
  <c r="Q5005" i="2" s="1"/>
  <c r="S5005" i="2" s="1"/>
  <c r="T5005" i="2" s="1"/>
  <c r="P5015" i="2"/>
  <c r="Q5015" i="2" s="1"/>
  <c r="S5015" i="2" s="1"/>
  <c r="T5015" i="2" s="1"/>
  <c r="P5025" i="2"/>
  <c r="Q5025" i="2" s="1"/>
  <c r="S5025" i="2" s="1"/>
  <c r="T5025" i="2" s="1"/>
  <c r="P5035" i="2"/>
  <c r="Q5035" i="2" s="1"/>
  <c r="S5035" i="2" s="1"/>
  <c r="T5035" i="2" s="1"/>
  <c r="P5045" i="2"/>
  <c r="Q5045" i="2" s="1"/>
  <c r="S5045" i="2" s="1"/>
  <c r="T5045" i="2" s="1"/>
  <c r="P5055" i="2"/>
  <c r="Q5055" i="2" s="1"/>
  <c r="S5055" i="2" s="1"/>
  <c r="T5055" i="2" s="1"/>
  <c r="P5065" i="2"/>
  <c r="Q5065" i="2" s="1"/>
  <c r="S5065" i="2" s="1"/>
  <c r="T5065" i="2" s="1"/>
  <c r="P5075" i="2"/>
  <c r="Q5075" i="2" s="1"/>
  <c r="S5075" i="2" s="1"/>
  <c r="T5075" i="2" s="1"/>
  <c r="P5085" i="2"/>
  <c r="Q5085" i="2" s="1"/>
  <c r="S5085" i="2" s="1"/>
  <c r="T5085" i="2" s="1"/>
  <c r="P5095" i="2"/>
  <c r="Q5095" i="2" s="1"/>
  <c r="S5095" i="2" s="1"/>
  <c r="T5095" i="2" s="1"/>
  <c r="P5105" i="2"/>
  <c r="Q5105" i="2" s="1"/>
  <c r="S5105" i="2" s="1"/>
  <c r="T5105" i="2" s="1"/>
  <c r="P5115" i="2"/>
  <c r="Q5115" i="2" s="1"/>
  <c r="S5115" i="2" s="1"/>
  <c r="T5115" i="2" s="1"/>
  <c r="P5125" i="2"/>
  <c r="Q5125" i="2" s="1"/>
  <c r="S5125" i="2" s="1"/>
  <c r="T5125" i="2" s="1"/>
  <c r="P5135" i="2"/>
  <c r="Q5135" i="2" s="1"/>
  <c r="S5135" i="2" s="1"/>
  <c r="T5135" i="2" s="1"/>
  <c r="P5145" i="2"/>
  <c r="Q5145" i="2" s="1"/>
  <c r="S5145" i="2" s="1"/>
  <c r="T5145" i="2" s="1"/>
  <c r="P5155" i="2"/>
  <c r="Q5155" i="2" s="1"/>
  <c r="S5155" i="2" s="1"/>
  <c r="T5155" i="2" s="1"/>
  <c r="P5165" i="2"/>
  <c r="Q5165" i="2" s="1"/>
  <c r="S5165" i="2" s="1"/>
  <c r="T5165" i="2" s="1"/>
  <c r="P5175" i="2"/>
  <c r="Q5175" i="2" s="1"/>
  <c r="S5175" i="2" s="1"/>
  <c r="T5175" i="2" s="1"/>
  <c r="P5185" i="2"/>
  <c r="Q5185" i="2" s="1"/>
  <c r="S5185" i="2" s="1"/>
  <c r="T5185" i="2" s="1"/>
  <c r="P5195" i="2"/>
  <c r="Q5195" i="2" s="1"/>
  <c r="S5195" i="2" s="1"/>
  <c r="T5195" i="2" s="1"/>
  <c r="P5205" i="2"/>
  <c r="Q5205" i="2" s="1"/>
  <c r="S5205" i="2" s="1"/>
  <c r="T5205" i="2" s="1"/>
  <c r="P5215" i="2"/>
  <c r="Q5215" i="2" s="1"/>
  <c r="S5215" i="2" s="1"/>
  <c r="T5215" i="2" s="1"/>
  <c r="P5225" i="2"/>
  <c r="Q5225" i="2" s="1"/>
  <c r="S5225" i="2" s="1"/>
  <c r="T5225" i="2" s="1"/>
  <c r="P5235" i="2"/>
  <c r="Q5235" i="2" s="1"/>
  <c r="S5235" i="2" s="1"/>
  <c r="T5235" i="2" s="1"/>
  <c r="P5245" i="2"/>
  <c r="Q5245" i="2" s="1"/>
  <c r="S5245" i="2" s="1"/>
  <c r="T5245" i="2" s="1"/>
  <c r="P5255" i="2"/>
  <c r="Q5255" i="2" s="1"/>
  <c r="S5255" i="2" s="1"/>
  <c r="T5255" i="2" s="1"/>
  <c r="P5265" i="2"/>
  <c r="Q5265" i="2" s="1"/>
  <c r="S5265" i="2" s="1"/>
  <c r="T5265" i="2" s="1"/>
  <c r="P5275" i="2"/>
  <c r="Q5275" i="2" s="1"/>
  <c r="S5275" i="2" s="1"/>
  <c r="T5275" i="2" s="1"/>
  <c r="P5285" i="2"/>
  <c r="Q5285" i="2" s="1"/>
  <c r="S5285" i="2" s="1"/>
  <c r="T5285" i="2" s="1"/>
  <c r="P5295" i="2"/>
  <c r="Q5295" i="2" s="1"/>
  <c r="S5295" i="2" s="1"/>
  <c r="T5295" i="2" s="1"/>
  <c r="P5305" i="2"/>
  <c r="Q5305" i="2" s="1"/>
  <c r="S5305" i="2" s="1"/>
  <c r="T5305" i="2" s="1"/>
  <c r="P5315" i="2"/>
  <c r="Q5315" i="2" s="1"/>
  <c r="S5315" i="2" s="1"/>
  <c r="T5315" i="2" s="1"/>
  <c r="P5325" i="2"/>
  <c r="Q5325" i="2" s="1"/>
  <c r="S5325" i="2" s="1"/>
  <c r="T5325" i="2" s="1"/>
  <c r="P5335" i="2"/>
  <c r="Q5335" i="2" s="1"/>
  <c r="S5335" i="2" s="1"/>
  <c r="T5335" i="2" s="1"/>
  <c r="P5345" i="2"/>
  <c r="Q5345" i="2" s="1"/>
  <c r="S5345" i="2" s="1"/>
  <c r="T5345" i="2" s="1"/>
  <c r="P5355" i="2"/>
  <c r="Q5355" i="2" s="1"/>
  <c r="S5355" i="2" s="1"/>
  <c r="T5355" i="2" s="1"/>
  <c r="P5365" i="2"/>
  <c r="Q5365" i="2" s="1"/>
  <c r="S5365" i="2" s="1"/>
  <c r="T5365" i="2" s="1"/>
  <c r="P5375" i="2"/>
  <c r="Q5375" i="2" s="1"/>
  <c r="S5375" i="2" s="1"/>
  <c r="T5375" i="2" s="1"/>
  <c r="P5385" i="2"/>
  <c r="Q5385" i="2" s="1"/>
  <c r="S5385" i="2" s="1"/>
  <c r="T5385" i="2" s="1"/>
  <c r="P5395" i="2"/>
  <c r="Q5395" i="2" s="1"/>
  <c r="S5395" i="2" s="1"/>
  <c r="T5395" i="2" s="1"/>
  <c r="P5405" i="2"/>
  <c r="Q5405" i="2" s="1"/>
  <c r="S5405" i="2" s="1"/>
  <c r="T5405" i="2" s="1"/>
  <c r="P5415" i="2"/>
  <c r="Q5415" i="2" s="1"/>
  <c r="S5415" i="2" s="1"/>
  <c r="T5415" i="2" s="1"/>
  <c r="P5425" i="2"/>
  <c r="Q5425" i="2" s="1"/>
  <c r="S5425" i="2" s="1"/>
  <c r="T5425" i="2" s="1"/>
  <c r="P5435" i="2"/>
  <c r="Q5435" i="2" s="1"/>
  <c r="S5435" i="2" s="1"/>
  <c r="T5435" i="2" s="1"/>
  <c r="P5445" i="2"/>
  <c r="Q5445" i="2" s="1"/>
  <c r="S5445" i="2" s="1"/>
  <c r="T5445" i="2" s="1"/>
  <c r="P5455" i="2"/>
  <c r="Q5455" i="2" s="1"/>
  <c r="S5455" i="2" s="1"/>
  <c r="T5455" i="2" s="1"/>
  <c r="P5465" i="2"/>
  <c r="Q5465" i="2" s="1"/>
  <c r="S5465" i="2" s="1"/>
  <c r="T5465" i="2" s="1"/>
  <c r="P5475" i="2"/>
  <c r="Q5475" i="2" s="1"/>
  <c r="S5475" i="2" s="1"/>
  <c r="T5475" i="2" s="1"/>
  <c r="P5485" i="2"/>
  <c r="Q5485" i="2" s="1"/>
  <c r="S5485" i="2" s="1"/>
  <c r="T5485" i="2" s="1"/>
  <c r="P5495" i="2"/>
  <c r="Q5495" i="2" s="1"/>
  <c r="S5495" i="2" s="1"/>
  <c r="T5495" i="2" s="1"/>
  <c r="P4428" i="2"/>
  <c r="Q4428" i="2" s="1"/>
  <c r="S4428" i="2" s="1"/>
  <c r="T4428" i="2" s="1"/>
  <c r="P4470" i="2"/>
  <c r="Q4470" i="2" s="1"/>
  <c r="S4470" i="2" s="1"/>
  <c r="T4470" i="2" s="1"/>
  <c r="P4528" i="2"/>
  <c r="Q4528" i="2" s="1"/>
  <c r="S4528" i="2" s="1"/>
  <c r="T4528" i="2" s="1"/>
  <c r="P4570" i="2"/>
  <c r="Q4570" i="2" s="1"/>
  <c r="S4570" i="2" s="1"/>
  <c r="T4570" i="2" s="1"/>
  <c r="P4615" i="2"/>
  <c r="Q4615" i="2" s="1"/>
  <c r="S4615" i="2" s="1"/>
  <c r="T4615" i="2" s="1"/>
  <c r="P4638" i="2"/>
  <c r="Q4638" i="2" s="1"/>
  <c r="S4638" i="2" s="1"/>
  <c r="T4638" i="2" s="1"/>
  <c r="P4656" i="2"/>
  <c r="Q4656" i="2" s="1"/>
  <c r="S4656" i="2" s="1"/>
  <c r="T4656" i="2" s="1"/>
  <c r="P4674" i="2"/>
  <c r="Q4674" i="2" s="1"/>
  <c r="S4674" i="2" s="1"/>
  <c r="T4674" i="2" s="1"/>
  <c r="P4688" i="2"/>
  <c r="Q4688" i="2" s="1"/>
  <c r="S4688" i="2" s="1"/>
  <c r="T4688" i="2" s="1"/>
  <c r="P4706" i="2"/>
  <c r="Q4706" i="2" s="1"/>
  <c r="S4706" i="2" s="1"/>
  <c r="T4706" i="2" s="1"/>
  <c r="P4724" i="2"/>
  <c r="Q4724" i="2" s="1"/>
  <c r="S4724" i="2" s="1"/>
  <c r="T4724" i="2" s="1"/>
  <c r="P4738" i="2"/>
  <c r="Q4738" i="2" s="1"/>
  <c r="S4738" i="2" s="1"/>
  <c r="T4738" i="2" s="1"/>
  <c r="P4756" i="2"/>
  <c r="Q4756" i="2" s="1"/>
  <c r="S4756" i="2" s="1"/>
  <c r="T4756" i="2" s="1"/>
  <c r="P4774" i="2"/>
  <c r="Q4774" i="2" s="1"/>
  <c r="S4774" i="2" s="1"/>
  <c r="T4774" i="2" s="1"/>
  <c r="P4787" i="2"/>
  <c r="Q4787" i="2" s="1"/>
  <c r="S4787" i="2" s="1"/>
  <c r="T4787" i="2" s="1"/>
  <c r="P4803" i="2"/>
  <c r="Q4803" i="2" s="1"/>
  <c r="S4803" i="2" s="1"/>
  <c r="T4803" i="2" s="1"/>
  <c r="P4816" i="2"/>
  <c r="Q4816" i="2" s="1"/>
  <c r="S4816" i="2" s="1"/>
  <c r="T4816" i="2" s="1"/>
  <c r="P4826" i="2"/>
  <c r="Q4826" i="2" s="1"/>
  <c r="S4826" i="2" s="1"/>
  <c r="T4826" i="2" s="1"/>
  <c r="P4836" i="2"/>
  <c r="Q4836" i="2" s="1"/>
  <c r="S4836" i="2" s="1"/>
  <c r="T4836" i="2" s="1"/>
  <c r="P4846" i="2"/>
  <c r="Q4846" i="2" s="1"/>
  <c r="S4846" i="2" s="1"/>
  <c r="T4846" i="2" s="1"/>
  <c r="P4856" i="2"/>
  <c r="Q4856" i="2" s="1"/>
  <c r="S4856" i="2" s="1"/>
  <c r="T4856" i="2" s="1"/>
  <c r="P4866" i="2"/>
  <c r="Q4866" i="2" s="1"/>
  <c r="S4866" i="2" s="1"/>
  <c r="T4866" i="2" s="1"/>
  <c r="P4876" i="2"/>
  <c r="Q4876" i="2" s="1"/>
  <c r="S4876" i="2" s="1"/>
  <c r="T4876" i="2" s="1"/>
  <c r="P4886" i="2"/>
  <c r="Q4886" i="2" s="1"/>
  <c r="S4886" i="2" s="1"/>
  <c r="T4886" i="2" s="1"/>
  <c r="P4896" i="2"/>
  <c r="Q4896" i="2" s="1"/>
  <c r="S4896" i="2" s="1"/>
  <c r="T4896" i="2" s="1"/>
  <c r="P4906" i="2"/>
  <c r="Q4906" i="2" s="1"/>
  <c r="S4906" i="2" s="1"/>
  <c r="T4906" i="2" s="1"/>
  <c r="P4916" i="2"/>
  <c r="Q4916" i="2" s="1"/>
  <c r="S4916" i="2" s="1"/>
  <c r="T4916" i="2" s="1"/>
  <c r="P4926" i="2"/>
  <c r="Q4926" i="2" s="1"/>
  <c r="S4926" i="2" s="1"/>
  <c r="T4926" i="2" s="1"/>
  <c r="P4936" i="2"/>
  <c r="Q4936" i="2" s="1"/>
  <c r="S4936" i="2" s="1"/>
  <c r="T4936" i="2" s="1"/>
  <c r="P4946" i="2"/>
  <c r="Q4946" i="2" s="1"/>
  <c r="S4946" i="2" s="1"/>
  <c r="T4946" i="2" s="1"/>
  <c r="P4956" i="2"/>
  <c r="Q4956" i="2" s="1"/>
  <c r="S4956" i="2" s="1"/>
  <c r="T4956" i="2" s="1"/>
  <c r="P4966" i="2"/>
  <c r="Q4966" i="2" s="1"/>
  <c r="S4966" i="2" s="1"/>
  <c r="T4966" i="2" s="1"/>
  <c r="P4976" i="2"/>
  <c r="Q4976" i="2" s="1"/>
  <c r="S4976" i="2" s="1"/>
  <c r="T4976" i="2" s="1"/>
  <c r="P4986" i="2"/>
  <c r="Q4986" i="2" s="1"/>
  <c r="S4986" i="2" s="1"/>
  <c r="T4986" i="2" s="1"/>
  <c r="P4996" i="2"/>
  <c r="Q4996" i="2" s="1"/>
  <c r="S4996" i="2" s="1"/>
  <c r="T4996" i="2" s="1"/>
  <c r="P5006" i="2"/>
  <c r="Q5006" i="2" s="1"/>
  <c r="S5006" i="2" s="1"/>
  <c r="T5006" i="2" s="1"/>
  <c r="P5016" i="2"/>
  <c r="Q5016" i="2" s="1"/>
  <c r="S5016" i="2" s="1"/>
  <c r="T5016" i="2" s="1"/>
  <c r="P5026" i="2"/>
  <c r="Q5026" i="2" s="1"/>
  <c r="S5026" i="2" s="1"/>
  <c r="T5026" i="2" s="1"/>
  <c r="P5036" i="2"/>
  <c r="Q5036" i="2" s="1"/>
  <c r="S5036" i="2" s="1"/>
  <c r="T5036" i="2" s="1"/>
  <c r="P5046" i="2"/>
  <c r="Q5046" i="2" s="1"/>
  <c r="S5046" i="2" s="1"/>
  <c r="T5046" i="2" s="1"/>
  <c r="P5056" i="2"/>
  <c r="Q5056" i="2" s="1"/>
  <c r="S5056" i="2" s="1"/>
  <c r="T5056" i="2" s="1"/>
  <c r="P5066" i="2"/>
  <c r="Q5066" i="2" s="1"/>
  <c r="S5066" i="2" s="1"/>
  <c r="T5066" i="2" s="1"/>
  <c r="P5076" i="2"/>
  <c r="Q5076" i="2" s="1"/>
  <c r="S5076" i="2" s="1"/>
  <c r="T5076" i="2" s="1"/>
  <c r="P5086" i="2"/>
  <c r="Q5086" i="2" s="1"/>
  <c r="S5086" i="2" s="1"/>
  <c r="T5086" i="2" s="1"/>
  <c r="P5096" i="2"/>
  <c r="Q5096" i="2" s="1"/>
  <c r="S5096" i="2" s="1"/>
  <c r="T5096" i="2" s="1"/>
  <c r="P5106" i="2"/>
  <c r="Q5106" i="2" s="1"/>
  <c r="S5106" i="2" s="1"/>
  <c r="T5106" i="2" s="1"/>
  <c r="P5116" i="2"/>
  <c r="Q5116" i="2" s="1"/>
  <c r="S5116" i="2" s="1"/>
  <c r="T5116" i="2" s="1"/>
  <c r="P5126" i="2"/>
  <c r="Q5126" i="2" s="1"/>
  <c r="S5126" i="2" s="1"/>
  <c r="T5126" i="2" s="1"/>
  <c r="P5136" i="2"/>
  <c r="Q5136" i="2" s="1"/>
  <c r="S5136" i="2" s="1"/>
  <c r="T5136" i="2" s="1"/>
  <c r="P5146" i="2"/>
  <c r="Q5146" i="2" s="1"/>
  <c r="S5146" i="2" s="1"/>
  <c r="T5146" i="2" s="1"/>
  <c r="P5156" i="2"/>
  <c r="Q5156" i="2" s="1"/>
  <c r="S5156" i="2" s="1"/>
  <c r="T5156" i="2" s="1"/>
  <c r="P5166" i="2"/>
  <c r="Q5166" i="2" s="1"/>
  <c r="S5166" i="2" s="1"/>
  <c r="T5166" i="2" s="1"/>
  <c r="P5176" i="2"/>
  <c r="Q5176" i="2" s="1"/>
  <c r="S5176" i="2" s="1"/>
  <c r="T5176" i="2" s="1"/>
  <c r="P5186" i="2"/>
  <c r="Q5186" i="2" s="1"/>
  <c r="S5186" i="2" s="1"/>
  <c r="T5186" i="2" s="1"/>
  <c r="P5196" i="2"/>
  <c r="Q5196" i="2" s="1"/>
  <c r="S5196" i="2" s="1"/>
  <c r="T5196" i="2" s="1"/>
  <c r="P5206" i="2"/>
  <c r="Q5206" i="2" s="1"/>
  <c r="S5206" i="2" s="1"/>
  <c r="T5206" i="2" s="1"/>
  <c r="P5216" i="2"/>
  <c r="Q5216" i="2" s="1"/>
  <c r="S5216" i="2" s="1"/>
  <c r="T5216" i="2" s="1"/>
  <c r="P5881" i="2"/>
  <c r="Q5881" i="2" s="1"/>
  <c r="S5881" i="2" s="1"/>
  <c r="T5881" i="2" s="1"/>
  <c r="P5871" i="2"/>
  <c r="Q5871" i="2" s="1"/>
  <c r="S5871" i="2" s="1"/>
  <c r="T5871" i="2" s="1"/>
  <c r="P5861" i="2"/>
  <c r="Q5861" i="2" s="1"/>
  <c r="S5861" i="2" s="1"/>
  <c r="T5861" i="2" s="1"/>
  <c r="P5851" i="2"/>
  <c r="Q5851" i="2" s="1"/>
  <c r="S5851" i="2" s="1"/>
  <c r="T5851" i="2" s="1"/>
  <c r="P5841" i="2"/>
  <c r="Q5841" i="2" s="1"/>
  <c r="S5841" i="2" s="1"/>
  <c r="T5841" i="2" s="1"/>
  <c r="P5831" i="2"/>
  <c r="Q5831" i="2" s="1"/>
  <c r="S5831" i="2" s="1"/>
  <c r="T5831" i="2" s="1"/>
  <c r="P5821" i="2"/>
  <c r="Q5821" i="2" s="1"/>
  <c r="S5821" i="2" s="1"/>
  <c r="T5821" i="2" s="1"/>
  <c r="P5811" i="2"/>
  <c r="Q5811" i="2" s="1"/>
  <c r="S5811" i="2" s="1"/>
  <c r="T5811" i="2" s="1"/>
  <c r="P5801" i="2"/>
  <c r="Q5801" i="2" s="1"/>
  <c r="S5801" i="2" s="1"/>
  <c r="T5801" i="2" s="1"/>
  <c r="P5791" i="2"/>
  <c r="Q5791" i="2" s="1"/>
  <c r="S5791" i="2" s="1"/>
  <c r="T5791" i="2" s="1"/>
  <c r="P5781" i="2"/>
  <c r="Q5781" i="2" s="1"/>
  <c r="S5781" i="2" s="1"/>
  <c r="T5781" i="2" s="1"/>
  <c r="P5771" i="2"/>
  <c r="Q5771" i="2" s="1"/>
  <c r="S5771" i="2" s="1"/>
  <c r="T5771" i="2" s="1"/>
  <c r="P5761" i="2"/>
  <c r="Q5761" i="2" s="1"/>
  <c r="S5761" i="2" s="1"/>
  <c r="T5761" i="2" s="1"/>
  <c r="P5751" i="2"/>
  <c r="Q5751" i="2" s="1"/>
  <c r="S5751" i="2" s="1"/>
  <c r="T5751" i="2" s="1"/>
  <c r="P5741" i="2"/>
  <c r="Q5741" i="2" s="1"/>
  <c r="S5741" i="2" s="1"/>
  <c r="T5741" i="2" s="1"/>
  <c r="P5731" i="2"/>
  <c r="Q5731" i="2" s="1"/>
  <c r="S5731" i="2" s="1"/>
  <c r="T5731" i="2" s="1"/>
  <c r="P5721" i="2"/>
  <c r="Q5721" i="2" s="1"/>
  <c r="S5721" i="2" s="1"/>
  <c r="T5721" i="2" s="1"/>
  <c r="P5709" i="2"/>
  <c r="Q5709" i="2" s="1"/>
  <c r="S5709" i="2" s="1"/>
  <c r="T5709" i="2" s="1"/>
  <c r="P5693" i="2"/>
  <c r="Q5693" i="2" s="1"/>
  <c r="S5693" i="2" s="1"/>
  <c r="T5693" i="2" s="1"/>
  <c r="P5675" i="2"/>
  <c r="Q5675" i="2" s="1"/>
  <c r="S5675" i="2" s="1"/>
  <c r="T5675" i="2" s="1"/>
  <c r="P5659" i="2"/>
  <c r="Q5659" i="2" s="1"/>
  <c r="S5659" i="2" s="1"/>
  <c r="T5659" i="2" s="1"/>
  <c r="P5643" i="2"/>
  <c r="Q5643" i="2" s="1"/>
  <c r="S5643" i="2" s="1"/>
  <c r="T5643" i="2" s="1"/>
  <c r="P5625" i="2"/>
  <c r="Q5625" i="2" s="1"/>
  <c r="S5625" i="2" s="1"/>
  <c r="T5625" i="2" s="1"/>
  <c r="P5609" i="2"/>
  <c r="Q5609" i="2" s="1"/>
  <c r="S5609" i="2" s="1"/>
  <c r="T5609" i="2" s="1"/>
  <c r="P5593" i="2"/>
  <c r="Q5593" i="2" s="1"/>
  <c r="S5593" i="2" s="1"/>
  <c r="T5593" i="2" s="1"/>
  <c r="P5575" i="2"/>
  <c r="Q5575" i="2" s="1"/>
  <c r="S5575" i="2" s="1"/>
  <c r="T5575" i="2" s="1"/>
  <c r="P5556" i="2"/>
  <c r="Q5556" i="2" s="1"/>
  <c r="S5556" i="2" s="1"/>
  <c r="T5556" i="2" s="1"/>
  <c r="P5536" i="2"/>
  <c r="Q5536" i="2" s="1"/>
  <c r="S5536" i="2" s="1"/>
  <c r="T5536" i="2" s="1"/>
  <c r="P5516" i="2"/>
  <c r="Q5516" i="2" s="1"/>
  <c r="S5516" i="2" s="1"/>
  <c r="T5516" i="2" s="1"/>
  <c r="P5496" i="2"/>
  <c r="Q5496" i="2" s="1"/>
  <c r="S5496" i="2" s="1"/>
  <c r="T5496" i="2" s="1"/>
  <c r="P5473" i="2"/>
  <c r="Q5473" i="2" s="1"/>
  <c r="S5473" i="2" s="1"/>
  <c r="T5473" i="2" s="1"/>
  <c r="P5444" i="2"/>
  <c r="Q5444" i="2" s="1"/>
  <c r="S5444" i="2" s="1"/>
  <c r="T5444" i="2" s="1"/>
  <c r="P5413" i="2"/>
  <c r="Q5413" i="2" s="1"/>
  <c r="S5413" i="2" s="1"/>
  <c r="T5413" i="2" s="1"/>
  <c r="P5374" i="2"/>
  <c r="Q5374" i="2" s="1"/>
  <c r="S5374" i="2" s="1"/>
  <c r="T5374" i="2" s="1"/>
  <c r="P5324" i="2"/>
  <c r="Q5324" i="2" s="1"/>
  <c r="S5324" i="2" s="1"/>
  <c r="T5324" i="2" s="1"/>
  <c r="P5274" i="2"/>
  <c r="Q5274" i="2" s="1"/>
  <c r="S5274" i="2" s="1"/>
  <c r="T5274" i="2" s="1"/>
  <c r="P5224" i="2"/>
  <c r="Q5224" i="2" s="1"/>
  <c r="S5224" i="2" s="1"/>
  <c r="T5224" i="2" s="1"/>
  <c r="P5124" i="2"/>
  <c r="Q5124" i="2" s="1"/>
  <c r="S5124" i="2" s="1"/>
  <c r="T5124" i="2" s="1"/>
  <c r="P5024" i="2"/>
  <c r="Q5024" i="2" s="1"/>
  <c r="S5024" i="2" s="1"/>
  <c r="T5024" i="2" s="1"/>
  <c r="P4924" i="2"/>
  <c r="Q4924" i="2" s="1"/>
  <c r="S4924" i="2" s="1"/>
  <c r="T4924" i="2" s="1"/>
  <c r="P4824" i="2"/>
  <c r="Q4824" i="2" s="1"/>
  <c r="S4824" i="2" s="1"/>
  <c r="T4824" i="2" s="1"/>
  <c r="P4668" i="2"/>
  <c r="Q4668" i="2" s="1"/>
  <c r="S4668" i="2" s="1"/>
  <c r="T4668" i="2" s="1"/>
  <c r="P5880" i="2"/>
  <c r="Q5880" i="2" s="1"/>
  <c r="S5880" i="2" s="1"/>
  <c r="T5880" i="2" s="1"/>
  <c r="P5870" i="2"/>
  <c r="Q5870" i="2" s="1"/>
  <c r="S5870" i="2" s="1"/>
  <c r="T5870" i="2" s="1"/>
  <c r="P5860" i="2"/>
  <c r="Q5860" i="2" s="1"/>
  <c r="S5860" i="2" s="1"/>
  <c r="T5860" i="2" s="1"/>
  <c r="P5850" i="2"/>
  <c r="Q5850" i="2" s="1"/>
  <c r="S5850" i="2" s="1"/>
  <c r="T5850" i="2" s="1"/>
  <c r="P5840" i="2"/>
  <c r="Q5840" i="2" s="1"/>
  <c r="S5840" i="2" s="1"/>
  <c r="T5840" i="2" s="1"/>
  <c r="P5830" i="2"/>
  <c r="Q5830" i="2" s="1"/>
  <c r="S5830" i="2" s="1"/>
  <c r="T5830" i="2" s="1"/>
  <c r="P5820" i="2"/>
  <c r="Q5820" i="2" s="1"/>
  <c r="S5820" i="2" s="1"/>
  <c r="T5820" i="2" s="1"/>
  <c r="P5810" i="2"/>
  <c r="Q5810" i="2" s="1"/>
  <c r="S5810" i="2" s="1"/>
  <c r="T5810" i="2" s="1"/>
  <c r="P5800" i="2"/>
  <c r="Q5800" i="2" s="1"/>
  <c r="S5800" i="2" s="1"/>
  <c r="T5800" i="2" s="1"/>
  <c r="P5790" i="2"/>
  <c r="Q5790" i="2" s="1"/>
  <c r="S5790" i="2" s="1"/>
  <c r="T5790" i="2" s="1"/>
  <c r="P5780" i="2"/>
  <c r="Q5780" i="2" s="1"/>
  <c r="S5780" i="2" s="1"/>
  <c r="T5780" i="2" s="1"/>
  <c r="P5770" i="2"/>
  <c r="Q5770" i="2" s="1"/>
  <c r="S5770" i="2" s="1"/>
  <c r="T5770" i="2" s="1"/>
  <c r="P5760" i="2"/>
  <c r="Q5760" i="2" s="1"/>
  <c r="S5760" i="2" s="1"/>
  <c r="T5760" i="2" s="1"/>
  <c r="P5750" i="2"/>
  <c r="Q5750" i="2" s="1"/>
  <c r="S5750" i="2" s="1"/>
  <c r="T5750" i="2" s="1"/>
  <c r="P5740" i="2"/>
  <c r="Q5740" i="2" s="1"/>
  <c r="S5740" i="2" s="1"/>
  <c r="T5740" i="2" s="1"/>
  <c r="P5730" i="2"/>
  <c r="Q5730" i="2" s="1"/>
  <c r="S5730" i="2" s="1"/>
  <c r="T5730" i="2" s="1"/>
  <c r="P5720" i="2"/>
  <c r="Q5720" i="2" s="1"/>
  <c r="S5720" i="2" s="1"/>
  <c r="T5720" i="2" s="1"/>
  <c r="P5706" i="2"/>
  <c r="Q5706" i="2" s="1"/>
  <c r="S5706" i="2" s="1"/>
  <c r="T5706" i="2" s="1"/>
  <c r="P5692" i="2"/>
  <c r="Q5692" i="2" s="1"/>
  <c r="S5692" i="2" s="1"/>
  <c r="T5692" i="2" s="1"/>
  <c r="P5674" i="2"/>
  <c r="Q5674" i="2" s="1"/>
  <c r="S5674" i="2" s="1"/>
  <c r="T5674" i="2" s="1"/>
  <c r="P5656" i="2"/>
  <c r="Q5656" i="2" s="1"/>
  <c r="S5656" i="2" s="1"/>
  <c r="T5656" i="2" s="1"/>
  <c r="P5642" i="2"/>
  <c r="Q5642" i="2" s="1"/>
  <c r="S5642" i="2" s="1"/>
  <c r="T5642" i="2" s="1"/>
  <c r="P5624" i="2"/>
  <c r="Q5624" i="2" s="1"/>
  <c r="S5624" i="2" s="1"/>
  <c r="T5624" i="2" s="1"/>
  <c r="P5606" i="2"/>
  <c r="Q5606" i="2" s="1"/>
  <c r="S5606" i="2" s="1"/>
  <c r="T5606" i="2" s="1"/>
  <c r="P5592" i="2"/>
  <c r="Q5592" i="2" s="1"/>
  <c r="S5592" i="2" s="1"/>
  <c r="T5592" i="2" s="1"/>
  <c r="P5574" i="2"/>
  <c r="Q5574" i="2" s="1"/>
  <c r="S5574" i="2" s="1"/>
  <c r="T5574" i="2" s="1"/>
  <c r="P5555" i="2"/>
  <c r="Q5555" i="2" s="1"/>
  <c r="S5555" i="2" s="1"/>
  <c r="T5555" i="2" s="1"/>
  <c r="P5535" i="2"/>
  <c r="Q5535" i="2" s="1"/>
  <c r="S5535" i="2" s="1"/>
  <c r="T5535" i="2" s="1"/>
  <c r="P5515" i="2"/>
  <c r="Q5515" i="2" s="1"/>
  <c r="S5515" i="2" s="1"/>
  <c r="T5515" i="2" s="1"/>
  <c r="P5494" i="2"/>
  <c r="Q5494" i="2" s="1"/>
  <c r="S5494" i="2" s="1"/>
  <c r="T5494" i="2" s="1"/>
  <c r="P5472" i="2"/>
  <c r="Q5472" i="2" s="1"/>
  <c r="S5472" i="2" s="1"/>
  <c r="T5472" i="2" s="1"/>
  <c r="P5443" i="2"/>
  <c r="Q5443" i="2" s="1"/>
  <c r="S5443" i="2" s="1"/>
  <c r="T5443" i="2" s="1"/>
  <c r="P5406" i="2"/>
  <c r="Q5406" i="2" s="1"/>
  <c r="S5406" i="2" s="1"/>
  <c r="T5406" i="2" s="1"/>
  <c r="P5366" i="2"/>
  <c r="Q5366" i="2" s="1"/>
  <c r="S5366" i="2" s="1"/>
  <c r="T5366" i="2" s="1"/>
  <c r="P5316" i="2"/>
  <c r="Q5316" i="2" s="1"/>
  <c r="S5316" i="2" s="1"/>
  <c r="T5316" i="2" s="1"/>
  <c r="P5266" i="2"/>
  <c r="Q5266" i="2" s="1"/>
  <c r="S5266" i="2" s="1"/>
  <c r="T5266" i="2" s="1"/>
  <c r="P5214" i="2"/>
  <c r="Q5214" i="2" s="1"/>
  <c r="S5214" i="2" s="1"/>
  <c r="T5214" i="2" s="1"/>
  <c r="P5114" i="2"/>
  <c r="Q5114" i="2" s="1"/>
  <c r="S5114" i="2" s="1"/>
  <c r="T5114" i="2" s="1"/>
  <c r="P5014" i="2"/>
  <c r="Q5014" i="2" s="1"/>
  <c r="S5014" i="2" s="1"/>
  <c r="T5014" i="2" s="1"/>
  <c r="P4914" i="2"/>
  <c r="Q4914" i="2" s="1"/>
  <c r="S4914" i="2" s="1"/>
  <c r="T4914" i="2" s="1"/>
  <c r="P4814" i="2"/>
  <c r="Q4814" i="2" s="1"/>
  <c r="S4814" i="2" s="1"/>
  <c r="T4814" i="2" s="1"/>
  <c r="P4654" i="2"/>
  <c r="Q4654" i="2" s="1"/>
  <c r="S4654" i="2" s="1"/>
  <c r="T4654" i="2" s="1"/>
  <c r="P5879" i="2"/>
  <c r="Q5879" i="2" s="1"/>
  <c r="S5879" i="2" s="1"/>
  <c r="T5879" i="2" s="1"/>
  <c r="P5869" i="2"/>
  <c r="Q5869" i="2" s="1"/>
  <c r="S5869" i="2" s="1"/>
  <c r="T5869" i="2" s="1"/>
  <c r="P5859" i="2"/>
  <c r="Q5859" i="2" s="1"/>
  <c r="S5859" i="2" s="1"/>
  <c r="T5859" i="2" s="1"/>
  <c r="P5849" i="2"/>
  <c r="Q5849" i="2" s="1"/>
  <c r="S5849" i="2" s="1"/>
  <c r="T5849" i="2" s="1"/>
  <c r="P5839" i="2"/>
  <c r="Q5839" i="2" s="1"/>
  <c r="S5839" i="2" s="1"/>
  <c r="T5839" i="2" s="1"/>
  <c r="P5829" i="2"/>
  <c r="Q5829" i="2" s="1"/>
  <c r="S5829" i="2" s="1"/>
  <c r="T5829" i="2" s="1"/>
  <c r="P5819" i="2"/>
  <c r="Q5819" i="2" s="1"/>
  <c r="S5819" i="2" s="1"/>
  <c r="T5819" i="2" s="1"/>
  <c r="P5809" i="2"/>
  <c r="Q5809" i="2" s="1"/>
  <c r="S5809" i="2" s="1"/>
  <c r="T5809" i="2" s="1"/>
  <c r="P5799" i="2"/>
  <c r="Q5799" i="2" s="1"/>
  <c r="S5799" i="2" s="1"/>
  <c r="T5799" i="2" s="1"/>
  <c r="P5789" i="2"/>
  <c r="Q5789" i="2" s="1"/>
  <c r="S5789" i="2" s="1"/>
  <c r="T5789" i="2" s="1"/>
  <c r="P5779" i="2"/>
  <c r="Q5779" i="2" s="1"/>
  <c r="S5779" i="2" s="1"/>
  <c r="T5779" i="2" s="1"/>
  <c r="P5769" i="2"/>
  <c r="Q5769" i="2" s="1"/>
  <c r="S5769" i="2" s="1"/>
  <c r="T5769" i="2" s="1"/>
  <c r="P5759" i="2"/>
  <c r="Q5759" i="2" s="1"/>
  <c r="S5759" i="2" s="1"/>
  <c r="T5759" i="2" s="1"/>
  <c r="P5749" i="2"/>
  <c r="Q5749" i="2" s="1"/>
  <c r="S5749" i="2" s="1"/>
  <c r="T5749" i="2" s="1"/>
  <c r="P5739" i="2"/>
  <c r="Q5739" i="2" s="1"/>
  <c r="S5739" i="2" s="1"/>
  <c r="T5739" i="2" s="1"/>
  <c r="P5729" i="2"/>
  <c r="Q5729" i="2" s="1"/>
  <c r="S5729" i="2" s="1"/>
  <c r="T5729" i="2" s="1"/>
  <c r="P5719" i="2"/>
  <c r="Q5719" i="2" s="1"/>
  <c r="S5719" i="2" s="1"/>
  <c r="T5719" i="2" s="1"/>
  <c r="P5705" i="2"/>
  <c r="Q5705" i="2" s="1"/>
  <c r="S5705" i="2" s="1"/>
  <c r="T5705" i="2" s="1"/>
  <c r="P5689" i="2"/>
  <c r="Q5689" i="2" s="1"/>
  <c r="S5689" i="2" s="1"/>
  <c r="T5689" i="2" s="1"/>
  <c r="P5673" i="2"/>
  <c r="Q5673" i="2" s="1"/>
  <c r="S5673" i="2" s="1"/>
  <c r="T5673" i="2" s="1"/>
  <c r="P5655" i="2"/>
  <c r="Q5655" i="2" s="1"/>
  <c r="S5655" i="2" s="1"/>
  <c r="T5655" i="2" s="1"/>
  <c r="P5639" i="2"/>
  <c r="Q5639" i="2" s="1"/>
  <c r="S5639" i="2" s="1"/>
  <c r="T5639" i="2" s="1"/>
  <c r="P5623" i="2"/>
  <c r="Q5623" i="2" s="1"/>
  <c r="S5623" i="2" s="1"/>
  <c r="T5623" i="2" s="1"/>
  <c r="P5605" i="2"/>
  <c r="Q5605" i="2" s="1"/>
  <c r="S5605" i="2" s="1"/>
  <c r="T5605" i="2" s="1"/>
  <c r="P5589" i="2"/>
  <c r="Q5589" i="2" s="1"/>
  <c r="S5589" i="2" s="1"/>
  <c r="T5589" i="2" s="1"/>
  <c r="P5573" i="2"/>
  <c r="Q5573" i="2" s="1"/>
  <c r="S5573" i="2" s="1"/>
  <c r="T5573" i="2" s="1"/>
  <c r="P5554" i="2"/>
  <c r="Q5554" i="2" s="1"/>
  <c r="S5554" i="2" s="1"/>
  <c r="T5554" i="2" s="1"/>
  <c r="P5534" i="2"/>
  <c r="Q5534" i="2" s="1"/>
  <c r="S5534" i="2" s="1"/>
  <c r="T5534" i="2" s="1"/>
  <c r="P5514" i="2"/>
  <c r="Q5514" i="2" s="1"/>
  <c r="S5514" i="2" s="1"/>
  <c r="T5514" i="2" s="1"/>
  <c r="P5493" i="2"/>
  <c r="Q5493" i="2" s="1"/>
  <c r="S5493" i="2" s="1"/>
  <c r="T5493" i="2" s="1"/>
  <c r="P5466" i="2"/>
  <c r="Q5466" i="2" s="1"/>
  <c r="S5466" i="2" s="1"/>
  <c r="T5466" i="2" s="1"/>
  <c r="P5436" i="2"/>
  <c r="Q5436" i="2" s="1"/>
  <c r="S5436" i="2" s="1"/>
  <c r="T5436" i="2" s="1"/>
  <c r="P5404" i="2"/>
  <c r="Q5404" i="2" s="1"/>
  <c r="S5404" i="2" s="1"/>
  <c r="T5404" i="2" s="1"/>
  <c r="P5364" i="2"/>
  <c r="Q5364" i="2" s="1"/>
  <c r="S5364" i="2" s="1"/>
  <c r="T5364" i="2" s="1"/>
  <c r="P5314" i="2"/>
  <c r="Q5314" i="2" s="1"/>
  <c r="S5314" i="2" s="1"/>
  <c r="T5314" i="2" s="1"/>
  <c r="P5264" i="2"/>
  <c r="Q5264" i="2" s="1"/>
  <c r="S5264" i="2" s="1"/>
  <c r="T5264" i="2" s="1"/>
  <c r="P5204" i="2"/>
  <c r="Q5204" i="2" s="1"/>
  <c r="S5204" i="2" s="1"/>
  <c r="T5204" i="2" s="1"/>
  <c r="P5104" i="2"/>
  <c r="Q5104" i="2" s="1"/>
  <c r="S5104" i="2" s="1"/>
  <c r="T5104" i="2" s="1"/>
  <c r="P5004" i="2"/>
  <c r="Q5004" i="2" s="1"/>
  <c r="S5004" i="2" s="1"/>
  <c r="T5004" i="2" s="1"/>
  <c r="P4904" i="2"/>
  <c r="Q4904" i="2" s="1"/>
  <c r="S4904" i="2" s="1"/>
  <c r="T4904" i="2" s="1"/>
  <c r="P4798" i="2"/>
  <c r="Q4798" i="2" s="1"/>
  <c r="S4798" i="2" s="1"/>
  <c r="T4798" i="2" s="1"/>
  <c r="P4635" i="2"/>
  <c r="Q4635" i="2" s="1"/>
  <c r="S4635" i="2" s="1"/>
  <c r="T4635" i="2" s="1"/>
  <c r="P5878" i="2"/>
  <c r="Q5878" i="2" s="1"/>
  <c r="S5878" i="2" s="1"/>
  <c r="T5878" i="2" s="1"/>
  <c r="P5868" i="2"/>
  <c r="Q5868" i="2" s="1"/>
  <c r="S5868" i="2" s="1"/>
  <c r="T5868" i="2" s="1"/>
  <c r="P5858" i="2"/>
  <c r="Q5858" i="2" s="1"/>
  <c r="S5858" i="2" s="1"/>
  <c r="T5858" i="2" s="1"/>
  <c r="P5848" i="2"/>
  <c r="Q5848" i="2" s="1"/>
  <c r="S5848" i="2" s="1"/>
  <c r="T5848" i="2" s="1"/>
  <c r="P5838" i="2"/>
  <c r="Q5838" i="2" s="1"/>
  <c r="S5838" i="2" s="1"/>
  <c r="T5838" i="2" s="1"/>
  <c r="P5828" i="2"/>
  <c r="Q5828" i="2" s="1"/>
  <c r="S5828" i="2" s="1"/>
  <c r="T5828" i="2" s="1"/>
  <c r="P5818" i="2"/>
  <c r="Q5818" i="2" s="1"/>
  <c r="S5818" i="2" s="1"/>
  <c r="T5818" i="2" s="1"/>
  <c r="P5808" i="2"/>
  <c r="Q5808" i="2" s="1"/>
  <c r="S5808" i="2" s="1"/>
  <c r="T5808" i="2" s="1"/>
  <c r="P5798" i="2"/>
  <c r="Q5798" i="2" s="1"/>
  <c r="S5798" i="2" s="1"/>
  <c r="T5798" i="2" s="1"/>
  <c r="P5788" i="2"/>
  <c r="Q5788" i="2" s="1"/>
  <c r="S5788" i="2" s="1"/>
  <c r="T5788" i="2" s="1"/>
  <c r="P5778" i="2"/>
  <c r="Q5778" i="2" s="1"/>
  <c r="S5778" i="2" s="1"/>
  <c r="T5778" i="2" s="1"/>
  <c r="P5768" i="2"/>
  <c r="Q5768" i="2" s="1"/>
  <c r="S5768" i="2" s="1"/>
  <c r="T5768" i="2" s="1"/>
  <c r="P5758" i="2"/>
  <c r="Q5758" i="2" s="1"/>
  <c r="S5758" i="2" s="1"/>
  <c r="T5758" i="2" s="1"/>
  <c r="P5748" i="2"/>
  <c r="Q5748" i="2" s="1"/>
  <c r="S5748" i="2" s="1"/>
  <c r="T5748" i="2" s="1"/>
  <c r="P5738" i="2"/>
  <c r="Q5738" i="2" s="1"/>
  <c r="S5738" i="2" s="1"/>
  <c r="T5738" i="2" s="1"/>
  <c r="P5728" i="2"/>
  <c r="Q5728" i="2" s="1"/>
  <c r="S5728" i="2" s="1"/>
  <c r="T5728" i="2" s="1"/>
  <c r="P5718" i="2"/>
  <c r="Q5718" i="2" s="1"/>
  <c r="S5718" i="2" s="1"/>
  <c r="T5718" i="2" s="1"/>
  <c r="P5704" i="2"/>
  <c r="Q5704" i="2" s="1"/>
  <c r="S5704" i="2" s="1"/>
  <c r="T5704" i="2" s="1"/>
  <c r="P5686" i="2"/>
  <c r="Q5686" i="2" s="1"/>
  <c r="S5686" i="2" s="1"/>
  <c r="T5686" i="2" s="1"/>
  <c r="P5672" i="2"/>
  <c r="Q5672" i="2" s="1"/>
  <c r="S5672" i="2" s="1"/>
  <c r="T5672" i="2" s="1"/>
  <c r="P5654" i="2"/>
  <c r="Q5654" i="2" s="1"/>
  <c r="S5654" i="2" s="1"/>
  <c r="T5654" i="2" s="1"/>
  <c r="P5636" i="2"/>
  <c r="Q5636" i="2" s="1"/>
  <c r="S5636" i="2" s="1"/>
  <c r="T5636" i="2" s="1"/>
  <c r="P5622" i="2"/>
  <c r="Q5622" i="2" s="1"/>
  <c r="S5622" i="2" s="1"/>
  <c r="T5622" i="2" s="1"/>
  <c r="P5604" i="2"/>
  <c r="Q5604" i="2" s="1"/>
  <c r="S5604" i="2" s="1"/>
  <c r="T5604" i="2" s="1"/>
  <c r="P5586" i="2"/>
  <c r="Q5586" i="2" s="1"/>
  <c r="S5586" i="2" s="1"/>
  <c r="T5586" i="2" s="1"/>
  <c r="P5572" i="2"/>
  <c r="Q5572" i="2" s="1"/>
  <c r="S5572" i="2" s="1"/>
  <c r="T5572" i="2" s="1"/>
  <c r="P5553" i="2"/>
  <c r="Q5553" i="2" s="1"/>
  <c r="S5553" i="2" s="1"/>
  <c r="T5553" i="2" s="1"/>
  <c r="P5533" i="2"/>
  <c r="Q5533" i="2" s="1"/>
  <c r="S5533" i="2" s="1"/>
  <c r="T5533" i="2" s="1"/>
  <c r="P5513" i="2"/>
  <c r="Q5513" i="2" s="1"/>
  <c r="S5513" i="2" s="1"/>
  <c r="T5513" i="2" s="1"/>
  <c r="P5492" i="2"/>
  <c r="Q5492" i="2" s="1"/>
  <c r="S5492" i="2" s="1"/>
  <c r="T5492" i="2" s="1"/>
  <c r="P5464" i="2"/>
  <c r="Q5464" i="2" s="1"/>
  <c r="S5464" i="2" s="1"/>
  <c r="T5464" i="2" s="1"/>
  <c r="P5434" i="2"/>
  <c r="Q5434" i="2" s="1"/>
  <c r="S5434" i="2" s="1"/>
  <c r="T5434" i="2" s="1"/>
  <c r="P5403" i="2"/>
  <c r="Q5403" i="2" s="1"/>
  <c r="S5403" i="2" s="1"/>
  <c r="T5403" i="2" s="1"/>
  <c r="P5356" i="2"/>
  <c r="Q5356" i="2" s="1"/>
  <c r="S5356" i="2" s="1"/>
  <c r="T5356" i="2" s="1"/>
  <c r="P5306" i="2"/>
  <c r="Q5306" i="2" s="1"/>
  <c r="S5306" i="2" s="1"/>
  <c r="T5306" i="2" s="1"/>
  <c r="P5256" i="2"/>
  <c r="Q5256" i="2" s="1"/>
  <c r="S5256" i="2" s="1"/>
  <c r="T5256" i="2" s="1"/>
  <c r="P5194" i="2"/>
  <c r="Q5194" i="2" s="1"/>
  <c r="S5194" i="2" s="1"/>
  <c r="T5194" i="2" s="1"/>
  <c r="P5094" i="2"/>
  <c r="Q5094" i="2" s="1"/>
  <c r="S5094" i="2" s="1"/>
  <c r="T5094" i="2" s="1"/>
  <c r="P4994" i="2"/>
  <c r="Q4994" i="2" s="1"/>
  <c r="S4994" i="2" s="1"/>
  <c r="T4994" i="2" s="1"/>
  <c r="P4894" i="2"/>
  <c r="Q4894" i="2" s="1"/>
  <c r="S4894" i="2" s="1"/>
  <c r="T4894" i="2" s="1"/>
  <c r="P4785" i="2"/>
  <c r="Q4785" i="2" s="1"/>
  <c r="S4785" i="2" s="1"/>
  <c r="T4785" i="2" s="1"/>
  <c r="P4605" i="2"/>
  <c r="Q4605" i="2" s="1"/>
  <c r="S4605" i="2" s="1"/>
  <c r="T4605" i="2" s="1"/>
  <c r="P5877" i="2"/>
  <c r="Q5877" i="2" s="1"/>
  <c r="S5877" i="2" s="1"/>
  <c r="T5877" i="2" s="1"/>
  <c r="P5867" i="2"/>
  <c r="Q5867" i="2" s="1"/>
  <c r="S5867" i="2" s="1"/>
  <c r="T5867" i="2" s="1"/>
  <c r="P5857" i="2"/>
  <c r="Q5857" i="2" s="1"/>
  <c r="S5857" i="2" s="1"/>
  <c r="T5857" i="2" s="1"/>
  <c r="P5847" i="2"/>
  <c r="Q5847" i="2" s="1"/>
  <c r="S5847" i="2" s="1"/>
  <c r="T5847" i="2" s="1"/>
  <c r="P5837" i="2"/>
  <c r="Q5837" i="2" s="1"/>
  <c r="S5837" i="2" s="1"/>
  <c r="T5837" i="2" s="1"/>
  <c r="P5827" i="2"/>
  <c r="Q5827" i="2" s="1"/>
  <c r="S5827" i="2" s="1"/>
  <c r="T5827" i="2" s="1"/>
  <c r="P5817" i="2"/>
  <c r="Q5817" i="2" s="1"/>
  <c r="S5817" i="2" s="1"/>
  <c r="T5817" i="2" s="1"/>
  <c r="P5807" i="2"/>
  <c r="Q5807" i="2" s="1"/>
  <c r="S5807" i="2" s="1"/>
  <c r="T5807" i="2" s="1"/>
  <c r="P5797" i="2"/>
  <c r="Q5797" i="2" s="1"/>
  <c r="S5797" i="2" s="1"/>
  <c r="T5797" i="2" s="1"/>
  <c r="P5787" i="2"/>
  <c r="Q5787" i="2" s="1"/>
  <c r="S5787" i="2" s="1"/>
  <c r="T5787" i="2" s="1"/>
  <c r="P5777" i="2"/>
  <c r="Q5777" i="2" s="1"/>
  <c r="S5777" i="2" s="1"/>
  <c r="T5777" i="2" s="1"/>
  <c r="P5767" i="2"/>
  <c r="Q5767" i="2" s="1"/>
  <c r="S5767" i="2" s="1"/>
  <c r="T5767" i="2" s="1"/>
  <c r="P5757" i="2"/>
  <c r="Q5757" i="2" s="1"/>
  <c r="S5757" i="2" s="1"/>
  <c r="T5757" i="2" s="1"/>
  <c r="P5747" i="2"/>
  <c r="Q5747" i="2" s="1"/>
  <c r="S5747" i="2" s="1"/>
  <c r="T5747" i="2" s="1"/>
  <c r="P5737" i="2"/>
  <c r="Q5737" i="2" s="1"/>
  <c r="S5737" i="2" s="1"/>
  <c r="T5737" i="2" s="1"/>
  <c r="P5727" i="2"/>
  <c r="Q5727" i="2" s="1"/>
  <c r="S5727" i="2" s="1"/>
  <c r="T5727" i="2" s="1"/>
  <c r="P5717" i="2"/>
  <c r="Q5717" i="2" s="1"/>
  <c r="S5717" i="2" s="1"/>
  <c r="T5717" i="2" s="1"/>
  <c r="P5703" i="2"/>
  <c r="Q5703" i="2" s="1"/>
  <c r="S5703" i="2" s="1"/>
  <c r="T5703" i="2" s="1"/>
  <c r="P5685" i="2"/>
  <c r="Q5685" i="2" s="1"/>
  <c r="S5685" i="2" s="1"/>
  <c r="T5685" i="2" s="1"/>
  <c r="P5669" i="2"/>
  <c r="Q5669" i="2" s="1"/>
  <c r="S5669" i="2" s="1"/>
  <c r="T5669" i="2" s="1"/>
  <c r="P5653" i="2"/>
  <c r="Q5653" i="2" s="1"/>
  <c r="S5653" i="2" s="1"/>
  <c r="T5653" i="2" s="1"/>
  <c r="P5635" i="2"/>
  <c r="Q5635" i="2" s="1"/>
  <c r="S5635" i="2" s="1"/>
  <c r="T5635" i="2" s="1"/>
  <c r="P5619" i="2"/>
  <c r="Q5619" i="2" s="1"/>
  <c r="S5619" i="2" s="1"/>
  <c r="T5619" i="2" s="1"/>
  <c r="P5603" i="2"/>
  <c r="Q5603" i="2" s="1"/>
  <c r="S5603" i="2" s="1"/>
  <c r="T5603" i="2" s="1"/>
  <c r="P5585" i="2"/>
  <c r="Q5585" i="2" s="1"/>
  <c r="S5585" i="2" s="1"/>
  <c r="T5585" i="2" s="1"/>
  <c r="P5569" i="2"/>
  <c r="Q5569" i="2" s="1"/>
  <c r="S5569" i="2" s="1"/>
  <c r="T5569" i="2" s="1"/>
  <c r="P5552" i="2"/>
  <c r="Q5552" i="2" s="1"/>
  <c r="S5552" i="2" s="1"/>
  <c r="T5552" i="2" s="1"/>
  <c r="P5532" i="2"/>
  <c r="Q5532" i="2" s="1"/>
  <c r="S5532" i="2" s="1"/>
  <c r="T5532" i="2" s="1"/>
  <c r="P5512" i="2"/>
  <c r="Q5512" i="2" s="1"/>
  <c r="S5512" i="2" s="1"/>
  <c r="T5512" i="2" s="1"/>
  <c r="P5486" i="2"/>
  <c r="Q5486" i="2" s="1"/>
  <c r="S5486" i="2" s="1"/>
  <c r="T5486" i="2" s="1"/>
  <c r="P5463" i="2"/>
  <c r="Q5463" i="2" s="1"/>
  <c r="S5463" i="2" s="1"/>
  <c r="T5463" i="2" s="1"/>
  <c r="P5433" i="2"/>
  <c r="Q5433" i="2" s="1"/>
  <c r="S5433" i="2" s="1"/>
  <c r="T5433" i="2" s="1"/>
  <c r="P5396" i="2"/>
  <c r="Q5396" i="2" s="1"/>
  <c r="S5396" i="2" s="1"/>
  <c r="T5396" i="2" s="1"/>
  <c r="P5354" i="2"/>
  <c r="Q5354" i="2" s="1"/>
  <c r="S5354" i="2" s="1"/>
  <c r="T5354" i="2" s="1"/>
  <c r="P5304" i="2"/>
  <c r="Q5304" i="2" s="1"/>
  <c r="S5304" i="2" s="1"/>
  <c r="T5304" i="2" s="1"/>
  <c r="P5254" i="2"/>
  <c r="Q5254" i="2" s="1"/>
  <c r="S5254" i="2" s="1"/>
  <c r="T5254" i="2" s="1"/>
  <c r="P5184" i="2"/>
  <c r="Q5184" i="2" s="1"/>
  <c r="S5184" i="2" s="1"/>
  <c r="T5184" i="2" s="1"/>
  <c r="P5084" i="2"/>
  <c r="Q5084" i="2" s="1"/>
  <c r="S5084" i="2" s="1"/>
  <c r="T5084" i="2" s="1"/>
  <c r="P4984" i="2"/>
  <c r="Q4984" i="2" s="1"/>
  <c r="S4984" i="2" s="1"/>
  <c r="T4984" i="2" s="1"/>
  <c r="P4884" i="2"/>
  <c r="Q4884" i="2" s="1"/>
  <c r="S4884" i="2" s="1"/>
  <c r="T4884" i="2" s="1"/>
  <c r="P4768" i="2"/>
  <c r="Q4768" i="2" s="1"/>
  <c r="S4768" i="2" s="1"/>
  <c r="T4768" i="2" s="1"/>
  <c r="P4568" i="2"/>
  <c r="Q4568" i="2" s="1"/>
  <c r="S4568" i="2" s="1"/>
  <c r="T4568" i="2" s="1"/>
  <c r="P5876" i="2"/>
  <c r="Q5876" i="2" s="1"/>
  <c r="S5876" i="2" s="1"/>
  <c r="T5876" i="2" s="1"/>
  <c r="P5866" i="2"/>
  <c r="Q5866" i="2" s="1"/>
  <c r="S5866" i="2" s="1"/>
  <c r="T5866" i="2" s="1"/>
  <c r="P5856" i="2"/>
  <c r="Q5856" i="2" s="1"/>
  <c r="S5856" i="2" s="1"/>
  <c r="T5856" i="2" s="1"/>
  <c r="P5846" i="2"/>
  <c r="Q5846" i="2" s="1"/>
  <c r="S5846" i="2" s="1"/>
  <c r="T5846" i="2" s="1"/>
  <c r="P5836" i="2"/>
  <c r="Q5836" i="2" s="1"/>
  <c r="S5836" i="2" s="1"/>
  <c r="T5836" i="2" s="1"/>
  <c r="P5826" i="2"/>
  <c r="Q5826" i="2" s="1"/>
  <c r="S5826" i="2" s="1"/>
  <c r="T5826" i="2" s="1"/>
  <c r="P5816" i="2"/>
  <c r="Q5816" i="2" s="1"/>
  <c r="S5816" i="2" s="1"/>
  <c r="T5816" i="2" s="1"/>
  <c r="P5806" i="2"/>
  <c r="Q5806" i="2" s="1"/>
  <c r="S5806" i="2" s="1"/>
  <c r="T5806" i="2" s="1"/>
  <c r="P5796" i="2"/>
  <c r="Q5796" i="2" s="1"/>
  <c r="S5796" i="2" s="1"/>
  <c r="T5796" i="2" s="1"/>
  <c r="P5786" i="2"/>
  <c r="Q5786" i="2" s="1"/>
  <c r="S5786" i="2" s="1"/>
  <c r="T5786" i="2" s="1"/>
  <c r="P5776" i="2"/>
  <c r="Q5776" i="2" s="1"/>
  <c r="S5776" i="2" s="1"/>
  <c r="T5776" i="2" s="1"/>
  <c r="P5766" i="2"/>
  <c r="Q5766" i="2" s="1"/>
  <c r="S5766" i="2" s="1"/>
  <c r="T5766" i="2" s="1"/>
  <c r="P5756" i="2"/>
  <c r="Q5756" i="2" s="1"/>
  <c r="S5756" i="2" s="1"/>
  <c r="T5756" i="2" s="1"/>
  <c r="P5746" i="2"/>
  <c r="Q5746" i="2" s="1"/>
  <c r="S5746" i="2" s="1"/>
  <c r="T5746" i="2" s="1"/>
  <c r="P5736" i="2"/>
  <c r="Q5736" i="2" s="1"/>
  <c r="S5736" i="2" s="1"/>
  <c r="T5736" i="2" s="1"/>
  <c r="P5726" i="2"/>
  <c r="Q5726" i="2" s="1"/>
  <c r="S5726" i="2" s="1"/>
  <c r="T5726" i="2" s="1"/>
  <c r="P5716" i="2"/>
  <c r="Q5716" i="2" s="1"/>
  <c r="S5716" i="2" s="1"/>
  <c r="T5716" i="2" s="1"/>
  <c r="P5702" i="2"/>
  <c r="Q5702" i="2" s="1"/>
  <c r="S5702" i="2" s="1"/>
  <c r="T5702" i="2" s="1"/>
  <c r="P5684" i="2"/>
  <c r="Q5684" i="2" s="1"/>
  <c r="S5684" i="2" s="1"/>
  <c r="T5684" i="2" s="1"/>
  <c r="P5666" i="2"/>
  <c r="Q5666" i="2" s="1"/>
  <c r="S5666" i="2" s="1"/>
  <c r="T5666" i="2" s="1"/>
  <c r="P5652" i="2"/>
  <c r="Q5652" i="2" s="1"/>
  <c r="S5652" i="2" s="1"/>
  <c r="T5652" i="2" s="1"/>
  <c r="P5634" i="2"/>
  <c r="Q5634" i="2" s="1"/>
  <c r="S5634" i="2" s="1"/>
  <c r="T5634" i="2" s="1"/>
  <c r="P5616" i="2"/>
  <c r="Q5616" i="2" s="1"/>
  <c r="S5616" i="2" s="1"/>
  <c r="T5616" i="2" s="1"/>
  <c r="P5602" i="2"/>
  <c r="Q5602" i="2" s="1"/>
  <c r="S5602" i="2" s="1"/>
  <c r="T5602" i="2" s="1"/>
  <c r="P5584" i="2"/>
  <c r="Q5584" i="2" s="1"/>
  <c r="S5584" i="2" s="1"/>
  <c r="T5584" i="2" s="1"/>
  <c r="P5566" i="2"/>
  <c r="Q5566" i="2" s="1"/>
  <c r="S5566" i="2" s="1"/>
  <c r="T5566" i="2" s="1"/>
  <c r="P5546" i="2"/>
  <c r="Q5546" i="2" s="1"/>
  <c r="S5546" i="2" s="1"/>
  <c r="T5546" i="2" s="1"/>
  <c r="P5526" i="2"/>
  <c r="Q5526" i="2" s="1"/>
  <c r="S5526" i="2" s="1"/>
  <c r="T5526" i="2" s="1"/>
  <c r="P5506" i="2"/>
  <c r="Q5506" i="2" s="1"/>
  <c r="S5506" i="2" s="1"/>
  <c r="T5506" i="2" s="1"/>
  <c r="P5484" i="2"/>
  <c r="Q5484" i="2" s="1"/>
  <c r="S5484" i="2" s="1"/>
  <c r="T5484" i="2" s="1"/>
  <c r="P5462" i="2"/>
  <c r="Q5462" i="2" s="1"/>
  <c r="S5462" i="2" s="1"/>
  <c r="T5462" i="2" s="1"/>
  <c r="P5426" i="2"/>
  <c r="Q5426" i="2" s="1"/>
  <c r="S5426" i="2" s="1"/>
  <c r="T5426" i="2" s="1"/>
  <c r="P5394" i="2"/>
  <c r="Q5394" i="2" s="1"/>
  <c r="S5394" i="2" s="1"/>
  <c r="T5394" i="2" s="1"/>
  <c r="P5346" i="2"/>
  <c r="Q5346" i="2" s="1"/>
  <c r="S5346" i="2" s="1"/>
  <c r="T5346" i="2" s="1"/>
  <c r="P5296" i="2"/>
  <c r="Q5296" i="2" s="1"/>
  <c r="S5296" i="2" s="1"/>
  <c r="T5296" i="2" s="1"/>
  <c r="P5246" i="2"/>
  <c r="Q5246" i="2" s="1"/>
  <c r="S5246" i="2" s="1"/>
  <c r="T5246" i="2" s="1"/>
  <c r="P5174" i="2"/>
  <c r="Q5174" i="2" s="1"/>
  <c r="S5174" i="2" s="1"/>
  <c r="T5174" i="2" s="1"/>
  <c r="P5074" i="2"/>
  <c r="Q5074" i="2" s="1"/>
  <c r="S5074" i="2" s="1"/>
  <c r="T5074" i="2" s="1"/>
  <c r="P4974" i="2"/>
  <c r="Q4974" i="2" s="1"/>
  <c r="S4974" i="2" s="1"/>
  <c r="T4974" i="2" s="1"/>
  <c r="P4874" i="2"/>
  <c r="Q4874" i="2" s="1"/>
  <c r="S4874" i="2" s="1"/>
  <c r="T4874" i="2" s="1"/>
  <c r="P4754" i="2"/>
  <c r="Q4754" i="2" s="1"/>
  <c r="S4754" i="2" s="1"/>
  <c r="T4754" i="2" s="1"/>
  <c r="P4510" i="2"/>
  <c r="Q4510" i="2" s="1"/>
  <c r="S4510" i="2" s="1"/>
  <c r="T4510" i="2" s="1"/>
  <c r="P5875" i="2"/>
  <c r="Q5875" i="2" s="1"/>
  <c r="S5875" i="2" s="1"/>
  <c r="T5875" i="2" s="1"/>
  <c r="P5865" i="2"/>
  <c r="Q5865" i="2" s="1"/>
  <c r="S5865" i="2" s="1"/>
  <c r="T5865" i="2" s="1"/>
  <c r="P5855" i="2"/>
  <c r="Q5855" i="2" s="1"/>
  <c r="S5855" i="2" s="1"/>
  <c r="T5855" i="2" s="1"/>
  <c r="P5845" i="2"/>
  <c r="Q5845" i="2" s="1"/>
  <c r="S5845" i="2" s="1"/>
  <c r="T5845" i="2" s="1"/>
  <c r="P5835" i="2"/>
  <c r="Q5835" i="2" s="1"/>
  <c r="S5835" i="2" s="1"/>
  <c r="T5835" i="2" s="1"/>
  <c r="P5825" i="2"/>
  <c r="Q5825" i="2" s="1"/>
  <c r="S5825" i="2" s="1"/>
  <c r="T5825" i="2" s="1"/>
  <c r="P5815" i="2"/>
  <c r="Q5815" i="2" s="1"/>
  <c r="S5815" i="2" s="1"/>
  <c r="T5815" i="2" s="1"/>
  <c r="P5805" i="2"/>
  <c r="Q5805" i="2" s="1"/>
  <c r="S5805" i="2" s="1"/>
  <c r="T5805" i="2" s="1"/>
  <c r="P5795" i="2"/>
  <c r="Q5795" i="2" s="1"/>
  <c r="S5795" i="2" s="1"/>
  <c r="T5795" i="2" s="1"/>
  <c r="P5785" i="2"/>
  <c r="Q5785" i="2" s="1"/>
  <c r="S5785" i="2" s="1"/>
  <c r="T5785" i="2" s="1"/>
  <c r="P5775" i="2"/>
  <c r="Q5775" i="2" s="1"/>
  <c r="S5775" i="2" s="1"/>
  <c r="T5775" i="2" s="1"/>
  <c r="P5765" i="2"/>
  <c r="Q5765" i="2" s="1"/>
  <c r="S5765" i="2" s="1"/>
  <c r="T5765" i="2" s="1"/>
  <c r="P5755" i="2"/>
  <c r="Q5755" i="2" s="1"/>
  <c r="S5755" i="2" s="1"/>
  <c r="T5755" i="2" s="1"/>
  <c r="P5745" i="2"/>
  <c r="Q5745" i="2" s="1"/>
  <c r="S5745" i="2" s="1"/>
  <c r="T5745" i="2" s="1"/>
  <c r="P5735" i="2"/>
  <c r="Q5735" i="2" s="1"/>
  <c r="S5735" i="2" s="1"/>
  <c r="T5735" i="2" s="1"/>
  <c r="P5725" i="2"/>
  <c r="Q5725" i="2" s="1"/>
  <c r="S5725" i="2" s="1"/>
  <c r="T5725" i="2" s="1"/>
  <c r="P5715" i="2"/>
  <c r="Q5715" i="2" s="1"/>
  <c r="S5715" i="2" s="1"/>
  <c r="T5715" i="2" s="1"/>
  <c r="P5699" i="2"/>
  <c r="Q5699" i="2" s="1"/>
  <c r="S5699" i="2" s="1"/>
  <c r="T5699" i="2" s="1"/>
  <c r="P5683" i="2"/>
  <c r="Q5683" i="2" s="1"/>
  <c r="S5683" i="2" s="1"/>
  <c r="T5683" i="2" s="1"/>
  <c r="P5665" i="2"/>
  <c r="Q5665" i="2" s="1"/>
  <c r="S5665" i="2" s="1"/>
  <c r="T5665" i="2" s="1"/>
  <c r="P5649" i="2"/>
  <c r="Q5649" i="2" s="1"/>
  <c r="S5649" i="2" s="1"/>
  <c r="T5649" i="2" s="1"/>
  <c r="P5633" i="2"/>
  <c r="Q5633" i="2" s="1"/>
  <c r="S5633" i="2" s="1"/>
  <c r="T5633" i="2" s="1"/>
  <c r="P5615" i="2"/>
  <c r="Q5615" i="2" s="1"/>
  <c r="S5615" i="2" s="1"/>
  <c r="T5615" i="2" s="1"/>
  <c r="P5599" i="2"/>
  <c r="Q5599" i="2" s="1"/>
  <c r="S5599" i="2" s="1"/>
  <c r="T5599" i="2" s="1"/>
  <c r="P5583" i="2"/>
  <c r="Q5583" i="2" s="1"/>
  <c r="S5583" i="2" s="1"/>
  <c r="T5583" i="2" s="1"/>
  <c r="P5565" i="2"/>
  <c r="Q5565" i="2" s="1"/>
  <c r="S5565" i="2" s="1"/>
  <c r="T5565" i="2" s="1"/>
  <c r="P5545" i="2"/>
  <c r="Q5545" i="2" s="1"/>
  <c r="S5545" i="2" s="1"/>
  <c r="T5545" i="2" s="1"/>
  <c r="P5525" i="2"/>
  <c r="Q5525" i="2" s="1"/>
  <c r="S5525" i="2" s="1"/>
  <c r="T5525" i="2" s="1"/>
  <c r="P5505" i="2"/>
  <c r="Q5505" i="2" s="1"/>
  <c r="S5505" i="2" s="1"/>
  <c r="T5505" i="2" s="1"/>
  <c r="P5483" i="2"/>
  <c r="Q5483" i="2" s="1"/>
  <c r="S5483" i="2" s="1"/>
  <c r="T5483" i="2" s="1"/>
  <c r="P5456" i="2"/>
  <c r="Q5456" i="2" s="1"/>
  <c r="S5456" i="2" s="1"/>
  <c r="T5456" i="2" s="1"/>
  <c r="P5424" i="2"/>
  <c r="Q5424" i="2" s="1"/>
  <c r="S5424" i="2" s="1"/>
  <c r="T5424" i="2" s="1"/>
  <c r="P5393" i="2"/>
  <c r="Q5393" i="2" s="1"/>
  <c r="S5393" i="2" s="1"/>
  <c r="T5393" i="2" s="1"/>
  <c r="P5344" i="2"/>
  <c r="Q5344" i="2" s="1"/>
  <c r="S5344" i="2" s="1"/>
  <c r="T5344" i="2" s="1"/>
  <c r="P5294" i="2"/>
  <c r="Q5294" i="2" s="1"/>
  <c r="S5294" i="2" s="1"/>
  <c r="T5294" i="2" s="1"/>
  <c r="P5244" i="2"/>
  <c r="Q5244" i="2" s="1"/>
  <c r="S5244" i="2" s="1"/>
  <c r="T5244" i="2" s="1"/>
  <c r="P5164" i="2"/>
  <c r="Q5164" i="2" s="1"/>
  <c r="S5164" i="2" s="1"/>
  <c r="T5164" i="2" s="1"/>
  <c r="P5064" i="2"/>
  <c r="Q5064" i="2" s="1"/>
  <c r="S5064" i="2" s="1"/>
  <c r="T5064" i="2" s="1"/>
  <c r="P4964" i="2"/>
  <c r="Q4964" i="2" s="1"/>
  <c r="S4964" i="2" s="1"/>
  <c r="T4964" i="2" s="1"/>
  <c r="P4864" i="2"/>
  <c r="Q4864" i="2" s="1"/>
  <c r="S4864" i="2" s="1"/>
  <c r="T4864" i="2" s="1"/>
  <c r="P4736" i="2"/>
  <c r="Q4736" i="2" s="1"/>
  <c r="S4736" i="2" s="1"/>
  <c r="T4736" i="2" s="1"/>
  <c r="P4468" i="2"/>
  <c r="Q4468" i="2" s="1"/>
  <c r="S4468" i="2" s="1"/>
  <c r="T4468" i="2" s="1"/>
  <c r="P2" i="2"/>
  <c r="Q2" i="2" s="1"/>
  <c r="S2" i="2" s="1"/>
  <c r="T2" i="2" s="1"/>
  <c r="P5874" i="2"/>
  <c r="Q5874" i="2" s="1"/>
  <c r="S5874" i="2" s="1"/>
  <c r="T5874" i="2" s="1"/>
  <c r="P5864" i="2"/>
  <c r="Q5864" i="2" s="1"/>
  <c r="S5864" i="2" s="1"/>
  <c r="T5864" i="2" s="1"/>
  <c r="P5854" i="2"/>
  <c r="Q5854" i="2" s="1"/>
  <c r="S5854" i="2" s="1"/>
  <c r="T5854" i="2" s="1"/>
  <c r="P5844" i="2"/>
  <c r="Q5844" i="2" s="1"/>
  <c r="S5844" i="2" s="1"/>
  <c r="T5844" i="2" s="1"/>
  <c r="P5834" i="2"/>
  <c r="Q5834" i="2" s="1"/>
  <c r="S5834" i="2" s="1"/>
  <c r="T5834" i="2" s="1"/>
  <c r="P5824" i="2"/>
  <c r="Q5824" i="2" s="1"/>
  <c r="S5824" i="2" s="1"/>
  <c r="T5824" i="2" s="1"/>
  <c r="P5814" i="2"/>
  <c r="Q5814" i="2" s="1"/>
  <c r="S5814" i="2" s="1"/>
  <c r="T5814" i="2" s="1"/>
  <c r="P5804" i="2"/>
  <c r="Q5804" i="2" s="1"/>
  <c r="S5804" i="2" s="1"/>
  <c r="T5804" i="2" s="1"/>
  <c r="P5794" i="2"/>
  <c r="Q5794" i="2" s="1"/>
  <c r="S5794" i="2" s="1"/>
  <c r="T5794" i="2" s="1"/>
  <c r="P5784" i="2"/>
  <c r="Q5784" i="2" s="1"/>
  <c r="S5784" i="2" s="1"/>
  <c r="T5784" i="2" s="1"/>
  <c r="P5774" i="2"/>
  <c r="Q5774" i="2" s="1"/>
  <c r="S5774" i="2" s="1"/>
  <c r="T5774" i="2" s="1"/>
  <c r="P5764" i="2"/>
  <c r="Q5764" i="2" s="1"/>
  <c r="S5764" i="2" s="1"/>
  <c r="T5764" i="2" s="1"/>
  <c r="P5754" i="2"/>
  <c r="Q5754" i="2" s="1"/>
  <c r="S5754" i="2" s="1"/>
  <c r="T5754" i="2" s="1"/>
  <c r="P5744" i="2"/>
  <c r="Q5744" i="2" s="1"/>
  <c r="S5744" i="2" s="1"/>
  <c r="T5744" i="2" s="1"/>
  <c r="P5734" i="2"/>
  <c r="Q5734" i="2" s="1"/>
  <c r="S5734" i="2" s="1"/>
  <c r="T5734" i="2" s="1"/>
  <c r="P5724" i="2"/>
  <c r="Q5724" i="2" s="1"/>
  <c r="S5724" i="2" s="1"/>
  <c r="T5724" i="2" s="1"/>
  <c r="P5714" i="2"/>
  <c r="Q5714" i="2" s="1"/>
  <c r="S5714" i="2" s="1"/>
  <c r="T5714" i="2" s="1"/>
  <c r="P5696" i="2"/>
  <c r="Q5696" i="2" s="1"/>
  <c r="S5696" i="2" s="1"/>
  <c r="T5696" i="2" s="1"/>
  <c r="P5682" i="2"/>
  <c r="Q5682" i="2" s="1"/>
  <c r="S5682" i="2" s="1"/>
  <c r="T5682" i="2" s="1"/>
  <c r="P5664" i="2"/>
  <c r="Q5664" i="2" s="1"/>
  <c r="S5664" i="2" s="1"/>
  <c r="T5664" i="2" s="1"/>
  <c r="P5646" i="2"/>
  <c r="Q5646" i="2" s="1"/>
  <c r="S5646" i="2" s="1"/>
  <c r="T5646" i="2" s="1"/>
  <c r="P5632" i="2"/>
  <c r="Q5632" i="2" s="1"/>
  <c r="S5632" i="2" s="1"/>
  <c r="T5632" i="2" s="1"/>
  <c r="P5614" i="2"/>
  <c r="Q5614" i="2" s="1"/>
  <c r="S5614" i="2" s="1"/>
  <c r="T5614" i="2" s="1"/>
  <c r="P5596" i="2"/>
  <c r="Q5596" i="2" s="1"/>
  <c r="S5596" i="2" s="1"/>
  <c r="T5596" i="2" s="1"/>
  <c r="P5582" i="2"/>
  <c r="Q5582" i="2" s="1"/>
  <c r="S5582" i="2" s="1"/>
  <c r="T5582" i="2" s="1"/>
  <c r="P5564" i="2"/>
  <c r="Q5564" i="2" s="1"/>
  <c r="S5564" i="2" s="1"/>
  <c r="T5564" i="2" s="1"/>
  <c r="P5544" i="2"/>
  <c r="Q5544" i="2" s="1"/>
  <c r="S5544" i="2" s="1"/>
  <c r="T5544" i="2" s="1"/>
  <c r="P5524" i="2"/>
  <c r="Q5524" i="2" s="1"/>
  <c r="S5524" i="2" s="1"/>
  <c r="T5524" i="2" s="1"/>
  <c r="P5504" i="2"/>
  <c r="Q5504" i="2" s="1"/>
  <c r="S5504" i="2" s="1"/>
  <c r="T5504" i="2" s="1"/>
  <c r="P5482" i="2"/>
  <c r="Q5482" i="2" s="1"/>
  <c r="S5482" i="2" s="1"/>
  <c r="T5482" i="2" s="1"/>
  <c r="P5454" i="2"/>
  <c r="Q5454" i="2" s="1"/>
  <c r="S5454" i="2" s="1"/>
  <c r="T5454" i="2" s="1"/>
  <c r="P5423" i="2"/>
  <c r="Q5423" i="2" s="1"/>
  <c r="S5423" i="2" s="1"/>
  <c r="T5423" i="2" s="1"/>
  <c r="P5386" i="2"/>
  <c r="Q5386" i="2" s="1"/>
  <c r="S5386" i="2" s="1"/>
  <c r="T5386" i="2" s="1"/>
  <c r="P5336" i="2"/>
  <c r="Q5336" i="2" s="1"/>
  <c r="S5336" i="2" s="1"/>
  <c r="T5336" i="2" s="1"/>
  <c r="P5286" i="2"/>
  <c r="Q5286" i="2" s="1"/>
  <c r="S5286" i="2" s="1"/>
  <c r="T5286" i="2" s="1"/>
  <c r="P5236" i="2"/>
  <c r="Q5236" i="2" s="1"/>
  <c r="S5236" i="2" s="1"/>
  <c r="T5236" i="2" s="1"/>
  <c r="P5154" i="2"/>
  <c r="Q5154" i="2" s="1"/>
  <c r="S5154" i="2" s="1"/>
  <c r="T5154" i="2" s="1"/>
  <c r="P5054" i="2"/>
  <c r="Q5054" i="2" s="1"/>
  <c r="S5054" i="2" s="1"/>
  <c r="T5054" i="2" s="1"/>
  <c r="P4954" i="2"/>
  <c r="Q4954" i="2" s="1"/>
  <c r="S4954" i="2" s="1"/>
  <c r="T4954" i="2" s="1"/>
  <c r="P4854" i="2"/>
  <c r="Q4854" i="2" s="1"/>
  <c r="S4854" i="2" s="1"/>
  <c r="T4854" i="2" s="1"/>
  <c r="P4718" i="2"/>
  <c r="Q4718" i="2" s="1"/>
  <c r="S4718" i="2" s="1"/>
  <c r="T4718" i="2" s="1"/>
  <c r="D3" i="9" l="1"/>
  <c r="D4" i="9"/>
  <c r="D156" i="9"/>
  <c r="D134" i="9"/>
  <c r="D209" i="9"/>
  <c r="D158" i="9"/>
  <c r="D9" i="9"/>
  <c r="D10" i="9"/>
  <c r="D256" i="9"/>
  <c r="D12" i="9"/>
  <c r="D13" i="9"/>
  <c r="D14" i="9"/>
  <c r="D15" i="9"/>
  <c r="D16" i="9"/>
  <c r="D257" i="9"/>
  <c r="D210" i="9"/>
  <c r="D135" i="9"/>
  <c r="D111" i="9"/>
  <c r="D160" i="9"/>
  <c r="D22" i="9"/>
  <c r="D23" i="9"/>
  <c r="D25" i="9"/>
  <c r="D136" i="9"/>
  <c r="D211" i="9"/>
  <c r="D68" i="9"/>
  <c r="D88" i="9"/>
  <c r="D112" i="9"/>
  <c r="D113" i="9"/>
  <c r="D79" i="9"/>
  <c r="D114" i="9"/>
  <c r="D212" i="9"/>
  <c r="D161" i="9"/>
  <c r="D138" i="9"/>
  <c r="D213" i="9"/>
  <c r="D115" i="9"/>
  <c r="D5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214" i="9"/>
  <c r="D215" i="9"/>
  <c r="D259" i="9"/>
  <c r="D260" i="9"/>
  <c r="D216" i="9"/>
  <c r="D89" i="9"/>
  <c r="D139" i="9"/>
  <c r="D90" i="9"/>
  <c r="D182" i="9"/>
  <c r="D140" i="9"/>
  <c r="D217" i="9"/>
  <c r="D67" i="9"/>
  <c r="D28" i="9"/>
  <c r="D91" i="9"/>
  <c r="D141" i="9"/>
  <c r="D58" i="9"/>
  <c r="D218" i="9"/>
  <c r="D162" i="9"/>
  <c r="D163" i="9"/>
  <c r="D116" i="9"/>
  <c r="D117" i="9"/>
  <c r="D77" i="9"/>
  <c r="D219" i="9"/>
  <c r="D261" i="9"/>
  <c r="D220" i="9"/>
  <c r="D262" i="9"/>
  <c r="D263" i="9"/>
  <c r="D265" i="9"/>
  <c r="D266" i="9"/>
  <c r="D268" i="9"/>
  <c r="D269" i="9"/>
  <c r="D270" i="9"/>
  <c r="D271" i="9"/>
  <c r="D275" i="9"/>
  <c r="D276" i="9"/>
  <c r="D277" i="9"/>
  <c r="D278" i="9"/>
  <c r="D279" i="9"/>
  <c r="D221" i="9"/>
  <c r="D95" i="9"/>
  <c r="D96" i="9"/>
  <c r="D97" i="9"/>
  <c r="D142" i="9"/>
  <c r="D99" i="9"/>
  <c r="D118" i="9"/>
  <c r="D101" i="9"/>
  <c r="D8" i="9"/>
  <c r="D103" i="9"/>
  <c r="D59" i="9"/>
  <c r="D105" i="9"/>
  <c r="D69" i="9"/>
  <c r="D107" i="9"/>
  <c r="D183" i="9"/>
  <c r="D222" i="9"/>
  <c r="D223" i="9"/>
  <c r="D143" i="9"/>
  <c r="D144" i="9"/>
  <c r="D92" i="9"/>
  <c r="D164" i="9"/>
  <c r="D224" i="9"/>
  <c r="D21" i="9"/>
  <c r="D38" i="9"/>
  <c r="D36" i="9"/>
  <c r="D60" i="9"/>
  <c r="D120" i="9"/>
  <c r="D165" i="9"/>
  <c r="D145" i="9"/>
  <c r="D33" i="9"/>
  <c r="D62" i="9"/>
  <c r="D280" i="9"/>
  <c r="D281" i="9"/>
  <c r="D225" i="9"/>
  <c r="D282" i="9"/>
  <c r="D283" i="9"/>
  <c r="D187" i="9"/>
  <c r="D284" i="9"/>
  <c r="D226" i="9"/>
  <c r="D285" i="9"/>
  <c r="D288" i="9"/>
  <c r="D227" i="9"/>
  <c r="D146" i="9"/>
  <c r="D137" i="9"/>
  <c r="D70" i="9"/>
  <c r="D93" i="9"/>
  <c r="D166" i="9"/>
  <c r="D80" i="9"/>
  <c r="D31" i="9"/>
  <c r="D81" i="9"/>
  <c r="D188" i="9"/>
  <c r="D228" i="9"/>
  <c r="D94" i="9"/>
  <c r="D119" i="9"/>
  <c r="D63" i="9"/>
  <c r="D147" i="9"/>
  <c r="D34" i="9"/>
  <c r="D151" i="9"/>
  <c r="D82" i="9"/>
  <c r="D64" i="9"/>
  <c r="D121" i="9"/>
  <c r="D148" i="9"/>
  <c r="D83" i="9"/>
  <c r="D157" i="9"/>
  <c r="D84" i="9"/>
  <c r="D159" i="9"/>
  <c r="D229" i="9"/>
  <c r="D98" i="9"/>
  <c r="D122" i="9"/>
  <c r="D123" i="9"/>
  <c r="D71" i="9"/>
  <c r="D167" i="9"/>
  <c r="D56" i="9"/>
  <c r="D230" i="9"/>
  <c r="D168" i="9"/>
  <c r="D289" i="9"/>
  <c r="D290" i="9"/>
  <c r="D291" i="9"/>
  <c r="D190" i="9"/>
  <c r="D292" i="9"/>
  <c r="D37" i="9"/>
  <c r="D175" i="9"/>
  <c r="D19" i="9"/>
  <c r="D72" i="9"/>
  <c r="D85" i="9"/>
  <c r="D179" i="9"/>
  <c r="D6" i="9"/>
  <c r="D20" i="9"/>
  <c r="D11" i="9"/>
  <c r="D17" i="9"/>
  <c r="D184" i="9"/>
  <c r="D185" i="9"/>
  <c r="D186" i="9"/>
  <c r="D100" i="9"/>
  <c r="D65" i="9"/>
  <c r="D189" i="9"/>
  <c r="D231" i="9"/>
  <c r="D149" i="9"/>
  <c r="D102" i="9"/>
  <c r="D232" i="9"/>
  <c r="D194" i="9"/>
  <c r="D195" i="9"/>
  <c r="D233" i="9"/>
  <c r="D86" i="9"/>
  <c r="D191" i="9"/>
  <c r="D293" i="9"/>
  <c r="D192" i="9"/>
  <c r="D193" i="9"/>
  <c r="D196" i="9"/>
  <c r="D234" i="9"/>
  <c r="D294" i="9"/>
  <c r="D169" i="9"/>
  <c r="D236" i="9"/>
  <c r="D237" i="9"/>
  <c r="D208" i="9"/>
  <c r="D295" i="9"/>
  <c r="D296" i="9"/>
  <c r="D297" i="9"/>
  <c r="D238" i="9"/>
  <c r="D197" i="9"/>
  <c r="D133" i="9"/>
  <c r="D198" i="9"/>
  <c r="D124" i="9"/>
  <c r="D240" i="9"/>
  <c r="D241" i="9"/>
  <c r="D32" i="9"/>
  <c r="D7" i="9"/>
  <c r="D298" i="9"/>
  <c r="D299" i="9"/>
  <c r="D300" i="9"/>
  <c r="D301" i="9"/>
  <c r="D18" i="9"/>
  <c r="D302" i="9"/>
  <c r="D242" i="9"/>
  <c r="D303" i="9"/>
  <c r="D304" i="9"/>
  <c r="D305" i="9"/>
  <c r="D306" i="9"/>
  <c r="D26" i="9"/>
  <c r="D307" i="9"/>
  <c r="D170" i="9"/>
  <c r="D235" i="9"/>
  <c r="D73" i="9"/>
  <c r="D171" i="9"/>
  <c r="D150" i="9"/>
  <c r="D239" i="9"/>
  <c r="D66" i="9"/>
  <c r="D125" i="9"/>
  <c r="D104" i="9"/>
  <c r="D243" i="9"/>
  <c r="D244" i="9"/>
  <c r="D245" i="9"/>
  <c r="D246" i="9"/>
  <c r="D57" i="9"/>
  <c r="D106" i="9"/>
  <c r="D172" i="9"/>
  <c r="D199" i="9"/>
  <c r="D29" i="9"/>
  <c r="D126" i="9"/>
  <c r="D173" i="9"/>
  <c r="D108" i="9"/>
  <c r="D109" i="9"/>
  <c r="D247" i="9"/>
  <c r="D30" i="9"/>
  <c r="D258" i="9"/>
  <c r="D308" i="9"/>
  <c r="D200" i="9"/>
  <c r="D74" i="9"/>
  <c r="D309" i="9"/>
  <c r="D152" i="9"/>
  <c r="D264" i="9"/>
  <c r="D75" i="9"/>
  <c r="D310" i="9"/>
  <c r="D267" i="9"/>
  <c r="D153" i="9"/>
  <c r="D76" i="9"/>
  <c r="D174" i="9"/>
  <c r="D248" i="9"/>
  <c r="D272" i="9"/>
  <c r="D273" i="9"/>
  <c r="D274" i="9"/>
  <c r="D311" i="9"/>
  <c r="D61" i="9"/>
  <c r="D312" i="9"/>
  <c r="D176" i="9"/>
  <c r="D127" i="9"/>
  <c r="D177" i="9"/>
  <c r="D27" i="9"/>
  <c r="D178" i="9"/>
  <c r="D249" i="9"/>
  <c r="D313" i="9"/>
  <c r="D24" i="9"/>
  <c r="D286" i="9"/>
  <c r="D287" i="9"/>
  <c r="D314" i="9"/>
  <c r="D250" i="9"/>
  <c r="D128" i="9"/>
  <c r="D315" i="9"/>
  <c r="D316" i="9"/>
  <c r="D251" i="9"/>
  <c r="D317" i="9"/>
  <c r="D154" i="9"/>
  <c r="D318" i="9"/>
  <c r="D319" i="9"/>
  <c r="D110" i="9"/>
  <c r="D320" i="9"/>
  <c r="D321" i="9"/>
  <c r="D322" i="9"/>
  <c r="D252" i="9"/>
  <c r="D323" i="9"/>
  <c r="D325" i="9"/>
  <c r="D327" i="9"/>
  <c r="D155" i="9"/>
  <c r="D180" i="9"/>
  <c r="D129" i="9"/>
  <c r="D328" i="9"/>
  <c r="D253" i="9"/>
  <c r="D201" i="9"/>
  <c r="D329" i="9"/>
  <c r="D330" i="9"/>
  <c r="D202" i="9"/>
  <c r="D331" i="9"/>
  <c r="D203" i="9"/>
  <c r="D332" i="9"/>
  <c r="D333" i="9"/>
  <c r="D204" i="9"/>
  <c r="D334" i="9"/>
  <c r="D205" i="9"/>
  <c r="D2" i="9"/>
  <c r="D254" i="9"/>
  <c r="D324" i="9"/>
  <c r="D130" i="9"/>
  <c r="D326" i="9"/>
  <c r="D335" i="9"/>
  <c r="D336" i="9"/>
  <c r="D206" i="9"/>
  <c r="D131" i="9"/>
  <c r="D255" i="9"/>
  <c r="D78" i="9"/>
  <c r="D207" i="9"/>
  <c r="D132" i="9"/>
  <c r="D181" i="9"/>
  <c r="D337" i="9"/>
  <c r="D35" i="9"/>
  <c r="D338" i="9"/>
  <c r="D339" i="9"/>
  <c r="D340" i="9"/>
  <c r="D341" i="9"/>
  <c r="D342" i="9"/>
  <c r="D343" i="9"/>
  <c r="D344" i="9"/>
  <c r="D345" i="9"/>
  <c r="D87" i="9"/>
  <c r="C3" i="9"/>
  <c r="C4" i="9"/>
  <c r="C156" i="9"/>
  <c r="C134" i="9"/>
  <c r="C209" i="9"/>
  <c r="C158" i="9"/>
  <c r="C9" i="9"/>
  <c r="C10" i="9"/>
  <c r="C256" i="9"/>
  <c r="C12" i="9"/>
  <c r="C13" i="9"/>
  <c r="C14" i="9"/>
  <c r="C15" i="9"/>
  <c r="C16" i="9"/>
  <c r="C257" i="9"/>
  <c r="C210" i="9"/>
  <c r="C135" i="9"/>
  <c r="C111" i="9"/>
  <c r="C160" i="9"/>
  <c r="C22" i="9"/>
  <c r="C23" i="9"/>
  <c r="C25" i="9"/>
  <c r="C136" i="9"/>
  <c r="C211" i="9"/>
  <c r="C68" i="9"/>
  <c r="C88" i="9"/>
  <c r="C112" i="9"/>
  <c r="C113" i="9"/>
  <c r="C79" i="9"/>
  <c r="C114" i="9"/>
  <c r="C212" i="9"/>
  <c r="C161" i="9"/>
  <c r="C138" i="9"/>
  <c r="C213" i="9"/>
  <c r="C115" i="9"/>
  <c r="C5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214" i="9"/>
  <c r="C215" i="9"/>
  <c r="C259" i="9"/>
  <c r="C260" i="9"/>
  <c r="C216" i="9"/>
  <c r="C89" i="9"/>
  <c r="C139" i="9"/>
  <c r="C90" i="9"/>
  <c r="C182" i="9"/>
  <c r="C140" i="9"/>
  <c r="C217" i="9"/>
  <c r="C67" i="9"/>
  <c r="C28" i="9"/>
  <c r="C91" i="9"/>
  <c r="C141" i="9"/>
  <c r="C58" i="9"/>
  <c r="C218" i="9"/>
  <c r="C162" i="9"/>
  <c r="C163" i="9"/>
  <c r="C116" i="9"/>
  <c r="C117" i="9"/>
  <c r="C77" i="9"/>
  <c r="C219" i="9"/>
  <c r="C261" i="9"/>
  <c r="C220" i="9"/>
  <c r="C262" i="9"/>
  <c r="C263" i="9"/>
  <c r="C265" i="9"/>
  <c r="C266" i="9"/>
  <c r="C268" i="9"/>
  <c r="C269" i="9"/>
  <c r="C270" i="9"/>
  <c r="C271" i="9"/>
  <c r="C275" i="9"/>
  <c r="C276" i="9"/>
  <c r="C277" i="9"/>
  <c r="C278" i="9"/>
  <c r="C279" i="9"/>
  <c r="C221" i="9"/>
  <c r="C95" i="9"/>
  <c r="C96" i="9"/>
  <c r="C97" i="9"/>
  <c r="C142" i="9"/>
  <c r="C99" i="9"/>
  <c r="C118" i="9"/>
  <c r="C101" i="9"/>
  <c r="C8" i="9"/>
  <c r="C103" i="9"/>
  <c r="C59" i="9"/>
  <c r="C105" i="9"/>
  <c r="C69" i="9"/>
  <c r="C107" i="9"/>
  <c r="C183" i="9"/>
  <c r="C222" i="9"/>
  <c r="C223" i="9"/>
  <c r="C143" i="9"/>
  <c r="C144" i="9"/>
  <c r="C92" i="9"/>
  <c r="C164" i="9"/>
  <c r="C224" i="9"/>
  <c r="C21" i="9"/>
  <c r="C38" i="9"/>
  <c r="C36" i="9"/>
  <c r="C60" i="9"/>
  <c r="C120" i="9"/>
  <c r="C165" i="9"/>
  <c r="C145" i="9"/>
  <c r="C33" i="9"/>
  <c r="C62" i="9"/>
  <c r="C280" i="9"/>
  <c r="C281" i="9"/>
  <c r="C225" i="9"/>
  <c r="C282" i="9"/>
  <c r="C283" i="9"/>
  <c r="C187" i="9"/>
  <c r="C284" i="9"/>
  <c r="C226" i="9"/>
  <c r="C285" i="9"/>
  <c r="C288" i="9"/>
  <c r="C227" i="9"/>
  <c r="C146" i="9"/>
  <c r="C137" i="9"/>
  <c r="C70" i="9"/>
  <c r="C93" i="9"/>
  <c r="C166" i="9"/>
  <c r="C80" i="9"/>
  <c r="C31" i="9"/>
  <c r="C81" i="9"/>
  <c r="C188" i="9"/>
  <c r="C228" i="9"/>
  <c r="C94" i="9"/>
  <c r="C119" i="9"/>
  <c r="C63" i="9"/>
  <c r="C147" i="9"/>
  <c r="C34" i="9"/>
  <c r="C151" i="9"/>
  <c r="C82" i="9"/>
  <c r="C64" i="9"/>
  <c r="C121" i="9"/>
  <c r="C148" i="9"/>
  <c r="C83" i="9"/>
  <c r="C157" i="9"/>
  <c r="C84" i="9"/>
  <c r="C159" i="9"/>
  <c r="C229" i="9"/>
  <c r="C98" i="9"/>
  <c r="C122" i="9"/>
  <c r="C123" i="9"/>
  <c r="C71" i="9"/>
  <c r="C167" i="9"/>
  <c r="C56" i="9"/>
  <c r="C230" i="9"/>
  <c r="C168" i="9"/>
  <c r="C289" i="9"/>
  <c r="C290" i="9"/>
  <c r="C291" i="9"/>
  <c r="C190" i="9"/>
  <c r="C292" i="9"/>
  <c r="C37" i="9"/>
  <c r="C175" i="9"/>
  <c r="C19" i="9"/>
  <c r="C72" i="9"/>
  <c r="C85" i="9"/>
  <c r="C179" i="9"/>
  <c r="C6" i="9"/>
  <c r="C20" i="9"/>
  <c r="C11" i="9"/>
  <c r="C17" i="9"/>
  <c r="C184" i="9"/>
  <c r="C185" i="9"/>
  <c r="C186" i="9"/>
  <c r="C100" i="9"/>
  <c r="C65" i="9"/>
  <c r="C189" i="9"/>
  <c r="C231" i="9"/>
  <c r="C149" i="9"/>
  <c r="C102" i="9"/>
  <c r="C232" i="9"/>
  <c r="C194" i="9"/>
  <c r="C195" i="9"/>
  <c r="C233" i="9"/>
  <c r="C86" i="9"/>
  <c r="C191" i="9"/>
  <c r="C293" i="9"/>
  <c r="C192" i="9"/>
  <c r="C193" i="9"/>
  <c r="C196" i="9"/>
  <c r="C234" i="9"/>
  <c r="C294" i="9"/>
  <c r="C169" i="9"/>
  <c r="C236" i="9"/>
  <c r="C237" i="9"/>
  <c r="C208" i="9"/>
  <c r="C295" i="9"/>
  <c r="C296" i="9"/>
  <c r="C297" i="9"/>
  <c r="C238" i="9"/>
  <c r="C197" i="9"/>
  <c r="C133" i="9"/>
  <c r="C198" i="9"/>
  <c r="C124" i="9"/>
  <c r="C240" i="9"/>
  <c r="C241" i="9"/>
  <c r="C32" i="9"/>
  <c r="C7" i="9"/>
  <c r="C298" i="9"/>
  <c r="C299" i="9"/>
  <c r="C300" i="9"/>
  <c r="C301" i="9"/>
  <c r="C18" i="9"/>
  <c r="C302" i="9"/>
  <c r="C242" i="9"/>
  <c r="C303" i="9"/>
  <c r="C304" i="9"/>
  <c r="C305" i="9"/>
  <c r="C306" i="9"/>
  <c r="C26" i="9"/>
  <c r="C307" i="9"/>
  <c r="C170" i="9"/>
  <c r="C235" i="9"/>
  <c r="C73" i="9"/>
  <c r="C171" i="9"/>
  <c r="C150" i="9"/>
  <c r="C239" i="9"/>
  <c r="C66" i="9"/>
  <c r="C125" i="9"/>
  <c r="C104" i="9"/>
  <c r="C243" i="9"/>
  <c r="C244" i="9"/>
  <c r="C245" i="9"/>
  <c r="C246" i="9"/>
  <c r="C57" i="9"/>
  <c r="C106" i="9"/>
  <c r="C172" i="9"/>
  <c r="C199" i="9"/>
  <c r="C29" i="9"/>
  <c r="C126" i="9"/>
  <c r="C173" i="9"/>
  <c r="C108" i="9"/>
  <c r="C109" i="9"/>
  <c r="C247" i="9"/>
  <c r="C30" i="9"/>
  <c r="C258" i="9"/>
  <c r="C308" i="9"/>
  <c r="C200" i="9"/>
  <c r="C74" i="9"/>
  <c r="C309" i="9"/>
  <c r="C152" i="9"/>
  <c r="C264" i="9"/>
  <c r="C75" i="9"/>
  <c r="C310" i="9"/>
  <c r="C267" i="9"/>
  <c r="C153" i="9"/>
  <c r="C76" i="9"/>
  <c r="C174" i="9"/>
  <c r="C248" i="9"/>
  <c r="C272" i="9"/>
  <c r="C273" i="9"/>
  <c r="C274" i="9"/>
  <c r="C311" i="9"/>
  <c r="C61" i="9"/>
  <c r="C312" i="9"/>
  <c r="C176" i="9"/>
  <c r="C127" i="9"/>
  <c r="C177" i="9"/>
  <c r="C27" i="9"/>
  <c r="C178" i="9"/>
  <c r="C249" i="9"/>
  <c r="C313" i="9"/>
  <c r="C24" i="9"/>
  <c r="C286" i="9"/>
  <c r="C287" i="9"/>
  <c r="C314" i="9"/>
  <c r="C250" i="9"/>
  <c r="C128" i="9"/>
  <c r="C315" i="9"/>
  <c r="C316" i="9"/>
  <c r="C251" i="9"/>
  <c r="C317" i="9"/>
  <c r="C154" i="9"/>
  <c r="C318" i="9"/>
  <c r="C319" i="9"/>
  <c r="C110" i="9"/>
  <c r="C320" i="9"/>
  <c r="C321" i="9"/>
  <c r="C322" i="9"/>
  <c r="C252" i="9"/>
  <c r="C323" i="9"/>
  <c r="C325" i="9"/>
  <c r="C327" i="9"/>
  <c r="C155" i="9"/>
  <c r="C180" i="9"/>
  <c r="C129" i="9"/>
  <c r="C328" i="9"/>
  <c r="C253" i="9"/>
  <c r="C201" i="9"/>
  <c r="C329" i="9"/>
  <c r="C330" i="9"/>
  <c r="C202" i="9"/>
  <c r="C331" i="9"/>
  <c r="C203" i="9"/>
  <c r="C332" i="9"/>
  <c r="C333" i="9"/>
  <c r="C204" i="9"/>
  <c r="C334" i="9"/>
  <c r="C205" i="9"/>
  <c r="C2" i="9"/>
  <c r="C254" i="9"/>
  <c r="C324" i="9"/>
  <c r="C130" i="9"/>
  <c r="C326" i="9"/>
  <c r="C335" i="9"/>
  <c r="C336" i="9"/>
  <c r="C206" i="9"/>
  <c r="C131" i="9"/>
  <c r="C255" i="9"/>
  <c r="C78" i="9"/>
  <c r="C207" i="9"/>
  <c r="C132" i="9"/>
  <c r="C181" i="9"/>
  <c r="C337" i="9"/>
  <c r="C35" i="9"/>
  <c r="C338" i="9"/>
  <c r="C339" i="9"/>
  <c r="C340" i="9"/>
  <c r="C341" i="9"/>
  <c r="C342" i="9"/>
  <c r="C343" i="9"/>
  <c r="C344" i="9"/>
  <c r="C345" i="9"/>
  <c r="C87" i="9"/>
</calcChain>
</file>

<file path=xl/sharedStrings.xml><?xml version="1.0" encoding="utf-8"?>
<sst xmlns="http://schemas.openxmlformats.org/spreadsheetml/2006/main" count="40681" uniqueCount="589">
  <si>
    <t>90天应续实续率</t>
  </si>
  <si>
    <t>文印广告</t>
  </si>
  <si>
    <t>素质教育</t>
  </si>
  <si>
    <t>兴趣生活</t>
  </si>
  <si>
    <t>学历提升</t>
  </si>
  <si>
    <t>少儿才艺</t>
  </si>
  <si>
    <t>感统教育</t>
  </si>
  <si>
    <t>留学机构</t>
  </si>
  <si>
    <t>科学启蒙</t>
  </si>
  <si>
    <t>美术培训</t>
  </si>
  <si>
    <t>职业培训</t>
  </si>
  <si>
    <t>舞蹈培训</t>
  </si>
  <si>
    <t>语言培训</t>
  </si>
  <si>
    <t>课后辅导</t>
  </si>
  <si>
    <t>运动培训</t>
  </si>
  <si>
    <t>音乐培训</t>
  </si>
  <si>
    <t>婚宴酒店</t>
  </si>
  <si>
    <t>婚庆服务</t>
  </si>
  <si>
    <t>摄影</t>
  </si>
  <si>
    <t>公私立学校</t>
  </si>
  <si>
    <t>幼儿教育</t>
  </si>
  <si>
    <t>驾驶培训</t>
  </si>
  <si>
    <t>亲子玩乐</t>
  </si>
  <si>
    <t>母婴服务</t>
  </si>
  <si>
    <t>总计</t>
  </si>
  <si>
    <t>-</t>
  </si>
  <si>
    <t>续签率</t>
    <phoneticPr fontId="2" type="noConversion"/>
  </si>
  <si>
    <t>二级类目</t>
  </si>
  <si>
    <t>二级类目</t>
    <phoneticPr fontId="2" type="noConversion"/>
  </si>
  <si>
    <t>三级类目</t>
  </si>
  <si>
    <t>三级类目</t>
    <phoneticPr fontId="2" type="noConversion"/>
  </si>
  <si>
    <t>leads数</t>
  </si>
  <si>
    <t>合作poi数</t>
  </si>
  <si>
    <t>高流poi个数_70</t>
  </si>
  <si>
    <t>高流合作poi个数_70</t>
  </si>
  <si>
    <t>流量渗透率</t>
  </si>
  <si>
    <t>高流渗透率目标</t>
  </si>
  <si>
    <t>其他</t>
  </si>
  <si>
    <t>城市等级</t>
  </si>
  <si>
    <t>省份</t>
  </si>
  <si>
    <t>城市</t>
  </si>
  <si>
    <t>大区</t>
  </si>
  <si>
    <t>1S</t>
  </si>
  <si>
    <t>上海市</t>
  </si>
  <si>
    <t>北京市</t>
  </si>
  <si>
    <t>华北</t>
  </si>
  <si>
    <t>A</t>
  </si>
  <si>
    <t>江苏省</t>
  </si>
  <si>
    <t>南京市</t>
  </si>
  <si>
    <t>广东省</t>
  </si>
  <si>
    <t>广州市</t>
  </si>
  <si>
    <t>四川省</t>
  </si>
  <si>
    <t>成都市</t>
  </si>
  <si>
    <t>浙江省</t>
  </si>
  <si>
    <t>杭州市</t>
  </si>
  <si>
    <t>湖北省</t>
  </si>
  <si>
    <t>武汉市</t>
  </si>
  <si>
    <t>深圳市</t>
  </si>
  <si>
    <t>B</t>
  </si>
  <si>
    <t>东莞市</t>
  </si>
  <si>
    <t>佛山市</t>
  </si>
  <si>
    <t>广西壮族自治区</t>
  </si>
  <si>
    <t>南宁市</t>
  </si>
  <si>
    <t>江西省</t>
  </si>
  <si>
    <t>南昌市</t>
  </si>
  <si>
    <t>福建省</t>
  </si>
  <si>
    <t>厦门市</t>
  </si>
  <si>
    <t>安徽省</t>
  </si>
  <si>
    <t>合肥市</t>
  </si>
  <si>
    <t>天津市</t>
  </si>
  <si>
    <t>宁波市</t>
  </si>
  <si>
    <t>无锡市</t>
  </si>
  <si>
    <t>云南省</t>
  </si>
  <si>
    <t>昆明市</t>
  </si>
  <si>
    <t>辽宁省</t>
  </si>
  <si>
    <t>沈阳市</t>
  </si>
  <si>
    <t>山东省</t>
  </si>
  <si>
    <t>济南市</t>
  </si>
  <si>
    <t>温州市</t>
  </si>
  <si>
    <t>福州市</t>
  </si>
  <si>
    <t>苏州市</t>
  </si>
  <si>
    <t>陕西省</t>
  </si>
  <si>
    <t>西安市</t>
  </si>
  <si>
    <t>河南省</t>
  </si>
  <si>
    <t>郑州市</t>
  </si>
  <si>
    <t>重庆市</t>
  </si>
  <si>
    <t>湖南省</t>
  </si>
  <si>
    <t>长沙市</t>
  </si>
  <si>
    <t>青岛市</t>
  </si>
  <si>
    <t>C</t>
  </si>
  <si>
    <t>黑龙江省</t>
  </si>
  <si>
    <t>七台河市</t>
  </si>
  <si>
    <t>海南省</t>
  </si>
  <si>
    <t>万宁市</t>
  </si>
  <si>
    <t>三亚市</t>
  </si>
  <si>
    <t>三明市</t>
  </si>
  <si>
    <t>三沙市</t>
  </si>
  <si>
    <t>三门峡市</t>
  </si>
  <si>
    <t>上饶市</t>
  </si>
  <si>
    <t>东方市</t>
  </si>
  <si>
    <t>东营市</t>
  </si>
  <si>
    <t>宁夏回族自治区</t>
  </si>
  <si>
    <t>中卫市</t>
  </si>
  <si>
    <t>中山市</t>
  </si>
  <si>
    <t>甘肃省</t>
  </si>
  <si>
    <t>临夏回族自治州</t>
  </si>
  <si>
    <t>山西省</t>
  </si>
  <si>
    <t>临汾市</t>
  </si>
  <si>
    <t>临沂市</t>
  </si>
  <si>
    <t>临沧市</t>
  </si>
  <si>
    <t>临高县</t>
  </si>
  <si>
    <t>丹东市</t>
  </si>
  <si>
    <t>丽水市</t>
  </si>
  <si>
    <t>丽江市</t>
  </si>
  <si>
    <t>内蒙古自治区</t>
  </si>
  <si>
    <t>乌兰察布市</t>
  </si>
  <si>
    <t>乌海市</t>
  </si>
  <si>
    <t>新疆维吾尔自治区</t>
  </si>
  <si>
    <t>乌鲁木齐市</t>
  </si>
  <si>
    <t>乐东黎族自治县</t>
  </si>
  <si>
    <t>乐山市</t>
  </si>
  <si>
    <t>九江市</t>
  </si>
  <si>
    <t>云浮市</t>
  </si>
  <si>
    <t>五家渠市</t>
  </si>
  <si>
    <t>五指山市</t>
  </si>
  <si>
    <t>亳州市</t>
  </si>
  <si>
    <t>仙桃市</t>
  </si>
  <si>
    <t>伊春市</t>
  </si>
  <si>
    <t>伊犁哈萨克自治州</t>
  </si>
  <si>
    <t>佳木斯市</t>
  </si>
  <si>
    <t>保亭黎族苗族自治县</t>
  </si>
  <si>
    <t>河北省</t>
  </si>
  <si>
    <t>保定市</t>
  </si>
  <si>
    <t>保山市</t>
  </si>
  <si>
    <t>信阳市</t>
  </si>
  <si>
    <t>儋州市</t>
  </si>
  <si>
    <t>克孜勒苏柯尔克孜自治州</t>
  </si>
  <si>
    <t>克拉玛依市</t>
  </si>
  <si>
    <t>六安市</t>
  </si>
  <si>
    <t>贵州省</t>
  </si>
  <si>
    <t>六盘水市</t>
  </si>
  <si>
    <t>兰州市</t>
  </si>
  <si>
    <t>兴安盟</t>
  </si>
  <si>
    <t>内江市</t>
  </si>
  <si>
    <t>凉山彝族自治州</t>
  </si>
  <si>
    <t>包头市</t>
  </si>
  <si>
    <t>北屯市</t>
  </si>
  <si>
    <t>北海市</t>
  </si>
  <si>
    <t>十堰市</t>
  </si>
  <si>
    <t>南充市</t>
  </si>
  <si>
    <t>南平市</t>
  </si>
  <si>
    <t>南通市</t>
  </si>
  <si>
    <t>南阳市</t>
  </si>
  <si>
    <t>博尔塔拉蒙古自治州</t>
  </si>
  <si>
    <t>双河市</t>
  </si>
  <si>
    <t>双鸭山市</t>
  </si>
  <si>
    <t>可克达拉市</t>
  </si>
  <si>
    <t>台州市</t>
  </si>
  <si>
    <t>台湾省</t>
  </si>
  <si>
    <t>吉安市</t>
  </si>
  <si>
    <t>吉林省</t>
  </si>
  <si>
    <t>吉林市</t>
  </si>
  <si>
    <t>吐鲁番市</t>
  </si>
  <si>
    <t>吕梁市</t>
  </si>
  <si>
    <t>吴忠市</t>
  </si>
  <si>
    <t>周口市</t>
  </si>
  <si>
    <t>呼伦贝尔市</t>
  </si>
  <si>
    <t>呼和浩特市</t>
  </si>
  <si>
    <t>和田地区</t>
  </si>
  <si>
    <t>咸宁市</t>
  </si>
  <si>
    <t>咸阳市</t>
  </si>
  <si>
    <t>哈密市</t>
  </si>
  <si>
    <t>哈尔滨市</t>
  </si>
  <si>
    <t>唐山市</t>
  </si>
  <si>
    <t>商丘市</t>
  </si>
  <si>
    <t>商洛市</t>
  </si>
  <si>
    <t>喀什地区</t>
  </si>
  <si>
    <t>嘉兴市</t>
  </si>
  <si>
    <t>嘉峪关市</t>
  </si>
  <si>
    <t>四平市</t>
  </si>
  <si>
    <t>固原市</t>
  </si>
  <si>
    <t>图木舒克市</t>
  </si>
  <si>
    <t>塔城地区</t>
  </si>
  <si>
    <t>大兴安岭地区</t>
  </si>
  <si>
    <t>大同市</t>
  </si>
  <si>
    <t>大庆市</t>
  </si>
  <si>
    <t>大理白族自治州</t>
  </si>
  <si>
    <t>大连市</t>
  </si>
  <si>
    <t>天水市</t>
  </si>
  <si>
    <t>天门市</t>
  </si>
  <si>
    <t>太原市</t>
  </si>
  <si>
    <t>威海市</t>
  </si>
  <si>
    <t>娄底市</t>
  </si>
  <si>
    <t>孝感市</t>
  </si>
  <si>
    <t>宁德市</t>
  </si>
  <si>
    <t>安庆市</t>
  </si>
  <si>
    <t>安康市</t>
  </si>
  <si>
    <t>安阳市</t>
  </si>
  <si>
    <t>安顺市</t>
  </si>
  <si>
    <t>定安县</t>
  </si>
  <si>
    <t>定西市</t>
  </si>
  <si>
    <t>宜宾市</t>
  </si>
  <si>
    <t>宜昌市</t>
  </si>
  <si>
    <t>宜春市</t>
  </si>
  <si>
    <t>宝鸡市</t>
  </si>
  <si>
    <t>宣城市</t>
  </si>
  <si>
    <t>宿州市</t>
  </si>
  <si>
    <t>宿迁市</t>
  </si>
  <si>
    <t>屯昌县</t>
  </si>
  <si>
    <t>西藏自治区</t>
  </si>
  <si>
    <t>山南市</t>
  </si>
  <si>
    <t>岳阳市</t>
  </si>
  <si>
    <t>崇左市</t>
  </si>
  <si>
    <t>巴中市</t>
  </si>
  <si>
    <t>巴彦淖尔市</t>
  </si>
  <si>
    <t>巴音郭楞蒙古自治州</t>
  </si>
  <si>
    <t>常州市</t>
  </si>
  <si>
    <t>常德市</t>
  </si>
  <si>
    <t>平凉市</t>
  </si>
  <si>
    <t>平顶山市</t>
  </si>
  <si>
    <t>广元市</t>
  </si>
  <si>
    <t>广安市</t>
  </si>
  <si>
    <t>庆阳市</t>
  </si>
  <si>
    <t>廊坊市</t>
  </si>
  <si>
    <t>延安市</t>
  </si>
  <si>
    <t>延边朝鲜族自治州</t>
  </si>
  <si>
    <t>开封市</t>
  </si>
  <si>
    <t>张家口市</t>
  </si>
  <si>
    <t>张家界市</t>
  </si>
  <si>
    <t>张掖市</t>
  </si>
  <si>
    <t>徐州市</t>
  </si>
  <si>
    <t>德宏傣族景颇族自治州</t>
  </si>
  <si>
    <t>德州市</t>
  </si>
  <si>
    <t>德阳市</t>
  </si>
  <si>
    <t>忻州市</t>
  </si>
  <si>
    <t>怀化市</t>
  </si>
  <si>
    <t>怒江傈僳族自治州</t>
  </si>
  <si>
    <t>恩施土家族苗族自治州</t>
  </si>
  <si>
    <t>惠州市</t>
  </si>
  <si>
    <t>扬州市</t>
  </si>
  <si>
    <t>承德市</t>
  </si>
  <si>
    <t>抚州市</t>
  </si>
  <si>
    <t>抚顺市</t>
  </si>
  <si>
    <t>拉萨市</t>
  </si>
  <si>
    <t>揭阳市</t>
  </si>
  <si>
    <t>攀枝花市</t>
  </si>
  <si>
    <t>文山壮族苗族自治州</t>
  </si>
  <si>
    <t>文昌市</t>
  </si>
  <si>
    <t>新乡市</t>
  </si>
  <si>
    <t>新余市</t>
  </si>
  <si>
    <t>新星市</t>
  </si>
  <si>
    <t>日喀则市</t>
  </si>
  <si>
    <t>日照市</t>
  </si>
  <si>
    <t>昆玉市</t>
  </si>
  <si>
    <t>昌吉回族自治州</t>
  </si>
  <si>
    <t>昌江黎族自治县</t>
  </si>
  <si>
    <t>昌都市</t>
  </si>
  <si>
    <t>昭通市</t>
  </si>
  <si>
    <t>晋中市</t>
  </si>
  <si>
    <t>晋城市</t>
  </si>
  <si>
    <t>普洱市</t>
  </si>
  <si>
    <t>景德镇市</t>
  </si>
  <si>
    <t>曲靖市</t>
  </si>
  <si>
    <t>朔州市</t>
  </si>
  <si>
    <t>朝阳市</t>
  </si>
  <si>
    <t>本溪市</t>
  </si>
  <si>
    <t>来宾市</t>
  </si>
  <si>
    <t>松原市</t>
  </si>
  <si>
    <t>林芝市</t>
  </si>
  <si>
    <t>青海省</t>
  </si>
  <si>
    <t>果洛藏族自治州</t>
  </si>
  <si>
    <t>枣庄市</t>
  </si>
  <si>
    <t>柳州市</t>
  </si>
  <si>
    <t>株洲市</t>
  </si>
  <si>
    <t>桂林市</t>
  </si>
  <si>
    <t>梅州市</t>
  </si>
  <si>
    <t>梧州市</t>
  </si>
  <si>
    <t>楚雄彝族自治州</t>
  </si>
  <si>
    <t>榆林市</t>
  </si>
  <si>
    <t>武威市</t>
  </si>
  <si>
    <t>毕节市</t>
  </si>
  <si>
    <t>永州市</t>
  </si>
  <si>
    <t>汉中市</t>
  </si>
  <si>
    <t>汕头市</t>
  </si>
  <si>
    <t>汕尾市</t>
  </si>
  <si>
    <t>江门市</t>
  </si>
  <si>
    <t>池州市</t>
  </si>
  <si>
    <t>沧州市</t>
  </si>
  <si>
    <t>河池市</t>
  </si>
  <si>
    <t>河源市</t>
  </si>
  <si>
    <t>泉州市</t>
  </si>
  <si>
    <t>泰安市</t>
  </si>
  <si>
    <t>泰州市</t>
  </si>
  <si>
    <t>泸州市</t>
  </si>
  <si>
    <t>洛阳市</t>
  </si>
  <si>
    <t>济宁市</t>
  </si>
  <si>
    <t>济源市</t>
  </si>
  <si>
    <t>海东市</t>
  </si>
  <si>
    <t>海北藏族自治州</t>
  </si>
  <si>
    <t>海南藏族自治州</t>
  </si>
  <si>
    <t>海口市</t>
  </si>
  <si>
    <t>海西蒙古族藏族自治州</t>
  </si>
  <si>
    <t>淄博市</t>
  </si>
  <si>
    <t>淮北市</t>
  </si>
  <si>
    <t>淮南市</t>
  </si>
  <si>
    <t>淮安市</t>
  </si>
  <si>
    <t>清远市</t>
  </si>
  <si>
    <t>渭南市</t>
  </si>
  <si>
    <t>湖州市</t>
  </si>
  <si>
    <t>湘潭市</t>
  </si>
  <si>
    <t>湘西土家族苗族自治州</t>
  </si>
  <si>
    <t>湛江市</t>
  </si>
  <si>
    <t>滁州市</t>
  </si>
  <si>
    <t>滨州市</t>
  </si>
  <si>
    <t>漯河市</t>
  </si>
  <si>
    <t>漳州市</t>
  </si>
  <si>
    <t>潍坊市</t>
  </si>
  <si>
    <t>潜江市</t>
  </si>
  <si>
    <t>潮州市</t>
  </si>
  <si>
    <t>澄迈县</t>
  </si>
  <si>
    <t>澳门特别行政区</t>
  </si>
  <si>
    <t>濮阳市</t>
  </si>
  <si>
    <t>烟台市</t>
  </si>
  <si>
    <t>焦作市</t>
  </si>
  <si>
    <t>牡丹江市</t>
  </si>
  <si>
    <t>玉林市</t>
  </si>
  <si>
    <t>玉树藏族自治州</t>
  </si>
  <si>
    <t>玉溪市</t>
  </si>
  <si>
    <t>珠海市</t>
  </si>
  <si>
    <t>琼中黎族苗族自治县</t>
  </si>
  <si>
    <t>琼海市</t>
  </si>
  <si>
    <t>甘南藏族自治州</t>
  </si>
  <si>
    <t>甘孜藏族自治州</t>
  </si>
  <si>
    <t>白城市</t>
  </si>
  <si>
    <t>白山市</t>
  </si>
  <si>
    <t>白杨市</t>
  </si>
  <si>
    <t>白沙黎族自治县</t>
  </si>
  <si>
    <t>白银市</t>
  </si>
  <si>
    <t>百色市</t>
  </si>
  <si>
    <t>益阳市</t>
  </si>
  <si>
    <t>盐城市</t>
  </si>
  <si>
    <t>盘锦市</t>
  </si>
  <si>
    <t>眉山市</t>
  </si>
  <si>
    <t>石嘴山市</t>
  </si>
  <si>
    <t>石家庄市</t>
  </si>
  <si>
    <t>石河子市</t>
  </si>
  <si>
    <t>神农架林区</t>
  </si>
  <si>
    <t>秦皇岛市</t>
  </si>
  <si>
    <t>红河哈尼族彝族自治州</t>
  </si>
  <si>
    <t>绍兴市</t>
  </si>
  <si>
    <t>绥化市</t>
  </si>
  <si>
    <t>绵阳市</t>
  </si>
  <si>
    <t>聊城市</t>
  </si>
  <si>
    <t>肇庆市</t>
  </si>
  <si>
    <t>胡杨河市</t>
  </si>
  <si>
    <t>自贡市</t>
  </si>
  <si>
    <t>舟山市</t>
  </si>
  <si>
    <t>芜湖市</t>
  </si>
  <si>
    <t>茂名市</t>
  </si>
  <si>
    <t>荆州市</t>
  </si>
  <si>
    <t>荆门市</t>
  </si>
  <si>
    <t>莆田市</t>
  </si>
  <si>
    <t>菏泽市</t>
  </si>
  <si>
    <t>萍乡市</t>
  </si>
  <si>
    <t>营口市</t>
  </si>
  <si>
    <t>葫芦岛市</t>
  </si>
  <si>
    <t>蚌埠市</t>
  </si>
  <si>
    <t>衡水市</t>
  </si>
  <si>
    <t>衡阳市</t>
  </si>
  <si>
    <t>衢州市</t>
  </si>
  <si>
    <t>襄阳市</t>
  </si>
  <si>
    <t>西双版纳傣族自治州</t>
  </si>
  <si>
    <t>西宁市</t>
  </si>
  <si>
    <t>许昌市</t>
  </si>
  <si>
    <t>贵港市</t>
  </si>
  <si>
    <t>贵阳市</t>
  </si>
  <si>
    <t>贺州市</t>
  </si>
  <si>
    <t>资阳市</t>
  </si>
  <si>
    <t>赣州市</t>
  </si>
  <si>
    <t>赤峰市</t>
  </si>
  <si>
    <t>辽源市</t>
  </si>
  <si>
    <t>辽阳市</t>
  </si>
  <si>
    <t>达州市</t>
  </si>
  <si>
    <t>运城市</t>
  </si>
  <si>
    <t>连云港市</t>
  </si>
  <si>
    <t>迪庆藏族自治州</t>
  </si>
  <si>
    <t>通化市</t>
  </si>
  <si>
    <t>通辽市</t>
  </si>
  <si>
    <t>遂宁市</t>
  </si>
  <si>
    <t>遵义市</t>
  </si>
  <si>
    <t>邢台市</t>
  </si>
  <si>
    <t>那曲市</t>
  </si>
  <si>
    <t>邯郸市</t>
  </si>
  <si>
    <t>邵阳市</t>
  </si>
  <si>
    <t>郴州市</t>
  </si>
  <si>
    <t>鄂尔多斯市</t>
  </si>
  <si>
    <t>鄂州市</t>
  </si>
  <si>
    <t>酒泉市</t>
  </si>
  <si>
    <t>金华市</t>
  </si>
  <si>
    <t>金昌市</t>
  </si>
  <si>
    <t>钦州市</t>
  </si>
  <si>
    <t>铁岭市</t>
  </si>
  <si>
    <t>铁门关市</t>
  </si>
  <si>
    <t>铜仁市</t>
  </si>
  <si>
    <t>铜川市</t>
  </si>
  <si>
    <t>铜陵市</t>
  </si>
  <si>
    <t>银川市</t>
  </si>
  <si>
    <t>锡林郭勒盟</t>
  </si>
  <si>
    <t>锦州市</t>
  </si>
  <si>
    <t>镇江市</t>
  </si>
  <si>
    <t>长春市</t>
  </si>
  <si>
    <t>长治市</t>
  </si>
  <si>
    <t>阜新市</t>
  </si>
  <si>
    <t>阜阳市</t>
  </si>
  <si>
    <t>防城港市</t>
  </si>
  <si>
    <t>阳江市</t>
  </si>
  <si>
    <t>阳泉市</t>
  </si>
  <si>
    <t>阿克苏地区</t>
  </si>
  <si>
    <t>阿勒泰地区</t>
  </si>
  <si>
    <t>阿坝藏族羌族自治州</t>
  </si>
  <si>
    <t>阿拉善盟</t>
  </si>
  <si>
    <t>阿拉尔市</t>
  </si>
  <si>
    <t>阿里地区</t>
  </si>
  <si>
    <t>陇南市</t>
  </si>
  <si>
    <t>陵水黎族自治县</t>
  </si>
  <si>
    <t>随州市</t>
  </si>
  <si>
    <t>雅安市</t>
  </si>
  <si>
    <t>鞍山市</t>
  </si>
  <si>
    <t>韶关市</t>
  </si>
  <si>
    <t>香港特别行政区</t>
  </si>
  <si>
    <t>马鞍山市</t>
  </si>
  <si>
    <t>驻马店市</t>
  </si>
  <si>
    <t>鸡西市</t>
  </si>
  <si>
    <t>鹤壁市</t>
  </si>
  <si>
    <t>鹤岗市</t>
  </si>
  <si>
    <t>鹰潭市</t>
  </si>
  <si>
    <t>黄冈市</t>
  </si>
  <si>
    <t>黄南藏族自治州</t>
  </si>
  <si>
    <t>黄山市</t>
  </si>
  <si>
    <t>黄石市</t>
  </si>
  <si>
    <t>黑河市</t>
  </si>
  <si>
    <t>黔东南苗族侗族自治州</t>
  </si>
  <si>
    <t>黔南布依族苗族自治州</t>
  </si>
  <si>
    <t>黔西南布依族苗族自治州</t>
  </si>
  <si>
    <t>齐齐哈尔市</t>
  </si>
  <si>
    <t>龙岩市</t>
  </si>
  <si>
    <t>当前全量渗透率</t>
    <phoneticPr fontId="2" type="noConversion"/>
  </si>
  <si>
    <t>当前高流合作poi个数_70</t>
    <phoneticPr fontId="2" type="noConversion"/>
  </si>
  <si>
    <t>当前高流poi渗透率</t>
    <phoneticPr fontId="2" type="noConversion"/>
  </si>
  <si>
    <t>当前合作poi数</t>
    <phoneticPr fontId="2" type="noConversion"/>
  </si>
  <si>
    <t>现状</t>
    <phoneticPr fontId="2" type="noConversion"/>
  </si>
  <si>
    <t xml:space="preserve">目标设定 </t>
    <phoneticPr fontId="2" type="noConversion"/>
  </si>
  <si>
    <t>求和项:leads数</t>
  </si>
  <si>
    <t>高流覆盖率</t>
    <phoneticPr fontId="2" type="noConversion"/>
  </si>
  <si>
    <t>续约率</t>
    <phoneticPr fontId="2" type="noConversion"/>
  </si>
  <si>
    <t>求和项:高流poi个数_70</t>
  </si>
  <si>
    <t>高流供给占比</t>
    <phoneticPr fontId="2" type="noConversion"/>
  </si>
  <si>
    <t>类目（高流）</t>
    <phoneticPr fontId="2" type="noConversion"/>
  </si>
  <si>
    <t>分组</t>
  </si>
  <si>
    <t>供给渗透</t>
  </si>
  <si>
    <t>l2_srvline</t>
  </si>
  <si>
    <t>差异</t>
    <phoneticPr fontId="2" type="noConversion"/>
  </si>
  <si>
    <t>city_name</t>
  </si>
  <si>
    <t>在投表现</t>
  </si>
  <si>
    <t>city_tier</t>
  </si>
  <si>
    <t>1S</t>
    <phoneticPr fontId="2" type="noConversion"/>
  </si>
  <si>
    <t>流量</t>
  </si>
  <si>
    <t>日均poi泛搜pv</t>
  </si>
  <si>
    <t>S</t>
    <phoneticPr fontId="2" type="noConversion"/>
  </si>
  <si>
    <t>签约门店供给目标</t>
  </si>
  <si>
    <t>总收入</t>
  </si>
  <si>
    <t>直营签约门店供给目标</t>
    <phoneticPr fontId="2" type="noConversion"/>
  </si>
  <si>
    <t>华北一区</t>
  </si>
  <si>
    <t>华北六区</t>
  </si>
  <si>
    <t>华北七区</t>
  </si>
  <si>
    <t>华北三区</t>
  </si>
  <si>
    <t>华北五区</t>
  </si>
  <si>
    <t>华北二区</t>
  </si>
  <si>
    <t>华南三区</t>
  </si>
  <si>
    <t>华南五区</t>
  </si>
  <si>
    <t>华南六区</t>
  </si>
  <si>
    <t>华南七区</t>
  </si>
  <si>
    <t>华南一区</t>
  </si>
  <si>
    <t>华南二区</t>
  </si>
  <si>
    <t>对内：</t>
    <phoneticPr fontId="2" type="noConversion"/>
  </si>
  <si>
    <t>1、 供给</t>
    <phoneticPr fontId="2" type="noConversion"/>
  </si>
  <si>
    <t>2、供给量不大</t>
    <phoneticPr fontId="2" type="noConversion"/>
  </si>
  <si>
    <t>4、 类目不做：婚庆</t>
    <phoneticPr fontId="2" type="noConversion"/>
  </si>
  <si>
    <t>3、价值不大：幼儿教育、公私立学校</t>
    <phoneticPr fontId="2" type="noConversion"/>
  </si>
  <si>
    <t>对外：</t>
    <phoneticPr fontId="2" type="noConversion"/>
  </si>
  <si>
    <t>1、类目需要大量供给覆盖，并且是重点机会供给类目</t>
    <phoneticPr fontId="2" type="noConversion"/>
  </si>
  <si>
    <t>2、不给的类目对存量影响较大，1）覆盖率较高；2）全国性连锁；</t>
    <phoneticPr fontId="2" type="noConversion"/>
  </si>
  <si>
    <t>当前在投门店数</t>
    <phoneticPr fontId="2" type="noConversion"/>
  </si>
  <si>
    <t>行业收入</t>
    <phoneticPr fontId="2" type="noConversion"/>
  </si>
  <si>
    <t>收入</t>
  </si>
  <si>
    <t>在投门店</t>
  </si>
  <si>
    <t>0万</t>
  </si>
  <si>
    <t>2万</t>
  </si>
  <si>
    <t>99万</t>
  </si>
  <si>
    <t>1万</t>
  </si>
  <si>
    <t>36万</t>
  </si>
  <si>
    <t>9万</t>
  </si>
  <si>
    <t>8万</t>
  </si>
  <si>
    <t>27万</t>
  </si>
  <si>
    <t>3万</t>
  </si>
  <si>
    <t>7万</t>
  </si>
  <si>
    <t>112万</t>
  </si>
  <si>
    <t>33万</t>
  </si>
  <si>
    <t>13万</t>
  </si>
  <si>
    <t>20万</t>
  </si>
  <si>
    <t>4万</t>
  </si>
  <si>
    <t>21万</t>
  </si>
  <si>
    <t>5万</t>
  </si>
  <si>
    <t>52万</t>
  </si>
  <si>
    <t>6万</t>
  </si>
  <si>
    <t>24万</t>
  </si>
  <si>
    <t>12万</t>
  </si>
  <si>
    <t>11万</t>
  </si>
  <si>
    <t>48万</t>
  </si>
  <si>
    <t>23万</t>
  </si>
  <si>
    <t>25万</t>
  </si>
  <si>
    <t>10万</t>
  </si>
  <si>
    <t>85万</t>
  </si>
  <si>
    <t>108万</t>
  </si>
  <si>
    <t>18万</t>
  </si>
  <si>
    <t>75万</t>
  </si>
  <si>
    <t>74万</t>
  </si>
  <si>
    <t>30万</t>
  </si>
  <si>
    <t>86万</t>
  </si>
  <si>
    <t>14万</t>
  </si>
  <si>
    <t>16万</t>
  </si>
  <si>
    <t>57万</t>
  </si>
  <si>
    <t>63万</t>
  </si>
  <si>
    <t>69万</t>
  </si>
  <si>
    <t>15万</t>
  </si>
  <si>
    <t>41万</t>
  </si>
  <si>
    <t>1,725万</t>
  </si>
  <si>
    <t>求和项:直营签约门店供给目标</t>
  </si>
  <si>
    <t>期末合作门店数目标</t>
    <phoneticPr fontId="2" type="noConversion"/>
  </si>
  <si>
    <t>求和项:期末合作门店数目标</t>
  </si>
  <si>
    <t>求和项:签约门店供给目标</t>
  </si>
  <si>
    <t>合计</t>
    <phoneticPr fontId="2" type="noConversion"/>
  </si>
  <si>
    <t>行业</t>
    <phoneticPr fontId="2" type="noConversion"/>
  </si>
  <si>
    <t>城市等级</t>
    <phoneticPr fontId="2" type="noConversion"/>
  </si>
  <si>
    <t>省份</t>
    <phoneticPr fontId="2" type="noConversion"/>
  </si>
  <si>
    <t>城市</t>
    <phoneticPr fontId="2" type="noConversion"/>
  </si>
  <si>
    <t>大区</t>
    <phoneticPr fontId="2" type="noConversion"/>
  </si>
  <si>
    <t>l3_srvline</t>
  </si>
  <si>
    <t>图文快印</t>
  </si>
  <si>
    <t>广告设计</t>
  </si>
  <si>
    <t>亲子教育</t>
  </si>
  <si>
    <t>K12</t>
  </si>
  <si>
    <t>亲子</t>
  </si>
  <si>
    <t>兴趣培训</t>
  </si>
  <si>
    <t>留学</t>
  </si>
  <si>
    <t>科学探索</t>
  </si>
  <si>
    <t>自习室</t>
  </si>
  <si>
    <t>结婚</t>
  </si>
  <si>
    <t>驾校培训</t>
  </si>
  <si>
    <t>city_level</t>
  </si>
  <si>
    <t>province_name</t>
  </si>
  <si>
    <t>medical_division</t>
  </si>
  <si>
    <t>medical_cm</t>
  </si>
  <si>
    <t>education_division</t>
  </si>
  <si>
    <t>education_cm</t>
  </si>
  <si>
    <t>城市名称</t>
  </si>
  <si>
    <t>省份名称</t>
  </si>
  <si>
    <t>医疗大区</t>
  </si>
  <si>
    <t>医疗区域</t>
  </si>
  <si>
    <t>教培大区</t>
  </si>
  <si>
    <t>教培区域</t>
  </si>
  <si>
    <t>华北大区</t>
  </si>
  <si>
    <t>西南</t>
  </si>
  <si>
    <t>南部三区</t>
  </si>
  <si>
    <t>华南大区</t>
  </si>
  <si>
    <t>南部一区</t>
  </si>
  <si>
    <t>华东</t>
  </si>
  <si>
    <t>华东二区、华东五区</t>
  </si>
  <si>
    <t>南部一区、南部二区、南部三区</t>
  </si>
  <si>
    <t>西部三区</t>
  </si>
  <si>
    <t>华东一区、华东四区、华东五区</t>
  </si>
  <si>
    <t>西部一区、西部二区</t>
  </si>
  <si>
    <t>华北四区</t>
  </si>
  <si>
    <t>南部二区</t>
  </si>
  <si>
    <t>华东三区、华东六区</t>
  </si>
  <si>
    <t>西部三区、西部二区</t>
  </si>
  <si>
    <t>高流覆盖率目标</t>
    <phoneticPr fontId="2" type="noConversion"/>
  </si>
  <si>
    <t>求和项:当前合作poi数</t>
  </si>
  <si>
    <t>求和项:当前高流合作poi个数_70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</si>
</sst>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_);[Red]\(0\)"/>
    <numFmt numFmtId="178" formatCode="0.00_);[Red]\(0.00\)"/>
    <numFmt numFmtId="180" formatCode="0.0000_);[Red]\(0.0000\)"/>
    <numFmt numFmtId="195" formatCode="0.0"/>
    <numFmt numFmtId="198" formatCode="0.0_);[Red]\(0.0\)"/>
  </numFmts>
  <fonts count="8">
    <font>
      <sz val="12"/>
      <color theme="1"/>
      <name val="等线"/>
      <family val="2"/>
      <charset val="134"/>
      <scheme val="minor"/>
    </font>
    <font>
      <sz val="12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2"/>
      <color theme="1"/>
      <name val="微软雅黑"/>
      <family val="2"/>
      <charset val="134"/>
    </font>
    <font>
      <b/>
      <sz val="12"/>
      <color theme="1"/>
      <name val="等线"/>
      <family val="4"/>
      <charset val="134"/>
      <scheme val="minor"/>
    </font>
    <font>
      <sz val="12"/>
      <color rgb="FF7F7F7F"/>
      <name val="Microsoft YaHei"/>
      <family val="2"/>
      <charset val="134"/>
    </font>
    <font>
      <b/>
      <sz val="12"/>
      <color theme="1"/>
      <name val="微软雅黑"/>
      <family val="2"/>
      <charset val="134"/>
    </font>
    <font>
      <sz val="12"/>
      <color rgb="FF000000"/>
      <name val="等线"/>
      <family val="4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3" fontId="0" fillId="0" borderId="0" xfId="0" applyNumberFormat="1">
      <alignment vertical="center"/>
    </xf>
    <xf numFmtId="0" fontId="3" fillId="0" borderId="0" xfId="0" applyFont="1">
      <alignment vertical="center"/>
    </xf>
    <xf numFmtId="10" fontId="3" fillId="0" borderId="0" xfId="0" applyNumberFormat="1" applyFont="1">
      <alignment vertical="center"/>
    </xf>
    <xf numFmtId="3" fontId="3" fillId="0" borderId="0" xfId="0" applyNumberFormat="1" applyFont="1">
      <alignment vertical="center"/>
    </xf>
    <xf numFmtId="0" fontId="4" fillId="0" borderId="0" xfId="0" applyFont="1">
      <alignment vertical="center"/>
    </xf>
    <xf numFmtId="9" fontId="0" fillId="0" borderId="0" xfId="0" applyNumberFormat="1">
      <alignment vertical="center"/>
    </xf>
    <xf numFmtId="0" fontId="0" fillId="0" borderId="0" xfId="0" pivotButton="1">
      <alignment vertical="center"/>
    </xf>
    <xf numFmtId="9" fontId="0" fillId="0" borderId="0" xfId="1" applyFont="1">
      <alignment vertical="center"/>
    </xf>
    <xf numFmtId="178" fontId="0" fillId="0" borderId="0" xfId="0" applyNumberFormat="1">
      <alignment vertical="center"/>
    </xf>
    <xf numFmtId="176" fontId="0" fillId="0" borderId="0" xfId="0" applyNumberFormat="1">
      <alignment vertical="center"/>
    </xf>
    <xf numFmtId="10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5" fillId="0" borderId="0" xfId="0" applyNumberFormat="1" applyFont="1">
      <alignment vertical="center"/>
    </xf>
    <xf numFmtId="10" fontId="0" fillId="0" borderId="0" xfId="1" applyNumberFormat="1" applyFont="1">
      <alignment vertical="center"/>
    </xf>
    <xf numFmtId="0" fontId="6" fillId="0" borderId="6" xfId="0" applyFont="1" applyBorder="1" applyAlignment="1">
      <alignment horizontal="center" vertical="center"/>
    </xf>
    <xf numFmtId="9" fontId="6" fillId="0" borderId="7" xfId="0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9" fontId="3" fillId="0" borderId="1" xfId="0" applyNumberFormat="1" applyFont="1" applyBorder="1">
      <alignment vertical="center"/>
    </xf>
    <xf numFmtId="9" fontId="3" fillId="0" borderId="2" xfId="0" applyNumberFormat="1" applyFont="1" applyBorder="1">
      <alignment vertical="center"/>
    </xf>
    <xf numFmtId="9" fontId="3" fillId="0" borderId="3" xfId="0" applyNumberFormat="1" applyFont="1" applyBorder="1">
      <alignment vertical="center"/>
    </xf>
    <xf numFmtId="9" fontId="3" fillId="0" borderId="4" xfId="0" applyNumberFormat="1" applyFont="1" applyBorder="1">
      <alignment vertical="center"/>
    </xf>
    <xf numFmtId="9" fontId="3" fillId="0" borderId="0" xfId="0" applyNumberFormat="1" applyFont="1">
      <alignment vertical="center"/>
    </xf>
    <xf numFmtId="9" fontId="3" fillId="0" borderId="5" xfId="0" applyNumberFormat="1" applyFont="1" applyBorder="1">
      <alignment vertical="center"/>
    </xf>
    <xf numFmtId="9" fontId="3" fillId="0" borderId="0" xfId="1" applyFont="1">
      <alignment vertical="center"/>
    </xf>
    <xf numFmtId="9" fontId="3" fillId="2" borderId="0" xfId="0" applyNumberFormat="1" applyFont="1" applyFill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180" fontId="3" fillId="0" borderId="0" xfId="1" applyNumberFormat="1" applyFont="1">
      <alignment vertical="center"/>
    </xf>
    <xf numFmtId="180" fontId="3" fillId="0" borderId="0" xfId="0" applyNumberFormat="1" applyFont="1">
      <alignment vertical="center"/>
    </xf>
    <xf numFmtId="180" fontId="0" fillId="0" borderId="0" xfId="0" applyNumberFormat="1">
      <alignment vertical="center"/>
    </xf>
    <xf numFmtId="0" fontId="7" fillId="0" borderId="0" xfId="0" applyFont="1">
      <alignment vertical="center"/>
    </xf>
    <xf numFmtId="195" fontId="0" fillId="0" borderId="0" xfId="0" applyNumberFormat="1">
      <alignment vertical="center"/>
    </xf>
    <xf numFmtId="198" fontId="0" fillId="0" borderId="0" xfId="0" applyNumberFormat="1">
      <alignment vertical="center"/>
    </xf>
    <xf numFmtId="178" fontId="3" fillId="2" borderId="0" xfId="0" applyNumberFormat="1" applyFont="1" applyFill="1">
      <alignment vertical="center"/>
    </xf>
    <xf numFmtId="176" fontId="4" fillId="0" borderId="0" xfId="0" applyNumberFormat="1" applyFont="1">
      <alignment vertical="center"/>
    </xf>
    <xf numFmtId="0" fontId="0" fillId="0" borderId="0" xfId="0" applyNumberFormat="1">
      <alignment vertical="center"/>
    </xf>
  </cellXfs>
  <cellStyles count="2">
    <cellStyle name="百分比" xfId="1" builtinId="5"/>
    <cellStyle name="常规" xfId="0" builtinId="0"/>
  </cellStyles>
  <dxfs count="10">
    <dxf>
      <numFmt numFmtId="176" formatCode="0_);[Red]\(0\)"/>
    </dxf>
    <dxf>
      <numFmt numFmtId="176" formatCode="0_);[Red]\(0\)"/>
    </dxf>
    <dxf>
      <numFmt numFmtId="176" formatCode="0_);[Red]\(0\)"/>
    </dxf>
    <dxf>
      <numFmt numFmtId="176" formatCode="0_);[Red]\(0\)"/>
    </dxf>
    <dxf>
      <numFmt numFmtId="176" formatCode="0_);[Red]\(0\)"/>
    </dxf>
    <dxf>
      <numFmt numFmtId="176" formatCode="0_);[Red]\(0\)"/>
    </dxf>
    <dxf>
      <numFmt numFmtId="176" formatCode="0_);[Red]\(0\)"/>
    </dxf>
    <dxf>
      <numFmt numFmtId="176" formatCode="0_);[Red]\(0\)"/>
    </dxf>
    <dxf>
      <numFmt numFmtId="176" formatCode="0_);[Red]\(0\)"/>
    </dxf>
    <dxf>
      <numFmt numFmtId="176" formatCode="0_);[Red]\(0\)"/>
    </dxf>
  </dxfs>
  <tableStyles count="0" defaultTableStyle="TableStyleMedium2" defaultPivotStyle="PivotStyleLight16"/>
  <colors>
    <mruColors>
      <color rgb="FF882A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黄文武" refreshedDate="46120.890923611114" createdVersion="8" refreshedVersion="8" minRefreshableVersion="3" recordCount="5882" xr:uid="{3A22EC86-ED3E-124E-8114-4332A0B2B9F0}">
  <cacheSource type="worksheet">
    <worksheetSource ref="A1:T5883" sheet="城市✖️类目明细"/>
  </cacheSource>
  <cacheFields count="20">
    <cacheField name="行业" numFmtId="0">
      <sharedItems containsNonDate="0" containsString="0" containsBlank="1"/>
    </cacheField>
    <cacheField name="二级类目" numFmtId="0">
      <sharedItems count="4">
        <s v="文印广告"/>
        <s v="亲子教育"/>
        <s v="结婚"/>
        <s v="驾校培训"/>
      </sharedItems>
    </cacheField>
    <cacheField name="三级类目" numFmtId="0">
      <sharedItems count="16">
        <s v="图文快印"/>
        <s v="广告设计"/>
        <s v="K12"/>
        <s v="亲子"/>
        <s v="兴趣培训"/>
        <s v="其他"/>
        <s v="学历提升"/>
        <s v="留学"/>
        <s v="科学探索"/>
        <s v="素质教育"/>
        <s v="职业培训"/>
        <s v="自习室"/>
        <s v="语言培训"/>
        <s v="摄影"/>
        <s v="结婚"/>
        <s v="驾驶培训"/>
      </sharedItems>
    </cacheField>
    <cacheField name="城市等级" numFmtId="0">
      <sharedItems/>
    </cacheField>
    <cacheField name="城市等级城市三级类目" numFmtId="0">
      <sharedItems/>
    </cacheField>
    <cacheField name="省份" numFmtId="0">
      <sharedItems count="34">
        <s v="黑龙江省"/>
        <s v="海南省"/>
        <s v="福建省"/>
        <s v="河南省"/>
        <s v="上海市"/>
        <s v="江西省"/>
        <s v="广东省"/>
        <s v="山东省"/>
        <s v="宁夏回族自治区"/>
        <s v="甘肃省"/>
        <s v="山西省"/>
        <s v="云南省"/>
        <s v="辽宁省"/>
        <s v="浙江省"/>
        <s v="内蒙古自治区"/>
        <s v="新疆维吾尔自治区"/>
        <s v="四川省"/>
        <s v="安徽省"/>
        <s v="湖北省"/>
        <s v="河北省"/>
        <s v="贵州省"/>
        <s v="北京市"/>
        <s v="广西壮族自治区"/>
        <s v="江苏省"/>
        <s v="台湾省"/>
        <s v="吉林省"/>
        <s v="陕西省"/>
        <s v="天津市"/>
        <s v="湖南省"/>
        <s v="西藏自治区"/>
        <s v="青海省"/>
        <s v="澳门特别行政区"/>
        <s v="重庆市"/>
        <s v="香港特别行政区"/>
      </sharedItems>
    </cacheField>
    <cacheField name="城市" numFmtId="0">
      <sharedItems count="372">
        <s v="七台河市"/>
        <s v="万宁市"/>
        <s v="三亚市"/>
        <s v="三明市"/>
        <s v="三沙市"/>
        <s v="三门峡市"/>
        <s v="上海市"/>
        <s v="上饶市"/>
        <s v="东方市"/>
        <s v="东莞市"/>
        <s v="东营市"/>
        <s v="中卫市"/>
        <s v="中山市"/>
        <s v="临夏回族自治州"/>
        <s v="临汾市"/>
        <s v="临沂市"/>
        <s v="临沧市"/>
        <s v="临高县"/>
        <s v="丹东市"/>
        <s v="丽水市"/>
        <s v="丽江市"/>
        <s v="乌兰察布市"/>
        <s v="乌海市"/>
        <s v="乌鲁木齐市"/>
        <s v="乐东黎族自治县"/>
        <s v="乐山市"/>
        <s v="九江市"/>
        <s v="云浮市"/>
        <s v="五家渠市"/>
        <s v="五指山市"/>
        <s v="亳州市"/>
        <s v="仙桃市"/>
        <s v="伊春市"/>
        <s v="伊犁哈萨克自治州"/>
        <s v="佛山市"/>
        <s v="佳木斯市"/>
        <s v="保亭黎族苗族自治县"/>
        <s v="保定市"/>
        <s v="保山市"/>
        <s v="信阳市"/>
        <s v="儋州市"/>
        <s v="克孜勒苏柯尔克孜自治州"/>
        <s v="克拉玛依市"/>
        <s v="六安市"/>
        <s v="六盘水市"/>
        <s v="兰州市"/>
        <s v="兴安盟"/>
        <s v="内江市"/>
        <s v="凉山彝族自治州"/>
        <s v="包头市"/>
        <s v="北京市"/>
        <s v="北屯市"/>
        <s v="北海市"/>
        <s v="十堰市"/>
        <s v="南京市"/>
        <s v="南充市"/>
        <s v="南宁市"/>
        <s v="南平市"/>
        <s v="南昌市"/>
        <s v="南通市"/>
        <s v="南阳市"/>
        <s v="博尔塔拉蒙古自治州"/>
        <s v="厦门市"/>
        <s v="双河市"/>
        <s v="双鸭山市"/>
        <s v="可克达拉市"/>
        <s v="台州市"/>
        <s v="台湾省"/>
        <s v="合肥市"/>
        <s v="吉安市"/>
        <s v="吉林市"/>
        <s v="吐鲁番市"/>
        <s v="吕梁市"/>
        <s v="吴忠市"/>
        <s v="周口市"/>
        <s v="呼伦贝尔市"/>
        <s v="呼和浩特市"/>
        <s v="和田地区"/>
        <s v="咸宁市"/>
        <s v="咸阳市"/>
        <s v="哈密市"/>
        <s v="哈尔滨市"/>
        <s v="唐山市"/>
        <s v="商丘市"/>
        <s v="商洛市"/>
        <s v="喀什地区"/>
        <s v="嘉兴市"/>
        <s v="嘉峪关市"/>
        <s v="四平市"/>
        <s v="固原市"/>
        <s v="图木舒克市"/>
        <s v="塔城地区"/>
        <s v="大兴安岭地区"/>
        <s v="大同市"/>
        <s v="大庆市"/>
        <s v="大理白族自治州"/>
        <s v="大连市"/>
        <s v="天水市"/>
        <s v="天津市"/>
        <s v="天门市"/>
        <s v="太原市"/>
        <s v="威海市"/>
        <s v="娄底市"/>
        <s v="孝感市"/>
        <s v="宁德市"/>
        <s v="宁波市"/>
        <s v="安庆市"/>
        <s v="安康市"/>
        <s v="安阳市"/>
        <s v="安顺市"/>
        <s v="定安县"/>
        <s v="定西市"/>
        <s v="宜宾市"/>
        <s v="宜昌市"/>
        <s v="宜春市"/>
        <s v="宝鸡市"/>
        <s v="宣城市"/>
        <s v="宿州市"/>
        <s v="宿迁市"/>
        <s v="屯昌县"/>
        <s v="山南市"/>
        <s v="岳阳市"/>
        <s v="崇左市"/>
        <s v="巴中市"/>
        <s v="巴彦淖尔市"/>
        <s v="巴音郭楞蒙古自治州"/>
        <s v="常州市"/>
        <s v="常德市"/>
        <s v="平凉市"/>
        <s v="平顶山市"/>
        <s v="广元市"/>
        <s v="广安市"/>
        <s v="广州市"/>
        <s v="庆阳市"/>
        <s v="廊坊市"/>
        <s v="延安市"/>
        <s v="延边朝鲜族自治州"/>
        <s v="开封市"/>
        <s v="张家口市"/>
        <s v="张家界市"/>
        <s v="张掖市"/>
        <s v="徐州市"/>
        <s v="德宏傣族景颇族自治州"/>
        <s v="德州市"/>
        <s v="德阳市"/>
        <s v="忻州市"/>
        <s v="怀化市"/>
        <s v="怒江傈僳族自治州"/>
        <s v="恩施土家族苗族自治州"/>
        <s v="惠州市"/>
        <s v="成都市"/>
        <s v="扬州市"/>
        <s v="承德市"/>
        <s v="抚州市"/>
        <s v="抚顺市"/>
        <s v="拉萨市"/>
        <s v="揭阳市"/>
        <s v="攀枝花市"/>
        <s v="文山壮族苗族自治州"/>
        <s v="文昌市"/>
        <s v="新乡市"/>
        <s v="新余市"/>
        <s v="新星市"/>
        <s v="无锡市"/>
        <s v="日喀则市"/>
        <s v="日照市"/>
        <s v="昆明市"/>
        <s v="昆玉市"/>
        <s v="昌吉回族自治州"/>
        <s v="昌江黎族自治县"/>
        <s v="昌都市"/>
        <s v="昭通市"/>
        <s v="晋中市"/>
        <s v="晋城市"/>
        <s v="普洱市"/>
        <s v="景德镇市"/>
        <s v="曲靖市"/>
        <s v="朔州市"/>
        <s v="朝阳市"/>
        <s v="本溪市"/>
        <s v="来宾市"/>
        <s v="杭州市"/>
        <s v="松原市"/>
        <s v="林芝市"/>
        <s v="果洛藏族自治州"/>
        <s v="枣庄市"/>
        <s v="柳州市"/>
        <s v="株洲市"/>
        <s v="桂林市"/>
        <s v="梅州市"/>
        <s v="梧州市"/>
        <s v="楚雄彝族自治州"/>
        <s v="榆林市"/>
        <s v="武威市"/>
        <s v="武汉市"/>
        <s v="毕节市"/>
        <s v="永州市"/>
        <s v="汉中市"/>
        <s v="汕头市"/>
        <s v="汕尾市"/>
        <s v="江门市"/>
        <s v="池州市"/>
        <s v="沈阳市"/>
        <s v="沧州市"/>
        <s v="河池市"/>
        <s v="河源市"/>
        <s v="泉州市"/>
        <s v="泰安市"/>
        <s v="泰州市"/>
        <s v="泸州市"/>
        <s v="洛阳市"/>
        <s v="济南市"/>
        <s v="济宁市"/>
        <s v="济源市"/>
        <s v="海东市"/>
        <s v="海北藏族自治州"/>
        <s v="海南藏族自治州"/>
        <s v="海口市"/>
        <s v="海西蒙古族藏族自治州"/>
        <s v="淄博市"/>
        <s v="淮北市"/>
        <s v="淮南市"/>
        <s v="淮安市"/>
        <s v="深圳市"/>
        <s v="清远市"/>
        <s v="温州市"/>
        <s v="渭南市"/>
        <s v="湖州市"/>
        <s v="湘潭市"/>
        <s v="湘西土家族苗族自治州"/>
        <s v="湛江市"/>
        <s v="滁州市"/>
        <s v="滨州市"/>
        <s v="漯河市"/>
        <s v="漳州市"/>
        <s v="潍坊市"/>
        <s v="潜江市"/>
        <s v="潮州市"/>
        <s v="澄迈县"/>
        <s v="澳门特别行政区"/>
        <s v="濮阳市"/>
        <s v="烟台市"/>
        <s v="焦作市"/>
        <s v="牡丹江市"/>
        <s v="玉林市"/>
        <s v="玉树藏族自治州"/>
        <s v="玉溪市"/>
        <s v="珠海市"/>
        <s v="琼中黎族苗族自治县"/>
        <s v="琼海市"/>
        <s v="甘南藏族自治州"/>
        <s v="甘孜藏族自治州"/>
        <s v="白城市"/>
        <s v="白山市"/>
        <s v="白杨市"/>
        <s v="白沙黎族自治县"/>
        <s v="白银市"/>
        <s v="百色市"/>
        <s v="益阳市"/>
        <s v="盐城市"/>
        <s v="盘锦市"/>
        <s v="眉山市"/>
        <s v="石嘴山市"/>
        <s v="石家庄市"/>
        <s v="石河子市"/>
        <s v="神农架林区"/>
        <s v="福州市"/>
        <s v="秦皇岛市"/>
        <s v="红河哈尼族彝族自治州"/>
        <s v="绍兴市"/>
        <s v="绥化市"/>
        <s v="绵阳市"/>
        <s v="聊城市"/>
        <s v="肇庆市"/>
        <s v="胡杨河市"/>
        <s v="自贡市"/>
        <s v="舟山市"/>
        <s v="芜湖市"/>
        <s v="苏州市"/>
        <s v="茂名市"/>
        <s v="荆州市"/>
        <s v="荆门市"/>
        <s v="莆田市"/>
        <s v="菏泽市"/>
        <s v="萍乡市"/>
        <s v="营口市"/>
        <s v="葫芦岛市"/>
        <s v="蚌埠市"/>
        <s v="衡水市"/>
        <s v="衡阳市"/>
        <s v="衢州市"/>
        <s v="襄阳市"/>
        <s v="西双版纳傣族自治州"/>
        <s v="西宁市"/>
        <s v="西安市"/>
        <s v="许昌市"/>
        <s v="贵港市"/>
        <s v="贵阳市"/>
        <s v="贺州市"/>
        <s v="资阳市"/>
        <s v="赣州市"/>
        <s v="赤峰市"/>
        <s v="辽源市"/>
        <s v="辽阳市"/>
        <s v="达州市"/>
        <s v="运城市"/>
        <s v="连云港市"/>
        <s v="迪庆藏族自治州"/>
        <s v="通化市"/>
        <s v="通辽市"/>
        <s v="遂宁市"/>
        <s v="遵义市"/>
        <s v="邢台市"/>
        <s v="那曲市"/>
        <s v="邯郸市"/>
        <s v="邵阳市"/>
        <s v="郑州市"/>
        <s v="郴州市"/>
        <s v="鄂尔多斯市"/>
        <s v="鄂州市"/>
        <s v="酒泉市"/>
        <s v="重庆市"/>
        <s v="金华市"/>
        <s v="金昌市"/>
        <s v="钦州市"/>
        <s v="铁岭市"/>
        <s v="铁门关市"/>
        <s v="铜仁市"/>
        <s v="铜川市"/>
        <s v="铜陵市"/>
        <s v="银川市"/>
        <s v="锡林郭勒盟"/>
        <s v="锦州市"/>
        <s v="镇江市"/>
        <s v="长春市"/>
        <s v="长沙市"/>
        <s v="长治市"/>
        <s v="阜新市"/>
        <s v="阜阳市"/>
        <s v="防城港市"/>
        <s v="阳江市"/>
        <s v="阳泉市"/>
        <s v="阿克苏地区"/>
        <s v="阿勒泰地区"/>
        <s v="阿坝藏族羌族自治州"/>
        <s v="阿拉善盟"/>
        <s v="阿拉尔市"/>
        <s v="阿里地区"/>
        <s v="陇南市"/>
        <s v="陵水黎族自治县"/>
        <s v="随州市"/>
        <s v="雅安市"/>
        <s v="青岛市"/>
        <s v="鞍山市"/>
        <s v="韶关市"/>
        <s v="香港特别行政区"/>
        <s v="马鞍山市"/>
        <s v="驻马店市"/>
        <s v="鸡西市"/>
        <s v="鹤壁市"/>
        <s v="鹤岗市"/>
        <s v="鹰潭市"/>
        <s v="黄冈市"/>
        <s v="黄南藏族自治州"/>
        <s v="黄山市"/>
        <s v="黄石市"/>
        <s v="黑河市"/>
        <s v="黔东南苗族侗族自治州"/>
        <s v="黔南布依族苗族自治州"/>
        <s v="黔西南布依族苗族自治州"/>
        <s v="齐齐哈尔市"/>
        <s v="龙岩市"/>
      </sharedItems>
    </cacheField>
    <cacheField name="大区" numFmtId="0">
      <sharedItems containsMixedTypes="1" containsNumber="1" containsInteger="1" minValue="0" maxValue="0" count="3">
        <s v="华北大区"/>
        <s v="华南大区"/>
        <n v="0"/>
      </sharedItems>
    </cacheField>
    <cacheField name="leads数" numFmtId="0">
      <sharedItems containsSemiMixedTypes="0" containsString="0" containsNumber="1" containsInteger="1" minValue="0" maxValue="30414"/>
    </cacheField>
    <cacheField name="当前合作poi数" numFmtId="0">
      <sharedItems containsSemiMixedTypes="0" containsString="0" containsNumber="1" containsInteger="1" minValue="0" maxValue="397"/>
    </cacheField>
    <cacheField name="续约率" numFmtId="9">
      <sharedItems containsSemiMixedTypes="0" containsString="0" containsNumber="1" minValue="0.22500000000000001" maxValue="0.91700000000000004"/>
    </cacheField>
    <cacheField name="当前全量渗透率" numFmtId="9">
      <sharedItems containsMixedTypes="1" containsNumber="1" minValue="0" maxValue="1"/>
    </cacheField>
    <cacheField name="高流poi个数_70" numFmtId="0">
      <sharedItems containsSemiMixedTypes="0" containsString="0" containsNumber="1" containsInteger="1" minValue="0" maxValue="2672"/>
    </cacheField>
    <cacheField name="当前高流合作poi个数_70" numFmtId="0">
      <sharedItems containsSemiMixedTypes="0" containsString="0" containsNumber="1" containsInteger="1" minValue="0" maxValue="334"/>
    </cacheField>
    <cacheField name="当前高流poi渗透率" numFmtId="9">
      <sharedItems containsMixedTypes="1" containsNumber="1" minValue="0" maxValue="1"/>
    </cacheField>
    <cacheField name="高流渗透率目标" numFmtId="180">
      <sharedItems containsSemiMixedTypes="0" containsString="0" containsNumber="1" minValue="0.01" maxValue="1"/>
    </cacheField>
    <cacheField name="期末合作门店数目标" numFmtId="195">
      <sharedItems containsSemiMixedTypes="0" containsString="0" containsNumber="1" minValue="0" maxValue="1103.5"/>
    </cacheField>
    <cacheField name="高流供给占比" numFmtId="0">
      <sharedItems containsSemiMixedTypes="0" containsString="0" containsNumber="1" minValue="0.85" maxValue="0.85"/>
    </cacheField>
    <cacheField name="签约门店供给目标" numFmtId="198">
      <sharedItems containsSemiMixedTypes="0" containsString="0" containsNumber="1" minValue="0" maxValue="1225.4411764705883"/>
    </cacheField>
    <cacheField name="直营签约门店供给目标" numFmtId="178">
      <sharedItems containsSemiMixedTypes="0" containsString="0" containsNumber="1" minValue="0" maxValue="530.6160294117647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82">
  <r>
    <m/>
    <x v="0"/>
    <x v="0"/>
    <s v="C"/>
    <s v="C图文快印"/>
    <x v="0"/>
    <x v="0"/>
    <x v="0"/>
    <n v="53"/>
    <n v="0"/>
    <n v="0.57199999999999995"/>
    <n v="0"/>
    <n v="2"/>
    <n v="0"/>
    <n v="0"/>
    <n v="0.15226299492720205"/>
    <n v="0.3045259898544041"/>
    <n v="0.85"/>
    <n v="0.35826587041694602"/>
    <n v="0.15512912189053762"/>
  </r>
  <r>
    <m/>
    <x v="0"/>
    <x v="0"/>
    <s v="C"/>
    <s v="C图文快印"/>
    <x v="1"/>
    <x v="1"/>
    <x v="1"/>
    <n v="24"/>
    <n v="2"/>
    <n v="0.57199999999999995"/>
    <n v="8.3333333333333329E-2"/>
    <n v="5"/>
    <n v="2"/>
    <n v="0.4"/>
    <n v="0.15226299492720205"/>
    <n v="2"/>
    <n v="0.85"/>
    <n v="1.007058823529412"/>
    <n v="0.43605647058823538"/>
  </r>
  <r>
    <m/>
    <x v="0"/>
    <x v="0"/>
    <s v="C"/>
    <s v="C图文快印"/>
    <x v="1"/>
    <x v="2"/>
    <x v="1"/>
    <n v="98"/>
    <n v="8"/>
    <n v="0.57199999999999995"/>
    <n v="8.1632653061224483E-2"/>
    <n v="53"/>
    <n v="8"/>
    <n v="0.15094339622641509"/>
    <n v="0.15226299492720205"/>
    <n v="8.0699387311417095"/>
    <n v="0.85"/>
    <n v="4.1105161542843645"/>
    <n v="1.7798534948051299"/>
  </r>
  <r>
    <m/>
    <x v="0"/>
    <x v="0"/>
    <s v="C"/>
    <s v="C图文快印"/>
    <x v="2"/>
    <x v="3"/>
    <x v="1"/>
    <n v="111"/>
    <n v="0"/>
    <n v="0.57199999999999995"/>
    <n v="0"/>
    <n v="8"/>
    <n v="0"/>
    <n v="0"/>
    <n v="0.15226299492720205"/>
    <n v="1.2181039594176164"/>
    <n v="0.85"/>
    <n v="1.4330634816677841"/>
    <n v="0.6205164875621505"/>
  </r>
  <r>
    <m/>
    <x v="0"/>
    <x v="0"/>
    <s v="C"/>
    <s v="C图文快印"/>
    <x v="1"/>
    <x v="4"/>
    <x v="1"/>
    <n v="0"/>
    <n v="0"/>
    <n v="0.57199999999999995"/>
    <e v="#DIV/0!"/>
    <n v="0"/>
    <n v="0"/>
    <e v="#DIV/0!"/>
    <n v="0.15226299492720205"/>
    <n v="0"/>
    <n v="0.85"/>
    <n v="0"/>
    <n v="0"/>
  </r>
  <r>
    <m/>
    <x v="0"/>
    <x v="0"/>
    <s v="C"/>
    <s v="C图文快印"/>
    <x v="3"/>
    <x v="5"/>
    <x v="0"/>
    <n v="154"/>
    <n v="1"/>
    <n v="0.57199999999999995"/>
    <n v="6.4935064935064939E-3"/>
    <n v="7"/>
    <n v="1"/>
    <n v="0.14285714285714285"/>
    <n v="0.15226299492720205"/>
    <n v="1.0658409644904143"/>
    <n v="0.85"/>
    <n v="0.58098936998872275"/>
    <n v="0.25156839720511692"/>
  </r>
  <r>
    <m/>
    <x v="0"/>
    <x v="0"/>
    <s v="1S"/>
    <s v="1S图文快印"/>
    <x v="4"/>
    <x v="6"/>
    <x v="1"/>
    <n v="2165"/>
    <n v="270"/>
    <n v="0.57199999999999995"/>
    <n v="0.12471131639722864"/>
    <n v="1032"/>
    <n v="248"/>
    <n v="0.24031007751937986"/>
    <n v="0.45"/>
    <n v="464.40000000000003"/>
    <n v="0.85"/>
    <n v="379.46352941176474"/>
    <n v="164.30770823529414"/>
  </r>
  <r>
    <m/>
    <x v="0"/>
    <x v="0"/>
    <s v="C"/>
    <s v="C图文快印"/>
    <x v="5"/>
    <x v="7"/>
    <x v="1"/>
    <n v="243"/>
    <n v="3"/>
    <n v="0.57199999999999995"/>
    <n v="1.2345679012345678E-2"/>
    <n v="48"/>
    <n v="3"/>
    <n v="6.25E-2"/>
    <n v="0.15226299492720205"/>
    <n v="7.308623756505698"/>
    <n v="0.85"/>
    <n v="6.57955736059494"/>
    <n v="2.848948337137609"/>
  </r>
  <r>
    <m/>
    <x v="0"/>
    <x v="0"/>
    <s v="C"/>
    <s v="C图文快印"/>
    <x v="1"/>
    <x v="8"/>
    <x v="1"/>
    <n v="20"/>
    <n v="0"/>
    <n v="0.57199999999999995"/>
    <n v="0"/>
    <n v="4"/>
    <n v="0"/>
    <n v="0"/>
    <n v="0.15226299492720205"/>
    <n v="0.6090519797088082"/>
    <n v="0.85"/>
    <n v="0.71653174083389204"/>
    <n v="0.31025824378107525"/>
  </r>
  <r>
    <m/>
    <x v="0"/>
    <x v="0"/>
    <s v="B"/>
    <s v="B图文快印"/>
    <x v="6"/>
    <x v="9"/>
    <x v="1"/>
    <n v="1309"/>
    <n v="46"/>
    <n v="0.57199999999999995"/>
    <n v="3.5141329258976318E-2"/>
    <n v="371"/>
    <n v="45"/>
    <n v="0.12129380053908356"/>
    <n v="0.4"/>
    <n v="148.4"/>
    <n v="0.85"/>
    <n v="144.30588235294118"/>
    <n v="62.484447058823534"/>
  </r>
  <r>
    <m/>
    <x v="0"/>
    <x v="0"/>
    <s v="C"/>
    <s v="C图文快印"/>
    <x v="7"/>
    <x v="10"/>
    <x v="0"/>
    <n v="265"/>
    <n v="11"/>
    <n v="0.57199999999999995"/>
    <n v="4.1509433962264149E-2"/>
    <n v="56"/>
    <n v="11"/>
    <n v="0.19642857142857142"/>
    <n v="0.15226299492720205"/>
    <n v="11"/>
    <n v="0.85"/>
    <n v="5.5388235294117649"/>
    <n v="2.3983105882352942"/>
  </r>
  <r>
    <m/>
    <x v="0"/>
    <x v="0"/>
    <s v="C"/>
    <s v="C图文快印"/>
    <x v="8"/>
    <x v="11"/>
    <x v="0"/>
    <n v="42"/>
    <n v="0"/>
    <n v="0.57199999999999995"/>
    <n v="0"/>
    <n v="5"/>
    <n v="0"/>
    <n v="0"/>
    <n v="0.15226299492720205"/>
    <n v="0.76131497463601028"/>
    <n v="0.85"/>
    <n v="0.8956646760423651"/>
    <n v="0.38782280472634406"/>
  </r>
  <r>
    <m/>
    <x v="0"/>
    <x v="0"/>
    <s v="C"/>
    <s v="C图文快印"/>
    <x v="6"/>
    <x v="12"/>
    <x v="1"/>
    <n v="725"/>
    <n v="18"/>
    <n v="0.57199999999999995"/>
    <n v="2.4827586206896551E-2"/>
    <n v="108"/>
    <n v="17"/>
    <n v="0.15740740740740741"/>
    <n v="0.15226299492720205"/>
    <n v="17"/>
    <n v="0.85"/>
    <n v="8.56"/>
    <n v="3.70648"/>
  </r>
  <r>
    <m/>
    <x v="0"/>
    <x v="0"/>
    <s v="C"/>
    <s v="C图文快印"/>
    <x v="9"/>
    <x v="13"/>
    <x v="0"/>
    <n v="85"/>
    <n v="1"/>
    <n v="0.57199999999999995"/>
    <n v="1.1764705882352941E-2"/>
    <n v="3"/>
    <n v="0"/>
    <n v="0"/>
    <n v="0.15226299492720205"/>
    <n v="0.45678898478160612"/>
    <n v="0.85"/>
    <n v="0.53739880562541897"/>
    <n v="0.23269368283580641"/>
  </r>
  <r>
    <m/>
    <x v="0"/>
    <x v="0"/>
    <s v="C"/>
    <s v="C图文快印"/>
    <x v="10"/>
    <x v="14"/>
    <x v="0"/>
    <n v="381"/>
    <n v="2"/>
    <n v="0.57199999999999995"/>
    <n v="5.2493438320209973E-3"/>
    <n v="24"/>
    <n v="1"/>
    <n v="4.1666666666666664E-2"/>
    <n v="0.15226299492720205"/>
    <n v="3.654311878252849"/>
    <n v="0.85"/>
    <n v="3.6262492685327636"/>
    <n v="1.5701659332746867"/>
  </r>
  <r>
    <m/>
    <x v="0"/>
    <x v="0"/>
    <s v="C"/>
    <s v="C图文快印"/>
    <x v="7"/>
    <x v="15"/>
    <x v="0"/>
    <n v="654"/>
    <n v="16"/>
    <n v="0.57199999999999995"/>
    <n v="2.4464831804281346E-2"/>
    <n v="131"/>
    <n v="16"/>
    <n v="0.12213740458015267"/>
    <n v="0.15226299492720205"/>
    <n v="19.946452335463469"/>
    <n v="0.85"/>
    <n v="12.699355688780553"/>
    <n v="5.4988210132419795"/>
  </r>
  <r>
    <m/>
    <x v="0"/>
    <x v="0"/>
    <s v="C"/>
    <s v="C图文快印"/>
    <x v="11"/>
    <x v="16"/>
    <x v="1"/>
    <n v="105"/>
    <n v="0"/>
    <n v="0.57199999999999995"/>
    <n v="0"/>
    <n v="12"/>
    <n v="0"/>
    <n v="0"/>
    <n v="0.15226299492720205"/>
    <n v="1.8271559391264245"/>
    <n v="0.85"/>
    <n v="2.1495952225016759"/>
    <n v="0.93077473134322564"/>
  </r>
  <r>
    <m/>
    <x v="0"/>
    <x v="0"/>
    <s v="C"/>
    <s v="C图文快印"/>
    <x v="1"/>
    <x v="17"/>
    <x v="1"/>
    <n v="7"/>
    <n v="0"/>
    <n v="0.57199999999999995"/>
    <n v="0"/>
    <n v="0"/>
    <n v="0"/>
    <e v="#DIV/0!"/>
    <n v="0.15226299492720205"/>
    <n v="0"/>
    <n v="0.85"/>
    <n v="0"/>
    <n v="0"/>
  </r>
  <r>
    <m/>
    <x v="0"/>
    <x v="0"/>
    <s v="C"/>
    <s v="C图文快印"/>
    <x v="12"/>
    <x v="18"/>
    <x v="0"/>
    <n v="153"/>
    <n v="2"/>
    <n v="0.57199999999999995"/>
    <n v="1.3071895424836602E-2"/>
    <n v="18"/>
    <n v="2"/>
    <n v="0.1111111111111111"/>
    <n v="0.15226299492720205"/>
    <n v="2.740733908689637"/>
    <n v="0.85"/>
    <n v="1.8785104808113378"/>
    <n v="0.81339503819130921"/>
  </r>
  <r>
    <m/>
    <x v="0"/>
    <x v="0"/>
    <s v="C"/>
    <s v="C图文快印"/>
    <x v="13"/>
    <x v="19"/>
    <x v="1"/>
    <n v="200"/>
    <n v="3"/>
    <n v="0.57199999999999995"/>
    <n v="1.4999999999999999E-2"/>
    <n v="46"/>
    <n v="3"/>
    <n v="6.5217391304347824E-2"/>
    <n v="0.15226299492720205"/>
    <n v="7.0040977666512942"/>
    <n v="0.85"/>
    <n v="6.2212914901779932"/>
    <n v="2.6938192152470712"/>
  </r>
  <r>
    <m/>
    <x v="0"/>
    <x v="0"/>
    <s v="C"/>
    <s v="C图文快印"/>
    <x v="11"/>
    <x v="20"/>
    <x v="1"/>
    <n v="100"/>
    <n v="1"/>
    <n v="0.57199999999999995"/>
    <n v="0.01"/>
    <n v="20"/>
    <n v="1"/>
    <n v="0.05"/>
    <n v="0.15226299492720205"/>
    <n v="3.0452598985440411"/>
    <n v="0.85"/>
    <n v="2.9097175276988718"/>
    <n v="1.2599076894936114"/>
  </r>
  <r>
    <m/>
    <x v="0"/>
    <x v="0"/>
    <s v="C"/>
    <s v="C图文快印"/>
    <x v="14"/>
    <x v="21"/>
    <x v="0"/>
    <n v="158"/>
    <n v="1"/>
    <n v="0.57199999999999995"/>
    <n v="6.3291139240506328E-3"/>
    <n v="16"/>
    <n v="0"/>
    <n v="0"/>
    <n v="0.15226299492720205"/>
    <n v="2.4362079188352328"/>
    <n v="0.85"/>
    <n v="2.8661269633355682"/>
    <n v="1.241032975124301"/>
  </r>
  <r>
    <m/>
    <x v="0"/>
    <x v="0"/>
    <s v="C"/>
    <s v="C图文快印"/>
    <x v="14"/>
    <x v="22"/>
    <x v="0"/>
    <n v="56"/>
    <n v="0"/>
    <n v="0.57199999999999995"/>
    <n v="0"/>
    <n v="16"/>
    <n v="0"/>
    <n v="0"/>
    <n v="0.15226299492720205"/>
    <n v="2.4362079188352328"/>
    <n v="0.85"/>
    <n v="2.8661269633355682"/>
    <n v="1.241032975124301"/>
  </r>
  <r>
    <m/>
    <x v="0"/>
    <x v="0"/>
    <s v="C"/>
    <s v="C图文快印"/>
    <x v="15"/>
    <x v="23"/>
    <x v="0"/>
    <n v="726"/>
    <n v="54"/>
    <n v="0.57199999999999995"/>
    <n v="7.43801652892562E-2"/>
    <n v="177"/>
    <n v="49"/>
    <n v="0.2768361581920904"/>
    <n v="0.15226299492720205"/>
    <n v="49"/>
    <n v="0.85"/>
    <n v="24.672941176470591"/>
    <n v="10.683383529411765"/>
  </r>
  <r>
    <m/>
    <x v="0"/>
    <x v="0"/>
    <s v="C"/>
    <s v="C图文快印"/>
    <x v="1"/>
    <x v="24"/>
    <x v="1"/>
    <n v="21"/>
    <n v="0"/>
    <n v="0.57199999999999995"/>
    <n v="0"/>
    <n v="0"/>
    <n v="0"/>
    <e v="#DIV/0!"/>
    <n v="0.15226299492720205"/>
    <n v="0"/>
    <n v="0.85"/>
    <n v="0"/>
    <n v="0"/>
  </r>
  <r>
    <m/>
    <x v="0"/>
    <x v="0"/>
    <s v="C"/>
    <s v="C图文快印"/>
    <x v="16"/>
    <x v="25"/>
    <x v="0"/>
    <n v="185"/>
    <n v="5"/>
    <n v="0.57199999999999995"/>
    <n v="2.7027027027027029E-2"/>
    <n v="44"/>
    <n v="5"/>
    <n v="0.11363636363636363"/>
    <n v="0.15226299492720205"/>
    <n v="6.6995717767968905"/>
    <n v="0.85"/>
    <n v="4.5171432668198719"/>
    <n v="1.9559230345330045"/>
  </r>
  <r>
    <m/>
    <x v="0"/>
    <x v="0"/>
    <s v="C"/>
    <s v="C图文快印"/>
    <x v="5"/>
    <x v="26"/>
    <x v="1"/>
    <n v="274"/>
    <n v="6"/>
    <n v="0.57199999999999995"/>
    <n v="2.1897810218978103E-2"/>
    <n v="65"/>
    <n v="6"/>
    <n v="9.2307692307692313E-2"/>
    <n v="0.15226299492720205"/>
    <n v="9.8970946702681335"/>
    <n v="0.85"/>
    <n v="7.6059937297272171"/>
    <n v="3.2933952849718851"/>
  </r>
  <r>
    <m/>
    <x v="0"/>
    <x v="0"/>
    <s v="C"/>
    <s v="C图文快印"/>
    <x v="6"/>
    <x v="27"/>
    <x v="1"/>
    <n v="75"/>
    <n v="1"/>
    <n v="0.57199999999999995"/>
    <n v="1.3333333333333334E-2"/>
    <n v="23"/>
    <n v="1"/>
    <n v="4.3478260869565216E-2"/>
    <n v="0.15226299492720205"/>
    <n v="3.5020488833256471"/>
    <n v="0.85"/>
    <n v="3.4471163333242907"/>
    <n v="1.4926013723294178"/>
  </r>
  <r>
    <m/>
    <x v="0"/>
    <x v="0"/>
    <s v="C"/>
    <s v="C图文快印"/>
    <x v="15"/>
    <x v="28"/>
    <x v="0"/>
    <n v="13"/>
    <n v="1"/>
    <n v="0.57199999999999995"/>
    <n v="7.6923076923076927E-2"/>
    <n v="5"/>
    <n v="1"/>
    <n v="0.2"/>
    <n v="0.15226299492720205"/>
    <n v="1"/>
    <n v="0.85"/>
    <n v="0.503529411764706"/>
    <n v="0.21802823529411769"/>
  </r>
  <r>
    <m/>
    <x v="0"/>
    <x v="0"/>
    <s v="C"/>
    <s v="C图文快印"/>
    <x v="1"/>
    <x v="29"/>
    <x v="1"/>
    <n v="3"/>
    <n v="0"/>
    <n v="0.57199999999999995"/>
    <n v="0"/>
    <n v="0"/>
    <n v="0"/>
    <e v="#DIV/0!"/>
    <n v="0.15226299492720205"/>
    <n v="0"/>
    <n v="0.85"/>
    <n v="0"/>
    <n v="0"/>
  </r>
  <r>
    <m/>
    <x v="0"/>
    <x v="0"/>
    <s v="C"/>
    <s v="C图文快印"/>
    <x v="17"/>
    <x v="30"/>
    <x v="1"/>
    <n v="165"/>
    <n v="6"/>
    <n v="0.57199999999999995"/>
    <n v="3.6363636363636362E-2"/>
    <n v="34"/>
    <n v="6"/>
    <n v="0.17647058823529413"/>
    <n v="0.15226299492720205"/>
    <n v="6"/>
    <n v="0.85"/>
    <n v="3.021176470588236"/>
    <n v="1.3081694117647062"/>
  </r>
  <r>
    <m/>
    <x v="0"/>
    <x v="0"/>
    <s v="C"/>
    <s v="C图文快印"/>
    <x v="18"/>
    <x v="31"/>
    <x v="1"/>
    <n v="77"/>
    <n v="1"/>
    <n v="0.57199999999999995"/>
    <n v="1.2987012987012988E-2"/>
    <n v="2"/>
    <n v="0"/>
    <n v="0"/>
    <n v="0.15226299492720205"/>
    <n v="0.3045259898544041"/>
    <n v="0.85"/>
    <n v="0.35826587041694602"/>
    <n v="0.15512912189053762"/>
  </r>
  <r>
    <m/>
    <x v="0"/>
    <x v="0"/>
    <s v="C"/>
    <s v="C图文快印"/>
    <x v="0"/>
    <x v="32"/>
    <x v="0"/>
    <n v="72"/>
    <n v="0"/>
    <n v="0.57199999999999995"/>
    <n v="0"/>
    <n v="7"/>
    <n v="0"/>
    <n v="0"/>
    <n v="0.15226299492720205"/>
    <n v="1.0658409644904143"/>
    <n v="0.85"/>
    <n v="1.2539305464593109"/>
    <n v="0.54295192661688163"/>
  </r>
  <r>
    <m/>
    <x v="0"/>
    <x v="0"/>
    <s v="C"/>
    <s v="C图文快印"/>
    <x v="15"/>
    <x v="33"/>
    <x v="0"/>
    <n v="209"/>
    <n v="8"/>
    <n v="0.57199999999999995"/>
    <n v="3.8277511961722487E-2"/>
    <n v="45"/>
    <n v="7"/>
    <n v="0.15555555555555556"/>
    <n v="0.15226299492720205"/>
    <n v="7"/>
    <n v="0.85"/>
    <n v="3.5247058823529418"/>
    <n v="1.5261976470588239"/>
  </r>
  <r>
    <m/>
    <x v="0"/>
    <x v="0"/>
    <s v="B"/>
    <s v="B图文快印"/>
    <x v="6"/>
    <x v="34"/>
    <x v="1"/>
    <n v="1073"/>
    <n v="50"/>
    <n v="0.57199999999999995"/>
    <n v="4.6598322460391424E-2"/>
    <n v="297"/>
    <n v="46"/>
    <n v="0.15488215488215487"/>
    <n v="0.4"/>
    <n v="118.80000000000001"/>
    <n v="0.85"/>
    <n v="108.8094117647059"/>
    <n v="47.114475294117653"/>
  </r>
  <r>
    <m/>
    <x v="0"/>
    <x v="0"/>
    <s v="C"/>
    <s v="C图文快印"/>
    <x v="0"/>
    <x v="35"/>
    <x v="0"/>
    <n v="190"/>
    <n v="1"/>
    <n v="0.57199999999999995"/>
    <n v="5.263157894736842E-3"/>
    <n v="20"/>
    <n v="1"/>
    <n v="0.05"/>
    <n v="0.15226299492720205"/>
    <n v="3.0452598985440411"/>
    <n v="0.85"/>
    <n v="2.9097175276988718"/>
    <n v="1.2599076894936114"/>
  </r>
  <r>
    <m/>
    <x v="0"/>
    <x v="0"/>
    <s v="C"/>
    <s v="C图文快印"/>
    <x v="1"/>
    <x v="36"/>
    <x v="1"/>
    <n v="11"/>
    <n v="0"/>
    <n v="0.57199999999999995"/>
    <n v="0"/>
    <n v="0"/>
    <n v="0"/>
    <e v="#DIV/0!"/>
    <n v="0.15226299492720205"/>
    <n v="0"/>
    <n v="0.85"/>
    <n v="0"/>
    <n v="0"/>
  </r>
  <r>
    <m/>
    <x v="0"/>
    <x v="0"/>
    <s v="C"/>
    <s v="C图文快印"/>
    <x v="19"/>
    <x v="37"/>
    <x v="0"/>
    <n v="954"/>
    <n v="30"/>
    <n v="0.57199999999999995"/>
    <n v="3.1446540880503145E-2"/>
    <n v="165"/>
    <n v="30"/>
    <n v="0.18181818181818182"/>
    <n v="0.15226299492720205"/>
    <n v="30"/>
    <n v="0.85"/>
    <n v="15.10588235294118"/>
    <n v="6.5408470588235303"/>
  </r>
  <r>
    <m/>
    <x v="0"/>
    <x v="0"/>
    <s v="C"/>
    <s v="C图文快印"/>
    <x v="11"/>
    <x v="38"/>
    <x v="1"/>
    <n v="150"/>
    <n v="4"/>
    <n v="0.57199999999999995"/>
    <n v="2.6666666666666668E-2"/>
    <n v="28"/>
    <n v="4"/>
    <n v="0.14285714285714285"/>
    <n v="0.15226299492720205"/>
    <n v="4.2633638579616573"/>
    <n v="0.85"/>
    <n v="2.323957479954891"/>
    <n v="1.0062735888204677"/>
  </r>
  <r>
    <m/>
    <x v="0"/>
    <x v="0"/>
    <s v="C"/>
    <s v="C图文快印"/>
    <x v="3"/>
    <x v="39"/>
    <x v="0"/>
    <n v="244"/>
    <n v="4"/>
    <n v="0.57199999999999995"/>
    <n v="1.6393442622950821E-2"/>
    <n v="35"/>
    <n v="3"/>
    <n v="8.5714285714285715E-2"/>
    <n v="0.15226299492720205"/>
    <n v="5.3292048224520716"/>
    <n v="0.85"/>
    <n v="4.2508292028847903"/>
    <n v="1.8406090448491141"/>
  </r>
  <r>
    <m/>
    <x v="0"/>
    <x v="0"/>
    <s v="C"/>
    <s v="C图文快印"/>
    <x v="1"/>
    <x v="40"/>
    <x v="1"/>
    <n v="43"/>
    <n v="1"/>
    <n v="0.57199999999999995"/>
    <n v="2.3255813953488372E-2"/>
    <n v="9"/>
    <n v="1"/>
    <n v="0.1111111111111111"/>
    <n v="0.15226299492720205"/>
    <n v="1.3703669543448185"/>
    <n v="0.85"/>
    <n v="0.93925524040566888"/>
    <n v="0.4066975190956546"/>
  </r>
  <r>
    <m/>
    <x v="0"/>
    <x v="0"/>
    <s v="C"/>
    <s v="C图文快印"/>
    <x v="15"/>
    <x v="41"/>
    <x v="0"/>
    <n v="20"/>
    <n v="1"/>
    <n v="0.57199999999999995"/>
    <n v="0.05"/>
    <n v="0"/>
    <n v="0"/>
    <e v="#DIV/0!"/>
    <n v="0.15226299492720205"/>
    <n v="0"/>
    <n v="0.85"/>
    <n v="0"/>
    <n v="0"/>
  </r>
  <r>
    <m/>
    <x v="0"/>
    <x v="0"/>
    <s v="C"/>
    <s v="C图文快印"/>
    <x v="15"/>
    <x v="42"/>
    <x v="0"/>
    <n v="37"/>
    <n v="1"/>
    <n v="0.57199999999999995"/>
    <n v="2.7027027027027029E-2"/>
    <n v="14"/>
    <n v="1"/>
    <n v="7.1428571428571425E-2"/>
    <n v="0.15226299492720205"/>
    <n v="2.1316819289808286"/>
    <n v="0.85"/>
    <n v="1.8349199164480336"/>
    <n v="0.79452032382199855"/>
  </r>
  <r>
    <m/>
    <x v="0"/>
    <x v="0"/>
    <s v="C"/>
    <s v="C图文快印"/>
    <x v="17"/>
    <x v="43"/>
    <x v="1"/>
    <n v="228"/>
    <n v="5"/>
    <n v="0.57199999999999995"/>
    <n v="2.1929824561403508E-2"/>
    <n v="27"/>
    <n v="4"/>
    <n v="0.14814814814814814"/>
    <n v="0.15226299492720205"/>
    <n v="4.111100863034455"/>
    <n v="0.85"/>
    <n v="2.144824544746418"/>
    <n v="0.92870902787519904"/>
  </r>
  <r>
    <m/>
    <x v="0"/>
    <x v="0"/>
    <s v="C"/>
    <s v="C图文快印"/>
    <x v="20"/>
    <x v="44"/>
    <x v="0"/>
    <n v="134"/>
    <n v="5"/>
    <n v="0.57199999999999995"/>
    <n v="3.7313432835820892E-2"/>
    <n v="13"/>
    <n v="5"/>
    <n v="0.38461538461538464"/>
    <n v="0.15226299492720205"/>
    <n v="5"/>
    <n v="0.85"/>
    <n v="2.5176470588235298"/>
    <n v="1.0901411764705884"/>
  </r>
  <r>
    <m/>
    <x v="0"/>
    <x v="0"/>
    <s v="C"/>
    <s v="C图文快印"/>
    <x v="9"/>
    <x v="45"/>
    <x v="0"/>
    <n v="623"/>
    <n v="20"/>
    <n v="0.57199999999999995"/>
    <n v="3.2102728731942212E-2"/>
    <n v="107"/>
    <n v="19"/>
    <n v="0.17757009345794392"/>
    <n v="0.15226299492720205"/>
    <n v="19"/>
    <n v="0.85"/>
    <n v="9.5670588235294129"/>
    <n v="4.1425364705882357"/>
  </r>
  <r>
    <m/>
    <x v="0"/>
    <x v="0"/>
    <s v="C"/>
    <s v="C图文快印"/>
    <x v="14"/>
    <x v="46"/>
    <x v="0"/>
    <n v="174"/>
    <n v="0"/>
    <n v="0.57199999999999995"/>
    <n v="0"/>
    <n v="23"/>
    <n v="0"/>
    <n v="0"/>
    <n v="0.15226299492720205"/>
    <n v="3.5020488833256471"/>
    <n v="0.85"/>
    <n v="4.1200575097948793"/>
    <n v="1.7839849017411826"/>
  </r>
  <r>
    <m/>
    <x v="0"/>
    <x v="0"/>
    <s v="C"/>
    <s v="C图文快印"/>
    <x v="16"/>
    <x v="47"/>
    <x v="0"/>
    <n v="127"/>
    <n v="3"/>
    <n v="0.57199999999999995"/>
    <n v="2.3622047244094488E-2"/>
    <n v="21"/>
    <n v="3"/>
    <n v="0.14285714285714285"/>
    <n v="0.15226299492720205"/>
    <n v="3.197522893471243"/>
    <n v="0.85"/>
    <n v="1.7429681099661685"/>
    <n v="0.75470519161535099"/>
  </r>
  <r>
    <m/>
    <x v="0"/>
    <x v="0"/>
    <s v="C"/>
    <s v="C图文快印"/>
    <x v="16"/>
    <x v="48"/>
    <x v="0"/>
    <n v="221"/>
    <n v="4"/>
    <n v="0.57199999999999995"/>
    <n v="1.8099547511312219E-2"/>
    <n v="25"/>
    <n v="3"/>
    <n v="0.12"/>
    <n v="0.15226299492720205"/>
    <n v="3.8065748731800513"/>
    <n v="0.85"/>
    <n v="2.4594998508000607"/>
    <n v="1.0649634353964264"/>
  </r>
  <r>
    <m/>
    <x v="0"/>
    <x v="0"/>
    <s v="C"/>
    <s v="C图文快印"/>
    <x v="14"/>
    <x v="49"/>
    <x v="0"/>
    <n v="371"/>
    <n v="13"/>
    <n v="0.57199999999999995"/>
    <n v="3.5040431266846361E-2"/>
    <n v="51"/>
    <n v="11"/>
    <n v="0.21568627450980393"/>
    <n v="0.15226299492720205"/>
    <n v="11"/>
    <n v="0.85"/>
    <n v="5.5388235294117649"/>
    <n v="2.3983105882352942"/>
  </r>
  <r>
    <m/>
    <x v="0"/>
    <x v="0"/>
    <s v="1S"/>
    <s v="1S图文快印"/>
    <x v="21"/>
    <x v="50"/>
    <x v="0"/>
    <n v="3246"/>
    <n v="380"/>
    <n v="0.57199999999999995"/>
    <n v="0.1170671595810228"/>
    <n v="1345"/>
    <n v="334"/>
    <n v="0.2483271375464684"/>
    <n v="0.45"/>
    <n v="605.25"/>
    <n v="0.85"/>
    <n v="487.29647058823531"/>
    <n v="210.9993717647059"/>
  </r>
  <r>
    <m/>
    <x v="0"/>
    <x v="0"/>
    <s v="C"/>
    <s v="C图文快印"/>
    <x v="15"/>
    <x v="51"/>
    <x v="0"/>
    <n v="9"/>
    <n v="0"/>
    <n v="0.57199999999999995"/>
    <n v="0"/>
    <n v="2"/>
    <n v="0"/>
    <n v="0"/>
    <n v="0.15226299492720205"/>
    <n v="0.3045259898544041"/>
    <n v="0.85"/>
    <n v="0.35826587041694602"/>
    <n v="0.15512912189053762"/>
  </r>
  <r>
    <m/>
    <x v="0"/>
    <x v="0"/>
    <s v="C"/>
    <s v="C图文快印"/>
    <x v="22"/>
    <x v="52"/>
    <x v="1"/>
    <n v="125"/>
    <n v="3"/>
    <n v="0.57199999999999995"/>
    <n v="2.4E-2"/>
    <n v="41"/>
    <n v="2"/>
    <n v="4.878048780487805E-2"/>
    <n v="0.15226299492720205"/>
    <n v="6.2427827920152836"/>
    <n v="0.85"/>
    <n v="5.9985679906062161"/>
    <n v="2.5973799399324915"/>
  </r>
  <r>
    <m/>
    <x v="0"/>
    <x v="0"/>
    <s v="C"/>
    <s v="C图文快印"/>
    <x v="18"/>
    <x v="53"/>
    <x v="1"/>
    <n v="170"/>
    <n v="3"/>
    <n v="0.57199999999999995"/>
    <n v="1.7647058823529412E-2"/>
    <n v="18"/>
    <n v="3"/>
    <n v="0.16666666666666666"/>
    <n v="0.15226299492720205"/>
    <n v="3"/>
    <n v="0.85"/>
    <n v="1.510588235294118"/>
    <n v="0.65408470588235312"/>
  </r>
  <r>
    <m/>
    <x v="0"/>
    <x v="0"/>
    <s v="A"/>
    <s v="A图文快印"/>
    <x v="23"/>
    <x v="54"/>
    <x v="0"/>
    <n v="1307"/>
    <n v="125"/>
    <n v="0.57199999999999995"/>
    <n v="9.5638867635807187E-2"/>
    <n v="425"/>
    <n v="106"/>
    <n v="0.24941176470588236"/>
    <n v="0.4"/>
    <n v="170"/>
    <n v="0.85"/>
    <n v="128.66823529411764"/>
    <n v="55.713345882352932"/>
  </r>
  <r>
    <m/>
    <x v="0"/>
    <x v="0"/>
    <s v="C"/>
    <s v="C图文快印"/>
    <x v="16"/>
    <x v="55"/>
    <x v="0"/>
    <n v="298"/>
    <n v="6"/>
    <n v="0.57199999999999995"/>
    <n v="2.0134228187919462E-2"/>
    <n v="44"/>
    <n v="6"/>
    <n v="0.13636363636363635"/>
    <n v="0.15226299492720205"/>
    <n v="6.6995717767968905"/>
    <n v="0.85"/>
    <n v="3.8442020903492837"/>
    <n v="1.6645395051212399"/>
  </r>
  <r>
    <m/>
    <x v="0"/>
    <x v="0"/>
    <s v="B"/>
    <s v="B图文快印"/>
    <x v="22"/>
    <x v="56"/>
    <x v="1"/>
    <n v="958"/>
    <n v="54"/>
    <n v="0.57199999999999995"/>
    <n v="5.6367432150313153E-2"/>
    <n v="188"/>
    <n v="46"/>
    <n v="0.24468085106382978"/>
    <n v="0.4"/>
    <n v="75.2"/>
    <n v="0.85"/>
    <n v="57.515294117647066"/>
    <n v="24.904122352941179"/>
  </r>
  <r>
    <m/>
    <x v="0"/>
    <x v="0"/>
    <s v="C"/>
    <s v="C图文快印"/>
    <x v="2"/>
    <x v="57"/>
    <x v="1"/>
    <n v="137"/>
    <n v="1"/>
    <n v="0.57199999999999995"/>
    <n v="7.2992700729927005E-3"/>
    <n v="22"/>
    <n v="1"/>
    <n v="4.5454545454545456E-2"/>
    <n v="0.15226299492720205"/>
    <n v="3.3497858883984453"/>
    <n v="0.85"/>
    <n v="3.2679833981158182"/>
    <n v="1.4150368113841492"/>
  </r>
  <r>
    <m/>
    <x v="0"/>
    <x v="0"/>
    <s v="B"/>
    <s v="B图文快印"/>
    <x v="5"/>
    <x v="58"/>
    <x v="1"/>
    <n v="761"/>
    <n v="55"/>
    <n v="0.57199999999999995"/>
    <n v="7.2273324572930356E-2"/>
    <n v="139"/>
    <n v="46"/>
    <n v="0.33093525179856115"/>
    <n v="0.4"/>
    <n v="55.6"/>
    <n v="0.85"/>
    <n v="34.456470588235298"/>
    <n v="14.919651764705884"/>
  </r>
  <r>
    <m/>
    <x v="0"/>
    <x v="0"/>
    <s v="C"/>
    <s v="C图文快印"/>
    <x v="23"/>
    <x v="59"/>
    <x v="0"/>
    <n v="595"/>
    <n v="16"/>
    <n v="0.57199999999999995"/>
    <n v="2.689075630252101E-2"/>
    <n v="135"/>
    <n v="16"/>
    <n v="0.11851851851851852"/>
    <n v="0.15226299492720205"/>
    <n v="20.555504315172278"/>
    <n v="0.85"/>
    <n v="13.415887429614447"/>
    <n v="5.8090792570230558"/>
  </r>
  <r>
    <m/>
    <x v="0"/>
    <x v="0"/>
    <s v="C"/>
    <s v="C图文快印"/>
    <x v="3"/>
    <x v="60"/>
    <x v="0"/>
    <n v="591"/>
    <n v="6"/>
    <n v="0.57199999999999995"/>
    <n v="1.015228426395939E-2"/>
    <n v="55"/>
    <n v="5"/>
    <n v="9.0909090909090912E-2"/>
    <n v="0.15226299492720205"/>
    <n v="8.3744647209961123"/>
    <n v="0.85"/>
    <n v="6.4876055541130739"/>
    <n v="2.8091332049309612"/>
  </r>
  <r>
    <m/>
    <x v="0"/>
    <x v="0"/>
    <s v="C"/>
    <s v="C图文快印"/>
    <x v="15"/>
    <x v="61"/>
    <x v="0"/>
    <n v="36"/>
    <n v="1"/>
    <n v="0.57199999999999995"/>
    <n v="2.7777777777777776E-2"/>
    <n v="8"/>
    <n v="1"/>
    <n v="0.125"/>
    <n v="0.15226299492720205"/>
    <n v="1.2181039594176164"/>
    <n v="0.85"/>
    <n v="0.76012230519719581"/>
    <n v="0.32913295815038579"/>
  </r>
  <r>
    <m/>
    <x v="0"/>
    <x v="0"/>
    <s v="B"/>
    <s v="B图文快印"/>
    <x v="2"/>
    <x v="62"/>
    <x v="1"/>
    <n v="461"/>
    <n v="38"/>
    <n v="0.57199999999999995"/>
    <n v="8.2429501084598705E-2"/>
    <n v="211"/>
    <n v="35"/>
    <n v="0.16587677725118483"/>
    <n v="0.4"/>
    <n v="84.4"/>
    <n v="0.85"/>
    <n v="75.741176470588243"/>
    <n v="32.79592941176471"/>
  </r>
  <r>
    <m/>
    <x v="0"/>
    <x v="0"/>
    <s v="C"/>
    <s v="C图文快印"/>
    <x v="15"/>
    <x v="63"/>
    <x v="0"/>
    <n v="3"/>
    <n v="1"/>
    <n v="0.57199999999999995"/>
    <n v="0.33333333333333331"/>
    <n v="0"/>
    <n v="0"/>
    <e v="#DIV/0!"/>
    <n v="0.15226299492720205"/>
    <n v="0"/>
    <n v="0.85"/>
    <n v="0"/>
    <n v="0"/>
  </r>
  <r>
    <m/>
    <x v="0"/>
    <x v="0"/>
    <s v="C"/>
    <s v="C图文快印"/>
    <x v="0"/>
    <x v="64"/>
    <x v="0"/>
    <n v="85"/>
    <n v="0"/>
    <n v="0.57199999999999995"/>
    <n v="0"/>
    <n v="6"/>
    <n v="0"/>
    <n v="0"/>
    <n v="0.15226299492720205"/>
    <n v="0.91357796956321224"/>
    <n v="0.85"/>
    <n v="1.0747976112508379"/>
    <n v="0.46538736567161282"/>
  </r>
  <r>
    <m/>
    <x v="0"/>
    <x v="0"/>
    <s v="C"/>
    <s v="C图文快印"/>
    <x v="15"/>
    <x v="65"/>
    <x v="0"/>
    <n v="10"/>
    <n v="0"/>
    <n v="0.57199999999999995"/>
    <n v="0"/>
    <n v="2"/>
    <n v="0"/>
    <n v="0"/>
    <n v="0.15226299492720205"/>
    <n v="0.3045259898544041"/>
    <n v="0.85"/>
    <n v="0.35826587041694602"/>
    <n v="0.15512912189053762"/>
  </r>
  <r>
    <m/>
    <x v="0"/>
    <x v="0"/>
    <s v="C"/>
    <s v="C图文快印"/>
    <x v="13"/>
    <x v="66"/>
    <x v="1"/>
    <n v="564"/>
    <n v="14"/>
    <n v="0.57199999999999995"/>
    <n v="2.4822695035460994E-2"/>
    <n v="179"/>
    <n v="13"/>
    <n v="7.2625698324022353E-2"/>
    <n v="0.15226299492720205"/>
    <n v="27.255076091969165"/>
    <n v="0.85"/>
    <n v="23.31656010819902"/>
    <n v="10.096070526850175"/>
  </r>
  <r>
    <m/>
    <x v="0"/>
    <x v="0"/>
    <s v="C"/>
    <s v="C图文快印"/>
    <x v="24"/>
    <x v="67"/>
    <x v="2"/>
    <n v="2083"/>
    <n v="0"/>
    <n v="0.57199999999999995"/>
    <n v="0"/>
    <n v="0"/>
    <n v="0"/>
    <e v="#DIV/0!"/>
    <n v="0.15226299492720205"/>
    <n v="0"/>
    <n v="0.85"/>
    <n v="0"/>
    <n v="0"/>
  </r>
  <r>
    <m/>
    <x v="0"/>
    <x v="0"/>
    <s v="B"/>
    <s v="B图文快印"/>
    <x v="17"/>
    <x v="68"/>
    <x v="1"/>
    <n v="1269"/>
    <n v="121"/>
    <n v="0.57199999999999995"/>
    <n v="9.5350669818754924E-2"/>
    <n v="344"/>
    <n v="114"/>
    <n v="0.33139534883720928"/>
    <n v="0.4"/>
    <n v="137.6"/>
    <n v="0.85"/>
    <n v="85.167058823529416"/>
    <n v="36.87733647058824"/>
  </r>
  <r>
    <m/>
    <x v="0"/>
    <x v="0"/>
    <s v="C"/>
    <s v="C图文快印"/>
    <x v="5"/>
    <x v="69"/>
    <x v="1"/>
    <n v="195"/>
    <n v="4"/>
    <n v="0.57199999999999995"/>
    <n v="2.0512820512820513E-2"/>
    <n v="54"/>
    <n v="4"/>
    <n v="7.407407407407407E-2"/>
    <n v="0.15226299492720205"/>
    <n v="8.22220172606891"/>
    <n v="0.85"/>
    <n v="6.9814137953751878"/>
    <n v="3.0229521733974565"/>
  </r>
  <r>
    <m/>
    <x v="0"/>
    <x v="0"/>
    <s v="C"/>
    <s v="C图文快印"/>
    <x v="25"/>
    <x v="70"/>
    <x v="0"/>
    <n v="299"/>
    <n v="3"/>
    <n v="0.57199999999999995"/>
    <n v="1.0033444816053512E-2"/>
    <n v="75"/>
    <n v="3"/>
    <n v="0.04"/>
    <n v="0.15226299492720205"/>
    <n v="11.419724619540153"/>
    <n v="0.85"/>
    <n v="11.416146611223711"/>
    <n v="4.9431914826598673"/>
  </r>
  <r>
    <m/>
    <x v="0"/>
    <x v="0"/>
    <s v="C"/>
    <s v="C图文快印"/>
    <x v="15"/>
    <x v="71"/>
    <x v="0"/>
    <n v="25"/>
    <n v="0"/>
    <n v="0.57199999999999995"/>
    <n v="0"/>
    <n v="7"/>
    <n v="0"/>
    <n v="0"/>
    <n v="0.15226299492720205"/>
    <n v="1.0658409644904143"/>
    <n v="0.85"/>
    <n v="1.2539305464593109"/>
    <n v="0.54295192661688163"/>
  </r>
  <r>
    <m/>
    <x v="0"/>
    <x v="0"/>
    <s v="C"/>
    <s v="C图文快印"/>
    <x v="10"/>
    <x v="72"/>
    <x v="0"/>
    <n v="278"/>
    <n v="2"/>
    <n v="0.57199999999999995"/>
    <n v="7.1942446043165471E-3"/>
    <n v="15"/>
    <n v="2"/>
    <n v="0.13333333333333333"/>
    <n v="0.15226299492720205"/>
    <n v="2.2839449239080309"/>
    <n v="0.85"/>
    <n v="1.3411116751859189"/>
    <n v="0.58070135535550282"/>
  </r>
  <r>
    <m/>
    <x v="0"/>
    <x v="0"/>
    <s v="C"/>
    <s v="C图文快印"/>
    <x v="8"/>
    <x v="73"/>
    <x v="0"/>
    <n v="96"/>
    <n v="0"/>
    <n v="0.57199999999999995"/>
    <n v="0"/>
    <n v="7"/>
    <n v="0"/>
    <n v="0"/>
    <n v="0.15226299492720205"/>
    <n v="1.0658409644904143"/>
    <n v="0.85"/>
    <n v="1.2539305464593109"/>
    <n v="0.54295192661688163"/>
  </r>
  <r>
    <m/>
    <x v="0"/>
    <x v="0"/>
    <s v="C"/>
    <s v="C图文快印"/>
    <x v="3"/>
    <x v="74"/>
    <x v="0"/>
    <n v="348"/>
    <n v="3"/>
    <n v="0.57199999999999995"/>
    <n v="8.6206896551724137E-3"/>
    <n v="75"/>
    <n v="3"/>
    <n v="0.04"/>
    <n v="0.15226299492720205"/>
    <n v="11.419724619540153"/>
    <n v="0.85"/>
    <n v="11.416146611223711"/>
    <n v="4.9431914826598673"/>
  </r>
  <r>
    <m/>
    <x v="0"/>
    <x v="0"/>
    <s v="C"/>
    <s v="C图文快印"/>
    <x v="14"/>
    <x v="75"/>
    <x v="0"/>
    <n v="198"/>
    <n v="2"/>
    <n v="0.57199999999999995"/>
    <n v="1.0101010101010102E-2"/>
    <n v="26"/>
    <n v="2"/>
    <n v="7.6923076923076927E-2"/>
    <n v="0.15226299492720205"/>
    <n v="3.9588378681072531"/>
    <n v="0.85"/>
    <n v="3.3115739624791218"/>
    <n v="1.4339115257534598"/>
  </r>
  <r>
    <m/>
    <x v="0"/>
    <x v="0"/>
    <s v="C"/>
    <s v="C图文快印"/>
    <x v="14"/>
    <x v="76"/>
    <x v="0"/>
    <n v="590"/>
    <n v="28"/>
    <n v="0.57199999999999995"/>
    <n v="4.7457627118644069E-2"/>
    <n v="96"/>
    <n v="24"/>
    <n v="0.25"/>
    <n v="0.15226299492720205"/>
    <n v="24"/>
    <n v="0.85"/>
    <n v="12.084705882352944"/>
    <n v="5.232677647058825"/>
  </r>
  <r>
    <m/>
    <x v="0"/>
    <x v="0"/>
    <s v="C"/>
    <s v="C图文快印"/>
    <x v="15"/>
    <x v="77"/>
    <x v="0"/>
    <n v="78"/>
    <n v="1"/>
    <n v="0.57199999999999995"/>
    <n v="1.282051282051282E-2"/>
    <n v="4"/>
    <n v="1"/>
    <n v="0.25"/>
    <n v="0.15226299492720205"/>
    <n v="1"/>
    <n v="0.85"/>
    <n v="0.503529411764706"/>
    <n v="0.21802823529411769"/>
  </r>
  <r>
    <m/>
    <x v="0"/>
    <x v="0"/>
    <s v="C"/>
    <s v="C图文快印"/>
    <x v="18"/>
    <x v="78"/>
    <x v="1"/>
    <n v="156"/>
    <n v="0"/>
    <n v="0.57199999999999995"/>
    <n v="0"/>
    <n v="27"/>
    <n v="0"/>
    <n v="0"/>
    <n v="0.15226299492720205"/>
    <n v="4.111100863034455"/>
    <n v="0.85"/>
    <n v="4.8365892506287711"/>
    <n v="2.0942431455222579"/>
  </r>
  <r>
    <m/>
    <x v="0"/>
    <x v="0"/>
    <s v="C"/>
    <s v="C图文快印"/>
    <x v="26"/>
    <x v="79"/>
    <x v="0"/>
    <n v="459"/>
    <n v="13"/>
    <n v="0.57199999999999995"/>
    <n v="2.8322440087145968E-2"/>
    <n v="71"/>
    <n v="12"/>
    <n v="0.16901408450704225"/>
    <n v="0.15226299492720205"/>
    <n v="12"/>
    <n v="0.85"/>
    <n v="6.042352941176472"/>
    <n v="2.6163388235294125"/>
  </r>
  <r>
    <m/>
    <x v="0"/>
    <x v="0"/>
    <s v="C"/>
    <s v="C图文快印"/>
    <x v="15"/>
    <x v="80"/>
    <x v="0"/>
    <n v="55"/>
    <n v="2"/>
    <n v="0.57199999999999995"/>
    <n v="3.6363636363636362E-2"/>
    <n v="12"/>
    <n v="2"/>
    <n v="0.16666666666666666"/>
    <n v="0.15226299492720205"/>
    <n v="2"/>
    <n v="0.85"/>
    <n v="1.007058823529412"/>
    <n v="0.43605647058823538"/>
  </r>
  <r>
    <m/>
    <x v="0"/>
    <x v="0"/>
    <s v="C"/>
    <s v="C图文快印"/>
    <x v="0"/>
    <x v="81"/>
    <x v="0"/>
    <n v="1274"/>
    <n v="53"/>
    <n v="0.57199999999999995"/>
    <n v="4.1601255886970175E-2"/>
    <n v="331"/>
    <n v="48"/>
    <n v="0.14501510574018128"/>
    <n v="0.15226299492720205"/>
    <n v="50.39905132090388"/>
    <n v="0.85"/>
    <n v="26.991825083416334"/>
    <n v="11.687460261119272"/>
  </r>
  <r>
    <m/>
    <x v="0"/>
    <x v="0"/>
    <s v="C"/>
    <s v="C图文快印"/>
    <x v="19"/>
    <x v="82"/>
    <x v="0"/>
    <n v="446"/>
    <n v="7"/>
    <n v="0.57199999999999995"/>
    <n v="1.5695067264573991E-2"/>
    <n v="113"/>
    <n v="6"/>
    <n v="5.3097345132743362E-2"/>
    <n v="0.15226299492720205"/>
    <n v="17.205718426773831"/>
    <n v="0.85"/>
    <n v="16.204374619733922"/>
    <n v="7.0164942103447885"/>
  </r>
  <r>
    <m/>
    <x v="0"/>
    <x v="0"/>
    <s v="C"/>
    <s v="C图文快印"/>
    <x v="3"/>
    <x v="83"/>
    <x v="0"/>
    <n v="457"/>
    <n v="1"/>
    <n v="0.57199999999999995"/>
    <n v="2.1881838074398249E-3"/>
    <n v="57"/>
    <n v="1"/>
    <n v="1.7543859649122806E-2"/>
    <n v="0.15226299492720205"/>
    <n v="8.6789907108505169"/>
    <n v="0.85"/>
    <n v="9.5376361304123733"/>
    <n v="4.1297964444685578"/>
  </r>
  <r>
    <m/>
    <x v="0"/>
    <x v="0"/>
    <s v="C"/>
    <s v="C图文快印"/>
    <x v="26"/>
    <x v="84"/>
    <x v="0"/>
    <n v="122"/>
    <n v="3"/>
    <n v="0.57199999999999995"/>
    <n v="2.4590163934426229E-2"/>
    <n v="2"/>
    <n v="1"/>
    <n v="0.5"/>
    <n v="0.15226299492720205"/>
    <n v="1"/>
    <n v="0.85"/>
    <n v="0.503529411764706"/>
    <n v="0.21802823529411769"/>
  </r>
  <r>
    <m/>
    <x v="0"/>
    <x v="0"/>
    <s v="C"/>
    <s v="C图文快印"/>
    <x v="15"/>
    <x v="85"/>
    <x v="0"/>
    <n v="167"/>
    <n v="7"/>
    <n v="0.57199999999999995"/>
    <n v="4.1916167664670656E-2"/>
    <n v="21"/>
    <n v="7"/>
    <n v="0.33333333333333331"/>
    <n v="0.15226299492720205"/>
    <n v="7"/>
    <n v="0.85"/>
    <n v="3.5247058823529418"/>
    <n v="1.5261976470588239"/>
  </r>
  <r>
    <m/>
    <x v="0"/>
    <x v="0"/>
    <s v="C"/>
    <s v="C图文快印"/>
    <x v="13"/>
    <x v="86"/>
    <x v="1"/>
    <n v="489"/>
    <n v="23"/>
    <n v="0.57199999999999995"/>
    <n v="4.7034764826175871E-2"/>
    <n v="180"/>
    <n v="23"/>
    <n v="0.12777777777777777"/>
    <n v="0.15226299492720205"/>
    <n v="27.407339086896368"/>
    <n v="0.85"/>
    <n v="16.766281278701612"/>
    <n v="7.2597997936777983"/>
  </r>
  <r>
    <m/>
    <x v="0"/>
    <x v="0"/>
    <s v="C"/>
    <s v="C图文快印"/>
    <x v="9"/>
    <x v="87"/>
    <x v="0"/>
    <n v="31"/>
    <n v="1"/>
    <n v="0.57199999999999995"/>
    <n v="3.2258064516129031E-2"/>
    <n v="6"/>
    <n v="1"/>
    <n v="0.16666666666666666"/>
    <n v="0.15226299492720205"/>
    <n v="1"/>
    <n v="0.85"/>
    <n v="0.503529411764706"/>
    <n v="0.21802823529411769"/>
  </r>
  <r>
    <m/>
    <x v="0"/>
    <x v="0"/>
    <s v="C"/>
    <s v="C图文快印"/>
    <x v="25"/>
    <x v="88"/>
    <x v="0"/>
    <n v="126"/>
    <n v="2"/>
    <n v="0.57199999999999995"/>
    <n v="1.5873015873015872E-2"/>
    <n v="20"/>
    <n v="2"/>
    <n v="0.1"/>
    <n v="0.15226299492720205"/>
    <n v="3.0452598985440411"/>
    <n v="0.85"/>
    <n v="2.2367763512282837"/>
    <n v="0.96852416008184683"/>
  </r>
  <r>
    <m/>
    <x v="0"/>
    <x v="0"/>
    <s v="C"/>
    <s v="C图文快印"/>
    <x v="8"/>
    <x v="89"/>
    <x v="0"/>
    <n v="53"/>
    <n v="0"/>
    <n v="0.57199999999999995"/>
    <n v="0"/>
    <n v="1"/>
    <n v="0"/>
    <n v="0"/>
    <n v="0.15226299492720205"/>
    <n v="0.15226299492720205"/>
    <n v="0.85"/>
    <n v="0.17913293520847301"/>
    <n v="7.7564560945268812E-2"/>
  </r>
  <r>
    <m/>
    <x v="0"/>
    <x v="0"/>
    <s v="C"/>
    <s v="C图文快印"/>
    <x v="15"/>
    <x v="90"/>
    <x v="0"/>
    <n v="25"/>
    <n v="1"/>
    <n v="0.57199999999999995"/>
    <n v="0.04"/>
    <n v="0"/>
    <n v="0"/>
    <e v="#DIV/0!"/>
    <n v="0.15226299492720205"/>
    <n v="0"/>
    <n v="0.85"/>
    <n v="0"/>
    <n v="0"/>
  </r>
  <r>
    <m/>
    <x v="0"/>
    <x v="0"/>
    <s v="C"/>
    <s v="C图文快印"/>
    <x v="15"/>
    <x v="91"/>
    <x v="0"/>
    <n v="78"/>
    <n v="0"/>
    <n v="0.57199999999999995"/>
    <n v="0"/>
    <n v="7"/>
    <n v="0"/>
    <n v="0"/>
    <n v="0.15226299492720205"/>
    <n v="1.0658409644904143"/>
    <n v="0.85"/>
    <n v="1.2539305464593109"/>
    <n v="0.54295192661688163"/>
  </r>
  <r>
    <m/>
    <x v="0"/>
    <x v="0"/>
    <s v="C"/>
    <s v="C图文快印"/>
    <x v="0"/>
    <x v="92"/>
    <x v="0"/>
    <n v="13"/>
    <n v="0"/>
    <n v="0.57199999999999995"/>
    <n v="0"/>
    <n v="5"/>
    <n v="0"/>
    <n v="0"/>
    <n v="0.15226299492720205"/>
    <n v="0.76131497463601028"/>
    <n v="0.85"/>
    <n v="0.8956646760423651"/>
    <n v="0.38782280472634406"/>
  </r>
  <r>
    <m/>
    <x v="0"/>
    <x v="0"/>
    <s v="C"/>
    <s v="C图文快印"/>
    <x v="10"/>
    <x v="93"/>
    <x v="0"/>
    <n v="317"/>
    <n v="8"/>
    <n v="0.57199999999999995"/>
    <n v="2.5236593059936908E-2"/>
    <n v="35"/>
    <n v="7"/>
    <n v="0.2"/>
    <n v="0.15226299492720205"/>
    <n v="7"/>
    <n v="0.85"/>
    <n v="3.5247058823529418"/>
    <n v="1.5261976470588239"/>
  </r>
  <r>
    <m/>
    <x v="0"/>
    <x v="0"/>
    <s v="C"/>
    <s v="C图文快印"/>
    <x v="0"/>
    <x v="94"/>
    <x v="0"/>
    <n v="300"/>
    <n v="2"/>
    <n v="0.57199999999999995"/>
    <n v="6.6666666666666671E-3"/>
    <n v="50"/>
    <n v="2"/>
    <n v="0.04"/>
    <n v="0.15226299492720205"/>
    <n v="7.6131497463601026"/>
    <n v="0.85"/>
    <n v="7.6107644074824741"/>
    <n v="3.2954609884399111"/>
  </r>
  <r>
    <m/>
    <x v="0"/>
    <x v="0"/>
    <s v="C"/>
    <s v="C图文快印"/>
    <x v="11"/>
    <x v="95"/>
    <x v="1"/>
    <n v="259"/>
    <n v="6"/>
    <n v="0.57199999999999995"/>
    <n v="2.3166023166023165E-2"/>
    <n v="57"/>
    <n v="6"/>
    <n v="0.10526315789473684"/>
    <n v="0.15226299492720205"/>
    <n v="8.6789907108505169"/>
    <n v="0.85"/>
    <n v="6.1729302480594326"/>
    <n v="2.6728787974097341"/>
  </r>
  <r>
    <m/>
    <x v="0"/>
    <x v="0"/>
    <s v="C"/>
    <s v="C图文快印"/>
    <x v="12"/>
    <x v="96"/>
    <x v="0"/>
    <n v="862"/>
    <n v="26"/>
    <n v="0.57199999999999995"/>
    <n v="3.0162412993039442E-2"/>
    <n v="204"/>
    <n v="24"/>
    <n v="0.11764705882352941"/>
    <n v="0.15226299492720205"/>
    <n v="31.061650965149219"/>
    <n v="0.85"/>
    <n v="20.392530547234379"/>
    <n v="8.8299657269524854"/>
  </r>
  <r>
    <m/>
    <x v="0"/>
    <x v="0"/>
    <s v="C"/>
    <s v="C图文快印"/>
    <x v="9"/>
    <x v="97"/>
    <x v="0"/>
    <n v="128"/>
    <n v="5"/>
    <n v="0.57199999999999995"/>
    <n v="3.90625E-2"/>
    <n v="14"/>
    <n v="5"/>
    <n v="0.35714285714285715"/>
    <n v="0.15226299492720205"/>
    <n v="5"/>
    <n v="0.85"/>
    <n v="2.5176470588235298"/>
    <n v="1.0901411764705884"/>
  </r>
  <r>
    <m/>
    <x v="0"/>
    <x v="0"/>
    <s v="B"/>
    <s v="B图文快印"/>
    <x v="27"/>
    <x v="98"/>
    <x v="0"/>
    <n v="1421"/>
    <n v="110"/>
    <n v="0.57199999999999995"/>
    <n v="7.7410274454609435E-2"/>
    <n v="491"/>
    <n v="104"/>
    <n v="0.21181262729124237"/>
    <n v="0.4"/>
    <n v="196.4"/>
    <n v="0.85"/>
    <n v="161.07294117647061"/>
    <n v="69.74458352941177"/>
  </r>
  <r>
    <m/>
    <x v="0"/>
    <x v="0"/>
    <s v="C"/>
    <s v="C图文快印"/>
    <x v="18"/>
    <x v="99"/>
    <x v="1"/>
    <n v="50"/>
    <n v="1"/>
    <n v="0.57199999999999995"/>
    <n v="0.02"/>
    <n v="11"/>
    <n v="1"/>
    <n v="9.0909090909090912E-2"/>
    <n v="0.15226299492720205"/>
    <n v="1.6748929441992226"/>
    <n v="0.85"/>
    <n v="1.2975211108226148"/>
    <n v="0.56182664098619217"/>
  </r>
  <r>
    <m/>
    <x v="0"/>
    <x v="0"/>
    <s v="C"/>
    <s v="C图文快印"/>
    <x v="10"/>
    <x v="100"/>
    <x v="0"/>
    <n v="955"/>
    <n v="51"/>
    <n v="0.57199999999999995"/>
    <n v="5.3403141361256547E-2"/>
    <n v="166"/>
    <n v="45"/>
    <n v="0.27108433734939757"/>
    <n v="0.15226299492720205"/>
    <n v="45"/>
    <n v="0.85"/>
    <n v="22.658823529411766"/>
    <n v="9.8112705882352937"/>
  </r>
  <r>
    <m/>
    <x v="0"/>
    <x v="0"/>
    <s v="C"/>
    <s v="C图文快印"/>
    <x v="7"/>
    <x v="101"/>
    <x v="0"/>
    <n v="197"/>
    <n v="0"/>
    <n v="0.57199999999999995"/>
    <n v="0"/>
    <n v="58"/>
    <n v="0"/>
    <n v="0"/>
    <n v="0.15226299492720205"/>
    <n v="8.8312537057777192"/>
    <n v="0.85"/>
    <n v="10.389710242091434"/>
    <n v="4.4987445348255912"/>
  </r>
  <r>
    <m/>
    <x v="0"/>
    <x v="0"/>
    <s v="C"/>
    <s v="C图文快印"/>
    <x v="28"/>
    <x v="102"/>
    <x v="1"/>
    <n v="381"/>
    <n v="2"/>
    <n v="0.57199999999999995"/>
    <n v="5.2493438320209973E-3"/>
    <n v="13"/>
    <n v="2"/>
    <n v="0.15384615384615385"/>
    <n v="0.15226299492720205"/>
    <n v="2"/>
    <n v="0.85"/>
    <n v="1.007058823529412"/>
    <n v="0.43605647058823538"/>
  </r>
  <r>
    <m/>
    <x v="0"/>
    <x v="0"/>
    <s v="C"/>
    <s v="C图文快印"/>
    <x v="18"/>
    <x v="103"/>
    <x v="1"/>
    <n v="193"/>
    <n v="1"/>
    <n v="0.57199999999999995"/>
    <n v="5.1813471502590676E-3"/>
    <n v="21"/>
    <n v="1"/>
    <n v="4.7619047619047616E-2"/>
    <n v="0.15226299492720205"/>
    <n v="3.197522893471243"/>
    <n v="0.85"/>
    <n v="3.0888504629073448"/>
    <n v="1.3374722504388803"/>
  </r>
  <r>
    <m/>
    <x v="0"/>
    <x v="0"/>
    <s v="C"/>
    <s v="C图文快印"/>
    <x v="2"/>
    <x v="104"/>
    <x v="1"/>
    <n v="152"/>
    <n v="2"/>
    <n v="0.57199999999999995"/>
    <n v="1.3157894736842105E-2"/>
    <n v="28"/>
    <n v="2"/>
    <n v="7.1428571428571425E-2"/>
    <n v="0.15226299492720205"/>
    <n v="4.2633638579616573"/>
    <n v="0.85"/>
    <n v="3.6698398328960673"/>
    <n v="1.5890406476439971"/>
  </r>
  <r>
    <m/>
    <x v="0"/>
    <x v="0"/>
    <s v="B"/>
    <s v="B图文快印"/>
    <x v="13"/>
    <x v="105"/>
    <x v="1"/>
    <n v="1071"/>
    <n v="69"/>
    <n v="0.57199999999999995"/>
    <n v="6.4425770308123242E-2"/>
    <n v="344"/>
    <n v="60"/>
    <n v="0.1744186046511628"/>
    <n v="0.4"/>
    <n v="137.6"/>
    <n v="0.85"/>
    <n v="121.50588235294119"/>
    <n v="52.612047058823535"/>
  </r>
  <r>
    <m/>
    <x v="0"/>
    <x v="0"/>
    <s v="C"/>
    <s v="C图文快印"/>
    <x v="17"/>
    <x v="106"/>
    <x v="1"/>
    <n v="298"/>
    <n v="0"/>
    <n v="0.57199999999999995"/>
    <n v="0"/>
    <n v="45"/>
    <n v="0"/>
    <n v="0"/>
    <n v="0.15226299492720205"/>
    <n v="6.8518347717240919"/>
    <n v="0.85"/>
    <n v="8.0609820843812852"/>
    <n v="3.4904052425370966"/>
  </r>
  <r>
    <m/>
    <x v="0"/>
    <x v="0"/>
    <s v="C"/>
    <s v="C图文快印"/>
    <x v="26"/>
    <x v="107"/>
    <x v="0"/>
    <n v="115"/>
    <n v="5"/>
    <n v="0.57199999999999995"/>
    <n v="4.3478260869565216E-2"/>
    <n v="17"/>
    <n v="5"/>
    <n v="0.29411764705882354"/>
    <n v="0.15226299492720205"/>
    <n v="5"/>
    <n v="0.85"/>
    <n v="2.5176470588235298"/>
    <n v="1.0901411764705884"/>
  </r>
  <r>
    <m/>
    <x v="0"/>
    <x v="0"/>
    <s v="C"/>
    <s v="C图文快印"/>
    <x v="3"/>
    <x v="108"/>
    <x v="0"/>
    <n v="331"/>
    <n v="1"/>
    <n v="0.57199999999999995"/>
    <n v="3.0211480362537764E-3"/>
    <n v="43"/>
    <n v="1"/>
    <n v="2.3255813953488372E-2"/>
    <n v="0.15226299492720205"/>
    <n v="6.5473087818696882"/>
    <n v="0.85"/>
    <n v="7.0297750374937511"/>
    <n v="3.0438925912347941"/>
  </r>
  <r>
    <m/>
    <x v="0"/>
    <x v="0"/>
    <s v="C"/>
    <s v="C图文快印"/>
    <x v="20"/>
    <x v="109"/>
    <x v="0"/>
    <n v="109"/>
    <n v="2"/>
    <n v="0.57199999999999995"/>
    <n v="1.834862385321101E-2"/>
    <n v="10"/>
    <n v="1"/>
    <n v="0.1"/>
    <n v="0.15226299492720205"/>
    <n v="1.5226299492720206"/>
    <n v="0.85"/>
    <n v="1.1183881756141418"/>
    <n v="0.48426208004092341"/>
  </r>
  <r>
    <m/>
    <x v="0"/>
    <x v="0"/>
    <s v="C"/>
    <s v="C图文快印"/>
    <x v="1"/>
    <x v="110"/>
    <x v="1"/>
    <n v="6"/>
    <n v="0"/>
    <n v="0.57199999999999995"/>
    <n v="0"/>
    <n v="0"/>
    <n v="0"/>
    <e v="#DIV/0!"/>
    <n v="0.15226299492720205"/>
    <n v="0"/>
    <n v="0.85"/>
    <n v="0"/>
    <n v="0"/>
  </r>
  <r>
    <m/>
    <x v="0"/>
    <x v="0"/>
    <s v="C"/>
    <s v="C图文快印"/>
    <x v="9"/>
    <x v="111"/>
    <x v="0"/>
    <n v="116"/>
    <n v="0"/>
    <n v="0.57199999999999995"/>
    <n v="0"/>
    <n v="5"/>
    <n v="0"/>
    <n v="0"/>
    <n v="0.15226299492720205"/>
    <n v="0.76131497463601028"/>
    <n v="0.85"/>
    <n v="0.8956646760423651"/>
    <n v="0.38782280472634406"/>
  </r>
  <r>
    <m/>
    <x v="0"/>
    <x v="0"/>
    <s v="C"/>
    <s v="C图文快印"/>
    <x v="16"/>
    <x v="112"/>
    <x v="0"/>
    <n v="229"/>
    <n v="17"/>
    <n v="0.57199999999999995"/>
    <n v="7.4235807860262015E-2"/>
    <n v="59"/>
    <n v="17"/>
    <n v="0.28813559322033899"/>
    <n v="0.15226299492720205"/>
    <n v="17"/>
    <n v="0.85"/>
    <n v="8.56"/>
    <n v="3.70648"/>
  </r>
  <r>
    <m/>
    <x v="0"/>
    <x v="0"/>
    <s v="C"/>
    <s v="C图文快印"/>
    <x v="18"/>
    <x v="113"/>
    <x v="1"/>
    <n v="442"/>
    <n v="8"/>
    <n v="0.57199999999999995"/>
    <n v="1.8099547511312219E-2"/>
    <n v="73"/>
    <n v="8"/>
    <n v="0.1095890410958904"/>
    <n v="0.15226299492720205"/>
    <n v="11.11519862968575"/>
    <n v="0.85"/>
    <n v="7.6931748584538244"/>
    <n v="3.3311447137105059"/>
  </r>
  <r>
    <m/>
    <x v="0"/>
    <x v="0"/>
    <s v="C"/>
    <s v="C图文快印"/>
    <x v="5"/>
    <x v="114"/>
    <x v="1"/>
    <n v="209"/>
    <n v="1"/>
    <n v="0.57199999999999995"/>
    <n v="4.7846889952153108E-3"/>
    <n v="33"/>
    <n v="1"/>
    <n v="3.0303030303030304E-2"/>
    <n v="0.15226299492720205"/>
    <n v="5.0246788325976679"/>
    <n v="0.85"/>
    <n v="5.2384456854090216"/>
    <n v="2.2682469817821063"/>
  </r>
  <r>
    <m/>
    <x v="0"/>
    <x v="0"/>
    <s v="C"/>
    <s v="C图文快印"/>
    <x v="26"/>
    <x v="115"/>
    <x v="0"/>
    <n v="207"/>
    <n v="9"/>
    <n v="0.57199999999999995"/>
    <n v="4.3478260869565216E-2"/>
    <n v="35"/>
    <n v="9"/>
    <n v="0.25714285714285712"/>
    <n v="0.15226299492720205"/>
    <n v="9"/>
    <n v="0.85"/>
    <n v="4.5317647058823534"/>
    <n v="1.9622541176470589"/>
  </r>
  <r>
    <m/>
    <x v="0"/>
    <x v="0"/>
    <s v="C"/>
    <s v="C图文快印"/>
    <x v="17"/>
    <x v="116"/>
    <x v="1"/>
    <n v="127"/>
    <n v="0"/>
    <n v="0.57199999999999995"/>
    <n v="0"/>
    <n v="43"/>
    <n v="0"/>
    <n v="0"/>
    <n v="0.15226299492720205"/>
    <n v="6.5473087818696882"/>
    <n v="0.85"/>
    <n v="7.7027162139643393"/>
    <n v="3.3352761206465589"/>
  </r>
  <r>
    <m/>
    <x v="0"/>
    <x v="0"/>
    <s v="C"/>
    <s v="C图文快印"/>
    <x v="17"/>
    <x v="117"/>
    <x v="1"/>
    <n v="199"/>
    <n v="3"/>
    <n v="0.57199999999999995"/>
    <n v="1.507537688442211E-2"/>
    <n v="13"/>
    <n v="3"/>
    <n v="0.23076923076923078"/>
    <n v="0.15226299492720205"/>
    <n v="3"/>
    <n v="0.85"/>
    <n v="1.510588235294118"/>
    <n v="0.65408470588235312"/>
  </r>
  <r>
    <m/>
    <x v="0"/>
    <x v="0"/>
    <s v="C"/>
    <s v="C图文快印"/>
    <x v="23"/>
    <x v="118"/>
    <x v="0"/>
    <n v="239"/>
    <n v="9"/>
    <n v="0.57199999999999995"/>
    <n v="3.7656903765690378E-2"/>
    <n v="42"/>
    <n v="9"/>
    <n v="0.21428571428571427"/>
    <n v="0.15226299492720205"/>
    <n v="9"/>
    <n v="0.85"/>
    <n v="4.5317647058823534"/>
    <n v="1.9622541176470589"/>
  </r>
  <r>
    <m/>
    <x v="0"/>
    <x v="0"/>
    <s v="C"/>
    <s v="C图文快印"/>
    <x v="1"/>
    <x v="119"/>
    <x v="1"/>
    <n v="7"/>
    <n v="0"/>
    <n v="0.57199999999999995"/>
    <n v="0"/>
    <n v="0"/>
    <n v="0"/>
    <e v="#DIV/0!"/>
    <n v="0.15226299492720205"/>
    <n v="0"/>
    <n v="0.85"/>
    <n v="0"/>
    <n v="0"/>
  </r>
  <r>
    <m/>
    <x v="0"/>
    <x v="0"/>
    <s v="C"/>
    <s v="C图文快印"/>
    <x v="29"/>
    <x v="120"/>
    <x v="2"/>
    <n v="20"/>
    <n v="0"/>
    <n v="0.57199999999999995"/>
    <n v="0"/>
    <n v="2"/>
    <n v="0"/>
    <n v="0"/>
    <n v="0.15226299492720205"/>
    <n v="0.3045259898544041"/>
    <n v="0.85"/>
    <n v="0.35826587041694602"/>
    <n v="0.15512912189053762"/>
  </r>
  <r>
    <m/>
    <x v="0"/>
    <x v="0"/>
    <s v="C"/>
    <s v="C图文快印"/>
    <x v="28"/>
    <x v="121"/>
    <x v="1"/>
    <n v="347"/>
    <n v="5"/>
    <n v="0.57199999999999995"/>
    <n v="1.4409221902017291E-2"/>
    <n v="36"/>
    <n v="5"/>
    <n v="0.1388888888888889"/>
    <n v="0.15226299492720205"/>
    <n v="5.4814678173792739"/>
    <n v="0.85"/>
    <n v="3.0840797851520874"/>
    <n v="1.3354065469708538"/>
  </r>
  <r>
    <m/>
    <x v="0"/>
    <x v="0"/>
    <s v="C"/>
    <s v="C图文快印"/>
    <x v="22"/>
    <x v="122"/>
    <x v="1"/>
    <n v="102"/>
    <n v="0"/>
    <n v="0.57199999999999995"/>
    <n v="0"/>
    <n v="9"/>
    <n v="0"/>
    <n v="0"/>
    <n v="0.15226299492720205"/>
    <n v="1.3703669543448185"/>
    <n v="0.85"/>
    <n v="1.612196416876257"/>
    <n v="0.69808104850741926"/>
  </r>
  <r>
    <m/>
    <x v="0"/>
    <x v="0"/>
    <s v="C"/>
    <s v="C图文快印"/>
    <x v="16"/>
    <x v="123"/>
    <x v="0"/>
    <n v="103"/>
    <n v="1"/>
    <n v="0.57199999999999995"/>
    <n v="9.7087378640776691E-3"/>
    <n v="16"/>
    <n v="1"/>
    <n v="6.25E-2"/>
    <n v="0.15226299492720205"/>
    <n v="2.4362079188352328"/>
    <n v="0.85"/>
    <n v="2.1931857868649796"/>
    <n v="0.94964944571253618"/>
  </r>
  <r>
    <m/>
    <x v="0"/>
    <x v="0"/>
    <s v="C"/>
    <s v="C图文快印"/>
    <x v="14"/>
    <x v="124"/>
    <x v="0"/>
    <n v="150"/>
    <n v="4"/>
    <n v="0.57199999999999995"/>
    <n v="2.6666666666666668E-2"/>
    <n v="15"/>
    <n v="4"/>
    <n v="0.26666666666666666"/>
    <n v="0.15226299492720205"/>
    <n v="4"/>
    <n v="0.85"/>
    <n v="2.014117647058824"/>
    <n v="0.87211294117647076"/>
  </r>
  <r>
    <m/>
    <x v="0"/>
    <x v="0"/>
    <s v="C"/>
    <s v="C图文快印"/>
    <x v="15"/>
    <x v="125"/>
    <x v="0"/>
    <n v="110"/>
    <n v="1"/>
    <n v="0.57199999999999995"/>
    <n v="9.0909090909090905E-3"/>
    <n v="41"/>
    <n v="1"/>
    <n v="2.4390243902439025E-2"/>
    <n v="0.15226299492720205"/>
    <n v="6.2427827920152836"/>
    <n v="0.85"/>
    <n v="6.6715091670768043"/>
    <n v="2.8887634693442563"/>
  </r>
  <r>
    <m/>
    <x v="0"/>
    <x v="0"/>
    <s v="C"/>
    <s v="C图文快印"/>
    <x v="23"/>
    <x v="126"/>
    <x v="0"/>
    <n v="474"/>
    <n v="27"/>
    <n v="0.57199999999999995"/>
    <n v="5.6962025316455694E-2"/>
    <n v="122"/>
    <n v="25"/>
    <n v="0.20491803278688525"/>
    <n v="0.15226299492720205"/>
    <n v="25"/>
    <n v="0.85"/>
    <n v="12.588235294117649"/>
    <n v="5.450705882352942"/>
  </r>
  <r>
    <m/>
    <x v="0"/>
    <x v="0"/>
    <s v="C"/>
    <s v="C图文快印"/>
    <x v="28"/>
    <x v="127"/>
    <x v="1"/>
    <n v="334"/>
    <n v="3"/>
    <n v="0.57199999999999995"/>
    <n v="8.9820359281437123E-3"/>
    <n v="19"/>
    <n v="3"/>
    <n v="0.15789473684210525"/>
    <n v="0.15226299492720205"/>
    <n v="3"/>
    <n v="0.85"/>
    <n v="1.510588235294118"/>
    <n v="0.65408470588235312"/>
  </r>
  <r>
    <m/>
    <x v="0"/>
    <x v="0"/>
    <s v="C"/>
    <s v="C图文快印"/>
    <x v="9"/>
    <x v="128"/>
    <x v="0"/>
    <n v="123"/>
    <n v="0"/>
    <n v="0.57199999999999995"/>
    <n v="0"/>
    <n v="1"/>
    <n v="0"/>
    <n v="0"/>
    <n v="0.15226299492720205"/>
    <n v="0.15226299492720205"/>
    <n v="0.85"/>
    <n v="0.17913293520847301"/>
    <n v="7.7564560945268812E-2"/>
  </r>
  <r>
    <m/>
    <x v="0"/>
    <x v="0"/>
    <s v="C"/>
    <s v="C图文快印"/>
    <x v="3"/>
    <x v="129"/>
    <x v="0"/>
    <n v="313"/>
    <n v="1"/>
    <n v="0.57199999999999995"/>
    <n v="3.1948881789137379E-3"/>
    <n v="26"/>
    <n v="1"/>
    <n v="3.8461538461538464E-2"/>
    <n v="0.15226299492720205"/>
    <n v="3.9588378681072531"/>
    <n v="0.85"/>
    <n v="3.9845151389497095"/>
    <n v="1.7252950551652242"/>
  </r>
  <r>
    <m/>
    <x v="0"/>
    <x v="0"/>
    <s v="C"/>
    <s v="C图文快印"/>
    <x v="16"/>
    <x v="130"/>
    <x v="0"/>
    <n v="116"/>
    <n v="2"/>
    <n v="0.57199999999999995"/>
    <n v="1.7241379310344827E-2"/>
    <n v="9"/>
    <n v="2"/>
    <n v="0.22222222222222221"/>
    <n v="0.15226299492720205"/>
    <n v="2"/>
    <n v="0.85"/>
    <n v="1.007058823529412"/>
    <n v="0.43605647058823538"/>
  </r>
  <r>
    <m/>
    <x v="0"/>
    <x v="0"/>
    <s v="C"/>
    <s v="C图文快印"/>
    <x v="16"/>
    <x v="131"/>
    <x v="0"/>
    <n v="106"/>
    <n v="0"/>
    <n v="0.57199999999999995"/>
    <n v="0"/>
    <n v="37"/>
    <n v="0"/>
    <n v="0"/>
    <n v="0.15226299492720205"/>
    <n v="5.6337308123064762"/>
    <n v="0.85"/>
    <n v="6.6279186027135015"/>
    <n v="2.8698887549749461"/>
  </r>
  <r>
    <m/>
    <x v="0"/>
    <x v="0"/>
    <s v="A"/>
    <s v="A图文快印"/>
    <x v="6"/>
    <x v="132"/>
    <x v="1"/>
    <n v="2679"/>
    <n v="255"/>
    <n v="0.57199999999999995"/>
    <n v="9.5184770436730126E-2"/>
    <n v="783"/>
    <n v="234"/>
    <n v="0.2988505747126437"/>
    <n v="0.4"/>
    <n v="313.20000000000005"/>
    <n v="0.85"/>
    <n v="211.00235294117655"/>
    <n v="91.364018823529449"/>
  </r>
  <r>
    <m/>
    <x v="0"/>
    <x v="0"/>
    <s v="C"/>
    <s v="C图文快印"/>
    <x v="9"/>
    <x v="133"/>
    <x v="0"/>
    <n v="178"/>
    <n v="6"/>
    <n v="0.57199999999999995"/>
    <n v="3.3707865168539325E-2"/>
    <n v="7"/>
    <n v="6"/>
    <n v="0.8571428571428571"/>
    <n v="0.15226299492720205"/>
    <n v="6"/>
    <n v="0.85"/>
    <n v="3.021176470588236"/>
    <n v="1.3081694117647062"/>
  </r>
  <r>
    <m/>
    <x v="0"/>
    <x v="0"/>
    <s v="C"/>
    <s v="C图文快印"/>
    <x v="19"/>
    <x v="134"/>
    <x v="0"/>
    <n v="544"/>
    <n v="24"/>
    <n v="0.57199999999999995"/>
    <n v="4.4117647058823532E-2"/>
    <n v="118"/>
    <n v="21"/>
    <n v="0.17796610169491525"/>
    <n v="0.15226299492720205"/>
    <n v="21"/>
    <n v="0.85"/>
    <n v="10.574117647058825"/>
    <n v="4.5785929411764714"/>
  </r>
  <r>
    <m/>
    <x v="0"/>
    <x v="0"/>
    <s v="C"/>
    <s v="C图文快印"/>
    <x v="26"/>
    <x v="135"/>
    <x v="0"/>
    <n v="157"/>
    <n v="1"/>
    <n v="0.57199999999999995"/>
    <n v="6.369426751592357E-3"/>
    <n v="3"/>
    <n v="1"/>
    <n v="0.33333333333333331"/>
    <n v="0.15226299492720205"/>
    <n v="1"/>
    <n v="0.85"/>
    <n v="0.503529411764706"/>
    <n v="0.21802823529411769"/>
  </r>
  <r>
    <m/>
    <x v="0"/>
    <x v="0"/>
    <s v="C"/>
    <s v="C图文快印"/>
    <x v="25"/>
    <x v="136"/>
    <x v="0"/>
    <n v="119"/>
    <n v="3"/>
    <n v="0.57199999999999995"/>
    <n v="2.5210084033613446E-2"/>
    <n v="29"/>
    <n v="3"/>
    <n v="0.10344827586206896"/>
    <n v="0.15226299492720205"/>
    <n v="4.4156268528888596"/>
    <n v="0.85"/>
    <n v="3.176031591633953"/>
    <n v="1.3752216791775016"/>
  </r>
  <r>
    <m/>
    <x v="0"/>
    <x v="0"/>
    <s v="C"/>
    <s v="C图文快印"/>
    <x v="3"/>
    <x v="137"/>
    <x v="0"/>
    <n v="285"/>
    <n v="3"/>
    <n v="0.57199999999999995"/>
    <n v="1.0526315789473684E-2"/>
    <n v="48"/>
    <n v="3"/>
    <n v="6.25E-2"/>
    <n v="0.15226299492720205"/>
    <n v="7.308623756505698"/>
    <n v="0.85"/>
    <n v="6.57955736059494"/>
    <n v="2.848948337137609"/>
  </r>
  <r>
    <m/>
    <x v="0"/>
    <x v="0"/>
    <s v="C"/>
    <s v="C图文快印"/>
    <x v="19"/>
    <x v="138"/>
    <x v="0"/>
    <n v="208"/>
    <n v="4"/>
    <n v="0.57199999999999995"/>
    <n v="1.9230769230769232E-2"/>
    <n v="38"/>
    <n v="4"/>
    <n v="0.10526315789473684"/>
    <n v="0.15226299492720205"/>
    <n v="5.7859938072336776"/>
    <n v="0.85"/>
    <n v="4.1152868320396214"/>
    <n v="1.7819191982731561"/>
  </r>
  <r>
    <m/>
    <x v="0"/>
    <x v="0"/>
    <s v="C"/>
    <s v="C图文快印"/>
    <x v="28"/>
    <x v="139"/>
    <x v="1"/>
    <n v="74"/>
    <n v="0"/>
    <n v="0.57199999999999995"/>
    <n v="0"/>
    <n v="8"/>
    <n v="0"/>
    <n v="0"/>
    <n v="0.15226299492720205"/>
    <n v="1.2181039594176164"/>
    <n v="0.85"/>
    <n v="1.4330634816677841"/>
    <n v="0.6205164875621505"/>
  </r>
  <r>
    <m/>
    <x v="0"/>
    <x v="0"/>
    <s v="C"/>
    <s v="C图文快印"/>
    <x v="9"/>
    <x v="140"/>
    <x v="0"/>
    <n v="117"/>
    <n v="1"/>
    <n v="0.57199999999999995"/>
    <n v="8.5470085470085479E-3"/>
    <n v="2"/>
    <n v="1"/>
    <n v="0.5"/>
    <n v="0.15226299492720205"/>
    <n v="1"/>
    <n v="0.85"/>
    <n v="0.503529411764706"/>
    <n v="0.21802823529411769"/>
  </r>
  <r>
    <m/>
    <x v="0"/>
    <x v="0"/>
    <s v="C"/>
    <s v="C图文快印"/>
    <x v="23"/>
    <x v="141"/>
    <x v="0"/>
    <n v="606"/>
    <n v="16"/>
    <n v="0.57199999999999995"/>
    <n v="2.6402640264026403E-2"/>
    <n v="105"/>
    <n v="11"/>
    <n v="0.10476190476190476"/>
    <n v="0.15226299492720205"/>
    <n v="15.987614467356215"/>
    <n v="0.85"/>
    <n v="11.406605255713194"/>
    <n v="4.9390600757238126"/>
  </r>
  <r>
    <m/>
    <x v="0"/>
    <x v="0"/>
    <s v="C"/>
    <s v="C图文快印"/>
    <x v="11"/>
    <x v="142"/>
    <x v="1"/>
    <n v="91"/>
    <n v="0"/>
    <n v="0.57199999999999995"/>
    <n v="0"/>
    <n v="11"/>
    <n v="0"/>
    <n v="0"/>
    <n v="0.15226299492720205"/>
    <n v="1.6748929441992226"/>
    <n v="0.85"/>
    <n v="1.9704622872932032"/>
    <n v="0.85321017039795699"/>
  </r>
  <r>
    <m/>
    <x v="0"/>
    <x v="0"/>
    <s v="C"/>
    <s v="C图文快印"/>
    <x v="7"/>
    <x v="143"/>
    <x v="0"/>
    <n v="404"/>
    <n v="12"/>
    <n v="0.57199999999999995"/>
    <n v="2.9702970297029702E-2"/>
    <n v="45"/>
    <n v="12"/>
    <n v="0.26666666666666666"/>
    <n v="0.15226299492720205"/>
    <n v="12"/>
    <n v="0.85"/>
    <n v="6.042352941176472"/>
    <n v="2.6163388235294125"/>
  </r>
  <r>
    <m/>
    <x v="0"/>
    <x v="0"/>
    <s v="C"/>
    <s v="C图文快印"/>
    <x v="16"/>
    <x v="144"/>
    <x v="0"/>
    <n v="185"/>
    <n v="8"/>
    <n v="0.57199999999999995"/>
    <n v="4.3243243243243246E-2"/>
    <n v="50"/>
    <n v="8"/>
    <n v="0.16"/>
    <n v="0.15226299492720205"/>
    <n v="8"/>
    <n v="0.85"/>
    <n v="4.028235294117648"/>
    <n v="1.7442258823529415"/>
  </r>
  <r>
    <m/>
    <x v="0"/>
    <x v="0"/>
    <s v="C"/>
    <s v="C图文快印"/>
    <x v="10"/>
    <x v="145"/>
    <x v="0"/>
    <n v="275"/>
    <n v="3"/>
    <n v="0.57199999999999995"/>
    <n v="1.090909090909091E-2"/>
    <n v="17"/>
    <n v="3"/>
    <n v="0.17647058823529413"/>
    <n v="0.15226299492720205"/>
    <n v="3"/>
    <n v="0.85"/>
    <n v="1.510588235294118"/>
    <n v="0.65408470588235312"/>
  </r>
  <r>
    <m/>
    <x v="0"/>
    <x v="0"/>
    <s v="C"/>
    <s v="C图文快印"/>
    <x v="28"/>
    <x v="146"/>
    <x v="1"/>
    <n v="221"/>
    <n v="3"/>
    <n v="0.57199999999999995"/>
    <n v="1.3574660633484163E-2"/>
    <n v="12"/>
    <n v="2"/>
    <n v="0.16666666666666666"/>
    <n v="0.15226299492720205"/>
    <n v="2"/>
    <n v="0.85"/>
    <n v="1.007058823529412"/>
    <n v="0.43605647058823538"/>
  </r>
  <r>
    <m/>
    <x v="0"/>
    <x v="0"/>
    <s v="C"/>
    <s v="C图文快印"/>
    <x v="11"/>
    <x v="147"/>
    <x v="1"/>
    <n v="33"/>
    <n v="0"/>
    <n v="0.57199999999999995"/>
    <n v="0"/>
    <n v="0"/>
    <n v="0"/>
    <e v="#DIV/0!"/>
    <n v="0.15226299492720205"/>
    <n v="0"/>
    <n v="0.85"/>
    <n v="0"/>
    <n v="0"/>
  </r>
  <r>
    <m/>
    <x v="0"/>
    <x v="0"/>
    <s v="C"/>
    <s v="C图文快印"/>
    <x v="18"/>
    <x v="148"/>
    <x v="1"/>
    <n v="137"/>
    <n v="1"/>
    <n v="0.57199999999999995"/>
    <n v="7.2992700729927005E-3"/>
    <n v="20"/>
    <n v="1"/>
    <n v="0.05"/>
    <n v="0.15226299492720205"/>
    <n v="3.0452598985440411"/>
    <n v="0.85"/>
    <n v="2.9097175276988718"/>
    <n v="1.2599076894936114"/>
  </r>
  <r>
    <m/>
    <x v="0"/>
    <x v="0"/>
    <s v="C"/>
    <s v="C图文快印"/>
    <x v="6"/>
    <x v="149"/>
    <x v="1"/>
    <n v="515"/>
    <n v="22"/>
    <n v="0.57199999999999995"/>
    <n v="4.2718446601941747E-2"/>
    <n v="179"/>
    <n v="22"/>
    <n v="0.12290502793296089"/>
    <n v="0.15226299492720205"/>
    <n v="27.255076091969165"/>
    <n v="0.85"/>
    <n v="17.260089519963724"/>
    <n v="7.4736187621442927"/>
  </r>
  <r>
    <m/>
    <x v="0"/>
    <x v="0"/>
    <s v="A"/>
    <s v="A图文快印"/>
    <x v="16"/>
    <x v="150"/>
    <x v="0"/>
    <n v="2917"/>
    <n v="251"/>
    <n v="0.57199999999999995"/>
    <n v="8.6047308878985262E-2"/>
    <n v="801"/>
    <n v="227"/>
    <n v="0.28339575530586769"/>
    <n v="0.4"/>
    <n v="320.40000000000003"/>
    <n v="0.85"/>
    <n v="224.18352941176477"/>
    <n v="97.071468235294148"/>
  </r>
  <r>
    <m/>
    <x v="0"/>
    <x v="0"/>
    <s v="C"/>
    <s v="C图文快印"/>
    <x v="23"/>
    <x v="151"/>
    <x v="0"/>
    <n v="357"/>
    <n v="8"/>
    <n v="0.57199999999999995"/>
    <n v="2.2408963585434174E-2"/>
    <n v="84"/>
    <n v="8"/>
    <n v="9.5238095238095233E-2"/>
    <n v="0.15226299492720205"/>
    <n v="12.790091573884972"/>
    <n v="0.85"/>
    <n v="9.6636371457470247"/>
    <n v="4.1843548841084619"/>
  </r>
  <r>
    <m/>
    <x v="0"/>
    <x v="0"/>
    <s v="C"/>
    <s v="C图文快印"/>
    <x v="19"/>
    <x v="152"/>
    <x v="0"/>
    <n v="124"/>
    <n v="1"/>
    <n v="0.57199999999999995"/>
    <n v="8.0645161290322578E-3"/>
    <n v="34"/>
    <n v="1"/>
    <n v="2.9411764705882353E-2"/>
    <n v="0.15226299492720205"/>
    <n v="5.1769418275248693"/>
    <n v="0.85"/>
    <n v="5.4175786206174932"/>
    <n v="2.3458115427273745"/>
  </r>
  <r>
    <m/>
    <x v="0"/>
    <x v="0"/>
    <s v="C"/>
    <s v="C图文快印"/>
    <x v="5"/>
    <x v="153"/>
    <x v="1"/>
    <n v="147"/>
    <n v="0"/>
    <n v="0.57199999999999995"/>
    <n v="0"/>
    <n v="28"/>
    <n v="0"/>
    <n v="0"/>
    <n v="0.15226299492720205"/>
    <n v="4.2633638579616573"/>
    <n v="0.85"/>
    <n v="5.0157221858372436"/>
    <n v="2.1718077064675265"/>
  </r>
  <r>
    <m/>
    <x v="0"/>
    <x v="0"/>
    <s v="C"/>
    <s v="C图文快印"/>
    <x v="12"/>
    <x v="154"/>
    <x v="0"/>
    <n v="142"/>
    <n v="1"/>
    <n v="0.57199999999999995"/>
    <n v="7.0422535211267607E-3"/>
    <n v="20"/>
    <n v="1"/>
    <n v="0.05"/>
    <n v="0.15226299492720205"/>
    <n v="3.0452598985440411"/>
    <n v="0.85"/>
    <n v="2.9097175276988718"/>
    <n v="1.2599076894936114"/>
  </r>
  <r>
    <m/>
    <x v="0"/>
    <x v="0"/>
    <s v="C"/>
    <s v="C图文快印"/>
    <x v="29"/>
    <x v="155"/>
    <x v="2"/>
    <n v="161"/>
    <n v="9"/>
    <n v="0.57199999999999995"/>
    <n v="5.5900621118012424E-2"/>
    <n v="29"/>
    <n v="8"/>
    <n v="0.27586206896551724"/>
    <n v="0.15226299492720205"/>
    <n v="8"/>
    <n v="0.85"/>
    <n v="4.028235294117648"/>
    <n v="1.7442258823529415"/>
  </r>
  <r>
    <m/>
    <x v="0"/>
    <x v="0"/>
    <s v="C"/>
    <s v="C图文快印"/>
    <x v="6"/>
    <x v="156"/>
    <x v="1"/>
    <n v="205"/>
    <n v="8"/>
    <n v="0.57199999999999995"/>
    <n v="3.9024390243902439E-2"/>
    <n v="56"/>
    <n v="8"/>
    <n v="0.14285714285714285"/>
    <n v="0.15226299492720205"/>
    <n v="8.5267277159233146"/>
    <n v="0.85"/>
    <n v="4.647914959909782"/>
    <n v="2.0125471776409354"/>
  </r>
  <r>
    <m/>
    <x v="0"/>
    <x v="0"/>
    <s v="C"/>
    <s v="C图文快印"/>
    <x v="16"/>
    <x v="157"/>
    <x v="0"/>
    <n v="63"/>
    <n v="4"/>
    <n v="0.57199999999999995"/>
    <n v="6.3492063492063489E-2"/>
    <n v="10"/>
    <n v="4"/>
    <n v="0.4"/>
    <n v="0.15226299492720205"/>
    <n v="4"/>
    <n v="0.85"/>
    <n v="2.014117647058824"/>
    <n v="0.87211294117647076"/>
  </r>
  <r>
    <m/>
    <x v="0"/>
    <x v="0"/>
    <s v="C"/>
    <s v="C图文快印"/>
    <x v="11"/>
    <x v="158"/>
    <x v="1"/>
    <n v="138"/>
    <n v="3"/>
    <n v="0.57199999999999995"/>
    <n v="2.1739130434782608E-2"/>
    <n v="24"/>
    <n v="3"/>
    <n v="0.125"/>
    <n v="0.15226299492720205"/>
    <n v="3.654311878252849"/>
    <n v="0.85"/>
    <n v="2.2803669155915873"/>
    <n v="0.98739887445115726"/>
  </r>
  <r>
    <m/>
    <x v="0"/>
    <x v="0"/>
    <s v="C"/>
    <s v="C图文快印"/>
    <x v="1"/>
    <x v="159"/>
    <x v="1"/>
    <n v="18"/>
    <n v="0"/>
    <n v="0.57199999999999995"/>
    <n v="0"/>
    <n v="4"/>
    <n v="0"/>
    <n v="0"/>
    <n v="0.15226299492720205"/>
    <n v="0.6090519797088082"/>
    <n v="0.85"/>
    <n v="0.71653174083389204"/>
    <n v="0.31025824378107525"/>
  </r>
  <r>
    <m/>
    <x v="0"/>
    <x v="0"/>
    <s v="C"/>
    <s v="C图文快印"/>
    <x v="3"/>
    <x v="160"/>
    <x v="0"/>
    <n v="390"/>
    <n v="5"/>
    <n v="0.57199999999999995"/>
    <n v="1.282051282051282E-2"/>
    <n v="73"/>
    <n v="5"/>
    <n v="6.8493150684931503E-2"/>
    <n v="0.15226299492720205"/>
    <n v="11.11519862968575"/>
    <n v="0.85"/>
    <n v="9.7119983878655898"/>
    <n v="4.2052953019458004"/>
  </r>
  <r>
    <m/>
    <x v="0"/>
    <x v="0"/>
    <s v="C"/>
    <s v="C图文快印"/>
    <x v="5"/>
    <x v="161"/>
    <x v="1"/>
    <n v="64"/>
    <n v="0"/>
    <n v="0.57199999999999995"/>
    <n v="0"/>
    <n v="24"/>
    <n v="0"/>
    <n v="0"/>
    <n v="0.15226299492720205"/>
    <n v="3.654311878252849"/>
    <n v="0.85"/>
    <n v="4.2991904450033518"/>
    <n v="1.8615494626864513"/>
  </r>
  <r>
    <m/>
    <x v="0"/>
    <x v="0"/>
    <s v="C"/>
    <s v="C图文快印"/>
    <x v="15"/>
    <x v="162"/>
    <x v="0"/>
    <n v="6"/>
    <n v="0"/>
    <n v="0.57199999999999995"/>
    <n v="0"/>
    <n v="0"/>
    <n v="0"/>
    <e v="#DIV/0!"/>
    <n v="0.15226299492720205"/>
    <n v="0"/>
    <n v="0.85"/>
    <n v="0"/>
    <n v="0"/>
  </r>
  <r>
    <m/>
    <x v="0"/>
    <x v="0"/>
    <s v="B"/>
    <s v="B图文快印"/>
    <x v="23"/>
    <x v="163"/>
    <x v="0"/>
    <n v="747"/>
    <n v="42"/>
    <n v="0.57199999999999995"/>
    <n v="5.6224899598393573E-2"/>
    <n v="215"/>
    <n v="39"/>
    <n v="0.18139534883720931"/>
    <n v="0.4"/>
    <n v="86"/>
    <n v="0.85"/>
    <n v="74.931764705882358"/>
    <n v="32.44545411764706"/>
  </r>
  <r>
    <m/>
    <x v="0"/>
    <x v="0"/>
    <s v="C"/>
    <s v="C图文快印"/>
    <x v="29"/>
    <x v="164"/>
    <x v="2"/>
    <n v="27"/>
    <n v="1"/>
    <n v="0.57199999999999995"/>
    <n v="3.7037037037037035E-2"/>
    <n v="3"/>
    <n v="1"/>
    <n v="0.33333333333333331"/>
    <n v="0.15226299492720205"/>
    <n v="1"/>
    <n v="0.85"/>
    <n v="0.503529411764706"/>
    <n v="0.21802823529411769"/>
  </r>
  <r>
    <m/>
    <x v="0"/>
    <x v="0"/>
    <s v="C"/>
    <s v="C图文快印"/>
    <x v="7"/>
    <x v="165"/>
    <x v="0"/>
    <n v="231"/>
    <n v="8"/>
    <n v="0.57199999999999995"/>
    <n v="3.4632034632034632E-2"/>
    <n v="62"/>
    <n v="8"/>
    <n v="0.12903225806451613"/>
    <n v="0.15226299492720205"/>
    <n v="9.4403056854865266"/>
    <n v="0.85"/>
    <n v="5.7227125711606197"/>
    <n v="2.4779345433125481"/>
  </r>
  <r>
    <m/>
    <x v="0"/>
    <x v="0"/>
    <s v="B"/>
    <s v="B图文快印"/>
    <x v="11"/>
    <x v="166"/>
    <x v="1"/>
    <n v="1773"/>
    <n v="97"/>
    <n v="0.57199999999999995"/>
    <n v="5.4709531866892272E-2"/>
    <n v="281"/>
    <n v="91"/>
    <n v="0.32384341637010677"/>
    <n v="0.4"/>
    <n v="112.4"/>
    <n v="0.85"/>
    <n v="70.997647058823546"/>
    <n v="30.741981176470595"/>
  </r>
  <r>
    <m/>
    <x v="0"/>
    <x v="0"/>
    <s v="C"/>
    <s v="C图文快印"/>
    <x v="15"/>
    <x v="167"/>
    <x v="0"/>
    <n v="3"/>
    <n v="0"/>
    <n v="0.57199999999999995"/>
    <n v="0"/>
    <n v="0"/>
    <n v="0"/>
    <e v="#DIV/0!"/>
    <n v="0.15226299492720205"/>
    <n v="0"/>
    <n v="0.85"/>
    <n v="0"/>
    <n v="0"/>
  </r>
  <r>
    <m/>
    <x v="0"/>
    <x v="0"/>
    <s v="C"/>
    <s v="C图文快印"/>
    <x v="15"/>
    <x v="168"/>
    <x v="0"/>
    <n v="139"/>
    <n v="3"/>
    <n v="0.57199999999999995"/>
    <n v="2.1582733812949641E-2"/>
    <n v="29"/>
    <n v="1"/>
    <n v="3.4482758620689655E-2"/>
    <n v="0.15226299492720205"/>
    <n v="4.4156268528888596"/>
    <n v="0.85"/>
    <n v="4.5219139445751289"/>
    <n v="1.9579887380010308"/>
  </r>
  <r>
    <m/>
    <x v="0"/>
    <x v="0"/>
    <s v="C"/>
    <s v="C图文快印"/>
    <x v="1"/>
    <x v="169"/>
    <x v="1"/>
    <n v="8"/>
    <n v="1"/>
    <n v="0.57199999999999995"/>
    <n v="0.125"/>
    <n v="1"/>
    <n v="0"/>
    <n v="0"/>
    <n v="0.15226299492720205"/>
    <n v="0.15226299492720205"/>
    <n v="0.85"/>
    <n v="0.17913293520847301"/>
    <n v="7.7564560945268812E-2"/>
  </r>
  <r>
    <m/>
    <x v="0"/>
    <x v="0"/>
    <s v="C"/>
    <s v="C图文快印"/>
    <x v="29"/>
    <x v="170"/>
    <x v="2"/>
    <n v="33"/>
    <n v="0"/>
    <n v="0.57199999999999995"/>
    <n v="0"/>
    <n v="1"/>
    <n v="0"/>
    <n v="0"/>
    <n v="0.15226299492720205"/>
    <n v="0.15226299492720205"/>
    <n v="0.85"/>
    <n v="0.17913293520847301"/>
    <n v="7.7564560945268812E-2"/>
  </r>
  <r>
    <m/>
    <x v="0"/>
    <x v="0"/>
    <s v="C"/>
    <s v="C图文快印"/>
    <x v="11"/>
    <x v="171"/>
    <x v="1"/>
    <n v="181"/>
    <n v="2"/>
    <n v="0.57199999999999995"/>
    <n v="1.1049723756906077E-2"/>
    <n v="26"/>
    <n v="2"/>
    <n v="7.6923076923076927E-2"/>
    <n v="0.15226299492720205"/>
    <n v="3.9588378681072531"/>
    <n v="0.85"/>
    <n v="3.3115739624791218"/>
    <n v="1.4339115257534598"/>
  </r>
  <r>
    <m/>
    <x v="0"/>
    <x v="0"/>
    <s v="C"/>
    <s v="C图文快印"/>
    <x v="10"/>
    <x v="172"/>
    <x v="0"/>
    <n v="260"/>
    <n v="7"/>
    <n v="0.57199999999999995"/>
    <n v="2.6923076923076925E-2"/>
    <n v="30"/>
    <n v="6"/>
    <n v="0.2"/>
    <n v="0.15226299492720205"/>
    <n v="6"/>
    <n v="0.85"/>
    <n v="3.021176470588236"/>
    <n v="1.3081694117647062"/>
  </r>
  <r>
    <m/>
    <x v="0"/>
    <x v="0"/>
    <s v="C"/>
    <s v="C图文快印"/>
    <x v="10"/>
    <x v="173"/>
    <x v="0"/>
    <n v="154"/>
    <n v="5"/>
    <n v="0.57199999999999995"/>
    <n v="3.2467532467532464E-2"/>
    <n v="23"/>
    <n v="4"/>
    <n v="0.17391304347826086"/>
    <n v="0.15226299492720205"/>
    <n v="4"/>
    <n v="0.85"/>
    <n v="2.014117647058824"/>
    <n v="0.87211294117647076"/>
  </r>
  <r>
    <m/>
    <x v="0"/>
    <x v="0"/>
    <s v="C"/>
    <s v="C图文快印"/>
    <x v="11"/>
    <x v="174"/>
    <x v="1"/>
    <n v="133"/>
    <n v="1"/>
    <n v="0.57199999999999995"/>
    <n v="7.5187969924812026E-3"/>
    <n v="9"/>
    <n v="1"/>
    <n v="0.1111111111111111"/>
    <n v="0.15226299492720205"/>
    <n v="1.3703669543448185"/>
    <n v="0.85"/>
    <n v="0.93925524040566888"/>
    <n v="0.4066975190956546"/>
  </r>
  <r>
    <m/>
    <x v="0"/>
    <x v="0"/>
    <s v="C"/>
    <s v="C图文快印"/>
    <x v="5"/>
    <x v="175"/>
    <x v="1"/>
    <n v="93"/>
    <n v="1"/>
    <n v="0.57199999999999995"/>
    <n v="1.0752688172043012E-2"/>
    <n v="27"/>
    <n v="1"/>
    <n v="3.7037037037037035E-2"/>
    <n v="0.15226299492720205"/>
    <n v="4.111100863034455"/>
    <n v="0.85"/>
    <n v="4.1636480741581821"/>
    <n v="1.8028596161104928"/>
  </r>
  <r>
    <m/>
    <x v="0"/>
    <x v="0"/>
    <s v="C"/>
    <s v="C图文快印"/>
    <x v="11"/>
    <x v="176"/>
    <x v="1"/>
    <n v="371"/>
    <n v="11"/>
    <n v="0.57199999999999995"/>
    <n v="2.9649595687331536E-2"/>
    <n v="60"/>
    <n v="10"/>
    <n v="0.16666666666666666"/>
    <n v="0.15226299492720205"/>
    <n v="10"/>
    <n v="0.85"/>
    <n v="5.0352941176470596"/>
    <n v="2.1802823529411768"/>
  </r>
  <r>
    <m/>
    <x v="0"/>
    <x v="0"/>
    <s v="C"/>
    <s v="C图文快印"/>
    <x v="10"/>
    <x v="177"/>
    <x v="0"/>
    <n v="154"/>
    <n v="0"/>
    <n v="0.57199999999999995"/>
    <n v="0"/>
    <n v="9"/>
    <n v="0"/>
    <n v="0"/>
    <n v="0.15226299492720205"/>
    <n v="1.3703669543448185"/>
    <n v="0.85"/>
    <n v="1.612196416876257"/>
    <n v="0.69808104850741926"/>
  </r>
  <r>
    <m/>
    <x v="0"/>
    <x v="0"/>
    <s v="C"/>
    <s v="C图文快印"/>
    <x v="12"/>
    <x v="178"/>
    <x v="0"/>
    <n v="219"/>
    <n v="1"/>
    <n v="0.57199999999999995"/>
    <n v="4.5662100456621002E-3"/>
    <n v="28"/>
    <n v="1"/>
    <n v="3.5714285714285712E-2"/>
    <n v="0.15226299492720205"/>
    <n v="4.2633638579616573"/>
    <n v="0.85"/>
    <n v="4.3427810093666555"/>
    <n v="1.8804241770557617"/>
  </r>
  <r>
    <m/>
    <x v="0"/>
    <x v="0"/>
    <s v="C"/>
    <s v="C图文快印"/>
    <x v="12"/>
    <x v="179"/>
    <x v="0"/>
    <n v="85"/>
    <n v="0"/>
    <n v="0.57199999999999995"/>
    <n v="0"/>
    <n v="11"/>
    <n v="0"/>
    <n v="0"/>
    <n v="0.15226299492720205"/>
    <n v="1.6748929441992226"/>
    <n v="0.85"/>
    <n v="1.9704622872932032"/>
    <n v="0.85321017039795699"/>
  </r>
  <r>
    <m/>
    <x v="0"/>
    <x v="0"/>
    <s v="C"/>
    <s v="C图文快印"/>
    <x v="22"/>
    <x v="180"/>
    <x v="1"/>
    <n v="66"/>
    <n v="2"/>
    <n v="0.57199999999999995"/>
    <n v="3.0303030303030304E-2"/>
    <n v="12"/>
    <n v="2"/>
    <n v="0.16666666666666666"/>
    <n v="0.15226299492720205"/>
    <n v="2"/>
    <n v="0.85"/>
    <n v="1.007058823529412"/>
    <n v="0.43605647058823538"/>
  </r>
  <r>
    <m/>
    <x v="0"/>
    <x v="0"/>
    <s v="A"/>
    <s v="A图文快印"/>
    <x v="13"/>
    <x v="181"/>
    <x v="1"/>
    <n v="1948"/>
    <n v="293"/>
    <n v="0.57199999999999995"/>
    <n v="0.15041067761806981"/>
    <n v="869"/>
    <n v="277"/>
    <n v="0.31875719217491372"/>
    <n v="0.4"/>
    <n v="347.6"/>
    <n v="0.85"/>
    <n v="222.53647058823535"/>
    <n v="96.358291764705911"/>
  </r>
  <r>
    <m/>
    <x v="0"/>
    <x v="0"/>
    <s v="C"/>
    <s v="C图文快印"/>
    <x v="25"/>
    <x v="182"/>
    <x v="0"/>
    <n v="163"/>
    <n v="0"/>
    <n v="0.57199999999999995"/>
    <n v="0"/>
    <n v="33"/>
    <n v="0"/>
    <n v="0"/>
    <n v="0.15226299492720205"/>
    <n v="5.0246788325976679"/>
    <n v="0.85"/>
    <n v="5.9113868618796097"/>
    <n v="2.5596305111938711"/>
  </r>
  <r>
    <m/>
    <x v="0"/>
    <x v="0"/>
    <s v="C"/>
    <s v="C图文快印"/>
    <x v="29"/>
    <x v="183"/>
    <x v="2"/>
    <n v="27"/>
    <n v="3"/>
    <n v="0.57199999999999995"/>
    <n v="0.1111111111111111"/>
    <n v="9"/>
    <n v="3"/>
    <n v="0.33333333333333331"/>
    <n v="0.15226299492720205"/>
    <n v="3"/>
    <n v="0.85"/>
    <n v="1.510588235294118"/>
    <n v="0.65408470588235312"/>
  </r>
  <r>
    <m/>
    <x v="0"/>
    <x v="0"/>
    <s v="C"/>
    <s v="C图文快印"/>
    <x v="30"/>
    <x v="184"/>
    <x v="0"/>
    <n v="17"/>
    <n v="0"/>
    <n v="0.57199999999999995"/>
    <n v="0"/>
    <n v="0"/>
    <n v="0"/>
    <e v="#DIV/0!"/>
    <n v="0.15226299492720205"/>
    <n v="0"/>
    <n v="0.85"/>
    <n v="0"/>
    <n v="0"/>
  </r>
  <r>
    <m/>
    <x v="0"/>
    <x v="0"/>
    <s v="C"/>
    <s v="C图文快印"/>
    <x v="7"/>
    <x v="185"/>
    <x v="0"/>
    <n v="234"/>
    <n v="0"/>
    <n v="0.57199999999999995"/>
    <n v="0"/>
    <n v="43"/>
    <n v="0"/>
    <n v="0"/>
    <n v="0.15226299492720205"/>
    <n v="6.5473087818696882"/>
    <n v="0.85"/>
    <n v="7.7027162139643393"/>
    <n v="3.3352761206465589"/>
  </r>
  <r>
    <m/>
    <x v="0"/>
    <x v="0"/>
    <s v="C"/>
    <s v="C图文快印"/>
    <x v="22"/>
    <x v="186"/>
    <x v="1"/>
    <n v="223"/>
    <n v="4"/>
    <n v="0.57199999999999995"/>
    <n v="1.7937219730941704E-2"/>
    <n v="45"/>
    <n v="3"/>
    <n v="6.6666666666666666E-2"/>
    <n v="0.15226299492720205"/>
    <n v="6.8518347717240919"/>
    <n v="0.85"/>
    <n v="6.0421585549695198"/>
    <n v="2.6162546543018022"/>
  </r>
  <r>
    <m/>
    <x v="0"/>
    <x v="0"/>
    <s v="C"/>
    <s v="C图文快印"/>
    <x v="28"/>
    <x v="187"/>
    <x v="1"/>
    <n v="260"/>
    <n v="8"/>
    <n v="0.57199999999999995"/>
    <n v="3.0769230769230771E-2"/>
    <n v="35"/>
    <n v="7"/>
    <n v="0.2"/>
    <n v="0.15226299492720205"/>
    <n v="7"/>
    <n v="0.85"/>
    <n v="3.5247058823529418"/>
    <n v="1.5261976470588239"/>
  </r>
  <r>
    <m/>
    <x v="0"/>
    <x v="0"/>
    <s v="C"/>
    <s v="C图文快印"/>
    <x v="22"/>
    <x v="188"/>
    <x v="1"/>
    <n v="278"/>
    <n v="6"/>
    <n v="0.57199999999999995"/>
    <n v="2.1582733812949641E-2"/>
    <n v="53"/>
    <n v="6"/>
    <n v="0.11320754716981132"/>
    <n v="0.15226299492720205"/>
    <n v="8.0699387311417095"/>
    <n v="0.85"/>
    <n v="5.4563985072255416"/>
    <n v="2.3626205536286595"/>
  </r>
  <r>
    <m/>
    <x v="0"/>
    <x v="0"/>
    <s v="C"/>
    <s v="C图文快印"/>
    <x v="6"/>
    <x v="189"/>
    <x v="1"/>
    <n v="148"/>
    <n v="4"/>
    <n v="0.57199999999999995"/>
    <n v="2.7027027027027029E-2"/>
    <n v="12"/>
    <n v="4"/>
    <n v="0.33333333333333331"/>
    <n v="0.15226299492720205"/>
    <n v="4"/>
    <n v="0.85"/>
    <n v="2.014117647058824"/>
    <n v="0.87211294117647076"/>
  </r>
  <r>
    <m/>
    <x v="0"/>
    <x v="0"/>
    <s v="C"/>
    <s v="C图文快印"/>
    <x v="22"/>
    <x v="190"/>
    <x v="1"/>
    <n v="109"/>
    <n v="0"/>
    <n v="0.57199999999999995"/>
    <n v="0"/>
    <n v="32"/>
    <n v="0"/>
    <n v="0"/>
    <n v="0.15226299492720205"/>
    <n v="4.8724158376704656"/>
    <n v="0.85"/>
    <n v="5.7322539266711363"/>
    <n v="2.482065950248602"/>
  </r>
  <r>
    <m/>
    <x v="0"/>
    <x v="0"/>
    <s v="C"/>
    <s v="C图文快印"/>
    <x v="11"/>
    <x v="191"/>
    <x v="1"/>
    <n v="159"/>
    <n v="3"/>
    <n v="0.57199999999999995"/>
    <n v="1.8867924528301886E-2"/>
    <n v="20"/>
    <n v="2"/>
    <n v="0.1"/>
    <n v="0.15226299492720205"/>
    <n v="3.0452598985440411"/>
    <n v="0.85"/>
    <n v="2.2367763512282837"/>
    <n v="0.96852416008184683"/>
  </r>
  <r>
    <m/>
    <x v="0"/>
    <x v="0"/>
    <s v="C"/>
    <s v="C图文快印"/>
    <x v="26"/>
    <x v="192"/>
    <x v="0"/>
    <n v="279"/>
    <n v="6"/>
    <n v="0.57199999999999995"/>
    <n v="2.1505376344086023E-2"/>
    <n v="36"/>
    <n v="6"/>
    <n v="0.16666666666666666"/>
    <n v="0.15226299492720205"/>
    <n v="6"/>
    <n v="0.85"/>
    <n v="3.021176470588236"/>
    <n v="1.3081694117647062"/>
  </r>
  <r>
    <m/>
    <x v="0"/>
    <x v="0"/>
    <s v="C"/>
    <s v="C图文快印"/>
    <x v="9"/>
    <x v="193"/>
    <x v="0"/>
    <n v="105"/>
    <n v="1"/>
    <n v="0.57199999999999995"/>
    <n v="9.5238095238095247E-3"/>
    <n v="6"/>
    <n v="1"/>
    <n v="0.16666666666666666"/>
    <n v="0.15226299492720205"/>
    <n v="1"/>
    <n v="0.85"/>
    <n v="0.503529411764706"/>
    <n v="0.21802823529411769"/>
  </r>
  <r>
    <m/>
    <x v="0"/>
    <x v="0"/>
    <s v="A"/>
    <s v="A图文快印"/>
    <x v="18"/>
    <x v="194"/>
    <x v="1"/>
    <n v="1897"/>
    <n v="135"/>
    <n v="0.57199999999999995"/>
    <n v="7.1164997364259353E-2"/>
    <n v="545"/>
    <n v="121"/>
    <n v="0.22201834862385322"/>
    <n v="0.4"/>
    <n v="218"/>
    <n v="0.85"/>
    <n v="175.04470588235296"/>
    <n v="75.794357647058831"/>
  </r>
  <r>
    <m/>
    <x v="0"/>
    <x v="0"/>
    <s v="C"/>
    <s v="C图文快印"/>
    <x v="20"/>
    <x v="195"/>
    <x v="0"/>
    <n v="201"/>
    <n v="2"/>
    <n v="0.57199999999999995"/>
    <n v="9.9502487562189053E-3"/>
    <n v="25"/>
    <n v="1"/>
    <n v="0.04"/>
    <n v="0.15226299492720205"/>
    <n v="3.8065748731800513"/>
    <n v="0.85"/>
    <n v="3.805382203741237"/>
    <n v="1.6477304942199555"/>
  </r>
  <r>
    <m/>
    <x v="0"/>
    <x v="0"/>
    <s v="C"/>
    <s v="C图文快印"/>
    <x v="28"/>
    <x v="196"/>
    <x v="1"/>
    <n v="231"/>
    <n v="1"/>
    <n v="0.57199999999999995"/>
    <n v="4.329004329004329E-3"/>
    <n v="35"/>
    <n v="1"/>
    <n v="2.8571428571428571E-2"/>
    <n v="0.15226299492720205"/>
    <n v="5.3292048224520716"/>
    <n v="0.85"/>
    <n v="5.5967115558259666"/>
    <n v="2.4233761036726436"/>
  </r>
  <r>
    <m/>
    <x v="0"/>
    <x v="0"/>
    <s v="C"/>
    <s v="C图文快印"/>
    <x v="26"/>
    <x v="197"/>
    <x v="0"/>
    <n v="252"/>
    <n v="9"/>
    <n v="0.57199999999999995"/>
    <n v="3.5714285714285712E-2"/>
    <n v="13"/>
    <n v="8"/>
    <n v="0.61538461538461542"/>
    <n v="0.15226299492720205"/>
    <n v="8"/>
    <n v="0.85"/>
    <n v="4.028235294117648"/>
    <n v="1.7442258823529415"/>
  </r>
  <r>
    <m/>
    <x v="0"/>
    <x v="0"/>
    <s v="C"/>
    <s v="C图文快印"/>
    <x v="6"/>
    <x v="198"/>
    <x v="1"/>
    <n v="381"/>
    <n v="9"/>
    <n v="0.57199999999999995"/>
    <n v="2.3622047244094488E-2"/>
    <n v="70"/>
    <n v="8"/>
    <n v="0.11428571428571428"/>
    <n v="0.15226299492720205"/>
    <n v="10.658409644904143"/>
    <n v="0.85"/>
    <n v="7.1557760528284042"/>
    <n v="3.0984510308746991"/>
  </r>
  <r>
    <m/>
    <x v="0"/>
    <x v="0"/>
    <s v="C"/>
    <s v="C图文快印"/>
    <x v="6"/>
    <x v="199"/>
    <x v="1"/>
    <n v="81"/>
    <n v="3"/>
    <n v="0.57199999999999995"/>
    <n v="3.7037037037037035E-2"/>
    <n v="30"/>
    <n v="3"/>
    <n v="0.1"/>
    <n v="0.15226299492720205"/>
    <n v="4.5678898478160619"/>
    <n v="0.85"/>
    <n v="3.3551645268424259"/>
    <n v="1.4527862401227705"/>
  </r>
  <r>
    <m/>
    <x v="0"/>
    <x v="0"/>
    <s v="C"/>
    <s v="C图文快印"/>
    <x v="6"/>
    <x v="200"/>
    <x v="1"/>
    <n v="272"/>
    <n v="5"/>
    <n v="0.57199999999999995"/>
    <n v="1.8382352941176471E-2"/>
    <n v="107"/>
    <n v="5"/>
    <n v="4.6728971962616821E-2"/>
    <n v="0.15226299492720205"/>
    <n v="16.292140457210618"/>
    <n v="0.85"/>
    <n v="15.802518184953669"/>
    <n v="6.8424903740849388"/>
  </r>
  <r>
    <m/>
    <x v="0"/>
    <x v="0"/>
    <s v="C"/>
    <s v="C图文快印"/>
    <x v="17"/>
    <x v="201"/>
    <x v="1"/>
    <n v="91"/>
    <n v="2"/>
    <n v="0.57199999999999995"/>
    <n v="2.197802197802198E-2"/>
    <n v="12"/>
    <n v="1"/>
    <n v="8.3333333333333329E-2"/>
    <n v="0.15226299492720205"/>
    <n v="1.8271559391264245"/>
    <n v="0.85"/>
    <n v="1.4766540460310875"/>
    <n v="0.63939120193146093"/>
  </r>
  <r>
    <m/>
    <x v="0"/>
    <x v="0"/>
    <s v="B"/>
    <s v="B图文快印"/>
    <x v="12"/>
    <x v="202"/>
    <x v="0"/>
    <n v="1449"/>
    <n v="84"/>
    <n v="0.57199999999999995"/>
    <n v="5.7971014492753624E-2"/>
    <n v="292"/>
    <n v="79"/>
    <n v="0.27054794520547948"/>
    <n v="0.4"/>
    <n v="116.80000000000001"/>
    <n v="0.85"/>
    <n v="84.249411764705911"/>
    <n v="36.479995294117657"/>
  </r>
  <r>
    <m/>
    <x v="0"/>
    <x v="0"/>
    <s v="C"/>
    <s v="C图文快印"/>
    <x v="19"/>
    <x v="203"/>
    <x v="0"/>
    <n v="535"/>
    <n v="12"/>
    <n v="0.57199999999999995"/>
    <n v="2.2429906542056073E-2"/>
    <n v="77"/>
    <n v="11"/>
    <n v="0.14285714285714285"/>
    <n v="0.15226299492720205"/>
    <n v="11.724250609394558"/>
    <n v="0.85"/>
    <n v="6.39088306987595"/>
    <n v="2.7672523692562865"/>
  </r>
  <r>
    <m/>
    <x v="0"/>
    <x v="0"/>
    <s v="C"/>
    <s v="C图文快印"/>
    <x v="22"/>
    <x v="204"/>
    <x v="1"/>
    <n v="124"/>
    <n v="0"/>
    <n v="0.57199999999999995"/>
    <n v="0"/>
    <n v="14"/>
    <n v="0"/>
    <n v="0"/>
    <n v="0.15226299492720205"/>
    <n v="2.1316819289808286"/>
    <n v="0.85"/>
    <n v="2.5078610929186218"/>
    <n v="1.0859038532337633"/>
  </r>
  <r>
    <m/>
    <x v="0"/>
    <x v="0"/>
    <s v="C"/>
    <s v="C图文快印"/>
    <x v="6"/>
    <x v="205"/>
    <x v="1"/>
    <n v="108"/>
    <n v="2"/>
    <n v="0.57199999999999995"/>
    <n v="1.8518518518518517E-2"/>
    <n v="16"/>
    <n v="2"/>
    <n v="0.125"/>
    <n v="0.15226299492720205"/>
    <n v="2.4362079188352328"/>
    <n v="0.85"/>
    <n v="1.5202446103943916"/>
    <n v="0.65826591630077158"/>
  </r>
  <r>
    <m/>
    <x v="0"/>
    <x v="0"/>
    <s v="C"/>
    <s v="C图文快印"/>
    <x v="2"/>
    <x v="206"/>
    <x v="1"/>
    <n v="681"/>
    <n v="13"/>
    <n v="0.57199999999999995"/>
    <n v="1.908957415565345E-2"/>
    <n v="87"/>
    <n v="11"/>
    <n v="0.12643678160919541"/>
    <n v="0.15226299492720205"/>
    <n v="13.246880558666579"/>
    <n v="0.85"/>
    <n v="8.1822124219606813"/>
    <n v="3.5428979787089752"/>
  </r>
  <r>
    <m/>
    <x v="0"/>
    <x v="0"/>
    <s v="C"/>
    <s v="C图文快印"/>
    <x v="7"/>
    <x v="207"/>
    <x v="0"/>
    <n v="475"/>
    <n v="7"/>
    <n v="0.57199999999999995"/>
    <n v="1.4736842105263158E-2"/>
    <n v="65"/>
    <n v="6"/>
    <n v="9.2307692307692313E-2"/>
    <n v="0.15226299492720205"/>
    <n v="9.8970946702681335"/>
    <n v="0.85"/>
    <n v="7.6059937297272171"/>
    <n v="3.2933952849718851"/>
  </r>
  <r>
    <m/>
    <x v="0"/>
    <x v="0"/>
    <s v="C"/>
    <s v="C图文快印"/>
    <x v="23"/>
    <x v="208"/>
    <x v="0"/>
    <n v="344"/>
    <n v="13"/>
    <n v="0.57199999999999995"/>
    <n v="3.7790697674418602E-2"/>
    <n v="57"/>
    <n v="12"/>
    <n v="0.21052631578947367"/>
    <n v="0.15226299492720205"/>
    <n v="12"/>
    <n v="0.85"/>
    <n v="6.042352941176472"/>
    <n v="2.6163388235294125"/>
  </r>
  <r>
    <m/>
    <x v="0"/>
    <x v="0"/>
    <s v="C"/>
    <s v="C图文快印"/>
    <x v="16"/>
    <x v="209"/>
    <x v="0"/>
    <n v="193"/>
    <n v="10"/>
    <n v="0.57199999999999995"/>
    <n v="5.181347150259067E-2"/>
    <n v="54"/>
    <n v="10"/>
    <n v="0.18518518518518517"/>
    <n v="0.15226299492720205"/>
    <n v="10"/>
    <n v="0.85"/>
    <n v="5.0352941176470596"/>
    <n v="2.1802823529411768"/>
  </r>
  <r>
    <m/>
    <x v="0"/>
    <x v="0"/>
    <s v="C"/>
    <s v="C图文快印"/>
    <x v="3"/>
    <x v="210"/>
    <x v="0"/>
    <n v="611"/>
    <n v="9"/>
    <n v="0.57199999999999995"/>
    <n v="1.4729950900163666E-2"/>
    <n v="119"/>
    <n v="9"/>
    <n v="7.5630252100840331E-2"/>
    <n v="0.15226299492720205"/>
    <n v="18.119296396337045"/>
    <n v="0.85"/>
    <n v="15.260348701572996"/>
    <n v="6.6077309877811068"/>
  </r>
  <r>
    <m/>
    <x v="0"/>
    <x v="0"/>
    <s v="B"/>
    <s v="B图文快印"/>
    <x v="7"/>
    <x v="211"/>
    <x v="0"/>
    <n v="1568"/>
    <n v="167"/>
    <n v="0.57199999999999995"/>
    <n v="0.10650510204081633"/>
    <n v="401"/>
    <n v="151"/>
    <n v="0.37655860349127179"/>
    <n v="0.4"/>
    <n v="160.4"/>
    <n v="0.85"/>
    <n v="87.091764705882369"/>
    <n v="37.710734117647064"/>
  </r>
  <r>
    <m/>
    <x v="0"/>
    <x v="0"/>
    <s v="C"/>
    <s v="C图文快印"/>
    <x v="7"/>
    <x v="212"/>
    <x v="0"/>
    <n v="634"/>
    <n v="6"/>
    <n v="0.57199999999999995"/>
    <n v="9.4637223974763408E-3"/>
    <n v="91"/>
    <n v="6"/>
    <n v="6.5934065934065936E-2"/>
    <n v="0.15226299492720205"/>
    <n v="13.855932538375386"/>
    <n v="0.85"/>
    <n v="12.263450045147513"/>
    <n v="5.3100738695488729"/>
  </r>
  <r>
    <m/>
    <x v="0"/>
    <x v="0"/>
    <s v="C"/>
    <s v="C图文快印"/>
    <x v="3"/>
    <x v="213"/>
    <x v="0"/>
    <n v="52"/>
    <n v="0"/>
    <n v="0.57199999999999995"/>
    <n v="0"/>
    <n v="3"/>
    <n v="0"/>
    <n v="0"/>
    <n v="0.15226299492720205"/>
    <n v="0.45678898478160612"/>
    <n v="0.85"/>
    <n v="0.53739880562541897"/>
    <n v="0.23269368283580641"/>
  </r>
  <r>
    <m/>
    <x v="0"/>
    <x v="0"/>
    <s v="C"/>
    <s v="C图文快印"/>
    <x v="30"/>
    <x v="214"/>
    <x v="0"/>
    <n v="86"/>
    <n v="1"/>
    <n v="0.57199999999999995"/>
    <n v="1.1627906976744186E-2"/>
    <n v="3"/>
    <n v="1"/>
    <n v="0.33333333333333331"/>
    <n v="0.15226299492720205"/>
    <n v="1"/>
    <n v="0.85"/>
    <n v="0.503529411764706"/>
    <n v="0.21802823529411769"/>
  </r>
  <r>
    <m/>
    <x v="0"/>
    <x v="0"/>
    <s v="C"/>
    <s v="C图文快印"/>
    <x v="30"/>
    <x v="215"/>
    <x v="0"/>
    <n v="23"/>
    <n v="0"/>
    <n v="0.57199999999999995"/>
    <n v="0"/>
    <n v="0"/>
    <n v="0"/>
    <e v="#DIV/0!"/>
    <n v="0.15226299492720205"/>
    <n v="0"/>
    <n v="0.85"/>
    <n v="0"/>
    <n v="0"/>
  </r>
  <r>
    <m/>
    <x v="0"/>
    <x v="0"/>
    <s v="C"/>
    <s v="C图文快印"/>
    <x v="30"/>
    <x v="216"/>
    <x v="0"/>
    <n v="51"/>
    <n v="0"/>
    <n v="0.57199999999999995"/>
    <n v="0"/>
    <n v="0"/>
    <n v="0"/>
    <e v="#DIV/0!"/>
    <n v="0.15226299492720205"/>
    <n v="0"/>
    <n v="0.85"/>
    <n v="0"/>
    <n v="0"/>
  </r>
  <r>
    <m/>
    <x v="0"/>
    <x v="0"/>
    <s v="C"/>
    <s v="C图文快印"/>
    <x v="1"/>
    <x v="217"/>
    <x v="1"/>
    <n v="344"/>
    <n v="41"/>
    <n v="0.57199999999999995"/>
    <n v="0.11918604651162791"/>
    <n v="81"/>
    <n v="35"/>
    <n v="0.43209876543209874"/>
    <n v="0.15226299492720205"/>
    <n v="35"/>
    <n v="0.85"/>
    <n v="17.623529411764707"/>
    <n v="7.6309882352941178"/>
  </r>
  <r>
    <m/>
    <x v="0"/>
    <x v="0"/>
    <s v="C"/>
    <s v="C图文快印"/>
    <x v="30"/>
    <x v="218"/>
    <x v="0"/>
    <n v="56"/>
    <n v="3"/>
    <n v="0.57199999999999995"/>
    <n v="5.3571428571428568E-2"/>
    <n v="5"/>
    <n v="1"/>
    <n v="0.2"/>
    <n v="0.15226299492720205"/>
    <n v="1"/>
    <n v="0.85"/>
    <n v="0.503529411764706"/>
    <n v="0.21802823529411769"/>
  </r>
  <r>
    <m/>
    <x v="0"/>
    <x v="0"/>
    <s v="C"/>
    <s v="C图文快印"/>
    <x v="7"/>
    <x v="219"/>
    <x v="0"/>
    <n v="385"/>
    <n v="8"/>
    <n v="0.57199999999999995"/>
    <n v="2.0779220779220779E-2"/>
    <n v="63"/>
    <n v="7"/>
    <n v="0.1111111111111111"/>
    <n v="0.15226299492720205"/>
    <n v="9.5925686804137289"/>
    <n v="0.85"/>
    <n v="6.5747866828396822"/>
    <n v="2.8468826336695825"/>
  </r>
  <r>
    <m/>
    <x v="0"/>
    <x v="0"/>
    <s v="C"/>
    <s v="C图文快印"/>
    <x v="17"/>
    <x v="220"/>
    <x v="1"/>
    <n v="105"/>
    <n v="5"/>
    <n v="0.57199999999999995"/>
    <n v="4.7619047619047616E-2"/>
    <n v="13"/>
    <n v="5"/>
    <n v="0.38461538461538464"/>
    <n v="0.15226299492720205"/>
    <n v="5"/>
    <n v="0.85"/>
    <n v="2.5176470588235298"/>
    <n v="1.0901411764705884"/>
  </r>
  <r>
    <m/>
    <x v="0"/>
    <x v="0"/>
    <s v="C"/>
    <s v="C图文快印"/>
    <x v="17"/>
    <x v="221"/>
    <x v="1"/>
    <n v="126"/>
    <n v="0"/>
    <n v="0.57199999999999995"/>
    <n v="0"/>
    <n v="25"/>
    <n v="0"/>
    <n v="0"/>
    <n v="0.15226299492720205"/>
    <n v="3.8065748731800513"/>
    <n v="0.85"/>
    <n v="4.4783233802118252"/>
    <n v="1.9391140236317204"/>
  </r>
  <r>
    <m/>
    <x v="0"/>
    <x v="0"/>
    <s v="C"/>
    <s v="C图文快印"/>
    <x v="23"/>
    <x v="222"/>
    <x v="0"/>
    <n v="332"/>
    <n v="8"/>
    <n v="0.57199999999999995"/>
    <n v="2.4096385542168676E-2"/>
    <n v="41"/>
    <n v="8"/>
    <n v="0.1951219512195122"/>
    <n v="0.15226299492720205"/>
    <n v="8"/>
    <n v="0.85"/>
    <n v="4.028235294117648"/>
    <n v="1.7442258823529415"/>
  </r>
  <r>
    <m/>
    <x v="0"/>
    <x v="0"/>
    <s v="A"/>
    <s v="A图文快印"/>
    <x v="6"/>
    <x v="223"/>
    <x v="1"/>
    <n v="3444"/>
    <n v="192"/>
    <n v="0.57199999999999995"/>
    <n v="5.5749128919860627E-2"/>
    <n v="536"/>
    <n v="180"/>
    <n v="0.33582089552238809"/>
    <n v="0.4"/>
    <n v="214.4"/>
    <n v="0.85"/>
    <n v="131.10588235294119"/>
    <n v="56.768847058823539"/>
  </r>
  <r>
    <m/>
    <x v="0"/>
    <x v="0"/>
    <s v="C"/>
    <s v="C图文快印"/>
    <x v="6"/>
    <x v="224"/>
    <x v="1"/>
    <n v="155"/>
    <n v="2"/>
    <n v="0.57199999999999995"/>
    <n v="1.2903225806451613E-2"/>
    <n v="49"/>
    <n v="2"/>
    <n v="4.0816326530612242E-2"/>
    <n v="0.15226299492720205"/>
    <n v="7.4608867514329003"/>
    <n v="0.85"/>
    <n v="7.4316314722740007"/>
    <n v="3.2178964274946424"/>
  </r>
  <r>
    <m/>
    <x v="0"/>
    <x v="0"/>
    <s v="B"/>
    <s v="B图文快印"/>
    <x v="13"/>
    <x v="225"/>
    <x v="1"/>
    <n v="1236"/>
    <n v="38"/>
    <n v="0.57199999999999995"/>
    <n v="3.0744336569579287E-2"/>
    <n v="169"/>
    <n v="35"/>
    <n v="0.20710059171597633"/>
    <n v="0.4"/>
    <n v="67.600000000000009"/>
    <n v="0.85"/>
    <n v="55.976470588235308"/>
    <n v="24.237811764705889"/>
  </r>
  <r>
    <m/>
    <x v="0"/>
    <x v="0"/>
    <s v="C"/>
    <s v="C图文快印"/>
    <x v="26"/>
    <x v="226"/>
    <x v="0"/>
    <n v="277"/>
    <n v="9"/>
    <n v="0.57199999999999995"/>
    <n v="3.2490974729241874E-2"/>
    <n v="24"/>
    <n v="8"/>
    <n v="0.33333333333333331"/>
    <n v="0.15226299492720205"/>
    <n v="8"/>
    <n v="0.85"/>
    <n v="4.028235294117648"/>
    <n v="1.7442258823529415"/>
  </r>
  <r>
    <m/>
    <x v="0"/>
    <x v="0"/>
    <s v="C"/>
    <s v="C图文快印"/>
    <x v="13"/>
    <x v="227"/>
    <x v="1"/>
    <n v="234"/>
    <n v="14"/>
    <n v="0.57199999999999995"/>
    <n v="5.9829059829059832E-2"/>
    <n v="95"/>
    <n v="13"/>
    <n v="0.1368421052631579"/>
    <n v="0.15226299492720205"/>
    <n v="14.464984518084195"/>
    <n v="0.85"/>
    <n v="8.2693935506872904"/>
    <n v="3.5806474074475969"/>
  </r>
  <r>
    <m/>
    <x v="0"/>
    <x v="0"/>
    <s v="C"/>
    <s v="C图文快印"/>
    <x v="28"/>
    <x v="228"/>
    <x v="1"/>
    <n v="239"/>
    <n v="4"/>
    <n v="0.57199999999999995"/>
    <n v="1.6736401673640166E-2"/>
    <n v="37"/>
    <n v="4"/>
    <n v="0.10810810810810811"/>
    <n v="0.15226299492720205"/>
    <n v="5.6337308123064762"/>
    <n v="0.85"/>
    <n v="3.9361538968311489"/>
    <n v="1.7043546373278875"/>
  </r>
  <r>
    <m/>
    <x v="0"/>
    <x v="0"/>
    <s v="C"/>
    <s v="C图文快印"/>
    <x v="28"/>
    <x v="229"/>
    <x v="1"/>
    <n v="146"/>
    <n v="2"/>
    <n v="0.57199999999999995"/>
    <n v="1.3698630136986301E-2"/>
    <n v="15"/>
    <n v="2"/>
    <n v="0.13333333333333333"/>
    <n v="0.15226299492720205"/>
    <n v="2.2839449239080309"/>
    <n v="0.85"/>
    <n v="1.3411116751859189"/>
    <n v="0.58070135535550282"/>
  </r>
  <r>
    <m/>
    <x v="0"/>
    <x v="0"/>
    <s v="C"/>
    <s v="C图文快印"/>
    <x v="6"/>
    <x v="230"/>
    <x v="1"/>
    <n v="372"/>
    <n v="7"/>
    <n v="0.57199999999999995"/>
    <n v="1.8817204301075269E-2"/>
    <n v="44"/>
    <n v="7"/>
    <n v="0.15909090909090909"/>
    <n v="0.15226299492720205"/>
    <n v="7"/>
    <n v="0.85"/>
    <n v="3.5247058823529418"/>
    <n v="1.5261976470588239"/>
  </r>
  <r>
    <m/>
    <x v="0"/>
    <x v="0"/>
    <s v="C"/>
    <s v="C图文快印"/>
    <x v="17"/>
    <x v="231"/>
    <x v="1"/>
    <n v="170"/>
    <n v="3"/>
    <n v="0.57199999999999995"/>
    <n v="1.7647058823529412E-2"/>
    <n v="49"/>
    <n v="3"/>
    <n v="6.1224489795918366E-2"/>
    <n v="0.15226299492720205"/>
    <n v="7.4608867514329003"/>
    <n v="0.85"/>
    <n v="6.7586902958034134"/>
    <n v="2.9265128980828781"/>
  </r>
  <r>
    <m/>
    <x v="0"/>
    <x v="0"/>
    <s v="C"/>
    <s v="C图文快印"/>
    <x v="7"/>
    <x v="232"/>
    <x v="0"/>
    <n v="372"/>
    <n v="6"/>
    <n v="0.57199999999999995"/>
    <n v="1.6129032258064516E-2"/>
    <n v="53"/>
    <n v="6"/>
    <n v="0.11320754716981132"/>
    <n v="0.15226299492720205"/>
    <n v="8.0699387311417095"/>
    <n v="0.85"/>
    <n v="5.4563985072255416"/>
    <n v="2.3626205536286595"/>
  </r>
  <r>
    <m/>
    <x v="0"/>
    <x v="0"/>
    <s v="C"/>
    <s v="C图文快印"/>
    <x v="3"/>
    <x v="233"/>
    <x v="0"/>
    <n v="156"/>
    <n v="2"/>
    <n v="0.57199999999999995"/>
    <n v="1.282051282051282E-2"/>
    <n v="16"/>
    <n v="2"/>
    <n v="0.125"/>
    <n v="0.15226299492720205"/>
    <n v="2.4362079188352328"/>
    <n v="0.85"/>
    <n v="1.5202446103943916"/>
    <n v="0.65826591630077158"/>
  </r>
  <r>
    <m/>
    <x v="0"/>
    <x v="0"/>
    <s v="C"/>
    <s v="C图文快印"/>
    <x v="2"/>
    <x v="234"/>
    <x v="1"/>
    <n v="282"/>
    <n v="6"/>
    <n v="0.57199999999999995"/>
    <n v="2.1276595744680851E-2"/>
    <n v="60"/>
    <n v="6"/>
    <n v="0.1"/>
    <n v="0.15226299492720205"/>
    <n v="9.1357796956321238"/>
    <n v="0.85"/>
    <n v="6.7103290536848519"/>
    <n v="2.9055724802455409"/>
  </r>
  <r>
    <m/>
    <x v="0"/>
    <x v="0"/>
    <s v="C"/>
    <s v="C图文快印"/>
    <x v="7"/>
    <x v="235"/>
    <x v="0"/>
    <n v="731"/>
    <n v="11"/>
    <n v="0.57199999999999995"/>
    <n v="1.5047879616963064E-2"/>
    <n v="134"/>
    <n v="10"/>
    <n v="7.4626865671641784E-2"/>
    <n v="0.15226299492720205"/>
    <n v="20.403241320245076"/>
    <n v="0.85"/>
    <n v="17.274401553229502"/>
    <n v="7.4798158725483743"/>
  </r>
  <r>
    <m/>
    <x v="0"/>
    <x v="0"/>
    <s v="C"/>
    <s v="C图文快印"/>
    <x v="18"/>
    <x v="236"/>
    <x v="1"/>
    <n v="47"/>
    <n v="0"/>
    <n v="0.57199999999999995"/>
    <n v="0"/>
    <n v="0"/>
    <n v="0"/>
    <e v="#DIV/0!"/>
    <n v="0.15226299492720205"/>
    <n v="0"/>
    <n v="0.85"/>
    <n v="0"/>
    <n v="0"/>
  </r>
  <r>
    <m/>
    <x v="0"/>
    <x v="0"/>
    <s v="C"/>
    <s v="C图文快印"/>
    <x v="6"/>
    <x v="237"/>
    <x v="1"/>
    <n v="158"/>
    <n v="3"/>
    <n v="0.57199999999999995"/>
    <n v="1.8987341772151899E-2"/>
    <n v="23"/>
    <n v="2"/>
    <n v="8.6956521739130432E-2"/>
    <n v="0.15226299492720205"/>
    <n v="3.5020488833256471"/>
    <n v="0.85"/>
    <n v="2.774175156853703"/>
    <n v="1.2012178429176534"/>
  </r>
  <r>
    <m/>
    <x v="0"/>
    <x v="0"/>
    <s v="C"/>
    <s v="C图文快印"/>
    <x v="1"/>
    <x v="238"/>
    <x v="1"/>
    <n v="12"/>
    <n v="0"/>
    <n v="0.57199999999999995"/>
    <n v="0"/>
    <n v="3"/>
    <n v="0"/>
    <n v="0"/>
    <n v="0.15226299492720205"/>
    <n v="0.45678898478160612"/>
    <n v="0.85"/>
    <n v="0.53739880562541897"/>
    <n v="0.23269368283580641"/>
  </r>
  <r>
    <m/>
    <x v="0"/>
    <x v="0"/>
    <s v="C"/>
    <s v="C图文快印"/>
    <x v="31"/>
    <x v="239"/>
    <x v="2"/>
    <n v="10"/>
    <n v="0"/>
    <n v="0.57199999999999995"/>
    <n v="0"/>
    <n v="8"/>
    <n v="0"/>
    <n v="0"/>
    <n v="0.15226299492720205"/>
    <n v="1.2181039594176164"/>
    <n v="0.85"/>
    <n v="1.4330634816677841"/>
    <n v="0.6205164875621505"/>
  </r>
  <r>
    <m/>
    <x v="0"/>
    <x v="0"/>
    <s v="C"/>
    <s v="C图文快印"/>
    <x v="3"/>
    <x v="240"/>
    <x v="0"/>
    <n v="284"/>
    <n v="2"/>
    <n v="0.57199999999999995"/>
    <n v="7.0422535211267607E-3"/>
    <n v="29"/>
    <n v="2"/>
    <n v="6.8965517241379309E-2"/>
    <n v="0.15226299492720205"/>
    <n v="4.4156268528888596"/>
    <n v="0.85"/>
    <n v="3.8489727681045407"/>
    <n v="1.6666052085892662"/>
  </r>
  <r>
    <m/>
    <x v="0"/>
    <x v="0"/>
    <s v="C"/>
    <s v="C图文快印"/>
    <x v="7"/>
    <x v="241"/>
    <x v="0"/>
    <n v="467"/>
    <n v="22"/>
    <n v="0.57199999999999995"/>
    <n v="4.7109207708779445E-2"/>
    <n v="129"/>
    <n v="22"/>
    <n v="0.17054263565891473"/>
    <n v="0.15226299492720205"/>
    <n v="22"/>
    <n v="0.85"/>
    <n v="11.07764705882353"/>
    <n v="4.7966211764705884"/>
  </r>
  <r>
    <m/>
    <x v="0"/>
    <x v="0"/>
    <s v="C"/>
    <s v="C图文快印"/>
    <x v="3"/>
    <x v="242"/>
    <x v="0"/>
    <n v="239"/>
    <n v="0"/>
    <n v="0.57199999999999995"/>
    <n v="0"/>
    <n v="40"/>
    <n v="0"/>
    <n v="0"/>
    <n v="0.15226299492720205"/>
    <n v="6.0905197970880822"/>
    <n v="0.85"/>
    <n v="7.1653174083389208"/>
    <n v="3.1025824378107525"/>
  </r>
  <r>
    <m/>
    <x v="0"/>
    <x v="0"/>
    <s v="C"/>
    <s v="C图文快印"/>
    <x v="0"/>
    <x v="243"/>
    <x v="0"/>
    <n v="167"/>
    <n v="0"/>
    <n v="0.57199999999999995"/>
    <n v="0"/>
    <n v="26"/>
    <n v="0"/>
    <n v="0"/>
    <n v="0.15226299492720205"/>
    <n v="3.9588378681072531"/>
    <n v="0.85"/>
    <n v="4.6574563154202977"/>
    <n v="2.0166785845769888"/>
  </r>
  <r>
    <m/>
    <x v="0"/>
    <x v="0"/>
    <s v="C"/>
    <s v="C图文快印"/>
    <x v="22"/>
    <x v="244"/>
    <x v="1"/>
    <n v="208"/>
    <n v="3"/>
    <n v="0.57199999999999995"/>
    <n v="1.4423076923076924E-2"/>
    <n v="25"/>
    <n v="3"/>
    <n v="0.12"/>
    <n v="0.15226299492720205"/>
    <n v="3.8065748731800513"/>
    <n v="0.85"/>
    <n v="2.4594998508000607"/>
    <n v="1.0649634353964264"/>
  </r>
  <r>
    <m/>
    <x v="0"/>
    <x v="0"/>
    <s v="C"/>
    <s v="C图文快印"/>
    <x v="30"/>
    <x v="245"/>
    <x v="0"/>
    <n v="39"/>
    <n v="0"/>
    <n v="0.57199999999999995"/>
    <n v="0"/>
    <n v="0"/>
    <n v="0"/>
    <e v="#DIV/0!"/>
    <n v="0.15226299492720205"/>
    <n v="0"/>
    <n v="0.85"/>
    <n v="0"/>
    <n v="0"/>
  </r>
  <r>
    <m/>
    <x v="0"/>
    <x v="0"/>
    <s v="C"/>
    <s v="C图文快印"/>
    <x v="11"/>
    <x v="246"/>
    <x v="1"/>
    <n v="178"/>
    <n v="1"/>
    <n v="0.57199999999999995"/>
    <n v="5.6179775280898875E-3"/>
    <n v="25"/>
    <n v="1"/>
    <n v="0.04"/>
    <n v="0.15226299492720205"/>
    <n v="3.8065748731800513"/>
    <n v="0.85"/>
    <n v="3.805382203741237"/>
    <n v="1.6477304942199555"/>
  </r>
  <r>
    <m/>
    <x v="0"/>
    <x v="0"/>
    <s v="C"/>
    <s v="C图文快印"/>
    <x v="6"/>
    <x v="247"/>
    <x v="1"/>
    <n v="324"/>
    <n v="22"/>
    <n v="0.57199999999999995"/>
    <n v="6.7901234567901231E-2"/>
    <n v="111"/>
    <n v="22"/>
    <n v="0.1981981981981982"/>
    <n v="0.15226299492720205"/>
    <n v="22"/>
    <n v="0.85"/>
    <n v="11.07764705882353"/>
    <n v="4.7966211764705884"/>
  </r>
  <r>
    <m/>
    <x v="0"/>
    <x v="0"/>
    <s v="C"/>
    <s v="C图文快印"/>
    <x v="1"/>
    <x v="248"/>
    <x v="1"/>
    <n v="2"/>
    <n v="0"/>
    <n v="0.57199999999999995"/>
    <n v="0"/>
    <n v="0"/>
    <n v="0"/>
    <e v="#DIV/0!"/>
    <n v="0.15226299492720205"/>
    <n v="0"/>
    <n v="0.85"/>
    <n v="0"/>
    <n v="0"/>
  </r>
  <r>
    <m/>
    <x v="0"/>
    <x v="0"/>
    <s v="C"/>
    <s v="C图文快印"/>
    <x v="1"/>
    <x v="249"/>
    <x v="1"/>
    <n v="25"/>
    <n v="0"/>
    <n v="0.57199999999999995"/>
    <n v="0"/>
    <n v="3"/>
    <n v="0"/>
    <n v="0"/>
    <n v="0.15226299492720205"/>
    <n v="0.45678898478160612"/>
    <n v="0.85"/>
    <n v="0.53739880562541897"/>
    <n v="0.23269368283580641"/>
  </r>
  <r>
    <m/>
    <x v="0"/>
    <x v="0"/>
    <s v="C"/>
    <s v="C图文快印"/>
    <x v="9"/>
    <x v="250"/>
    <x v="0"/>
    <n v="33"/>
    <n v="0"/>
    <n v="0.57199999999999995"/>
    <n v="0"/>
    <n v="6"/>
    <n v="0"/>
    <n v="0"/>
    <n v="0.15226299492720205"/>
    <n v="0.91357796956321224"/>
    <n v="0.85"/>
    <n v="1.0747976112508379"/>
    <n v="0.46538736567161282"/>
  </r>
  <r>
    <m/>
    <x v="0"/>
    <x v="0"/>
    <s v="C"/>
    <s v="C图文快印"/>
    <x v="16"/>
    <x v="251"/>
    <x v="0"/>
    <n v="59"/>
    <n v="0"/>
    <n v="0.57199999999999995"/>
    <n v="0"/>
    <n v="5"/>
    <n v="0"/>
    <n v="0"/>
    <n v="0.15226299492720205"/>
    <n v="0.76131497463601028"/>
    <n v="0.85"/>
    <n v="0.8956646760423651"/>
    <n v="0.38782280472634406"/>
  </r>
  <r>
    <m/>
    <x v="0"/>
    <x v="0"/>
    <s v="C"/>
    <s v="C图文快印"/>
    <x v="25"/>
    <x v="252"/>
    <x v="0"/>
    <n v="101"/>
    <n v="0"/>
    <n v="0.57199999999999995"/>
    <n v="0"/>
    <n v="13"/>
    <n v="0"/>
    <n v="0"/>
    <n v="0.15226299492720205"/>
    <n v="1.9794189340536266"/>
    <n v="0.85"/>
    <n v="2.3287281577101488"/>
    <n v="1.0083392922884944"/>
  </r>
  <r>
    <m/>
    <x v="0"/>
    <x v="0"/>
    <s v="C"/>
    <s v="C图文快印"/>
    <x v="25"/>
    <x v="253"/>
    <x v="0"/>
    <n v="68"/>
    <n v="0"/>
    <n v="0.57199999999999995"/>
    <n v="0"/>
    <n v="5"/>
    <n v="0"/>
    <n v="0"/>
    <n v="0.15226299492720205"/>
    <n v="0.76131497463601028"/>
    <n v="0.85"/>
    <n v="0.8956646760423651"/>
    <n v="0.38782280472634406"/>
  </r>
  <r>
    <m/>
    <x v="0"/>
    <x v="0"/>
    <s v="C"/>
    <s v="C图文快印"/>
    <x v="15"/>
    <x v="254"/>
    <x v="0"/>
    <n v="1"/>
    <n v="0"/>
    <n v="0.57199999999999995"/>
    <n v="0"/>
    <n v="0"/>
    <n v="0"/>
    <e v="#DIV/0!"/>
    <n v="0.15226299492720205"/>
    <n v="0"/>
    <n v="0.85"/>
    <n v="0"/>
    <n v="0"/>
  </r>
  <r>
    <m/>
    <x v="0"/>
    <x v="0"/>
    <s v="C"/>
    <s v="C图文快印"/>
    <x v="1"/>
    <x v="255"/>
    <x v="1"/>
    <n v="4"/>
    <n v="0"/>
    <n v="0.57199999999999995"/>
    <n v="0"/>
    <n v="0"/>
    <n v="0"/>
    <e v="#DIV/0!"/>
    <n v="0.15226299492720205"/>
    <n v="0"/>
    <n v="0.85"/>
    <n v="0"/>
    <n v="0"/>
  </r>
  <r>
    <m/>
    <x v="0"/>
    <x v="0"/>
    <s v="C"/>
    <s v="C图文快印"/>
    <x v="9"/>
    <x v="256"/>
    <x v="0"/>
    <n v="91"/>
    <n v="2"/>
    <n v="0.57199999999999995"/>
    <n v="2.197802197802198E-2"/>
    <n v="6"/>
    <n v="1"/>
    <n v="0.16666666666666666"/>
    <n v="0.15226299492720205"/>
    <n v="1"/>
    <n v="0.85"/>
    <n v="0.503529411764706"/>
    <n v="0.21802823529411769"/>
  </r>
  <r>
    <m/>
    <x v="0"/>
    <x v="0"/>
    <s v="C"/>
    <s v="C图文快印"/>
    <x v="22"/>
    <x v="257"/>
    <x v="1"/>
    <n v="140"/>
    <n v="1"/>
    <n v="0.57199999999999995"/>
    <n v="7.1428571428571426E-3"/>
    <n v="19"/>
    <n v="1"/>
    <n v="5.2631578947368418E-2"/>
    <n v="0.15226299492720205"/>
    <n v="2.8929969036168388"/>
    <n v="0.85"/>
    <n v="2.7305845924903984"/>
    <n v="1.1823431285483426"/>
  </r>
  <r>
    <m/>
    <x v="0"/>
    <x v="0"/>
    <s v="C"/>
    <s v="C图文快印"/>
    <x v="28"/>
    <x v="258"/>
    <x v="1"/>
    <n v="198"/>
    <n v="4"/>
    <n v="0.57199999999999995"/>
    <n v="2.0202020202020204E-2"/>
    <n v="21"/>
    <n v="4"/>
    <n v="0.19047619047619047"/>
    <n v="0.15226299492720205"/>
    <n v="4"/>
    <n v="0.85"/>
    <n v="2.014117647058824"/>
    <n v="0.87211294117647076"/>
  </r>
  <r>
    <m/>
    <x v="0"/>
    <x v="0"/>
    <s v="C"/>
    <s v="C图文快印"/>
    <x v="23"/>
    <x v="259"/>
    <x v="0"/>
    <n v="497"/>
    <n v="9"/>
    <n v="0.57199999999999995"/>
    <n v="1.8108651911468814E-2"/>
    <n v="49"/>
    <n v="8"/>
    <n v="0.16326530612244897"/>
    <n v="0.15226299492720205"/>
    <n v="8"/>
    <n v="0.85"/>
    <n v="4.028235294117648"/>
    <n v="1.7442258823529415"/>
  </r>
  <r>
    <m/>
    <x v="0"/>
    <x v="0"/>
    <s v="C"/>
    <s v="C图文快印"/>
    <x v="12"/>
    <x v="260"/>
    <x v="0"/>
    <n v="145"/>
    <n v="1"/>
    <n v="0.57199999999999995"/>
    <n v="6.8965517241379309E-3"/>
    <n v="25"/>
    <n v="1"/>
    <n v="0.04"/>
    <n v="0.15226299492720205"/>
    <n v="3.8065748731800513"/>
    <n v="0.85"/>
    <n v="3.805382203741237"/>
    <n v="1.6477304942199555"/>
  </r>
  <r>
    <m/>
    <x v="0"/>
    <x v="0"/>
    <s v="C"/>
    <s v="C图文快印"/>
    <x v="16"/>
    <x v="261"/>
    <x v="0"/>
    <n v="171"/>
    <n v="3"/>
    <n v="0.57199999999999995"/>
    <n v="1.7543859649122806E-2"/>
    <n v="50"/>
    <n v="3"/>
    <n v="0.06"/>
    <n v="0.15226299492720205"/>
    <n v="7.6131497463601026"/>
    <n v="0.85"/>
    <n v="6.9378232310118859"/>
    <n v="3.0040774590281467"/>
  </r>
  <r>
    <m/>
    <x v="0"/>
    <x v="0"/>
    <s v="C"/>
    <s v="C图文快印"/>
    <x v="8"/>
    <x v="262"/>
    <x v="0"/>
    <n v="63"/>
    <n v="2"/>
    <n v="0.57199999999999995"/>
    <n v="3.1746031746031744E-2"/>
    <n v="10"/>
    <n v="2"/>
    <n v="0.2"/>
    <n v="0.15226299492720205"/>
    <n v="2"/>
    <n v="0.85"/>
    <n v="1.007058823529412"/>
    <n v="0.43605647058823538"/>
  </r>
  <r>
    <m/>
    <x v="0"/>
    <x v="0"/>
    <s v="C"/>
    <s v="C图文快印"/>
    <x v="19"/>
    <x v="263"/>
    <x v="0"/>
    <n v="1339"/>
    <n v="48"/>
    <n v="0.57199999999999995"/>
    <n v="3.5847647498132934E-2"/>
    <n v="289"/>
    <n v="45"/>
    <n v="0.15570934256055363"/>
    <n v="0.15226299492720205"/>
    <n v="45"/>
    <n v="0.85"/>
    <n v="22.658823529411766"/>
    <n v="9.8112705882352937"/>
  </r>
  <r>
    <m/>
    <x v="0"/>
    <x v="0"/>
    <s v="C"/>
    <s v="C图文快印"/>
    <x v="15"/>
    <x v="264"/>
    <x v="0"/>
    <n v="74"/>
    <n v="2"/>
    <n v="0.57199999999999995"/>
    <n v="2.7027027027027029E-2"/>
    <n v="9"/>
    <n v="2"/>
    <n v="0.22222222222222221"/>
    <n v="0.15226299492720205"/>
    <n v="2"/>
    <n v="0.85"/>
    <n v="1.007058823529412"/>
    <n v="0.43605647058823538"/>
  </r>
  <r>
    <m/>
    <x v="0"/>
    <x v="0"/>
    <s v="C"/>
    <s v="C图文快印"/>
    <x v="18"/>
    <x v="265"/>
    <x v="1"/>
    <n v="6"/>
    <n v="0"/>
    <n v="0.57199999999999995"/>
    <n v="0"/>
    <n v="0"/>
    <n v="0"/>
    <e v="#DIV/0!"/>
    <n v="0.15226299492720205"/>
    <n v="0"/>
    <n v="0.85"/>
    <n v="0"/>
    <n v="0"/>
  </r>
  <r>
    <m/>
    <x v="0"/>
    <x v="0"/>
    <s v="B"/>
    <s v="B图文快印"/>
    <x v="2"/>
    <x v="266"/>
    <x v="1"/>
    <n v="664"/>
    <n v="36"/>
    <n v="0.57199999999999995"/>
    <n v="5.4216867469879519E-2"/>
    <n v="192"/>
    <n v="34"/>
    <n v="0.17708333333333334"/>
    <n v="0.4"/>
    <n v="76.800000000000011"/>
    <n v="0.85"/>
    <n v="67.472941176470599"/>
    <n v="29.21578352941177"/>
  </r>
  <r>
    <m/>
    <x v="0"/>
    <x v="0"/>
    <s v="C"/>
    <s v="C图文快印"/>
    <x v="19"/>
    <x v="267"/>
    <x v="0"/>
    <n v="177"/>
    <n v="5"/>
    <n v="0.57199999999999995"/>
    <n v="2.8248587570621469E-2"/>
    <n v="61"/>
    <n v="5"/>
    <n v="8.1967213114754092E-2"/>
    <n v="0.15226299492720205"/>
    <n v="9.2880426905593243"/>
    <n v="0.85"/>
    <n v="7.5624031653639117"/>
    <n v="3.2745205706025735"/>
  </r>
  <r>
    <m/>
    <x v="0"/>
    <x v="0"/>
    <s v="C"/>
    <s v="C图文快印"/>
    <x v="11"/>
    <x v="268"/>
    <x v="1"/>
    <n v="181"/>
    <n v="1"/>
    <n v="0.57199999999999995"/>
    <n v="5.5248618784530384E-3"/>
    <n v="52"/>
    <n v="1"/>
    <n v="1.9230769230769232E-2"/>
    <n v="0.15226299492720205"/>
    <n v="7.9176757362145063"/>
    <n v="0.85"/>
    <n v="8.6419714543700081"/>
    <n v="3.7419736397422136"/>
  </r>
  <r>
    <m/>
    <x v="0"/>
    <x v="0"/>
    <s v="C"/>
    <s v="C图文快印"/>
    <x v="13"/>
    <x v="269"/>
    <x v="1"/>
    <n v="507"/>
    <n v="23"/>
    <n v="0.57199999999999995"/>
    <n v="4.5364891518737675E-2"/>
    <n v="172"/>
    <n v="22"/>
    <n v="0.12790697674418605"/>
    <n v="0.15226299492720205"/>
    <n v="26.189235127478753"/>
    <n v="0.85"/>
    <n v="16.006158973504416"/>
    <n v="6.9306668355274121"/>
  </r>
  <r>
    <m/>
    <x v="0"/>
    <x v="0"/>
    <s v="C"/>
    <s v="C图文快印"/>
    <x v="0"/>
    <x v="270"/>
    <x v="0"/>
    <n v="297"/>
    <n v="1"/>
    <n v="0.57199999999999995"/>
    <n v="3.3670033670033669E-3"/>
    <n v="29"/>
    <n v="1"/>
    <n v="3.4482758620689655E-2"/>
    <n v="0.15226299492720205"/>
    <n v="4.4156268528888596"/>
    <n v="0.85"/>
    <n v="4.5219139445751289"/>
    <n v="1.9579887380010308"/>
  </r>
  <r>
    <m/>
    <x v="0"/>
    <x v="0"/>
    <s v="C"/>
    <s v="C图文快印"/>
    <x v="16"/>
    <x v="271"/>
    <x v="0"/>
    <n v="330"/>
    <n v="14"/>
    <n v="0.57199999999999995"/>
    <n v="4.2424242424242427E-2"/>
    <n v="66"/>
    <n v="13"/>
    <n v="0.19696969696969696"/>
    <n v="0.15226299492720205"/>
    <n v="13"/>
    <n v="0.85"/>
    <n v="6.5458823529411774"/>
    <n v="2.8343670588235299"/>
  </r>
  <r>
    <m/>
    <x v="0"/>
    <x v="0"/>
    <s v="C"/>
    <s v="C图文快印"/>
    <x v="7"/>
    <x v="272"/>
    <x v="0"/>
    <n v="335"/>
    <n v="6"/>
    <n v="0.57199999999999995"/>
    <n v="1.7910447761194031E-2"/>
    <n v="56"/>
    <n v="6"/>
    <n v="0.10714285714285714"/>
    <n v="0.15226299492720205"/>
    <n v="8.5267277159233146"/>
    <n v="0.85"/>
    <n v="5.9937973128509592"/>
    <n v="2.5953142364644655"/>
  </r>
  <r>
    <m/>
    <x v="0"/>
    <x v="0"/>
    <s v="C"/>
    <s v="C图文快印"/>
    <x v="6"/>
    <x v="273"/>
    <x v="1"/>
    <n v="147"/>
    <n v="10"/>
    <n v="0.57199999999999995"/>
    <n v="6.8027210884353748E-2"/>
    <n v="58"/>
    <n v="10"/>
    <n v="0.17241379310344829"/>
    <n v="0.15226299492720205"/>
    <n v="10"/>
    <n v="0.85"/>
    <n v="5.0352941176470596"/>
    <n v="2.1802823529411768"/>
  </r>
  <r>
    <m/>
    <x v="0"/>
    <x v="0"/>
    <s v="C"/>
    <s v="C图文快印"/>
    <x v="15"/>
    <x v="274"/>
    <x v="0"/>
    <n v="0"/>
    <n v="0"/>
    <n v="0.57199999999999995"/>
    <e v="#DIV/0!"/>
    <n v="0"/>
    <n v="0"/>
    <e v="#DIV/0!"/>
    <n v="0.15226299492720205"/>
    <n v="0"/>
    <n v="0.85"/>
    <n v="0"/>
    <n v="0"/>
  </r>
  <r>
    <m/>
    <x v="0"/>
    <x v="0"/>
    <s v="C"/>
    <s v="C图文快印"/>
    <x v="16"/>
    <x v="275"/>
    <x v="0"/>
    <n v="103"/>
    <n v="0"/>
    <n v="0.57199999999999995"/>
    <n v="0"/>
    <n v="15"/>
    <n v="0"/>
    <n v="0"/>
    <n v="0.15226299492720205"/>
    <n v="2.2839449239080309"/>
    <n v="0.85"/>
    <n v="2.6869940281270952"/>
    <n v="1.1634684141790321"/>
  </r>
  <r>
    <m/>
    <x v="0"/>
    <x v="0"/>
    <s v="C"/>
    <s v="C图文快印"/>
    <x v="13"/>
    <x v="276"/>
    <x v="1"/>
    <n v="60"/>
    <n v="3"/>
    <n v="0.57199999999999995"/>
    <n v="0.05"/>
    <n v="29"/>
    <n v="3"/>
    <n v="0.10344827586206896"/>
    <n v="0.15226299492720205"/>
    <n v="4.4156268528888596"/>
    <n v="0.85"/>
    <n v="3.176031591633953"/>
    <n v="1.3752216791775016"/>
  </r>
  <r>
    <m/>
    <x v="0"/>
    <x v="0"/>
    <s v="C"/>
    <s v="C图文快印"/>
    <x v="17"/>
    <x v="277"/>
    <x v="1"/>
    <n v="192"/>
    <n v="7"/>
    <n v="0.57199999999999995"/>
    <n v="3.6458333333333336E-2"/>
    <n v="104"/>
    <n v="7"/>
    <n v="6.7307692307692304E-2"/>
    <n v="0.15226299492720205"/>
    <n v="15.835351472429013"/>
    <n v="0.85"/>
    <n v="13.919237026387075"/>
    <n v="6.0270296324256032"/>
  </r>
  <r>
    <m/>
    <x v="0"/>
    <x v="0"/>
    <s v="B"/>
    <s v="B图文快印"/>
    <x v="23"/>
    <x v="278"/>
    <x v="0"/>
    <n v="923"/>
    <n v="74"/>
    <n v="0.57199999999999995"/>
    <n v="8.017334777898158E-2"/>
    <n v="553"/>
    <n v="74"/>
    <n v="0.13381555153707053"/>
    <n v="0.4"/>
    <n v="221.20000000000002"/>
    <n v="0.85"/>
    <n v="210.43764705882356"/>
    <n v="91.119501176470607"/>
  </r>
  <r>
    <m/>
    <x v="0"/>
    <x v="0"/>
    <s v="C"/>
    <s v="C图文快印"/>
    <x v="6"/>
    <x v="279"/>
    <x v="1"/>
    <n v="268"/>
    <n v="1"/>
    <n v="0.57199999999999995"/>
    <n v="3.7313432835820895E-3"/>
    <n v="40"/>
    <n v="1"/>
    <n v="2.5000000000000001E-2"/>
    <n v="0.15226299492720205"/>
    <n v="6.0905197970880822"/>
    <n v="0.85"/>
    <n v="6.4923762318683318"/>
    <n v="2.8111989083989877"/>
  </r>
  <r>
    <m/>
    <x v="0"/>
    <x v="0"/>
    <s v="C"/>
    <s v="C图文快印"/>
    <x v="18"/>
    <x v="280"/>
    <x v="1"/>
    <n v="335"/>
    <n v="4"/>
    <n v="0.57199999999999995"/>
    <n v="1.1940298507462687E-2"/>
    <n v="23"/>
    <n v="4"/>
    <n v="0.17391304347826086"/>
    <n v="0.15226299492720205"/>
    <n v="4"/>
    <n v="0.85"/>
    <n v="2.014117647058824"/>
    <n v="0.87211294117647076"/>
  </r>
  <r>
    <m/>
    <x v="0"/>
    <x v="0"/>
    <s v="C"/>
    <s v="C图文快印"/>
    <x v="18"/>
    <x v="281"/>
    <x v="1"/>
    <n v="150"/>
    <n v="1"/>
    <n v="0.57199999999999995"/>
    <n v="6.6666666666666671E-3"/>
    <n v="26"/>
    <n v="1"/>
    <n v="3.8461538461538464E-2"/>
    <n v="0.15226299492720205"/>
    <n v="3.9588378681072531"/>
    <n v="0.85"/>
    <n v="3.9845151389497095"/>
    <n v="1.7252950551652242"/>
  </r>
  <r>
    <m/>
    <x v="0"/>
    <x v="0"/>
    <s v="C"/>
    <s v="C图文快印"/>
    <x v="2"/>
    <x v="282"/>
    <x v="1"/>
    <n v="172"/>
    <n v="1"/>
    <n v="0.57199999999999995"/>
    <n v="5.8139534883720929E-3"/>
    <n v="38"/>
    <n v="1"/>
    <n v="2.6315789473684209E-2"/>
    <n v="0.15226299492720205"/>
    <n v="5.7859938072336776"/>
    <n v="0.85"/>
    <n v="6.1341103614513859"/>
    <n v="2.6560697865084499"/>
  </r>
  <r>
    <m/>
    <x v="0"/>
    <x v="0"/>
    <s v="C"/>
    <s v="C图文快印"/>
    <x v="7"/>
    <x v="283"/>
    <x v="0"/>
    <n v="445"/>
    <n v="6"/>
    <n v="0.57199999999999995"/>
    <n v="1.3483146067415731E-2"/>
    <n v="71"/>
    <n v="5"/>
    <n v="7.0422535211267609E-2"/>
    <n v="0.15226299492720205"/>
    <n v="10.810672639831346"/>
    <n v="0.85"/>
    <n v="9.353732517448643"/>
    <n v="4.0501661800552622"/>
  </r>
  <r>
    <m/>
    <x v="0"/>
    <x v="0"/>
    <s v="C"/>
    <s v="C图文快印"/>
    <x v="5"/>
    <x v="284"/>
    <x v="1"/>
    <n v="86"/>
    <n v="2"/>
    <n v="0.57199999999999995"/>
    <n v="2.3255813953488372E-2"/>
    <n v="6"/>
    <n v="1"/>
    <n v="0.16666666666666666"/>
    <n v="0.15226299492720205"/>
    <n v="1"/>
    <n v="0.85"/>
    <n v="0.503529411764706"/>
    <n v="0.21802823529411769"/>
  </r>
  <r>
    <m/>
    <x v="0"/>
    <x v="0"/>
    <s v="C"/>
    <s v="C图文快印"/>
    <x v="12"/>
    <x v="285"/>
    <x v="0"/>
    <n v="184"/>
    <n v="3"/>
    <n v="0.57199999999999995"/>
    <n v="1.6304347826086956E-2"/>
    <n v="23"/>
    <n v="3"/>
    <n v="0.13043478260869565"/>
    <n v="0.15226299492720205"/>
    <n v="3.5020488833256471"/>
    <n v="0.85"/>
    <n v="2.1012339803831148"/>
    <n v="0.90983431350588873"/>
  </r>
  <r>
    <m/>
    <x v="0"/>
    <x v="0"/>
    <s v="C"/>
    <s v="C图文快印"/>
    <x v="12"/>
    <x v="286"/>
    <x v="0"/>
    <n v="173"/>
    <n v="1"/>
    <n v="0.57199999999999995"/>
    <n v="5.7803468208092483E-3"/>
    <n v="35"/>
    <n v="1"/>
    <n v="2.8571428571428571E-2"/>
    <n v="0.15226299492720205"/>
    <n v="5.3292048224520716"/>
    <n v="0.85"/>
    <n v="5.5967115558259666"/>
    <n v="2.4233761036726436"/>
  </r>
  <r>
    <m/>
    <x v="0"/>
    <x v="0"/>
    <s v="C"/>
    <s v="C图文快印"/>
    <x v="17"/>
    <x v="287"/>
    <x v="1"/>
    <n v="142"/>
    <n v="2"/>
    <n v="0.57199999999999995"/>
    <n v="1.4084507042253521E-2"/>
    <n v="43"/>
    <n v="2"/>
    <n v="4.6511627906976744E-2"/>
    <n v="0.15226299492720205"/>
    <n v="6.5473087818696882"/>
    <n v="0.85"/>
    <n v="6.3568338610231629"/>
    <n v="2.7525090618230297"/>
  </r>
  <r>
    <m/>
    <x v="0"/>
    <x v="0"/>
    <s v="C"/>
    <s v="C图文快印"/>
    <x v="19"/>
    <x v="288"/>
    <x v="0"/>
    <n v="247"/>
    <n v="3"/>
    <n v="0.57199999999999995"/>
    <n v="1.2145748987854251E-2"/>
    <n v="49"/>
    <n v="3"/>
    <n v="6.1224489795918366E-2"/>
    <n v="0.15226299492720205"/>
    <n v="7.4608867514329003"/>
    <n v="0.85"/>
    <n v="6.7586902958034134"/>
    <n v="2.9265128980828781"/>
  </r>
  <r>
    <m/>
    <x v="0"/>
    <x v="0"/>
    <s v="C"/>
    <s v="C图文快印"/>
    <x v="28"/>
    <x v="289"/>
    <x v="1"/>
    <n v="383"/>
    <n v="5"/>
    <n v="0.57199999999999995"/>
    <n v="1.3054830287206266E-2"/>
    <n v="63"/>
    <n v="5"/>
    <n v="7.9365079365079361E-2"/>
    <n v="0.15226299492720205"/>
    <n v="9.5925686804137289"/>
    <n v="0.85"/>
    <n v="7.9206690357808585"/>
    <n v="3.4296496924931117"/>
  </r>
  <r>
    <m/>
    <x v="0"/>
    <x v="0"/>
    <s v="C"/>
    <s v="C图文快印"/>
    <x v="13"/>
    <x v="290"/>
    <x v="1"/>
    <n v="176"/>
    <n v="13"/>
    <n v="0.57199999999999995"/>
    <n v="7.3863636363636367E-2"/>
    <n v="54"/>
    <n v="12"/>
    <n v="0.22222222222222221"/>
    <n v="0.15226299492720205"/>
    <n v="12"/>
    <n v="0.85"/>
    <n v="6.042352941176472"/>
    <n v="2.6163388235294125"/>
  </r>
  <r>
    <m/>
    <x v="0"/>
    <x v="0"/>
    <s v="C"/>
    <s v="C图文快印"/>
    <x v="18"/>
    <x v="291"/>
    <x v="1"/>
    <n v="390"/>
    <n v="10"/>
    <n v="0.57199999999999995"/>
    <n v="2.564102564102564E-2"/>
    <n v="22"/>
    <n v="10"/>
    <n v="0.45454545454545453"/>
    <n v="0.15226299492720205"/>
    <n v="10"/>
    <n v="0.85"/>
    <n v="5.0352941176470596"/>
    <n v="2.1802823529411768"/>
  </r>
  <r>
    <m/>
    <x v="0"/>
    <x v="0"/>
    <s v="C"/>
    <s v="C图文快印"/>
    <x v="11"/>
    <x v="292"/>
    <x v="1"/>
    <n v="108"/>
    <n v="5"/>
    <n v="0.57199999999999995"/>
    <n v="4.6296296296296294E-2"/>
    <n v="12"/>
    <n v="3"/>
    <n v="0.25"/>
    <n v="0.15226299492720205"/>
    <n v="3"/>
    <n v="0.85"/>
    <n v="1.510588235294118"/>
    <n v="0.65408470588235312"/>
  </r>
  <r>
    <m/>
    <x v="0"/>
    <x v="0"/>
    <s v="C"/>
    <s v="C图文快印"/>
    <x v="30"/>
    <x v="293"/>
    <x v="0"/>
    <n v="290"/>
    <n v="20"/>
    <n v="0.57199999999999995"/>
    <n v="6.8965517241379309E-2"/>
    <n v="48"/>
    <n v="19"/>
    <n v="0.39583333333333331"/>
    <n v="0.15226299492720205"/>
    <n v="19"/>
    <n v="0.85"/>
    <n v="9.5670588235294129"/>
    <n v="4.1425364705882357"/>
  </r>
  <r>
    <m/>
    <x v="0"/>
    <x v="0"/>
    <s v="B"/>
    <s v="B图文快印"/>
    <x v="26"/>
    <x v="294"/>
    <x v="0"/>
    <n v="2094"/>
    <n v="171"/>
    <n v="0.57199999999999995"/>
    <n v="8.1661891117478513E-2"/>
    <n v="570"/>
    <n v="157"/>
    <n v="0.27543859649122809"/>
    <n v="0.4"/>
    <n v="228"/>
    <n v="0.85"/>
    <n v="162.58352941176474"/>
    <n v="70.398668235294139"/>
  </r>
  <r>
    <m/>
    <x v="0"/>
    <x v="0"/>
    <s v="C"/>
    <s v="C图文快印"/>
    <x v="3"/>
    <x v="295"/>
    <x v="0"/>
    <n v="237"/>
    <n v="1"/>
    <n v="0.57199999999999995"/>
    <n v="4.2194092827004216E-3"/>
    <n v="50"/>
    <n v="1"/>
    <n v="0.02"/>
    <n v="0.15226299492720205"/>
    <n v="7.6131497463601026"/>
    <n v="0.85"/>
    <n v="8.2837055839530613"/>
    <n v="3.5868445178516755"/>
  </r>
  <r>
    <m/>
    <x v="0"/>
    <x v="0"/>
    <s v="C"/>
    <s v="C图文快印"/>
    <x v="22"/>
    <x v="296"/>
    <x v="1"/>
    <n v="145"/>
    <n v="5"/>
    <n v="0.57199999999999995"/>
    <n v="3.4482758620689655E-2"/>
    <n v="29"/>
    <n v="5"/>
    <n v="0.17241379310344829"/>
    <n v="0.15226299492720205"/>
    <n v="5"/>
    <n v="0.85"/>
    <n v="2.5176470588235298"/>
    <n v="1.0901411764705884"/>
  </r>
  <r>
    <m/>
    <x v="0"/>
    <x v="0"/>
    <s v="C"/>
    <s v="C图文快印"/>
    <x v="20"/>
    <x v="297"/>
    <x v="0"/>
    <n v="875"/>
    <n v="50"/>
    <n v="0.57199999999999995"/>
    <n v="5.7142857142857141E-2"/>
    <n v="131"/>
    <n v="44"/>
    <n v="0.33587786259541985"/>
    <n v="0.15226299492720205"/>
    <n v="44"/>
    <n v="0.85"/>
    <n v="22.15529411764706"/>
    <n v="9.5932423529411768"/>
  </r>
  <r>
    <m/>
    <x v="0"/>
    <x v="0"/>
    <s v="C"/>
    <s v="C图文快印"/>
    <x v="22"/>
    <x v="298"/>
    <x v="1"/>
    <n v="67"/>
    <n v="1"/>
    <n v="0.57199999999999995"/>
    <n v="1.4925373134328358E-2"/>
    <n v="15"/>
    <n v="1"/>
    <n v="6.6666666666666666E-2"/>
    <n v="0.15226299492720205"/>
    <n v="2.2839449239080309"/>
    <n v="0.85"/>
    <n v="2.014052851656507"/>
    <n v="0.87208488476726753"/>
  </r>
  <r>
    <m/>
    <x v="0"/>
    <x v="0"/>
    <s v="C"/>
    <s v="C图文快印"/>
    <x v="16"/>
    <x v="299"/>
    <x v="0"/>
    <n v="76"/>
    <n v="3"/>
    <n v="0.57199999999999995"/>
    <n v="3.9473684210526314E-2"/>
    <n v="30"/>
    <n v="3"/>
    <n v="0.1"/>
    <n v="0.15226299492720205"/>
    <n v="4.5678898478160619"/>
    <n v="0.85"/>
    <n v="3.3551645268424259"/>
    <n v="1.4527862401227705"/>
  </r>
  <r>
    <m/>
    <x v="0"/>
    <x v="0"/>
    <s v="C"/>
    <s v="C图文快印"/>
    <x v="5"/>
    <x v="300"/>
    <x v="1"/>
    <n v="487"/>
    <n v="9"/>
    <n v="0.57199999999999995"/>
    <n v="1.8480492813141684E-2"/>
    <n v="104"/>
    <n v="8"/>
    <n v="7.6923076923076927E-2"/>
    <n v="0.15226299492720205"/>
    <n v="15.835351472429013"/>
    <n v="0.85"/>
    <n v="13.246295849916487"/>
    <n v="5.7356461030138393"/>
  </r>
  <r>
    <m/>
    <x v="0"/>
    <x v="0"/>
    <s v="C"/>
    <s v="C图文快印"/>
    <x v="14"/>
    <x v="301"/>
    <x v="0"/>
    <n v="401"/>
    <n v="1"/>
    <n v="0.57199999999999995"/>
    <n v="2.4937655860349127E-3"/>
    <n v="32"/>
    <n v="1"/>
    <n v="3.125E-2"/>
    <n v="0.15226299492720205"/>
    <n v="4.8724158376704656"/>
    <n v="0.85"/>
    <n v="5.0593127502005482"/>
    <n v="2.1906824208368372"/>
  </r>
  <r>
    <m/>
    <x v="0"/>
    <x v="0"/>
    <s v="C"/>
    <s v="C图文快印"/>
    <x v="25"/>
    <x v="302"/>
    <x v="0"/>
    <n v="68"/>
    <n v="0"/>
    <n v="0.57199999999999995"/>
    <n v="0"/>
    <n v="6"/>
    <n v="0"/>
    <n v="0"/>
    <n v="0.15226299492720205"/>
    <n v="0.91357796956321224"/>
    <n v="0.85"/>
    <n v="1.0747976112508379"/>
    <n v="0.46538736567161282"/>
  </r>
  <r>
    <m/>
    <x v="0"/>
    <x v="0"/>
    <s v="C"/>
    <s v="C图文快印"/>
    <x v="12"/>
    <x v="303"/>
    <x v="0"/>
    <n v="116"/>
    <n v="1"/>
    <n v="0.57199999999999995"/>
    <n v="8.6206896551724137E-3"/>
    <n v="26"/>
    <n v="1"/>
    <n v="3.8461538461538464E-2"/>
    <n v="0.15226299492720205"/>
    <n v="3.9588378681072531"/>
    <n v="0.85"/>
    <n v="3.9845151389497095"/>
    <n v="1.7252950551652242"/>
  </r>
  <r>
    <m/>
    <x v="0"/>
    <x v="0"/>
    <s v="C"/>
    <s v="C图文快印"/>
    <x v="16"/>
    <x v="304"/>
    <x v="0"/>
    <n v="126"/>
    <n v="8"/>
    <n v="0.57199999999999995"/>
    <n v="6.3492063492063489E-2"/>
    <n v="25"/>
    <n v="8"/>
    <n v="0.32"/>
    <n v="0.15226299492720205"/>
    <n v="8"/>
    <n v="0.85"/>
    <n v="4.028235294117648"/>
    <n v="1.7442258823529415"/>
  </r>
  <r>
    <m/>
    <x v="0"/>
    <x v="0"/>
    <s v="C"/>
    <s v="C图文快印"/>
    <x v="10"/>
    <x v="305"/>
    <x v="0"/>
    <n v="393"/>
    <n v="5"/>
    <n v="0.57199999999999995"/>
    <n v="1.2722646310432569E-2"/>
    <n v="27"/>
    <n v="5"/>
    <n v="0.18518518518518517"/>
    <n v="0.15226299492720205"/>
    <n v="5"/>
    <n v="0.85"/>
    <n v="2.5176470588235298"/>
    <n v="1.0901411764705884"/>
  </r>
  <r>
    <m/>
    <x v="0"/>
    <x v="0"/>
    <s v="C"/>
    <s v="C图文快印"/>
    <x v="23"/>
    <x v="306"/>
    <x v="0"/>
    <n v="255"/>
    <n v="5"/>
    <n v="0.57199999999999995"/>
    <n v="1.9607843137254902E-2"/>
    <n v="38"/>
    <n v="5"/>
    <n v="0.13157894736842105"/>
    <n v="0.15226299492720205"/>
    <n v="5.7859938072336776"/>
    <n v="0.85"/>
    <n v="3.4423456555690328"/>
    <n v="1.4905356688613911"/>
  </r>
  <r>
    <m/>
    <x v="0"/>
    <x v="0"/>
    <s v="C"/>
    <s v="C图文快印"/>
    <x v="11"/>
    <x v="307"/>
    <x v="1"/>
    <n v="52"/>
    <n v="0"/>
    <n v="0.57199999999999995"/>
    <n v="0"/>
    <n v="0"/>
    <n v="0"/>
    <e v="#DIV/0!"/>
    <n v="0.15226299492720205"/>
    <n v="0"/>
    <n v="0.85"/>
    <n v="0"/>
    <n v="0"/>
  </r>
  <r>
    <m/>
    <x v="0"/>
    <x v="0"/>
    <s v="C"/>
    <s v="C图文快印"/>
    <x v="25"/>
    <x v="308"/>
    <x v="0"/>
    <n v="118"/>
    <n v="0"/>
    <n v="0.57199999999999995"/>
    <n v="0"/>
    <n v="23"/>
    <n v="0"/>
    <n v="0"/>
    <n v="0.15226299492720205"/>
    <n v="3.5020488833256471"/>
    <n v="0.85"/>
    <n v="4.1200575097948793"/>
    <n v="1.7839849017411826"/>
  </r>
  <r>
    <m/>
    <x v="0"/>
    <x v="0"/>
    <s v="C"/>
    <s v="C图文快印"/>
    <x v="14"/>
    <x v="309"/>
    <x v="0"/>
    <n v="331"/>
    <n v="5"/>
    <n v="0.57199999999999995"/>
    <n v="1.5105740181268883E-2"/>
    <n v="34"/>
    <n v="5"/>
    <n v="0.14705882352941177"/>
    <n v="0.15226299492720205"/>
    <n v="5.1769418275248693"/>
    <n v="0.85"/>
    <n v="2.7258139147351406"/>
    <n v="1.1802774250803159"/>
  </r>
  <r>
    <m/>
    <x v="0"/>
    <x v="0"/>
    <s v="C"/>
    <s v="C图文快印"/>
    <x v="16"/>
    <x v="310"/>
    <x v="0"/>
    <n v="117"/>
    <n v="4"/>
    <n v="0.57199999999999995"/>
    <n v="3.4188034188034191E-2"/>
    <n v="40"/>
    <n v="4"/>
    <n v="0.1"/>
    <n v="0.15226299492720205"/>
    <n v="6.0905197970880822"/>
    <n v="0.85"/>
    <n v="4.4735527024565673"/>
    <n v="1.9370483201636937"/>
  </r>
  <r>
    <m/>
    <x v="0"/>
    <x v="0"/>
    <s v="C"/>
    <s v="C图文快印"/>
    <x v="20"/>
    <x v="311"/>
    <x v="0"/>
    <n v="400"/>
    <n v="6"/>
    <n v="0.57199999999999995"/>
    <n v="1.4999999999999999E-2"/>
    <n v="20"/>
    <n v="6"/>
    <n v="0.3"/>
    <n v="0.15226299492720205"/>
    <n v="6"/>
    <n v="0.85"/>
    <n v="3.021176470588236"/>
    <n v="1.3081694117647062"/>
  </r>
  <r>
    <m/>
    <x v="0"/>
    <x v="0"/>
    <s v="C"/>
    <s v="C图文快印"/>
    <x v="19"/>
    <x v="312"/>
    <x v="0"/>
    <n v="493"/>
    <n v="7"/>
    <n v="0.57199999999999995"/>
    <n v="1.4198782961460446E-2"/>
    <n v="87"/>
    <n v="7"/>
    <n v="8.0459770114942528E-2"/>
    <n v="0.15226299492720205"/>
    <n v="13.246880558666579"/>
    <n v="0.85"/>
    <n v="10.873977127843034"/>
    <n v="4.7084320963560335"/>
  </r>
  <r>
    <m/>
    <x v="0"/>
    <x v="0"/>
    <s v="C"/>
    <s v="C图文快印"/>
    <x v="29"/>
    <x v="313"/>
    <x v="2"/>
    <n v="27"/>
    <n v="1"/>
    <n v="0.57199999999999995"/>
    <n v="3.7037037037037035E-2"/>
    <n v="0"/>
    <n v="0"/>
    <e v="#DIV/0!"/>
    <n v="0.15226299492720205"/>
    <n v="0"/>
    <n v="0.85"/>
    <n v="0"/>
    <n v="0"/>
  </r>
  <r>
    <m/>
    <x v="0"/>
    <x v="0"/>
    <s v="C"/>
    <s v="C图文快印"/>
    <x v="19"/>
    <x v="314"/>
    <x v="0"/>
    <n v="489"/>
    <n v="19"/>
    <n v="0.57199999999999995"/>
    <n v="3.8854805725971372E-2"/>
    <n v="74"/>
    <n v="19"/>
    <n v="0.25675675675675674"/>
    <n v="0.15226299492720205"/>
    <n v="19"/>
    <n v="0.85"/>
    <n v="9.5670588235294129"/>
    <n v="4.1425364705882357"/>
  </r>
  <r>
    <m/>
    <x v="0"/>
    <x v="0"/>
    <s v="C"/>
    <s v="C图文快印"/>
    <x v="28"/>
    <x v="315"/>
    <x v="1"/>
    <n v="333"/>
    <n v="2"/>
    <n v="0.57199999999999995"/>
    <n v="6.006006006006006E-3"/>
    <n v="26"/>
    <n v="2"/>
    <n v="7.6923076923076927E-2"/>
    <n v="0.15226299492720205"/>
    <n v="3.9588378681072531"/>
    <n v="0.85"/>
    <n v="3.3115739624791218"/>
    <n v="1.4339115257534598"/>
  </r>
  <r>
    <m/>
    <x v="0"/>
    <x v="0"/>
    <s v="B"/>
    <s v="B图文快印"/>
    <x v="3"/>
    <x v="316"/>
    <x v="0"/>
    <n v="1983"/>
    <n v="85"/>
    <n v="0.57199999999999995"/>
    <n v="4.2864346949067073E-2"/>
    <n v="425"/>
    <n v="74"/>
    <n v="0.17411764705882352"/>
    <n v="0.4"/>
    <n v="170"/>
    <n v="0.85"/>
    <n v="150.20235294117646"/>
    <n v="65.037618823529399"/>
  </r>
  <r>
    <m/>
    <x v="0"/>
    <x v="0"/>
    <s v="C"/>
    <s v="C图文快印"/>
    <x v="28"/>
    <x v="317"/>
    <x v="1"/>
    <n v="290"/>
    <n v="5"/>
    <n v="0.57199999999999995"/>
    <n v="1.7241379310344827E-2"/>
    <n v="36"/>
    <n v="5"/>
    <n v="0.1388888888888889"/>
    <n v="0.15226299492720205"/>
    <n v="5.4814678173792739"/>
    <n v="0.85"/>
    <n v="3.0840797851520874"/>
    <n v="1.3354065469708538"/>
  </r>
  <r>
    <m/>
    <x v="0"/>
    <x v="0"/>
    <s v="C"/>
    <s v="C图文快印"/>
    <x v="14"/>
    <x v="318"/>
    <x v="0"/>
    <n v="285"/>
    <n v="6"/>
    <n v="0.57199999999999995"/>
    <n v="2.1052631578947368E-2"/>
    <n v="41"/>
    <n v="6"/>
    <n v="0.14634146341463414"/>
    <n v="0.15226299492720205"/>
    <n v="6.2427827920152836"/>
    <n v="0.85"/>
    <n v="3.306803284723864"/>
    <n v="1.4318458222854331"/>
  </r>
  <r>
    <m/>
    <x v="0"/>
    <x v="0"/>
    <s v="C"/>
    <s v="C图文快印"/>
    <x v="18"/>
    <x v="319"/>
    <x v="1"/>
    <n v="75"/>
    <n v="1"/>
    <n v="0.57199999999999995"/>
    <n v="1.3333333333333334E-2"/>
    <n v="14"/>
    <n v="1"/>
    <n v="7.1428571428571425E-2"/>
    <n v="0.15226299492720205"/>
    <n v="2.1316819289808286"/>
    <n v="0.85"/>
    <n v="1.8349199164480336"/>
    <n v="0.79452032382199855"/>
  </r>
  <r>
    <m/>
    <x v="0"/>
    <x v="0"/>
    <s v="C"/>
    <s v="C图文快印"/>
    <x v="9"/>
    <x v="320"/>
    <x v="0"/>
    <n v="148"/>
    <n v="2"/>
    <n v="0.57199999999999995"/>
    <n v="1.3513513513513514E-2"/>
    <n v="12"/>
    <n v="2"/>
    <n v="0.16666666666666666"/>
    <n v="0.15226299492720205"/>
    <n v="2"/>
    <n v="0.85"/>
    <n v="1.007058823529412"/>
    <n v="0.43605647058823538"/>
  </r>
  <r>
    <m/>
    <x v="0"/>
    <x v="0"/>
    <s v="B"/>
    <s v="B图文快印"/>
    <x v="32"/>
    <x v="321"/>
    <x v="0"/>
    <n v="2270"/>
    <n v="126"/>
    <n v="0.57199999999999995"/>
    <n v="5.5506607929515416E-2"/>
    <n v="548"/>
    <n v="114"/>
    <n v="0.20802919708029197"/>
    <n v="0.4"/>
    <n v="219.20000000000002"/>
    <n v="0.85"/>
    <n v="181.16705882352943"/>
    <n v="78.445336470588245"/>
  </r>
  <r>
    <m/>
    <x v="0"/>
    <x v="0"/>
    <s v="C"/>
    <s v="C图文快印"/>
    <x v="13"/>
    <x v="322"/>
    <x v="1"/>
    <n v="1929"/>
    <n v="37"/>
    <n v="0.57199999999999995"/>
    <n v="1.9180922757905651E-2"/>
    <n v="281"/>
    <n v="36"/>
    <n v="0.12811387900355872"/>
    <n v="0.15226299492720205"/>
    <n v="42.785901574543779"/>
    <n v="0.85"/>
    <n v="26.110472440639743"/>
    <n v="11.305834566797008"/>
  </r>
  <r>
    <m/>
    <x v="0"/>
    <x v="0"/>
    <s v="C"/>
    <s v="C图文快印"/>
    <x v="9"/>
    <x v="323"/>
    <x v="0"/>
    <n v="53"/>
    <n v="0"/>
    <n v="0.57199999999999995"/>
    <n v="0"/>
    <n v="4"/>
    <n v="0"/>
    <n v="0"/>
    <n v="0.15226299492720205"/>
    <n v="0.6090519797088082"/>
    <n v="0.85"/>
    <n v="0.71653174083389204"/>
    <n v="0.31025824378107525"/>
  </r>
  <r>
    <m/>
    <x v="0"/>
    <x v="0"/>
    <s v="C"/>
    <s v="C图文快印"/>
    <x v="22"/>
    <x v="324"/>
    <x v="1"/>
    <n v="134"/>
    <n v="4"/>
    <n v="0.57199999999999995"/>
    <n v="2.9850746268656716E-2"/>
    <n v="29"/>
    <n v="4"/>
    <n v="0.13793103448275862"/>
    <n v="0.15226299492720205"/>
    <n v="4.4156268528888596"/>
    <n v="0.85"/>
    <n v="2.5030904151633644"/>
    <n v="1.0838381497657368"/>
  </r>
  <r>
    <m/>
    <x v="0"/>
    <x v="0"/>
    <s v="C"/>
    <s v="C图文快印"/>
    <x v="12"/>
    <x v="325"/>
    <x v="0"/>
    <n v="157"/>
    <n v="0"/>
    <n v="0.57199999999999995"/>
    <n v="0"/>
    <n v="22"/>
    <n v="0"/>
    <n v="0"/>
    <n v="0.15226299492720205"/>
    <n v="3.3497858883984453"/>
    <n v="0.85"/>
    <n v="3.9409245745864063"/>
    <n v="1.706420340795914"/>
  </r>
  <r>
    <m/>
    <x v="0"/>
    <x v="0"/>
    <s v="C"/>
    <s v="C图文快印"/>
    <x v="15"/>
    <x v="326"/>
    <x v="0"/>
    <n v="6"/>
    <n v="0"/>
    <n v="0.57199999999999995"/>
    <n v="0"/>
    <n v="0"/>
    <n v="0"/>
    <e v="#DIV/0!"/>
    <n v="0.15226299492720205"/>
    <n v="0"/>
    <n v="0.85"/>
    <n v="0"/>
    <n v="0"/>
  </r>
  <r>
    <m/>
    <x v="0"/>
    <x v="0"/>
    <s v="C"/>
    <s v="C图文快印"/>
    <x v="20"/>
    <x v="327"/>
    <x v="0"/>
    <n v="147"/>
    <n v="1"/>
    <n v="0.57199999999999995"/>
    <n v="6.8027210884353739E-3"/>
    <n v="15"/>
    <n v="1"/>
    <n v="6.6666666666666666E-2"/>
    <n v="0.15226299492720205"/>
    <n v="2.2839449239080309"/>
    <n v="0.85"/>
    <n v="2.014052851656507"/>
    <n v="0.87208488476726753"/>
  </r>
  <r>
    <m/>
    <x v="0"/>
    <x v="0"/>
    <s v="C"/>
    <s v="C图文快印"/>
    <x v="26"/>
    <x v="328"/>
    <x v="0"/>
    <n v="56"/>
    <n v="0"/>
    <n v="0.57199999999999995"/>
    <n v="0"/>
    <n v="8"/>
    <n v="0"/>
    <n v="0"/>
    <n v="0.15226299492720205"/>
    <n v="1.2181039594176164"/>
    <n v="0.85"/>
    <n v="1.4330634816677841"/>
    <n v="0.6205164875621505"/>
  </r>
  <r>
    <m/>
    <x v="0"/>
    <x v="0"/>
    <s v="C"/>
    <s v="C图文快印"/>
    <x v="17"/>
    <x v="329"/>
    <x v="1"/>
    <n v="84"/>
    <n v="0"/>
    <n v="0.57199999999999995"/>
    <n v="0"/>
    <n v="23"/>
    <n v="0"/>
    <n v="0"/>
    <n v="0.15226299492720205"/>
    <n v="3.5020488833256471"/>
    <n v="0.85"/>
    <n v="4.1200575097948793"/>
    <n v="1.7839849017411826"/>
  </r>
  <r>
    <m/>
    <x v="0"/>
    <x v="0"/>
    <s v="C"/>
    <s v="C图文快印"/>
    <x v="8"/>
    <x v="330"/>
    <x v="0"/>
    <n v="571"/>
    <n v="22"/>
    <n v="0.57199999999999995"/>
    <n v="3.8528896672504379E-2"/>
    <n v="68"/>
    <n v="22"/>
    <n v="0.3235294117647059"/>
    <n v="0.15226299492720205"/>
    <n v="22"/>
    <n v="0.85"/>
    <n v="11.07764705882353"/>
    <n v="4.7966211764705884"/>
  </r>
  <r>
    <m/>
    <x v="0"/>
    <x v="0"/>
    <s v="C"/>
    <s v="C图文快印"/>
    <x v="14"/>
    <x v="331"/>
    <x v="0"/>
    <n v="157"/>
    <n v="1"/>
    <n v="0.57199999999999995"/>
    <n v="6.369426751592357E-3"/>
    <n v="6"/>
    <n v="1"/>
    <n v="0.16666666666666666"/>
    <n v="0.15226299492720205"/>
    <n v="1"/>
    <n v="0.85"/>
    <n v="0.503529411764706"/>
    <n v="0.21802823529411769"/>
  </r>
  <r>
    <m/>
    <x v="0"/>
    <x v="0"/>
    <s v="C"/>
    <s v="C图文快印"/>
    <x v="12"/>
    <x v="332"/>
    <x v="0"/>
    <n v="218"/>
    <n v="0"/>
    <n v="0.57199999999999995"/>
    <n v="0"/>
    <n v="25"/>
    <n v="0"/>
    <n v="0"/>
    <n v="0.15226299492720205"/>
    <n v="3.8065748731800513"/>
    <n v="0.85"/>
    <n v="4.4783233802118252"/>
    <n v="1.9391140236317204"/>
  </r>
  <r>
    <m/>
    <x v="0"/>
    <x v="0"/>
    <s v="C"/>
    <s v="C图文快印"/>
    <x v="23"/>
    <x v="333"/>
    <x v="0"/>
    <n v="284"/>
    <n v="3"/>
    <n v="0.57199999999999995"/>
    <n v="1.0563380281690141E-2"/>
    <n v="63"/>
    <n v="3"/>
    <n v="4.7619047619047616E-2"/>
    <n v="0.15226299492720205"/>
    <n v="9.5925686804137289"/>
    <n v="0.85"/>
    <n v="9.2665513887220357"/>
    <n v="4.0124167513166418"/>
  </r>
  <r>
    <m/>
    <x v="0"/>
    <x v="0"/>
    <s v="C"/>
    <s v="C图文快印"/>
    <x v="25"/>
    <x v="334"/>
    <x v="0"/>
    <n v="1089"/>
    <n v="23"/>
    <n v="0.57199999999999995"/>
    <n v="2.1120293847566574E-2"/>
    <n v="345"/>
    <n v="22"/>
    <n v="6.3768115942028983E-2"/>
    <n v="0.15226299492720205"/>
    <n v="52.530733249884705"/>
    <n v="0.85"/>
    <n v="46.996156764570237"/>
    <n v="20.349335879058913"/>
  </r>
  <r>
    <m/>
    <x v="0"/>
    <x v="0"/>
    <s v="B"/>
    <s v="B图文快印"/>
    <x v="28"/>
    <x v="335"/>
    <x v="1"/>
    <n v="2059"/>
    <n v="119"/>
    <n v="0.57199999999999995"/>
    <n v="5.7795046138902378E-2"/>
    <n v="335"/>
    <n v="99"/>
    <n v="0.29552238805970149"/>
    <n v="0.4"/>
    <n v="134"/>
    <n v="0.85"/>
    <n v="91.025882352941196"/>
    <n v="39.414207058823536"/>
  </r>
  <r>
    <m/>
    <x v="0"/>
    <x v="0"/>
    <s v="C"/>
    <s v="C图文快印"/>
    <x v="10"/>
    <x v="336"/>
    <x v="0"/>
    <n v="228"/>
    <n v="4"/>
    <n v="0.57199999999999995"/>
    <n v="1.7543859649122806E-2"/>
    <n v="41"/>
    <n v="4"/>
    <n v="9.7560975609756101E-2"/>
    <n v="0.15226299492720205"/>
    <n v="6.2427827920152836"/>
    <n v="0.85"/>
    <n v="4.6526856376650398"/>
    <n v="2.0146128811089623"/>
  </r>
  <r>
    <m/>
    <x v="0"/>
    <x v="0"/>
    <s v="C"/>
    <s v="C图文快印"/>
    <x v="12"/>
    <x v="337"/>
    <x v="0"/>
    <n v="148"/>
    <n v="0"/>
    <n v="0.57199999999999995"/>
    <n v="0"/>
    <n v="16"/>
    <n v="0"/>
    <n v="0"/>
    <n v="0.15226299492720205"/>
    <n v="2.4362079188352328"/>
    <n v="0.85"/>
    <n v="2.8661269633355682"/>
    <n v="1.241032975124301"/>
  </r>
  <r>
    <m/>
    <x v="0"/>
    <x v="0"/>
    <s v="C"/>
    <s v="C图文快印"/>
    <x v="17"/>
    <x v="338"/>
    <x v="1"/>
    <n v="259"/>
    <n v="16"/>
    <n v="0.57199999999999995"/>
    <n v="6.1776061776061778E-2"/>
    <n v="46"/>
    <n v="14"/>
    <n v="0.30434782608695654"/>
    <n v="0.15226299492720205"/>
    <n v="14"/>
    <n v="0.85"/>
    <n v="7.0494117647058836"/>
    <n v="3.0523952941176478"/>
  </r>
  <r>
    <m/>
    <x v="0"/>
    <x v="0"/>
    <s v="C"/>
    <s v="C图文快印"/>
    <x v="22"/>
    <x v="339"/>
    <x v="1"/>
    <n v="59"/>
    <n v="0"/>
    <n v="0.57199999999999995"/>
    <n v="0"/>
    <n v="11"/>
    <n v="0"/>
    <n v="0"/>
    <n v="0.15226299492720205"/>
    <n v="1.6748929441992226"/>
    <n v="0.85"/>
    <n v="1.9704622872932032"/>
    <n v="0.85321017039795699"/>
  </r>
  <r>
    <m/>
    <x v="0"/>
    <x v="0"/>
    <s v="C"/>
    <s v="C图文快印"/>
    <x v="6"/>
    <x v="340"/>
    <x v="1"/>
    <n v="137"/>
    <n v="6"/>
    <n v="0.57199999999999995"/>
    <n v="4.3795620437956206E-2"/>
    <n v="45"/>
    <n v="5"/>
    <n v="0.1111111111111111"/>
    <n v="0.15226299492720205"/>
    <n v="6.8518347717240919"/>
    <n v="0.85"/>
    <n v="4.6962762020283435"/>
    <n v="2.0334875954782725"/>
  </r>
  <r>
    <m/>
    <x v="0"/>
    <x v="0"/>
    <s v="C"/>
    <s v="C图文快印"/>
    <x v="10"/>
    <x v="341"/>
    <x v="0"/>
    <n v="81"/>
    <n v="1"/>
    <n v="0.57199999999999995"/>
    <n v="1.2345679012345678E-2"/>
    <n v="9"/>
    <n v="1"/>
    <n v="0.1111111111111111"/>
    <n v="0.15226299492720205"/>
    <n v="1.3703669543448185"/>
    <n v="0.85"/>
    <n v="0.93925524040566888"/>
    <n v="0.4066975190956546"/>
  </r>
  <r>
    <m/>
    <x v="0"/>
    <x v="0"/>
    <s v="C"/>
    <s v="C图文快印"/>
    <x v="15"/>
    <x v="342"/>
    <x v="0"/>
    <n v="152"/>
    <n v="3"/>
    <n v="0.57199999999999995"/>
    <n v="1.9736842105263157E-2"/>
    <n v="28"/>
    <n v="3"/>
    <n v="0.10714285714285714"/>
    <n v="0.15226299492720205"/>
    <n v="4.2633638579616573"/>
    <n v="0.85"/>
    <n v="2.9968986564254796"/>
    <n v="1.2976571182322327"/>
  </r>
  <r>
    <m/>
    <x v="0"/>
    <x v="0"/>
    <s v="C"/>
    <s v="C图文快印"/>
    <x v="15"/>
    <x v="343"/>
    <x v="0"/>
    <n v="38"/>
    <n v="0"/>
    <n v="0.57199999999999995"/>
    <n v="0"/>
    <n v="3"/>
    <n v="0"/>
    <n v="0"/>
    <n v="0.15226299492720205"/>
    <n v="0.45678898478160612"/>
    <n v="0.85"/>
    <n v="0.53739880562541897"/>
    <n v="0.23269368283580641"/>
  </r>
  <r>
    <m/>
    <x v="0"/>
    <x v="0"/>
    <s v="C"/>
    <s v="C图文快印"/>
    <x v="16"/>
    <x v="344"/>
    <x v="0"/>
    <n v="56"/>
    <n v="0"/>
    <n v="0.57199999999999995"/>
    <n v="0"/>
    <n v="3"/>
    <n v="0"/>
    <n v="0"/>
    <n v="0.15226299492720205"/>
    <n v="0.45678898478160612"/>
    <n v="0.85"/>
    <n v="0.53739880562541897"/>
    <n v="0.23269368283580641"/>
  </r>
  <r>
    <m/>
    <x v="0"/>
    <x v="0"/>
    <s v="C"/>
    <s v="C图文快印"/>
    <x v="14"/>
    <x v="345"/>
    <x v="0"/>
    <n v="20"/>
    <n v="0"/>
    <n v="0.57199999999999995"/>
    <n v="0"/>
    <n v="6"/>
    <n v="0"/>
    <n v="0"/>
    <n v="0.15226299492720205"/>
    <n v="0.91357796956321224"/>
    <n v="0.85"/>
    <n v="1.0747976112508379"/>
    <n v="0.46538736567161282"/>
  </r>
  <r>
    <m/>
    <x v="0"/>
    <x v="0"/>
    <s v="C"/>
    <s v="C图文快印"/>
    <x v="15"/>
    <x v="346"/>
    <x v="0"/>
    <n v="38"/>
    <n v="4"/>
    <n v="0.57199999999999995"/>
    <n v="0.10526315789473684"/>
    <n v="2"/>
    <n v="1"/>
    <n v="0.5"/>
    <n v="0.15226299492720205"/>
    <n v="1"/>
    <n v="0.85"/>
    <n v="0.503529411764706"/>
    <n v="0.21802823529411769"/>
  </r>
  <r>
    <m/>
    <x v="0"/>
    <x v="0"/>
    <s v="C"/>
    <s v="C图文快印"/>
    <x v="29"/>
    <x v="347"/>
    <x v="2"/>
    <n v="13"/>
    <n v="2"/>
    <n v="0.57199999999999995"/>
    <n v="0.15384615384615385"/>
    <n v="0"/>
    <n v="0"/>
    <e v="#DIV/0!"/>
    <n v="0.15226299492720205"/>
    <n v="0"/>
    <n v="0.85"/>
    <n v="0"/>
    <n v="0"/>
  </r>
  <r>
    <m/>
    <x v="0"/>
    <x v="0"/>
    <s v="C"/>
    <s v="C图文快印"/>
    <x v="9"/>
    <x v="348"/>
    <x v="0"/>
    <n v="110"/>
    <n v="1"/>
    <n v="0.57199999999999995"/>
    <n v="9.0909090909090905E-3"/>
    <n v="6"/>
    <n v="1"/>
    <n v="0.16666666666666666"/>
    <n v="0.15226299492720205"/>
    <n v="1"/>
    <n v="0.85"/>
    <n v="0.503529411764706"/>
    <n v="0.21802823529411769"/>
  </r>
  <r>
    <m/>
    <x v="0"/>
    <x v="0"/>
    <s v="C"/>
    <s v="C图文快印"/>
    <x v="1"/>
    <x v="349"/>
    <x v="1"/>
    <n v="25"/>
    <n v="1"/>
    <n v="0.57199999999999995"/>
    <n v="0.04"/>
    <n v="13"/>
    <n v="1"/>
    <n v="7.6923076923076927E-2"/>
    <n v="0.15226299492720205"/>
    <n v="1.9794189340536266"/>
    <n v="0.85"/>
    <n v="1.6557869812395609"/>
    <n v="0.71695576287672991"/>
  </r>
  <r>
    <m/>
    <x v="0"/>
    <x v="0"/>
    <s v="C"/>
    <s v="C图文快印"/>
    <x v="18"/>
    <x v="350"/>
    <x v="1"/>
    <n v="87"/>
    <n v="1"/>
    <n v="0.57199999999999995"/>
    <n v="1.1494252873563218E-2"/>
    <n v="9"/>
    <n v="1"/>
    <n v="0.1111111111111111"/>
    <n v="0.15226299492720205"/>
    <n v="1.3703669543448185"/>
    <n v="0.85"/>
    <n v="0.93925524040566888"/>
    <n v="0.4066975190956546"/>
  </r>
  <r>
    <m/>
    <x v="0"/>
    <x v="0"/>
    <s v="C"/>
    <s v="C图文快印"/>
    <x v="16"/>
    <x v="351"/>
    <x v="0"/>
    <n v="69"/>
    <n v="0"/>
    <n v="0.57199999999999995"/>
    <n v="0"/>
    <n v="11"/>
    <n v="0"/>
    <n v="0"/>
    <n v="0.15226299492720205"/>
    <n v="1.6748929441992226"/>
    <n v="0.85"/>
    <n v="1.9704622872932032"/>
    <n v="0.85321017039795699"/>
  </r>
  <r>
    <m/>
    <x v="0"/>
    <x v="0"/>
    <s v="B"/>
    <s v="B图文快印"/>
    <x v="7"/>
    <x v="352"/>
    <x v="0"/>
    <n v="1313"/>
    <n v="107"/>
    <n v="0.57199999999999995"/>
    <n v="8.149276466108149E-2"/>
    <n v="418"/>
    <n v="105"/>
    <n v="0.25119617224880381"/>
    <n v="0.4"/>
    <n v="167.20000000000002"/>
    <n v="0.85"/>
    <n v="126.04705882352943"/>
    <n v="54.578376470588239"/>
  </r>
  <r>
    <m/>
    <x v="0"/>
    <x v="0"/>
    <s v="C"/>
    <s v="C图文快印"/>
    <x v="12"/>
    <x v="353"/>
    <x v="0"/>
    <n v="275"/>
    <n v="2"/>
    <n v="0.57199999999999995"/>
    <n v="7.2727272727272727E-3"/>
    <n v="34"/>
    <n v="1"/>
    <n v="2.9411764705882353E-2"/>
    <n v="0.15226299492720205"/>
    <n v="5.1769418275248693"/>
    <n v="0.85"/>
    <n v="5.4175786206174932"/>
    <n v="2.3458115427273745"/>
  </r>
  <r>
    <m/>
    <x v="0"/>
    <x v="0"/>
    <s v="C"/>
    <s v="C图文快印"/>
    <x v="6"/>
    <x v="354"/>
    <x v="1"/>
    <n v="122"/>
    <n v="2"/>
    <n v="0.57199999999999995"/>
    <n v="1.6393442622950821E-2"/>
    <n v="30"/>
    <n v="2"/>
    <n v="6.6666666666666666E-2"/>
    <n v="0.15226299492720205"/>
    <n v="4.5678898478160619"/>
    <n v="0.85"/>
    <n v="4.0281057033130141"/>
    <n v="1.7441697695345351"/>
  </r>
  <r>
    <m/>
    <x v="0"/>
    <x v="0"/>
    <s v="C"/>
    <s v="C图文快印"/>
    <x v="33"/>
    <x v="355"/>
    <x v="2"/>
    <n v="108"/>
    <n v="0"/>
    <n v="0.57199999999999995"/>
    <n v="0"/>
    <n v="28"/>
    <n v="0"/>
    <n v="0"/>
    <n v="0.15226299492720205"/>
    <n v="4.2633638579616573"/>
    <n v="0.85"/>
    <n v="5.0157221858372436"/>
    <n v="2.1718077064675265"/>
  </r>
  <r>
    <m/>
    <x v="0"/>
    <x v="0"/>
    <s v="C"/>
    <s v="C图文快印"/>
    <x v="17"/>
    <x v="356"/>
    <x v="1"/>
    <n v="109"/>
    <n v="2"/>
    <n v="0.57199999999999995"/>
    <n v="1.834862385321101E-2"/>
    <n v="31"/>
    <n v="2"/>
    <n v="6.4516129032258063E-2"/>
    <n v="0.15226299492720205"/>
    <n v="4.7201528427432633"/>
    <n v="0.85"/>
    <n v="4.2072386385214866"/>
    <n v="1.8217343304798037"/>
  </r>
  <r>
    <m/>
    <x v="0"/>
    <x v="0"/>
    <s v="C"/>
    <s v="C图文快印"/>
    <x v="3"/>
    <x v="357"/>
    <x v="0"/>
    <n v="230"/>
    <n v="7"/>
    <n v="0.57199999999999995"/>
    <n v="3.0434782608695653E-2"/>
    <n v="51"/>
    <n v="7"/>
    <n v="0.13725490196078433"/>
    <n v="0.15226299492720205"/>
    <n v="7.7654127412873049"/>
    <n v="0.85"/>
    <n v="4.4251914603380067"/>
    <n v="1.916107902326357"/>
  </r>
  <r>
    <m/>
    <x v="0"/>
    <x v="0"/>
    <s v="C"/>
    <s v="C图文快印"/>
    <x v="0"/>
    <x v="358"/>
    <x v="0"/>
    <n v="101"/>
    <n v="0"/>
    <n v="0.57199999999999995"/>
    <n v="0"/>
    <n v="11"/>
    <n v="0"/>
    <n v="0"/>
    <n v="0.15226299492720205"/>
    <n v="1.6748929441992226"/>
    <n v="0.85"/>
    <n v="1.9704622872932032"/>
    <n v="0.85321017039795699"/>
  </r>
  <r>
    <m/>
    <x v="0"/>
    <x v="0"/>
    <s v="C"/>
    <s v="C图文快印"/>
    <x v="3"/>
    <x v="359"/>
    <x v="0"/>
    <n v="85"/>
    <n v="0"/>
    <n v="0.57199999999999995"/>
    <n v="0"/>
    <n v="25"/>
    <n v="0"/>
    <n v="0"/>
    <n v="0.15226299492720205"/>
    <n v="3.8065748731800513"/>
    <n v="0.85"/>
    <n v="4.4783233802118252"/>
    <n v="1.9391140236317204"/>
  </r>
  <r>
    <m/>
    <x v="0"/>
    <x v="0"/>
    <s v="C"/>
    <s v="C图文快印"/>
    <x v="0"/>
    <x v="360"/>
    <x v="0"/>
    <n v="69"/>
    <n v="0"/>
    <n v="0.57199999999999995"/>
    <n v="0"/>
    <n v="9"/>
    <n v="0"/>
    <n v="0"/>
    <n v="0.15226299492720205"/>
    <n v="1.3703669543448185"/>
    <n v="0.85"/>
    <n v="1.612196416876257"/>
    <n v="0.69808104850741926"/>
  </r>
  <r>
    <m/>
    <x v="0"/>
    <x v="0"/>
    <s v="C"/>
    <s v="C图文快印"/>
    <x v="5"/>
    <x v="361"/>
    <x v="1"/>
    <n v="55"/>
    <n v="3"/>
    <n v="0.57199999999999995"/>
    <n v="5.4545454545454543E-2"/>
    <n v="13"/>
    <n v="2"/>
    <n v="0.15384615384615385"/>
    <n v="0.15226299492720205"/>
    <n v="2"/>
    <n v="0.85"/>
    <n v="1.007058823529412"/>
    <n v="0.43605647058823538"/>
  </r>
  <r>
    <m/>
    <x v="0"/>
    <x v="0"/>
    <s v="C"/>
    <s v="C图文快印"/>
    <x v="18"/>
    <x v="362"/>
    <x v="1"/>
    <n v="300"/>
    <n v="2"/>
    <n v="0.57199999999999995"/>
    <n v="6.6666666666666671E-3"/>
    <n v="36"/>
    <n v="2"/>
    <n v="5.5555555555555552E-2"/>
    <n v="0.15226299492720205"/>
    <n v="5.4814678173792739"/>
    <n v="0.85"/>
    <n v="5.1029033145638518"/>
    <n v="2.2095571352061478"/>
  </r>
  <r>
    <m/>
    <x v="0"/>
    <x v="0"/>
    <s v="C"/>
    <s v="C图文快印"/>
    <x v="30"/>
    <x v="363"/>
    <x v="0"/>
    <n v="15"/>
    <n v="0"/>
    <n v="0.57199999999999995"/>
    <n v="0"/>
    <n v="0"/>
    <n v="0"/>
    <e v="#DIV/0!"/>
    <n v="0.15226299492720205"/>
    <n v="0"/>
    <n v="0.85"/>
    <n v="0"/>
    <n v="0"/>
  </r>
  <r>
    <m/>
    <x v="0"/>
    <x v="0"/>
    <s v="C"/>
    <s v="C图文快印"/>
    <x v="17"/>
    <x v="364"/>
    <x v="1"/>
    <n v="60"/>
    <n v="1"/>
    <n v="0.57199999999999995"/>
    <n v="1.6666666666666666E-2"/>
    <n v="11"/>
    <n v="1"/>
    <n v="9.0909090909090912E-2"/>
    <n v="0.15226299492720205"/>
    <n v="1.6748929441992226"/>
    <n v="0.85"/>
    <n v="1.2975211108226148"/>
    <n v="0.56182664098619217"/>
  </r>
  <r>
    <m/>
    <x v="0"/>
    <x v="0"/>
    <s v="C"/>
    <s v="C图文快印"/>
    <x v="18"/>
    <x v="365"/>
    <x v="1"/>
    <n v="149"/>
    <n v="0"/>
    <n v="0.57199999999999995"/>
    <n v="0"/>
    <n v="28"/>
    <n v="0"/>
    <n v="0"/>
    <n v="0.15226299492720205"/>
    <n v="4.2633638579616573"/>
    <n v="0.85"/>
    <n v="5.0157221858372436"/>
    <n v="2.1718077064675265"/>
  </r>
  <r>
    <m/>
    <x v="0"/>
    <x v="0"/>
    <s v="C"/>
    <s v="C图文快印"/>
    <x v="0"/>
    <x v="366"/>
    <x v="0"/>
    <n v="104"/>
    <n v="1"/>
    <n v="0.57199999999999995"/>
    <n v="9.6153846153846159E-3"/>
    <n v="11"/>
    <n v="1"/>
    <n v="9.0909090909090912E-2"/>
    <n v="0.15226299492720205"/>
    <n v="1.6748929441992226"/>
    <n v="0.85"/>
    <n v="1.2975211108226148"/>
    <n v="0.56182664098619217"/>
  </r>
  <r>
    <m/>
    <x v="0"/>
    <x v="0"/>
    <s v="C"/>
    <s v="C图文快印"/>
    <x v="20"/>
    <x v="367"/>
    <x v="0"/>
    <n v="158"/>
    <n v="3"/>
    <n v="0.57199999999999995"/>
    <n v="1.8987341772151899E-2"/>
    <n v="12"/>
    <n v="3"/>
    <n v="0.25"/>
    <n v="0.15226299492720205"/>
    <n v="3"/>
    <n v="0.85"/>
    <n v="1.510588235294118"/>
    <n v="0.65408470588235312"/>
  </r>
  <r>
    <m/>
    <x v="0"/>
    <x v="0"/>
    <s v="C"/>
    <s v="C图文快印"/>
    <x v="20"/>
    <x v="368"/>
    <x v="0"/>
    <n v="185"/>
    <n v="4"/>
    <n v="0.57199999999999995"/>
    <n v="2.1621621621621623E-2"/>
    <n v="13"/>
    <n v="4"/>
    <n v="0.30769230769230771"/>
    <n v="0.15226299492720205"/>
    <n v="4"/>
    <n v="0.85"/>
    <n v="2.014117647058824"/>
    <n v="0.87211294117647076"/>
  </r>
  <r>
    <m/>
    <x v="0"/>
    <x v="0"/>
    <s v="C"/>
    <s v="C图文快印"/>
    <x v="20"/>
    <x v="369"/>
    <x v="0"/>
    <n v="167"/>
    <n v="3"/>
    <n v="0.57199999999999995"/>
    <n v="1.7964071856287425E-2"/>
    <n v="13"/>
    <n v="3"/>
    <n v="0.23076923076923078"/>
    <n v="0.15226299492720205"/>
    <n v="3"/>
    <n v="0.85"/>
    <n v="1.510588235294118"/>
    <n v="0.65408470588235312"/>
  </r>
  <r>
    <m/>
    <x v="0"/>
    <x v="0"/>
    <s v="C"/>
    <s v="C图文快印"/>
    <x v="0"/>
    <x v="370"/>
    <x v="0"/>
    <n v="289"/>
    <n v="7"/>
    <n v="0.57199999999999995"/>
    <n v="2.4221453287197232E-2"/>
    <n v="44"/>
    <n v="7"/>
    <n v="0.15909090909090909"/>
    <n v="0.15226299492720205"/>
    <n v="7"/>
    <n v="0.85"/>
    <n v="3.5247058823529418"/>
    <n v="1.5261976470588239"/>
  </r>
  <r>
    <m/>
    <x v="0"/>
    <x v="0"/>
    <s v="C"/>
    <s v="C图文快印"/>
    <x v="2"/>
    <x v="371"/>
    <x v="1"/>
    <n v="165"/>
    <n v="0"/>
    <n v="0.57199999999999995"/>
    <n v="0"/>
    <n v="14"/>
    <n v="0"/>
    <n v="0"/>
    <n v="0.15226299492720205"/>
    <n v="2.1316819289808286"/>
    <n v="0.85"/>
    <n v="2.5078610929186218"/>
    <n v="1.0859038532337633"/>
  </r>
  <r>
    <m/>
    <x v="0"/>
    <x v="1"/>
    <s v="C"/>
    <s v="C广告设计"/>
    <x v="0"/>
    <x v="0"/>
    <x v="0"/>
    <n v="47"/>
    <n v="0"/>
    <n v="0.57199999999999995"/>
    <n v="0"/>
    <n v="3"/>
    <n v="0"/>
    <n v="0"/>
    <n v="0.1"/>
    <n v="0.30000000000000004"/>
    <n v="0.85"/>
    <n v="0.35294117647058831"/>
    <n v="0.15282352941176475"/>
  </r>
  <r>
    <m/>
    <x v="0"/>
    <x v="1"/>
    <s v="C"/>
    <s v="C广告设计"/>
    <x v="1"/>
    <x v="1"/>
    <x v="1"/>
    <n v="47"/>
    <n v="1"/>
    <n v="0.57199999999999995"/>
    <n v="2.1276595744680851E-2"/>
    <n v="4"/>
    <n v="1"/>
    <n v="0.25"/>
    <n v="0.1"/>
    <n v="1"/>
    <n v="0.85"/>
    <n v="0.503529411764706"/>
    <n v="0.21802823529411769"/>
  </r>
  <r>
    <m/>
    <x v="0"/>
    <x v="1"/>
    <s v="C"/>
    <s v="C广告设计"/>
    <x v="1"/>
    <x v="2"/>
    <x v="1"/>
    <n v="222"/>
    <n v="6"/>
    <n v="0.57199999999999995"/>
    <n v="2.7027027027027029E-2"/>
    <n v="37"/>
    <n v="5"/>
    <n v="0.13513513513513514"/>
    <n v="0.1"/>
    <n v="5"/>
    <n v="0.85"/>
    <n v="2.5176470588235298"/>
    <n v="1.0901411764705884"/>
  </r>
  <r>
    <m/>
    <x v="0"/>
    <x v="1"/>
    <s v="C"/>
    <s v="C广告设计"/>
    <x v="2"/>
    <x v="3"/>
    <x v="1"/>
    <n v="366"/>
    <n v="1"/>
    <n v="0.57199999999999995"/>
    <n v="2.7322404371584699E-3"/>
    <n v="12"/>
    <n v="1"/>
    <n v="8.3333333333333329E-2"/>
    <n v="0.1"/>
    <n v="1.2000000000000002"/>
    <n v="0.85"/>
    <n v="0.73882352941176499"/>
    <n v="0.31991058823529422"/>
  </r>
  <r>
    <m/>
    <x v="0"/>
    <x v="1"/>
    <s v="C"/>
    <s v="C广告设计"/>
    <x v="1"/>
    <x v="4"/>
    <x v="1"/>
    <n v="0"/>
    <n v="0"/>
    <n v="0.57199999999999995"/>
    <e v="#DIV/0!"/>
    <n v="0"/>
    <n v="0"/>
    <e v="#DIV/0!"/>
    <n v="0.1"/>
    <n v="0"/>
    <n v="0.85"/>
    <n v="0"/>
    <n v="0"/>
  </r>
  <r>
    <m/>
    <x v="0"/>
    <x v="1"/>
    <s v="C"/>
    <s v="C广告设计"/>
    <x v="3"/>
    <x v="5"/>
    <x v="0"/>
    <n v="321"/>
    <n v="1"/>
    <n v="0.57199999999999995"/>
    <n v="3.1152647975077881E-3"/>
    <n v="10"/>
    <n v="1"/>
    <n v="0.1"/>
    <n v="0.1"/>
    <n v="1"/>
    <n v="0.85"/>
    <n v="0.503529411764706"/>
    <n v="0.21802823529411769"/>
  </r>
  <r>
    <m/>
    <x v="0"/>
    <x v="1"/>
    <s v="1S"/>
    <s v="1S广告设计"/>
    <x v="4"/>
    <x v="6"/>
    <x v="1"/>
    <n v="3046"/>
    <n v="153"/>
    <n v="0.57199999999999995"/>
    <n v="5.0229809586342745E-2"/>
    <n v="697"/>
    <n v="134"/>
    <n v="0.19225251076040173"/>
    <n v="0.45"/>
    <n v="313.65000000000003"/>
    <n v="0.85"/>
    <n v="278.82588235294122"/>
    <n v="120.73160705882354"/>
  </r>
  <r>
    <m/>
    <x v="0"/>
    <x v="1"/>
    <s v="C"/>
    <s v="C广告设计"/>
    <x v="5"/>
    <x v="7"/>
    <x v="1"/>
    <n v="826"/>
    <n v="5"/>
    <n v="0.57199999999999995"/>
    <n v="6.0532687651331718E-3"/>
    <n v="68"/>
    <n v="5"/>
    <n v="7.3529411764705885E-2"/>
    <n v="0.1"/>
    <n v="6.8000000000000007"/>
    <n v="0.85"/>
    <n v="4.6352941176470601"/>
    <n v="2.0070823529411772"/>
  </r>
  <r>
    <m/>
    <x v="0"/>
    <x v="1"/>
    <s v="C"/>
    <s v="C广告设计"/>
    <x v="1"/>
    <x v="8"/>
    <x v="1"/>
    <n v="61"/>
    <n v="2"/>
    <n v="0.57199999999999995"/>
    <n v="3.2786885245901641E-2"/>
    <n v="9"/>
    <n v="2"/>
    <n v="0.22222222222222221"/>
    <n v="0.1"/>
    <n v="2"/>
    <n v="0.85"/>
    <n v="1.007058823529412"/>
    <n v="0.43605647058823538"/>
  </r>
  <r>
    <m/>
    <x v="0"/>
    <x v="1"/>
    <s v="B"/>
    <s v="B广告设计"/>
    <x v="6"/>
    <x v="9"/>
    <x v="1"/>
    <n v="3085"/>
    <n v="72"/>
    <n v="0.57199999999999995"/>
    <n v="2.3338735818476498E-2"/>
    <n v="355"/>
    <n v="62"/>
    <n v="0.17464788732394365"/>
    <n v="0.3"/>
    <n v="106.5"/>
    <n v="0.85"/>
    <n v="83.571764705882359"/>
    <n v="36.186574117647062"/>
  </r>
  <r>
    <m/>
    <x v="0"/>
    <x v="1"/>
    <s v="C"/>
    <s v="C广告设计"/>
    <x v="7"/>
    <x v="10"/>
    <x v="0"/>
    <n v="494"/>
    <n v="2"/>
    <n v="0.57199999999999995"/>
    <n v="4.048582995951417E-3"/>
    <n v="29"/>
    <n v="2"/>
    <n v="6.8965517241379309E-2"/>
    <n v="0.1"/>
    <n v="2.9000000000000004"/>
    <n v="0.85"/>
    <n v="2.0658823529411769"/>
    <n v="0.89452705882352956"/>
  </r>
  <r>
    <m/>
    <x v="0"/>
    <x v="1"/>
    <s v="C"/>
    <s v="C广告设计"/>
    <x v="8"/>
    <x v="11"/>
    <x v="0"/>
    <n v="188"/>
    <n v="2"/>
    <n v="0.57199999999999995"/>
    <n v="1.0638297872340425E-2"/>
    <n v="8"/>
    <n v="2"/>
    <n v="0.25"/>
    <n v="0.1"/>
    <n v="2"/>
    <n v="0.85"/>
    <n v="1.007058823529412"/>
    <n v="0.43605647058823538"/>
  </r>
  <r>
    <m/>
    <x v="0"/>
    <x v="1"/>
    <s v="C"/>
    <s v="C广告设计"/>
    <x v="6"/>
    <x v="12"/>
    <x v="1"/>
    <n v="1427"/>
    <n v="9"/>
    <n v="0.57199999999999995"/>
    <n v="6.3069376313945342E-3"/>
    <n v="104"/>
    <n v="9"/>
    <n v="8.6538461538461536E-2"/>
    <n v="0.1"/>
    <n v="10.4"/>
    <n v="0.85"/>
    <n v="6.1788235294117655"/>
    <n v="2.6754305882352942"/>
  </r>
  <r>
    <m/>
    <x v="0"/>
    <x v="1"/>
    <s v="C"/>
    <s v="C广告设计"/>
    <x v="9"/>
    <x v="13"/>
    <x v="0"/>
    <n v="248"/>
    <n v="1"/>
    <n v="0.57199999999999995"/>
    <n v="4.0322580645161289E-3"/>
    <n v="7"/>
    <n v="1"/>
    <n v="0.14285714285714285"/>
    <n v="0.1"/>
    <n v="1"/>
    <n v="0.85"/>
    <n v="0.503529411764706"/>
    <n v="0.21802823529411769"/>
  </r>
  <r>
    <m/>
    <x v="0"/>
    <x v="1"/>
    <s v="C"/>
    <s v="C广告设计"/>
    <x v="10"/>
    <x v="14"/>
    <x v="0"/>
    <n v="621"/>
    <n v="8"/>
    <n v="0.57199999999999995"/>
    <n v="1.2882447665056361E-2"/>
    <n v="51"/>
    <n v="8"/>
    <n v="0.15686274509803921"/>
    <n v="0.1"/>
    <n v="8"/>
    <n v="0.85"/>
    <n v="4.028235294117648"/>
    <n v="1.7442258823529415"/>
  </r>
  <r>
    <m/>
    <x v="0"/>
    <x v="1"/>
    <s v="C"/>
    <s v="C广告设计"/>
    <x v="7"/>
    <x v="15"/>
    <x v="0"/>
    <n v="1863"/>
    <n v="15"/>
    <n v="0.57199999999999995"/>
    <n v="8.0515297906602248E-3"/>
    <n v="171"/>
    <n v="12"/>
    <n v="7.0175438596491224E-2"/>
    <n v="0.1"/>
    <n v="17.100000000000001"/>
    <n v="0.85"/>
    <n v="12.042352941176473"/>
    <n v="5.2143388235294124"/>
  </r>
  <r>
    <m/>
    <x v="0"/>
    <x v="1"/>
    <s v="C"/>
    <s v="C广告设计"/>
    <x v="11"/>
    <x v="16"/>
    <x v="1"/>
    <n v="212"/>
    <n v="0"/>
    <n v="0.57199999999999995"/>
    <n v="0"/>
    <n v="13"/>
    <n v="0"/>
    <n v="0"/>
    <n v="0.1"/>
    <n v="1.3"/>
    <n v="0.85"/>
    <n v="1.5294117647058825"/>
    <n v="0.66223529411764714"/>
  </r>
  <r>
    <m/>
    <x v="0"/>
    <x v="1"/>
    <s v="C"/>
    <s v="C广告设计"/>
    <x v="1"/>
    <x v="17"/>
    <x v="1"/>
    <n v="28"/>
    <n v="0"/>
    <n v="0.57199999999999995"/>
    <n v="0"/>
    <n v="0"/>
    <n v="0"/>
    <e v="#DIV/0!"/>
    <n v="0.1"/>
    <n v="0"/>
    <n v="0.85"/>
    <n v="0"/>
    <n v="0"/>
  </r>
  <r>
    <m/>
    <x v="0"/>
    <x v="1"/>
    <s v="C"/>
    <s v="C广告设计"/>
    <x v="12"/>
    <x v="18"/>
    <x v="0"/>
    <n v="207"/>
    <n v="0"/>
    <n v="0.57199999999999995"/>
    <n v="0"/>
    <n v="7"/>
    <n v="0"/>
    <n v="0"/>
    <n v="0.1"/>
    <n v="0.70000000000000007"/>
    <n v="0.85"/>
    <n v="0.82352941176470595"/>
    <n v="0.35658823529411765"/>
  </r>
  <r>
    <m/>
    <x v="0"/>
    <x v="1"/>
    <s v="C"/>
    <s v="C广告设计"/>
    <x v="13"/>
    <x v="19"/>
    <x v="1"/>
    <n v="401"/>
    <n v="0"/>
    <n v="0.57199999999999995"/>
    <n v="0"/>
    <n v="31"/>
    <n v="0"/>
    <n v="0"/>
    <n v="0.1"/>
    <n v="3.1"/>
    <n v="0.85"/>
    <n v="3.6470588235294121"/>
    <n v="1.5791764705882354"/>
  </r>
  <r>
    <m/>
    <x v="0"/>
    <x v="1"/>
    <s v="C"/>
    <s v="C广告设计"/>
    <x v="11"/>
    <x v="20"/>
    <x v="1"/>
    <n v="193"/>
    <n v="1"/>
    <n v="0.57199999999999995"/>
    <n v="5.1813471502590676E-3"/>
    <n v="32"/>
    <n v="1"/>
    <n v="3.125E-2"/>
    <n v="0.1"/>
    <n v="3.2"/>
    <n v="0.85"/>
    <n v="3.091764705882353"/>
    <n v="1.3387341176470589"/>
  </r>
  <r>
    <m/>
    <x v="0"/>
    <x v="1"/>
    <s v="C"/>
    <s v="C广告设计"/>
    <x v="14"/>
    <x v="21"/>
    <x v="0"/>
    <n v="295"/>
    <n v="1"/>
    <n v="0.57199999999999995"/>
    <n v="3.3898305084745762E-3"/>
    <n v="21"/>
    <n v="0"/>
    <n v="0"/>
    <n v="0.1"/>
    <n v="2.1"/>
    <n v="0.85"/>
    <n v="2.4705882352941178"/>
    <n v="1.069764705882353"/>
  </r>
  <r>
    <m/>
    <x v="0"/>
    <x v="1"/>
    <s v="C"/>
    <s v="C广告设计"/>
    <x v="14"/>
    <x v="22"/>
    <x v="0"/>
    <n v="145"/>
    <n v="1"/>
    <n v="0.57199999999999995"/>
    <n v="6.8965517241379309E-3"/>
    <n v="3"/>
    <n v="1"/>
    <n v="0.33333333333333331"/>
    <n v="0.1"/>
    <n v="1"/>
    <n v="0.85"/>
    <n v="0.503529411764706"/>
    <n v="0.21802823529411769"/>
  </r>
  <r>
    <m/>
    <x v="0"/>
    <x v="1"/>
    <s v="C"/>
    <s v="C广告设计"/>
    <x v="15"/>
    <x v="23"/>
    <x v="0"/>
    <n v="810"/>
    <n v="24"/>
    <n v="0.57199999999999995"/>
    <n v="2.9629629629629631E-2"/>
    <n v="123"/>
    <n v="17"/>
    <n v="0.13821138211382114"/>
    <n v="0.1"/>
    <n v="17"/>
    <n v="0.85"/>
    <n v="8.56"/>
    <n v="3.70648"/>
  </r>
  <r>
    <m/>
    <x v="0"/>
    <x v="1"/>
    <s v="C"/>
    <s v="C广告设计"/>
    <x v="1"/>
    <x v="24"/>
    <x v="1"/>
    <n v="40"/>
    <n v="0"/>
    <n v="0.57199999999999995"/>
    <n v="0"/>
    <n v="7"/>
    <n v="0"/>
    <n v="0"/>
    <n v="0.1"/>
    <n v="0.70000000000000007"/>
    <n v="0.85"/>
    <n v="0.82352941176470595"/>
    <n v="0.35658823529411765"/>
  </r>
  <r>
    <m/>
    <x v="0"/>
    <x v="1"/>
    <s v="C"/>
    <s v="C广告设计"/>
    <x v="16"/>
    <x v="25"/>
    <x v="0"/>
    <n v="508"/>
    <n v="2"/>
    <n v="0.57199999999999995"/>
    <n v="3.937007874015748E-3"/>
    <n v="31"/>
    <n v="2"/>
    <n v="6.4516129032258063E-2"/>
    <n v="0.1"/>
    <n v="3.1"/>
    <n v="0.85"/>
    <n v="2.3011764705882354"/>
    <n v="0.99640941176470588"/>
  </r>
  <r>
    <m/>
    <x v="0"/>
    <x v="1"/>
    <s v="C"/>
    <s v="C广告设计"/>
    <x v="5"/>
    <x v="26"/>
    <x v="1"/>
    <n v="768"/>
    <n v="2"/>
    <n v="0.57199999999999995"/>
    <n v="2.6041666666666665E-3"/>
    <n v="60"/>
    <n v="1"/>
    <n v="1.6666666666666666E-2"/>
    <n v="0.1"/>
    <n v="6"/>
    <n v="0.85"/>
    <n v="6.3858823529411763"/>
    <n v="2.7650870588235295"/>
  </r>
  <r>
    <m/>
    <x v="0"/>
    <x v="1"/>
    <s v="C"/>
    <s v="C广告设计"/>
    <x v="6"/>
    <x v="27"/>
    <x v="1"/>
    <n v="314"/>
    <n v="1"/>
    <n v="0.57199999999999995"/>
    <n v="3.1847133757961785E-3"/>
    <n v="8"/>
    <n v="1"/>
    <n v="0.125"/>
    <n v="0.1"/>
    <n v="1"/>
    <n v="0.85"/>
    <n v="0.503529411764706"/>
    <n v="0.21802823529411769"/>
  </r>
  <r>
    <m/>
    <x v="0"/>
    <x v="1"/>
    <s v="C"/>
    <s v="C广告设计"/>
    <x v="15"/>
    <x v="28"/>
    <x v="0"/>
    <n v="32"/>
    <n v="0"/>
    <n v="0.57199999999999995"/>
    <n v="0"/>
    <n v="3"/>
    <n v="0"/>
    <n v="0"/>
    <n v="0.1"/>
    <n v="0.30000000000000004"/>
    <n v="0.85"/>
    <n v="0.35294117647058831"/>
    <n v="0.15282352941176475"/>
  </r>
  <r>
    <m/>
    <x v="0"/>
    <x v="1"/>
    <s v="C"/>
    <s v="C广告设计"/>
    <x v="1"/>
    <x v="29"/>
    <x v="1"/>
    <n v="17"/>
    <n v="0"/>
    <n v="0.57199999999999995"/>
    <n v="0"/>
    <n v="3"/>
    <n v="0"/>
    <n v="0"/>
    <n v="0.1"/>
    <n v="0.30000000000000004"/>
    <n v="0.85"/>
    <n v="0.35294117647058831"/>
    <n v="0.15282352941176475"/>
  </r>
  <r>
    <m/>
    <x v="0"/>
    <x v="1"/>
    <s v="C"/>
    <s v="C广告设计"/>
    <x v="17"/>
    <x v="30"/>
    <x v="1"/>
    <n v="663"/>
    <n v="2"/>
    <n v="0.57199999999999995"/>
    <n v="3.0165912518853697E-3"/>
    <n v="44"/>
    <n v="2"/>
    <n v="4.5454545454545456E-2"/>
    <n v="0.1"/>
    <n v="4.4000000000000004"/>
    <n v="0.85"/>
    <n v="3.8305882352941181"/>
    <n v="1.658644705882353"/>
  </r>
  <r>
    <m/>
    <x v="0"/>
    <x v="1"/>
    <s v="C"/>
    <s v="C广告设计"/>
    <x v="18"/>
    <x v="31"/>
    <x v="1"/>
    <n v="157"/>
    <n v="1"/>
    <n v="0.57199999999999995"/>
    <n v="6.369426751592357E-3"/>
    <n v="8"/>
    <n v="1"/>
    <n v="0.125"/>
    <n v="0.1"/>
    <n v="1"/>
    <n v="0.85"/>
    <n v="0.503529411764706"/>
    <n v="0.21802823529411769"/>
  </r>
  <r>
    <m/>
    <x v="0"/>
    <x v="1"/>
    <s v="C"/>
    <s v="C广告设计"/>
    <x v="0"/>
    <x v="32"/>
    <x v="0"/>
    <n v="72"/>
    <n v="0"/>
    <n v="0.57199999999999995"/>
    <n v="0"/>
    <n v="0"/>
    <n v="0"/>
    <e v="#DIV/0!"/>
    <n v="0.1"/>
    <n v="0"/>
    <n v="0.85"/>
    <n v="0"/>
    <n v="0"/>
  </r>
  <r>
    <m/>
    <x v="0"/>
    <x v="1"/>
    <s v="C"/>
    <s v="C广告设计"/>
    <x v="15"/>
    <x v="33"/>
    <x v="0"/>
    <n v="436"/>
    <n v="8"/>
    <n v="0.57199999999999995"/>
    <n v="1.834862385321101E-2"/>
    <n v="47"/>
    <n v="8"/>
    <n v="0.1702127659574468"/>
    <n v="0.1"/>
    <n v="8"/>
    <n v="0.85"/>
    <n v="4.028235294117648"/>
    <n v="1.7442258823529415"/>
  </r>
  <r>
    <m/>
    <x v="0"/>
    <x v="1"/>
    <s v="B"/>
    <s v="B广告设计"/>
    <x v="6"/>
    <x v="34"/>
    <x v="1"/>
    <n v="2456"/>
    <n v="47"/>
    <n v="0.57199999999999995"/>
    <n v="1.9136807817589578E-2"/>
    <n v="299"/>
    <n v="42"/>
    <n v="0.14046822742474915"/>
    <n v="0.3"/>
    <n v="89.7"/>
    <n v="0.85"/>
    <n v="77.265882352941176"/>
    <n v="33.456127058823526"/>
  </r>
  <r>
    <m/>
    <x v="0"/>
    <x v="1"/>
    <s v="C"/>
    <s v="C广告设计"/>
    <x v="0"/>
    <x v="35"/>
    <x v="0"/>
    <n v="248"/>
    <n v="2"/>
    <n v="0.57199999999999995"/>
    <n v="8.0645161290322578E-3"/>
    <n v="11"/>
    <n v="2"/>
    <n v="0.18181818181818182"/>
    <n v="0.1"/>
    <n v="2"/>
    <n v="0.85"/>
    <n v="1.007058823529412"/>
    <n v="0.43605647058823538"/>
  </r>
  <r>
    <m/>
    <x v="0"/>
    <x v="1"/>
    <s v="C"/>
    <s v="C广告设计"/>
    <x v="1"/>
    <x v="36"/>
    <x v="1"/>
    <n v="12"/>
    <n v="0"/>
    <n v="0.57199999999999995"/>
    <n v="0"/>
    <n v="0"/>
    <n v="0"/>
    <e v="#DIV/0!"/>
    <n v="0.1"/>
    <n v="0"/>
    <n v="0.85"/>
    <n v="0"/>
    <n v="0"/>
  </r>
  <r>
    <m/>
    <x v="0"/>
    <x v="1"/>
    <s v="C"/>
    <s v="C广告设计"/>
    <x v="19"/>
    <x v="37"/>
    <x v="0"/>
    <n v="1573"/>
    <n v="17"/>
    <n v="0.57199999999999995"/>
    <n v="1.0807374443738081E-2"/>
    <n v="137"/>
    <n v="14"/>
    <n v="0.10218978102189781"/>
    <n v="0.1"/>
    <n v="14"/>
    <n v="0.85"/>
    <n v="7.0494117647058836"/>
    <n v="3.0523952941176478"/>
  </r>
  <r>
    <m/>
    <x v="0"/>
    <x v="1"/>
    <s v="C"/>
    <s v="C广告设计"/>
    <x v="11"/>
    <x v="38"/>
    <x v="1"/>
    <n v="287"/>
    <n v="2"/>
    <n v="0.57199999999999995"/>
    <n v="6.9686411149825784E-3"/>
    <n v="17"/>
    <n v="2"/>
    <n v="0.11764705882352941"/>
    <n v="0.1"/>
    <n v="2"/>
    <n v="0.85"/>
    <n v="1.007058823529412"/>
    <n v="0.43605647058823538"/>
  </r>
  <r>
    <m/>
    <x v="0"/>
    <x v="1"/>
    <s v="C"/>
    <s v="C广告设计"/>
    <x v="3"/>
    <x v="39"/>
    <x v="0"/>
    <n v="864"/>
    <n v="1"/>
    <n v="0.57199999999999995"/>
    <n v="1.1574074074074073E-3"/>
    <n v="43"/>
    <n v="0"/>
    <n v="0"/>
    <n v="0.1"/>
    <n v="4.3"/>
    <n v="0.85"/>
    <n v="5.0588235294117645"/>
    <n v="2.1904705882352942"/>
  </r>
  <r>
    <m/>
    <x v="0"/>
    <x v="1"/>
    <s v="C"/>
    <s v="C广告设计"/>
    <x v="1"/>
    <x v="40"/>
    <x v="1"/>
    <n v="129"/>
    <n v="1"/>
    <n v="0.57199999999999995"/>
    <n v="7.7519379844961239E-3"/>
    <n v="17"/>
    <n v="1"/>
    <n v="5.8823529411764705E-2"/>
    <n v="0.1"/>
    <n v="1.7000000000000002"/>
    <n v="0.85"/>
    <n v="1.3270588235294118"/>
    <n v="0.57461647058823528"/>
  </r>
  <r>
    <m/>
    <x v="0"/>
    <x v="1"/>
    <s v="C"/>
    <s v="C广告设计"/>
    <x v="15"/>
    <x v="41"/>
    <x v="0"/>
    <n v="56"/>
    <n v="0"/>
    <n v="0.57199999999999995"/>
    <n v="0"/>
    <n v="0"/>
    <n v="0"/>
    <e v="#DIV/0!"/>
    <n v="0.1"/>
    <n v="0"/>
    <n v="0.85"/>
    <n v="0"/>
    <n v="0"/>
  </r>
  <r>
    <m/>
    <x v="0"/>
    <x v="1"/>
    <s v="C"/>
    <s v="C广告设计"/>
    <x v="15"/>
    <x v="42"/>
    <x v="0"/>
    <n v="100"/>
    <n v="2"/>
    <n v="0.57199999999999995"/>
    <n v="0.02"/>
    <n v="25"/>
    <n v="2"/>
    <n v="0.08"/>
    <n v="0.1"/>
    <n v="2.5"/>
    <n v="0.85"/>
    <n v="1.595294117647059"/>
    <n v="0.69076235294117649"/>
  </r>
  <r>
    <m/>
    <x v="0"/>
    <x v="1"/>
    <s v="C"/>
    <s v="C广告设计"/>
    <x v="17"/>
    <x v="43"/>
    <x v="1"/>
    <n v="663"/>
    <n v="5"/>
    <n v="0.57199999999999995"/>
    <n v="7.5414781297134239E-3"/>
    <n v="33"/>
    <n v="5"/>
    <n v="0.15151515151515152"/>
    <n v="0.1"/>
    <n v="5"/>
    <n v="0.85"/>
    <n v="2.5176470588235298"/>
    <n v="1.0901411764705884"/>
  </r>
  <r>
    <m/>
    <x v="0"/>
    <x v="1"/>
    <s v="C"/>
    <s v="C广告设计"/>
    <x v="20"/>
    <x v="44"/>
    <x v="0"/>
    <n v="425"/>
    <n v="2"/>
    <n v="0.57199999999999995"/>
    <n v="4.7058823529411761E-3"/>
    <n v="32"/>
    <n v="2"/>
    <n v="6.25E-2"/>
    <n v="0.1"/>
    <n v="3.2"/>
    <n v="0.85"/>
    <n v="2.4188235294117648"/>
    <n v="1.0473505882352943"/>
  </r>
  <r>
    <m/>
    <x v="0"/>
    <x v="1"/>
    <s v="C"/>
    <s v="C广告设计"/>
    <x v="9"/>
    <x v="45"/>
    <x v="0"/>
    <n v="916"/>
    <n v="13"/>
    <n v="0.57199999999999995"/>
    <n v="1.4192139737991267E-2"/>
    <n v="96"/>
    <n v="12"/>
    <n v="0.125"/>
    <n v="0.1"/>
    <n v="12"/>
    <n v="0.85"/>
    <n v="6.042352941176472"/>
    <n v="2.6163388235294125"/>
  </r>
  <r>
    <m/>
    <x v="0"/>
    <x v="1"/>
    <s v="C"/>
    <s v="C广告设计"/>
    <x v="14"/>
    <x v="46"/>
    <x v="0"/>
    <n v="122"/>
    <n v="0"/>
    <n v="0.57199999999999995"/>
    <n v="0"/>
    <n v="9"/>
    <n v="0"/>
    <n v="0"/>
    <n v="0.1"/>
    <n v="0.9"/>
    <n v="0.85"/>
    <n v="1.0588235294117647"/>
    <n v="0.45847058823529413"/>
  </r>
  <r>
    <m/>
    <x v="0"/>
    <x v="1"/>
    <s v="C"/>
    <s v="C广告设计"/>
    <x v="16"/>
    <x v="47"/>
    <x v="0"/>
    <n v="335"/>
    <n v="6"/>
    <n v="0.57199999999999995"/>
    <n v="1.7910447761194031E-2"/>
    <n v="35"/>
    <n v="6"/>
    <n v="0.17142857142857143"/>
    <n v="0.1"/>
    <n v="6"/>
    <n v="0.85"/>
    <n v="3.021176470588236"/>
    <n v="1.3081694117647062"/>
  </r>
  <r>
    <m/>
    <x v="0"/>
    <x v="1"/>
    <s v="C"/>
    <s v="C广告设计"/>
    <x v="16"/>
    <x v="48"/>
    <x v="0"/>
    <n v="467"/>
    <n v="2"/>
    <n v="0.57199999999999995"/>
    <n v="4.2826552462526769E-3"/>
    <n v="35"/>
    <n v="1"/>
    <n v="2.8571428571428571E-2"/>
    <n v="0.1"/>
    <n v="3.5"/>
    <n v="0.85"/>
    <n v="3.4447058823529413"/>
    <n v="1.4915576470588237"/>
  </r>
  <r>
    <m/>
    <x v="0"/>
    <x v="1"/>
    <s v="C"/>
    <s v="C广告设计"/>
    <x v="14"/>
    <x v="49"/>
    <x v="0"/>
    <n v="522"/>
    <n v="4"/>
    <n v="0.57199999999999995"/>
    <n v="7.6628352490421452E-3"/>
    <n v="40"/>
    <n v="3"/>
    <n v="7.4999999999999997E-2"/>
    <n v="0.1"/>
    <n v="4"/>
    <n v="0.85"/>
    <n v="2.6870588235294122"/>
    <n v="1.1634964705882354"/>
  </r>
  <r>
    <m/>
    <x v="0"/>
    <x v="1"/>
    <s v="1S"/>
    <s v="1S广告设计"/>
    <x v="21"/>
    <x v="50"/>
    <x v="0"/>
    <n v="1892"/>
    <n v="85"/>
    <n v="0.57199999999999995"/>
    <n v="4.4926004228329812E-2"/>
    <n v="460"/>
    <n v="77"/>
    <n v="0.16739130434782609"/>
    <n v="0.45"/>
    <n v="207"/>
    <n v="0.85"/>
    <n v="191.71294117647062"/>
    <n v="83.011703529411776"/>
  </r>
  <r>
    <m/>
    <x v="0"/>
    <x v="1"/>
    <s v="C"/>
    <s v="C广告设计"/>
    <x v="15"/>
    <x v="51"/>
    <x v="0"/>
    <n v="34"/>
    <n v="0"/>
    <n v="0.57199999999999995"/>
    <n v="0"/>
    <n v="4"/>
    <n v="0"/>
    <n v="0"/>
    <n v="0.1"/>
    <n v="0.4"/>
    <n v="0.85"/>
    <n v="0.4705882352941177"/>
    <n v="0.20376470588235296"/>
  </r>
  <r>
    <m/>
    <x v="0"/>
    <x v="1"/>
    <s v="C"/>
    <s v="C广告设计"/>
    <x v="22"/>
    <x v="52"/>
    <x v="1"/>
    <n v="326"/>
    <n v="0"/>
    <n v="0.57199999999999995"/>
    <n v="0"/>
    <n v="45"/>
    <n v="0"/>
    <n v="0"/>
    <n v="0.1"/>
    <n v="4.5"/>
    <n v="0.85"/>
    <n v="5.2941176470588234"/>
    <n v="2.2923529411764707"/>
  </r>
  <r>
    <m/>
    <x v="0"/>
    <x v="1"/>
    <s v="C"/>
    <s v="C广告设计"/>
    <x v="18"/>
    <x v="53"/>
    <x v="1"/>
    <n v="509"/>
    <n v="0"/>
    <n v="0.57199999999999995"/>
    <n v="0"/>
    <n v="27"/>
    <n v="0"/>
    <n v="0"/>
    <n v="0.1"/>
    <n v="2.7"/>
    <n v="0.85"/>
    <n v="3.1764705882352944"/>
    <n v="1.3754117647058826"/>
  </r>
  <r>
    <m/>
    <x v="0"/>
    <x v="1"/>
    <s v="A"/>
    <s v="A广告设计"/>
    <x v="23"/>
    <x v="54"/>
    <x v="0"/>
    <n v="1383"/>
    <n v="53"/>
    <n v="0.57199999999999995"/>
    <n v="3.8322487346348515E-2"/>
    <n v="292"/>
    <n v="44"/>
    <n v="0.15068493150684931"/>
    <n v="0.4"/>
    <n v="116.80000000000001"/>
    <n v="0.85"/>
    <n v="107.80235294117648"/>
    <n v="46.678418823529412"/>
  </r>
  <r>
    <m/>
    <x v="0"/>
    <x v="1"/>
    <s v="C"/>
    <s v="C广告设计"/>
    <x v="16"/>
    <x v="55"/>
    <x v="0"/>
    <n v="849"/>
    <n v="5"/>
    <n v="0.57199999999999995"/>
    <n v="5.8892815076560662E-3"/>
    <n v="76"/>
    <n v="4"/>
    <n v="5.2631578947368418E-2"/>
    <n v="0.1"/>
    <n v="7.6000000000000005"/>
    <n v="0.85"/>
    <n v="6.2494117647058838"/>
    <n v="2.7059952941176477"/>
  </r>
  <r>
    <m/>
    <x v="0"/>
    <x v="1"/>
    <s v="B"/>
    <s v="B广告设计"/>
    <x v="22"/>
    <x v="56"/>
    <x v="1"/>
    <n v="1797"/>
    <n v="21"/>
    <n v="0.57199999999999995"/>
    <n v="1.1686143572621035E-2"/>
    <n v="154"/>
    <n v="18"/>
    <n v="0.11688311688311688"/>
    <n v="0.3"/>
    <n v="46.199999999999996"/>
    <n v="0.85"/>
    <n v="42.239999999999995"/>
    <n v="18.289919999999999"/>
  </r>
  <r>
    <m/>
    <x v="0"/>
    <x v="1"/>
    <s v="C"/>
    <s v="C广告设计"/>
    <x v="2"/>
    <x v="57"/>
    <x v="1"/>
    <n v="375"/>
    <n v="0"/>
    <n v="0.57199999999999995"/>
    <n v="0"/>
    <n v="20"/>
    <n v="0"/>
    <n v="0"/>
    <n v="0.1"/>
    <n v="2"/>
    <n v="0.85"/>
    <n v="2.3529411764705883"/>
    <n v="1.0188235294117647"/>
  </r>
  <r>
    <m/>
    <x v="0"/>
    <x v="1"/>
    <s v="B"/>
    <s v="B广告设计"/>
    <x v="5"/>
    <x v="58"/>
    <x v="1"/>
    <n v="1088"/>
    <n v="35"/>
    <n v="0.57199999999999995"/>
    <n v="3.216911764705882E-2"/>
    <n v="155"/>
    <n v="31"/>
    <n v="0.2"/>
    <n v="0.3"/>
    <n v="46.5"/>
    <n v="0.85"/>
    <n v="33.84470588235294"/>
    <n v="14.654757647058823"/>
  </r>
  <r>
    <m/>
    <x v="0"/>
    <x v="1"/>
    <s v="C"/>
    <s v="C广告设计"/>
    <x v="23"/>
    <x v="59"/>
    <x v="0"/>
    <n v="1083"/>
    <n v="13"/>
    <n v="0.57199999999999995"/>
    <n v="1.2003693444136657E-2"/>
    <n v="119"/>
    <n v="12"/>
    <n v="0.10084033613445378"/>
    <n v="0.1"/>
    <n v="12"/>
    <n v="0.85"/>
    <n v="6.042352941176472"/>
    <n v="2.6163388235294125"/>
  </r>
  <r>
    <m/>
    <x v="0"/>
    <x v="1"/>
    <s v="C"/>
    <s v="C广告设计"/>
    <x v="3"/>
    <x v="60"/>
    <x v="0"/>
    <n v="1325"/>
    <n v="6"/>
    <n v="0.57199999999999995"/>
    <n v="4.528301886792453E-3"/>
    <n v="78"/>
    <n v="6"/>
    <n v="7.6923076923076927E-2"/>
    <n v="0.1"/>
    <n v="7.8000000000000007"/>
    <n v="0.85"/>
    <n v="5.1388235294117663"/>
    <n v="2.2251105882352946"/>
  </r>
  <r>
    <m/>
    <x v="0"/>
    <x v="1"/>
    <s v="C"/>
    <s v="C广告设计"/>
    <x v="15"/>
    <x v="61"/>
    <x v="0"/>
    <n v="108"/>
    <n v="0"/>
    <n v="0.57199999999999995"/>
    <n v="0"/>
    <n v="9"/>
    <n v="0"/>
    <n v="0"/>
    <n v="0.1"/>
    <n v="0.9"/>
    <n v="0.85"/>
    <n v="1.0588235294117647"/>
    <n v="0.45847058823529413"/>
  </r>
  <r>
    <m/>
    <x v="0"/>
    <x v="1"/>
    <s v="B"/>
    <s v="B广告设计"/>
    <x v="2"/>
    <x v="62"/>
    <x v="1"/>
    <n v="1078"/>
    <n v="48"/>
    <n v="0.57199999999999995"/>
    <n v="4.4526901669758812E-2"/>
    <n v="138"/>
    <n v="41"/>
    <n v="0.29710144927536231"/>
    <n v="0.3"/>
    <n v="41.4"/>
    <n v="0.85"/>
    <n v="21.115294117647061"/>
    <n v="9.1429223529411772"/>
  </r>
  <r>
    <m/>
    <x v="0"/>
    <x v="1"/>
    <s v="C"/>
    <s v="C广告设计"/>
    <x v="15"/>
    <x v="63"/>
    <x v="0"/>
    <n v="7"/>
    <n v="0"/>
    <n v="0.57199999999999995"/>
    <n v="0"/>
    <n v="0"/>
    <n v="0"/>
    <e v="#DIV/0!"/>
    <n v="0.1"/>
    <n v="0"/>
    <n v="0.85"/>
    <n v="0"/>
    <n v="0"/>
  </r>
  <r>
    <m/>
    <x v="0"/>
    <x v="1"/>
    <s v="C"/>
    <s v="C广告设计"/>
    <x v="0"/>
    <x v="64"/>
    <x v="0"/>
    <n v="87"/>
    <n v="0"/>
    <n v="0.57199999999999995"/>
    <n v="0"/>
    <n v="2"/>
    <n v="0"/>
    <n v="0"/>
    <n v="0.1"/>
    <n v="0.2"/>
    <n v="0.85"/>
    <n v="0.23529411764705885"/>
    <n v="0.10188235294117648"/>
  </r>
  <r>
    <m/>
    <x v="0"/>
    <x v="1"/>
    <s v="C"/>
    <s v="C广告设计"/>
    <x v="15"/>
    <x v="65"/>
    <x v="0"/>
    <n v="20"/>
    <n v="0"/>
    <n v="0.57199999999999995"/>
    <n v="0"/>
    <n v="2"/>
    <n v="0"/>
    <n v="0"/>
    <n v="0.1"/>
    <n v="0.2"/>
    <n v="0.85"/>
    <n v="0.23529411764705885"/>
    <n v="0.10188235294117648"/>
  </r>
  <r>
    <m/>
    <x v="0"/>
    <x v="1"/>
    <s v="C"/>
    <s v="C广告设计"/>
    <x v="13"/>
    <x v="66"/>
    <x v="1"/>
    <n v="1034"/>
    <n v="9"/>
    <n v="0.57199999999999995"/>
    <n v="8.7040618955512572E-3"/>
    <n v="93"/>
    <n v="8"/>
    <n v="8.6021505376344093E-2"/>
    <n v="0.1"/>
    <n v="9.3000000000000007"/>
    <n v="0.85"/>
    <n v="5.5576470588235312"/>
    <n v="2.406461176470589"/>
  </r>
  <r>
    <m/>
    <x v="0"/>
    <x v="1"/>
    <s v="C"/>
    <s v="C广告设计"/>
    <x v="24"/>
    <x v="67"/>
    <x v="2"/>
    <n v="2896"/>
    <n v="0"/>
    <n v="0.57199999999999995"/>
    <n v="0"/>
    <n v="0"/>
    <n v="0"/>
    <e v="#DIV/0!"/>
    <n v="0.1"/>
    <n v="0"/>
    <n v="0.85"/>
    <n v="0"/>
    <n v="0"/>
  </r>
  <r>
    <m/>
    <x v="0"/>
    <x v="1"/>
    <s v="B"/>
    <s v="B广告设计"/>
    <x v="17"/>
    <x v="68"/>
    <x v="1"/>
    <n v="1874"/>
    <n v="47"/>
    <n v="0.57199999999999995"/>
    <n v="2.5080042689434364E-2"/>
    <n v="279"/>
    <n v="40"/>
    <n v="0.14336917562724014"/>
    <n v="0.3"/>
    <n v="83.7"/>
    <n v="0.85"/>
    <n v="71.552941176470597"/>
    <n v="30.982423529411768"/>
  </r>
  <r>
    <m/>
    <x v="0"/>
    <x v="1"/>
    <s v="C"/>
    <s v="C广告设计"/>
    <x v="5"/>
    <x v="69"/>
    <x v="1"/>
    <n v="568"/>
    <n v="0"/>
    <n v="0.57199999999999995"/>
    <n v="0"/>
    <n v="29"/>
    <n v="0"/>
    <n v="0"/>
    <n v="0.1"/>
    <n v="2.9000000000000004"/>
    <n v="0.85"/>
    <n v="3.4117647058823533"/>
    <n v="1.4772941176470589"/>
  </r>
  <r>
    <m/>
    <x v="0"/>
    <x v="1"/>
    <s v="C"/>
    <s v="C广告设计"/>
    <x v="25"/>
    <x v="70"/>
    <x v="0"/>
    <n v="237"/>
    <n v="0"/>
    <n v="0.57199999999999995"/>
    <n v="0"/>
    <n v="15"/>
    <n v="0"/>
    <n v="0"/>
    <n v="0.1"/>
    <n v="1.5"/>
    <n v="0.85"/>
    <n v="1.7647058823529411"/>
    <n v="0.76411764705882346"/>
  </r>
  <r>
    <m/>
    <x v="0"/>
    <x v="1"/>
    <s v="C"/>
    <s v="C广告设计"/>
    <x v="15"/>
    <x v="71"/>
    <x v="0"/>
    <n v="81"/>
    <n v="0"/>
    <n v="0.57199999999999995"/>
    <n v="0"/>
    <n v="14"/>
    <n v="0"/>
    <n v="0"/>
    <n v="0.1"/>
    <n v="1.4000000000000001"/>
    <n v="0.85"/>
    <n v="1.6470588235294119"/>
    <n v="0.7131764705882353"/>
  </r>
  <r>
    <m/>
    <x v="0"/>
    <x v="1"/>
    <s v="C"/>
    <s v="C广告设计"/>
    <x v="10"/>
    <x v="72"/>
    <x v="0"/>
    <n v="562"/>
    <n v="2"/>
    <n v="0.57199999999999995"/>
    <n v="3.5587188612099642E-3"/>
    <n v="31"/>
    <n v="2"/>
    <n v="6.4516129032258063E-2"/>
    <n v="0.1"/>
    <n v="3.1"/>
    <n v="0.85"/>
    <n v="2.3011764705882354"/>
    <n v="0.99640941176470588"/>
  </r>
  <r>
    <m/>
    <x v="0"/>
    <x v="1"/>
    <s v="C"/>
    <s v="C广告设计"/>
    <x v="8"/>
    <x v="73"/>
    <x v="0"/>
    <n v="363"/>
    <n v="1"/>
    <n v="0.57199999999999995"/>
    <n v="2.7548209366391185E-3"/>
    <n v="18"/>
    <n v="1"/>
    <n v="5.5555555555555552E-2"/>
    <n v="0.1"/>
    <n v="1.8"/>
    <n v="0.85"/>
    <n v="1.4447058823529415"/>
    <n v="0.62555764705882366"/>
  </r>
  <r>
    <m/>
    <x v="0"/>
    <x v="1"/>
    <s v="C"/>
    <s v="C广告设计"/>
    <x v="3"/>
    <x v="74"/>
    <x v="0"/>
    <n v="1049"/>
    <n v="4"/>
    <n v="0.57199999999999995"/>
    <n v="3.8131553860819827E-3"/>
    <n v="78"/>
    <n v="4"/>
    <n v="5.128205128205128E-2"/>
    <n v="0.1"/>
    <n v="7.8000000000000007"/>
    <n v="0.85"/>
    <n v="6.4847058823529418"/>
    <n v="2.8078776470588238"/>
  </r>
  <r>
    <m/>
    <x v="0"/>
    <x v="1"/>
    <s v="C"/>
    <s v="C广告设计"/>
    <x v="14"/>
    <x v="75"/>
    <x v="0"/>
    <n v="295"/>
    <n v="2"/>
    <n v="0.57199999999999995"/>
    <n v="6.7796610169491523E-3"/>
    <n v="16"/>
    <n v="2"/>
    <n v="0.125"/>
    <n v="0.1"/>
    <n v="2"/>
    <n v="0.85"/>
    <n v="1.007058823529412"/>
    <n v="0.43605647058823538"/>
  </r>
  <r>
    <m/>
    <x v="0"/>
    <x v="1"/>
    <s v="C"/>
    <s v="C广告设计"/>
    <x v="14"/>
    <x v="76"/>
    <x v="0"/>
    <n v="724"/>
    <n v="10"/>
    <n v="0.57199999999999995"/>
    <n v="1.3812154696132596E-2"/>
    <n v="73"/>
    <n v="8"/>
    <n v="0.1095890410958904"/>
    <n v="0.1"/>
    <n v="8"/>
    <n v="0.85"/>
    <n v="4.028235294117648"/>
    <n v="1.7442258823529415"/>
  </r>
  <r>
    <m/>
    <x v="0"/>
    <x v="1"/>
    <s v="C"/>
    <s v="C广告设计"/>
    <x v="15"/>
    <x v="77"/>
    <x v="0"/>
    <n v="238"/>
    <n v="4"/>
    <n v="0.57199999999999995"/>
    <n v="1.680672268907563E-2"/>
    <n v="7"/>
    <n v="3"/>
    <n v="0.42857142857142855"/>
    <n v="0.1"/>
    <n v="3"/>
    <n v="0.85"/>
    <n v="1.510588235294118"/>
    <n v="0.65408470588235312"/>
  </r>
  <r>
    <m/>
    <x v="0"/>
    <x v="1"/>
    <s v="C"/>
    <s v="C广告设计"/>
    <x v="18"/>
    <x v="78"/>
    <x v="1"/>
    <n v="456"/>
    <n v="6"/>
    <n v="0.57199999999999995"/>
    <n v="1.3157894736842105E-2"/>
    <n v="40"/>
    <n v="5"/>
    <n v="0.125"/>
    <n v="0.1"/>
    <n v="5"/>
    <n v="0.85"/>
    <n v="2.5176470588235298"/>
    <n v="1.0901411764705884"/>
  </r>
  <r>
    <m/>
    <x v="0"/>
    <x v="1"/>
    <s v="C"/>
    <s v="C广告设计"/>
    <x v="26"/>
    <x v="79"/>
    <x v="0"/>
    <n v="850"/>
    <n v="7"/>
    <n v="0.57199999999999995"/>
    <n v="8.2352941176470594E-3"/>
    <n v="50"/>
    <n v="7"/>
    <n v="0.14000000000000001"/>
    <n v="0.1"/>
    <n v="7"/>
    <n v="0.85"/>
    <n v="3.5247058823529418"/>
    <n v="1.5261976470588239"/>
  </r>
  <r>
    <m/>
    <x v="0"/>
    <x v="1"/>
    <s v="C"/>
    <s v="C广告设计"/>
    <x v="15"/>
    <x v="80"/>
    <x v="0"/>
    <n v="163"/>
    <n v="3"/>
    <n v="0.57199999999999995"/>
    <n v="1.8404907975460124E-2"/>
    <n v="20"/>
    <n v="3"/>
    <n v="0.15"/>
    <n v="0.1"/>
    <n v="3"/>
    <n v="0.85"/>
    <n v="1.510588235294118"/>
    <n v="0.65408470588235312"/>
  </r>
  <r>
    <m/>
    <x v="0"/>
    <x v="1"/>
    <s v="C"/>
    <s v="C广告设计"/>
    <x v="0"/>
    <x v="81"/>
    <x v="0"/>
    <n v="1135"/>
    <n v="29"/>
    <n v="0.57199999999999995"/>
    <n v="2.5550660792951541E-2"/>
    <n v="138"/>
    <n v="20"/>
    <n v="0.14492753623188406"/>
    <n v="0.1"/>
    <n v="20"/>
    <n v="0.85"/>
    <n v="10.070588235294119"/>
    <n v="4.3605647058823536"/>
  </r>
  <r>
    <m/>
    <x v="0"/>
    <x v="1"/>
    <s v="C"/>
    <s v="C广告设计"/>
    <x v="19"/>
    <x v="82"/>
    <x v="0"/>
    <n v="1131"/>
    <n v="7"/>
    <n v="0.57199999999999995"/>
    <n v="6.18921308576481E-3"/>
    <n v="99"/>
    <n v="6"/>
    <n v="6.0606060606060608E-2"/>
    <n v="0.1"/>
    <n v="9.9"/>
    <n v="0.85"/>
    <n v="7.6094117647058832"/>
    <n v="3.2948752941176473"/>
  </r>
  <r>
    <m/>
    <x v="0"/>
    <x v="1"/>
    <s v="C"/>
    <s v="C广告设计"/>
    <x v="3"/>
    <x v="83"/>
    <x v="0"/>
    <n v="982"/>
    <n v="5"/>
    <n v="0.57199999999999995"/>
    <n v="5.0916496945010185E-3"/>
    <n v="51"/>
    <n v="4"/>
    <n v="7.8431372549019607E-2"/>
    <n v="0.1"/>
    <n v="5.1000000000000005"/>
    <n v="0.85"/>
    <n v="3.3082352941176478"/>
    <n v="1.4324658823529415"/>
  </r>
  <r>
    <m/>
    <x v="0"/>
    <x v="1"/>
    <s v="C"/>
    <s v="C广告设计"/>
    <x v="26"/>
    <x v="84"/>
    <x v="0"/>
    <n v="276"/>
    <n v="1"/>
    <n v="0.57199999999999995"/>
    <n v="3.6231884057971015E-3"/>
    <n v="4"/>
    <n v="1"/>
    <n v="0.25"/>
    <n v="0.1"/>
    <n v="1"/>
    <n v="0.85"/>
    <n v="0.503529411764706"/>
    <n v="0.21802823529411769"/>
  </r>
  <r>
    <m/>
    <x v="0"/>
    <x v="1"/>
    <s v="C"/>
    <s v="C广告设计"/>
    <x v="15"/>
    <x v="85"/>
    <x v="0"/>
    <n v="543"/>
    <n v="4"/>
    <n v="0.57199999999999995"/>
    <n v="7.3664825046040518E-3"/>
    <n v="45"/>
    <n v="4"/>
    <n v="8.8888888888888892E-2"/>
    <n v="0.1"/>
    <n v="4.5"/>
    <n v="0.85"/>
    <n v="2.6023529411764708"/>
    <n v="1.1268188235294119"/>
  </r>
  <r>
    <m/>
    <x v="0"/>
    <x v="1"/>
    <s v="C"/>
    <s v="C广告设计"/>
    <x v="13"/>
    <x v="86"/>
    <x v="1"/>
    <n v="863"/>
    <n v="22"/>
    <n v="0.57199999999999995"/>
    <n v="2.5492468134414831E-2"/>
    <n v="160"/>
    <n v="21"/>
    <n v="0.13125000000000001"/>
    <n v="0.1"/>
    <n v="21"/>
    <n v="0.85"/>
    <n v="10.574117647058825"/>
    <n v="4.5785929411764714"/>
  </r>
  <r>
    <m/>
    <x v="0"/>
    <x v="1"/>
    <s v="C"/>
    <s v="C广告设计"/>
    <x v="9"/>
    <x v="87"/>
    <x v="0"/>
    <n v="104"/>
    <n v="0"/>
    <n v="0.57199999999999995"/>
    <n v="0"/>
    <n v="16"/>
    <n v="0"/>
    <n v="0"/>
    <n v="0.1"/>
    <n v="1.6"/>
    <n v="0.85"/>
    <n v="1.8823529411764708"/>
    <n v="0.81505882352941184"/>
  </r>
  <r>
    <m/>
    <x v="0"/>
    <x v="1"/>
    <s v="C"/>
    <s v="C广告设计"/>
    <x v="25"/>
    <x v="88"/>
    <x v="0"/>
    <n v="173"/>
    <n v="0"/>
    <n v="0.57199999999999995"/>
    <n v="0"/>
    <n v="7"/>
    <n v="0"/>
    <n v="0"/>
    <n v="0.1"/>
    <n v="0.70000000000000007"/>
    <n v="0.85"/>
    <n v="0.82352941176470595"/>
    <n v="0.35658823529411765"/>
  </r>
  <r>
    <m/>
    <x v="0"/>
    <x v="1"/>
    <s v="C"/>
    <s v="C广告设计"/>
    <x v="8"/>
    <x v="89"/>
    <x v="0"/>
    <n v="214"/>
    <n v="0"/>
    <n v="0.57199999999999995"/>
    <n v="0"/>
    <n v="2"/>
    <n v="0"/>
    <n v="0"/>
    <n v="0.1"/>
    <n v="0.2"/>
    <n v="0.85"/>
    <n v="0.23529411764705885"/>
    <n v="0.10188235294117648"/>
  </r>
  <r>
    <m/>
    <x v="0"/>
    <x v="1"/>
    <s v="C"/>
    <s v="C广告设计"/>
    <x v="15"/>
    <x v="90"/>
    <x v="0"/>
    <n v="52"/>
    <n v="1"/>
    <n v="0.57199999999999995"/>
    <n v="1.9230769230769232E-2"/>
    <n v="2"/>
    <n v="1"/>
    <n v="0.5"/>
    <n v="0.1"/>
    <n v="1"/>
    <n v="0.85"/>
    <n v="0.503529411764706"/>
    <n v="0.21802823529411769"/>
  </r>
  <r>
    <m/>
    <x v="0"/>
    <x v="1"/>
    <s v="C"/>
    <s v="C广告设计"/>
    <x v="15"/>
    <x v="91"/>
    <x v="0"/>
    <n v="160"/>
    <n v="2"/>
    <n v="0.57199999999999995"/>
    <n v="1.2500000000000001E-2"/>
    <n v="6"/>
    <n v="2"/>
    <n v="0.33333333333333331"/>
    <n v="0.1"/>
    <n v="2"/>
    <n v="0.85"/>
    <n v="1.007058823529412"/>
    <n v="0.43605647058823538"/>
  </r>
  <r>
    <m/>
    <x v="0"/>
    <x v="1"/>
    <s v="C"/>
    <s v="C广告设计"/>
    <x v="0"/>
    <x v="92"/>
    <x v="0"/>
    <n v="53"/>
    <n v="0"/>
    <n v="0.57199999999999995"/>
    <n v="0"/>
    <n v="3"/>
    <n v="0"/>
    <n v="0"/>
    <n v="0.1"/>
    <n v="0.30000000000000004"/>
    <n v="0.85"/>
    <n v="0.35294117647058831"/>
    <n v="0.15282352941176475"/>
  </r>
  <r>
    <m/>
    <x v="0"/>
    <x v="1"/>
    <s v="C"/>
    <s v="C广告设计"/>
    <x v="10"/>
    <x v="93"/>
    <x v="0"/>
    <n v="345"/>
    <n v="10"/>
    <n v="0.57199999999999995"/>
    <n v="2.8985507246376812E-2"/>
    <n v="45"/>
    <n v="10"/>
    <n v="0.22222222222222221"/>
    <n v="0.1"/>
    <n v="10"/>
    <n v="0.85"/>
    <n v="5.0352941176470596"/>
    <n v="2.1802823529411768"/>
  </r>
  <r>
    <m/>
    <x v="0"/>
    <x v="1"/>
    <s v="C"/>
    <s v="C广告设计"/>
    <x v="0"/>
    <x v="94"/>
    <x v="0"/>
    <n v="327"/>
    <n v="0"/>
    <n v="0.57199999999999995"/>
    <n v="0"/>
    <n v="19"/>
    <n v="0"/>
    <n v="0"/>
    <n v="0.1"/>
    <n v="1.9000000000000001"/>
    <n v="0.85"/>
    <n v="2.2352941176470589"/>
    <n v="0.96788235294117653"/>
  </r>
  <r>
    <m/>
    <x v="0"/>
    <x v="1"/>
    <s v="C"/>
    <s v="C广告设计"/>
    <x v="11"/>
    <x v="95"/>
    <x v="1"/>
    <n v="383"/>
    <n v="7"/>
    <n v="0.57199999999999995"/>
    <n v="1.8276762402088774E-2"/>
    <n v="44"/>
    <n v="6"/>
    <n v="0.13636363636363635"/>
    <n v="0.1"/>
    <n v="6"/>
    <n v="0.85"/>
    <n v="3.021176470588236"/>
    <n v="1.3081694117647062"/>
  </r>
  <r>
    <m/>
    <x v="0"/>
    <x v="1"/>
    <s v="C"/>
    <s v="C广告设计"/>
    <x v="12"/>
    <x v="96"/>
    <x v="0"/>
    <n v="743"/>
    <n v="19"/>
    <n v="0.57199999999999995"/>
    <n v="2.5572005383580079E-2"/>
    <n v="89"/>
    <n v="18"/>
    <n v="0.20224719101123595"/>
    <n v="0.1"/>
    <n v="18"/>
    <n v="0.85"/>
    <n v="9.0635294117647067"/>
    <n v="3.9245082352941179"/>
  </r>
  <r>
    <m/>
    <x v="0"/>
    <x v="1"/>
    <s v="C"/>
    <s v="C广告设计"/>
    <x v="9"/>
    <x v="97"/>
    <x v="0"/>
    <n v="332"/>
    <n v="0"/>
    <n v="0.57199999999999995"/>
    <n v="0"/>
    <n v="13"/>
    <n v="0"/>
    <n v="0"/>
    <n v="0.1"/>
    <n v="1.3"/>
    <n v="0.85"/>
    <n v="1.5294117647058825"/>
    <n v="0.66223529411764714"/>
  </r>
  <r>
    <m/>
    <x v="0"/>
    <x v="1"/>
    <s v="B"/>
    <s v="B广告设计"/>
    <x v="27"/>
    <x v="98"/>
    <x v="0"/>
    <n v="1705"/>
    <n v="43"/>
    <n v="0.57199999999999995"/>
    <n v="2.5219941348973606E-2"/>
    <n v="291"/>
    <n v="38"/>
    <n v="0.13058419243986255"/>
    <n v="0.3"/>
    <n v="87.3"/>
    <n v="0.85"/>
    <n v="77.134117647058815"/>
    <n v="33.399072941176463"/>
  </r>
  <r>
    <m/>
    <x v="0"/>
    <x v="1"/>
    <s v="C"/>
    <s v="C广告设计"/>
    <x v="18"/>
    <x v="99"/>
    <x v="1"/>
    <n v="97"/>
    <n v="1"/>
    <n v="0.57199999999999995"/>
    <n v="1.0309278350515464E-2"/>
    <n v="9"/>
    <n v="1"/>
    <n v="0.1111111111111111"/>
    <n v="0.1"/>
    <n v="1"/>
    <n v="0.85"/>
    <n v="0.503529411764706"/>
    <n v="0.21802823529411769"/>
  </r>
  <r>
    <m/>
    <x v="0"/>
    <x v="1"/>
    <s v="C"/>
    <s v="C广告设计"/>
    <x v="10"/>
    <x v="100"/>
    <x v="0"/>
    <n v="877"/>
    <n v="28"/>
    <n v="0.57199999999999995"/>
    <n v="3.192702394526796E-2"/>
    <n v="128"/>
    <n v="27"/>
    <n v="0.2109375"/>
    <n v="0.1"/>
    <n v="27"/>
    <n v="0.85"/>
    <n v="13.595294117647061"/>
    <n v="5.8867623529411777"/>
  </r>
  <r>
    <m/>
    <x v="0"/>
    <x v="1"/>
    <s v="C"/>
    <s v="C广告设计"/>
    <x v="7"/>
    <x v="101"/>
    <x v="0"/>
    <n v="500"/>
    <n v="6"/>
    <n v="0.57199999999999995"/>
    <n v="1.2E-2"/>
    <n v="68"/>
    <n v="5"/>
    <n v="7.3529411764705885E-2"/>
    <n v="0.1"/>
    <n v="6.8000000000000007"/>
    <n v="0.85"/>
    <n v="4.6352941176470601"/>
    <n v="2.0070823529411772"/>
  </r>
  <r>
    <m/>
    <x v="0"/>
    <x v="1"/>
    <s v="C"/>
    <s v="C广告设计"/>
    <x v="28"/>
    <x v="102"/>
    <x v="1"/>
    <n v="612"/>
    <n v="2"/>
    <n v="0.57199999999999995"/>
    <n v="3.2679738562091504E-3"/>
    <n v="24"/>
    <n v="2"/>
    <n v="8.3333333333333329E-2"/>
    <n v="0.1"/>
    <n v="2.4000000000000004"/>
    <n v="0.85"/>
    <n v="1.47764705882353"/>
    <n v="0.63982117647058845"/>
  </r>
  <r>
    <m/>
    <x v="0"/>
    <x v="1"/>
    <s v="C"/>
    <s v="C广告设计"/>
    <x v="18"/>
    <x v="103"/>
    <x v="1"/>
    <n v="525"/>
    <n v="6"/>
    <n v="0.57199999999999995"/>
    <n v="1.1428571428571429E-2"/>
    <n v="39"/>
    <n v="5"/>
    <n v="0.12820512820512819"/>
    <n v="0.1"/>
    <n v="5"/>
    <n v="0.85"/>
    <n v="2.5176470588235298"/>
    <n v="1.0901411764705884"/>
  </r>
  <r>
    <m/>
    <x v="0"/>
    <x v="1"/>
    <s v="C"/>
    <s v="C广告设计"/>
    <x v="2"/>
    <x v="104"/>
    <x v="1"/>
    <n v="379"/>
    <n v="0"/>
    <n v="0.57199999999999995"/>
    <n v="0"/>
    <n v="27"/>
    <n v="0"/>
    <n v="0"/>
    <n v="0.1"/>
    <n v="2.7"/>
    <n v="0.85"/>
    <n v="3.1764705882352944"/>
    <n v="1.3754117647058826"/>
  </r>
  <r>
    <m/>
    <x v="0"/>
    <x v="1"/>
    <s v="B"/>
    <s v="B广告设计"/>
    <x v="13"/>
    <x v="105"/>
    <x v="1"/>
    <n v="1735"/>
    <n v="33"/>
    <n v="0.57199999999999995"/>
    <n v="1.9020172910662825E-2"/>
    <n v="211"/>
    <n v="30"/>
    <n v="0.14218009478672985"/>
    <n v="0.3"/>
    <n v="63.3"/>
    <n v="0.85"/>
    <n v="54.28235294117647"/>
    <n v="23.504258823529412"/>
  </r>
  <r>
    <m/>
    <x v="0"/>
    <x v="1"/>
    <s v="C"/>
    <s v="C广告设计"/>
    <x v="17"/>
    <x v="106"/>
    <x v="1"/>
    <n v="625"/>
    <n v="6"/>
    <n v="0.57199999999999995"/>
    <n v="9.5999999999999992E-3"/>
    <n v="40"/>
    <n v="5"/>
    <n v="0.125"/>
    <n v="0.1"/>
    <n v="5"/>
    <n v="0.85"/>
    <n v="2.5176470588235298"/>
    <n v="1.0901411764705884"/>
  </r>
  <r>
    <m/>
    <x v="0"/>
    <x v="1"/>
    <s v="C"/>
    <s v="C广告设计"/>
    <x v="26"/>
    <x v="107"/>
    <x v="0"/>
    <n v="377"/>
    <n v="2"/>
    <n v="0.57199999999999995"/>
    <n v="5.3050397877984082E-3"/>
    <n v="16"/>
    <n v="2"/>
    <n v="0.125"/>
    <n v="0.1"/>
    <n v="2"/>
    <n v="0.85"/>
    <n v="1.007058823529412"/>
    <n v="0.43605647058823538"/>
  </r>
  <r>
    <m/>
    <x v="0"/>
    <x v="1"/>
    <s v="C"/>
    <s v="C广告设计"/>
    <x v="3"/>
    <x v="108"/>
    <x v="0"/>
    <n v="706"/>
    <n v="9"/>
    <n v="0.57199999999999995"/>
    <n v="1.2747875354107648E-2"/>
    <n v="46"/>
    <n v="9"/>
    <n v="0.19565217391304349"/>
    <n v="0.1"/>
    <n v="9"/>
    <n v="0.85"/>
    <n v="4.5317647058823534"/>
    <n v="1.9622541176470589"/>
  </r>
  <r>
    <m/>
    <x v="0"/>
    <x v="1"/>
    <s v="C"/>
    <s v="C广告设计"/>
    <x v="20"/>
    <x v="109"/>
    <x v="0"/>
    <n v="344"/>
    <n v="1"/>
    <n v="0.57199999999999995"/>
    <n v="2.9069767441860465E-3"/>
    <n v="50"/>
    <n v="1"/>
    <n v="0.02"/>
    <n v="0.1"/>
    <n v="5"/>
    <n v="0.85"/>
    <n v="5.2094117647058829"/>
    <n v="2.2556752941176472"/>
  </r>
  <r>
    <m/>
    <x v="0"/>
    <x v="1"/>
    <s v="C"/>
    <s v="C广告设计"/>
    <x v="1"/>
    <x v="110"/>
    <x v="1"/>
    <n v="18"/>
    <n v="0"/>
    <n v="0.57199999999999995"/>
    <n v="0"/>
    <n v="2"/>
    <n v="0"/>
    <n v="0"/>
    <n v="0.1"/>
    <n v="0.2"/>
    <n v="0.85"/>
    <n v="0.23529411764705885"/>
    <n v="0.10188235294117648"/>
  </r>
  <r>
    <m/>
    <x v="0"/>
    <x v="1"/>
    <s v="C"/>
    <s v="C广告设计"/>
    <x v="9"/>
    <x v="111"/>
    <x v="0"/>
    <n v="305"/>
    <n v="1"/>
    <n v="0.57199999999999995"/>
    <n v="3.2786885245901639E-3"/>
    <n v="6"/>
    <n v="1"/>
    <n v="0.16666666666666666"/>
    <n v="0.1"/>
    <n v="1"/>
    <n v="0.85"/>
    <n v="0.503529411764706"/>
    <n v="0.21802823529411769"/>
  </r>
  <r>
    <m/>
    <x v="0"/>
    <x v="1"/>
    <s v="C"/>
    <s v="C广告设计"/>
    <x v="16"/>
    <x v="112"/>
    <x v="0"/>
    <n v="722"/>
    <n v="5"/>
    <n v="0.57199999999999995"/>
    <n v="6.9252077562326868E-3"/>
    <n v="75"/>
    <n v="5"/>
    <n v="6.6666666666666666E-2"/>
    <n v="0.1"/>
    <n v="7.5"/>
    <n v="0.85"/>
    <n v="5.4588235294117657"/>
    <n v="2.3636705882352946"/>
  </r>
  <r>
    <m/>
    <x v="0"/>
    <x v="1"/>
    <s v="C"/>
    <s v="C广告设计"/>
    <x v="18"/>
    <x v="113"/>
    <x v="1"/>
    <n v="553"/>
    <n v="4"/>
    <n v="0.57199999999999995"/>
    <n v="7.2332730560578659E-3"/>
    <n v="48"/>
    <n v="4"/>
    <n v="8.3333333333333329E-2"/>
    <n v="0.1"/>
    <n v="4.8000000000000007"/>
    <n v="0.85"/>
    <n v="2.95529411764706"/>
    <n v="1.2796423529411769"/>
  </r>
  <r>
    <m/>
    <x v="0"/>
    <x v="1"/>
    <s v="C"/>
    <s v="C广告设计"/>
    <x v="5"/>
    <x v="114"/>
    <x v="1"/>
    <n v="613"/>
    <n v="8"/>
    <n v="0.57199999999999995"/>
    <n v="1.3050570962479609E-2"/>
    <n v="44"/>
    <n v="4"/>
    <n v="9.0909090909090912E-2"/>
    <n v="0.1"/>
    <n v="4.4000000000000004"/>
    <n v="0.85"/>
    <n v="2.4847058823529418"/>
    <n v="1.0758776470588238"/>
  </r>
  <r>
    <m/>
    <x v="0"/>
    <x v="1"/>
    <s v="C"/>
    <s v="C广告设计"/>
    <x v="26"/>
    <x v="115"/>
    <x v="0"/>
    <n v="513"/>
    <n v="1"/>
    <n v="0.57199999999999995"/>
    <n v="1.9493177387914229E-3"/>
    <n v="41"/>
    <n v="1"/>
    <n v="2.4390243902439025E-2"/>
    <n v="0.1"/>
    <n v="4.1000000000000005"/>
    <n v="0.85"/>
    <n v="4.1505882352941184"/>
    <n v="1.7972047058823533"/>
  </r>
  <r>
    <m/>
    <x v="0"/>
    <x v="1"/>
    <s v="C"/>
    <s v="C广告设计"/>
    <x v="17"/>
    <x v="116"/>
    <x v="1"/>
    <n v="377"/>
    <n v="1"/>
    <n v="0.57199999999999995"/>
    <n v="2.6525198938992041E-3"/>
    <n v="36"/>
    <n v="1"/>
    <n v="2.7777777777777776E-2"/>
    <n v="0.1"/>
    <n v="3.6"/>
    <n v="0.85"/>
    <n v="3.5623529411764707"/>
    <n v="1.5424988235294117"/>
  </r>
  <r>
    <m/>
    <x v="0"/>
    <x v="1"/>
    <s v="C"/>
    <s v="C广告设计"/>
    <x v="17"/>
    <x v="117"/>
    <x v="1"/>
    <n v="654"/>
    <n v="1"/>
    <n v="0.57199999999999995"/>
    <n v="1.5290519877675841E-3"/>
    <n v="30"/>
    <n v="1"/>
    <n v="3.3333333333333333E-2"/>
    <n v="0.1"/>
    <n v="3"/>
    <n v="0.85"/>
    <n v="2.8564705882352941"/>
    <n v="1.2368517647058823"/>
  </r>
  <r>
    <m/>
    <x v="0"/>
    <x v="1"/>
    <s v="C"/>
    <s v="C广告设计"/>
    <x v="23"/>
    <x v="118"/>
    <x v="0"/>
    <n v="809"/>
    <n v="1"/>
    <n v="0.57199999999999995"/>
    <n v="1.2360939431396785E-3"/>
    <n v="40"/>
    <n v="1"/>
    <n v="2.5000000000000001E-2"/>
    <n v="0.1"/>
    <n v="4"/>
    <n v="0.85"/>
    <n v="4.0329411764705885"/>
    <n v="1.7462635294117648"/>
  </r>
  <r>
    <m/>
    <x v="0"/>
    <x v="1"/>
    <s v="C"/>
    <s v="C广告设计"/>
    <x v="1"/>
    <x v="119"/>
    <x v="1"/>
    <n v="21"/>
    <n v="0"/>
    <n v="0.57199999999999995"/>
    <n v="0"/>
    <n v="0"/>
    <n v="0"/>
    <e v="#DIV/0!"/>
    <n v="0.1"/>
    <n v="0"/>
    <n v="0.85"/>
    <n v="0"/>
    <n v="0"/>
  </r>
  <r>
    <m/>
    <x v="0"/>
    <x v="1"/>
    <s v="C"/>
    <s v="C广告设计"/>
    <x v="29"/>
    <x v="120"/>
    <x v="2"/>
    <n v="102"/>
    <n v="0"/>
    <n v="0.57199999999999995"/>
    <n v="0"/>
    <n v="6"/>
    <n v="0"/>
    <n v="0"/>
    <n v="0.1"/>
    <n v="0.60000000000000009"/>
    <n v="0.85"/>
    <n v="0.70588235294117663"/>
    <n v="0.30564705882352949"/>
  </r>
  <r>
    <m/>
    <x v="0"/>
    <x v="1"/>
    <s v="C"/>
    <s v="C广告设计"/>
    <x v="28"/>
    <x v="121"/>
    <x v="1"/>
    <n v="722"/>
    <n v="0"/>
    <n v="0.57199999999999995"/>
    <n v="0"/>
    <n v="34"/>
    <n v="0"/>
    <n v="0"/>
    <n v="0.1"/>
    <n v="3.4000000000000004"/>
    <n v="0.85"/>
    <n v="4.0000000000000009"/>
    <n v="1.7320000000000004"/>
  </r>
  <r>
    <m/>
    <x v="0"/>
    <x v="1"/>
    <s v="C"/>
    <s v="C广告设计"/>
    <x v="22"/>
    <x v="122"/>
    <x v="1"/>
    <n v="268"/>
    <n v="0"/>
    <n v="0.57199999999999995"/>
    <n v="0"/>
    <n v="11"/>
    <n v="0"/>
    <n v="0"/>
    <n v="0.1"/>
    <n v="1.1000000000000001"/>
    <n v="0.85"/>
    <n v="1.2941176470588236"/>
    <n v="0.56035294117647061"/>
  </r>
  <r>
    <m/>
    <x v="0"/>
    <x v="1"/>
    <s v="C"/>
    <s v="C广告设计"/>
    <x v="16"/>
    <x v="123"/>
    <x v="0"/>
    <n v="320"/>
    <n v="0"/>
    <n v="0.57199999999999995"/>
    <n v="0"/>
    <n v="49"/>
    <n v="0"/>
    <n v="0"/>
    <n v="0.1"/>
    <n v="4.9000000000000004"/>
    <n v="0.85"/>
    <n v="5.764705882352942"/>
    <n v="2.4961176470588238"/>
  </r>
  <r>
    <m/>
    <x v="0"/>
    <x v="1"/>
    <s v="C"/>
    <s v="C广告设计"/>
    <x v="14"/>
    <x v="124"/>
    <x v="0"/>
    <n v="361"/>
    <n v="3"/>
    <n v="0.57199999999999995"/>
    <n v="8.3102493074792248E-3"/>
    <n v="9"/>
    <n v="3"/>
    <n v="0.33333333333333331"/>
    <n v="0.1"/>
    <n v="3"/>
    <n v="0.85"/>
    <n v="1.510588235294118"/>
    <n v="0.65408470588235312"/>
  </r>
  <r>
    <m/>
    <x v="0"/>
    <x v="1"/>
    <s v="C"/>
    <s v="C广告设计"/>
    <x v="15"/>
    <x v="125"/>
    <x v="0"/>
    <n v="324"/>
    <n v="2"/>
    <n v="0.57199999999999995"/>
    <n v="6.1728395061728392E-3"/>
    <n v="59"/>
    <n v="2"/>
    <n v="3.3898305084745763E-2"/>
    <n v="0.1"/>
    <n v="5.9"/>
    <n v="0.85"/>
    <n v="5.5952941176470592"/>
    <n v="2.4227623529411768"/>
  </r>
  <r>
    <m/>
    <x v="0"/>
    <x v="1"/>
    <s v="C"/>
    <s v="C广告设计"/>
    <x v="23"/>
    <x v="126"/>
    <x v="0"/>
    <n v="970"/>
    <n v="23"/>
    <n v="0.57199999999999995"/>
    <n v="2.3711340206185566E-2"/>
    <n v="123"/>
    <n v="20"/>
    <n v="0.16260162601626016"/>
    <n v="0.1"/>
    <n v="20"/>
    <n v="0.85"/>
    <n v="10.070588235294119"/>
    <n v="4.3605647058823536"/>
  </r>
  <r>
    <m/>
    <x v="0"/>
    <x v="1"/>
    <s v="C"/>
    <s v="C广告设计"/>
    <x v="28"/>
    <x v="127"/>
    <x v="1"/>
    <n v="658"/>
    <n v="4"/>
    <n v="0.57199999999999995"/>
    <n v="6.0790273556231003E-3"/>
    <n v="28"/>
    <n v="4"/>
    <n v="0.14285714285714285"/>
    <n v="0.1"/>
    <n v="4"/>
    <n v="0.85"/>
    <n v="2.014117647058824"/>
    <n v="0.87211294117647076"/>
  </r>
  <r>
    <m/>
    <x v="0"/>
    <x v="1"/>
    <s v="C"/>
    <s v="C广告设计"/>
    <x v="9"/>
    <x v="128"/>
    <x v="0"/>
    <n v="287"/>
    <n v="1"/>
    <n v="0.57199999999999995"/>
    <n v="3.4843205574912892E-3"/>
    <n v="5"/>
    <n v="1"/>
    <n v="0.2"/>
    <n v="0.1"/>
    <n v="1"/>
    <n v="0.85"/>
    <n v="0.503529411764706"/>
    <n v="0.21802823529411769"/>
  </r>
  <r>
    <m/>
    <x v="0"/>
    <x v="1"/>
    <s v="C"/>
    <s v="C广告设计"/>
    <x v="3"/>
    <x v="129"/>
    <x v="0"/>
    <n v="630"/>
    <n v="8"/>
    <n v="0.57199999999999995"/>
    <n v="1.2698412698412698E-2"/>
    <n v="40"/>
    <n v="7"/>
    <n v="0.17499999999999999"/>
    <n v="0.1"/>
    <n v="7"/>
    <n v="0.85"/>
    <n v="3.5247058823529418"/>
    <n v="1.5261976470588239"/>
  </r>
  <r>
    <m/>
    <x v="0"/>
    <x v="1"/>
    <s v="C"/>
    <s v="C广告设计"/>
    <x v="16"/>
    <x v="130"/>
    <x v="0"/>
    <n v="423"/>
    <n v="2"/>
    <n v="0.57199999999999995"/>
    <n v="4.7281323877068557E-3"/>
    <n v="30"/>
    <n v="2"/>
    <n v="6.6666666666666666E-2"/>
    <n v="0.1"/>
    <n v="3"/>
    <n v="0.85"/>
    <n v="2.1835294117647059"/>
    <n v="0.94546823529411761"/>
  </r>
  <r>
    <m/>
    <x v="0"/>
    <x v="1"/>
    <s v="C"/>
    <s v="C广告设计"/>
    <x v="16"/>
    <x v="131"/>
    <x v="0"/>
    <n v="461"/>
    <n v="1"/>
    <n v="0.57199999999999995"/>
    <n v="2.1691973969631237E-3"/>
    <n v="31"/>
    <n v="1"/>
    <n v="3.2258064516129031E-2"/>
    <n v="0.1"/>
    <n v="3.1"/>
    <n v="0.85"/>
    <n v="2.9741176470588235"/>
    <n v="1.2877929411764706"/>
  </r>
  <r>
    <m/>
    <x v="0"/>
    <x v="1"/>
    <s v="A"/>
    <s v="A广告设计"/>
    <x v="6"/>
    <x v="132"/>
    <x v="1"/>
    <n v="4034"/>
    <n v="147"/>
    <n v="0.57199999999999995"/>
    <n v="3.6440257808626676E-2"/>
    <n v="581"/>
    <n v="130"/>
    <n v="0.22375215146299485"/>
    <n v="0.4"/>
    <n v="232.4"/>
    <n v="0.85"/>
    <n v="185.92941176470592"/>
    <n v="80.507435294117656"/>
  </r>
  <r>
    <m/>
    <x v="0"/>
    <x v="1"/>
    <s v="C"/>
    <s v="C广告设计"/>
    <x v="9"/>
    <x v="133"/>
    <x v="0"/>
    <n v="425"/>
    <n v="0"/>
    <n v="0.57199999999999995"/>
    <n v="0"/>
    <n v="5"/>
    <n v="0"/>
    <n v="0"/>
    <n v="0.1"/>
    <n v="0.5"/>
    <n v="0.85"/>
    <n v="0.58823529411764708"/>
    <n v="0.25470588235294117"/>
  </r>
  <r>
    <m/>
    <x v="0"/>
    <x v="1"/>
    <s v="C"/>
    <s v="C广告设计"/>
    <x v="19"/>
    <x v="134"/>
    <x v="0"/>
    <n v="1010"/>
    <n v="11"/>
    <n v="0.57199999999999995"/>
    <n v="1.089108910891089E-2"/>
    <n v="95"/>
    <n v="11"/>
    <n v="0.11578947368421053"/>
    <n v="0.1"/>
    <n v="11"/>
    <n v="0.85"/>
    <n v="5.5388235294117649"/>
    <n v="2.3983105882352942"/>
  </r>
  <r>
    <m/>
    <x v="0"/>
    <x v="1"/>
    <s v="C"/>
    <s v="C广告设计"/>
    <x v="26"/>
    <x v="135"/>
    <x v="0"/>
    <n v="576"/>
    <n v="2"/>
    <n v="0.57199999999999995"/>
    <n v="3.472222222222222E-3"/>
    <n v="17"/>
    <n v="2"/>
    <n v="0.11764705882352941"/>
    <n v="0.1"/>
    <n v="2"/>
    <n v="0.85"/>
    <n v="1.007058823529412"/>
    <n v="0.43605647058823538"/>
  </r>
  <r>
    <m/>
    <x v="0"/>
    <x v="1"/>
    <s v="C"/>
    <s v="C广告设计"/>
    <x v="25"/>
    <x v="136"/>
    <x v="0"/>
    <n v="306"/>
    <n v="2"/>
    <n v="0.57199999999999995"/>
    <n v="6.5359477124183009E-3"/>
    <n v="26"/>
    <n v="1"/>
    <n v="3.8461538461538464E-2"/>
    <n v="0.1"/>
    <n v="2.6"/>
    <n v="0.85"/>
    <n v="2.3858823529411763"/>
    <n v="1.0330870588235292"/>
  </r>
  <r>
    <m/>
    <x v="0"/>
    <x v="1"/>
    <s v="C"/>
    <s v="C广告设计"/>
    <x v="3"/>
    <x v="137"/>
    <x v="0"/>
    <n v="602"/>
    <n v="4"/>
    <n v="0.57199999999999995"/>
    <n v="6.6445182724252493E-3"/>
    <n v="53"/>
    <n v="4"/>
    <n v="7.5471698113207544E-2"/>
    <n v="0.1"/>
    <n v="5.3000000000000007"/>
    <n v="0.85"/>
    <n v="3.5435294117647071"/>
    <n v="1.5343482352941182"/>
  </r>
  <r>
    <m/>
    <x v="0"/>
    <x v="1"/>
    <s v="C"/>
    <s v="C广告设计"/>
    <x v="19"/>
    <x v="138"/>
    <x v="0"/>
    <n v="688"/>
    <n v="6"/>
    <n v="0.57199999999999995"/>
    <n v="8.7209302325581394E-3"/>
    <n v="70"/>
    <n v="6"/>
    <n v="8.5714285714285715E-2"/>
    <n v="0.1"/>
    <n v="7"/>
    <n v="0.85"/>
    <n v="4.19764705882353"/>
    <n v="1.8175811764705885"/>
  </r>
  <r>
    <m/>
    <x v="0"/>
    <x v="1"/>
    <s v="C"/>
    <s v="C广告设计"/>
    <x v="28"/>
    <x v="139"/>
    <x v="1"/>
    <n v="215"/>
    <n v="0"/>
    <n v="0.57199999999999995"/>
    <n v="0"/>
    <n v="18"/>
    <n v="0"/>
    <n v="0"/>
    <n v="0.1"/>
    <n v="1.8"/>
    <n v="0.85"/>
    <n v="2.1176470588235294"/>
    <n v="0.91694117647058826"/>
  </r>
  <r>
    <m/>
    <x v="0"/>
    <x v="1"/>
    <s v="C"/>
    <s v="C广告设计"/>
    <x v="9"/>
    <x v="140"/>
    <x v="0"/>
    <n v="262"/>
    <n v="3"/>
    <n v="0.57199999999999995"/>
    <n v="1.1450381679389313E-2"/>
    <n v="4"/>
    <n v="3"/>
    <n v="0.75"/>
    <n v="0.1"/>
    <n v="3"/>
    <n v="0.85"/>
    <n v="1.510588235294118"/>
    <n v="0.65408470588235312"/>
  </r>
  <r>
    <m/>
    <x v="0"/>
    <x v="1"/>
    <s v="C"/>
    <s v="C广告设计"/>
    <x v="23"/>
    <x v="141"/>
    <x v="0"/>
    <n v="1322"/>
    <n v="13"/>
    <n v="0.57199999999999995"/>
    <n v="9.8335854765506815E-3"/>
    <n v="115"/>
    <n v="12"/>
    <n v="0.10434782608695652"/>
    <n v="0.1"/>
    <n v="12"/>
    <n v="0.85"/>
    <n v="6.042352941176472"/>
    <n v="2.6163388235294125"/>
  </r>
  <r>
    <m/>
    <x v="0"/>
    <x v="1"/>
    <s v="C"/>
    <s v="C广告设计"/>
    <x v="11"/>
    <x v="142"/>
    <x v="1"/>
    <n v="224"/>
    <n v="0"/>
    <n v="0.57199999999999995"/>
    <n v="0"/>
    <n v="11"/>
    <n v="0"/>
    <n v="0"/>
    <n v="0.1"/>
    <n v="1.1000000000000001"/>
    <n v="0.85"/>
    <n v="1.2941176470588236"/>
    <n v="0.56035294117647061"/>
  </r>
  <r>
    <m/>
    <x v="0"/>
    <x v="1"/>
    <s v="C"/>
    <s v="C广告设计"/>
    <x v="7"/>
    <x v="143"/>
    <x v="0"/>
    <n v="822"/>
    <n v="8"/>
    <n v="0.57199999999999995"/>
    <n v="9.7323600973236012E-3"/>
    <n v="72"/>
    <n v="8"/>
    <n v="0.1111111111111111"/>
    <n v="0.1"/>
    <n v="8"/>
    <n v="0.85"/>
    <n v="4.028235294117648"/>
    <n v="1.7442258823529415"/>
  </r>
  <r>
    <m/>
    <x v="0"/>
    <x v="1"/>
    <s v="C"/>
    <s v="C广告设计"/>
    <x v="16"/>
    <x v="144"/>
    <x v="0"/>
    <n v="556"/>
    <n v="6"/>
    <n v="0.57199999999999995"/>
    <n v="1.0791366906474821E-2"/>
    <n v="45"/>
    <n v="5"/>
    <n v="0.1111111111111111"/>
    <n v="0.1"/>
    <n v="5"/>
    <n v="0.85"/>
    <n v="2.5176470588235298"/>
    <n v="1.0901411764705884"/>
  </r>
  <r>
    <m/>
    <x v="0"/>
    <x v="1"/>
    <s v="C"/>
    <s v="C广告设计"/>
    <x v="10"/>
    <x v="145"/>
    <x v="0"/>
    <n v="385"/>
    <n v="1"/>
    <n v="0.57199999999999995"/>
    <n v="2.5974025974025974E-3"/>
    <n v="19"/>
    <n v="1"/>
    <n v="5.2631578947368418E-2"/>
    <n v="0.1"/>
    <n v="1.9000000000000001"/>
    <n v="0.85"/>
    <n v="1.5623529411764709"/>
    <n v="0.67649882352941193"/>
  </r>
  <r>
    <m/>
    <x v="0"/>
    <x v="1"/>
    <s v="C"/>
    <s v="C广告设计"/>
    <x v="28"/>
    <x v="146"/>
    <x v="1"/>
    <n v="594"/>
    <n v="6"/>
    <n v="0.57199999999999995"/>
    <n v="1.0101010101010102E-2"/>
    <n v="30"/>
    <n v="5"/>
    <n v="0.16666666666666666"/>
    <n v="0.1"/>
    <n v="5"/>
    <n v="0.85"/>
    <n v="2.5176470588235298"/>
    <n v="1.0901411764705884"/>
  </r>
  <r>
    <m/>
    <x v="0"/>
    <x v="1"/>
    <s v="C"/>
    <s v="C广告设计"/>
    <x v="11"/>
    <x v="147"/>
    <x v="1"/>
    <n v="33"/>
    <n v="0"/>
    <n v="0.57199999999999995"/>
    <n v="0"/>
    <n v="0"/>
    <n v="0"/>
    <e v="#DIV/0!"/>
    <n v="0.1"/>
    <n v="0"/>
    <n v="0.85"/>
    <n v="0"/>
    <n v="0"/>
  </r>
  <r>
    <m/>
    <x v="0"/>
    <x v="1"/>
    <s v="C"/>
    <s v="C广告设计"/>
    <x v="18"/>
    <x v="148"/>
    <x v="1"/>
    <n v="513"/>
    <n v="3"/>
    <n v="0.57199999999999995"/>
    <n v="5.8479532163742687E-3"/>
    <n v="43"/>
    <n v="2"/>
    <n v="4.6511627906976744E-2"/>
    <n v="0.1"/>
    <n v="4.3"/>
    <n v="0.85"/>
    <n v="3.7129411764705882"/>
    <n v="1.6077035294117648"/>
  </r>
  <r>
    <m/>
    <x v="0"/>
    <x v="1"/>
    <s v="C"/>
    <s v="C广告设计"/>
    <x v="6"/>
    <x v="149"/>
    <x v="1"/>
    <n v="1737"/>
    <n v="24"/>
    <n v="0.57199999999999995"/>
    <n v="1.3816925734024179E-2"/>
    <n v="173"/>
    <n v="21"/>
    <n v="0.12138728323699421"/>
    <n v="0.1"/>
    <n v="21"/>
    <n v="0.85"/>
    <n v="10.574117647058825"/>
    <n v="4.5785929411764714"/>
  </r>
  <r>
    <m/>
    <x v="0"/>
    <x v="1"/>
    <s v="A"/>
    <s v="A广告设计"/>
    <x v="16"/>
    <x v="150"/>
    <x v="0"/>
    <n v="5064"/>
    <n v="140"/>
    <n v="0.57199999999999995"/>
    <n v="2.7646129541864139E-2"/>
    <n v="756"/>
    <n v="132"/>
    <n v="0.17460317460317459"/>
    <n v="0.4"/>
    <n v="302.40000000000003"/>
    <n v="0.85"/>
    <n v="266.93647058823535"/>
    <n v="115.58349176470591"/>
  </r>
  <r>
    <m/>
    <x v="0"/>
    <x v="1"/>
    <s v="C"/>
    <s v="C广告设计"/>
    <x v="23"/>
    <x v="151"/>
    <x v="0"/>
    <n v="672"/>
    <n v="2"/>
    <n v="0.57199999999999995"/>
    <n v="2.976190476190476E-3"/>
    <n v="64"/>
    <n v="2"/>
    <n v="3.125E-2"/>
    <n v="0.1"/>
    <n v="6.4"/>
    <n v="0.85"/>
    <n v="6.1835294117647059"/>
    <n v="2.6774682352941177"/>
  </r>
  <r>
    <m/>
    <x v="0"/>
    <x v="1"/>
    <s v="C"/>
    <s v="C广告设计"/>
    <x v="19"/>
    <x v="152"/>
    <x v="0"/>
    <n v="512"/>
    <n v="2"/>
    <n v="0.57199999999999995"/>
    <n v="3.90625E-3"/>
    <n v="26"/>
    <n v="1"/>
    <n v="3.8461538461538464E-2"/>
    <n v="0.1"/>
    <n v="2.6"/>
    <n v="0.85"/>
    <n v="2.3858823529411763"/>
    <n v="1.0330870588235292"/>
  </r>
  <r>
    <m/>
    <x v="0"/>
    <x v="1"/>
    <s v="C"/>
    <s v="C广告设计"/>
    <x v="5"/>
    <x v="153"/>
    <x v="1"/>
    <n v="461"/>
    <n v="3"/>
    <n v="0.57199999999999995"/>
    <n v="6.5075921908893707E-3"/>
    <n v="28"/>
    <n v="3"/>
    <n v="0.10714285714285714"/>
    <n v="0.1"/>
    <n v="3"/>
    <n v="0.85"/>
    <n v="1.510588235294118"/>
    <n v="0.65408470588235312"/>
  </r>
  <r>
    <m/>
    <x v="0"/>
    <x v="1"/>
    <s v="C"/>
    <s v="C广告设计"/>
    <x v="12"/>
    <x v="154"/>
    <x v="0"/>
    <n v="155"/>
    <n v="2"/>
    <n v="0.57199999999999995"/>
    <n v="1.2903225806451613E-2"/>
    <n v="7"/>
    <n v="2"/>
    <n v="0.2857142857142857"/>
    <n v="0.1"/>
    <n v="2"/>
    <n v="0.85"/>
    <n v="1.007058823529412"/>
    <n v="0.43605647058823538"/>
  </r>
  <r>
    <m/>
    <x v="0"/>
    <x v="1"/>
    <s v="C"/>
    <s v="C广告设计"/>
    <x v="29"/>
    <x v="155"/>
    <x v="2"/>
    <n v="335"/>
    <n v="7"/>
    <n v="0.57199999999999995"/>
    <n v="2.0895522388059702E-2"/>
    <n v="48"/>
    <n v="7"/>
    <n v="0.14583333333333334"/>
    <n v="0.1"/>
    <n v="7"/>
    <n v="0.85"/>
    <n v="3.5247058823529418"/>
    <n v="1.5261976470588239"/>
  </r>
  <r>
    <m/>
    <x v="0"/>
    <x v="1"/>
    <s v="C"/>
    <s v="C广告设计"/>
    <x v="6"/>
    <x v="156"/>
    <x v="1"/>
    <n v="623"/>
    <n v="0"/>
    <n v="0.57199999999999995"/>
    <n v="0"/>
    <n v="24"/>
    <n v="0"/>
    <n v="0"/>
    <n v="0.1"/>
    <n v="2.4000000000000004"/>
    <n v="0.85"/>
    <n v="2.8235294117647065"/>
    <n v="1.222588235294118"/>
  </r>
  <r>
    <m/>
    <x v="0"/>
    <x v="1"/>
    <s v="C"/>
    <s v="C广告设计"/>
    <x v="16"/>
    <x v="157"/>
    <x v="0"/>
    <n v="129"/>
    <n v="1"/>
    <n v="0.57199999999999995"/>
    <n v="7.7519379844961239E-3"/>
    <n v="7"/>
    <n v="1"/>
    <n v="0.14285714285714285"/>
    <n v="0.1"/>
    <n v="1"/>
    <n v="0.85"/>
    <n v="0.503529411764706"/>
    <n v="0.21802823529411769"/>
  </r>
  <r>
    <m/>
    <x v="0"/>
    <x v="1"/>
    <s v="C"/>
    <s v="C广告设计"/>
    <x v="11"/>
    <x v="158"/>
    <x v="1"/>
    <n v="342"/>
    <n v="2"/>
    <n v="0.57199999999999995"/>
    <n v="5.8479532163742687E-3"/>
    <n v="22"/>
    <n v="2"/>
    <n v="9.0909090909090912E-2"/>
    <n v="0.1"/>
    <n v="2.2000000000000002"/>
    <n v="0.85"/>
    <n v="1.2423529411764709"/>
    <n v="0.53793882352941191"/>
  </r>
  <r>
    <m/>
    <x v="0"/>
    <x v="1"/>
    <s v="C"/>
    <s v="C广告设计"/>
    <x v="1"/>
    <x v="159"/>
    <x v="1"/>
    <n v="44"/>
    <n v="0"/>
    <n v="0.57199999999999995"/>
    <n v="0"/>
    <n v="3"/>
    <n v="0"/>
    <n v="0"/>
    <n v="0.1"/>
    <n v="0.30000000000000004"/>
    <n v="0.85"/>
    <n v="0.35294117647058831"/>
    <n v="0.15282352941176475"/>
  </r>
  <r>
    <m/>
    <x v="0"/>
    <x v="1"/>
    <s v="C"/>
    <s v="C广告设计"/>
    <x v="3"/>
    <x v="160"/>
    <x v="0"/>
    <n v="953"/>
    <n v="6"/>
    <n v="0.57199999999999995"/>
    <n v="6.2959076600209865E-3"/>
    <n v="70"/>
    <n v="3"/>
    <n v="4.2857142857142858E-2"/>
    <n v="0.1"/>
    <n v="7"/>
    <n v="0.85"/>
    <n v="6.2164705882352953"/>
    <n v="2.6917317647058829"/>
  </r>
  <r>
    <m/>
    <x v="0"/>
    <x v="1"/>
    <s v="C"/>
    <s v="C广告设计"/>
    <x v="5"/>
    <x v="161"/>
    <x v="1"/>
    <n v="210"/>
    <n v="0"/>
    <n v="0.57199999999999995"/>
    <n v="0"/>
    <n v="26"/>
    <n v="0"/>
    <n v="0"/>
    <n v="0.1"/>
    <n v="2.6"/>
    <n v="0.85"/>
    <n v="3.0588235294117649"/>
    <n v="1.3244705882352943"/>
  </r>
  <r>
    <m/>
    <x v="0"/>
    <x v="1"/>
    <s v="C"/>
    <s v="C广告设计"/>
    <x v="15"/>
    <x v="162"/>
    <x v="0"/>
    <n v="11"/>
    <n v="0"/>
    <n v="0.57199999999999995"/>
    <n v="0"/>
    <n v="0"/>
    <n v="0"/>
    <e v="#DIV/0!"/>
    <n v="0.1"/>
    <n v="0"/>
    <n v="0.85"/>
    <n v="0"/>
    <n v="0"/>
  </r>
  <r>
    <m/>
    <x v="0"/>
    <x v="1"/>
    <s v="B"/>
    <s v="B广告设计"/>
    <x v="23"/>
    <x v="163"/>
    <x v="0"/>
    <n v="1167"/>
    <n v="17"/>
    <n v="0.57199999999999995"/>
    <n v="1.456726649528706E-2"/>
    <n v="145"/>
    <n v="16"/>
    <n v="0.1103448275862069"/>
    <n v="0.3"/>
    <n v="43.5"/>
    <n v="0.85"/>
    <n v="40.409411764705879"/>
    <n v="17.497275294117646"/>
  </r>
  <r>
    <m/>
    <x v="0"/>
    <x v="1"/>
    <s v="C"/>
    <s v="C广告设计"/>
    <x v="29"/>
    <x v="164"/>
    <x v="2"/>
    <n v="190"/>
    <n v="0"/>
    <n v="0.57199999999999995"/>
    <n v="0"/>
    <n v="9"/>
    <n v="0"/>
    <n v="0"/>
    <n v="0.1"/>
    <n v="0.9"/>
    <n v="0.85"/>
    <n v="1.0588235294117647"/>
    <n v="0.45847058823529413"/>
  </r>
  <r>
    <m/>
    <x v="0"/>
    <x v="1"/>
    <s v="C"/>
    <s v="C广告设计"/>
    <x v="7"/>
    <x v="165"/>
    <x v="0"/>
    <n v="524"/>
    <n v="6"/>
    <n v="0.57199999999999995"/>
    <n v="1.1450381679389313E-2"/>
    <n v="73"/>
    <n v="6"/>
    <n v="8.2191780821917804E-2"/>
    <n v="0.1"/>
    <n v="7.3000000000000007"/>
    <n v="0.85"/>
    <n v="4.5505882352941196"/>
    <n v="1.9704047058823537"/>
  </r>
  <r>
    <m/>
    <x v="0"/>
    <x v="1"/>
    <s v="B"/>
    <s v="B广告设计"/>
    <x v="11"/>
    <x v="166"/>
    <x v="1"/>
    <n v="1857"/>
    <n v="32"/>
    <n v="0.57199999999999995"/>
    <n v="1.7232094776521271E-2"/>
    <n v="203"/>
    <n v="27"/>
    <n v="0.13300492610837439"/>
    <n v="0.3"/>
    <n v="60.9"/>
    <n v="0.85"/>
    <n v="53.477647058823536"/>
    <n v="23.155821176470592"/>
  </r>
  <r>
    <m/>
    <x v="0"/>
    <x v="1"/>
    <s v="C"/>
    <s v="C广告设计"/>
    <x v="15"/>
    <x v="167"/>
    <x v="0"/>
    <n v="8"/>
    <n v="0"/>
    <n v="0.57199999999999995"/>
    <n v="0"/>
    <n v="0"/>
    <n v="0"/>
    <e v="#DIV/0!"/>
    <n v="0.1"/>
    <n v="0"/>
    <n v="0.85"/>
    <n v="0"/>
    <n v="0"/>
  </r>
  <r>
    <m/>
    <x v="0"/>
    <x v="1"/>
    <s v="C"/>
    <s v="C广告设计"/>
    <x v="15"/>
    <x v="168"/>
    <x v="0"/>
    <n v="323"/>
    <n v="1"/>
    <n v="0.57199999999999995"/>
    <n v="3.0959752321981426E-3"/>
    <n v="29"/>
    <n v="1"/>
    <n v="3.4482758620689655E-2"/>
    <n v="0.1"/>
    <n v="2.9000000000000004"/>
    <n v="0.85"/>
    <n v="2.7388235294117651"/>
    <n v="1.1859105882352943"/>
  </r>
  <r>
    <m/>
    <x v="0"/>
    <x v="1"/>
    <s v="C"/>
    <s v="C广告设计"/>
    <x v="1"/>
    <x v="169"/>
    <x v="1"/>
    <n v="22"/>
    <n v="0"/>
    <n v="0.57199999999999995"/>
    <n v="0"/>
    <n v="1"/>
    <n v="0"/>
    <n v="0"/>
    <n v="0.1"/>
    <n v="0.1"/>
    <n v="0.85"/>
    <n v="0.11764705882352942"/>
    <n v="5.094117647058824E-2"/>
  </r>
  <r>
    <m/>
    <x v="0"/>
    <x v="1"/>
    <s v="C"/>
    <s v="C广告设计"/>
    <x v="29"/>
    <x v="170"/>
    <x v="2"/>
    <n v="129"/>
    <n v="0"/>
    <n v="0.57199999999999995"/>
    <n v="0"/>
    <n v="2"/>
    <n v="0"/>
    <n v="0"/>
    <n v="0.1"/>
    <n v="0.2"/>
    <n v="0.85"/>
    <n v="0.23529411764705885"/>
    <n v="0.10188235294117648"/>
  </r>
  <r>
    <m/>
    <x v="0"/>
    <x v="1"/>
    <s v="C"/>
    <s v="C广告设计"/>
    <x v="11"/>
    <x v="171"/>
    <x v="1"/>
    <n v="461"/>
    <n v="7"/>
    <n v="0.57199999999999995"/>
    <n v="1.5184381778741865E-2"/>
    <n v="38"/>
    <n v="7"/>
    <n v="0.18421052631578946"/>
    <n v="0.1"/>
    <n v="7"/>
    <n v="0.85"/>
    <n v="3.5247058823529418"/>
    <n v="1.5261976470588239"/>
  </r>
  <r>
    <m/>
    <x v="0"/>
    <x v="1"/>
    <s v="C"/>
    <s v="C广告设计"/>
    <x v="10"/>
    <x v="172"/>
    <x v="0"/>
    <n v="462"/>
    <n v="4"/>
    <n v="0.57199999999999995"/>
    <n v="8.658008658008658E-3"/>
    <n v="34"/>
    <n v="3"/>
    <n v="8.8235294117647065E-2"/>
    <n v="0.1"/>
    <n v="3.4000000000000004"/>
    <n v="0.85"/>
    <n v="1.981176470588236"/>
    <n v="0.85784941176470619"/>
  </r>
  <r>
    <m/>
    <x v="0"/>
    <x v="1"/>
    <s v="C"/>
    <s v="C广告设计"/>
    <x v="10"/>
    <x v="173"/>
    <x v="0"/>
    <n v="300"/>
    <n v="4"/>
    <n v="0.57199999999999995"/>
    <n v="1.3333333333333334E-2"/>
    <n v="26"/>
    <n v="3"/>
    <n v="0.11538461538461539"/>
    <n v="0.1"/>
    <n v="3"/>
    <n v="0.85"/>
    <n v="1.510588235294118"/>
    <n v="0.65408470588235312"/>
  </r>
  <r>
    <m/>
    <x v="0"/>
    <x v="1"/>
    <s v="C"/>
    <s v="C广告设计"/>
    <x v="11"/>
    <x v="174"/>
    <x v="1"/>
    <n v="229"/>
    <n v="1"/>
    <n v="0.57199999999999995"/>
    <n v="4.3668122270742356E-3"/>
    <n v="14"/>
    <n v="1"/>
    <n v="7.1428571428571425E-2"/>
    <n v="0.1"/>
    <n v="1.4000000000000001"/>
    <n v="0.85"/>
    <n v="0.97411764705882375"/>
    <n v="0.4217929411764707"/>
  </r>
  <r>
    <m/>
    <x v="0"/>
    <x v="1"/>
    <s v="C"/>
    <s v="C广告设计"/>
    <x v="5"/>
    <x v="175"/>
    <x v="1"/>
    <n v="265"/>
    <n v="2"/>
    <n v="0.57199999999999995"/>
    <n v="7.5471698113207548E-3"/>
    <n v="36"/>
    <n v="2"/>
    <n v="5.5555555555555552E-2"/>
    <n v="0.1"/>
    <n v="3.6"/>
    <n v="0.85"/>
    <n v="2.889411764705883"/>
    <n v="1.2511152941176473"/>
  </r>
  <r>
    <m/>
    <x v="0"/>
    <x v="1"/>
    <s v="C"/>
    <s v="C广告设计"/>
    <x v="11"/>
    <x v="176"/>
    <x v="1"/>
    <n v="764"/>
    <n v="6"/>
    <n v="0.57199999999999995"/>
    <n v="7.8534031413612562E-3"/>
    <n v="47"/>
    <n v="6"/>
    <n v="0.1276595744680851"/>
    <n v="0.1"/>
    <n v="6"/>
    <n v="0.85"/>
    <n v="3.021176470588236"/>
    <n v="1.3081694117647062"/>
  </r>
  <r>
    <m/>
    <x v="0"/>
    <x v="1"/>
    <s v="C"/>
    <s v="C广告设计"/>
    <x v="10"/>
    <x v="177"/>
    <x v="0"/>
    <n v="322"/>
    <n v="2"/>
    <n v="0.57199999999999995"/>
    <n v="6.2111801242236021E-3"/>
    <n v="18"/>
    <n v="2"/>
    <n v="0.1111111111111111"/>
    <n v="0.1"/>
    <n v="2"/>
    <n v="0.85"/>
    <n v="1.007058823529412"/>
    <n v="0.43605647058823538"/>
  </r>
  <r>
    <m/>
    <x v="0"/>
    <x v="1"/>
    <s v="C"/>
    <s v="C广告设计"/>
    <x v="12"/>
    <x v="178"/>
    <x v="0"/>
    <n v="234"/>
    <n v="2"/>
    <n v="0.57199999999999995"/>
    <n v="8.5470085470085479E-3"/>
    <n v="13"/>
    <n v="1"/>
    <n v="7.6923076923076927E-2"/>
    <n v="0.1"/>
    <n v="1.3"/>
    <n v="0.85"/>
    <n v="0.85647058823529421"/>
    <n v="0.37085176470588238"/>
  </r>
  <r>
    <m/>
    <x v="0"/>
    <x v="1"/>
    <s v="C"/>
    <s v="C广告设计"/>
    <x v="12"/>
    <x v="179"/>
    <x v="0"/>
    <n v="132"/>
    <n v="0"/>
    <n v="0.57199999999999995"/>
    <n v="0"/>
    <n v="4"/>
    <n v="0"/>
    <n v="0"/>
    <n v="0.1"/>
    <n v="0.4"/>
    <n v="0.85"/>
    <n v="0.4705882352941177"/>
    <n v="0.20376470588235296"/>
  </r>
  <r>
    <m/>
    <x v="0"/>
    <x v="1"/>
    <s v="C"/>
    <s v="C广告设计"/>
    <x v="22"/>
    <x v="180"/>
    <x v="1"/>
    <n v="274"/>
    <n v="0"/>
    <n v="0.57199999999999995"/>
    <n v="0"/>
    <n v="11"/>
    <n v="0"/>
    <n v="0"/>
    <n v="0.1"/>
    <n v="1.1000000000000001"/>
    <n v="0.85"/>
    <n v="1.2941176470588236"/>
    <n v="0.56035294117647061"/>
  </r>
  <r>
    <m/>
    <x v="0"/>
    <x v="1"/>
    <s v="A"/>
    <s v="A广告设计"/>
    <x v="13"/>
    <x v="181"/>
    <x v="1"/>
    <n v="2258"/>
    <n v="108"/>
    <n v="0.57199999999999995"/>
    <n v="4.7829937998228524E-2"/>
    <n v="461"/>
    <n v="101"/>
    <n v="0.21908893709327548"/>
    <n v="0.4"/>
    <n v="184.4"/>
    <n v="0.85"/>
    <n v="148.97411764705885"/>
    <n v="64.50579294117648"/>
  </r>
  <r>
    <m/>
    <x v="0"/>
    <x v="1"/>
    <s v="C"/>
    <s v="C广告设计"/>
    <x v="25"/>
    <x v="182"/>
    <x v="0"/>
    <n v="288"/>
    <n v="0"/>
    <n v="0.57199999999999995"/>
    <n v="0"/>
    <n v="21"/>
    <n v="0"/>
    <n v="0"/>
    <n v="0.1"/>
    <n v="2.1"/>
    <n v="0.85"/>
    <n v="2.4705882352941178"/>
    <n v="1.069764705882353"/>
  </r>
  <r>
    <m/>
    <x v="0"/>
    <x v="1"/>
    <s v="C"/>
    <s v="C广告设计"/>
    <x v="29"/>
    <x v="183"/>
    <x v="2"/>
    <n v="135"/>
    <n v="0"/>
    <n v="0.57199999999999995"/>
    <n v="0"/>
    <n v="9"/>
    <n v="0"/>
    <n v="0"/>
    <n v="0.1"/>
    <n v="0.9"/>
    <n v="0.85"/>
    <n v="1.0588235294117647"/>
    <n v="0.45847058823529413"/>
  </r>
  <r>
    <m/>
    <x v="0"/>
    <x v="1"/>
    <s v="C"/>
    <s v="C广告设计"/>
    <x v="30"/>
    <x v="184"/>
    <x v="0"/>
    <n v="28"/>
    <n v="0"/>
    <n v="0.57199999999999995"/>
    <n v="0"/>
    <n v="0"/>
    <n v="0"/>
    <e v="#DIV/0!"/>
    <n v="0.1"/>
    <n v="0"/>
    <n v="0.85"/>
    <n v="0"/>
    <n v="0"/>
  </r>
  <r>
    <m/>
    <x v="0"/>
    <x v="1"/>
    <s v="C"/>
    <s v="C广告设计"/>
    <x v="7"/>
    <x v="185"/>
    <x v="0"/>
    <n v="592"/>
    <n v="1"/>
    <n v="0.57199999999999995"/>
    <n v="1.6891891891891893E-3"/>
    <n v="44"/>
    <n v="1"/>
    <n v="2.2727272727272728E-2"/>
    <n v="0.1"/>
    <n v="4.4000000000000004"/>
    <n v="0.85"/>
    <n v="4.5035294117647062"/>
    <n v="1.9500282352941178"/>
  </r>
  <r>
    <m/>
    <x v="0"/>
    <x v="1"/>
    <s v="C"/>
    <s v="C广告设计"/>
    <x v="22"/>
    <x v="186"/>
    <x v="1"/>
    <n v="644"/>
    <n v="4"/>
    <n v="0.57199999999999995"/>
    <n v="6.2111801242236021E-3"/>
    <n v="51"/>
    <n v="4"/>
    <n v="7.8431372549019607E-2"/>
    <n v="0.1"/>
    <n v="5.1000000000000005"/>
    <n v="0.85"/>
    <n v="3.3082352941176478"/>
    <n v="1.4324658823529415"/>
  </r>
  <r>
    <m/>
    <x v="0"/>
    <x v="1"/>
    <s v="C"/>
    <s v="C广告设计"/>
    <x v="28"/>
    <x v="187"/>
    <x v="1"/>
    <n v="620"/>
    <n v="6"/>
    <n v="0.57199999999999995"/>
    <n v="9.6774193548387101E-3"/>
    <n v="55"/>
    <n v="6"/>
    <n v="0.10909090909090909"/>
    <n v="0.1"/>
    <n v="6"/>
    <n v="0.85"/>
    <n v="3.021176470588236"/>
    <n v="1.3081694117647062"/>
  </r>
  <r>
    <m/>
    <x v="0"/>
    <x v="1"/>
    <s v="C"/>
    <s v="C广告设计"/>
    <x v="22"/>
    <x v="188"/>
    <x v="1"/>
    <n v="768"/>
    <n v="6"/>
    <n v="0.57199999999999995"/>
    <n v="7.8125E-3"/>
    <n v="65"/>
    <n v="6"/>
    <n v="9.2307692307692313E-2"/>
    <n v="0.1"/>
    <n v="6.5"/>
    <n v="0.85"/>
    <n v="3.6094117647058832"/>
    <n v="1.5628752941176474"/>
  </r>
  <r>
    <m/>
    <x v="0"/>
    <x v="1"/>
    <s v="C"/>
    <s v="C广告设计"/>
    <x v="6"/>
    <x v="189"/>
    <x v="1"/>
    <n v="629"/>
    <n v="1"/>
    <n v="0.57199999999999995"/>
    <n v="1.589825119236884E-3"/>
    <n v="13"/>
    <n v="1"/>
    <n v="7.6923076923076927E-2"/>
    <n v="0.1"/>
    <n v="1.3"/>
    <n v="0.85"/>
    <n v="0.85647058823529421"/>
    <n v="0.37085176470588238"/>
  </r>
  <r>
    <m/>
    <x v="0"/>
    <x v="1"/>
    <s v="C"/>
    <s v="C广告设计"/>
    <x v="22"/>
    <x v="190"/>
    <x v="1"/>
    <n v="366"/>
    <n v="1"/>
    <n v="0.57199999999999995"/>
    <n v="2.7322404371584699E-3"/>
    <n v="15"/>
    <n v="0"/>
    <n v="0"/>
    <n v="0.1"/>
    <n v="1.5"/>
    <n v="0.85"/>
    <n v="1.7647058823529411"/>
    <n v="0.76411764705882346"/>
  </r>
  <r>
    <m/>
    <x v="0"/>
    <x v="1"/>
    <s v="C"/>
    <s v="C广告设计"/>
    <x v="11"/>
    <x v="191"/>
    <x v="1"/>
    <n v="310"/>
    <n v="8"/>
    <n v="0.57199999999999995"/>
    <n v="2.5806451612903226E-2"/>
    <n v="29"/>
    <n v="7"/>
    <n v="0.2413793103448276"/>
    <n v="0.1"/>
    <n v="7"/>
    <n v="0.85"/>
    <n v="3.5247058823529418"/>
    <n v="1.5261976470588239"/>
  </r>
  <r>
    <m/>
    <x v="0"/>
    <x v="1"/>
    <s v="C"/>
    <s v="C广告设计"/>
    <x v="26"/>
    <x v="192"/>
    <x v="0"/>
    <n v="1055"/>
    <n v="5"/>
    <n v="0.57199999999999995"/>
    <n v="4.7393364928909956E-3"/>
    <n v="54"/>
    <n v="4"/>
    <n v="7.407407407407407E-2"/>
    <n v="0.1"/>
    <n v="5.4"/>
    <n v="0.85"/>
    <n v="3.6611764705882361"/>
    <n v="1.5852894117647063"/>
  </r>
  <r>
    <m/>
    <x v="0"/>
    <x v="1"/>
    <s v="C"/>
    <s v="C广告设计"/>
    <x v="9"/>
    <x v="193"/>
    <x v="0"/>
    <n v="235"/>
    <n v="0"/>
    <n v="0.57199999999999995"/>
    <n v="0"/>
    <n v="8"/>
    <n v="0"/>
    <n v="0"/>
    <n v="0.1"/>
    <n v="0.8"/>
    <n v="0.85"/>
    <n v="0.94117647058823539"/>
    <n v="0.40752941176470592"/>
  </r>
  <r>
    <m/>
    <x v="0"/>
    <x v="1"/>
    <s v="A"/>
    <s v="A广告设计"/>
    <x v="18"/>
    <x v="194"/>
    <x v="1"/>
    <n v="2469"/>
    <n v="59"/>
    <n v="0.57199999999999995"/>
    <n v="2.389631429728635E-2"/>
    <n v="536"/>
    <n v="52"/>
    <n v="9.7014925373134331E-2"/>
    <n v="0.4"/>
    <n v="214.4"/>
    <n v="0.85"/>
    <n v="217.24235294117648"/>
    <n v="94.065938823529407"/>
  </r>
  <r>
    <m/>
    <x v="0"/>
    <x v="1"/>
    <s v="C"/>
    <s v="C广告设计"/>
    <x v="20"/>
    <x v="195"/>
    <x v="0"/>
    <n v="773"/>
    <n v="6"/>
    <n v="0.57199999999999995"/>
    <n v="7.7619663648124193E-3"/>
    <n v="95"/>
    <n v="6"/>
    <n v="6.3157894736842107E-2"/>
    <n v="0.1"/>
    <n v="9.5"/>
    <n v="0.85"/>
    <n v="7.1388235294117655"/>
    <n v="3.0911105882352943"/>
  </r>
  <r>
    <m/>
    <x v="0"/>
    <x v="1"/>
    <s v="C"/>
    <s v="C广告设计"/>
    <x v="28"/>
    <x v="196"/>
    <x v="1"/>
    <n v="577"/>
    <n v="1"/>
    <n v="0.57199999999999995"/>
    <n v="1.7331022530329288E-3"/>
    <n v="43"/>
    <n v="1"/>
    <n v="2.3255813953488372E-2"/>
    <n v="0.1"/>
    <n v="4.3"/>
    <n v="0.85"/>
    <n v="4.3858823529411763"/>
    <n v="1.8990870588235294"/>
  </r>
  <r>
    <m/>
    <x v="0"/>
    <x v="1"/>
    <s v="C"/>
    <s v="C广告设计"/>
    <x v="26"/>
    <x v="197"/>
    <x v="0"/>
    <n v="498"/>
    <n v="3"/>
    <n v="0.57199999999999995"/>
    <n v="6.024096385542169E-3"/>
    <n v="12"/>
    <n v="3"/>
    <n v="0.25"/>
    <n v="0.1"/>
    <n v="3"/>
    <n v="0.85"/>
    <n v="1.510588235294118"/>
    <n v="0.65408470588235312"/>
  </r>
  <r>
    <m/>
    <x v="0"/>
    <x v="1"/>
    <s v="C"/>
    <s v="C广告设计"/>
    <x v="6"/>
    <x v="198"/>
    <x v="1"/>
    <n v="566"/>
    <n v="3"/>
    <n v="0.57199999999999995"/>
    <n v="5.3003533568904597E-3"/>
    <n v="26"/>
    <n v="3"/>
    <n v="0.11538461538461539"/>
    <n v="0.1"/>
    <n v="3"/>
    <n v="0.85"/>
    <n v="1.510588235294118"/>
    <n v="0.65408470588235312"/>
  </r>
  <r>
    <m/>
    <x v="0"/>
    <x v="1"/>
    <s v="C"/>
    <s v="C广告设计"/>
    <x v="6"/>
    <x v="199"/>
    <x v="1"/>
    <n v="350"/>
    <n v="3"/>
    <n v="0.57199999999999995"/>
    <n v="8.5714285714285719E-3"/>
    <n v="28"/>
    <n v="3"/>
    <n v="0.10714285714285714"/>
    <n v="0.1"/>
    <n v="3"/>
    <n v="0.85"/>
    <n v="1.510588235294118"/>
    <n v="0.65408470588235312"/>
  </r>
  <r>
    <m/>
    <x v="0"/>
    <x v="1"/>
    <s v="C"/>
    <s v="C广告设计"/>
    <x v="6"/>
    <x v="200"/>
    <x v="1"/>
    <n v="791"/>
    <n v="6"/>
    <n v="0.57199999999999995"/>
    <n v="7.5853350189633373E-3"/>
    <n v="145"/>
    <n v="5"/>
    <n v="3.4482758620689655E-2"/>
    <n v="0.1"/>
    <n v="14.5"/>
    <n v="0.85"/>
    <n v="13.694117647058825"/>
    <n v="5.9295529411764711"/>
  </r>
  <r>
    <m/>
    <x v="0"/>
    <x v="1"/>
    <s v="C"/>
    <s v="C广告设计"/>
    <x v="17"/>
    <x v="201"/>
    <x v="1"/>
    <n v="269"/>
    <n v="1"/>
    <n v="0.57199999999999995"/>
    <n v="3.7174721189591076E-3"/>
    <n v="19"/>
    <n v="1"/>
    <n v="5.2631578947368418E-2"/>
    <n v="0.1"/>
    <n v="1.9000000000000001"/>
    <n v="0.85"/>
    <n v="1.5623529411764709"/>
    <n v="0.67649882352941193"/>
  </r>
  <r>
    <m/>
    <x v="0"/>
    <x v="1"/>
    <s v="B"/>
    <s v="B广告设计"/>
    <x v="12"/>
    <x v="202"/>
    <x v="0"/>
    <n v="1118"/>
    <n v="33"/>
    <n v="0.57199999999999995"/>
    <n v="2.9516994633273702E-2"/>
    <n v="143"/>
    <n v="29"/>
    <n v="0.20279720279720279"/>
    <n v="0.3"/>
    <n v="42.9"/>
    <n v="0.85"/>
    <n v="30.955294117647057"/>
    <n v="13.403642352941176"/>
  </r>
  <r>
    <m/>
    <x v="0"/>
    <x v="1"/>
    <s v="C"/>
    <s v="C广告设计"/>
    <x v="19"/>
    <x v="203"/>
    <x v="0"/>
    <n v="1017"/>
    <n v="4"/>
    <n v="0.57199999999999995"/>
    <n v="3.9331366764995086E-3"/>
    <n v="67"/>
    <n v="4"/>
    <n v="5.9701492537313432E-2"/>
    <n v="0.1"/>
    <n v="6.7"/>
    <n v="0.85"/>
    <n v="5.1905882352941184"/>
    <n v="2.2475247058823533"/>
  </r>
  <r>
    <m/>
    <x v="0"/>
    <x v="1"/>
    <s v="C"/>
    <s v="C广告设计"/>
    <x v="22"/>
    <x v="204"/>
    <x v="1"/>
    <n v="416"/>
    <n v="0"/>
    <n v="0.57199999999999995"/>
    <n v="0"/>
    <n v="13"/>
    <n v="0"/>
    <n v="0"/>
    <n v="0.1"/>
    <n v="1.3"/>
    <n v="0.85"/>
    <n v="1.5294117647058825"/>
    <n v="0.66223529411764714"/>
  </r>
  <r>
    <m/>
    <x v="0"/>
    <x v="1"/>
    <s v="C"/>
    <s v="C广告设计"/>
    <x v="6"/>
    <x v="205"/>
    <x v="1"/>
    <n v="524"/>
    <n v="1"/>
    <n v="0.57199999999999995"/>
    <n v="1.9083969465648854E-3"/>
    <n v="24"/>
    <n v="1"/>
    <n v="4.1666666666666664E-2"/>
    <n v="0.1"/>
    <n v="2.4000000000000004"/>
    <n v="0.85"/>
    <n v="2.1505882352941179"/>
    <n v="0.93120470588235305"/>
  </r>
  <r>
    <m/>
    <x v="0"/>
    <x v="1"/>
    <s v="C"/>
    <s v="C广告设计"/>
    <x v="2"/>
    <x v="206"/>
    <x v="1"/>
    <n v="1816"/>
    <n v="7"/>
    <n v="0.57199999999999995"/>
    <n v="3.854625550660793E-3"/>
    <n v="115"/>
    <n v="6"/>
    <n v="5.2173913043478258E-2"/>
    <n v="0.1"/>
    <n v="11.5"/>
    <n v="0.85"/>
    <n v="9.4917647058823551"/>
    <n v="4.1099341176470601"/>
  </r>
  <r>
    <m/>
    <x v="0"/>
    <x v="1"/>
    <s v="C"/>
    <s v="C广告设计"/>
    <x v="7"/>
    <x v="207"/>
    <x v="0"/>
    <n v="659"/>
    <n v="5"/>
    <n v="0.57199999999999995"/>
    <n v="7.5872534142640367E-3"/>
    <n v="54"/>
    <n v="5"/>
    <n v="9.2592592592592587E-2"/>
    <n v="0.1"/>
    <n v="5.4"/>
    <n v="0.85"/>
    <n v="2.9882352941176475"/>
    <n v="1.2939058823529415"/>
  </r>
  <r>
    <m/>
    <x v="0"/>
    <x v="1"/>
    <s v="C"/>
    <s v="C广告设计"/>
    <x v="23"/>
    <x v="208"/>
    <x v="0"/>
    <n v="680"/>
    <n v="11"/>
    <n v="0.57199999999999995"/>
    <n v="1.6176470588235296E-2"/>
    <n v="57"/>
    <n v="10"/>
    <n v="0.17543859649122806"/>
    <n v="0.1"/>
    <n v="10"/>
    <n v="0.85"/>
    <n v="5.0352941176470596"/>
    <n v="2.1802823529411768"/>
  </r>
  <r>
    <m/>
    <x v="0"/>
    <x v="1"/>
    <s v="C"/>
    <s v="C广告设计"/>
    <x v="16"/>
    <x v="209"/>
    <x v="0"/>
    <n v="644"/>
    <n v="3"/>
    <n v="0.57199999999999995"/>
    <n v="4.658385093167702E-3"/>
    <n v="87"/>
    <n v="3"/>
    <n v="3.4482758620689655E-2"/>
    <n v="0.1"/>
    <n v="8.7000000000000011"/>
    <n v="0.85"/>
    <n v="8.2164705882352962"/>
    <n v="3.557731764705883"/>
  </r>
  <r>
    <m/>
    <x v="0"/>
    <x v="1"/>
    <s v="C"/>
    <s v="C广告设计"/>
    <x v="3"/>
    <x v="210"/>
    <x v="0"/>
    <n v="1150"/>
    <n v="14"/>
    <n v="0.57199999999999995"/>
    <n v="1.2173913043478261E-2"/>
    <n v="115"/>
    <n v="13"/>
    <n v="0.11304347826086956"/>
    <n v="0.1"/>
    <n v="13"/>
    <n v="0.85"/>
    <n v="6.5458823529411774"/>
    <n v="2.8343670588235299"/>
  </r>
  <r>
    <m/>
    <x v="0"/>
    <x v="1"/>
    <s v="B"/>
    <s v="B广告设计"/>
    <x v="7"/>
    <x v="211"/>
    <x v="0"/>
    <n v="1562"/>
    <n v="52"/>
    <n v="0.57199999999999995"/>
    <n v="3.3290653008962869E-2"/>
    <n v="210"/>
    <n v="46"/>
    <n v="0.21904761904761905"/>
    <n v="0.3"/>
    <n v="63"/>
    <n v="0.85"/>
    <n v="43.162352941176472"/>
    <n v="18.689298823529413"/>
  </r>
  <r>
    <m/>
    <x v="0"/>
    <x v="1"/>
    <s v="C"/>
    <s v="C广告设计"/>
    <x v="7"/>
    <x v="212"/>
    <x v="0"/>
    <n v="1100"/>
    <n v="11"/>
    <n v="0.57199999999999995"/>
    <n v="0.01"/>
    <n v="79"/>
    <n v="11"/>
    <n v="0.13924050632911392"/>
    <n v="0.1"/>
    <n v="11"/>
    <n v="0.85"/>
    <n v="5.5388235294117649"/>
    <n v="2.3983105882352942"/>
  </r>
  <r>
    <m/>
    <x v="0"/>
    <x v="1"/>
    <s v="C"/>
    <s v="C广告设计"/>
    <x v="3"/>
    <x v="213"/>
    <x v="0"/>
    <n v="152"/>
    <n v="1"/>
    <n v="0.57199999999999995"/>
    <n v="6.5789473684210523E-3"/>
    <n v="11"/>
    <n v="1"/>
    <n v="9.0909090909090912E-2"/>
    <n v="0.1"/>
    <n v="1.1000000000000001"/>
    <n v="0.85"/>
    <n v="0.62117647058823544"/>
    <n v="0.26896941176470596"/>
  </r>
  <r>
    <m/>
    <x v="0"/>
    <x v="1"/>
    <s v="C"/>
    <s v="C广告设计"/>
    <x v="30"/>
    <x v="214"/>
    <x v="0"/>
    <n v="171"/>
    <n v="0"/>
    <n v="0.57199999999999995"/>
    <n v="0"/>
    <n v="21"/>
    <n v="0"/>
    <n v="0"/>
    <n v="0.1"/>
    <n v="2.1"/>
    <n v="0.85"/>
    <n v="2.4705882352941178"/>
    <n v="1.069764705882353"/>
  </r>
  <r>
    <m/>
    <x v="0"/>
    <x v="1"/>
    <s v="C"/>
    <s v="C广告设计"/>
    <x v="30"/>
    <x v="215"/>
    <x v="0"/>
    <n v="53"/>
    <n v="0"/>
    <n v="0.57199999999999995"/>
    <n v="0"/>
    <n v="0"/>
    <n v="0"/>
    <e v="#DIV/0!"/>
    <n v="0.1"/>
    <n v="0"/>
    <n v="0.85"/>
    <n v="0"/>
    <n v="0"/>
  </r>
  <r>
    <m/>
    <x v="0"/>
    <x v="1"/>
    <s v="C"/>
    <s v="C广告设计"/>
    <x v="30"/>
    <x v="216"/>
    <x v="0"/>
    <n v="80"/>
    <n v="0"/>
    <n v="0.57199999999999995"/>
    <n v="0"/>
    <n v="5"/>
    <n v="0"/>
    <n v="0"/>
    <n v="0.1"/>
    <n v="0.5"/>
    <n v="0.85"/>
    <n v="0.58823529411764708"/>
    <n v="0.25470588235294117"/>
  </r>
  <r>
    <m/>
    <x v="0"/>
    <x v="1"/>
    <s v="C"/>
    <s v="C广告设计"/>
    <x v="1"/>
    <x v="217"/>
    <x v="1"/>
    <n v="584"/>
    <n v="15"/>
    <n v="0.57199999999999995"/>
    <n v="2.5684931506849314E-2"/>
    <n v="77"/>
    <n v="12"/>
    <n v="0.15584415584415584"/>
    <n v="0.1"/>
    <n v="12"/>
    <n v="0.85"/>
    <n v="6.042352941176472"/>
    <n v="2.6163388235294125"/>
  </r>
  <r>
    <m/>
    <x v="0"/>
    <x v="1"/>
    <s v="C"/>
    <s v="C广告设计"/>
    <x v="30"/>
    <x v="218"/>
    <x v="0"/>
    <n v="159"/>
    <n v="0"/>
    <n v="0.57199999999999995"/>
    <n v="0"/>
    <n v="12"/>
    <n v="0"/>
    <n v="0"/>
    <n v="0.1"/>
    <n v="1.2000000000000002"/>
    <n v="0.85"/>
    <n v="1.4117647058823533"/>
    <n v="0.61129411764705899"/>
  </r>
  <r>
    <m/>
    <x v="0"/>
    <x v="1"/>
    <s v="C"/>
    <s v="C广告设计"/>
    <x v="7"/>
    <x v="219"/>
    <x v="0"/>
    <n v="906"/>
    <n v="10"/>
    <n v="0.57199999999999995"/>
    <n v="1.1037527593818985E-2"/>
    <n v="74"/>
    <n v="9"/>
    <n v="0.12162162162162163"/>
    <n v="0.1"/>
    <n v="9"/>
    <n v="0.85"/>
    <n v="4.5317647058823534"/>
    <n v="1.9622541176470589"/>
  </r>
  <r>
    <m/>
    <x v="0"/>
    <x v="1"/>
    <s v="C"/>
    <s v="C广告设计"/>
    <x v="17"/>
    <x v="220"/>
    <x v="1"/>
    <n v="249"/>
    <n v="3"/>
    <n v="0.57199999999999995"/>
    <n v="1.2048192771084338E-2"/>
    <n v="15"/>
    <n v="3"/>
    <n v="0.2"/>
    <n v="0.1"/>
    <n v="3"/>
    <n v="0.85"/>
    <n v="1.510588235294118"/>
    <n v="0.65408470588235312"/>
  </r>
  <r>
    <m/>
    <x v="0"/>
    <x v="1"/>
    <s v="C"/>
    <s v="C广告设计"/>
    <x v="17"/>
    <x v="221"/>
    <x v="1"/>
    <n v="408"/>
    <n v="2"/>
    <n v="0.57199999999999995"/>
    <n v="4.9019607843137254E-3"/>
    <n v="27"/>
    <n v="2"/>
    <n v="7.407407407407407E-2"/>
    <n v="0.1"/>
    <n v="2.7"/>
    <n v="0.85"/>
    <n v="1.8305882352941181"/>
    <n v="0.79264470588235314"/>
  </r>
  <r>
    <m/>
    <x v="0"/>
    <x v="1"/>
    <s v="C"/>
    <s v="C广告设计"/>
    <x v="23"/>
    <x v="222"/>
    <x v="0"/>
    <n v="840"/>
    <n v="6"/>
    <n v="0.57199999999999995"/>
    <n v="7.1428571428571426E-3"/>
    <n v="61"/>
    <n v="6"/>
    <n v="9.8360655737704916E-2"/>
    <n v="0.1"/>
    <n v="6.1000000000000005"/>
    <n v="0.85"/>
    <n v="3.1388235294117659"/>
    <n v="1.3591105882352945"/>
  </r>
  <r>
    <m/>
    <x v="0"/>
    <x v="1"/>
    <s v="A"/>
    <s v="A广告设计"/>
    <x v="6"/>
    <x v="223"/>
    <x v="1"/>
    <n v="3099"/>
    <n v="163"/>
    <n v="0.57199999999999995"/>
    <n v="5.2597612132946114E-2"/>
    <n v="506"/>
    <n v="153"/>
    <n v="0.30237154150197626"/>
    <n v="0.4"/>
    <n v="202.4"/>
    <n v="0.85"/>
    <n v="135.15764705882356"/>
    <n v="58.523261176470598"/>
  </r>
  <r>
    <m/>
    <x v="0"/>
    <x v="1"/>
    <s v="C"/>
    <s v="C广告设计"/>
    <x v="6"/>
    <x v="224"/>
    <x v="1"/>
    <n v="707"/>
    <n v="4"/>
    <n v="0.57199999999999995"/>
    <n v="5.6577086280056579E-3"/>
    <n v="47"/>
    <n v="3"/>
    <n v="6.3829787234042548E-2"/>
    <n v="0.1"/>
    <n v="4.7"/>
    <n v="0.85"/>
    <n v="3.5105882352941182"/>
    <n v="1.5200847058823532"/>
  </r>
  <r>
    <m/>
    <x v="0"/>
    <x v="1"/>
    <s v="B"/>
    <s v="B广告设计"/>
    <x v="13"/>
    <x v="225"/>
    <x v="1"/>
    <n v="1702"/>
    <n v="27"/>
    <n v="0.57199999999999995"/>
    <n v="1.5863689776733254E-2"/>
    <n v="160"/>
    <n v="23"/>
    <n v="0.14374999999999999"/>
    <n v="0.3"/>
    <n v="48"/>
    <n v="0.85"/>
    <n v="40.992941176470588"/>
    <n v="17.749943529411766"/>
  </r>
  <r>
    <m/>
    <x v="0"/>
    <x v="1"/>
    <s v="C"/>
    <s v="C广告设计"/>
    <x v="26"/>
    <x v="226"/>
    <x v="0"/>
    <n v="764"/>
    <n v="2"/>
    <n v="0.57199999999999995"/>
    <n v="2.617801047120419E-3"/>
    <n v="27"/>
    <n v="1"/>
    <n v="3.7037037037037035E-2"/>
    <n v="0.1"/>
    <n v="2.7"/>
    <n v="0.85"/>
    <n v="2.5035294117647062"/>
    <n v="1.0840282352941177"/>
  </r>
  <r>
    <m/>
    <x v="0"/>
    <x v="1"/>
    <s v="C"/>
    <s v="C广告设计"/>
    <x v="13"/>
    <x v="227"/>
    <x v="1"/>
    <n v="599"/>
    <n v="9"/>
    <n v="0.57199999999999995"/>
    <n v="1.5025041736227046E-2"/>
    <n v="93"/>
    <n v="9"/>
    <n v="9.6774193548387094E-2"/>
    <n v="0.1"/>
    <n v="9.3000000000000007"/>
    <n v="0.85"/>
    <n v="4.8847058823529421"/>
    <n v="2.1150776470588237"/>
  </r>
  <r>
    <m/>
    <x v="0"/>
    <x v="1"/>
    <s v="C"/>
    <s v="C广告设计"/>
    <x v="28"/>
    <x v="228"/>
    <x v="1"/>
    <n v="402"/>
    <n v="3"/>
    <n v="0.57199999999999995"/>
    <n v="7.462686567164179E-3"/>
    <n v="41"/>
    <n v="2"/>
    <n v="4.878048780487805E-2"/>
    <n v="0.1"/>
    <n v="4.1000000000000005"/>
    <n v="0.85"/>
    <n v="3.4776470588235298"/>
    <n v="1.5058211764705884"/>
  </r>
  <r>
    <m/>
    <x v="0"/>
    <x v="1"/>
    <s v="C"/>
    <s v="C广告设计"/>
    <x v="28"/>
    <x v="229"/>
    <x v="1"/>
    <n v="390"/>
    <n v="0"/>
    <n v="0.57199999999999995"/>
    <n v="0"/>
    <n v="14"/>
    <n v="0"/>
    <n v="0"/>
    <n v="0.1"/>
    <n v="1.4000000000000001"/>
    <n v="0.85"/>
    <n v="1.6470588235294119"/>
    <n v="0.7131764705882353"/>
  </r>
  <r>
    <m/>
    <x v="0"/>
    <x v="1"/>
    <s v="C"/>
    <s v="C广告设计"/>
    <x v="6"/>
    <x v="230"/>
    <x v="1"/>
    <n v="785"/>
    <n v="4"/>
    <n v="0.57199999999999995"/>
    <n v="5.0955414012738851E-3"/>
    <n v="29"/>
    <n v="1"/>
    <n v="3.4482758620689655E-2"/>
    <n v="0.1"/>
    <n v="2.9000000000000004"/>
    <n v="0.85"/>
    <n v="2.7388235294117651"/>
    <n v="1.1859105882352943"/>
  </r>
  <r>
    <m/>
    <x v="0"/>
    <x v="1"/>
    <s v="C"/>
    <s v="C广告设计"/>
    <x v="17"/>
    <x v="231"/>
    <x v="1"/>
    <n v="590"/>
    <n v="1"/>
    <n v="0.57199999999999995"/>
    <n v="1.6949152542372881E-3"/>
    <n v="47"/>
    <n v="1"/>
    <n v="2.1276595744680851E-2"/>
    <n v="0.1"/>
    <n v="4.7"/>
    <n v="0.85"/>
    <n v="4.8564705882352941"/>
    <n v="2.1028517647058824"/>
  </r>
  <r>
    <m/>
    <x v="0"/>
    <x v="1"/>
    <s v="C"/>
    <s v="C广告设计"/>
    <x v="7"/>
    <x v="232"/>
    <x v="0"/>
    <n v="630"/>
    <n v="2"/>
    <n v="0.57199999999999995"/>
    <n v="3.1746031746031746E-3"/>
    <n v="61"/>
    <n v="2"/>
    <n v="3.2786885245901641E-2"/>
    <n v="0.1"/>
    <n v="6.1000000000000005"/>
    <n v="0.85"/>
    <n v="5.8305882352941181"/>
    <n v="2.5246447058823529"/>
  </r>
  <r>
    <m/>
    <x v="0"/>
    <x v="1"/>
    <s v="C"/>
    <s v="C广告设计"/>
    <x v="3"/>
    <x v="233"/>
    <x v="0"/>
    <n v="396"/>
    <n v="0"/>
    <n v="0.57199999999999995"/>
    <n v="0"/>
    <n v="30"/>
    <n v="0"/>
    <n v="0"/>
    <n v="0.1"/>
    <n v="3"/>
    <n v="0.85"/>
    <n v="3.5294117647058822"/>
    <n v="1.5282352941176469"/>
  </r>
  <r>
    <m/>
    <x v="0"/>
    <x v="1"/>
    <s v="C"/>
    <s v="C广告设计"/>
    <x v="2"/>
    <x v="234"/>
    <x v="1"/>
    <n v="750"/>
    <n v="5"/>
    <n v="0.57199999999999995"/>
    <n v="6.6666666666666671E-3"/>
    <n v="33"/>
    <n v="4"/>
    <n v="0.12121212121212122"/>
    <n v="0.1"/>
    <n v="4"/>
    <n v="0.85"/>
    <n v="2.014117647058824"/>
    <n v="0.87211294117647076"/>
  </r>
  <r>
    <m/>
    <x v="0"/>
    <x v="1"/>
    <s v="C"/>
    <s v="C广告设计"/>
    <x v="7"/>
    <x v="235"/>
    <x v="0"/>
    <n v="1627"/>
    <n v="12"/>
    <n v="0.57199999999999995"/>
    <n v="7.3755377996312229E-3"/>
    <n v="133"/>
    <n v="12"/>
    <n v="9.0225563909774431E-2"/>
    <n v="0.1"/>
    <n v="13.3"/>
    <n v="0.85"/>
    <n v="7.5717647058823552"/>
    <n v="3.27857411764706"/>
  </r>
  <r>
    <m/>
    <x v="0"/>
    <x v="1"/>
    <s v="C"/>
    <s v="C广告设计"/>
    <x v="18"/>
    <x v="236"/>
    <x v="1"/>
    <n v="116"/>
    <n v="0"/>
    <n v="0.57199999999999995"/>
    <n v="0"/>
    <n v="2"/>
    <n v="0"/>
    <n v="0"/>
    <n v="0.1"/>
    <n v="0.2"/>
    <n v="0.85"/>
    <n v="0.23529411764705885"/>
    <n v="0.10188235294117648"/>
  </r>
  <r>
    <m/>
    <x v="0"/>
    <x v="1"/>
    <s v="C"/>
    <s v="C广告设计"/>
    <x v="6"/>
    <x v="237"/>
    <x v="1"/>
    <n v="251"/>
    <n v="4"/>
    <n v="0.57199999999999995"/>
    <n v="1.5936254980079681E-2"/>
    <n v="10"/>
    <n v="4"/>
    <n v="0.4"/>
    <n v="0.1"/>
    <n v="4"/>
    <n v="0.85"/>
    <n v="2.014117647058824"/>
    <n v="0.87211294117647076"/>
  </r>
  <r>
    <m/>
    <x v="0"/>
    <x v="1"/>
    <s v="C"/>
    <s v="C广告设计"/>
    <x v="1"/>
    <x v="238"/>
    <x v="1"/>
    <n v="50"/>
    <n v="2"/>
    <n v="0.57199999999999995"/>
    <n v="0.04"/>
    <n v="10"/>
    <n v="2"/>
    <n v="0.2"/>
    <n v="0.1"/>
    <n v="2"/>
    <n v="0.85"/>
    <n v="1.007058823529412"/>
    <n v="0.43605647058823538"/>
  </r>
  <r>
    <m/>
    <x v="0"/>
    <x v="1"/>
    <s v="C"/>
    <s v="C广告设计"/>
    <x v="31"/>
    <x v="239"/>
    <x v="2"/>
    <n v="19"/>
    <n v="0"/>
    <n v="0.57199999999999995"/>
    <n v="0"/>
    <n v="0"/>
    <n v="0"/>
    <e v="#DIV/0!"/>
    <n v="0.1"/>
    <n v="0"/>
    <n v="0.85"/>
    <n v="0"/>
    <n v="0"/>
  </r>
  <r>
    <m/>
    <x v="0"/>
    <x v="1"/>
    <s v="C"/>
    <s v="C广告设计"/>
    <x v="3"/>
    <x v="240"/>
    <x v="0"/>
    <n v="416"/>
    <n v="5"/>
    <n v="0.57199999999999995"/>
    <n v="1.201923076923077E-2"/>
    <n v="25"/>
    <n v="3"/>
    <n v="0.12"/>
    <n v="0.1"/>
    <n v="3"/>
    <n v="0.85"/>
    <n v="1.510588235294118"/>
    <n v="0.65408470588235312"/>
  </r>
  <r>
    <m/>
    <x v="0"/>
    <x v="1"/>
    <s v="C"/>
    <s v="C广告设计"/>
    <x v="7"/>
    <x v="241"/>
    <x v="0"/>
    <n v="1144"/>
    <n v="19"/>
    <n v="0.57199999999999995"/>
    <n v="1.6608391608391608E-2"/>
    <n v="114"/>
    <n v="17"/>
    <n v="0.14912280701754385"/>
    <n v="0.1"/>
    <n v="17"/>
    <n v="0.85"/>
    <n v="8.56"/>
    <n v="3.70648"/>
  </r>
  <r>
    <m/>
    <x v="0"/>
    <x v="1"/>
    <s v="C"/>
    <s v="C广告设计"/>
    <x v="3"/>
    <x v="242"/>
    <x v="0"/>
    <n v="515"/>
    <n v="1"/>
    <n v="0.57199999999999995"/>
    <n v="1.9417475728155339E-3"/>
    <n v="29"/>
    <n v="1"/>
    <n v="3.4482758620689655E-2"/>
    <n v="0.1"/>
    <n v="2.9000000000000004"/>
    <n v="0.85"/>
    <n v="2.7388235294117651"/>
    <n v="1.1859105882352943"/>
  </r>
  <r>
    <m/>
    <x v="0"/>
    <x v="1"/>
    <s v="C"/>
    <s v="C广告设计"/>
    <x v="0"/>
    <x v="243"/>
    <x v="0"/>
    <n v="240"/>
    <n v="0"/>
    <n v="0.57199999999999995"/>
    <n v="0"/>
    <n v="9"/>
    <n v="0"/>
    <n v="0"/>
    <n v="0.1"/>
    <n v="0.9"/>
    <n v="0.85"/>
    <n v="1.0588235294117647"/>
    <n v="0.45847058823529413"/>
  </r>
  <r>
    <m/>
    <x v="0"/>
    <x v="1"/>
    <s v="C"/>
    <s v="C广告设计"/>
    <x v="22"/>
    <x v="244"/>
    <x v="1"/>
    <n v="602"/>
    <n v="5"/>
    <n v="0.57199999999999995"/>
    <n v="8.3056478405315621E-3"/>
    <n v="22"/>
    <n v="4"/>
    <n v="0.18181818181818182"/>
    <n v="0.1"/>
    <n v="4"/>
    <n v="0.85"/>
    <n v="2.014117647058824"/>
    <n v="0.87211294117647076"/>
  </r>
  <r>
    <m/>
    <x v="0"/>
    <x v="1"/>
    <s v="C"/>
    <s v="C广告设计"/>
    <x v="30"/>
    <x v="245"/>
    <x v="0"/>
    <n v="54"/>
    <n v="0"/>
    <n v="0.57199999999999995"/>
    <n v="0"/>
    <n v="0"/>
    <n v="0"/>
    <e v="#DIV/0!"/>
    <n v="0.1"/>
    <n v="0"/>
    <n v="0.85"/>
    <n v="0"/>
    <n v="0"/>
  </r>
  <r>
    <m/>
    <x v="0"/>
    <x v="1"/>
    <s v="C"/>
    <s v="C广告设计"/>
    <x v="11"/>
    <x v="246"/>
    <x v="1"/>
    <n v="265"/>
    <n v="0"/>
    <n v="0.57199999999999995"/>
    <n v="0"/>
    <n v="19"/>
    <n v="0"/>
    <n v="0"/>
    <n v="0.1"/>
    <n v="1.9000000000000001"/>
    <n v="0.85"/>
    <n v="2.2352941176470589"/>
    <n v="0.96788235294117653"/>
  </r>
  <r>
    <m/>
    <x v="0"/>
    <x v="1"/>
    <s v="C"/>
    <s v="C广告设计"/>
    <x v="6"/>
    <x v="247"/>
    <x v="1"/>
    <n v="537"/>
    <n v="15"/>
    <n v="0.57199999999999995"/>
    <n v="2.7932960893854747E-2"/>
    <n v="64"/>
    <n v="12"/>
    <n v="0.1875"/>
    <n v="0.1"/>
    <n v="12"/>
    <n v="0.85"/>
    <n v="6.042352941176472"/>
    <n v="2.6163388235294125"/>
  </r>
  <r>
    <m/>
    <x v="0"/>
    <x v="1"/>
    <s v="C"/>
    <s v="C广告设计"/>
    <x v="1"/>
    <x v="248"/>
    <x v="1"/>
    <n v="13"/>
    <n v="0"/>
    <n v="0.57199999999999995"/>
    <n v="0"/>
    <n v="0"/>
    <n v="0"/>
    <e v="#DIV/0!"/>
    <n v="0.1"/>
    <n v="0"/>
    <n v="0.85"/>
    <n v="0"/>
    <n v="0"/>
  </r>
  <r>
    <m/>
    <x v="0"/>
    <x v="1"/>
    <s v="C"/>
    <s v="C广告设计"/>
    <x v="1"/>
    <x v="249"/>
    <x v="1"/>
    <n v="73"/>
    <n v="0"/>
    <n v="0.57199999999999995"/>
    <n v="0"/>
    <n v="6"/>
    <n v="0"/>
    <n v="0"/>
    <n v="0.1"/>
    <n v="0.60000000000000009"/>
    <n v="0.85"/>
    <n v="0.70588235294117663"/>
    <n v="0.30564705882352949"/>
  </r>
  <r>
    <m/>
    <x v="0"/>
    <x v="1"/>
    <s v="C"/>
    <s v="C广告设计"/>
    <x v="9"/>
    <x v="250"/>
    <x v="0"/>
    <n v="82"/>
    <n v="0"/>
    <n v="0.57199999999999995"/>
    <n v="0"/>
    <n v="6"/>
    <n v="0"/>
    <n v="0"/>
    <n v="0.1"/>
    <n v="0.60000000000000009"/>
    <n v="0.85"/>
    <n v="0.70588235294117663"/>
    <n v="0.30564705882352949"/>
  </r>
  <r>
    <m/>
    <x v="0"/>
    <x v="1"/>
    <s v="C"/>
    <s v="C广告设计"/>
    <x v="16"/>
    <x v="251"/>
    <x v="0"/>
    <n v="153"/>
    <n v="0"/>
    <n v="0.57199999999999995"/>
    <n v="0"/>
    <n v="10"/>
    <n v="0"/>
    <n v="0"/>
    <n v="0.1"/>
    <n v="1"/>
    <n v="0.85"/>
    <n v="1.1764705882352942"/>
    <n v="0.50941176470588234"/>
  </r>
  <r>
    <m/>
    <x v="0"/>
    <x v="1"/>
    <s v="C"/>
    <s v="C广告设计"/>
    <x v="25"/>
    <x v="252"/>
    <x v="0"/>
    <n v="178"/>
    <n v="0"/>
    <n v="0.57199999999999995"/>
    <n v="0"/>
    <n v="6"/>
    <n v="0"/>
    <n v="0"/>
    <n v="0.1"/>
    <n v="0.60000000000000009"/>
    <n v="0.85"/>
    <n v="0.70588235294117663"/>
    <n v="0.30564705882352949"/>
  </r>
  <r>
    <m/>
    <x v="0"/>
    <x v="1"/>
    <s v="C"/>
    <s v="C广告设计"/>
    <x v="25"/>
    <x v="253"/>
    <x v="0"/>
    <n v="125"/>
    <n v="0"/>
    <n v="0.57199999999999995"/>
    <n v="0"/>
    <n v="7"/>
    <n v="0"/>
    <n v="0"/>
    <n v="0.1"/>
    <n v="0.70000000000000007"/>
    <n v="0.85"/>
    <n v="0.82352941176470595"/>
    <n v="0.35658823529411765"/>
  </r>
  <r>
    <m/>
    <x v="0"/>
    <x v="1"/>
    <s v="C"/>
    <s v="C广告设计"/>
    <x v="15"/>
    <x v="254"/>
    <x v="0"/>
    <n v="1"/>
    <n v="0"/>
    <n v="0.57199999999999995"/>
    <n v="0"/>
    <n v="0"/>
    <n v="0"/>
    <e v="#DIV/0!"/>
    <n v="0.1"/>
    <n v="0"/>
    <n v="0.85"/>
    <n v="0"/>
    <n v="0"/>
  </r>
  <r>
    <m/>
    <x v="0"/>
    <x v="1"/>
    <s v="C"/>
    <s v="C广告设计"/>
    <x v="1"/>
    <x v="255"/>
    <x v="1"/>
    <n v="19"/>
    <n v="0"/>
    <n v="0.57199999999999995"/>
    <n v="0"/>
    <n v="0"/>
    <n v="0"/>
    <e v="#DIV/0!"/>
    <n v="0.1"/>
    <n v="0"/>
    <n v="0.85"/>
    <n v="0"/>
    <n v="0"/>
  </r>
  <r>
    <m/>
    <x v="0"/>
    <x v="1"/>
    <s v="C"/>
    <s v="C广告设计"/>
    <x v="9"/>
    <x v="256"/>
    <x v="0"/>
    <n v="237"/>
    <n v="1"/>
    <n v="0.57199999999999995"/>
    <n v="4.2194092827004216E-3"/>
    <n v="1"/>
    <n v="0"/>
    <n v="0"/>
    <n v="0.1"/>
    <n v="0.1"/>
    <n v="0.85"/>
    <n v="0.11764705882352942"/>
    <n v="5.094117647058824E-2"/>
  </r>
  <r>
    <m/>
    <x v="0"/>
    <x v="1"/>
    <s v="C"/>
    <s v="C广告设计"/>
    <x v="22"/>
    <x v="257"/>
    <x v="1"/>
    <n v="505"/>
    <n v="3"/>
    <n v="0.57199999999999995"/>
    <n v="5.9405940594059407E-3"/>
    <n v="32"/>
    <n v="2"/>
    <n v="6.25E-2"/>
    <n v="0.1"/>
    <n v="3.2"/>
    <n v="0.85"/>
    <n v="2.4188235294117648"/>
    <n v="1.0473505882352943"/>
  </r>
  <r>
    <m/>
    <x v="0"/>
    <x v="1"/>
    <s v="C"/>
    <s v="C广告设计"/>
    <x v="28"/>
    <x v="258"/>
    <x v="1"/>
    <n v="538"/>
    <n v="2"/>
    <n v="0.57199999999999995"/>
    <n v="3.7174721189591076E-3"/>
    <n v="21"/>
    <n v="2"/>
    <n v="9.5238095238095233E-2"/>
    <n v="0.1"/>
    <n v="2.1"/>
    <n v="0.85"/>
    <n v="1.1247058823529414"/>
    <n v="0.48699764705882365"/>
  </r>
  <r>
    <m/>
    <x v="0"/>
    <x v="1"/>
    <s v="C"/>
    <s v="C广告设计"/>
    <x v="23"/>
    <x v="259"/>
    <x v="0"/>
    <n v="1028"/>
    <n v="19"/>
    <n v="0.57199999999999995"/>
    <n v="1.8482490272373541E-2"/>
    <n v="53"/>
    <n v="16"/>
    <n v="0.30188679245283018"/>
    <n v="0.1"/>
    <n v="16"/>
    <n v="0.85"/>
    <n v="8.056470588235296"/>
    <n v="3.488451764705883"/>
  </r>
  <r>
    <m/>
    <x v="0"/>
    <x v="1"/>
    <s v="C"/>
    <s v="C广告设计"/>
    <x v="12"/>
    <x v="260"/>
    <x v="0"/>
    <n v="167"/>
    <n v="1"/>
    <n v="0.57199999999999995"/>
    <n v="5.9880239520958087E-3"/>
    <n v="18"/>
    <n v="1"/>
    <n v="5.5555555555555552E-2"/>
    <n v="0.1"/>
    <n v="1.8"/>
    <n v="0.85"/>
    <n v="1.4447058823529415"/>
    <n v="0.62555764705882366"/>
  </r>
  <r>
    <m/>
    <x v="0"/>
    <x v="1"/>
    <s v="C"/>
    <s v="C广告设计"/>
    <x v="16"/>
    <x v="261"/>
    <x v="0"/>
    <n v="531"/>
    <n v="5"/>
    <n v="0.57199999999999995"/>
    <n v="9.4161958568738224E-3"/>
    <n v="46"/>
    <n v="5"/>
    <n v="0.10869565217391304"/>
    <n v="0.1"/>
    <n v="5"/>
    <n v="0.85"/>
    <n v="2.5176470588235298"/>
    <n v="1.0901411764705884"/>
  </r>
  <r>
    <m/>
    <x v="0"/>
    <x v="1"/>
    <s v="C"/>
    <s v="C广告设计"/>
    <x v="8"/>
    <x v="262"/>
    <x v="0"/>
    <n v="160"/>
    <n v="1"/>
    <n v="0.57199999999999995"/>
    <n v="6.2500000000000003E-3"/>
    <n v="7"/>
    <n v="1"/>
    <n v="0.14285714285714285"/>
    <n v="0.1"/>
    <n v="1"/>
    <n v="0.85"/>
    <n v="0.503529411764706"/>
    <n v="0.21802823529411769"/>
  </r>
  <r>
    <m/>
    <x v="0"/>
    <x v="1"/>
    <s v="C"/>
    <s v="C广告设计"/>
    <x v="19"/>
    <x v="263"/>
    <x v="0"/>
    <n v="1462"/>
    <n v="19"/>
    <n v="0.57199999999999995"/>
    <n v="1.2995896032831737E-2"/>
    <n v="208"/>
    <n v="18"/>
    <n v="8.6538461538461536E-2"/>
    <n v="0.1"/>
    <n v="20.8"/>
    <n v="0.85"/>
    <n v="12.357647058823531"/>
    <n v="5.3508611764705885"/>
  </r>
  <r>
    <m/>
    <x v="0"/>
    <x v="1"/>
    <s v="C"/>
    <s v="C广告设计"/>
    <x v="15"/>
    <x v="264"/>
    <x v="0"/>
    <n v="101"/>
    <n v="0"/>
    <n v="0.57199999999999995"/>
    <n v="0"/>
    <n v="2"/>
    <n v="0"/>
    <n v="0"/>
    <n v="0.1"/>
    <n v="0.2"/>
    <n v="0.85"/>
    <n v="0.23529411764705885"/>
    <n v="0.10188235294117648"/>
  </r>
  <r>
    <m/>
    <x v="0"/>
    <x v="1"/>
    <s v="C"/>
    <s v="C广告设计"/>
    <x v="18"/>
    <x v="265"/>
    <x v="1"/>
    <n v="18"/>
    <n v="0"/>
    <n v="0.57199999999999995"/>
    <n v="0"/>
    <n v="0"/>
    <n v="0"/>
    <e v="#DIV/0!"/>
    <n v="0.1"/>
    <n v="0"/>
    <n v="0.85"/>
    <n v="0"/>
    <n v="0"/>
  </r>
  <r>
    <m/>
    <x v="0"/>
    <x v="1"/>
    <s v="B"/>
    <s v="B广告设计"/>
    <x v="2"/>
    <x v="266"/>
    <x v="1"/>
    <n v="1136"/>
    <n v="30"/>
    <n v="0.57199999999999995"/>
    <n v="2.6408450704225352E-2"/>
    <n v="152"/>
    <n v="26"/>
    <n v="0.17105263157894737"/>
    <n v="0.3"/>
    <n v="45.6"/>
    <n v="0.85"/>
    <n v="36.150588235294123"/>
    <n v="15.653204705882356"/>
  </r>
  <r>
    <m/>
    <x v="0"/>
    <x v="1"/>
    <s v="C"/>
    <s v="C广告设计"/>
    <x v="19"/>
    <x v="267"/>
    <x v="0"/>
    <n v="428"/>
    <n v="5"/>
    <n v="0.57199999999999995"/>
    <n v="1.1682242990654205E-2"/>
    <n v="46"/>
    <n v="5"/>
    <n v="0.10869565217391304"/>
    <n v="0.1"/>
    <n v="5"/>
    <n v="0.85"/>
    <n v="2.5176470588235298"/>
    <n v="1.0901411764705884"/>
  </r>
  <r>
    <m/>
    <x v="0"/>
    <x v="1"/>
    <s v="C"/>
    <s v="C广告设计"/>
    <x v="11"/>
    <x v="268"/>
    <x v="1"/>
    <n v="436"/>
    <n v="4"/>
    <n v="0.57199999999999995"/>
    <n v="9.1743119266055051E-3"/>
    <n v="49"/>
    <n v="4"/>
    <n v="8.1632653061224483E-2"/>
    <n v="0.1"/>
    <n v="4.9000000000000004"/>
    <n v="0.85"/>
    <n v="3.072941176470589"/>
    <n v="1.3305835294117649"/>
  </r>
  <r>
    <m/>
    <x v="0"/>
    <x v="1"/>
    <s v="C"/>
    <s v="C广告设计"/>
    <x v="13"/>
    <x v="269"/>
    <x v="1"/>
    <n v="814"/>
    <n v="17"/>
    <n v="0.57199999999999995"/>
    <n v="2.0884520884520884E-2"/>
    <n v="106"/>
    <n v="14"/>
    <n v="0.13207547169811321"/>
    <n v="0.1"/>
    <n v="14"/>
    <n v="0.85"/>
    <n v="7.0494117647058836"/>
    <n v="3.0523952941176478"/>
  </r>
  <r>
    <m/>
    <x v="0"/>
    <x v="1"/>
    <s v="C"/>
    <s v="C广告设计"/>
    <x v="0"/>
    <x v="270"/>
    <x v="0"/>
    <n v="273"/>
    <n v="0"/>
    <n v="0.57199999999999995"/>
    <n v="0"/>
    <n v="6"/>
    <n v="0"/>
    <n v="0"/>
    <n v="0.1"/>
    <n v="0.60000000000000009"/>
    <n v="0.85"/>
    <n v="0.70588235294117663"/>
    <n v="0.30564705882352949"/>
  </r>
  <r>
    <m/>
    <x v="0"/>
    <x v="1"/>
    <s v="C"/>
    <s v="C广告设计"/>
    <x v="16"/>
    <x v="271"/>
    <x v="0"/>
    <n v="919"/>
    <n v="6"/>
    <n v="0.57199999999999995"/>
    <n v="6.5288356909684441E-3"/>
    <n v="67"/>
    <n v="6"/>
    <n v="8.9552238805970144E-2"/>
    <n v="0.1"/>
    <n v="6.7"/>
    <n v="0.85"/>
    <n v="3.8447058823529421"/>
    <n v="1.6647576470588239"/>
  </r>
  <r>
    <m/>
    <x v="0"/>
    <x v="1"/>
    <s v="C"/>
    <s v="C广告设计"/>
    <x v="7"/>
    <x v="272"/>
    <x v="0"/>
    <n v="835"/>
    <n v="5"/>
    <n v="0.57199999999999995"/>
    <n v="5.9880239520958087E-3"/>
    <n v="60"/>
    <n v="4"/>
    <n v="6.6666666666666666E-2"/>
    <n v="0.1"/>
    <n v="6"/>
    <n v="0.85"/>
    <n v="4.3670588235294119"/>
    <n v="1.8909364705882352"/>
  </r>
  <r>
    <m/>
    <x v="0"/>
    <x v="1"/>
    <s v="C"/>
    <s v="C广告设计"/>
    <x v="6"/>
    <x v="273"/>
    <x v="1"/>
    <n v="635"/>
    <n v="8"/>
    <n v="0.57199999999999995"/>
    <n v="1.2598425196850394E-2"/>
    <n v="48"/>
    <n v="5"/>
    <n v="0.10416666666666667"/>
    <n v="0.1"/>
    <n v="5"/>
    <n v="0.85"/>
    <n v="2.5176470588235298"/>
    <n v="1.0901411764705884"/>
  </r>
  <r>
    <m/>
    <x v="0"/>
    <x v="1"/>
    <s v="C"/>
    <s v="C广告设计"/>
    <x v="15"/>
    <x v="274"/>
    <x v="0"/>
    <n v="6"/>
    <n v="0"/>
    <n v="0.57199999999999995"/>
    <n v="0"/>
    <n v="0"/>
    <n v="0"/>
    <e v="#DIV/0!"/>
    <n v="0.1"/>
    <n v="0"/>
    <n v="0.85"/>
    <n v="0"/>
    <n v="0"/>
  </r>
  <r>
    <m/>
    <x v="0"/>
    <x v="1"/>
    <s v="C"/>
    <s v="C广告设计"/>
    <x v="16"/>
    <x v="275"/>
    <x v="0"/>
    <n v="288"/>
    <n v="3"/>
    <n v="0.57199999999999995"/>
    <n v="1.0416666666666666E-2"/>
    <n v="34"/>
    <n v="3"/>
    <n v="8.8235294117647065E-2"/>
    <n v="0.1"/>
    <n v="3.4000000000000004"/>
    <n v="0.85"/>
    <n v="1.981176470588236"/>
    <n v="0.85784941176470619"/>
  </r>
  <r>
    <m/>
    <x v="0"/>
    <x v="1"/>
    <s v="C"/>
    <s v="C广告设计"/>
    <x v="13"/>
    <x v="276"/>
    <x v="1"/>
    <n v="139"/>
    <n v="7"/>
    <n v="0.57199999999999995"/>
    <n v="5.0359712230215826E-2"/>
    <n v="27"/>
    <n v="7"/>
    <n v="0.25925925925925924"/>
    <n v="0.1"/>
    <n v="7"/>
    <n v="0.85"/>
    <n v="3.5247058823529418"/>
    <n v="1.5261976470588239"/>
  </r>
  <r>
    <m/>
    <x v="0"/>
    <x v="1"/>
    <s v="C"/>
    <s v="C广告设计"/>
    <x v="17"/>
    <x v="277"/>
    <x v="1"/>
    <n v="511"/>
    <n v="8"/>
    <n v="0.57199999999999995"/>
    <n v="1.5655577299412915E-2"/>
    <n v="93"/>
    <n v="7"/>
    <n v="7.5268817204301078E-2"/>
    <n v="0.1"/>
    <n v="9.3000000000000007"/>
    <n v="0.85"/>
    <n v="6.2305882352941193"/>
    <n v="2.6978447058823538"/>
  </r>
  <r>
    <m/>
    <x v="0"/>
    <x v="1"/>
    <s v="B"/>
    <s v="B广告设计"/>
    <x v="23"/>
    <x v="278"/>
    <x v="0"/>
    <n v="2109"/>
    <n v="64"/>
    <n v="0.57199999999999995"/>
    <n v="3.0346135609293504E-2"/>
    <n v="398"/>
    <n v="58"/>
    <n v="0.14572864321608039"/>
    <n v="0.3"/>
    <n v="119.39999999999999"/>
    <n v="0.85"/>
    <n v="101.43999999999998"/>
    <n v="43.923519999999989"/>
  </r>
  <r>
    <m/>
    <x v="0"/>
    <x v="1"/>
    <s v="C"/>
    <s v="C广告设计"/>
    <x v="6"/>
    <x v="279"/>
    <x v="1"/>
    <n v="752"/>
    <n v="3"/>
    <n v="0.57199999999999995"/>
    <n v="3.9893617021276593E-3"/>
    <n v="31"/>
    <n v="3"/>
    <n v="9.6774193548387094E-2"/>
    <n v="0.1"/>
    <n v="3.1"/>
    <n v="0.85"/>
    <n v="1.6282352941176474"/>
    <n v="0.70502588235294139"/>
  </r>
  <r>
    <m/>
    <x v="0"/>
    <x v="1"/>
    <s v="C"/>
    <s v="C广告设计"/>
    <x v="18"/>
    <x v="280"/>
    <x v="1"/>
    <n v="674"/>
    <n v="3"/>
    <n v="0.57199999999999995"/>
    <n v="4.4510385756676559E-3"/>
    <n v="31"/>
    <n v="2"/>
    <n v="6.4516129032258063E-2"/>
    <n v="0.1"/>
    <n v="3.1"/>
    <n v="0.85"/>
    <n v="2.3011764705882354"/>
    <n v="0.99640941176470588"/>
  </r>
  <r>
    <m/>
    <x v="0"/>
    <x v="1"/>
    <s v="C"/>
    <s v="C广告设计"/>
    <x v="18"/>
    <x v="281"/>
    <x v="1"/>
    <n v="320"/>
    <n v="0"/>
    <n v="0.57199999999999995"/>
    <n v="0"/>
    <n v="24"/>
    <n v="0"/>
    <n v="0"/>
    <n v="0.1"/>
    <n v="2.4000000000000004"/>
    <n v="0.85"/>
    <n v="2.8235294117647065"/>
    <n v="1.222588235294118"/>
  </r>
  <r>
    <m/>
    <x v="0"/>
    <x v="1"/>
    <s v="C"/>
    <s v="C广告设计"/>
    <x v="2"/>
    <x v="282"/>
    <x v="1"/>
    <n v="417"/>
    <n v="5"/>
    <n v="0.57199999999999995"/>
    <n v="1.1990407673860911E-2"/>
    <n v="22"/>
    <n v="3"/>
    <n v="0.13636363636363635"/>
    <n v="0.1"/>
    <n v="3"/>
    <n v="0.85"/>
    <n v="1.510588235294118"/>
    <n v="0.65408470588235312"/>
  </r>
  <r>
    <m/>
    <x v="0"/>
    <x v="1"/>
    <s v="C"/>
    <s v="C广告设计"/>
    <x v="7"/>
    <x v="283"/>
    <x v="0"/>
    <n v="1054"/>
    <n v="9"/>
    <n v="0.57199999999999995"/>
    <n v="8.5388994307400382E-3"/>
    <n v="76"/>
    <n v="8"/>
    <n v="0.10526315789473684"/>
    <n v="0.1"/>
    <n v="8"/>
    <n v="0.85"/>
    <n v="4.028235294117648"/>
    <n v="1.7442258823529415"/>
  </r>
  <r>
    <m/>
    <x v="0"/>
    <x v="1"/>
    <s v="C"/>
    <s v="C广告设计"/>
    <x v="5"/>
    <x v="284"/>
    <x v="1"/>
    <n v="313"/>
    <n v="1"/>
    <n v="0.57199999999999995"/>
    <n v="3.1948881789137379E-3"/>
    <n v="18"/>
    <n v="1"/>
    <n v="5.5555555555555552E-2"/>
    <n v="0.1"/>
    <n v="1.8"/>
    <n v="0.85"/>
    <n v="1.4447058823529415"/>
    <n v="0.62555764705882366"/>
  </r>
  <r>
    <m/>
    <x v="0"/>
    <x v="1"/>
    <s v="C"/>
    <s v="C广告设计"/>
    <x v="12"/>
    <x v="285"/>
    <x v="0"/>
    <n v="282"/>
    <n v="0"/>
    <n v="0.57199999999999995"/>
    <n v="0"/>
    <n v="18"/>
    <n v="0"/>
    <n v="0"/>
    <n v="0.1"/>
    <n v="1.8"/>
    <n v="0.85"/>
    <n v="2.1176470588235294"/>
    <n v="0.91694117647058826"/>
  </r>
  <r>
    <m/>
    <x v="0"/>
    <x v="1"/>
    <s v="C"/>
    <s v="C广告设计"/>
    <x v="12"/>
    <x v="286"/>
    <x v="0"/>
    <n v="204"/>
    <n v="0"/>
    <n v="0.57199999999999995"/>
    <n v="0"/>
    <n v="9"/>
    <n v="0"/>
    <n v="0"/>
    <n v="0.1"/>
    <n v="0.9"/>
    <n v="0.85"/>
    <n v="1.0588235294117647"/>
    <n v="0.45847058823529413"/>
  </r>
  <r>
    <m/>
    <x v="0"/>
    <x v="1"/>
    <s v="C"/>
    <s v="C广告设计"/>
    <x v="17"/>
    <x v="287"/>
    <x v="1"/>
    <n v="474"/>
    <n v="2"/>
    <n v="0.57199999999999995"/>
    <n v="4.2194092827004216E-3"/>
    <n v="46"/>
    <n v="2"/>
    <n v="4.3478260869565216E-2"/>
    <n v="0.1"/>
    <n v="4.6000000000000005"/>
    <n v="0.85"/>
    <n v="4.0658823529411769"/>
    <n v="1.7605270588235296"/>
  </r>
  <r>
    <m/>
    <x v="0"/>
    <x v="1"/>
    <s v="C"/>
    <s v="C广告设计"/>
    <x v="19"/>
    <x v="288"/>
    <x v="0"/>
    <n v="534"/>
    <n v="6"/>
    <n v="0.57199999999999995"/>
    <n v="1.1235955056179775E-2"/>
    <n v="52"/>
    <n v="6"/>
    <n v="0.11538461538461539"/>
    <n v="0.1"/>
    <n v="6"/>
    <n v="0.85"/>
    <n v="3.021176470588236"/>
    <n v="1.3081694117647062"/>
  </r>
  <r>
    <m/>
    <x v="0"/>
    <x v="1"/>
    <s v="C"/>
    <s v="C广告设计"/>
    <x v="28"/>
    <x v="289"/>
    <x v="1"/>
    <n v="853"/>
    <n v="7"/>
    <n v="0.57199999999999995"/>
    <n v="8.2063305978898014E-3"/>
    <n v="60"/>
    <n v="5"/>
    <n v="8.3333333333333329E-2"/>
    <n v="0.1"/>
    <n v="6"/>
    <n v="0.85"/>
    <n v="3.6941176470588237"/>
    <n v="1.5995529411764706"/>
  </r>
  <r>
    <m/>
    <x v="0"/>
    <x v="1"/>
    <s v="C"/>
    <s v="C广告设计"/>
    <x v="13"/>
    <x v="290"/>
    <x v="1"/>
    <n v="422"/>
    <n v="1"/>
    <n v="0.57199999999999995"/>
    <n v="2.3696682464454978E-3"/>
    <n v="31"/>
    <n v="1"/>
    <n v="3.2258064516129031E-2"/>
    <n v="0.1"/>
    <n v="3.1"/>
    <n v="0.85"/>
    <n v="2.9741176470588235"/>
    <n v="1.2877929411764706"/>
  </r>
  <r>
    <m/>
    <x v="0"/>
    <x v="1"/>
    <s v="C"/>
    <s v="C广告设计"/>
    <x v="18"/>
    <x v="291"/>
    <x v="1"/>
    <n v="829"/>
    <n v="5"/>
    <n v="0.57199999999999995"/>
    <n v="6.0313630880579009E-3"/>
    <n v="35"/>
    <n v="4"/>
    <n v="0.11428571428571428"/>
    <n v="0.1"/>
    <n v="4"/>
    <n v="0.85"/>
    <n v="2.014117647058824"/>
    <n v="0.87211294117647076"/>
  </r>
  <r>
    <m/>
    <x v="0"/>
    <x v="1"/>
    <s v="C"/>
    <s v="C广告设计"/>
    <x v="11"/>
    <x v="292"/>
    <x v="1"/>
    <n v="203"/>
    <n v="4"/>
    <n v="0.57199999999999995"/>
    <n v="1.9704433497536946E-2"/>
    <n v="17"/>
    <n v="2"/>
    <n v="0.11764705882352941"/>
    <n v="0.1"/>
    <n v="2"/>
    <n v="0.85"/>
    <n v="1.007058823529412"/>
    <n v="0.43605647058823538"/>
  </r>
  <r>
    <m/>
    <x v="0"/>
    <x v="1"/>
    <s v="C"/>
    <s v="C广告设计"/>
    <x v="30"/>
    <x v="293"/>
    <x v="0"/>
    <n v="498"/>
    <n v="10"/>
    <n v="0.57199999999999995"/>
    <n v="2.0080321285140562E-2"/>
    <n v="77"/>
    <n v="10"/>
    <n v="0.12987012987012986"/>
    <n v="0.1"/>
    <n v="10"/>
    <n v="0.85"/>
    <n v="5.0352941176470596"/>
    <n v="2.1802823529411768"/>
  </r>
  <r>
    <m/>
    <x v="0"/>
    <x v="1"/>
    <s v="B"/>
    <s v="B广告设计"/>
    <x v="26"/>
    <x v="294"/>
    <x v="0"/>
    <n v="2456"/>
    <n v="78"/>
    <n v="0.57199999999999995"/>
    <n v="3.1758957654723127E-2"/>
    <n v="328"/>
    <n v="72"/>
    <n v="0.21951219512195122"/>
    <n v="0.3"/>
    <n v="98.399999999999991"/>
    <n v="0.85"/>
    <n v="67.312941176470588"/>
    <n v="29.146503529411763"/>
  </r>
  <r>
    <m/>
    <x v="0"/>
    <x v="1"/>
    <s v="C"/>
    <s v="C广告设计"/>
    <x v="3"/>
    <x v="295"/>
    <x v="0"/>
    <n v="610"/>
    <n v="5"/>
    <n v="0.57199999999999995"/>
    <n v="8.1967213114754103E-3"/>
    <n v="64"/>
    <n v="5"/>
    <n v="7.8125E-2"/>
    <n v="0.1"/>
    <n v="6.4"/>
    <n v="0.85"/>
    <n v="4.1647058823529415"/>
    <n v="1.8033176470588237"/>
  </r>
  <r>
    <m/>
    <x v="0"/>
    <x v="1"/>
    <s v="C"/>
    <s v="C广告设计"/>
    <x v="22"/>
    <x v="296"/>
    <x v="1"/>
    <n v="500"/>
    <n v="2"/>
    <n v="0.57199999999999995"/>
    <n v="4.0000000000000001E-3"/>
    <n v="27"/>
    <n v="2"/>
    <n v="7.407407407407407E-2"/>
    <n v="0.1"/>
    <n v="2.7"/>
    <n v="0.85"/>
    <n v="1.8305882352941181"/>
    <n v="0.79264470588235314"/>
  </r>
  <r>
    <m/>
    <x v="0"/>
    <x v="1"/>
    <s v="C"/>
    <s v="C广告设计"/>
    <x v="20"/>
    <x v="297"/>
    <x v="0"/>
    <n v="1325"/>
    <n v="23"/>
    <n v="0.57199999999999995"/>
    <n v="1.7358490566037735E-2"/>
    <n v="176"/>
    <n v="20"/>
    <n v="0.11363636363636363"/>
    <n v="0.1"/>
    <n v="20"/>
    <n v="0.85"/>
    <n v="10.070588235294119"/>
    <n v="4.3605647058823536"/>
  </r>
  <r>
    <m/>
    <x v="0"/>
    <x v="1"/>
    <s v="C"/>
    <s v="C广告设计"/>
    <x v="22"/>
    <x v="298"/>
    <x v="1"/>
    <n v="328"/>
    <n v="0"/>
    <n v="0.57199999999999995"/>
    <n v="0"/>
    <n v="15"/>
    <n v="0"/>
    <n v="0"/>
    <n v="0.1"/>
    <n v="1.5"/>
    <n v="0.85"/>
    <n v="1.7647058823529411"/>
    <n v="0.76411764705882346"/>
  </r>
  <r>
    <m/>
    <x v="0"/>
    <x v="1"/>
    <s v="C"/>
    <s v="C广告设计"/>
    <x v="16"/>
    <x v="299"/>
    <x v="0"/>
    <n v="243"/>
    <n v="2"/>
    <n v="0.57199999999999995"/>
    <n v="8.23045267489712E-3"/>
    <n v="65"/>
    <n v="2"/>
    <n v="3.0769230769230771E-2"/>
    <n v="0.1"/>
    <n v="6.5"/>
    <n v="0.85"/>
    <n v="6.3011764705882349"/>
    <n v="2.7284094117647055"/>
  </r>
  <r>
    <m/>
    <x v="0"/>
    <x v="1"/>
    <s v="C"/>
    <s v="C广告设计"/>
    <x v="5"/>
    <x v="300"/>
    <x v="1"/>
    <n v="1615"/>
    <n v="13"/>
    <n v="0.57199999999999995"/>
    <n v="8.0495356037151699E-3"/>
    <n v="94"/>
    <n v="12"/>
    <n v="0.1276595744680851"/>
    <n v="0.1"/>
    <n v="12"/>
    <n v="0.85"/>
    <n v="6.042352941176472"/>
    <n v="2.6163388235294125"/>
  </r>
  <r>
    <m/>
    <x v="0"/>
    <x v="1"/>
    <s v="C"/>
    <s v="C广告设计"/>
    <x v="14"/>
    <x v="301"/>
    <x v="0"/>
    <n v="494"/>
    <n v="4"/>
    <n v="0.57199999999999995"/>
    <n v="8.0971659919028341E-3"/>
    <n v="36"/>
    <n v="4"/>
    <n v="0.1111111111111111"/>
    <n v="0.1"/>
    <n v="4"/>
    <n v="0.85"/>
    <n v="2.014117647058824"/>
    <n v="0.87211294117647076"/>
  </r>
  <r>
    <m/>
    <x v="0"/>
    <x v="1"/>
    <s v="C"/>
    <s v="C广告设计"/>
    <x v="25"/>
    <x v="302"/>
    <x v="0"/>
    <n v="105"/>
    <n v="1"/>
    <n v="0.57199999999999995"/>
    <n v="9.5238095238095247E-3"/>
    <n v="2"/>
    <n v="1"/>
    <n v="0.5"/>
    <n v="0.1"/>
    <n v="1"/>
    <n v="0.85"/>
    <n v="0.503529411764706"/>
    <n v="0.21802823529411769"/>
  </r>
  <r>
    <m/>
    <x v="0"/>
    <x v="1"/>
    <s v="C"/>
    <s v="C广告设计"/>
    <x v="12"/>
    <x v="303"/>
    <x v="0"/>
    <n v="121"/>
    <n v="0"/>
    <n v="0.57199999999999995"/>
    <n v="0"/>
    <n v="12"/>
    <n v="0"/>
    <n v="0"/>
    <n v="0.1"/>
    <n v="1.2000000000000002"/>
    <n v="0.85"/>
    <n v="1.4117647058823533"/>
    <n v="0.61129411764705899"/>
  </r>
  <r>
    <m/>
    <x v="0"/>
    <x v="1"/>
    <s v="C"/>
    <s v="C广告设计"/>
    <x v="16"/>
    <x v="304"/>
    <x v="0"/>
    <n v="608"/>
    <n v="7"/>
    <n v="0.57199999999999995"/>
    <n v="1.1513157894736841E-2"/>
    <n v="28"/>
    <n v="7"/>
    <n v="0.25"/>
    <n v="0.1"/>
    <n v="7"/>
    <n v="0.85"/>
    <n v="3.5247058823529418"/>
    <n v="1.5261976470588239"/>
  </r>
  <r>
    <m/>
    <x v="0"/>
    <x v="1"/>
    <s v="C"/>
    <s v="C广告设计"/>
    <x v="10"/>
    <x v="305"/>
    <x v="0"/>
    <n v="706"/>
    <n v="1"/>
    <n v="0.57199999999999995"/>
    <n v="1.4164305949008499E-3"/>
    <n v="31"/>
    <n v="1"/>
    <n v="3.2258064516129031E-2"/>
    <n v="0.1"/>
    <n v="3.1"/>
    <n v="0.85"/>
    <n v="2.9741176470588235"/>
    <n v="1.2877929411764706"/>
  </r>
  <r>
    <m/>
    <x v="0"/>
    <x v="1"/>
    <s v="C"/>
    <s v="C广告设计"/>
    <x v="23"/>
    <x v="306"/>
    <x v="0"/>
    <n v="774"/>
    <n v="7"/>
    <n v="0.57199999999999995"/>
    <n v="9.0439276485788107E-3"/>
    <n v="61"/>
    <n v="5"/>
    <n v="8.1967213114754092E-2"/>
    <n v="0.1"/>
    <n v="6.1000000000000005"/>
    <n v="0.85"/>
    <n v="3.8117647058823536"/>
    <n v="1.6504941176470591"/>
  </r>
  <r>
    <m/>
    <x v="0"/>
    <x v="1"/>
    <s v="C"/>
    <s v="C广告设计"/>
    <x v="11"/>
    <x v="307"/>
    <x v="1"/>
    <n v="76"/>
    <n v="1"/>
    <n v="0.57199999999999995"/>
    <n v="1.3157894736842105E-2"/>
    <n v="5"/>
    <n v="1"/>
    <n v="0.2"/>
    <n v="0.1"/>
    <n v="1"/>
    <n v="0.85"/>
    <n v="0.503529411764706"/>
    <n v="0.21802823529411769"/>
  </r>
  <r>
    <m/>
    <x v="0"/>
    <x v="1"/>
    <s v="C"/>
    <s v="C广告设计"/>
    <x v="25"/>
    <x v="308"/>
    <x v="0"/>
    <n v="180"/>
    <n v="0"/>
    <n v="0.57199999999999995"/>
    <n v="0"/>
    <n v="16"/>
    <n v="0"/>
    <n v="0"/>
    <n v="0.1"/>
    <n v="1.6"/>
    <n v="0.85"/>
    <n v="1.8823529411764708"/>
    <n v="0.81505882352941184"/>
  </r>
  <r>
    <m/>
    <x v="0"/>
    <x v="1"/>
    <s v="C"/>
    <s v="C广告设计"/>
    <x v="14"/>
    <x v="309"/>
    <x v="0"/>
    <n v="299"/>
    <n v="2"/>
    <n v="0.57199999999999995"/>
    <n v="6.688963210702341E-3"/>
    <n v="15"/>
    <n v="1"/>
    <n v="6.6666666666666666E-2"/>
    <n v="0.1"/>
    <n v="1.5"/>
    <n v="0.85"/>
    <n v="1.091764705882353"/>
    <n v="0.4727341176470588"/>
  </r>
  <r>
    <m/>
    <x v="0"/>
    <x v="1"/>
    <s v="C"/>
    <s v="C广告设计"/>
    <x v="16"/>
    <x v="310"/>
    <x v="0"/>
    <n v="426"/>
    <n v="0"/>
    <n v="0.57199999999999995"/>
    <n v="0"/>
    <n v="54"/>
    <n v="0"/>
    <n v="0"/>
    <n v="0.1"/>
    <n v="5.4"/>
    <n v="0.85"/>
    <n v="6.3529411764705888"/>
    <n v="2.7508235294117651"/>
  </r>
  <r>
    <m/>
    <x v="0"/>
    <x v="1"/>
    <s v="C"/>
    <s v="C广告设计"/>
    <x v="20"/>
    <x v="311"/>
    <x v="0"/>
    <n v="1237"/>
    <n v="6"/>
    <n v="0.57199999999999995"/>
    <n v="4.850444624090542E-3"/>
    <n v="56"/>
    <n v="5"/>
    <n v="8.9285714285714288E-2"/>
    <n v="0.1"/>
    <n v="5.6000000000000005"/>
    <n v="0.85"/>
    <n v="3.2235294117647069"/>
    <n v="1.395788235294118"/>
  </r>
  <r>
    <m/>
    <x v="0"/>
    <x v="1"/>
    <s v="C"/>
    <s v="C广告设计"/>
    <x v="19"/>
    <x v="312"/>
    <x v="0"/>
    <n v="1060"/>
    <n v="2"/>
    <n v="0.57199999999999995"/>
    <n v="1.8867924528301887E-3"/>
    <n v="59"/>
    <n v="2"/>
    <n v="3.3898305084745763E-2"/>
    <n v="0.1"/>
    <n v="5.9"/>
    <n v="0.85"/>
    <n v="5.5952941176470592"/>
    <n v="2.4227623529411768"/>
  </r>
  <r>
    <m/>
    <x v="0"/>
    <x v="1"/>
    <s v="C"/>
    <s v="C广告设计"/>
    <x v="29"/>
    <x v="313"/>
    <x v="2"/>
    <n v="94"/>
    <n v="0"/>
    <n v="0.57199999999999995"/>
    <n v="0"/>
    <n v="0"/>
    <n v="0"/>
    <e v="#DIV/0!"/>
    <n v="0.1"/>
    <n v="0"/>
    <n v="0.85"/>
    <n v="0"/>
    <n v="0"/>
  </r>
  <r>
    <m/>
    <x v="0"/>
    <x v="1"/>
    <s v="C"/>
    <s v="C广告设计"/>
    <x v="19"/>
    <x v="314"/>
    <x v="0"/>
    <n v="1318"/>
    <n v="8"/>
    <n v="0.57199999999999995"/>
    <n v="6.0698027314112293E-3"/>
    <n v="91"/>
    <n v="7"/>
    <n v="7.6923076923076927E-2"/>
    <n v="0.1"/>
    <n v="9.1"/>
    <n v="0.85"/>
    <n v="5.9952941176470587"/>
    <n v="2.5959623529411764"/>
  </r>
  <r>
    <m/>
    <x v="0"/>
    <x v="1"/>
    <s v="C"/>
    <s v="C广告设计"/>
    <x v="28"/>
    <x v="315"/>
    <x v="1"/>
    <n v="725"/>
    <n v="2"/>
    <n v="0.57199999999999995"/>
    <n v="2.7586206896551722E-3"/>
    <n v="34"/>
    <n v="2"/>
    <n v="5.8823529411764705E-2"/>
    <n v="0.1"/>
    <n v="3.4000000000000004"/>
    <n v="0.85"/>
    <n v="2.6541176470588237"/>
    <n v="1.1492329411764706"/>
  </r>
  <r>
    <m/>
    <x v="0"/>
    <x v="1"/>
    <s v="B"/>
    <s v="B广告设计"/>
    <x v="3"/>
    <x v="316"/>
    <x v="0"/>
    <n v="2515"/>
    <n v="74"/>
    <n v="0.57199999999999995"/>
    <n v="2.9423459244532803E-2"/>
    <n v="380"/>
    <n v="65"/>
    <n v="0.17105263157894737"/>
    <n v="0.3"/>
    <n v="114"/>
    <n v="0.85"/>
    <n v="90.376470588235307"/>
    <n v="39.133011764705884"/>
  </r>
  <r>
    <m/>
    <x v="0"/>
    <x v="1"/>
    <s v="C"/>
    <s v="C广告设计"/>
    <x v="28"/>
    <x v="317"/>
    <x v="1"/>
    <n v="623"/>
    <n v="7"/>
    <n v="0.57199999999999995"/>
    <n v="1.1235955056179775E-2"/>
    <n v="34"/>
    <n v="4"/>
    <n v="0.11764705882352941"/>
    <n v="0.1"/>
    <n v="4"/>
    <n v="0.85"/>
    <n v="2.014117647058824"/>
    <n v="0.87211294117647076"/>
  </r>
  <r>
    <m/>
    <x v="0"/>
    <x v="1"/>
    <s v="C"/>
    <s v="C广告设计"/>
    <x v="14"/>
    <x v="318"/>
    <x v="0"/>
    <n v="842"/>
    <n v="9"/>
    <n v="0.57199999999999995"/>
    <n v="1.0688836104513063E-2"/>
    <n v="59"/>
    <n v="8"/>
    <n v="0.13559322033898305"/>
    <n v="0.1"/>
    <n v="8"/>
    <n v="0.85"/>
    <n v="4.028235294117648"/>
    <n v="1.7442258823529415"/>
  </r>
  <r>
    <m/>
    <x v="0"/>
    <x v="1"/>
    <s v="C"/>
    <s v="C广告设计"/>
    <x v="18"/>
    <x v="319"/>
    <x v="1"/>
    <n v="169"/>
    <n v="2"/>
    <n v="0.57199999999999995"/>
    <n v="1.1834319526627219E-2"/>
    <n v="21"/>
    <n v="2"/>
    <n v="9.5238095238095233E-2"/>
    <n v="0.1"/>
    <n v="2.1"/>
    <n v="0.85"/>
    <n v="1.1247058823529414"/>
    <n v="0.48699764705882365"/>
  </r>
  <r>
    <m/>
    <x v="0"/>
    <x v="1"/>
    <s v="C"/>
    <s v="C广告设计"/>
    <x v="9"/>
    <x v="320"/>
    <x v="0"/>
    <n v="295"/>
    <n v="2"/>
    <n v="0.57199999999999995"/>
    <n v="6.7796610169491523E-3"/>
    <n v="10"/>
    <n v="2"/>
    <n v="0.2"/>
    <n v="0.1"/>
    <n v="2"/>
    <n v="0.85"/>
    <n v="1.007058823529412"/>
    <n v="0.43605647058823538"/>
  </r>
  <r>
    <m/>
    <x v="0"/>
    <x v="1"/>
    <s v="B"/>
    <s v="B广告设计"/>
    <x v="32"/>
    <x v="321"/>
    <x v="0"/>
    <n v="5286"/>
    <n v="102"/>
    <n v="0.57199999999999995"/>
    <n v="1.9296254256526674E-2"/>
    <n v="604"/>
    <n v="90"/>
    <n v="0.1490066225165563"/>
    <n v="0.3"/>
    <n v="181.2"/>
    <n v="0.85"/>
    <n v="152.61176470588236"/>
    <n v="66.080894117647063"/>
  </r>
  <r>
    <m/>
    <x v="0"/>
    <x v="1"/>
    <s v="C"/>
    <s v="C广告设计"/>
    <x v="13"/>
    <x v="322"/>
    <x v="1"/>
    <n v="1692"/>
    <n v="33"/>
    <n v="0.57199999999999995"/>
    <n v="1.9503546099290781E-2"/>
    <n v="217"/>
    <n v="32"/>
    <n v="0.14746543778801843"/>
    <n v="0.1"/>
    <n v="32"/>
    <n v="0.85"/>
    <n v="16.112941176470592"/>
    <n v="6.9769035294117661"/>
  </r>
  <r>
    <m/>
    <x v="0"/>
    <x v="1"/>
    <s v="C"/>
    <s v="C广告设计"/>
    <x v="9"/>
    <x v="323"/>
    <x v="0"/>
    <n v="116"/>
    <n v="1"/>
    <n v="0.57199999999999995"/>
    <n v="8.6206896551724137E-3"/>
    <n v="6"/>
    <n v="1"/>
    <n v="0.16666666666666666"/>
    <n v="0.1"/>
    <n v="1"/>
    <n v="0.85"/>
    <n v="0.503529411764706"/>
    <n v="0.21802823529411769"/>
  </r>
  <r>
    <m/>
    <x v="0"/>
    <x v="1"/>
    <s v="C"/>
    <s v="C广告设计"/>
    <x v="22"/>
    <x v="324"/>
    <x v="1"/>
    <n v="327"/>
    <n v="1"/>
    <n v="0.57199999999999995"/>
    <n v="3.0581039755351682E-3"/>
    <n v="18"/>
    <n v="1"/>
    <n v="5.5555555555555552E-2"/>
    <n v="0.1"/>
    <n v="1.8"/>
    <n v="0.85"/>
    <n v="1.4447058823529415"/>
    <n v="0.62555764705882366"/>
  </r>
  <r>
    <m/>
    <x v="0"/>
    <x v="1"/>
    <s v="C"/>
    <s v="C广告设计"/>
    <x v="12"/>
    <x v="325"/>
    <x v="0"/>
    <n v="191"/>
    <n v="0"/>
    <n v="0.57199999999999995"/>
    <n v="0"/>
    <n v="7"/>
    <n v="0"/>
    <n v="0"/>
    <n v="0.1"/>
    <n v="0.70000000000000007"/>
    <n v="0.85"/>
    <n v="0.82352941176470595"/>
    <n v="0.35658823529411765"/>
  </r>
  <r>
    <m/>
    <x v="0"/>
    <x v="1"/>
    <s v="C"/>
    <s v="C广告设计"/>
    <x v="15"/>
    <x v="326"/>
    <x v="0"/>
    <n v="10"/>
    <n v="0"/>
    <n v="0.57199999999999995"/>
    <n v="0"/>
    <n v="1"/>
    <n v="0"/>
    <n v="0"/>
    <n v="0.1"/>
    <n v="0.1"/>
    <n v="0.85"/>
    <n v="0.11764705882352942"/>
    <n v="5.094117647058824E-2"/>
  </r>
  <r>
    <m/>
    <x v="0"/>
    <x v="1"/>
    <s v="C"/>
    <s v="C广告设计"/>
    <x v="20"/>
    <x v="327"/>
    <x v="0"/>
    <n v="528"/>
    <n v="2"/>
    <n v="0.57199999999999995"/>
    <n v="3.787878787878788E-3"/>
    <n v="38"/>
    <n v="1"/>
    <n v="2.6315789473684209E-2"/>
    <n v="0.1"/>
    <n v="3.8000000000000003"/>
    <n v="0.85"/>
    <n v="3.7976470588235296"/>
    <n v="1.6443811764705882"/>
  </r>
  <r>
    <m/>
    <x v="0"/>
    <x v="1"/>
    <s v="C"/>
    <s v="C广告设计"/>
    <x v="26"/>
    <x v="328"/>
    <x v="0"/>
    <n v="126"/>
    <n v="0"/>
    <n v="0.57199999999999995"/>
    <n v="0"/>
    <n v="1"/>
    <n v="0"/>
    <n v="0"/>
    <n v="0.1"/>
    <n v="0.1"/>
    <n v="0.85"/>
    <n v="0.11764705882352942"/>
    <n v="5.094117647058824E-2"/>
  </r>
  <r>
    <m/>
    <x v="0"/>
    <x v="1"/>
    <s v="C"/>
    <s v="C广告设计"/>
    <x v="17"/>
    <x v="329"/>
    <x v="1"/>
    <n v="173"/>
    <n v="0"/>
    <n v="0.57199999999999995"/>
    <n v="0"/>
    <n v="19"/>
    <n v="0"/>
    <n v="0"/>
    <n v="0.1"/>
    <n v="1.9000000000000001"/>
    <n v="0.85"/>
    <n v="2.2352941176470589"/>
    <n v="0.96788235294117653"/>
  </r>
  <r>
    <m/>
    <x v="0"/>
    <x v="1"/>
    <s v="C"/>
    <s v="C广告设计"/>
    <x v="8"/>
    <x v="330"/>
    <x v="0"/>
    <n v="1000"/>
    <n v="7"/>
    <n v="0.57199999999999995"/>
    <n v="7.0000000000000001E-3"/>
    <n v="66"/>
    <n v="5"/>
    <n v="7.575757575757576E-2"/>
    <n v="0.1"/>
    <n v="6.6000000000000005"/>
    <n v="0.85"/>
    <n v="4.4000000000000012"/>
    <n v="1.9052000000000004"/>
  </r>
  <r>
    <m/>
    <x v="0"/>
    <x v="1"/>
    <s v="C"/>
    <s v="C广告设计"/>
    <x v="14"/>
    <x v="331"/>
    <x v="0"/>
    <n v="331"/>
    <n v="2"/>
    <n v="0.57199999999999995"/>
    <n v="6.0422960725075529E-3"/>
    <n v="24"/>
    <n v="1"/>
    <n v="4.1666666666666664E-2"/>
    <n v="0.1"/>
    <n v="2.4000000000000004"/>
    <n v="0.85"/>
    <n v="2.1505882352941179"/>
    <n v="0.93120470588235305"/>
  </r>
  <r>
    <m/>
    <x v="0"/>
    <x v="1"/>
    <s v="C"/>
    <s v="C广告设计"/>
    <x v="12"/>
    <x v="332"/>
    <x v="0"/>
    <n v="205"/>
    <n v="2"/>
    <n v="0.57199999999999995"/>
    <n v="9.7560975609756097E-3"/>
    <n v="10"/>
    <n v="2"/>
    <n v="0.2"/>
    <n v="0.1"/>
    <n v="2"/>
    <n v="0.85"/>
    <n v="1.007058823529412"/>
    <n v="0.43605647058823538"/>
  </r>
  <r>
    <m/>
    <x v="0"/>
    <x v="1"/>
    <s v="C"/>
    <s v="C广告设计"/>
    <x v="23"/>
    <x v="333"/>
    <x v="0"/>
    <n v="570"/>
    <n v="3"/>
    <n v="0.57199999999999995"/>
    <n v="5.263157894736842E-3"/>
    <n v="55"/>
    <n v="3"/>
    <n v="5.4545454545454543E-2"/>
    <n v="0.1"/>
    <n v="5.5"/>
    <n v="0.85"/>
    <n v="4.4517647058823533"/>
    <n v="1.9276141176470589"/>
  </r>
  <r>
    <m/>
    <x v="0"/>
    <x v="1"/>
    <s v="C"/>
    <s v="C广告设计"/>
    <x v="25"/>
    <x v="334"/>
    <x v="0"/>
    <n v="1305"/>
    <n v="27"/>
    <n v="0.57199999999999995"/>
    <n v="2.0689655172413793E-2"/>
    <n v="149"/>
    <n v="22"/>
    <n v="0.1476510067114094"/>
    <n v="0.1"/>
    <n v="22"/>
    <n v="0.85"/>
    <n v="11.07764705882353"/>
    <n v="4.7966211764705884"/>
  </r>
  <r>
    <m/>
    <x v="0"/>
    <x v="1"/>
    <s v="B"/>
    <s v="B广告设计"/>
    <x v="28"/>
    <x v="335"/>
    <x v="1"/>
    <n v="2677"/>
    <n v="76"/>
    <n v="0.57199999999999995"/>
    <n v="2.8389988793425476E-2"/>
    <n v="410"/>
    <n v="71"/>
    <n v="0.17317073170731706"/>
    <n v="0.3"/>
    <n v="123"/>
    <n v="0.85"/>
    <n v="96.927058823529421"/>
    <n v="41.969416470588236"/>
  </r>
  <r>
    <m/>
    <x v="0"/>
    <x v="1"/>
    <s v="C"/>
    <s v="C广告设计"/>
    <x v="10"/>
    <x v="336"/>
    <x v="0"/>
    <n v="462"/>
    <n v="2"/>
    <n v="0.57199999999999995"/>
    <n v="4.329004329004329E-3"/>
    <n v="43"/>
    <n v="2"/>
    <n v="4.6511627906976744E-2"/>
    <n v="0.1"/>
    <n v="4.3"/>
    <n v="0.85"/>
    <n v="3.7129411764705882"/>
    <n v="1.6077035294117648"/>
  </r>
  <r>
    <m/>
    <x v="0"/>
    <x v="1"/>
    <s v="C"/>
    <s v="C广告设计"/>
    <x v="12"/>
    <x v="337"/>
    <x v="0"/>
    <n v="132"/>
    <n v="0"/>
    <n v="0.57199999999999995"/>
    <n v="0"/>
    <n v="8"/>
    <n v="0"/>
    <n v="0"/>
    <n v="0.1"/>
    <n v="0.8"/>
    <n v="0.85"/>
    <n v="0.94117647058823539"/>
    <n v="0.40752941176470592"/>
  </r>
  <r>
    <m/>
    <x v="0"/>
    <x v="1"/>
    <s v="C"/>
    <s v="C广告设计"/>
    <x v="17"/>
    <x v="338"/>
    <x v="1"/>
    <n v="1095"/>
    <n v="15"/>
    <n v="0.57199999999999995"/>
    <n v="1.3698630136986301E-2"/>
    <n v="62"/>
    <n v="12"/>
    <n v="0.19354838709677419"/>
    <n v="0.1"/>
    <n v="12"/>
    <n v="0.85"/>
    <n v="6.042352941176472"/>
    <n v="2.6163388235294125"/>
  </r>
  <r>
    <m/>
    <x v="0"/>
    <x v="1"/>
    <s v="C"/>
    <s v="C广告设计"/>
    <x v="22"/>
    <x v="339"/>
    <x v="1"/>
    <n v="182"/>
    <n v="1"/>
    <n v="0.57199999999999995"/>
    <n v="5.4945054945054949E-3"/>
    <n v="14"/>
    <n v="1"/>
    <n v="7.1428571428571425E-2"/>
    <n v="0.1"/>
    <n v="1.4000000000000001"/>
    <n v="0.85"/>
    <n v="0.97411764705882375"/>
    <n v="0.4217929411764707"/>
  </r>
  <r>
    <m/>
    <x v="0"/>
    <x v="1"/>
    <s v="C"/>
    <s v="C广告设计"/>
    <x v="6"/>
    <x v="340"/>
    <x v="1"/>
    <n v="339"/>
    <n v="0"/>
    <n v="0.57199999999999995"/>
    <n v="0"/>
    <n v="18"/>
    <n v="0"/>
    <n v="0"/>
    <n v="0.1"/>
    <n v="1.8"/>
    <n v="0.85"/>
    <n v="2.1176470588235294"/>
    <n v="0.91694117647058826"/>
  </r>
  <r>
    <m/>
    <x v="0"/>
    <x v="1"/>
    <s v="C"/>
    <s v="C广告设计"/>
    <x v="10"/>
    <x v="341"/>
    <x v="0"/>
    <n v="139"/>
    <n v="0"/>
    <n v="0.57199999999999995"/>
    <n v="0"/>
    <n v="14"/>
    <n v="0"/>
    <n v="0"/>
    <n v="0.1"/>
    <n v="1.4000000000000001"/>
    <n v="0.85"/>
    <n v="1.6470588235294119"/>
    <n v="0.7131764705882353"/>
  </r>
  <r>
    <m/>
    <x v="0"/>
    <x v="1"/>
    <s v="C"/>
    <s v="C广告设计"/>
    <x v="15"/>
    <x v="342"/>
    <x v="0"/>
    <n v="386"/>
    <n v="3"/>
    <n v="0.57199999999999995"/>
    <n v="7.7720207253886009E-3"/>
    <n v="29"/>
    <n v="3"/>
    <n v="0.10344827586206896"/>
    <n v="0.1"/>
    <n v="3"/>
    <n v="0.85"/>
    <n v="1.510588235294118"/>
    <n v="0.65408470588235312"/>
  </r>
  <r>
    <m/>
    <x v="0"/>
    <x v="1"/>
    <s v="C"/>
    <s v="C广告设计"/>
    <x v="15"/>
    <x v="343"/>
    <x v="0"/>
    <n v="95"/>
    <n v="0"/>
    <n v="0.57199999999999995"/>
    <n v="0"/>
    <n v="9"/>
    <n v="0"/>
    <n v="0"/>
    <n v="0.1"/>
    <n v="0.9"/>
    <n v="0.85"/>
    <n v="1.0588235294117647"/>
    <n v="0.45847058823529413"/>
  </r>
  <r>
    <m/>
    <x v="0"/>
    <x v="1"/>
    <s v="C"/>
    <s v="C广告设计"/>
    <x v="16"/>
    <x v="344"/>
    <x v="0"/>
    <n v="126"/>
    <n v="0"/>
    <n v="0.57199999999999995"/>
    <n v="0"/>
    <n v="14"/>
    <n v="0"/>
    <n v="0"/>
    <n v="0.1"/>
    <n v="1.4000000000000001"/>
    <n v="0.85"/>
    <n v="1.6470588235294119"/>
    <n v="0.7131764705882353"/>
  </r>
  <r>
    <m/>
    <x v="0"/>
    <x v="1"/>
    <s v="C"/>
    <s v="C广告设计"/>
    <x v="14"/>
    <x v="345"/>
    <x v="0"/>
    <n v="115"/>
    <n v="1"/>
    <n v="0.57199999999999995"/>
    <n v="8.6956521739130436E-3"/>
    <n v="10"/>
    <n v="1"/>
    <n v="0.1"/>
    <n v="0.1"/>
    <n v="1"/>
    <n v="0.85"/>
    <n v="0.503529411764706"/>
    <n v="0.21802823529411769"/>
  </r>
  <r>
    <m/>
    <x v="0"/>
    <x v="1"/>
    <s v="C"/>
    <s v="C广告设计"/>
    <x v="15"/>
    <x v="346"/>
    <x v="0"/>
    <n v="76"/>
    <n v="2"/>
    <n v="0.57199999999999995"/>
    <n v="2.6315789473684209E-2"/>
    <n v="4"/>
    <n v="2"/>
    <n v="0.5"/>
    <n v="0.1"/>
    <n v="2"/>
    <n v="0.85"/>
    <n v="1.007058823529412"/>
    <n v="0.43605647058823538"/>
  </r>
  <r>
    <m/>
    <x v="0"/>
    <x v="1"/>
    <s v="C"/>
    <s v="C广告设计"/>
    <x v="29"/>
    <x v="347"/>
    <x v="2"/>
    <n v="39"/>
    <n v="2"/>
    <n v="0.57199999999999995"/>
    <n v="5.128205128205128E-2"/>
    <n v="2"/>
    <n v="2"/>
    <n v="1"/>
    <n v="0.1"/>
    <n v="2"/>
    <n v="0.85"/>
    <n v="1.007058823529412"/>
    <n v="0.43605647058823538"/>
  </r>
  <r>
    <m/>
    <x v="0"/>
    <x v="1"/>
    <s v="C"/>
    <s v="C广告设计"/>
    <x v="9"/>
    <x v="348"/>
    <x v="0"/>
    <n v="284"/>
    <n v="0"/>
    <n v="0.57199999999999995"/>
    <n v="0"/>
    <n v="8"/>
    <n v="0"/>
    <n v="0"/>
    <n v="0.1"/>
    <n v="0.8"/>
    <n v="0.85"/>
    <n v="0.94117647058823539"/>
    <n v="0.40752941176470592"/>
  </r>
  <r>
    <m/>
    <x v="0"/>
    <x v="1"/>
    <s v="C"/>
    <s v="C广告设计"/>
    <x v="1"/>
    <x v="349"/>
    <x v="1"/>
    <n v="56"/>
    <n v="0"/>
    <n v="0.57199999999999995"/>
    <n v="0"/>
    <n v="11"/>
    <n v="0"/>
    <n v="0"/>
    <n v="0.1"/>
    <n v="1.1000000000000001"/>
    <n v="0.85"/>
    <n v="1.2941176470588236"/>
    <n v="0.56035294117647061"/>
  </r>
  <r>
    <m/>
    <x v="0"/>
    <x v="1"/>
    <s v="C"/>
    <s v="C广告设计"/>
    <x v="18"/>
    <x v="350"/>
    <x v="1"/>
    <n v="242"/>
    <n v="3"/>
    <n v="0.57199999999999995"/>
    <n v="1.2396694214876033E-2"/>
    <n v="16"/>
    <n v="3"/>
    <n v="0.1875"/>
    <n v="0.1"/>
    <n v="3"/>
    <n v="0.85"/>
    <n v="1.510588235294118"/>
    <n v="0.65408470588235312"/>
  </r>
  <r>
    <m/>
    <x v="0"/>
    <x v="1"/>
    <s v="C"/>
    <s v="C广告设计"/>
    <x v="16"/>
    <x v="351"/>
    <x v="0"/>
    <n v="258"/>
    <n v="0"/>
    <n v="0.57199999999999995"/>
    <n v="0"/>
    <n v="19"/>
    <n v="0"/>
    <n v="0"/>
    <n v="0.1"/>
    <n v="1.9000000000000001"/>
    <n v="0.85"/>
    <n v="2.2352941176470589"/>
    <n v="0.96788235294117653"/>
  </r>
  <r>
    <m/>
    <x v="0"/>
    <x v="1"/>
    <s v="B"/>
    <s v="B广告设计"/>
    <x v="7"/>
    <x v="352"/>
    <x v="0"/>
    <n v="2048"/>
    <n v="45"/>
    <n v="0.57199999999999995"/>
    <n v="2.197265625E-2"/>
    <n v="238"/>
    <n v="41"/>
    <n v="0.17226890756302521"/>
    <n v="0.3"/>
    <n v="71.399999999999991"/>
    <n v="0.85"/>
    <n v="56.409411764705879"/>
    <n v="24.425275294117647"/>
  </r>
  <r>
    <m/>
    <x v="0"/>
    <x v="1"/>
    <s v="C"/>
    <s v="C广告设计"/>
    <x v="12"/>
    <x v="353"/>
    <x v="0"/>
    <n v="296"/>
    <n v="0"/>
    <n v="0.57199999999999995"/>
    <n v="0"/>
    <n v="19"/>
    <n v="0"/>
    <n v="0"/>
    <n v="0.1"/>
    <n v="1.9000000000000001"/>
    <n v="0.85"/>
    <n v="2.2352941176470589"/>
    <n v="0.96788235294117653"/>
  </r>
  <r>
    <m/>
    <x v="0"/>
    <x v="1"/>
    <s v="C"/>
    <s v="C广告设计"/>
    <x v="6"/>
    <x v="354"/>
    <x v="1"/>
    <n v="483"/>
    <n v="1"/>
    <n v="0.57199999999999995"/>
    <n v="2.070393374741201E-3"/>
    <n v="27"/>
    <n v="0"/>
    <n v="0"/>
    <n v="0.1"/>
    <n v="2.7"/>
    <n v="0.85"/>
    <n v="3.1764705882352944"/>
    <n v="1.3754117647058826"/>
  </r>
  <r>
    <m/>
    <x v="0"/>
    <x v="1"/>
    <s v="C"/>
    <s v="C广告设计"/>
    <x v="33"/>
    <x v="355"/>
    <x v="2"/>
    <n v="216"/>
    <n v="0"/>
    <n v="0.57199999999999995"/>
    <n v="0"/>
    <n v="5"/>
    <n v="0"/>
    <n v="0"/>
    <n v="0.1"/>
    <n v="0.5"/>
    <n v="0.85"/>
    <n v="0.58823529411764708"/>
    <n v="0.25470588235294117"/>
  </r>
  <r>
    <m/>
    <x v="0"/>
    <x v="1"/>
    <s v="C"/>
    <s v="C广告设计"/>
    <x v="17"/>
    <x v="356"/>
    <x v="1"/>
    <n v="377"/>
    <n v="1"/>
    <n v="0.57199999999999995"/>
    <n v="2.6525198938992041E-3"/>
    <n v="46"/>
    <n v="1"/>
    <n v="2.1739130434782608E-2"/>
    <n v="0.1"/>
    <n v="4.6000000000000005"/>
    <n v="0.85"/>
    <n v="4.7388235294117651"/>
    <n v="2.0519105882352942"/>
  </r>
  <r>
    <m/>
    <x v="0"/>
    <x v="1"/>
    <s v="C"/>
    <s v="C广告设计"/>
    <x v="3"/>
    <x v="357"/>
    <x v="0"/>
    <n v="760"/>
    <n v="5"/>
    <n v="0.57199999999999995"/>
    <n v="6.5789473684210523E-3"/>
    <n v="53"/>
    <n v="5"/>
    <n v="9.4339622641509441E-2"/>
    <n v="0.1"/>
    <n v="5.3000000000000007"/>
    <n v="0.85"/>
    <n v="2.8705882352941186"/>
    <n v="1.2429647058823534"/>
  </r>
  <r>
    <m/>
    <x v="0"/>
    <x v="1"/>
    <s v="C"/>
    <s v="C广告设计"/>
    <x v="0"/>
    <x v="358"/>
    <x v="0"/>
    <n v="146"/>
    <n v="0"/>
    <n v="0.57199999999999995"/>
    <n v="0"/>
    <n v="7"/>
    <n v="0"/>
    <n v="0"/>
    <n v="0.1"/>
    <n v="0.70000000000000007"/>
    <n v="0.85"/>
    <n v="0.82352941176470595"/>
    <n v="0.35658823529411765"/>
  </r>
  <r>
    <m/>
    <x v="0"/>
    <x v="1"/>
    <s v="C"/>
    <s v="C广告设计"/>
    <x v="3"/>
    <x v="359"/>
    <x v="0"/>
    <n v="230"/>
    <n v="0"/>
    <n v="0.57199999999999995"/>
    <n v="0"/>
    <n v="24"/>
    <n v="0"/>
    <n v="0"/>
    <n v="0.1"/>
    <n v="2.4000000000000004"/>
    <n v="0.85"/>
    <n v="2.8235294117647065"/>
    <n v="1.222588235294118"/>
  </r>
  <r>
    <m/>
    <x v="0"/>
    <x v="1"/>
    <s v="C"/>
    <s v="C广告设计"/>
    <x v="0"/>
    <x v="360"/>
    <x v="0"/>
    <n v="71"/>
    <n v="0"/>
    <n v="0.57199999999999995"/>
    <n v="0"/>
    <n v="1"/>
    <n v="0"/>
    <n v="0"/>
    <n v="0.1"/>
    <n v="0.1"/>
    <n v="0.85"/>
    <n v="0.11764705882352942"/>
    <n v="5.094117647058824E-2"/>
  </r>
  <r>
    <m/>
    <x v="0"/>
    <x v="1"/>
    <s v="C"/>
    <s v="C广告设计"/>
    <x v="5"/>
    <x v="361"/>
    <x v="1"/>
    <n v="160"/>
    <n v="2"/>
    <n v="0.57199999999999995"/>
    <n v="1.2500000000000001E-2"/>
    <n v="14"/>
    <n v="2"/>
    <n v="0.14285714285714285"/>
    <n v="0.1"/>
    <n v="2"/>
    <n v="0.85"/>
    <n v="1.007058823529412"/>
    <n v="0.43605647058823538"/>
  </r>
  <r>
    <m/>
    <x v="0"/>
    <x v="1"/>
    <s v="C"/>
    <s v="C广告设计"/>
    <x v="18"/>
    <x v="362"/>
    <x v="1"/>
    <n v="771"/>
    <n v="4"/>
    <n v="0.57199999999999995"/>
    <n v="5.1880674448767832E-3"/>
    <n v="50"/>
    <n v="3"/>
    <n v="0.06"/>
    <n v="0.1"/>
    <n v="5"/>
    <n v="0.85"/>
    <n v="3.8635294117647061"/>
    <n v="1.6729082352941178"/>
  </r>
  <r>
    <m/>
    <x v="0"/>
    <x v="1"/>
    <s v="C"/>
    <s v="C广告设计"/>
    <x v="30"/>
    <x v="363"/>
    <x v="0"/>
    <n v="50"/>
    <n v="0"/>
    <n v="0.57199999999999995"/>
    <n v="0"/>
    <n v="0"/>
    <n v="0"/>
    <e v="#DIV/0!"/>
    <n v="0.1"/>
    <n v="0"/>
    <n v="0.85"/>
    <n v="0"/>
    <n v="0"/>
  </r>
  <r>
    <m/>
    <x v="0"/>
    <x v="1"/>
    <s v="C"/>
    <s v="C广告设计"/>
    <x v="17"/>
    <x v="364"/>
    <x v="1"/>
    <n v="234"/>
    <n v="0"/>
    <n v="0.57199999999999995"/>
    <n v="0"/>
    <n v="14"/>
    <n v="0"/>
    <n v="0"/>
    <n v="0.1"/>
    <n v="1.4000000000000001"/>
    <n v="0.85"/>
    <n v="1.6470588235294119"/>
    <n v="0.7131764705882353"/>
  </r>
  <r>
    <m/>
    <x v="0"/>
    <x v="1"/>
    <s v="C"/>
    <s v="C广告设计"/>
    <x v="18"/>
    <x v="365"/>
    <x v="1"/>
    <n v="398"/>
    <n v="2"/>
    <n v="0.57199999999999995"/>
    <n v="5.0251256281407036E-3"/>
    <n v="35"/>
    <n v="2"/>
    <n v="5.7142857142857141E-2"/>
    <n v="0.1"/>
    <n v="3.5"/>
    <n v="0.85"/>
    <n v="2.7717647058823527"/>
    <n v="1.2001741176470586"/>
  </r>
  <r>
    <m/>
    <x v="0"/>
    <x v="1"/>
    <s v="C"/>
    <s v="C广告设计"/>
    <x v="0"/>
    <x v="366"/>
    <x v="0"/>
    <n v="154"/>
    <n v="0"/>
    <n v="0.57199999999999995"/>
    <n v="0"/>
    <n v="4"/>
    <n v="0"/>
    <n v="0"/>
    <n v="0.1"/>
    <n v="0.4"/>
    <n v="0.85"/>
    <n v="0.4705882352941177"/>
    <n v="0.20376470588235296"/>
  </r>
  <r>
    <m/>
    <x v="0"/>
    <x v="1"/>
    <s v="C"/>
    <s v="C广告设计"/>
    <x v="20"/>
    <x v="367"/>
    <x v="0"/>
    <n v="496"/>
    <n v="3"/>
    <n v="0.57199999999999995"/>
    <n v="6.0483870967741934E-3"/>
    <n v="31"/>
    <n v="3"/>
    <n v="9.6774193548387094E-2"/>
    <n v="0.1"/>
    <n v="3.1"/>
    <n v="0.85"/>
    <n v="1.6282352941176474"/>
    <n v="0.70502588235294139"/>
  </r>
  <r>
    <m/>
    <x v="0"/>
    <x v="1"/>
    <s v="C"/>
    <s v="C广告设计"/>
    <x v="20"/>
    <x v="368"/>
    <x v="0"/>
    <n v="557"/>
    <n v="1"/>
    <n v="0.57199999999999995"/>
    <n v="1.7953321364452424E-3"/>
    <n v="28"/>
    <n v="1"/>
    <n v="3.5714285714285712E-2"/>
    <n v="0.1"/>
    <n v="2.8000000000000003"/>
    <n v="0.85"/>
    <n v="2.6211764705882357"/>
    <n v="1.134969411764706"/>
  </r>
  <r>
    <m/>
    <x v="0"/>
    <x v="1"/>
    <s v="C"/>
    <s v="C广告设计"/>
    <x v="20"/>
    <x v="369"/>
    <x v="0"/>
    <n v="570"/>
    <n v="3"/>
    <n v="0.57199999999999995"/>
    <n v="5.263157894736842E-3"/>
    <n v="23"/>
    <n v="2"/>
    <n v="8.6956521739130432E-2"/>
    <n v="0.1"/>
    <n v="2.3000000000000003"/>
    <n v="0.85"/>
    <n v="1.3600000000000005"/>
    <n v="0.58888000000000018"/>
  </r>
  <r>
    <m/>
    <x v="0"/>
    <x v="1"/>
    <s v="C"/>
    <s v="C广告设计"/>
    <x v="0"/>
    <x v="370"/>
    <x v="0"/>
    <n v="348"/>
    <n v="3"/>
    <n v="0.57199999999999995"/>
    <n v="8.6206896551724137E-3"/>
    <n v="9"/>
    <n v="3"/>
    <n v="0.33333333333333331"/>
    <n v="0.1"/>
    <n v="3"/>
    <n v="0.85"/>
    <n v="1.510588235294118"/>
    <n v="0.65408470588235312"/>
  </r>
  <r>
    <m/>
    <x v="0"/>
    <x v="1"/>
    <s v="C"/>
    <s v="C广告设计"/>
    <x v="2"/>
    <x v="371"/>
    <x v="1"/>
    <n v="463"/>
    <n v="0"/>
    <n v="0.57199999999999995"/>
    <n v="0"/>
    <n v="12"/>
    <n v="0"/>
    <n v="0"/>
    <n v="0.1"/>
    <n v="1.2000000000000002"/>
    <n v="0.85"/>
    <n v="1.4117647058823533"/>
    <n v="0.61129411764705899"/>
  </r>
  <r>
    <m/>
    <x v="1"/>
    <x v="2"/>
    <s v="C"/>
    <s v="CK12"/>
    <x v="0"/>
    <x v="0"/>
    <x v="0"/>
    <n v="9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"/>
    <x v="1"/>
    <x v="1"/>
    <n v="3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"/>
    <x v="2"/>
    <x v="1"/>
    <n v="7"/>
    <n v="2"/>
    <n v="0.91700000000000004"/>
    <n v="0.2857142857142857"/>
    <n v="1"/>
    <n v="1"/>
    <n v="1"/>
    <n v="1"/>
    <n v="1"/>
    <n v="0.85"/>
    <n v="9.7647058823529365E-2"/>
    <n v="4.2281176470588218E-2"/>
  </r>
  <r>
    <m/>
    <x v="1"/>
    <x v="2"/>
    <s v="C"/>
    <s v="CK12"/>
    <x v="2"/>
    <x v="3"/>
    <x v="1"/>
    <n v="30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"/>
    <x v="4"/>
    <x v="1"/>
    <n v="0"/>
    <n v="0"/>
    <n v="0.91700000000000004"/>
    <e v="#DIV/0!"/>
    <n v="0"/>
    <n v="0"/>
    <e v="#DIV/0!"/>
    <n v="1"/>
    <n v="0"/>
    <n v="0.85"/>
    <n v="0"/>
    <n v="0"/>
  </r>
  <r>
    <m/>
    <x v="1"/>
    <x v="2"/>
    <s v="C"/>
    <s v="CK12"/>
    <x v="3"/>
    <x v="5"/>
    <x v="0"/>
    <n v="19"/>
    <n v="0"/>
    <n v="0.91700000000000004"/>
    <n v="0"/>
    <n v="0"/>
    <n v="0"/>
    <e v="#DIV/0!"/>
    <n v="1"/>
    <n v="0"/>
    <n v="0.85"/>
    <n v="0"/>
    <n v="0"/>
  </r>
  <r>
    <m/>
    <x v="1"/>
    <x v="2"/>
    <s v="1S"/>
    <s v="1SK12"/>
    <x v="4"/>
    <x v="6"/>
    <x v="1"/>
    <n v="689"/>
    <n v="294"/>
    <n v="0.91700000000000004"/>
    <n v="0.42670537010159654"/>
    <n v="206"/>
    <n v="200"/>
    <n v="0.970873786407767"/>
    <n v="1"/>
    <n v="206"/>
    <n v="0.85"/>
    <n v="26.588235294117641"/>
    <n v="11.512705882352938"/>
  </r>
  <r>
    <m/>
    <x v="1"/>
    <x v="2"/>
    <s v="C"/>
    <s v="CK12"/>
    <x v="5"/>
    <x v="7"/>
    <x v="1"/>
    <n v="53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"/>
    <x v="8"/>
    <x v="1"/>
    <n v="3"/>
    <n v="0"/>
    <n v="0.91700000000000004"/>
    <n v="0"/>
    <n v="0"/>
    <n v="0"/>
    <e v="#DIV/0!"/>
    <n v="1"/>
    <n v="0"/>
    <n v="0.85"/>
    <n v="0"/>
    <n v="0"/>
  </r>
  <r>
    <m/>
    <x v="1"/>
    <x v="2"/>
    <s v="B"/>
    <s v="BK12"/>
    <x v="6"/>
    <x v="9"/>
    <x v="1"/>
    <n v="283"/>
    <n v="71"/>
    <n v="0.91700000000000004"/>
    <n v="0.25088339222614842"/>
    <n v="60"/>
    <n v="59"/>
    <n v="0.98333333333333328"/>
    <n v="1"/>
    <n v="60"/>
    <n v="0.85"/>
    <n v="6.9376470588235266"/>
    <n v="3.0040011764705872"/>
  </r>
  <r>
    <m/>
    <x v="1"/>
    <x v="2"/>
    <s v="C"/>
    <s v="CK12"/>
    <x v="7"/>
    <x v="10"/>
    <x v="0"/>
    <n v="57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8"/>
    <x v="11"/>
    <x v="0"/>
    <n v="5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6"/>
    <x v="12"/>
    <x v="1"/>
    <n v="168"/>
    <n v="26"/>
    <n v="0.91700000000000004"/>
    <n v="0.15476190476190477"/>
    <n v="27"/>
    <n v="26"/>
    <n v="0.96296296296296291"/>
    <n v="1"/>
    <n v="27"/>
    <n v="0.85"/>
    <n v="3.715294117647058"/>
    <n v="1.608722352941176"/>
  </r>
  <r>
    <m/>
    <x v="1"/>
    <x v="2"/>
    <s v="C"/>
    <s v="CK12"/>
    <x v="9"/>
    <x v="13"/>
    <x v="0"/>
    <n v="20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0"/>
    <x v="14"/>
    <x v="0"/>
    <n v="49"/>
    <n v="0"/>
    <n v="0.91700000000000004"/>
    <n v="0"/>
    <n v="1"/>
    <n v="0"/>
    <n v="0"/>
    <n v="1"/>
    <n v="1"/>
    <n v="0.85"/>
    <n v="1.1764705882352942"/>
    <n v="0.50941176470588234"/>
  </r>
  <r>
    <m/>
    <x v="1"/>
    <x v="2"/>
    <s v="C"/>
    <s v="CK12"/>
    <x v="7"/>
    <x v="15"/>
    <x v="0"/>
    <n v="367"/>
    <n v="5"/>
    <n v="0.91700000000000004"/>
    <n v="1.3623978201634877E-2"/>
    <n v="7"/>
    <n v="5"/>
    <n v="0.7142857142857143"/>
    <n v="1"/>
    <n v="7"/>
    <n v="0.85"/>
    <n v="2.8411764705882354"/>
    <n v="1.2302294117647059"/>
  </r>
  <r>
    <m/>
    <x v="1"/>
    <x v="2"/>
    <s v="C"/>
    <s v="CK12"/>
    <x v="11"/>
    <x v="16"/>
    <x v="1"/>
    <n v="4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"/>
    <x v="17"/>
    <x v="1"/>
    <n v="1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2"/>
    <x v="18"/>
    <x v="0"/>
    <n v="18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3"/>
    <x v="19"/>
    <x v="1"/>
    <n v="29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1"/>
    <x v="20"/>
    <x v="1"/>
    <n v="16"/>
    <n v="1"/>
    <n v="0.91700000000000004"/>
    <n v="6.25E-2"/>
    <n v="1"/>
    <n v="1"/>
    <n v="1"/>
    <n v="1"/>
    <n v="1"/>
    <n v="0.85"/>
    <n v="9.7647058823529365E-2"/>
    <n v="4.2281176470588218E-2"/>
  </r>
  <r>
    <m/>
    <x v="1"/>
    <x v="2"/>
    <s v="C"/>
    <s v="CK12"/>
    <x v="14"/>
    <x v="21"/>
    <x v="0"/>
    <n v="15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4"/>
    <x v="22"/>
    <x v="0"/>
    <n v="6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5"/>
    <x v="23"/>
    <x v="0"/>
    <n v="22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"/>
    <x v="24"/>
    <x v="1"/>
    <n v="3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6"/>
    <x v="25"/>
    <x v="0"/>
    <n v="39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5"/>
    <x v="26"/>
    <x v="1"/>
    <n v="53"/>
    <n v="4"/>
    <n v="0.91700000000000004"/>
    <n v="7.5471698113207544E-2"/>
    <n v="1"/>
    <n v="1"/>
    <n v="1"/>
    <n v="1"/>
    <n v="1"/>
    <n v="0.85"/>
    <n v="9.7647058823529365E-2"/>
    <n v="4.2281176470588218E-2"/>
  </r>
  <r>
    <m/>
    <x v="1"/>
    <x v="2"/>
    <s v="C"/>
    <s v="CK12"/>
    <x v="6"/>
    <x v="27"/>
    <x v="1"/>
    <n v="70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5"/>
    <x v="28"/>
    <x v="0"/>
    <n v="1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"/>
    <x v="29"/>
    <x v="1"/>
    <n v="1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7"/>
    <x v="30"/>
    <x v="1"/>
    <n v="72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8"/>
    <x v="31"/>
    <x v="1"/>
    <n v="19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0"/>
    <x v="32"/>
    <x v="0"/>
    <n v="6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5"/>
    <x v="33"/>
    <x v="0"/>
    <n v="6"/>
    <n v="0"/>
    <n v="0.91700000000000004"/>
    <n v="0"/>
    <n v="0"/>
    <n v="0"/>
    <e v="#DIV/0!"/>
    <n v="1"/>
    <n v="0"/>
    <n v="0.85"/>
    <n v="0"/>
    <n v="0"/>
  </r>
  <r>
    <m/>
    <x v="1"/>
    <x v="2"/>
    <s v="B"/>
    <s v="BK12"/>
    <x v="6"/>
    <x v="34"/>
    <x v="1"/>
    <n v="453"/>
    <n v="90"/>
    <n v="0.91700000000000004"/>
    <n v="0.19867549668874171"/>
    <n v="65"/>
    <n v="64"/>
    <n v="0.98461538461538467"/>
    <n v="1"/>
    <n v="65"/>
    <n v="0.85"/>
    <n v="7.4258823529411737"/>
    <n v="3.2154070588235282"/>
  </r>
  <r>
    <m/>
    <x v="1"/>
    <x v="2"/>
    <s v="C"/>
    <s v="CK12"/>
    <x v="0"/>
    <x v="35"/>
    <x v="0"/>
    <n v="28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9"/>
    <x v="37"/>
    <x v="0"/>
    <n v="193"/>
    <n v="10"/>
    <n v="0.91700000000000004"/>
    <n v="5.181347150259067E-2"/>
    <n v="7"/>
    <n v="6"/>
    <n v="0.8571428571428571"/>
    <n v="1"/>
    <n v="7"/>
    <n v="0.85"/>
    <n v="1.7623529411764705"/>
    <n v="0.76309882352941172"/>
  </r>
  <r>
    <m/>
    <x v="1"/>
    <x v="2"/>
    <s v="C"/>
    <s v="CK12"/>
    <x v="11"/>
    <x v="38"/>
    <x v="1"/>
    <n v="11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3"/>
    <x v="39"/>
    <x v="0"/>
    <n v="87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"/>
    <x v="40"/>
    <x v="1"/>
    <n v="6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5"/>
    <x v="41"/>
    <x v="0"/>
    <n v="1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5"/>
    <x v="42"/>
    <x v="0"/>
    <n v="3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7"/>
    <x v="43"/>
    <x v="1"/>
    <n v="68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0"/>
    <x v="44"/>
    <x v="0"/>
    <n v="19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9"/>
    <x v="45"/>
    <x v="0"/>
    <n v="70"/>
    <n v="12"/>
    <n v="0.91700000000000004"/>
    <n v="0.17142857142857143"/>
    <n v="7"/>
    <n v="7"/>
    <n v="1"/>
    <n v="1"/>
    <n v="7"/>
    <n v="0.85"/>
    <n v="0.68352941176470561"/>
    <n v="0.29596823529411753"/>
  </r>
  <r>
    <m/>
    <x v="1"/>
    <x v="2"/>
    <s v="C"/>
    <s v="CK12"/>
    <x v="14"/>
    <x v="46"/>
    <x v="0"/>
    <n v="24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6"/>
    <x v="47"/>
    <x v="0"/>
    <n v="20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6"/>
    <x v="48"/>
    <x v="0"/>
    <n v="21"/>
    <n v="1"/>
    <n v="0.91700000000000004"/>
    <n v="4.7619047619047616E-2"/>
    <n v="1"/>
    <n v="1"/>
    <n v="1"/>
    <n v="1"/>
    <n v="1"/>
    <n v="0.85"/>
    <n v="9.7647058823529365E-2"/>
    <n v="4.2281176470588218E-2"/>
  </r>
  <r>
    <m/>
    <x v="1"/>
    <x v="2"/>
    <s v="C"/>
    <s v="CK12"/>
    <x v="14"/>
    <x v="49"/>
    <x v="0"/>
    <n v="74"/>
    <n v="1"/>
    <n v="0.91700000000000004"/>
    <n v="1.3513513513513514E-2"/>
    <n v="1"/>
    <n v="1"/>
    <n v="1"/>
    <n v="1"/>
    <n v="1"/>
    <n v="0.85"/>
    <n v="9.7647058823529365E-2"/>
    <n v="4.2281176470588218E-2"/>
  </r>
  <r>
    <m/>
    <x v="1"/>
    <x v="2"/>
    <s v="1S"/>
    <s v="1SK12"/>
    <x v="21"/>
    <x v="50"/>
    <x v="0"/>
    <n v="470"/>
    <n v="301"/>
    <n v="0.91700000000000004"/>
    <n v="0.6404255319148936"/>
    <n v="226"/>
    <n v="220"/>
    <n v="0.97345132743362828"/>
    <n v="1"/>
    <n v="226"/>
    <n v="0.85"/>
    <n v="28.541176470588226"/>
    <n v="12.358329411764702"/>
  </r>
  <r>
    <m/>
    <x v="1"/>
    <x v="2"/>
    <s v="C"/>
    <s v="CK12"/>
    <x v="22"/>
    <x v="52"/>
    <x v="1"/>
    <n v="19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8"/>
    <x v="53"/>
    <x v="1"/>
    <n v="35"/>
    <n v="1"/>
    <n v="0.91700000000000004"/>
    <n v="2.8571428571428571E-2"/>
    <n v="1"/>
    <n v="1"/>
    <n v="1"/>
    <n v="1"/>
    <n v="1"/>
    <n v="0.85"/>
    <n v="9.7647058823529365E-2"/>
    <n v="4.2281176470588218E-2"/>
  </r>
  <r>
    <m/>
    <x v="1"/>
    <x v="2"/>
    <s v="A"/>
    <s v="AK12"/>
    <x v="23"/>
    <x v="54"/>
    <x v="0"/>
    <n v="340"/>
    <n v="102"/>
    <n v="0.91700000000000004"/>
    <n v="0.3"/>
    <n v="72"/>
    <n v="64"/>
    <n v="0.88888888888888884"/>
    <n v="1"/>
    <n v="72"/>
    <n v="0.85"/>
    <n v="15.661176470588233"/>
    <n v="6.7812894117647042"/>
  </r>
  <r>
    <m/>
    <x v="1"/>
    <x v="2"/>
    <s v="C"/>
    <s v="CK12"/>
    <x v="16"/>
    <x v="55"/>
    <x v="0"/>
    <n v="70"/>
    <n v="2"/>
    <n v="0.91700000000000004"/>
    <n v="2.8571428571428571E-2"/>
    <n v="1"/>
    <n v="1"/>
    <n v="1"/>
    <n v="1"/>
    <n v="1"/>
    <n v="0.85"/>
    <n v="9.7647058823529365E-2"/>
    <n v="4.2281176470588218E-2"/>
  </r>
  <r>
    <m/>
    <x v="1"/>
    <x v="2"/>
    <s v="B"/>
    <s v="BK12"/>
    <x v="22"/>
    <x v="56"/>
    <x v="1"/>
    <n v="147"/>
    <n v="14"/>
    <n v="0.91700000000000004"/>
    <n v="9.5238095238095233E-2"/>
    <n v="14"/>
    <n v="12"/>
    <n v="0.8571428571428571"/>
    <n v="1"/>
    <n v="14"/>
    <n v="0.85"/>
    <n v="3.5247058823529409"/>
    <n v="1.5261976470588234"/>
  </r>
  <r>
    <m/>
    <x v="1"/>
    <x v="2"/>
    <s v="C"/>
    <s v="CK12"/>
    <x v="2"/>
    <x v="57"/>
    <x v="1"/>
    <n v="40"/>
    <n v="0"/>
    <n v="0.91700000000000004"/>
    <n v="0"/>
    <n v="0"/>
    <n v="0"/>
    <e v="#DIV/0!"/>
    <n v="1"/>
    <n v="0"/>
    <n v="0.85"/>
    <n v="0"/>
    <n v="0"/>
  </r>
  <r>
    <m/>
    <x v="1"/>
    <x v="2"/>
    <s v="B"/>
    <s v="BK12"/>
    <x v="5"/>
    <x v="58"/>
    <x v="1"/>
    <n v="128"/>
    <n v="27"/>
    <n v="0.91700000000000004"/>
    <n v="0.2109375"/>
    <n v="22"/>
    <n v="22"/>
    <n v="1"/>
    <n v="1"/>
    <n v="22"/>
    <n v="0.85"/>
    <n v="2.1482352941176464"/>
    <n v="0.93018588235294086"/>
  </r>
  <r>
    <m/>
    <x v="1"/>
    <x v="2"/>
    <s v="C"/>
    <s v="CK12"/>
    <x v="23"/>
    <x v="59"/>
    <x v="0"/>
    <n v="84"/>
    <n v="5"/>
    <n v="0.91700000000000004"/>
    <n v="5.9523809523809521E-2"/>
    <n v="4"/>
    <n v="3"/>
    <n v="0.75"/>
    <n v="1"/>
    <n v="4"/>
    <n v="0.85"/>
    <n v="1.4694117647058822"/>
    <n v="0.63625529411764703"/>
  </r>
  <r>
    <m/>
    <x v="1"/>
    <x v="2"/>
    <s v="C"/>
    <s v="CK12"/>
    <x v="3"/>
    <x v="60"/>
    <x v="0"/>
    <n v="153"/>
    <n v="3"/>
    <n v="0.91700000000000004"/>
    <n v="1.9607843137254902E-2"/>
    <n v="6"/>
    <n v="3"/>
    <n v="0.5"/>
    <n v="1"/>
    <n v="6"/>
    <n v="0.85"/>
    <n v="3.8223529411764705"/>
    <n v="1.6550788235294118"/>
  </r>
  <r>
    <m/>
    <x v="1"/>
    <x v="2"/>
    <s v="C"/>
    <s v="CK12"/>
    <x v="15"/>
    <x v="61"/>
    <x v="0"/>
    <n v="2"/>
    <n v="0"/>
    <n v="0.91700000000000004"/>
    <n v="0"/>
    <n v="0"/>
    <n v="0"/>
    <e v="#DIV/0!"/>
    <n v="1"/>
    <n v="0"/>
    <n v="0.85"/>
    <n v="0"/>
    <n v="0"/>
  </r>
  <r>
    <m/>
    <x v="1"/>
    <x v="2"/>
    <s v="B"/>
    <s v="BK12"/>
    <x v="2"/>
    <x v="62"/>
    <x v="1"/>
    <n v="215"/>
    <n v="21"/>
    <n v="0.91700000000000004"/>
    <n v="9.7674418604651161E-2"/>
    <n v="15"/>
    <n v="15"/>
    <n v="1"/>
    <n v="1"/>
    <n v="15"/>
    <n v="0.85"/>
    <n v="1.4647058823529406"/>
    <n v="0.63421764705882333"/>
  </r>
  <r>
    <m/>
    <x v="1"/>
    <x v="2"/>
    <s v="C"/>
    <s v="CK12"/>
    <x v="0"/>
    <x v="64"/>
    <x v="0"/>
    <n v="14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3"/>
    <x v="66"/>
    <x v="1"/>
    <n v="201"/>
    <n v="8"/>
    <n v="0.91700000000000004"/>
    <n v="3.9800995024875621E-2"/>
    <n v="10"/>
    <n v="7"/>
    <n v="0.7"/>
    <n v="1"/>
    <n v="10"/>
    <n v="0.85"/>
    <n v="4.2129411764705882"/>
    <n v="1.8242035294117647"/>
  </r>
  <r>
    <m/>
    <x v="1"/>
    <x v="2"/>
    <s v="C"/>
    <s v="CK12"/>
    <x v="24"/>
    <x v="67"/>
    <x v="2"/>
    <n v="6787"/>
    <n v="0"/>
    <n v="0.91700000000000004"/>
    <n v="0"/>
    <n v="0"/>
    <n v="0"/>
    <e v="#DIV/0!"/>
    <n v="1"/>
    <n v="0"/>
    <n v="0.85"/>
    <n v="0"/>
    <n v="0"/>
  </r>
  <r>
    <m/>
    <x v="1"/>
    <x v="2"/>
    <s v="B"/>
    <s v="BK12"/>
    <x v="17"/>
    <x v="68"/>
    <x v="1"/>
    <n v="247"/>
    <n v="33"/>
    <n v="0.91700000000000004"/>
    <n v="0.13360323886639677"/>
    <n v="27"/>
    <n v="26"/>
    <n v="0.96296296296296291"/>
    <n v="1"/>
    <n v="27"/>
    <n v="0.85"/>
    <n v="3.715294117647058"/>
    <n v="1.608722352941176"/>
  </r>
  <r>
    <m/>
    <x v="1"/>
    <x v="2"/>
    <s v="C"/>
    <s v="CK12"/>
    <x v="5"/>
    <x v="69"/>
    <x v="1"/>
    <n v="21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5"/>
    <x v="70"/>
    <x v="0"/>
    <n v="55"/>
    <n v="0"/>
    <n v="0.91700000000000004"/>
    <n v="0"/>
    <n v="1"/>
    <n v="0"/>
    <n v="0"/>
    <n v="1"/>
    <n v="1"/>
    <n v="0.85"/>
    <n v="1.1764705882352942"/>
    <n v="0.50941176470588234"/>
  </r>
  <r>
    <m/>
    <x v="1"/>
    <x v="2"/>
    <s v="C"/>
    <s v="CK12"/>
    <x v="15"/>
    <x v="71"/>
    <x v="0"/>
    <n v="0"/>
    <n v="0"/>
    <n v="0.91700000000000004"/>
    <e v="#DIV/0!"/>
    <n v="0"/>
    <n v="0"/>
    <e v="#DIV/0!"/>
    <n v="1"/>
    <n v="0"/>
    <n v="0.85"/>
    <n v="0"/>
    <n v="0"/>
  </r>
  <r>
    <m/>
    <x v="1"/>
    <x v="2"/>
    <s v="C"/>
    <s v="CK12"/>
    <x v="10"/>
    <x v="72"/>
    <x v="0"/>
    <n v="25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8"/>
    <x v="73"/>
    <x v="0"/>
    <n v="4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3"/>
    <x v="74"/>
    <x v="0"/>
    <n v="61"/>
    <n v="1"/>
    <n v="0.91700000000000004"/>
    <n v="1.6393442622950821E-2"/>
    <n v="1"/>
    <n v="1"/>
    <n v="1"/>
    <n v="1"/>
    <n v="1"/>
    <n v="0.85"/>
    <n v="9.7647058823529365E-2"/>
    <n v="4.2281176470588218E-2"/>
  </r>
  <r>
    <m/>
    <x v="1"/>
    <x v="2"/>
    <s v="C"/>
    <s v="CK12"/>
    <x v="14"/>
    <x v="75"/>
    <x v="0"/>
    <n v="16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4"/>
    <x v="76"/>
    <x v="0"/>
    <n v="56"/>
    <n v="4"/>
    <n v="0.91700000000000004"/>
    <n v="7.1428571428571425E-2"/>
    <n v="1"/>
    <n v="1"/>
    <n v="1"/>
    <n v="1"/>
    <n v="1"/>
    <n v="0.85"/>
    <n v="9.7647058823529365E-2"/>
    <n v="4.2281176470588218E-2"/>
  </r>
  <r>
    <m/>
    <x v="1"/>
    <x v="2"/>
    <s v="C"/>
    <s v="CK12"/>
    <x v="15"/>
    <x v="77"/>
    <x v="0"/>
    <n v="1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8"/>
    <x v="78"/>
    <x v="1"/>
    <n v="27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6"/>
    <x v="79"/>
    <x v="0"/>
    <n v="94"/>
    <n v="5"/>
    <n v="0.91700000000000004"/>
    <n v="5.3191489361702128E-2"/>
    <n v="6"/>
    <n v="5"/>
    <n v="0.83333333333333337"/>
    <n v="1"/>
    <n v="6"/>
    <n v="0.85"/>
    <n v="1.664705882352941"/>
    <n v="0.72081764705882345"/>
  </r>
  <r>
    <m/>
    <x v="1"/>
    <x v="2"/>
    <s v="C"/>
    <s v="CK12"/>
    <x v="15"/>
    <x v="80"/>
    <x v="0"/>
    <n v="1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0"/>
    <x v="81"/>
    <x v="0"/>
    <n v="94"/>
    <n v="9"/>
    <n v="0.91700000000000004"/>
    <n v="9.5744680851063829E-2"/>
    <n v="10"/>
    <n v="7"/>
    <n v="0.7"/>
    <n v="1"/>
    <n v="10"/>
    <n v="0.85"/>
    <n v="4.2129411764705882"/>
    <n v="1.8242035294117647"/>
  </r>
  <r>
    <m/>
    <x v="1"/>
    <x v="2"/>
    <s v="C"/>
    <s v="CK12"/>
    <x v="19"/>
    <x v="82"/>
    <x v="0"/>
    <n v="140"/>
    <n v="20"/>
    <n v="0.91700000000000004"/>
    <n v="0.14285714285714285"/>
    <n v="18"/>
    <n v="18"/>
    <n v="1"/>
    <n v="1"/>
    <n v="18"/>
    <n v="0.85"/>
    <n v="1.7576470588235287"/>
    <n v="0.76106117647058791"/>
  </r>
  <r>
    <m/>
    <x v="1"/>
    <x v="2"/>
    <s v="C"/>
    <s v="CK12"/>
    <x v="3"/>
    <x v="83"/>
    <x v="0"/>
    <n v="88"/>
    <n v="3"/>
    <n v="0.91700000000000004"/>
    <n v="3.4090909090909088E-2"/>
    <n v="2"/>
    <n v="2"/>
    <n v="1"/>
    <n v="1"/>
    <n v="2"/>
    <n v="0.85"/>
    <n v="0.19529411764705873"/>
    <n v="8.4562352941176436E-2"/>
  </r>
  <r>
    <m/>
    <x v="1"/>
    <x v="2"/>
    <s v="C"/>
    <s v="CK12"/>
    <x v="26"/>
    <x v="84"/>
    <x v="0"/>
    <n v="19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5"/>
    <x v="85"/>
    <x v="0"/>
    <n v="9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3"/>
    <x v="86"/>
    <x v="1"/>
    <n v="93"/>
    <n v="4"/>
    <n v="0.91700000000000004"/>
    <n v="4.3010752688172046E-2"/>
    <n v="4"/>
    <n v="4"/>
    <n v="1"/>
    <n v="1"/>
    <n v="4"/>
    <n v="0.85"/>
    <n v="0.39058823529411746"/>
    <n v="0.16912470588235287"/>
  </r>
  <r>
    <m/>
    <x v="1"/>
    <x v="2"/>
    <s v="C"/>
    <s v="CK12"/>
    <x v="9"/>
    <x v="87"/>
    <x v="0"/>
    <n v="9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5"/>
    <x v="88"/>
    <x v="0"/>
    <n v="24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8"/>
    <x v="89"/>
    <x v="0"/>
    <n v="10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5"/>
    <x v="90"/>
    <x v="0"/>
    <n v="0"/>
    <n v="0"/>
    <n v="0.91700000000000004"/>
    <e v="#DIV/0!"/>
    <n v="0"/>
    <n v="0"/>
    <e v="#DIV/0!"/>
    <n v="1"/>
    <n v="0"/>
    <n v="0.85"/>
    <n v="0"/>
    <n v="0"/>
  </r>
  <r>
    <m/>
    <x v="1"/>
    <x v="2"/>
    <s v="C"/>
    <s v="CK12"/>
    <x v="15"/>
    <x v="91"/>
    <x v="0"/>
    <n v="0"/>
    <n v="0"/>
    <n v="0.91700000000000004"/>
    <e v="#DIV/0!"/>
    <n v="0"/>
    <n v="0"/>
    <e v="#DIV/0!"/>
    <n v="1"/>
    <n v="0"/>
    <n v="0.85"/>
    <n v="0"/>
    <n v="0"/>
  </r>
  <r>
    <m/>
    <x v="1"/>
    <x v="2"/>
    <s v="C"/>
    <s v="CK12"/>
    <x v="0"/>
    <x v="92"/>
    <x v="0"/>
    <n v="3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0"/>
    <x v="93"/>
    <x v="0"/>
    <n v="41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0"/>
    <x v="94"/>
    <x v="0"/>
    <n v="40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1"/>
    <x v="95"/>
    <x v="1"/>
    <n v="26"/>
    <n v="1"/>
    <n v="0.91700000000000004"/>
    <n v="3.8461538461538464E-2"/>
    <n v="7"/>
    <n v="1"/>
    <n v="0.14285714285714285"/>
    <n v="1"/>
    <n v="7"/>
    <n v="0.85"/>
    <n v="7.1564705882352948"/>
    <n v="3.0987517647058826"/>
  </r>
  <r>
    <m/>
    <x v="1"/>
    <x v="2"/>
    <s v="C"/>
    <s v="CK12"/>
    <x v="12"/>
    <x v="96"/>
    <x v="0"/>
    <n v="209"/>
    <n v="33"/>
    <n v="0.91700000000000004"/>
    <n v="0.15789473684210525"/>
    <n v="34"/>
    <n v="31"/>
    <n v="0.91176470588235292"/>
    <n v="1"/>
    <n v="34"/>
    <n v="0.85"/>
    <n v="6.5564705882352925"/>
    <n v="2.8389517647058815"/>
  </r>
  <r>
    <m/>
    <x v="1"/>
    <x v="2"/>
    <s v="C"/>
    <s v="CK12"/>
    <x v="9"/>
    <x v="97"/>
    <x v="0"/>
    <n v="10"/>
    <n v="0"/>
    <n v="0.91700000000000004"/>
    <n v="0"/>
    <n v="0"/>
    <n v="0"/>
    <e v="#DIV/0!"/>
    <n v="1"/>
    <n v="0"/>
    <n v="0.85"/>
    <n v="0"/>
    <n v="0"/>
  </r>
  <r>
    <m/>
    <x v="1"/>
    <x v="2"/>
    <s v="B"/>
    <s v="BK12"/>
    <x v="27"/>
    <x v="98"/>
    <x v="0"/>
    <n v="394"/>
    <n v="165"/>
    <n v="0.91700000000000004"/>
    <n v="0.41878172588832485"/>
    <n v="136"/>
    <n v="126"/>
    <n v="0.92647058823529416"/>
    <n v="1"/>
    <n v="136"/>
    <n v="0.85"/>
    <n v="24.068235294117642"/>
    <n v="10.421545882352939"/>
  </r>
  <r>
    <m/>
    <x v="1"/>
    <x v="2"/>
    <s v="C"/>
    <s v="CK12"/>
    <x v="18"/>
    <x v="99"/>
    <x v="1"/>
    <n v="26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0"/>
    <x v="100"/>
    <x v="0"/>
    <n v="159"/>
    <n v="88"/>
    <n v="0.91700000000000004"/>
    <n v="0.55345911949685533"/>
    <n v="50"/>
    <n v="47"/>
    <n v="0.94"/>
    <n v="1"/>
    <n v="50"/>
    <n v="0.85"/>
    <n v="8.1188235294117632"/>
    <n v="3.5154505882352933"/>
  </r>
  <r>
    <m/>
    <x v="1"/>
    <x v="2"/>
    <s v="C"/>
    <s v="CK12"/>
    <x v="7"/>
    <x v="101"/>
    <x v="0"/>
    <n v="38"/>
    <n v="1"/>
    <n v="0.91700000000000004"/>
    <n v="2.6315789473684209E-2"/>
    <n v="1"/>
    <n v="1"/>
    <n v="1"/>
    <n v="1"/>
    <n v="1"/>
    <n v="0.85"/>
    <n v="9.7647058823529365E-2"/>
    <n v="4.2281176470588218E-2"/>
  </r>
  <r>
    <m/>
    <x v="1"/>
    <x v="2"/>
    <s v="C"/>
    <s v="CK12"/>
    <x v="28"/>
    <x v="102"/>
    <x v="1"/>
    <n v="58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8"/>
    <x v="103"/>
    <x v="1"/>
    <n v="44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"/>
    <x v="104"/>
    <x v="1"/>
    <n v="38"/>
    <n v="0"/>
    <n v="0.91700000000000004"/>
    <n v="0"/>
    <n v="0"/>
    <n v="0"/>
    <e v="#DIV/0!"/>
    <n v="1"/>
    <n v="0"/>
    <n v="0.85"/>
    <n v="0"/>
    <n v="0"/>
  </r>
  <r>
    <m/>
    <x v="1"/>
    <x v="2"/>
    <s v="B"/>
    <s v="BK12"/>
    <x v="13"/>
    <x v="105"/>
    <x v="1"/>
    <n v="189"/>
    <n v="4"/>
    <n v="0.91700000000000004"/>
    <n v="2.1164021164021163E-2"/>
    <n v="8"/>
    <n v="4"/>
    <n v="0.5"/>
    <n v="1"/>
    <n v="8"/>
    <n v="0.85"/>
    <n v="5.0964705882352943"/>
    <n v="2.2067717647058824"/>
  </r>
  <r>
    <m/>
    <x v="1"/>
    <x v="2"/>
    <s v="C"/>
    <s v="CK12"/>
    <x v="17"/>
    <x v="106"/>
    <x v="1"/>
    <n v="92"/>
    <n v="3"/>
    <n v="0.91700000000000004"/>
    <n v="3.2608695652173912E-2"/>
    <n v="3"/>
    <n v="2"/>
    <n v="0.66666666666666663"/>
    <n v="1"/>
    <n v="3"/>
    <n v="0.85"/>
    <n v="1.371764705882353"/>
    <n v="0.59397411764705887"/>
  </r>
  <r>
    <m/>
    <x v="1"/>
    <x v="2"/>
    <s v="C"/>
    <s v="CK12"/>
    <x v="26"/>
    <x v="107"/>
    <x v="0"/>
    <n v="45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3"/>
    <x v="108"/>
    <x v="0"/>
    <n v="103"/>
    <n v="11"/>
    <n v="0.91700000000000004"/>
    <n v="0.10679611650485436"/>
    <n v="14"/>
    <n v="11"/>
    <n v="0.7857142857142857"/>
    <n v="1"/>
    <n v="14"/>
    <n v="0.85"/>
    <n v="4.603529411764705"/>
    <n v="1.9933282352941173"/>
  </r>
  <r>
    <m/>
    <x v="1"/>
    <x v="2"/>
    <s v="C"/>
    <s v="CK12"/>
    <x v="20"/>
    <x v="109"/>
    <x v="0"/>
    <n v="24"/>
    <n v="1"/>
    <n v="0.91700000000000004"/>
    <n v="4.1666666666666664E-2"/>
    <n v="1"/>
    <n v="1"/>
    <n v="1"/>
    <n v="1"/>
    <n v="1"/>
    <n v="0.85"/>
    <n v="9.7647058823529365E-2"/>
    <n v="4.2281176470588218E-2"/>
  </r>
  <r>
    <m/>
    <x v="1"/>
    <x v="2"/>
    <s v="C"/>
    <s v="CK12"/>
    <x v="1"/>
    <x v="110"/>
    <x v="1"/>
    <n v="1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9"/>
    <x v="111"/>
    <x v="0"/>
    <n v="3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6"/>
    <x v="112"/>
    <x v="0"/>
    <n v="50"/>
    <n v="3"/>
    <n v="0.91700000000000004"/>
    <n v="0.06"/>
    <n v="2"/>
    <n v="2"/>
    <n v="1"/>
    <n v="1"/>
    <n v="2"/>
    <n v="0.85"/>
    <n v="0.19529411764705873"/>
    <n v="8.4562352941176436E-2"/>
  </r>
  <r>
    <m/>
    <x v="1"/>
    <x v="2"/>
    <s v="C"/>
    <s v="CK12"/>
    <x v="18"/>
    <x v="113"/>
    <x v="1"/>
    <n v="21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5"/>
    <x v="114"/>
    <x v="1"/>
    <n v="39"/>
    <n v="3"/>
    <n v="0.91700000000000004"/>
    <n v="7.6923076923076927E-2"/>
    <n v="3"/>
    <n v="3"/>
    <n v="1"/>
    <n v="1"/>
    <n v="3"/>
    <n v="0.85"/>
    <n v="0.29294117647058809"/>
    <n v="0.12684352941176463"/>
  </r>
  <r>
    <m/>
    <x v="1"/>
    <x v="2"/>
    <s v="C"/>
    <s v="CK12"/>
    <x v="26"/>
    <x v="115"/>
    <x v="0"/>
    <n v="41"/>
    <n v="2"/>
    <n v="0.91700000000000004"/>
    <n v="4.878048780487805E-2"/>
    <n v="2"/>
    <n v="2"/>
    <n v="1"/>
    <n v="1"/>
    <n v="2"/>
    <n v="0.85"/>
    <n v="0.19529411764705873"/>
    <n v="8.4562352941176436E-2"/>
  </r>
  <r>
    <m/>
    <x v="1"/>
    <x v="2"/>
    <s v="C"/>
    <s v="CK12"/>
    <x v="17"/>
    <x v="116"/>
    <x v="1"/>
    <n v="39"/>
    <n v="2"/>
    <n v="0.91700000000000004"/>
    <n v="5.128205128205128E-2"/>
    <n v="2"/>
    <n v="2"/>
    <n v="1"/>
    <n v="1"/>
    <n v="2"/>
    <n v="0.85"/>
    <n v="0.19529411764705873"/>
    <n v="8.4562352941176436E-2"/>
  </r>
  <r>
    <m/>
    <x v="1"/>
    <x v="2"/>
    <s v="C"/>
    <s v="CK12"/>
    <x v="17"/>
    <x v="117"/>
    <x v="1"/>
    <n v="51"/>
    <n v="2"/>
    <n v="0.91700000000000004"/>
    <n v="3.9215686274509803E-2"/>
    <n v="0"/>
    <n v="0"/>
    <e v="#DIV/0!"/>
    <n v="1"/>
    <n v="0"/>
    <n v="0.85"/>
    <n v="0"/>
    <n v="0"/>
  </r>
  <r>
    <m/>
    <x v="1"/>
    <x v="2"/>
    <s v="C"/>
    <s v="CK12"/>
    <x v="23"/>
    <x v="118"/>
    <x v="0"/>
    <n v="90"/>
    <n v="2"/>
    <n v="0.91700000000000004"/>
    <n v="2.2222222222222223E-2"/>
    <n v="3"/>
    <n v="2"/>
    <n v="0.66666666666666663"/>
    <n v="1"/>
    <n v="3"/>
    <n v="0.85"/>
    <n v="1.371764705882353"/>
    <n v="0.59397411764705887"/>
  </r>
  <r>
    <m/>
    <x v="1"/>
    <x v="2"/>
    <s v="C"/>
    <s v="CK12"/>
    <x v="1"/>
    <x v="119"/>
    <x v="1"/>
    <n v="1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9"/>
    <x v="120"/>
    <x v="2"/>
    <n v="1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8"/>
    <x v="121"/>
    <x v="1"/>
    <n v="77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2"/>
    <x v="122"/>
    <x v="1"/>
    <n v="11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6"/>
    <x v="123"/>
    <x v="0"/>
    <n v="18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4"/>
    <x v="124"/>
    <x v="0"/>
    <n v="13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5"/>
    <x v="125"/>
    <x v="0"/>
    <n v="1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3"/>
    <x v="126"/>
    <x v="0"/>
    <n v="169"/>
    <n v="26"/>
    <n v="0.91700000000000004"/>
    <n v="0.15384615384615385"/>
    <n v="10"/>
    <n v="10"/>
    <n v="1"/>
    <n v="1"/>
    <n v="10"/>
    <n v="0.85"/>
    <n v="0.97647058823529376"/>
    <n v="0.42281176470588222"/>
  </r>
  <r>
    <m/>
    <x v="1"/>
    <x v="2"/>
    <s v="C"/>
    <s v="CK12"/>
    <x v="28"/>
    <x v="127"/>
    <x v="1"/>
    <n v="55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9"/>
    <x v="128"/>
    <x v="0"/>
    <n v="7"/>
    <n v="0"/>
    <n v="0.91700000000000004"/>
    <n v="0"/>
    <n v="1"/>
    <n v="0"/>
    <n v="0"/>
    <n v="1"/>
    <n v="1"/>
    <n v="0.85"/>
    <n v="1.1764705882352942"/>
    <n v="0.50941176470588234"/>
  </r>
  <r>
    <m/>
    <x v="1"/>
    <x v="2"/>
    <s v="C"/>
    <s v="CK12"/>
    <x v="3"/>
    <x v="129"/>
    <x v="0"/>
    <n v="74"/>
    <n v="2"/>
    <n v="0.91700000000000004"/>
    <n v="2.7027027027027029E-2"/>
    <n v="2"/>
    <n v="2"/>
    <n v="1"/>
    <n v="1"/>
    <n v="2"/>
    <n v="0.85"/>
    <n v="0.19529411764705873"/>
    <n v="8.4562352941176436E-2"/>
  </r>
  <r>
    <m/>
    <x v="1"/>
    <x v="2"/>
    <s v="C"/>
    <s v="CK12"/>
    <x v="16"/>
    <x v="130"/>
    <x v="0"/>
    <n v="35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6"/>
    <x v="131"/>
    <x v="0"/>
    <n v="37"/>
    <n v="2"/>
    <n v="0.91700000000000004"/>
    <n v="5.4054054054054057E-2"/>
    <n v="1"/>
    <n v="1"/>
    <n v="1"/>
    <n v="1"/>
    <n v="1"/>
    <n v="0.85"/>
    <n v="9.7647058823529365E-2"/>
    <n v="4.2281176470588218E-2"/>
  </r>
  <r>
    <m/>
    <x v="1"/>
    <x v="2"/>
    <s v="A"/>
    <s v="AK12"/>
    <x v="6"/>
    <x v="132"/>
    <x v="1"/>
    <n v="691"/>
    <n v="199"/>
    <n v="0.91700000000000004"/>
    <n v="0.28798842257597684"/>
    <n v="174"/>
    <n v="167"/>
    <n v="0.95977011494252873"/>
    <n v="1"/>
    <n v="174"/>
    <n v="0.85"/>
    <n v="24.542352941176464"/>
    <n v="10.626838823529409"/>
  </r>
  <r>
    <m/>
    <x v="1"/>
    <x v="2"/>
    <s v="C"/>
    <s v="CK12"/>
    <x v="9"/>
    <x v="133"/>
    <x v="0"/>
    <n v="23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9"/>
    <x v="134"/>
    <x v="0"/>
    <n v="170"/>
    <n v="13"/>
    <n v="0.91700000000000004"/>
    <n v="7.6470588235294124E-2"/>
    <n v="12"/>
    <n v="11"/>
    <n v="0.91666666666666663"/>
    <n v="1"/>
    <n v="12"/>
    <n v="0.85"/>
    <n v="2.2505882352941171"/>
    <n v="0.97450470588235272"/>
  </r>
  <r>
    <m/>
    <x v="1"/>
    <x v="2"/>
    <s v="C"/>
    <s v="CK12"/>
    <x v="26"/>
    <x v="135"/>
    <x v="0"/>
    <n v="22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5"/>
    <x v="136"/>
    <x v="0"/>
    <n v="26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3"/>
    <x v="137"/>
    <x v="0"/>
    <n v="62"/>
    <n v="3"/>
    <n v="0.91700000000000004"/>
    <n v="4.8387096774193547E-2"/>
    <n v="3"/>
    <n v="3"/>
    <n v="1"/>
    <n v="1"/>
    <n v="3"/>
    <n v="0.85"/>
    <n v="0.29294117647058809"/>
    <n v="0.12684352941176463"/>
  </r>
  <r>
    <m/>
    <x v="1"/>
    <x v="2"/>
    <s v="C"/>
    <s v="CK12"/>
    <x v="19"/>
    <x v="138"/>
    <x v="0"/>
    <n v="67"/>
    <n v="5"/>
    <n v="0.91700000000000004"/>
    <n v="7.4626865671641784E-2"/>
    <n v="2"/>
    <n v="2"/>
    <n v="1"/>
    <n v="1"/>
    <n v="2"/>
    <n v="0.85"/>
    <n v="0.19529411764705873"/>
    <n v="8.4562352941176436E-2"/>
  </r>
  <r>
    <m/>
    <x v="1"/>
    <x v="2"/>
    <s v="C"/>
    <s v="CK12"/>
    <x v="28"/>
    <x v="139"/>
    <x v="1"/>
    <n v="14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9"/>
    <x v="140"/>
    <x v="0"/>
    <n v="17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3"/>
    <x v="141"/>
    <x v="0"/>
    <n v="115"/>
    <n v="14"/>
    <n v="0.91700000000000004"/>
    <n v="0.12173913043478261"/>
    <n v="5"/>
    <n v="4"/>
    <n v="0.8"/>
    <n v="1"/>
    <n v="5"/>
    <n v="0.85"/>
    <n v="1.5670588235294116"/>
    <n v="0.67853647058823519"/>
  </r>
  <r>
    <m/>
    <x v="1"/>
    <x v="2"/>
    <s v="C"/>
    <s v="CK12"/>
    <x v="11"/>
    <x v="142"/>
    <x v="1"/>
    <n v="8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7"/>
    <x v="143"/>
    <x v="0"/>
    <n v="124"/>
    <n v="0"/>
    <n v="0.91700000000000004"/>
    <n v="0"/>
    <n v="4"/>
    <n v="0"/>
    <n v="0"/>
    <n v="1"/>
    <n v="4"/>
    <n v="0.85"/>
    <n v="4.7058823529411766"/>
    <n v="2.0376470588235294"/>
  </r>
  <r>
    <m/>
    <x v="1"/>
    <x v="2"/>
    <s v="C"/>
    <s v="CK12"/>
    <x v="16"/>
    <x v="144"/>
    <x v="0"/>
    <n v="39"/>
    <n v="1"/>
    <n v="0.91700000000000004"/>
    <n v="2.564102564102564E-2"/>
    <n v="1"/>
    <n v="1"/>
    <n v="1"/>
    <n v="1"/>
    <n v="1"/>
    <n v="0.85"/>
    <n v="9.7647058823529365E-2"/>
    <n v="4.2281176470588218E-2"/>
  </r>
  <r>
    <m/>
    <x v="1"/>
    <x v="2"/>
    <s v="C"/>
    <s v="CK12"/>
    <x v="10"/>
    <x v="145"/>
    <x v="0"/>
    <n v="20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8"/>
    <x v="146"/>
    <x v="1"/>
    <n v="35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1"/>
    <x v="147"/>
    <x v="1"/>
    <n v="2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8"/>
    <x v="148"/>
    <x v="1"/>
    <n v="27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6"/>
    <x v="149"/>
    <x v="1"/>
    <n v="315"/>
    <n v="44"/>
    <n v="0.91700000000000004"/>
    <n v="0.13968253968253969"/>
    <n v="33"/>
    <n v="33"/>
    <n v="1"/>
    <n v="1"/>
    <n v="33"/>
    <n v="0.85"/>
    <n v="3.2223529411764695"/>
    <n v="1.3952788235294113"/>
  </r>
  <r>
    <m/>
    <x v="1"/>
    <x v="2"/>
    <s v="A"/>
    <s v="AK12"/>
    <x v="16"/>
    <x v="150"/>
    <x v="0"/>
    <n v="662"/>
    <n v="226"/>
    <n v="0.91700000000000004"/>
    <n v="0.34138972809667673"/>
    <n v="228"/>
    <n v="199"/>
    <n v="0.8728070175438597"/>
    <n v="1"/>
    <n v="228"/>
    <n v="0.85"/>
    <n v="53.54941176470588"/>
    <n v="23.186895294117647"/>
  </r>
  <r>
    <m/>
    <x v="1"/>
    <x v="2"/>
    <s v="C"/>
    <s v="CK12"/>
    <x v="23"/>
    <x v="151"/>
    <x v="0"/>
    <n v="133"/>
    <n v="7"/>
    <n v="0.91700000000000004"/>
    <n v="5.2631578947368418E-2"/>
    <n v="4"/>
    <n v="3"/>
    <n v="0.75"/>
    <n v="1"/>
    <n v="4"/>
    <n v="0.85"/>
    <n v="1.4694117647058822"/>
    <n v="0.63625529411764703"/>
  </r>
  <r>
    <m/>
    <x v="1"/>
    <x v="2"/>
    <s v="C"/>
    <s v="CK12"/>
    <x v="19"/>
    <x v="152"/>
    <x v="0"/>
    <n v="31"/>
    <n v="1"/>
    <n v="0.91700000000000004"/>
    <n v="3.2258064516129031E-2"/>
    <n v="1"/>
    <n v="1"/>
    <n v="1"/>
    <n v="1"/>
    <n v="1"/>
    <n v="0.85"/>
    <n v="9.7647058823529365E-2"/>
    <n v="4.2281176470588218E-2"/>
  </r>
  <r>
    <m/>
    <x v="1"/>
    <x v="2"/>
    <s v="C"/>
    <s v="CK12"/>
    <x v="5"/>
    <x v="153"/>
    <x v="1"/>
    <n v="24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2"/>
    <x v="154"/>
    <x v="0"/>
    <n v="37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9"/>
    <x v="155"/>
    <x v="2"/>
    <n v="4"/>
    <n v="0"/>
    <n v="0.91700000000000004"/>
    <n v="0"/>
    <n v="1"/>
    <n v="0"/>
    <n v="0"/>
    <n v="1"/>
    <n v="1"/>
    <n v="0.85"/>
    <n v="1.1764705882352942"/>
    <n v="0.50941176470588234"/>
  </r>
  <r>
    <m/>
    <x v="1"/>
    <x v="2"/>
    <s v="C"/>
    <s v="CK12"/>
    <x v="6"/>
    <x v="156"/>
    <x v="1"/>
    <n v="116"/>
    <n v="0"/>
    <n v="0.91700000000000004"/>
    <n v="0"/>
    <n v="1"/>
    <n v="0"/>
    <n v="0"/>
    <n v="1"/>
    <n v="1"/>
    <n v="0.85"/>
    <n v="1.1764705882352942"/>
    <n v="0.50941176470588234"/>
  </r>
  <r>
    <m/>
    <x v="1"/>
    <x v="2"/>
    <s v="C"/>
    <s v="CK12"/>
    <x v="16"/>
    <x v="157"/>
    <x v="0"/>
    <n v="3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1"/>
    <x v="158"/>
    <x v="1"/>
    <n v="11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"/>
    <x v="159"/>
    <x v="1"/>
    <n v="4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3"/>
    <x v="160"/>
    <x v="0"/>
    <n v="118"/>
    <n v="8"/>
    <n v="0.91700000000000004"/>
    <n v="6.7796610169491525E-2"/>
    <n v="5"/>
    <n v="5"/>
    <n v="1"/>
    <n v="1"/>
    <n v="5"/>
    <n v="0.85"/>
    <n v="0.48823529411764688"/>
    <n v="0.21140588235294111"/>
  </r>
  <r>
    <m/>
    <x v="1"/>
    <x v="2"/>
    <s v="C"/>
    <s v="CK12"/>
    <x v="5"/>
    <x v="161"/>
    <x v="1"/>
    <n v="7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5"/>
    <x v="162"/>
    <x v="0"/>
    <n v="0"/>
    <n v="0"/>
    <n v="0.91700000000000004"/>
    <e v="#DIV/0!"/>
    <n v="0"/>
    <n v="0"/>
    <e v="#DIV/0!"/>
    <n v="1"/>
    <n v="0"/>
    <n v="0.85"/>
    <n v="0"/>
    <n v="0"/>
  </r>
  <r>
    <m/>
    <x v="1"/>
    <x v="2"/>
    <s v="B"/>
    <s v="BK12"/>
    <x v="23"/>
    <x v="163"/>
    <x v="0"/>
    <n v="199"/>
    <n v="42"/>
    <n v="0.91700000000000004"/>
    <n v="0.21105527638190955"/>
    <n v="31"/>
    <n v="31"/>
    <n v="1"/>
    <n v="1"/>
    <n v="31"/>
    <n v="0.85"/>
    <n v="3.0270588235294102"/>
    <n v="1.3107164705882346"/>
  </r>
  <r>
    <m/>
    <x v="1"/>
    <x v="2"/>
    <s v="C"/>
    <s v="CK12"/>
    <x v="29"/>
    <x v="164"/>
    <x v="2"/>
    <n v="0"/>
    <n v="0"/>
    <n v="0.91700000000000004"/>
    <e v="#DIV/0!"/>
    <n v="0"/>
    <n v="0"/>
    <e v="#DIV/0!"/>
    <n v="1"/>
    <n v="0"/>
    <n v="0.85"/>
    <n v="0"/>
    <n v="0"/>
  </r>
  <r>
    <m/>
    <x v="1"/>
    <x v="2"/>
    <s v="C"/>
    <s v="CK12"/>
    <x v="7"/>
    <x v="165"/>
    <x v="0"/>
    <n v="129"/>
    <n v="2"/>
    <n v="0.91700000000000004"/>
    <n v="1.5503875968992248E-2"/>
    <n v="2"/>
    <n v="2"/>
    <n v="1"/>
    <n v="1"/>
    <n v="2"/>
    <n v="0.85"/>
    <n v="0.19529411764705873"/>
    <n v="8.4562352941176436E-2"/>
  </r>
  <r>
    <m/>
    <x v="1"/>
    <x v="2"/>
    <s v="B"/>
    <s v="BK12"/>
    <x v="11"/>
    <x v="166"/>
    <x v="1"/>
    <n v="163"/>
    <n v="42"/>
    <n v="0.91700000000000004"/>
    <n v="0.25766871165644173"/>
    <n v="25"/>
    <n v="24"/>
    <n v="0.96"/>
    <n v="1"/>
    <n v="25"/>
    <n v="0.85"/>
    <n v="3.5199999999999991"/>
    <n v="1.5241599999999995"/>
  </r>
  <r>
    <m/>
    <x v="1"/>
    <x v="2"/>
    <s v="C"/>
    <s v="CK12"/>
    <x v="15"/>
    <x v="168"/>
    <x v="0"/>
    <n v="8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"/>
    <x v="169"/>
    <x v="1"/>
    <n v="1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9"/>
    <x v="170"/>
    <x v="2"/>
    <n v="0"/>
    <n v="0"/>
    <n v="0.91700000000000004"/>
    <e v="#DIV/0!"/>
    <n v="0"/>
    <n v="0"/>
    <e v="#DIV/0!"/>
    <n v="1"/>
    <n v="0"/>
    <n v="0.85"/>
    <n v="0"/>
    <n v="0"/>
  </r>
  <r>
    <m/>
    <x v="1"/>
    <x v="2"/>
    <s v="C"/>
    <s v="CK12"/>
    <x v="11"/>
    <x v="171"/>
    <x v="1"/>
    <n v="19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0"/>
    <x v="172"/>
    <x v="0"/>
    <n v="44"/>
    <n v="1"/>
    <n v="0.91700000000000004"/>
    <n v="2.2727272727272728E-2"/>
    <n v="1"/>
    <n v="1"/>
    <n v="1"/>
    <n v="1"/>
    <n v="1"/>
    <n v="0.85"/>
    <n v="9.7647058823529365E-2"/>
    <n v="4.2281176470588218E-2"/>
  </r>
  <r>
    <m/>
    <x v="1"/>
    <x v="2"/>
    <s v="C"/>
    <s v="CK12"/>
    <x v="10"/>
    <x v="173"/>
    <x v="0"/>
    <n v="24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1"/>
    <x v="174"/>
    <x v="1"/>
    <n v="9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5"/>
    <x v="175"/>
    <x v="1"/>
    <n v="11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1"/>
    <x v="176"/>
    <x v="1"/>
    <n v="57"/>
    <n v="1"/>
    <n v="0.91700000000000004"/>
    <n v="1.7543859649122806E-2"/>
    <n v="1"/>
    <n v="1"/>
    <n v="1"/>
    <n v="1"/>
    <n v="1"/>
    <n v="0.85"/>
    <n v="9.7647058823529365E-2"/>
    <n v="4.2281176470588218E-2"/>
  </r>
  <r>
    <m/>
    <x v="1"/>
    <x v="2"/>
    <s v="C"/>
    <s v="CK12"/>
    <x v="10"/>
    <x v="177"/>
    <x v="0"/>
    <n v="23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2"/>
    <x v="178"/>
    <x v="0"/>
    <n v="47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2"/>
    <x v="179"/>
    <x v="0"/>
    <n v="16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2"/>
    <x v="180"/>
    <x v="1"/>
    <n v="28"/>
    <n v="0"/>
    <n v="0.91700000000000004"/>
    <n v="0"/>
    <n v="0"/>
    <n v="0"/>
    <e v="#DIV/0!"/>
    <n v="1"/>
    <n v="0"/>
    <n v="0.85"/>
    <n v="0"/>
    <n v="0"/>
  </r>
  <r>
    <m/>
    <x v="1"/>
    <x v="2"/>
    <s v="A"/>
    <s v="AK12"/>
    <x v="13"/>
    <x v="181"/>
    <x v="1"/>
    <n v="235"/>
    <n v="61"/>
    <n v="0.91700000000000004"/>
    <n v="0.25957446808510637"/>
    <n v="50"/>
    <n v="43"/>
    <n v="0.86"/>
    <n v="1"/>
    <n v="50"/>
    <n v="0.85"/>
    <n v="12.434117647058823"/>
    <n v="5.3839729411764701"/>
  </r>
  <r>
    <m/>
    <x v="1"/>
    <x v="2"/>
    <s v="C"/>
    <s v="CK12"/>
    <x v="25"/>
    <x v="182"/>
    <x v="0"/>
    <n v="46"/>
    <n v="0"/>
    <n v="0.91700000000000004"/>
    <n v="0"/>
    <n v="1"/>
    <n v="0"/>
    <n v="0"/>
    <n v="1"/>
    <n v="1"/>
    <n v="0.85"/>
    <n v="1.1764705882352942"/>
    <n v="0.50941176470588234"/>
  </r>
  <r>
    <m/>
    <x v="1"/>
    <x v="2"/>
    <s v="C"/>
    <s v="CK12"/>
    <x v="29"/>
    <x v="183"/>
    <x v="2"/>
    <n v="1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30"/>
    <x v="184"/>
    <x v="0"/>
    <n v="0"/>
    <n v="0"/>
    <n v="0.91700000000000004"/>
    <e v="#DIV/0!"/>
    <n v="0"/>
    <n v="0"/>
    <e v="#DIV/0!"/>
    <n v="1"/>
    <n v="0"/>
    <n v="0.85"/>
    <n v="0"/>
    <n v="0"/>
  </r>
  <r>
    <m/>
    <x v="1"/>
    <x v="2"/>
    <s v="C"/>
    <s v="CK12"/>
    <x v="7"/>
    <x v="185"/>
    <x v="0"/>
    <n v="148"/>
    <n v="3"/>
    <n v="0.91700000000000004"/>
    <n v="2.0270270270270271E-2"/>
    <n v="4"/>
    <n v="3"/>
    <n v="0.75"/>
    <n v="1"/>
    <n v="4"/>
    <n v="0.85"/>
    <n v="1.4694117647058822"/>
    <n v="0.63625529411764703"/>
  </r>
  <r>
    <m/>
    <x v="1"/>
    <x v="2"/>
    <s v="C"/>
    <s v="CK12"/>
    <x v="22"/>
    <x v="186"/>
    <x v="1"/>
    <n v="70"/>
    <n v="0"/>
    <n v="0.91700000000000004"/>
    <n v="0"/>
    <n v="1"/>
    <n v="0"/>
    <n v="0"/>
    <n v="1"/>
    <n v="1"/>
    <n v="0.85"/>
    <n v="1.1764705882352942"/>
    <n v="0.50941176470588234"/>
  </r>
  <r>
    <m/>
    <x v="1"/>
    <x v="2"/>
    <s v="C"/>
    <s v="CK12"/>
    <x v="28"/>
    <x v="187"/>
    <x v="1"/>
    <n v="41"/>
    <n v="1"/>
    <n v="0.91700000000000004"/>
    <n v="2.4390243902439025E-2"/>
    <n v="1"/>
    <n v="1"/>
    <n v="1"/>
    <n v="1"/>
    <n v="1"/>
    <n v="0.85"/>
    <n v="9.7647058823529365E-2"/>
    <n v="4.2281176470588218E-2"/>
  </r>
  <r>
    <m/>
    <x v="1"/>
    <x v="2"/>
    <s v="C"/>
    <s v="CK12"/>
    <x v="22"/>
    <x v="188"/>
    <x v="1"/>
    <n v="39"/>
    <n v="0"/>
    <n v="0.91700000000000004"/>
    <n v="0"/>
    <n v="1"/>
    <n v="0"/>
    <n v="0"/>
    <n v="1"/>
    <n v="1"/>
    <n v="0.85"/>
    <n v="1.1764705882352942"/>
    <n v="0.50941176470588234"/>
  </r>
  <r>
    <m/>
    <x v="1"/>
    <x v="2"/>
    <s v="C"/>
    <s v="CK12"/>
    <x v="6"/>
    <x v="189"/>
    <x v="1"/>
    <n v="87"/>
    <n v="0"/>
    <n v="0.91700000000000004"/>
    <n v="0"/>
    <n v="2"/>
    <n v="0"/>
    <n v="0"/>
    <n v="1"/>
    <n v="2"/>
    <n v="0.85"/>
    <n v="2.3529411764705883"/>
    <n v="1.0188235294117647"/>
  </r>
  <r>
    <m/>
    <x v="1"/>
    <x v="2"/>
    <s v="C"/>
    <s v="CK12"/>
    <x v="22"/>
    <x v="190"/>
    <x v="1"/>
    <n v="14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1"/>
    <x v="191"/>
    <x v="1"/>
    <n v="11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6"/>
    <x v="192"/>
    <x v="0"/>
    <n v="33"/>
    <n v="2"/>
    <n v="0.91700000000000004"/>
    <n v="6.0606060606060608E-2"/>
    <n v="1"/>
    <n v="1"/>
    <n v="1"/>
    <n v="1"/>
    <n v="1"/>
    <n v="0.85"/>
    <n v="9.7647058823529365E-2"/>
    <n v="4.2281176470588218E-2"/>
  </r>
  <r>
    <m/>
    <x v="1"/>
    <x v="2"/>
    <s v="C"/>
    <s v="CK12"/>
    <x v="9"/>
    <x v="193"/>
    <x v="0"/>
    <n v="17"/>
    <n v="0"/>
    <n v="0.91700000000000004"/>
    <n v="0"/>
    <n v="0"/>
    <n v="0"/>
    <e v="#DIV/0!"/>
    <n v="1"/>
    <n v="0"/>
    <n v="0.85"/>
    <n v="0"/>
    <n v="0"/>
  </r>
  <r>
    <m/>
    <x v="1"/>
    <x v="2"/>
    <s v="A"/>
    <s v="AK12"/>
    <x v="18"/>
    <x v="194"/>
    <x v="1"/>
    <n v="321"/>
    <n v="95"/>
    <n v="0.91700000000000004"/>
    <n v="0.29595015576323985"/>
    <n v="59"/>
    <n v="53"/>
    <n v="0.89830508474576276"/>
    <n v="1"/>
    <n v="59"/>
    <n v="0.85"/>
    <n v="12.23411764705882"/>
    <n v="5.2973729411764694"/>
  </r>
  <r>
    <m/>
    <x v="1"/>
    <x v="2"/>
    <s v="C"/>
    <s v="CK12"/>
    <x v="20"/>
    <x v="195"/>
    <x v="0"/>
    <n v="38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8"/>
    <x v="196"/>
    <x v="1"/>
    <n v="43"/>
    <n v="1"/>
    <n v="0.91700000000000004"/>
    <n v="2.3255813953488372E-2"/>
    <n v="0"/>
    <n v="0"/>
    <e v="#DIV/0!"/>
    <n v="1"/>
    <n v="0"/>
    <n v="0.85"/>
    <n v="0"/>
    <n v="0"/>
  </r>
  <r>
    <m/>
    <x v="1"/>
    <x v="2"/>
    <s v="C"/>
    <s v="CK12"/>
    <x v="26"/>
    <x v="197"/>
    <x v="0"/>
    <n v="39"/>
    <n v="1"/>
    <n v="0.91700000000000004"/>
    <n v="2.564102564102564E-2"/>
    <n v="1"/>
    <n v="1"/>
    <n v="1"/>
    <n v="1"/>
    <n v="1"/>
    <n v="0.85"/>
    <n v="9.7647058823529365E-2"/>
    <n v="4.2281176470588218E-2"/>
  </r>
  <r>
    <m/>
    <x v="1"/>
    <x v="2"/>
    <s v="C"/>
    <s v="CK12"/>
    <x v="6"/>
    <x v="198"/>
    <x v="1"/>
    <n v="164"/>
    <n v="1"/>
    <n v="0.91700000000000004"/>
    <n v="6.0975609756097563E-3"/>
    <n v="0"/>
    <n v="0"/>
    <e v="#DIV/0!"/>
    <n v="1"/>
    <n v="0"/>
    <n v="0.85"/>
    <n v="0"/>
    <n v="0"/>
  </r>
  <r>
    <m/>
    <x v="1"/>
    <x v="2"/>
    <s v="C"/>
    <s v="CK12"/>
    <x v="6"/>
    <x v="199"/>
    <x v="1"/>
    <n v="32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6"/>
    <x v="200"/>
    <x v="1"/>
    <n v="172"/>
    <n v="9"/>
    <n v="0.91700000000000004"/>
    <n v="5.232558139534884E-2"/>
    <n v="9"/>
    <n v="9"/>
    <n v="1"/>
    <n v="1"/>
    <n v="9"/>
    <n v="0.85"/>
    <n v="0.87882352941176434"/>
    <n v="0.38053058823529395"/>
  </r>
  <r>
    <m/>
    <x v="1"/>
    <x v="2"/>
    <s v="C"/>
    <s v="CK12"/>
    <x v="17"/>
    <x v="201"/>
    <x v="1"/>
    <n v="14"/>
    <n v="1"/>
    <n v="0.91700000000000004"/>
    <n v="7.1428571428571425E-2"/>
    <n v="1"/>
    <n v="1"/>
    <n v="1"/>
    <n v="1"/>
    <n v="1"/>
    <n v="0.85"/>
    <n v="9.7647058823529365E-2"/>
    <n v="4.2281176470588218E-2"/>
  </r>
  <r>
    <m/>
    <x v="1"/>
    <x v="2"/>
    <s v="B"/>
    <s v="BK12"/>
    <x v="12"/>
    <x v="202"/>
    <x v="0"/>
    <n v="434"/>
    <n v="116"/>
    <n v="0.91700000000000004"/>
    <n v="0.26728110599078342"/>
    <n v="85"/>
    <n v="81"/>
    <n v="0.95294117647058818"/>
    <n v="1"/>
    <n v="85"/>
    <n v="0.85"/>
    <n v="12.615294117647055"/>
    <n v="5.4624223529411751"/>
  </r>
  <r>
    <m/>
    <x v="1"/>
    <x v="2"/>
    <s v="C"/>
    <s v="CK12"/>
    <x v="19"/>
    <x v="203"/>
    <x v="0"/>
    <n v="149"/>
    <n v="3"/>
    <n v="0.91700000000000004"/>
    <n v="2.0134228187919462E-2"/>
    <n v="4"/>
    <n v="3"/>
    <n v="0.75"/>
    <n v="1"/>
    <n v="4"/>
    <n v="0.85"/>
    <n v="1.4694117647058822"/>
    <n v="0.63625529411764703"/>
  </r>
  <r>
    <m/>
    <x v="1"/>
    <x v="2"/>
    <s v="C"/>
    <s v="CK12"/>
    <x v="22"/>
    <x v="204"/>
    <x v="1"/>
    <n v="21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6"/>
    <x v="205"/>
    <x v="1"/>
    <n v="69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"/>
    <x v="206"/>
    <x v="1"/>
    <n v="145"/>
    <n v="3"/>
    <n v="0.91700000000000004"/>
    <n v="2.0689655172413793E-2"/>
    <n v="0"/>
    <n v="0"/>
    <e v="#DIV/0!"/>
    <n v="1"/>
    <n v="0"/>
    <n v="0.85"/>
    <n v="0"/>
    <n v="0"/>
  </r>
  <r>
    <m/>
    <x v="1"/>
    <x v="2"/>
    <s v="C"/>
    <s v="CK12"/>
    <x v="7"/>
    <x v="207"/>
    <x v="0"/>
    <n v="141"/>
    <n v="2"/>
    <n v="0.91700000000000004"/>
    <n v="1.4184397163120567E-2"/>
    <n v="3"/>
    <n v="2"/>
    <n v="0.66666666666666663"/>
    <n v="1"/>
    <n v="3"/>
    <n v="0.85"/>
    <n v="1.371764705882353"/>
    <n v="0.59397411764705887"/>
  </r>
  <r>
    <m/>
    <x v="1"/>
    <x v="2"/>
    <s v="C"/>
    <s v="CK12"/>
    <x v="23"/>
    <x v="208"/>
    <x v="0"/>
    <n v="85"/>
    <n v="3"/>
    <n v="0.91700000000000004"/>
    <n v="3.5294117647058823E-2"/>
    <n v="1"/>
    <n v="1"/>
    <n v="1"/>
    <n v="1"/>
    <n v="1"/>
    <n v="0.85"/>
    <n v="9.7647058823529365E-2"/>
    <n v="4.2281176470588218E-2"/>
  </r>
  <r>
    <m/>
    <x v="1"/>
    <x v="2"/>
    <s v="C"/>
    <s v="CK12"/>
    <x v="16"/>
    <x v="209"/>
    <x v="0"/>
    <n v="43"/>
    <n v="0"/>
    <n v="0.91700000000000004"/>
    <n v="0"/>
    <n v="2"/>
    <n v="0"/>
    <n v="0"/>
    <n v="1"/>
    <n v="2"/>
    <n v="0.85"/>
    <n v="2.3529411764705883"/>
    <n v="1.0188235294117647"/>
  </r>
  <r>
    <m/>
    <x v="1"/>
    <x v="2"/>
    <s v="C"/>
    <s v="CK12"/>
    <x v="3"/>
    <x v="210"/>
    <x v="0"/>
    <n v="94"/>
    <n v="5"/>
    <n v="0.91700000000000004"/>
    <n v="5.3191489361702128E-2"/>
    <n v="6"/>
    <n v="5"/>
    <n v="0.83333333333333337"/>
    <n v="1"/>
    <n v="6"/>
    <n v="0.85"/>
    <n v="1.664705882352941"/>
    <n v="0.72081764705882345"/>
  </r>
  <r>
    <m/>
    <x v="1"/>
    <x v="2"/>
    <s v="B"/>
    <s v="BK12"/>
    <x v="7"/>
    <x v="211"/>
    <x v="0"/>
    <n v="348"/>
    <n v="68"/>
    <n v="0.91700000000000004"/>
    <n v="0.19540229885057472"/>
    <n v="71"/>
    <n v="59"/>
    <n v="0.83098591549295775"/>
    <n v="1"/>
    <n v="71"/>
    <n v="0.85"/>
    <n v="19.878823529411765"/>
    <n v="8.6075305882352939"/>
  </r>
  <r>
    <m/>
    <x v="1"/>
    <x v="2"/>
    <s v="C"/>
    <s v="CK12"/>
    <x v="7"/>
    <x v="212"/>
    <x v="0"/>
    <n v="233"/>
    <n v="1"/>
    <n v="0.91700000000000004"/>
    <n v="4.2918454935622317E-3"/>
    <n v="2"/>
    <n v="1"/>
    <n v="0.5"/>
    <n v="1"/>
    <n v="2"/>
    <n v="0.85"/>
    <n v="1.2741176470588236"/>
    <n v="0.55169294117647061"/>
  </r>
  <r>
    <m/>
    <x v="1"/>
    <x v="2"/>
    <s v="C"/>
    <s v="CK12"/>
    <x v="3"/>
    <x v="213"/>
    <x v="0"/>
    <n v="15"/>
    <n v="0"/>
    <n v="0.91700000000000004"/>
    <n v="0"/>
    <n v="1"/>
    <n v="0"/>
    <n v="0"/>
    <n v="1"/>
    <n v="1"/>
    <n v="0.85"/>
    <n v="1.1764705882352942"/>
    <n v="0.50941176470588234"/>
  </r>
  <r>
    <m/>
    <x v="1"/>
    <x v="2"/>
    <s v="C"/>
    <s v="CK12"/>
    <x v="30"/>
    <x v="214"/>
    <x v="0"/>
    <n v="1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30"/>
    <x v="215"/>
    <x v="0"/>
    <n v="0"/>
    <n v="0"/>
    <n v="0.91700000000000004"/>
    <e v="#DIV/0!"/>
    <n v="0"/>
    <n v="0"/>
    <e v="#DIV/0!"/>
    <n v="1"/>
    <n v="0"/>
    <n v="0.85"/>
    <n v="0"/>
    <n v="0"/>
  </r>
  <r>
    <m/>
    <x v="1"/>
    <x v="2"/>
    <s v="C"/>
    <s v="CK12"/>
    <x v="30"/>
    <x v="216"/>
    <x v="0"/>
    <n v="0"/>
    <n v="0"/>
    <n v="0.91700000000000004"/>
    <e v="#DIV/0!"/>
    <n v="0"/>
    <n v="0"/>
    <e v="#DIV/0!"/>
    <n v="1"/>
    <n v="0"/>
    <n v="0.85"/>
    <n v="0"/>
    <n v="0"/>
  </r>
  <r>
    <m/>
    <x v="1"/>
    <x v="2"/>
    <s v="C"/>
    <s v="CK12"/>
    <x v="1"/>
    <x v="217"/>
    <x v="1"/>
    <n v="38"/>
    <n v="2"/>
    <n v="0.91700000000000004"/>
    <n v="5.2631578947368418E-2"/>
    <n v="3"/>
    <n v="2"/>
    <n v="0.66666666666666663"/>
    <n v="1"/>
    <n v="3"/>
    <n v="0.85"/>
    <n v="1.371764705882353"/>
    <n v="0.59397411764705887"/>
  </r>
  <r>
    <m/>
    <x v="1"/>
    <x v="2"/>
    <s v="C"/>
    <s v="CK12"/>
    <x v="30"/>
    <x v="218"/>
    <x v="0"/>
    <n v="0"/>
    <n v="0"/>
    <n v="0.91700000000000004"/>
    <e v="#DIV/0!"/>
    <n v="0"/>
    <n v="0"/>
    <e v="#DIV/0!"/>
    <n v="1"/>
    <n v="0"/>
    <n v="0.85"/>
    <n v="0"/>
    <n v="0"/>
  </r>
  <r>
    <m/>
    <x v="1"/>
    <x v="2"/>
    <s v="C"/>
    <s v="CK12"/>
    <x v="7"/>
    <x v="219"/>
    <x v="0"/>
    <n v="126"/>
    <n v="0"/>
    <n v="0.91700000000000004"/>
    <n v="0"/>
    <n v="5"/>
    <n v="0"/>
    <n v="0"/>
    <n v="1"/>
    <n v="5"/>
    <n v="0.85"/>
    <n v="5.882352941176471"/>
    <n v="2.547058823529412"/>
  </r>
  <r>
    <m/>
    <x v="1"/>
    <x v="2"/>
    <s v="C"/>
    <s v="CK12"/>
    <x v="17"/>
    <x v="220"/>
    <x v="1"/>
    <n v="31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7"/>
    <x v="221"/>
    <x v="1"/>
    <n v="73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3"/>
    <x v="222"/>
    <x v="0"/>
    <n v="108"/>
    <n v="0"/>
    <n v="0.91700000000000004"/>
    <n v="0"/>
    <n v="1"/>
    <n v="0"/>
    <n v="0"/>
    <n v="1"/>
    <n v="1"/>
    <n v="0.85"/>
    <n v="1.1764705882352942"/>
    <n v="0.50941176470588234"/>
  </r>
  <r>
    <m/>
    <x v="1"/>
    <x v="2"/>
    <s v="A"/>
    <s v="AK12"/>
    <x v="6"/>
    <x v="223"/>
    <x v="1"/>
    <n v="535"/>
    <n v="139"/>
    <n v="0.91700000000000004"/>
    <n v="0.25981308411214954"/>
    <n v="129"/>
    <n v="107"/>
    <n v="0.8294573643410853"/>
    <n v="1"/>
    <n v="129"/>
    <n v="0.85"/>
    <n v="36.330588235294115"/>
    <n v="15.731144705882352"/>
  </r>
  <r>
    <m/>
    <x v="1"/>
    <x v="2"/>
    <s v="C"/>
    <s v="CK12"/>
    <x v="6"/>
    <x v="224"/>
    <x v="1"/>
    <n v="47"/>
    <n v="0"/>
    <n v="0.91700000000000004"/>
    <n v="0"/>
    <n v="0"/>
    <n v="0"/>
    <e v="#DIV/0!"/>
    <n v="1"/>
    <n v="0"/>
    <n v="0.85"/>
    <n v="0"/>
    <n v="0"/>
  </r>
  <r>
    <m/>
    <x v="1"/>
    <x v="2"/>
    <s v="B"/>
    <s v="BK12"/>
    <x v="13"/>
    <x v="225"/>
    <x v="1"/>
    <n v="244"/>
    <n v="8"/>
    <n v="0.91700000000000004"/>
    <n v="3.2786885245901641E-2"/>
    <n v="8"/>
    <n v="8"/>
    <n v="1"/>
    <n v="1"/>
    <n v="8"/>
    <n v="0.85"/>
    <n v="0.78117647058823492"/>
    <n v="0.33824941176470574"/>
  </r>
  <r>
    <m/>
    <x v="1"/>
    <x v="2"/>
    <s v="C"/>
    <s v="CK12"/>
    <x v="26"/>
    <x v="226"/>
    <x v="0"/>
    <n v="124"/>
    <n v="3"/>
    <n v="0.91700000000000004"/>
    <n v="2.4193548387096774E-2"/>
    <n v="2"/>
    <n v="2"/>
    <n v="1"/>
    <n v="1"/>
    <n v="2"/>
    <n v="0.85"/>
    <n v="0.19529411764705873"/>
    <n v="8.4562352941176436E-2"/>
  </r>
  <r>
    <m/>
    <x v="1"/>
    <x v="2"/>
    <s v="C"/>
    <s v="CK12"/>
    <x v="13"/>
    <x v="227"/>
    <x v="1"/>
    <n v="54"/>
    <n v="1"/>
    <n v="0.91700000000000004"/>
    <n v="1.8518518518518517E-2"/>
    <n v="1"/>
    <n v="1"/>
    <n v="1"/>
    <n v="1"/>
    <n v="1"/>
    <n v="0.85"/>
    <n v="9.7647058823529365E-2"/>
    <n v="4.2281176470588218E-2"/>
  </r>
  <r>
    <m/>
    <x v="1"/>
    <x v="2"/>
    <s v="C"/>
    <s v="CK12"/>
    <x v="28"/>
    <x v="228"/>
    <x v="1"/>
    <n v="46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8"/>
    <x v="229"/>
    <x v="1"/>
    <n v="18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6"/>
    <x v="230"/>
    <x v="1"/>
    <n v="89"/>
    <n v="0"/>
    <n v="0.91700000000000004"/>
    <n v="0"/>
    <n v="2"/>
    <n v="0"/>
    <n v="0"/>
    <n v="1"/>
    <n v="2"/>
    <n v="0.85"/>
    <n v="2.3529411764705883"/>
    <n v="1.0188235294117647"/>
  </r>
  <r>
    <m/>
    <x v="1"/>
    <x v="2"/>
    <s v="C"/>
    <s v="CK12"/>
    <x v="17"/>
    <x v="231"/>
    <x v="1"/>
    <n v="47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7"/>
    <x v="232"/>
    <x v="0"/>
    <n v="108"/>
    <n v="3"/>
    <n v="0.91700000000000004"/>
    <n v="2.7777777777777776E-2"/>
    <n v="2"/>
    <n v="2"/>
    <n v="1"/>
    <n v="1"/>
    <n v="2"/>
    <n v="0.85"/>
    <n v="0.19529411764705873"/>
    <n v="8.4562352941176436E-2"/>
  </r>
  <r>
    <m/>
    <x v="1"/>
    <x v="2"/>
    <s v="C"/>
    <s v="CK12"/>
    <x v="3"/>
    <x v="233"/>
    <x v="0"/>
    <n v="43"/>
    <n v="4"/>
    <n v="0.91700000000000004"/>
    <n v="9.3023255813953487E-2"/>
    <n v="2"/>
    <n v="2"/>
    <n v="1"/>
    <n v="1"/>
    <n v="2"/>
    <n v="0.85"/>
    <n v="0.19529411764705873"/>
    <n v="8.4562352941176436E-2"/>
  </r>
  <r>
    <m/>
    <x v="1"/>
    <x v="2"/>
    <s v="C"/>
    <s v="CK12"/>
    <x v="2"/>
    <x v="234"/>
    <x v="1"/>
    <n v="113"/>
    <n v="0"/>
    <n v="0.91700000000000004"/>
    <n v="0"/>
    <n v="1"/>
    <n v="0"/>
    <n v="0"/>
    <n v="1"/>
    <n v="1"/>
    <n v="0.85"/>
    <n v="1.1764705882352942"/>
    <n v="0.50941176470588234"/>
  </r>
  <r>
    <m/>
    <x v="1"/>
    <x v="2"/>
    <s v="C"/>
    <s v="CK12"/>
    <x v="7"/>
    <x v="235"/>
    <x v="0"/>
    <n v="317"/>
    <n v="2"/>
    <n v="0.91700000000000004"/>
    <n v="6.3091482649842269E-3"/>
    <n v="1"/>
    <n v="1"/>
    <n v="1"/>
    <n v="1"/>
    <n v="1"/>
    <n v="0.85"/>
    <n v="9.7647058823529365E-2"/>
    <n v="4.2281176470588218E-2"/>
  </r>
  <r>
    <m/>
    <x v="1"/>
    <x v="2"/>
    <s v="C"/>
    <s v="CK12"/>
    <x v="18"/>
    <x v="236"/>
    <x v="1"/>
    <n v="5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6"/>
    <x v="237"/>
    <x v="1"/>
    <n v="53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"/>
    <x v="238"/>
    <x v="1"/>
    <n v="4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31"/>
    <x v="239"/>
    <x v="2"/>
    <n v="90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3"/>
    <x v="240"/>
    <x v="0"/>
    <n v="49"/>
    <n v="2"/>
    <n v="0.91700000000000004"/>
    <n v="4.0816326530612242E-2"/>
    <n v="3"/>
    <n v="2"/>
    <n v="0.66666666666666663"/>
    <n v="1"/>
    <n v="3"/>
    <n v="0.85"/>
    <n v="1.371764705882353"/>
    <n v="0.59397411764705887"/>
  </r>
  <r>
    <m/>
    <x v="1"/>
    <x v="2"/>
    <s v="C"/>
    <s v="CK12"/>
    <x v="7"/>
    <x v="241"/>
    <x v="0"/>
    <n v="126"/>
    <n v="3"/>
    <n v="0.91700000000000004"/>
    <n v="2.3809523809523808E-2"/>
    <n v="3"/>
    <n v="3"/>
    <n v="1"/>
    <n v="1"/>
    <n v="3"/>
    <n v="0.85"/>
    <n v="0.29294117647058809"/>
    <n v="0.12684352941176463"/>
  </r>
  <r>
    <m/>
    <x v="1"/>
    <x v="2"/>
    <s v="C"/>
    <s v="CK12"/>
    <x v="3"/>
    <x v="242"/>
    <x v="0"/>
    <n v="77"/>
    <n v="1"/>
    <n v="0.91700000000000004"/>
    <n v="1.2987012987012988E-2"/>
    <n v="1"/>
    <n v="1"/>
    <n v="1"/>
    <n v="1"/>
    <n v="1"/>
    <n v="0.85"/>
    <n v="9.7647058823529365E-2"/>
    <n v="4.2281176470588218E-2"/>
  </r>
  <r>
    <m/>
    <x v="1"/>
    <x v="2"/>
    <s v="C"/>
    <s v="CK12"/>
    <x v="0"/>
    <x v="243"/>
    <x v="0"/>
    <n v="28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2"/>
    <x v="244"/>
    <x v="1"/>
    <n v="47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1"/>
    <x v="246"/>
    <x v="1"/>
    <n v="20"/>
    <n v="1"/>
    <n v="0.91700000000000004"/>
    <n v="0.05"/>
    <n v="0"/>
    <n v="0"/>
    <e v="#DIV/0!"/>
    <n v="1"/>
    <n v="0"/>
    <n v="0.85"/>
    <n v="0"/>
    <n v="0"/>
  </r>
  <r>
    <m/>
    <x v="1"/>
    <x v="2"/>
    <s v="C"/>
    <s v="CK12"/>
    <x v="6"/>
    <x v="247"/>
    <x v="1"/>
    <n v="127"/>
    <n v="21"/>
    <n v="0.91700000000000004"/>
    <n v="0.16535433070866143"/>
    <n v="11"/>
    <n v="11"/>
    <n v="1"/>
    <n v="1"/>
    <n v="11"/>
    <n v="0.85"/>
    <n v="1.0741176470588232"/>
    <n v="0.46509294117647043"/>
  </r>
  <r>
    <m/>
    <x v="1"/>
    <x v="2"/>
    <s v="C"/>
    <s v="CK12"/>
    <x v="1"/>
    <x v="248"/>
    <x v="1"/>
    <n v="0"/>
    <n v="0"/>
    <n v="0.91700000000000004"/>
    <e v="#DIV/0!"/>
    <n v="0"/>
    <n v="0"/>
    <e v="#DIV/0!"/>
    <n v="1"/>
    <n v="0"/>
    <n v="0.85"/>
    <n v="0"/>
    <n v="0"/>
  </r>
  <r>
    <m/>
    <x v="1"/>
    <x v="2"/>
    <s v="C"/>
    <s v="CK12"/>
    <x v="1"/>
    <x v="249"/>
    <x v="1"/>
    <n v="1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9"/>
    <x v="250"/>
    <x v="0"/>
    <n v="1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6"/>
    <x v="251"/>
    <x v="0"/>
    <n v="0"/>
    <n v="0"/>
    <n v="0.91700000000000004"/>
    <e v="#DIV/0!"/>
    <n v="0"/>
    <n v="0"/>
    <e v="#DIV/0!"/>
    <n v="1"/>
    <n v="0"/>
    <n v="0.85"/>
    <n v="0"/>
    <n v="0"/>
  </r>
  <r>
    <m/>
    <x v="1"/>
    <x v="2"/>
    <s v="C"/>
    <s v="CK12"/>
    <x v="25"/>
    <x v="252"/>
    <x v="0"/>
    <n v="31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5"/>
    <x v="253"/>
    <x v="0"/>
    <n v="15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"/>
    <x v="255"/>
    <x v="1"/>
    <n v="0"/>
    <n v="0"/>
    <n v="0.91700000000000004"/>
    <e v="#DIV/0!"/>
    <n v="0"/>
    <n v="0"/>
    <e v="#DIV/0!"/>
    <n v="1"/>
    <n v="0"/>
    <n v="0.85"/>
    <n v="0"/>
    <n v="0"/>
  </r>
  <r>
    <m/>
    <x v="1"/>
    <x v="2"/>
    <s v="C"/>
    <s v="CK12"/>
    <x v="9"/>
    <x v="256"/>
    <x v="0"/>
    <n v="16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2"/>
    <x v="257"/>
    <x v="1"/>
    <n v="22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8"/>
    <x v="258"/>
    <x v="1"/>
    <n v="39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3"/>
    <x v="259"/>
    <x v="0"/>
    <n v="88"/>
    <n v="3"/>
    <n v="0.91700000000000004"/>
    <n v="3.4090909090909088E-2"/>
    <n v="1"/>
    <n v="1"/>
    <n v="1"/>
    <n v="1"/>
    <n v="1"/>
    <n v="0.85"/>
    <n v="9.7647058823529365E-2"/>
    <n v="4.2281176470588218E-2"/>
  </r>
  <r>
    <m/>
    <x v="1"/>
    <x v="2"/>
    <s v="C"/>
    <s v="CK12"/>
    <x v="12"/>
    <x v="260"/>
    <x v="0"/>
    <n v="56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6"/>
    <x v="261"/>
    <x v="0"/>
    <n v="31"/>
    <n v="3"/>
    <n v="0.91700000000000004"/>
    <n v="9.6774193548387094E-2"/>
    <n v="0"/>
    <n v="0"/>
    <e v="#DIV/0!"/>
    <n v="1"/>
    <n v="0"/>
    <n v="0.85"/>
    <n v="0"/>
    <n v="0"/>
  </r>
  <r>
    <m/>
    <x v="1"/>
    <x v="2"/>
    <s v="C"/>
    <s v="CK12"/>
    <x v="8"/>
    <x v="262"/>
    <x v="0"/>
    <n v="6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9"/>
    <x v="263"/>
    <x v="0"/>
    <n v="283"/>
    <n v="50"/>
    <n v="0.91700000000000004"/>
    <n v="0.17667844522968199"/>
    <n v="41"/>
    <n v="33"/>
    <n v="0.80487804878048785"/>
    <n v="1"/>
    <n v="41"/>
    <n v="0.85"/>
    <n v="12.634117647058822"/>
    <n v="5.4705729411764699"/>
  </r>
  <r>
    <m/>
    <x v="1"/>
    <x v="2"/>
    <s v="C"/>
    <s v="CK12"/>
    <x v="15"/>
    <x v="264"/>
    <x v="0"/>
    <n v="7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8"/>
    <x v="265"/>
    <x v="1"/>
    <n v="0"/>
    <n v="0"/>
    <n v="0.91700000000000004"/>
    <e v="#DIV/0!"/>
    <n v="0"/>
    <n v="0"/>
    <e v="#DIV/0!"/>
    <n v="1"/>
    <n v="0"/>
    <n v="0.85"/>
    <n v="0"/>
    <n v="0"/>
  </r>
  <r>
    <m/>
    <x v="1"/>
    <x v="2"/>
    <s v="B"/>
    <s v="BK12"/>
    <x v="2"/>
    <x v="266"/>
    <x v="1"/>
    <n v="308"/>
    <n v="43"/>
    <n v="0.91700000000000004"/>
    <n v="0.1396103896103896"/>
    <n v="28"/>
    <n v="28"/>
    <n v="1"/>
    <n v="1"/>
    <n v="28"/>
    <n v="0.85"/>
    <n v="2.7341176470588224"/>
    <n v="1.1838729411764701"/>
  </r>
  <r>
    <m/>
    <x v="1"/>
    <x v="2"/>
    <s v="C"/>
    <s v="CK12"/>
    <x v="19"/>
    <x v="267"/>
    <x v="0"/>
    <n v="57"/>
    <n v="5"/>
    <n v="0.91700000000000004"/>
    <n v="8.771929824561403E-2"/>
    <n v="4"/>
    <n v="4"/>
    <n v="1"/>
    <n v="1"/>
    <n v="4"/>
    <n v="0.85"/>
    <n v="0.39058823529411746"/>
    <n v="0.16912470588235287"/>
  </r>
  <r>
    <m/>
    <x v="1"/>
    <x v="2"/>
    <s v="C"/>
    <s v="CK12"/>
    <x v="11"/>
    <x v="268"/>
    <x v="1"/>
    <n v="24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3"/>
    <x v="269"/>
    <x v="1"/>
    <n v="79"/>
    <n v="2"/>
    <n v="0.91700000000000004"/>
    <n v="2.5316455696202531E-2"/>
    <n v="6"/>
    <n v="2"/>
    <n v="0.33333333333333331"/>
    <n v="1"/>
    <n v="6"/>
    <n v="0.85"/>
    <n v="4.9011764705882355"/>
    <n v="2.1222094117647061"/>
  </r>
  <r>
    <m/>
    <x v="1"/>
    <x v="2"/>
    <s v="C"/>
    <s v="CK12"/>
    <x v="0"/>
    <x v="270"/>
    <x v="0"/>
    <n v="40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6"/>
    <x v="271"/>
    <x v="0"/>
    <n v="99"/>
    <n v="1"/>
    <n v="0.91700000000000004"/>
    <n v="1.0101010101010102E-2"/>
    <n v="0"/>
    <n v="0"/>
    <e v="#DIV/0!"/>
    <n v="1"/>
    <n v="0"/>
    <n v="0.85"/>
    <n v="0"/>
    <n v="0"/>
  </r>
  <r>
    <m/>
    <x v="1"/>
    <x v="2"/>
    <s v="C"/>
    <s v="CK12"/>
    <x v="7"/>
    <x v="272"/>
    <x v="0"/>
    <n v="118"/>
    <n v="0"/>
    <n v="0.91700000000000004"/>
    <n v="0"/>
    <n v="1"/>
    <n v="0"/>
    <n v="0"/>
    <n v="1"/>
    <n v="1"/>
    <n v="0.85"/>
    <n v="1.1764705882352942"/>
    <n v="0.50941176470588234"/>
  </r>
  <r>
    <m/>
    <x v="1"/>
    <x v="2"/>
    <s v="C"/>
    <s v="CK12"/>
    <x v="6"/>
    <x v="273"/>
    <x v="1"/>
    <n v="69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5"/>
    <x v="274"/>
    <x v="0"/>
    <n v="0"/>
    <n v="0"/>
    <n v="0.91700000000000004"/>
    <e v="#DIV/0!"/>
    <n v="0"/>
    <n v="0"/>
    <e v="#DIV/0!"/>
    <n v="1"/>
    <n v="0"/>
    <n v="0.85"/>
    <n v="0"/>
    <n v="0"/>
  </r>
  <r>
    <m/>
    <x v="1"/>
    <x v="2"/>
    <s v="C"/>
    <s v="CK12"/>
    <x v="16"/>
    <x v="275"/>
    <x v="0"/>
    <n v="17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3"/>
    <x v="276"/>
    <x v="1"/>
    <n v="9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7"/>
    <x v="277"/>
    <x v="1"/>
    <n v="68"/>
    <n v="5"/>
    <n v="0.91700000000000004"/>
    <n v="7.3529411764705885E-2"/>
    <n v="3"/>
    <n v="3"/>
    <n v="1"/>
    <n v="1"/>
    <n v="3"/>
    <n v="0.85"/>
    <n v="0.29294117647058809"/>
    <n v="0.12684352941176463"/>
  </r>
  <r>
    <m/>
    <x v="1"/>
    <x v="2"/>
    <s v="B"/>
    <s v="BK12"/>
    <x v="23"/>
    <x v="278"/>
    <x v="0"/>
    <n v="287"/>
    <n v="75"/>
    <n v="0.91700000000000004"/>
    <n v="0.26132404181184671"/>
    <n v="58"/>
    <n v="54"/>
    <n v="0.93103448275862066"/>
    <n v="1"/>
    <n v="58"/>
    <n v="0.85"/>
    <n v="9.9788235294117626"/>
    <n v="4.3208305882352933"/>
  </r>
  <r>
    <m/>
    <x v="1"/>
    <x v="2"/>
    <s v="C"/>
    <s v="CK12"/>
    <x v="6"/>
    <x v="279"/>
    <x v="1"/>
    <n v="109"/>
    <n v="0"/>
    <n v="0.91700000000000004"/>
    <n v="0"/>
    <n v="2"/>
    <n v="0"/>
    <n v="0"/>
    <n v="1"/>
    <n v="2"/>
    <n v="0.85"/>
    <n v="2.3529411764705883"/>
    <n v="1.0188235294117647"/>
  </r>
  <r>
    <m/>
    <x v="1"/>
    <x v="2"/>
    <s v="C"/>
    <s v="CK12"/>
    <x v="18"/>
    <x v="280"/>
    <x v="1"/>
    <n v="60"/>
    <n v="8"/>
    <n v="0.91700000000000004"/>
    <n v="0.13333333333333333"/>
    <n v="4"/>
    <n v="4"/>
    <n v="1"/>
    <n v="1"/>
    <n v="4"/>
    <n v="0.85"/>
    <n v="0.39058823529411746"/>
    <n v="0.16912470588235287"/>
  </r>
  <r>
    <m/>
    <x v="1"/>
    <x v="2"/>
    <s v="C"/>
    <s v="CK12"/>
    <x v="18"/>
    <x v="281"/>
    <x v="1"/>
    <n v="32"/>
    <n v="2"/>
    <n v="0.91700000000000004"/>
    <n v="6.25E-2"/>
    <n v="2"/>
    <n v="2"/>
    <n v="1"/>
    <n v="1"/>
    <n v="2"/>
    <n v="0.85"/>
    <n v="0.19529411764705873"/>
    <n v="8.4562352941176436E-2"/>
  </r>
  <r>
    <m/>
    <x v="1"/>
    <x v="2"/>
    <s v="C"/>
    <s v="CK12"/>
    <x v="2"/>
    <x v="282"/>
    <x v="1"/>
    <n v="104"/>
    <n v="0"/>
    <n v="0.91700000000000004"/>
    <n v="0"/>
    <n v="8"/>
    <n v="0"/>
    <n v="0"/>
    <n v="1"/>
    <n v="8"/>
    <n v="0.85"/>
    <n v="9.4117647058823533"/>
    <n v="4.0752941176470587"/>
  </r>
  <r>
    <m/>
    <x v="1"/>
    <x v="2"/>
    <s v="C"/>
    <s v="CK12"/>
    <x v="7"/>
    <x v="283"/>
    <x v="0"/>
    <n v="97"/>
    <n v="0"/>
    <n v="0.91700000000000004"/>
    <n v="0"/>
    <n v="2"/>
    <n v="0"/>
    <n v="0"/>
    <n v="1"/>
    <n v="2"/>
    <n v="0.85"/>
    <n v="2.3529411764705883"/>
    <n v="1.0188235294117647"/>
  </r>
  <r>
    <m/>
    <x v="1"/>
    <x v="2"/>
    <s v="C"/>
    <s v="CK12"/>
    <x v="5"/>
    <x v="284"/>
    <x v="1"/>
    <n v="23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2"/>
    <x v="285"/>
    <x v="0"/>
    <n v="71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2"/>
    <x v="286"/>
    <x v="0"/>
    <n v="57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7"/>
    <x v="287"/>
    <x v="1"/>
    <n v="33"/>
    <n v="0"/>
    <n v="0.91700000000000004"/>
    <n v="0"/>
    <n v="2"/>
    <n v="0"/>
    <n v="0"/>
    <n v="1"/>
    <n v="2"/>
    <n v="0.85"/>
    <n v="2.3529411764705883"/>
    <n v="1.0188235294117647"/>
  </r>
  <r>
    <m/>
    <x v="1"/>
    <x v="2"/>
    <s v="C"/>
    <s v="CK12"/>
    <x v="19"/>
    <x v="288"/>
    <x v="0"/>
    <n v="84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8"/>
    <x v="289"/>
    <x v="1"/>
    <n v="100"/>
    <n v="1"/>
    <n v="0.91700000000000004"/>
    <n v="0.01"/>
    <n v="1"/>
    <n v="1"/>
    <n v="1"/>
    <n v="1"/>
    <n v="1"/>
    <n v="0.85"/>
    <n v="9.7647058823529365E-2"/>
    <n v="4.2281176470588218E-2"/>
  </r>
  <r>
    <m/>
    <x v="1"/>
    <x v="2"/>
    <s v="C"/>
    <s v="CK12"/>
    <x v="13"/>
    <x v="290"/>
    <x v="1"/>
    <n v="23"/>
    <n v="1"/>
    <n v="0.91700000000000004"/>
    <n v="4.3478260869565216E-2"/>
    <n v="1"/>
    <n v="1"/>
    <n v="1"/>
    <n v="1"/>
    <n v="1"/>
    <n v="0.85"/>
    <n v="9.7647058823529365E-2"/>
    <n v="4.2281176470588218E-2"/>
  </r>
  <r>
    <m/>
    <x v="1"/>
    <x v="2"/>
    <s v="C"/>
    <s v="CK12"/>
    <x v="18"/>
    <x v="291"/>
    <x v="1"/>
    <n v="69"/>
    <n v="5"/>
    <n v="0.91700000000000004"/>
    <n v="7.2463768115942032E-2"/>
    <n v="6"/>
    <n v="5"/>
    <n v="0.83333333333333337"/>
    <n v="1"/>
    <n v="6"/>
    <n v="0.85"/>
    <n v="1.664705882352941"/>
    <n v="0.72081764705882345"/>
  </r>
  <r>
    <m/>
    <x v="1"/>
    <x v="2"/>
    <s v="C"/>
    <s v="CK12"/>
    <x v="11"/>
    <x v="292"/>
    <x v="1"/>
    <n v="7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30"/>
    <x v="293"/>
    <x v="0"/>
    <n v="16"/>
    <n v="0"/>
    <n v="0.91700000000000004"/>
    <n v="0"/>
    <n v="0"/>
    <n v="0"/>
    <e v="#DIV/0!"/>
    <n v="1"/>
    <n v="0"/>
    <n v="0.85"/>
    <n v="0"/>
    <n v="0"/>
  </r>
  <r>
    <m/>
    <x v="1"/>
    <x v="2"/>
    <s v="B"/>
    <s v="BK12"/>
    <x v="26"/>
    <x v="294"/>
    <x v="0"/>
    <n v="327"/>
    <n v="47"/>
    <n v="0.91700000000000004"/>
    <n v="0.14373088685015289"/>
    <n v="73"/>
    <n v="43"/>
    <n v="0.58904109589041098"/>
    <n v="1"/>
    <n v="73"/>
    <n v="0.85"/>
    <n v="39.49294117647058"/>
    <n v="17.100443529411763"/>
  </r>
  <r>
    <m/>
    <x v="1"/>
    <x v="2"/>
    <s v="C"/>
    <s v="CK12"/>
    <x v="3"/>
    <x v="295"/>
    <x v="0"/>
    <n v="105"/>
    <n v="12"/>
    <n v="0.91700000000000004"/>
    <n v="0.11428571428571428"/>
    <n v="12"/>
    <n v="11"/>
    <n v="0.91666666666666663"/>
    <n v="1"/>
    <n v="12"/>
    <n v="0.85"/>
    <n v="2.2505882352941171"/>
    <n v="0.97450470588235272"/>
  </r>
  <r>
    <m/>
    <x v="1"/>
    <x v="2"/>
    <s v="C"/>
    <s v="CK12"/>
    <x v="22"/>
    <x v="296"/>
    <x v="1"/>
    <n v="23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0"/>
    <x v="297"/>
    <x v="0"/>
    <n v="82"/>
    <n v="18"/>
    <n v="0.91700000000000004"/>
    <n v="0.21951219512195122"/>
    <n v="11"/>
    <n v="10"/>
    <n v="0.90909090909090906"/>
    <n v="1"/>
    <n v="11"/>
    <n v="0.85"/>
    <n v="2.1529411764705877"/>
    <n v="0.93222352941176445"/>
  </r>
  <r>
    <m/>
    <x v="1"/>
    <x v="2"/>
    <s v="C"/>
    <s v="CK12"/>
    <x v="22"/>
    <x v="298"/>
    <x v="1"/>
    <n v="19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6"/>
    <x v="299"/>
    <x v="0"/>
    <n v="21"/>
    <n v="3"/>
    <n v="0.91700000000000004"/>
    <n v="0.14285714285714285"/>
    <n v="0"/>
    <n v="0"/>
    <e v="#DIV/0!"/>
    <n v="1"/>
    <n v="0"/>
    <n v="0.85"/>
    <n v="0"/>
    <n v="0"/>
  </r>
  <r>
    <m/>
    <x v="1"/>
    <x v="2"/>
    <s v="C"/>
    <s v="CK12"/>
    <x v="5"/>
    <x v="300"/>
    <x v="1"/>
    <n v="50"/>
    <n v="2"/>
    <n v="0.91700000000000004"/>
    <n v="0.04"/>
    <n v="2"/>
    <n v="2"/>
    <n v="1"/>
    <n v="1"/>
    <n v="2"/>
    <n v="0.85"/>
    <n v="0.19529411764705873"/>
    <n v="8.4562352941176436E-2"/>
  </r>
  <r>
    <m/>
    <x v="1"/>
    <x v="2"/>
    <s v="C"/>
    <s v="CK12"/>
    <x v="14"/>
    <x v="301"/>
    <x v="0"/>
    <n v="70"/>
    <n v="0"/>
    <n v="0.91700000000000004"/>
    <n v="0"/>
    <n v="1"/>
    <n v="0"/>
    <n v="0"/>
    <n v="1"/>
    <n v="1"/>
    <n v="0.85"/>
    <n v="1.1764705882352942"/>
    <n v="0.50941176470588234"/>
  </r>
  <r>
    <m/>
    <x v="1"/>
    <x v="2"/>
    <s v="C"/>
    <s v="CK12"/>
    <x v="25"/>
    <x v="302"/>
    <x v="0"/>
    <n v="15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2"/>
    <x v="303"/>
    <x v="0"/>
    <n v="26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6"/>
    <x v="304"/>
    <x v="0"/>
    <n v="25"/>
    <n v="3"/>
    <n v="0.91700000000000004"/>
    <n v="0.12"/>
    <n v="1"/>
    <n v="1"/>
    <n v="1"/>
    <n v="1"/>
    <n v="1"/>
    <n v="0.85"/>
    <n v="9.7647058823529365E-2"/>
    <n v="4.2281176470588218E-2"/>
  </r>
  <r>
    <m/>
    <x v="1"/>
    <x v="2"/>
    <s v="C"/>
    <s v="CK12"/>
    <x v="10"/>
    <x v="305"/>
    <x v="0"/>
    <n v="91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3"/>
    <x v="306"/>
    <x v="0"/>
    <n v="84"/>
    <n v="2"/>
    <n v="0.91700000000000004"/>
    <n v="2.3809523809523808E-2"/>
    <n v="0"/>
    <n v="0"/>
    <e v="#DIV/0!"/>
    <n v="1"/>
    <n v="0"/>
    <n v="0.85"/>
    <n v="0"/>
    <n v="0"/>
  </r>
  <r>
    <m/>
    <x v="1"/>
    <x v="2"/>
    <s v="C"/>
    <s v="CK12"/>
    <x v="11"/>
    <x v="307"/>
    <x v="1"/>
    <n v="0"/>
    <n v="0"/>
    <n v="0.91700000000000004"/>
    <e v="#DIV/0!"/>
    <n v="0"/>
    <n v="0"/>
    <e v="#DIV/0!"/>
    <n v="1"/>
    <n v="0"/>
    <n v="0.85"/>
    <n v="0"/>
    <n v="0"/>
  </r>
  <r>
    <m/>
    <x v="1"/>
    <x v="2"/>
    <s v="C"/>
    <s v="CK12"/>
    <x v="25"/>
    <x v="308"/>
    <x v="0"/>
    <n v="33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4"/>
    <x v="309"/>
    <x v="0"/>
    <n v="32"/>
    <n v="0"/>
    <n v="0.91700000000000004"/>
    <n v="0"/>
    <n v="1"/>
    <n v="0"/>
    <n v="0"/>
    <n v="1"/>
    <n v="1"/>
    <n v="0.85"/>
    <n v="1.1764705882352942"/>
    <n v="0.50941176470588234"/>
  </r>
  <r>
    <m/>
    <x v="1"/>
    <x v="2"/>
    <s v="C"/>
    <s v="CK12"/>
    <x v="16"/>
    <x v="310"/>
    <x v="0"/>
    <n v="18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0"/>
    <x v="311"/>
    <x v="0"/>
    <n v="68"/>
    <n v="1"/>
    <n v="0.91700000000000004"/>
    <n v="1.4705882352941176E-2"/>
    <n v="0"/>
    <n v="0"/>
    <e v="#DIV/0!"/>
    <n v="1"/>
    <n v="0"/>
    <n v="0.85"/>
    <n v="0"/>
    <n v="0"/>
  </r>
  <r>
    <m/>
    <x v="1"/>
    <x v="2"/>
    <s v="C"/>
    <s v="CK12"/>
    <x v="19"/>
    <x v="312"/>
    <x v="0"/>
    <n v="130"/>
    <n v="3"/>
    <n v="0.91700000000000004"/>
    <n v="2.3076923076923078E-2"/>
    <n v="4"/>
    <n v="3"/>
    <n v="0.75"/>
    <n v="1"/>
    <n v="4"/>
    <n v="0.85"/>
    <n v="1.4694117647058822"/>
    <n v="0.63625529411764703"/>
  </r>
  <r>
    <m/>
    <x v="1"/>
    <x v="2"/>
    <s v="C"/>
    <s v="CK12"/>
    <x v="29"/>
    <x v="313"/>
    <x v="2"/>
    <n v="0"/>
    <n v="0"/>
    <n v="0.91700000000000004"/>
    <e v="#DIV/0!"/>
    <n v="0"/>
    <n v="0"/>
    <e v="#DIV/0!"/>
    <n v="1"/>
    <n v="0"/>
    <n v="0.85"/>
    <n v="0"/>
    <n v="0"/>
  </r>
  <r>
    <m/>
    <x v="1"/>
    <x v="2"/>
    <s v="C"/>
    <s v="CK12"/>
    <x v="19"/>
    <x v="314"/>
    <x v="0"/>
    <n v="147"/>
    <n v="3"/>
    <n v="0.91700000000000004"/>
    <n v="2.0408163265306121E-2"/>
    <n v="5"/>
    <n v="3"/>
    <n v="0.6"/>
    <n v="1"/>
    <n v="5"/>
    <n v="0.85"/>
    <n v="2.6458823529411761"/>
    <n v="1.1456670588235291"/>
  </r>
  <r>
    <m/>
    <x v="1"/>
    <x v="2"/>
    <s v="C"/>
    <s v="CK12"/>
    <x v="28"/>
    <x v="315"/>
    <x v="1"/>
    <n v="58"/>
    <n v="0"/>
    <n v="0.91700000000000004"/>
    <n v="0"/>
    <n v="0"/>
    <n v="0"/>
    <e v="#DIV/0!"/>
    <n v="1"/>
    <n v="0"/>
    <n v="0.85"/>
    <n v="0"/>
    <n v="0"/>
  </r>
  <r>
    <m/>
    <x v="1"/>
    <x v="2"/>
    <s v="B"/>
    <s v="BK12"/>
    <x v="3"/>
    <x v="316"/>
    <x v="0"/>
    <n v="314"/>
    <n v="88"/>
    <n v="0.91700000000000004"/>
    <n v="0.28025477707006369"/>
    <n v="86"/>
    <n v="72"/>
    <n v="0.83720930232558144"/>
    <n v="1"/>
    <n v="86"/>
    <n v="0.85"/>
    <n v="23.501176470588234"/>
    <n v="10.176009411764705"/>
  </r>
  <r>
    <m/>
    <x v="1"/>
    <x v="2"/>
    <s v="C"/>
    <s v="CK12"/>
    <x v="28"/>
    <x v="317"/>
    <x v="1"/>
    <n v="55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4"/>
    <x v="318"/>
    <x v="0"/>
    <n v="28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8"/>
    <x v="319"/>
    <x v="1"/>
    <n v="18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9"/>
    <x v="320"/>
    <x v="0"/>
    <n v="9"/>
    <n v="0"/>
    <n v="0.91700000000000004"/>
    <n v="0"/>
    <n v="0"/>
    <n v="0"/>
    <e v="#DIV/0!"/>
    <n v="1"/>
    <n v="0"/>
    <n v="0.85"/>
    <n v="0"/>
    <n v="0"/>
  </r>
  <r>
    <m/>
    <x v="1"/>
    <x v="2"/>
    <s v="B"/>
    <s v="BK12"/>
    <x v="32"/>
    <x v="321"/>
    <x v="0"/>
    <n v="656"/>
    <n v="211"/>
    <n v="0.91700000000000004"/>
    <n v="0.32164634146341464"/>
    <n v="94"/>
    <n v="92"/>
    <n v="0.97872340425531912"/>
    <n v="1"/>
    <n v="94"/>
    <n v="0.85"/>
    <n v="11.33647058823529"/>
    <n v="4.908691764705881"/>
  </r>
  <r>
    <m/>
    <x v="1"/>
    <x v="2"/>
    <s v="C"/>
    <s v="CK12"/>
    <x v="13"/>
    <x v="322"/>
    <x v="1"/>
    <n v="105"/>
    <n v="14"/>
    <n v="0.91700000000000004"/>
    <n v="0.13333333333333333"/>
    <n v="11"/>
    <n v="11"/>
    <n v="1"/>
    <n v="1"/>
    <n v="11"/>
    <n v="0.85"/>
    <n v="1.0741176470588232"/>
    <n v="0.46509294117647043"/>
  </r>
  <r>
    <m/>
    <x v="1"/>
    <x v="2"/>
    <s v="C"/>
    <s v="CK12"/>
    <x v="9"/>
    <x v="323"/>
    <x v="0"/>
    <n v="7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2"/>
    <x v="324"/>
    <x v="1"/>
    <n v="18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2"/>
    <x v="325"/>
    <x v="0"/>
    <n v="43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5"/>
    <x v="326"/>
    <x v="0"/>
    <n v="0"/>
    <n v="0"/>
    <n v="0.91700000000000004"/>
    <e v="#DIV/0!"/>
    <n v="0"/>
    <n v="0"/>
    <e v="#DIV/0!"/>
    <n v="1"/>
    <n v="0"/>
    <n v="0.85"/>
    <n v="0"/>
    <n v="0"/>
  </r>
  <r>
    <m/>
    <x v="1"/>
    <x v="2"/>
    <s v="C"/>
    <s v="CK12"/>
    <x v="20"/>
    <x v="327"/>
    <x v="0"/>
    <n v="25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6"/>
    <x v="328"/>
    <x v="0"/>
    <n v="19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7"/>
    <x v="329"/>
    <x v="1"/>
    <n v="31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8"/>
    <x v="330"/>
    <x v="0"/>
    <n v="53"/>
    <n v="3"/>
    <n v="0.91700000000000004"/>
    <n v="5.6603773584905662E-2"/>
    <n v="3"/>
    <n v="3"/>
    <n v="1"/>
    <n v="1"/>
    <n v="3"/>
    <n v="0.85"/>
    <n v="0.29294117647058809"/>
    <n v="0.12684352941176463"/>
  </r>
  <r>
    <m/>
    <x v="1"/>
    <x v="2"/>
    <s v="C"/>
    <s v="CK12"/>
    <x v="14"/>
    <x v="331"/>
    <x v="0"/>
    <n v="14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2"/>
    <x v="332"/>
    <x v="0"/>
    <n v="63"/>
    <n v="0"/>
    <n v="0.91700000000000004"/>
    <n v="0"/>
    <n v="2"/>
    <n v="0"/>
    <n v="0"/>
    <n v="1"/>
    <n v="2"/>
    <n v="0.85"/>
    <n v="2.3529411764705883"/>
    <n v="1.0188235294117647"/>
  </r>
  <r>
    <m/>
    <x v="1"/>
    <x v="2"/>
    <s v="C"/>
    <s v="CK12"/>
    <x v="23"/>
    <x v="333"/>
    <x v="0"/>
    <n v="58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5"/>
    <x v="334"/>
    <x v="0"/>
    <n v="211"/>
    <n v="10"/>
    <n v="0.91700000000000004"/>
    <n v="4.7393364928909949E-2"/>
    <n v="28"/>
    <n v="10"/>
    <n v="0.35714285714285715"/>
    <n v="1"/>
    <n v="28"/>
    <n v="0.85"/>
    <n v="22.152941176470588"/>
    <n v="9.5922235294117648"/>
  </r>
  <r>
    <m/>
    <x v="1"/>
    <x v="2"/>
    <s v="B"/>
    <s v="BK12"/>
    <x v="28"/>
    <x v="335"/>
    <x v="1"/>
    <n v="376"/>
    <n v="46"/>
    <n v="0.91700000000000004"/>
    <n v="0.12234042553191489"/>
    <n v="34"/>
    <n v="28"/>
    <n v="0.82352941176470584"/>
    <n v="1"/>
    <n v="34"/>
    <n v="0.85"/>
    <n v="9.7929411764705865"/>
    <n v="4.2403435294117635"/>
  </r>
  <r>
    <m/>
    <x v="1"/>
    <x v="2"/>
    <s v="C"/>
    <s v="CK12"/>
    <x v="10"/>
    <x v="336"/>
    <x v="0"/>
    <n v="23"/>
    <n v="0"/>
    <n v="0.91700000000000004"/>
    <n v="0"/>
    <n v="1"/>
    <n v="0"/>
    <n v="0"/>
    <n v="1"/>
    <n v="1"/>
    <n v="0.85"/>
    <n v="1.1764705882352942"/>
    <n v="0.50941176470588234"/>
  </r>
  <r>
    <m/>
    <x v="1"/>
    <x v="2"/>
    <s v="C"/>
    <s v="CK12"/>
    <x v="12"/>
    <x v="337"/>
    <x v="0"/>
    <n v="34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7"/>
    <x v="338"/>
    <x v="1"/>
    <n v="110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2"/>
    <x v="339"/>
    <x v="1"/>
    <n v="8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6"/>
    <x v="340"/>
    <x v="1"/>
    <n v="69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0"/>
    <x v="341"/>
    <x v="0"/>
    <n v="9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5"/>
    <x v="342"/>
    <x v="0"/>
    <n v="2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5"/>
    <x v="343"/>
    <x v="0"/>
    <n v="2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6"/>
    <x v="344"/>
    <x v="0"/>
    <n v="3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4"/>
    <x v="345"/>
    <x v="0"/>
    <n v="2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5"/>
    <x v="346"/>
    <x v="0"/>
    <n v="3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9"/>
    <x v="347"/>
    <x v="2"/>
    <n v="0"/>
    <n v="0"/>
    <n v="0.91700000000000004"/>
    <e v="#DIV/0!"/>
    <n v="0"/>
    <n v="0"/>
    <e v="#DIV/0!"/>
    <n v="1"/>
    <n v="0"/>
    <n v="0.85"/>
    <n v="0"/>
    <n v="0"/>
  </r>
  <r>
    <m/>
    <x v="1"/>
    <x v="2"/>
    <s v="C"/>
    <s v="CK12"/>
    <x v="9"/>
    <x v="348"/>
    <x v="0"/>
    <n v="26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"/>
    <x v="349"/>
    <x v="1"/>
    <n v="5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8"/>
    <x v="350"/>
    <x v="1"/>
    <n v="16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6"/>
    <x v="351"/>
    <x v="0"/>
    <n v="8"/>
    <n v="0"/>
    <n v="0.91700000000000004"/>
    <n v="0"/>
    <n v="0"/>
    <n v="0"/>
    <e v="#DIV/0!"/>
    <n v="1"/>
    <n v="0"/>
    <n v="0.85"/>
    <n v="0"/>
    <n v="0"/>
  </r>
  <r>
    <m/>
    <x v="1"/>
    <x v="2"/>
    <s v="B"/>
    <s v="BK12"/>
    <x v="7"/>
    <x v="352"/>
    <x v="0"/>
    <n v="495"/>
    <n v="69"/>
    <n v="0.91700000000000004"/>
    <n v="0.1393939393939394"/>
    <n v="39"/>
    <n v="38"/>
    <n v="0.97435897435897434"/>
    <n v="1"/>
    <n v="39"/>
    <n v="0.85"/>
    <n v="4.8870588235294097"/>
    <n v="2.1160964705882344"/>
  </r>
  <r>
    <m/>
    <x v="1"/>
    <x v="2"/>
    <s v="C"/>
    <s v="CK12"/>
    <x v="12"/>
    <x v="353"/>
    <x v="0"/>
    <n v="83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6"/>
    <x v="354"/>
    <x v="1"/>
    <n v="49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33"/>
    <x v="355"/>
    <x v="2"/>
    <n v="648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7"/>
    <x v="356"/>
    <x v="1"/>
    <n v="52"/>
    <n v="1"/>
    <n v="0.91700000000000004"/>
    <n v="1.9230769230769232E-2"/>
    <n v="0"/>
    <n v="0"/>
    <e v="#DIV/0!"/>
    <n v="1"/>
    <n v="0"/>
    <n v="0.85"/>
    <n v="0"/>
    <n v="0"/>
  </r>
  <r>
    <m/>
    <x v="1"/>
    <x v="2"/>
    <s v="C"/>
    <s v="CK12"/>
    <x v="3"/>
    <x v="357"/>
    <x v="0"/>
    <n v="107"/>
    <n v="2"/>
    <n v="0.91700000000000004"/>
    <n v="1.8691588785046728E-2"/>
    <n v="4"/>
    <n v="1"/>
    <n v="0.25"/>
    <n v="1"/>
    <n v="4"/>
    <n v="0.85"/>
    <n v="3.6270588235294121"/>
    <n v="1.5705164705882355"/>
  </r>
  <r>
    <m/>
    <x v="1"/>
    <x v="2"/>
    <s v="C"/>
    <s v="CK12"/>
    <x v="0"/>
    <x v="358"/>
    <x v="0"/>
    <n v="11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3"/>
    <x v="359"/>
    <x v="0"/>
    <n v="39"/>
    <n v="2"/>
    <n v="0.91700000000000004"/>
    <n v="5.128205128205128E-2"/>
    <n v="2"/>
    <n v="2"/>
    <n v="1"/>
    <n v="1"/>
    <n v="2"/>
    <n v="0.85"/>
    <n v="0.19529411764705873"/>
    <n v="8.4562352941176436E-2"/>
  </r>
  <r>
    <m/>
    <x v="1"/>
    <x v="2"/>
    <s v="C"/>
    <s v="CK12"/>
    <x v="0"/>
    <x v="360"/>
    <x v="0"/>
    <n v="6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5"/>
    <x v="361"/>
    <x v="1"/>
    <n v="19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8"/>
    <x v="362"/>
    <x v="1"/>
    <n v="50"/>
    <n v="1"/>
    <n v="0.91700000000000004"/>
    <n v="0.02"/>
    <n v="0"/>
    <n v="0"/>
    <e v="#DIV/0!"/>
    <n v="1"/>
    <n v="0"/>
    <n v="0.85"/>
    <n v="0"/>
    <n v="0"/>
  </r>
  <r>
    <m/>
    <x v="1"/>
    <x v="2"/>
    <s v="C"/>
    <s v="CK12"/>
    <x v="30"/>
    <x v="363"/>
    <x v="0"/>
    <n v="0"/>
    <n v="0"/>
    <n v="0.91700000000000004"/>
    <e v="#DIV/0!"/>
    <n v="0"/>
    <n v="0"/>
    <e v="#DIV/0!"/>
    <n v="1"/>
    <n v="0"/>
    <n v="0.85"/>
    <n v="0"/>
    <n v="0"/>
  </r>
  <r>
    <m/>
    <x v="1"/>
    <x v="2"/>
    <s v="C"/>
    <s v="CK12"/>
    <x v="17"/>
    <x v="364"/>
    <x v="1"/>
    <n v="16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18"/>
    <x v="365"/>
    <x v="1"/>
    <n v="24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0"/>
    <x v="366"/>
    <x v="0"/>
    <n v="10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0"/>
    <x v="367"/>
    <x v="0"/>
    <n v="16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0"/>
    <x v="368"/>
    <x v="0"/>
    <n v="15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20"/>
    <x v="369"/>
    <x v="0"/>
    <n v="17"/>
    <n v="0"/>
    <n v="0.91700000000000004"/>
    <n v="0"/>
    <n v="0"/>
    <n v="0"/>
    <e v="#DIV/0!"/>
    <n v="1"/>
    <n v="0"/>
    <n v="0.85"/>
    <n v="0"/>
    <n v="0"/>
  </r>
  <r>
    <m/>
    <x v="1"/>
    <x v="2"/>
    <s v="C"/>
    <s v="CK12"/>
    <x v="0"/>
    <x v="370"/>
    <x v="0"/>
    <n v="36"/>
    <n v="0"/>
    <n v="0.91700000000000004"/>
    <n v="0"/>
    <n v="1"/>
    <n v="0"/>
    <n v="0"/>
    <n v="1"/>
    <n v="1"/>
    <n v="0.85"/>
    <n v="1.1764705882352942"/>
    <n v="0.50941176470588234"/>
  </r>
  <r>
    <m/>
    <x v="1"/>
    <x v="2"/>
    <s v="C"/>
    <s v="CK12"/>
    <x v="2"/>
    <x v="371"/>
    <x v="1"/>
    <n v="35"/>
    <n v="3"/>
    <n v="0.91700000000000004"/>
    <n v="8.5714285714285715E-2"/>
    <n v="0"/>
    <n v="0"/>
    <e v="#DIV/0!"/>
    <n v="1"/>
    <n v="0"/>
    <n v="0.85"/>
    <n v="0"/>
    <n v="0"/>
  </r>
  <r>
    <m/>
    <x v="1"/>
    <x v="3"/>
    <s v="C"/>
    <s v="C亲子"/>
    <x v="0"/>
    <x v="0"/>
    <x v="0"/>
    <n v="23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1"/>
    <x v="1"/>
    <x v="1"/>
    <n v="17"/>
    <n v="0"/>
    <n v="0.29899999999999999"/>
    <n v="0"/>
    <n v="3"/>
    <n v="0"/>
    <n v="0"/>
    <n v="4.6161737049068209E-2"/>
    <n v="0.13848521114720463"/>
    <n v="0.85"/>
    <n v="0.16292377782024076"/>
    <n v="7.0545995796164246E-2"/>
  </r>
  <r>
    <m/>
    <x v="1"/>
    <x v="3"/>
    <s v="C"/>
    <s v="C亲子"/>
    <x v="1"/>
    <x v="2"/>
    <x v="1"/>
    <n v="67"/>
    <n v="1"/>
    <n v="0.29899999999999999"/>
    <n v="1.4925373134328358E-2"/>
    <n v="24"/>
    <n v="1"/>
    <n v="4.1666666666666664E-2"/>
    <n v="4.6161737049068209E-2"/>
    <n v="1.1078816891776371"/>
    <n v="0.85"/>
    <n v="0.95162551667957318"/>
    <n v="0.4120538487222552"/>
  </r>
  <r>
    <m/>
    <x v="1"/>
    <x v="3"/>
    <s v="C"/>
    <s v="C亲子"/>
    <x v="2"/>
    <x v="3"/>
    <x v="1"/>
    <n v="84"/>
    <n v="0"/>
    <n v="0.29899999999999999"/>
    <n v="0"/>
    <n v="3"/>
    <n v="0"/>
    <n v="0"/>
    <n v="4.6161737049068209E-2"/>
    <n v="0.13848521114720463"/>
    <n v="0.85"/>
    <n v="0.16292377782024076"/>
    <n v="7.0545995796164246E-2"/>
  </r>
  <r>
    <m/>
    <x v="1"/>
    <x v="3"/>
    <s v="C"/>
    <s v="C亲子"/>
    <x v="1"/>
    <x v="4"/>
    <x v="1"/>
    <n v="0"/>
    <n v="0"/>
    <n v="0.29899999999999999"/>
    <e v="#DIV/0!"/>
    <n v="0"/>
    <n v="0"/>
    <e v="#DIV/0!"/>
    <n v="4.6161737049068209E-2"/>
    <n v="0"/>
    <n v="0.85"/>
    <n v="0"/>
    <n v="0"/>
  </r>
  <r>
    <m/>
    <x v="1"/>
    <x v="3"/>
    <s v="C"/>
    <s v="C亲子"/>
    <x v="3"/>
    <x v="5"/>
    <x v="0"/>
    <n v="105"/>
    <n v="0"/>
    <n v="0.29899999999999999"/>
    <n v="0"/>
    <n v="9"/>
    <n v="0"/>
    <n v="0"/>
    <n v="4.6161737049068209E-2"/>
    <n v="0.4154556334416139"/>
    <n v="0.85"/>
    <n v="0.48877133346072227"/>
    <n v="0.21163798738849274"/>
  </r>
  <r>
    <m/>
    <x v="1"/>
    <x v="3"/>
    <s v="1S"/>
    <s v="1S亲子"/>
    <x v="4"/>
    <x v="6"/>
    <x v="1"/>
    <n v="1327"/>
    <n v="53"/>
    <n v="0.29899999999999999"/>
    <n v="3.9939713639788994E-2"/>
    <n v="419"/>
    <n v="48"/>
    <n v="0.11455847255369929"/>
    <n v="0.2"/>
    <n v="83.800000000000011"/>
    <n v="0.85"/>
    <n v="81.70352941176472"/>
    <n v="35.377628235294125"/>
  </r>
  <r>
    <m/>
    <x v="1"/>
    <x v="3"/>
    <s v="C"/>
    <s v="C亲子"/>
    <x v="5"/>
    <x v="7"/>
    <x v="1"/>
    <n v="198"/>
    <n v="1"/>
    <n v="0.29899999999999999"/>
    <n v="5.0505050505050509E-3"/>
    <n v="12"/>
    <n v="0"/>
    <n v="0"/>
    <n v="4.6161737049068209E-2"/>
    <n v="0.55394084458881854"/>
    <n v="0.85"/>
    <n v="0.65169511128096302"/>
    <n v="0.28218398318465698"/>
  </r>
  <r>
    <m/>
    <x v="1"/>
    <x v="3"/>
    <s v="C"/>
    <s v="C亲子"/>
    <x v="1"/>
    <x v="8"/>
    <x v="1"/>
    <n v="9"/>
    <n v="0"/>
    <n v="0.29899999999999999"/>
    <n v="0"/>
    <n v="2"/>
    <n v="0"/>
    <n v="0"/>
    <n v="4.6161737049068209E-2"/>
    <n v="9.2323474098136418E-2"/>
    <n v="0.85"/>
    <n v="0.1086158518801605"/>
    <n v="4.7030663864109493E-2"/>
  </r>
  <r>
    <m/>
    <x v="1"/>
    <x v="3"/>
    <s v="B"/>
    <s v="B亲子"/>
    <x v="6"/>
    <x v="9"/>
    <x v="1"/>
    <n v="685"/>
    <n v="14"/>
    <n v="0.29899999999999999"/>
    <n v="2.0437956204379562E-2"/>
    <n v="142"/>
    <n v="13"/>
    <n v="9.154929577464789E-2"/>
    <n v="0.1"/>
    <n v="14.200000000000001"/>
    <n v="0.85"/>
    <n v="12.132941176470592"/>
    <n v="5.2535635294117657"/>
  </r>
  <r>
    <m/>
    <x v="1"/>
    <x v="3"/>
    <s v="C"/>
    <s v="C亲子"/>
    <x v="7"/>
    <x v="10"/>
    <x v="0"/>
    <n v="141"/>
    <n v="0"/>
    <n v="0.29899999999999999"/>
    <n v="0"/>
    <n v="10"/>
    <n v="0"/>
    <n v="0"/>
    <n v="4.6161737049068209E-2"/>
    <n v="0.46161737049068208"/>
    <n v="0.85"/>
    <n v="0.54307925940080248"/>
    <n v="0.23515331932054748"/>
  </r>
  <r>
    <m/>
    <x v="1"/>
    <x v="3"/>
    <s v="C"/>
    <s v="C亲子"/>
    <x v="8"/>
    <x v="11"/>
    <x v="0"/>
    <n v="30"/>
    <n v="0"/>
    <n v="0.29899999999999999"/>
    <n v="0"/>
    <n v="4"/>
    <n v="0"/>
    <n v="0"/>
    <n v="4.6161737049068209E-2"/>
    <n v="0.18464694819627284"/>
    <n v="0.85"/>
    <n v="0.217231703760321"/>
    <n v="9.4061327728218985E-2"/>
  </r>
  <r>
    <m/>
    <x v="1"/>
    <x v="3"/>
    <s v="C"/>
    <s v="C亲子"/>
    <x v="6"/>
    <x v="12"/>
    <x v="1"/>
    <n v="338"/>
    <n v="6"/>
    <n v="0.29899999999999999"/>
    <n v="1.7751479289940829E-2"/>
    <n v="89"/>
    <n v="6"/>
    <n v="6.741573033707865E-2"/>
    <n v="4.6161737049068209E-2"/>
    <n v="6"/>
    <n v="0.85"/>
    <n v="4.948235294117648"/>
    <n v="2.1425858823529413"/>
  </r>
  <r>
    <m/>
    <x v="1"/>
    <x v="3"/>
    <s v="C"/>
    <s v="C亲子"/>
    <x v="9"/>
    <x v="13"/>
    <x v="0"/>
    <n v="47"/>
    <n v="0"/>
    <n v="0.29899999999999999"/>
    <n v="0"/>
    <n v="7"/>
    <n v="0"/>
    <n v="0"/>
    <n v="4.6161737049068209E-2"/>
    <n v="0.32313215934347744"/>
    <n v="0.85"/>
    <n v="0.38015548158056173"/>
    <n v="0.16460732352438323"/>
  </r>
  <r>
    <m/>
    <x v="1"/>
    <x v="3"/>
    <s v="C"/>
    <s v="C亲子"/>
    <x v="10"/>
    <x v="14"/>
    <x v="0"/>
    <n v="191"/>
    <n v="0"/>
    <n v="0.29899999999999999"/>
    <n v="0"/>
    <n v="4"/>
    <n v="0"/>
    <n v="0"/>
    <n v="4.6161737049068209E-2"/>
    <n v="0.18464694819627284"/>
    <n v="0.85"/>
    <n v="0.217231703760321"/>
    <n v="9.4061327728218985E-2"/>
  </r>
  <r>
    <m/>
    <x v="1"/>
    <x v="3"/>
    <s v="C"/>
    <s v="C亲子"/>
    <x v="7"/>
    <x v="15"/>
    <x v="0"/>
    <n v="409"/>
    <n v="3"/>
    <n v="0.29899999999999999"/>
    <n v="7.3349633251833741E-3"/>
    <n v="53"/>
    <n v="3"/>
    <n v="5.6603773584905662E-2"/>
    <n v="4.6161737049068209E-2"/>
    <n v="3"/>
    <n v="0.85"/>
    <n v="2.474117647058824"/>
    <n v="1.0712929411764707"/>
  </r>
  <r>
    <m/>
    <x v="1"/>
    <x v="3"/>
    <s v="C"/>
    <s v="C亲子"/>
    <x v="11"/>
    <x v="16"/>
    <x v="1"/>
    <n v="52"/>
    <n v="0"/>
    <n v="0.29899999999999999"/>
    <n v="0"/>
    <n v="8"/>
    <n v="0"/>
    <n v="0"/>
    <n v="4.6161737049068209E-2"/>
    <n v="0.36929389639254567"/>
    <n v="0.85"/>
    <n v="0.434463407520642"/>
    <n v="0.18812265545643797"/>
  </r>
  <r>
    <m/>
    <x v="1"/>
    <x v="3"/>
    <s v="C"/>
    <s v="C亲子"/>
    <x v="1"/>
    <x v="17"/>
    <x v="1"/>
    <n v="8"/>
    <n v="0"/>
    <n v="0.29899999999999999"/>
    <n v="0"/>
    <n v="1"/>
    <n v="0"/>
    <n v="0"/>
    <n v="4.6161737049068209E-2"/>
    <n v="4.6161737049068209E-2"/>
    <n v="0.85"/>
    <n v="5.430792594008025E-2"/>
    <n v="2.3515331932054746E-2"/>
  </r>
  <r>
    <m/>
    <x v="1"/>
    <x v="3"/>
    <s v="C"/>
    <s v="C亲子"/>
    <x v="12"/>
    <x v="18"/>
    <x v="0"/>
    <n v="107"/>
    <n v="0"/>
    <n v="0.29899999999999999"/>
    <n v="0"/>
    <n v="2"/>
    <n v="0"/>
    <n v="0"/>
    <n v="4.6161737049068209E-2"/>
    <n v="9.2323474098136418E-2"/>
    <n v="0.85"/>
    <n v="0.1086158518801605"/>
    <n v="4.7030663864109493E-2"/>
  </r>
  <r>
    <m/>
    <x v="1"/>
    <x v="3"/>
    <s v="C"/>
    <s v="C亲子"/>
    <x v="13"/>
    <x v="19"/>
    <x v="1"/>
    <n v="101"/>
    <n v="0"/>
    <n v="0.29899999999999999"/>
    <n v="0"/>
    <n v="8"/>
    <n v="0"/>
    <n v="0"/>
    <n v="4.6161737049068209E-2"/>
    <n v="0.36929389639254567"/>
    <n v="0.85"/>
    <n v="0.434463407520642"/>
    <n v="0.18812265545643797"/>
  </r>
  <r>
    <m/>
    <x v="1"/>
    <x v="3"/>
    <s v="C"/>
    <s v="C亲子"/>
    <x v="11"/>
    <x v="20"/>
    <x v="1"/>
    <n v="58"/>
    <n v="0"/>
    <n v="0.29899999999999999"/>
    <n v="0"/>
    <n v="5"/>
    <n v="0"/>
    <n v="0"/>
    <n v="4.6161737049068209E-2"/>
    <n v="0.23080868524534104"/>
    <n v="0.85"/>
    <n v="0.27153962970040124"/>
    <n v="0.11757665966027374"/>
  </r>
  <r>
    <m/>
    <x v="1"/>
    <x v="3"/>
    <s v="C"/>
    <s v="C亲子"/>
    <x v="14"/>
    <x v="21"/>
    <x v="0"/>
    <n v="67"/>
    <n v="0"/>
    <n v="0.29899999999999999"/>
    <n v="0"/>
    <n v="4"/>
    <n v="0"/>
    <n v="0"/>
    <n v="4.6161737049068209E-2"/>
    <n v="0.18464694819627284"/>
    <n v="0.85"/>
    <n v="0.217231703760321"/>
    <n v="9.4061327728218985E-2"/>
  </r>
  <r>
    <m/>
    <x v="1"/>
    <x v="3"/>
    <s v="C"/>
    <s v="C亲子"/>
    <x v="14"/>
    <x v="22"/>
    <x v="0"/>
    <n v="39"/>
    <n v="0"/>
    <n v="0.29899999999999999"/>
    <n v="0"/>
    <n v="6"/>
    <n v="0"/>
    <n v="0"/>
    <n v="4.6161737049068209E-2"/>
    <n v="0.27697042229440927"/>
    <n v="0.85"/>
    <n v="0.32584755564048151"/>
    <n v="0.14109199159232849"/>
  </r>
  <r>
    <m/>
    <x v="1"/>
    <x v="3"/>
    <s v="C"/>
    <s v="C亲子"/>
    <x v="15"/>
    <x v="23"/>
    <x v="0"/>
    <n v="185"/>
    <n v="4"/>
    <n v="0.29899999999999999"/>
    <n v="2.1621621621621623E-2"/>
    <n v="52"/>
    <n v="2"/>
    <n v="3.8461538461538464E-2"/>
    <n v="4.6161737049068209E-2"/>
    <n v="2.4004103265515471"/>
    <n v="0.85"/>
    <n v="2.1204827371194672"/>
    <n v="0.91816902517272925"/>
  </r>
  <r>
    <m/>
    <x v="1"/>
    <x v="3"/>
    <s v="C"/>
    <s v="C亲子"/>
    <x v="1"/>
    <x v="24"/>
    <x v="1"/>
    <n v="7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16"/>
    <x v="25"/>
    <x v="0"/>
    <n v="119"/>
    <n v="0"/>
    <n v="0.29899999999999999"/>
    <n v="0"/>
    <n v="19"/>
    <n v="0"/>
    <n v="0"/>
    <n v="4.6161737049068209E-2"/>
    <n v="0.87707300393229592"/>
    <n v="0.85"/>
    <n v="1.0318505928615247"/>
    <n v="0.44679130670904021"/>
  </r>
  <r>
    <m/>
    <x v="1"/>
    <x v="3"/>
    <s v="C"/>
    <s v="C亲子"/>
    <x v="5"/>
    <x v="26"/>
    <x v="1"/>
    <n v="188"/>
    <n v="0"/>
    <n v="0.29899999999999999"/>
    <n v="0"/>
    <n v="24"/>
    <n v="0"/>
    <n v="0"/>
    <n v="4.6161737049068209E-2"/>
    <n v="1.1078816891776371"/>
    <n v="0.85"/>
    <n v="1.303390222561926"/>
    <n v="0.56436796636931397"/>
  </r>
  <r>
    <m/>
    <x v="1"/>
    <x v="3"/>
    <s v="C"/>
    <s v="C亲子"/>
    <x v="6"/>
    <x v="27"/>
    <x v="1"/>
    <n v="84"/>
    <n v="0"/>
    <n v="0.29899999999999999"/>
    <n v="0"/>
    <n v="9"/>
    <n v="0"/>
    <n v="0"/>
    <n v="4.6161737049068209E-2"/>
    <n v="0.4154556334416139"/>
    <n v="0.85"/>
    <n v="0.48877133346072227"/>
    <n v="0.21163798738849274"/>
  </r>
  <r>
    <m/>
    <x v="1"/>
    <x v="3"/>
    <s v="C"/>
    <s v="C亲子"/>
    <x v="15"/>
    <x v="28"/>
    <x v="0"/>
    <n v="12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1"/>
    <x v="29"/>
    <x v="1"/>
    <n v="3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17"/>
    <x v="30"/>
    <x v="1"/>
    <n v="221"/>
    <n v="1"/>
    <n v="0.29899999999999999"/>
    <n v="4.5248868778280547E-3"/>
    <n v="13"/>
    <n v="0"/>
    <n v="0"/>
    <n v="4.6161737049068209E-2"/>
    <n v="0.60010258163788677"/>
    <n v="0.85"/>
    <n v="0.70600303722104329"/>
    <n v="0.30569931511671172"/>
  </r>
  <r>
    <m/>
    <x v="1"/>
    <x v="3"/>
    <s v="C"/>
    <s v="C亲子"/>
    <x v="18"/>
    <x v="31"/>
    <x v="1"/>
    <n v="41"/>
    <n v="0"/>
    <n v="0.29899999999999999"/>
    <n v="0"/>
    <n v="4"/>
    <n v="0"/>
    <n v="0"/>
    <n v="4.6161737049068209E-2"/>
    <n v="0.18464694819627284"/>
    <n v="0.85"/>
    <n v="0.217231703760321"/>
    <n v="9.4061327728218985E-2"/>
  </r>
  <r>
    <m/>
    <x v="1"/>
    <x v="3"/>
    <s v="C"/>
    <s v="C亲子"/>
    <x v="0"/>
    <x v="32"/>
    <x v="0"/>
    <n v="22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15"/>
    <x v="33"/>
    <x v="0"/>
    <n v="113"/>
    <n v="0"/>
    <n v="0.29899999999999999"/>
    <n v="0"/>
    <n v="17"/>
    <n v="0"/>
    <n v="0"/>
    <n v="4.6161737049068209E-2"/>
    <n v="0.78474952983415958"/>
    <n v="0.85"/>
    <n v="0.92323474098136427"/>
    <n v="0.39976064284493074"/>
  </r>
  <r>
    <m/>
    <x v="1"/>
    <x v="3"/>
    <s v="B"/>
    <s v="B亲子"/>
    <x v="6"/>
    <x v="34"/>
    <x v="1"/>
    <n v="734"/>
    <n v="16"/>
    <n v="0.29899999999999999"/>
    <n v="2.1798365122615803E-2"/>
    <n v="186"/>
    <n v="16"/>
    <n v="8.6021505376344093E-2"/>
    <n v="0.1"/>
    <n v="18.600000000000001"/>
    <n v="0.85"/>
    <n v="16.254117647058827"/>
    <n v="7.0380329411764722"/>
  </r>
  <r>
    <m/>
    <x v="1"/>
    <x v="3"/>
    <s v="C"/>
    <s v="C亲子"/>
    <x v="0"/>
    <x v="35"/>
    <x v="0"/>
    <n v="81"/>
    <n v="0"/>
    <n v="0.29899999999999999"/>
    <n v="0"/>
    <n v="2"/>
    <n v="0"/>
    <n v="0"/>
    <n v="4.6161737049068209E-2"/>
    <n v="9.2323474098136418E-2"/>
    <n v="0.85"/>
    <n v="0.1086158518801605"/>
    <n v="4.7030663864109493E-2"/>
  </r>
  <r>
    <m/>
    <x v="1"/>
    <x v="3"/>
    <s v="C"/>
    <s v="C亲子"/>
    <x v="1"/>
    <x v="36"/>
    <x v="1"/>
    <n v="0"/>
    <n v="0"/>
    <n v="0.29899999999999999"/>
    <e v="#DIV/0!"/>
    <n v="0"/>
    <n v="0"/>
    <e v="#DIV/0!"/>
    <n v="4.6161737049068209E-2"/>
    <n v="0"/>
    <n v="0.85"/>
    <n v="0"/>
    <n v="0"/>
  </r>
  <r>
    <m/>
    <x v="1"/>
    <x v="3"/>
    <s v="C"/>
    <s v="C亲子"/>
    <x v="19"/>
    <x v="37"/>
    <x v="0"/>
    <n v="480"/>
    <n v="3"/>
    <n v="0.29899999999999999"/>
    <n v="6.2500000000000003E-3"/>
    <n v="70"/>
    <n v="3"/>
    <n v="4.2857142857142858E-2"/>
    <n v="4.6161737049068209E-2"/>
    <n v="3.2313215934347745"/>
    <n v="0.85"/>
    <n v="2.7462606981585584"/>
    <n v="1.1891308823026558"/>
  </r>
  <r>
    <m/>
    <x v="1"/>
    <x v="3"/>
    <s v="C"/>
    <s v="C亲子"/>
    <x v="11"/>
    <x v="38"/>
    <x v="1"/>
    <n v="87"/>
    <n v="0"/>
    <n v="0.29899999999999999"/>
    <n v="0"/>
    <n v="15"/>
    <n v="0"/>
    <n v="0"/>
    <n v="4.6161737049068209E-2"/>
    <n v="0.69242605573602312"/>
    <n v="0.85"/>
    <n v="0.81461888910120372"/>
    <n v="0.3527299789808212"/>
  </r>
  <r>
    <m/>
    <x v="1"/>
    <x v="3"/>
    <s v="C"/>
    <s v="C亲子"/>
    <x v="3"/>
    <x v="39"/>
    <x v="0"/>
    <n v="234"/>
    <n v="0"/>
    <n v="0.29899999999999999"/>
    <n v="0"/>
    <n v="6"/>
    <n v="0"/>
    <n v="0"/>
    <n v="4.6161737049068209E-2"/>
    <n v="0.27697042229440927"/>
    <n v="0.85"/>
    <n v="0.32584755564048151"/>
    <n v="0.14109199159232849"/>
  </r>
  <r>
    <m/>
    <x v="1"/>
    <x v="3"/>
    <s v="C"/>
    <s v="C亲子"/>
    <x v="1"/>
    <x v="40"/>
    <x v="1"/>
    <n v="20"/>
    <n v="0"/>
    <n v="0.29899999999999999"/>
    <n v="0"/>
    <n v="3"/>
    <n v="0"/>
    <n v="0"/>
    <n v="4.6161737049068209E-2"/>
    <n v="0.13848521114720463"/>
    <n v="0.85"/>
    <n v="0.16292377782024076"/>
    <n v="7.0545995796164246E-2"/>
  </r>
  <r>
    <m/>
    <x v="1"/>
    <x v="3"/>
    <s v="C"/>
    <s v="C亲子"/>
    <x v="15"/>
    <x v="41"/>
    <x v="0"/>
    <n v="9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15"/>
    <x v="42"/>
    <x v="0"/>
    <n v="34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17"/>
    <x v="43"/>
    <x v="1"/>
    <n v="169"/>
    <n v="0"/>
    <n v="0.29899999999999999"/>
    <n v="0"/>
    <n v="14"/>
    <n v="0"/>
    <n v="0"/>
    <n v="4.6161737049068209E-2"/>
    <n v="0.64626431868695489"/>
    <n v="0.85"/>
    <n v="0.76031096316112345"/>
    <n v="0.32921464704876646"/>
  </r>
  <r>
    <m/>
    <x v="1"/>
    <x v="3"/>
    <s v="C"/>
    <s v="C亲子"/>
    <x v="20"/>
    <x v="44"/>
    <x v="0"/>
    <n v="129"/>
    <n v="0"/>
    <n v="0.29899999999999999"/>
    <n v="0"/>
    <n v="5"/>
    <n v="0"/>
    <n v="0"/>
    <n v="4.6161737049068209E-2"/>
    <n v="0.23080868524534104"/>
    <n v="0.85"/>
    <n v="0.27153962970040124"/>
    <n v="0.11757665966027374"/>
  </r>
  <r>
    <m/>
    <x v="1"/>
    <x v="3"/>
    <s v="C"/>
    <s v="C亲子"/>
    <x v="9"/>
    <x v="45"/>
    <x v="0"/>
    <n v="211"/>
    <n v="7"/>
    <n v="0.29899999999999999"/>
    <n v="3.3175355450236969E-2"/>
    <n v="42"/>
    <n v="7"/>
    <n v="0.16666666666666666"/>
    <n v="4.6161737049068209E-2"/>
    <n v="7"/>
    <n v="0.85"/>
    <n v="5.7729411764705887"/>
    <n v="2.4996835294117647"/>
  </r>
  <r>
    <m/>
    <x v="1"/>
    <x v="3"/>
    <s v="C"/>
    <s v="C亲子"/>
    <x v="14"/>
    <x v="46"/>
    <x v="0"/>
    <n v="59"/>
    <n v="0"/>
    <n v="0.29899999999999999"/>
    <n v="0"/>
    <n v="2"/>
    <n v="0"/>
    <n v="0"/>
    <n v="4.6161737049068209E-2"/>
    <n v="9.2323474098136418E-2"/>
    <n v="0.85"/>
    <n v="0.1086158518801605"/>
    <n v="4.7030663864109493E-2"/>
  </r>
  <r>
    <m/>
    <x v="1"/>
    <x v="3"/>
    <s v="C"/>
    <s v="C亲子"/>
    <x v="16"/>
    <x v="47"/>
    <x v="0"/>
    <n v="94"/>
    <n v="0"/>
    <n v="0.29899999999999999"/>
    <n v="0"/>
    <n v="3"/>
    <n v="0"/>
    <n v="0"/>
    <n v="4.6161737049068209E-2"/>
    <n v="0.13848521114720463"/>
    <n v="0.85"/>
    <n v="0.16292377782024076"/>
    <n v="7.0545995796164246E-2"/>
  </r>
  <r>
    <m/>
    <x v="1"/>
    <x v="3"/>
    <s v="C"/>
    <s v="C亲子"/>
    <x v="16"/>
    <x v="48"/>
    <x v="0"/>
    <n v="114"/>
    <n v="0"/>
    <n v="0.29899999999999999"/>
    <n v="0"/>
    <n v="11"/>
    <n v="0"/>
    <n v="0"/>
    <n v="4.6161737049068209E-2"/>
    <n v="0.50777910753975031"/>
    <n v="0.85"/>
    <n v="0.59738718534088275"/>
    <n v="0.25866865125260224"/>
  </r>
  <r>
    <m/>
    <x v="1"/>
    <x v="3"/>
    <s v="C"/>
    <s v="C亲子"/>
    <x v="14"/>
    <x v="49"/>
    <x v="0"/>
    <n v="139"/>
    <n v="0"/>
    <n v="0.29899999999999999"/>
    <n v="0"/>
    <n v="21"/>
    <n v="0"/>
    <n v="0"/>
    <n v="4.6161737049068209E-2"/>
    <n v="0.96939647803043238"/>
    <n v="0.85"/>
    <n v="1.1404664447416852"/>
    <n v="0.49382197057314969"/>
  </r>
  <r>
    <m/>
    <x v="1"/>
    <x v="3"/>
    <s v="1S"/>
    <s v="1S亲子"/>
    <x v="21"/>
    <x v="50"/>
    <x v="0"/>
    <n v="1481"/>
    <n v="53"/>
    <n v="0.29899999999999999"/>
    <n v="3.5786630654962862E-2"/>
    <n v="562"/>
    <n v="47"/>
    <n v="8.3629893238434158E-2"/>
    <n v="0.2"/>
    <n v="112.4"/>
    <n v="0.85"/>
    <n v="115.70235294117649"/>
    <n v="50.099118823529416"/>
  </r>
  <r>
    <m/>
    <x v="1"/>
    <x v="3"/>
    <s v="C"/>
    <s v="C亲子"/>
    <x v="15"/>
    <x v="51"/>
    <x v="0"/>
    <n v="12"/>
    <n v="0"/>
    <n v="0.29899999999999999"/>
    <n v="0"/>
    <n v="1"/>
    <n v="0"/>
    <n v="0"/>
    <n v="4.6161737049068209E-2"/>
    <n v="4.6161737049068209E-2"/>
    <n v="0.85"/>
    <n v="5.430792594008025E-2"/>
    <n v="2.3515331932054746E-2"/>
  </r>
  <r>
    <m/>
    <x v="1"/>
    <x v="3"/>
    <s v="C"/>
    <s v="C亲子"/>
    <x v="22"/>
    <x v="52"/>
    <x v="1"/>
    <n v="94"/>
    <n v="0"/>
    <n v="0.29899999999999999"/>
    <n v="0"/>
    <n v="9"/>
    <n v="0"/>
    <n v="0"/>
    <n v="4.6161737049068209E-2"/>
    <n v="0.4154556334416139"/>
    <n v="0.85"/>
    <n v="0.48877133346072227"/>
    <n v="0.21163798738849274"/>
  </r>
  <r>
    <m/>
    <x v="1"/>
    <x v="3"/>
    <s v="C"/>
    <s v="C亲子"/>
    <x v="18"/>
    <x v="53"/>
    <x v="1"/>
    <n v="119"/>
    <n v="0"/>
    <n v="0.29899999999999999"/>
    <n v="0"/>
    <n v="8"/>
    <n v="0"/>
    <n v="0"/>
    <n v="4.6161737049068209E-2"/>
    <n v="0.36929389639254567"/>
    <n v="0.85"/>
    <n v="0.434463407520642"/>
    <n v="0.18812265545643797"/>
  </r>
  <r>
    <m/>
    <x v="1"/>
    <x v="3"/>
    <s v="A"/>
    <s v="A亲子"/>
    <x v="23"/>
    <x v="54"/>
    <x v="0"/>
    <n v="736"/>
    <n v="50"/>
    <n v="0.29899999999999999"/>
    <n v="6.7934782608695649E-2"/>
    <n v="143"/>
    <n v="24"/>
    <n v="0.16783216783216784"/>
    <n v="0.15"/>
    <n v="24"/>
    <n v="0.85"/>
    <n v="19.792941176470592"/>
    <n v="8.5703435294117654"/>
  </r>
  <r>
    <m/>
    <x v="1"/>
    <x v="3"/>
    <s v="C"/>
    <s v="C亲子"/>
    <x v="16"/>
    <x v="55"/>
    <x v="0"/>
    <n v="196"/>
    <n v="0"/>
    <n v="0.29899999999999999"/>
    <n v="0"/>
    <n v="12"/>
    <n v="0"/>
    <n v="0"/>
    <n v="4.6161737049068209E-2"/>
    <n v="0.55394084458881854"/>
    <n v="0.85"/>
    <n v="0.65169511128096302"/>
    <n v="0.28218398318465698"/>
  </r>
  <r>
    <m/>
    <x v="1"/>
    <x v="3"/>
    <s v="B"/>
    <s v="B亲子"/>
    <x v="22"/>
    <x v="56"/>
    <x v="1"/>
    <n v="541"/>
    <n v="4"/>
    <n v="0.29899999999999999"/>
    <n v="7.3937153419593345E-3"/>
    <n v="79"/>
    <n v="3"/>
    <n v="3.7974683544303799E-2"/>
    <n v="0.1"/>
    <n v="7.9"/>
    <n v="0.85"/>
    <n v="8.2388235294117642"/>
    <n v="3.567410588235294"/>
  </r>
  <r>
    <m/>
    <x v="1"/>
    <x v="3"/>
    <s v="C"/>
    <s v="C亲子"/>
    <x v="2"/>
    <x v="57"/>
    <x v="1"/>
    <n v="97"/>
    <n v="0"/>
    <n v="0.29899999999999999"/>
    <n v="0"/>
    <n v="3"/>
    <n v="0"/>
    <n v="0"/>
    <n v="4.6161737049068209E-2"/>
    <n v="0.13848521114720463"/>
    <n v="0.85"/>
    <n v="0.16292377782024076"/>
    <n v="7.0545995796164246E-2"/>
  </r>
  <r>
    <m/>
    <x v="1"/>
    <x v="3"/>
    <s v="B"/>
    <s v="B亲子"/>
    <x v="5"/>
    <x v="58"/>
    <x v="1"/>
    <n v="297"/>
    <n v="0"/>
    <n v="0.29899999999999999"/>
    <n v="0"/>
    <n v="72"/>
    <n v="0"/>
    <n v="0"/>
    <n v="0.1"/>
    <n v="7.2"/>
    <n v="0.85"/>
    <n v="8.4705882352941178"/>
    <n v="3.667764705882353"/>
  </r>
  <r>
    <m/>
    <x v="1"/>
    <x v="3"/>
    <s v="C"/>
    <s v="C亲子"/>
    <x v="23"/>
    <x v="59"/>
    <x v="0"/>
    <n v="339"/>
    <n v="5"/>
    <n v="0.29899999999999999"/>
    <n v="1.4749262536873156E-2"/>
    <n v="67"/>
    <n v="5"/>
    <n v="7.4626865671641784E-2"/>
    <n v="4.6161737049068209E-2"/>
    <n v="5"/>
    <n v="0.85"/>
    <n v="4.1235294117647063"/>
    <n v="1.7854882352941179"/>
  </r>
  <r>
    <m/>
    <x v="1"/>
    <x v="3"/>
    <s v="C"/>
    <s v="C亲子"/>
    <x v="3"/>
    <x v="60"/>
    <x v="0"/>
    <n v="442"/>
    <n v="0"/>
    <n v="0.29899999999999999"/>
    <n v="0"/>
    <n v="65"/>
    <n v="0"/>
    <n v="0"/>
    <n v="4.6161737049068209E-2"/>
    <n v="3.0005129081894335"/>
    <n v="0.85"/>
    <n v="3.5300151861052158"/>
    <n v="1.5284965755835584"/>
  </r>
  <r>
    <m/>
    <x v="1"/>
    <x v="3"/>
    <s v="C"/>
    <s v="C亲子"/>
    <x v="15"/>
    <x v="61"/>
    <x v="0"/>
    <n v="27"/>
    <n v="0"/>
    <n v="0.29899999999999999"/>
    <n v="0"/>
    <n v="2"/>
    <n v="0"/>
    <n v="0"/>
    <n v="4.6161737049068209E-2"/>
    <n v="9.2323474098136418E-2"/>
    <n v="0.85"/>
    <n v="0.1086158518801605"/>
    <n v="4.7030663864109493E-2"/>
  </r>
  <r>
    <m/>
    <x v="1"/>
    <x v="3"/>
    <s v="B"/>
    <s v="B亲子"/>
    <x v="2"/>
    <x v="62"/>
    <x v="1"/>
    <n v="445"/>
    <n v="9"/>
    <n v="0.29899999999999999"/>
    <n v="2.0224719101123594E-2"/>
    <n v="53"/>
    <n v="9"/>
    <n v="0.16981132075471697"/>
    <n v="0.1"/>
    <n v="9"/>
    <n v="0.85"/>
    <n v="7.4223529411764719"/>
    <n v="3.2138788235294125"/>
  </r>
  <r>
    <m/>
    <x v="1"/>
    <x v="3"/>
    <s v="C"/>
    <s v="C亲子"/>
    <x v="15"/>
    <x v="63"/>
    <x v="0"/>
    <n v="2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0"/>
    <x v="64"/>
    <x v="0"/>
    <n v="34"/>
    <n v="0"/>
    <n v="0.29899999999999999"/>
    <n v="0"/>
    <n v="1"/>
    <n v="0"/>
    <n v="0"/>
    <n v="4.6161737049068209E-2"/>
    <n v="4.6161737049068209E-2"/>
    <n v="0.85"/>
    <n v="5.430792594008025E-2"/>
    <n v="2.3515331932054746E-2"/>
  </r>
  <r>
    <m/>
    <x v="1"/>
    <x v="3"/>
    <s v="C"/>
    <s v="C亲子"/>
    <x v="15"/>
    <x v="65"/>
    <x v="0"/>
    <n v="5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13"/>
    <x v="66"/>
    <x v="1"/>
    <n v="312"/>
    <n v="1"/>
    <n v="0.29899999999999999"/>
    <n v="3.205128205128205E-3"/>
    <n v="40"/>
    <n v="1"/>
    <n v="2.5000000000000001E-2"/>
    <n v="4.6161737049068209E-2"/>
    <n v="1.8464694819627283"/>
    <n v="0.85"/>
    <n v="1.820552331720857"/>
    <n v="0.78829915963513109"/>
  </r>
  <r>
    <m/>
    <x v="1"/>
    <x v="3"/>
    <s v="C"/>
    <s v="C亲子"/>
    <x v="24"/>
    <x v="67"/>
    <x v="2"/>
    <n v="935"/>
    <n v="0"/>
    <n v="0.29899999999999999"/>
    <n v="0"/>
    <n v="1"/>
    <n v="0"/>
    <n v="0"/>
    <n v="4.6161737049068209E-2"/>
    <n v="4.6161737049068209E-2"/>
    <n v="0.85"/>
    <n v="5.430792594008025E-2"/>
    <n v="2.3515331932054746E-2"/>
  </r>
  <r>
    <m/>
    <x v="1"/>
    <x v="3"/>
    <s v="B"/>
    <s v="B亲子"/>
    <x v="17"/>
    <x v="68"/>
    <x v="1"/>
    <n v="600"/>
    <n v="17"/>
    <n v="0.29899999999999999"/>
    <n v="2.8333333333333332E-2"/>
    <n v="184"/>
    <n v="17"/>
    <n v="9.2391304347826081E-2"/>
    <n v="0.1"/>
    <n v="18.400000000000002"/>
    <n v="0.85"/>
    <n v="15.667058823529416"/>
    <n v="6.7838364705882368"/>
  </r>
  <r>
    <m/>
    <x v="1"/>
    <x v="3"/>
    <s v="C"/>
    <s v="C亲子"/>
    <x v="5"/>
    <x v="69"/>
    <x v="1"/>
    <n v="180"/>
    <n v="0"/>
    <n v="0.29899999999999999"/>
    <n v="0"/>
    <n v="3"/>
    <n v="0"/>
    <n v="0"/>
    <n v="4.6161737049068209E-2"/>
    <n v="0.13848521114720463"/>
    <n v="0.85"/>
    <n v="0.16292377782024076"/>
    <n v="7.0545995796164246E-2"/>
  </r>
  <r>
    <m/>
    <x v="1"/>
    <x v="3"/>
    <s v="C"/>
    <s v="C亲子"/>
    <x v="25"/>
    <x v="70"/>
    <x v="0"/>
    <n v="106"/>
    <n v="0"/>
    <n v="0.29899999999999999"/>
    <n v="0"/>
    <n v="1"/>
    <n v="0"/>
    <n v="0"/>
    <n v="4.6161737049068209E-2"/>
    <n v="4.6161737049068209E-2"/>
    <n v="0.85"/>
    <n v="5.430792594008025E-2"/>
    <n v="2.3515331932054746E-2"/>
  </r>
  <r>
    <m/>
    <x v="1"/>
    <x v="3"/>
    <s v="C"/>
    <s v="C亲子"/>
    <x v="15"/>
    <x v="71"/>
    <x v="0"/>
    <n v="24"/>
    <n v="0"/>
    <n v="0.29899999999999999"/>
    <n v="0"/>
    <n v="3"/>
    <n v="0"/>
    <n v="0"/>
    <n v="4.6161737049068209E-2"/>
    <n v="0.13848521114720463"/>
    <n v="0.85"/>
    <n v="0.16292377782024076"/>
    <n v="7.0545995796164246E-2"/>
  </r>
  <r>
    <m/>
    <x v="1"/>
    <x v="3"/>
    <s v="C"/>
    <s v="C亲子"/>
    <x v="10"/>
    <x v="72"/>
    <x v="0"/>
    <n v="154"/>
    <n v="0"/>
    <n v="0.29899999999999999"/>
    <n v="0"/>
    <n v="4"/>
    <n v="0"/>
    <n v="0"/>
    <n v="4.6161737049068209E-2"/>
    <n v="0.18464694819627284"/>
    <n v="0.85"/>
    <n v="0.217231703760321"/>
    <n v="9.4061327728218985E-2"/>
  </r>
  <r>
    <m/>
    <x v="1"/>
    <x v="3"/>
    <s v="C"/>
    <s v="C亲子"/>
    <x v="8"/>
    <x v="73"/>
    <x v="0"/>
    <n v="53"/>
    <n v="0"/>
    <n v="0.29899999999999999"/>
    <n v="0"/>
    <n v="8"/>
    <n v="0"/>
    <n v="0"/>
    <n v="4.6161737049068209E-2"/>
    <n v="0.36929389639254567"/>
    <n v="0.85"/>
    <n v="0.434463407520642"/>
    <n v="0.18812265545643797"/>
  </r>
  <r>
    <m/>
    <x v="1"/>
    <x v="3"/>
    <s v="C"/>
    <s v="C亲子"/>
    <x v="3"/>
    <x v="74"/>
    <x v="0"/>
    <n v="497"/>
    <n v="0"/>
    <n v="0.29899999999999999"/>
    <n v="0"/>
    <n v="35"/>
    <n v="0"/>
    <n v="0"/>
    <n v="4.6161737049068209E-2"/>
    <n v="1.6156607967173873"/>
    <n v="0.85"/>
    <n v="1.9007774079028086"/>
    <n v="0.82303661762191616"/>
  </r>
  <r>
    <m/>
    <x v="1"/>
    <x v="3"/>
    <s v="C"/>
    <s v="C亲子"/>
    <x v="14"/>
    <x v="75"/>
    <x v="0"/>
    <n v="100"/>
    <n v="0"/>
    <n v="0.29899999999999999"/>
    <n v="0"/>
    <n v="1"/>
    <n v="0"/>
    <n v="0"/>
    <n v="4.6161737049068209E-2"/>
    <n v="4.6161737049068209E-2"/>
    <n v="0.85"/>
    <n v="5.430792594008025E-2"/>
    <n v="2.3515331932054746E-2"/>
  </r>
  <r>
    <m/>
    <x v="1"/>
    <x v="3"/>
    <s v="C"/>
    <s v="C亲子"/>
    <x v="14"/>
    <x v="76"/>
    <x v="0"/>
    <n v="178"/>
    <n v="1"/>
    <n v="0.29899999999999999"/>
    <n v="5.6179775280898875E-3"/>
    <n v="41"/>
    <n v="1"/>
    <n v="2.4390243902439025E-2"/>
    <n v="4.6161737049068209E-2"/>
    <n v="1.8926312190117967"/>
    <n v="0.85"/>
    <n v="1.8748602576609374"/>
    <n v="0.81181449156718588"/>
  </r>
  <r>
    <m/>
    <x v="1"/>
    <x v="3"/>
    <s v="C"/>
    <s v="C亲子"/>
    <x v="15"/>
    <x v="77"/>
    <x v="0"/>
    <n v="31"/>
    <n v="0"/>
    <n v="0.29899999999999999"/>
    <n v="0"/>
    <n v="1"/>
    <n v="0"/>
    <n v="0"/>
    <n v="4.6161737049068209E-2"/>
    <n v="4.6161737049068209E-2"/>
    <n v="0.85"/>
    <n v="5.430792594008025E-2"/>
    <n v="2.3515331932054746E-2"/>
  </r>
  <r>
    <m/>
    <x v="1"/>
    <x v="3"/>
    <s v="C"/>
    <s v="C亲子"/>
    <x v="18"/>
    <x v="78"/>
    <x v="1"/>
    <n v="105"/>
    <n v="1"/>
    <n v="0.29899999999999999"/>
    <n v="9.5238095238095247E-3"/>
    <n v="8"/>
    <n v="0"/>
    <n v="0"/>
    <n v="4.6161737049068209E-2"/>
    <n v="0.36929389639254567"/>
    <n v="0.85"/>
    <n v="0.434463407520642"/>
    <n v="0.18812265545643797"/>
  </r>
  <r>
    <m/>
    <x v="1"/>
    <x v="3"/>
    <s v="C"/>
    <s v="C亲子"/>
    <x v="26"/>
    <x v="79"/>
    <x v="0"/>
    <n v="262"/>
    <n v="5"/>
    <n v="0.29899999999999999"/>
    <n v="1.9083969465648856E-2"/>
    <n v="52"/>
    <n v="4"/>
    <n v="7.6923076923076927E-2"/>
    <n v="4.6161737049068209E-2"/>
    <n v="4"/>
    <n v="0.85"/>
    <n v="3.2988235294117652"/>
    <n v="1.4283905882352943"/>
  </r>
  <r>
    <m/>
    <x v="1"/>
    <x v="3"/>
    <s v="C"/>
    <s v="C亲子"/>
    <x v="15"/>
    <x v="80"/>
    <x v="0"/>
    <n v="34"/>
    <n v="0"/>
    <n v="0.29899999999999999"/>
    <n v="0"/>
    <n v="2"/>
    <n v="0"/>
    <n v="0"/>
    <n v="4.6161737049068209E-2"/>
    <n v="9.2323474098136418E-2"/>
    <n v="0.85"/>
    <n v="0.1086158518801605"/>
    <n v="4.7030663864109493E-2"/>
  </r>
  <r>
    <m/>
    <x v="1"/>
    <x v="3"/>
    <s v="C"/>
    <s v="C亲子"/>
    <x v="0"/>
    <x v="81"/>
    <x v="0"/>
    <n v="348"/>
    <n v="8"/>
    <n v="0.29899999999999999"/>
    <n v="2.2988505747126436E-2"/>
    <n v="70"/>
    <n v="7"/>
    <n v="0.1"/>
    <n v="4.6161737049068209E-2"/>
    <n v="7"/>
    <n v="0.85"/>
    <n v="5.7729411764705887"/>
    <n v="2.4996835294117647"/>
  </r>
  <r>
    <m/>
    <x v="1"/>
    <x v="3"/>
    <s v="C"/>
    <s v="C亲子"/>
    <x v="19"/>
    <x v="82"/>
    <x v="0"/>
    <n v="325"/>
    <n v="0"/>
    <n v="0.29899999999999999"/>
    <n v="0"/>
    <n v="45"/>
    <n v="0"/>
    <n v="0"/>
    <n v="4.6161737049068209E-2"/>
    <n v="2.0772781672080693"/>
    <n v="0.85"/>
    <n v="2.4438566673036108"/>
    <n v="1.0581899369424634"/>
  </r>
  <r>
    <m/>
    <x v="1"/>
    <x v="3"/>
    <s v="C"/>
    <s v="C亲子"/>
    <x v="3"/>
    <x v="83"/>
    <x v="0"/>
    <n v="495"/>
    <n v="0"/>
    <n v="0.29899999999999999"/>
    <n v="0"/>
    <n v="55"/>
    <n v="0"/>
    <n v="0"/>
    <n v="4.6161737049068209E-2"/>
    <n v="2.5388955376987514"/>
    <n v="0.85"/>
    <n v="2.9869359267044135"/>
    <n v="1.2933432562630109"/>
  </r>
  <r>
    <m/>
    <x v="1"/>
    <x v="3"/>
    <s v="C"/>
    <s v="C亲子"/>
    <x v="26"/>
    <x v="84"/>
    <x v="0"/>
    <n v="81"/>
    <n v="0"/>
    <n v="0.29899999999999999"/>
    <n v="0"/>
    <n v="5"/>
    <n v="0"/>
    <n v="0"/>
    <n v="4.6161737049068209E-2"/>
    <n v="0.23080868524534104"/>
    <n v="0.85"/>
    <n v="0.27153962970040124"/>
    <n v="0.11757665966027374"/>
  </r>
  <r>
    <m/>
    <x v="1"/>
    <x v="3"/>
    <s v="C"/>
    <s v="C亲子"/>
    <x v="15"/>
    <x v="85"/>
    <x v="0"/>
    <n v="94"/>
    <n v="0"/>
    <n v="0.29899999999999999"/>
    <n v="0"/>
    <n v="7"/>
    <n v="0"/>
    <n v="0"/>
    <n v="4.6161737049068209E-2"/>
    <n v="0.32313215934347744"/>
    <n v="0.85"/>
    <n v="0.38015548158056173"/>
    <n v="0.16460732352438323"/>
  </r>
  <r>
    <m/>
    <x v="1"/>
    <x v="3"/>
    <s v="C"/>
    <s v="C亲子"/>
    <x v="13"/>
    <x v="86"/>
    <x v="1"/>
    <n v="303"/>
    <n v="5"/>
    <n v="0.29899999999999999"/>
    <n v="1.65016501650165E-2"/>
    <n v="79"/>
    <n v="5"/>
    <n v="6.3291139240506333E-2"/>
    <n v="4.6161737049068209E-2"/>
    <n v="5"/>
    <n v="0.85"/>
    <n v="4.1235294117647063"/>
    <n v="1.7854882352941179"/>
  </r>
  <r>
    <m/>
    <x v="1"/>
    <x v="3"/>
    <s v="C"/>
    <s v="C亲子"/>
    <x v="9"/>
    <x v="87"/>
    <x v="0"/>
    <n v="30"/>
    <n v="0"/>
    <n v="0.29899999999999999"/>
    <n v="0"/>
    <n v="5"/>
    <n v="0"/>
    <n v="0"/>
    <n v="4.6161737049068209E-2"/>
    <n v="0.23080868524534104"/>
    <n v="0.85"/>
    <n v="0.27153962970040124"/>
    <n v="0.11757665966027374"/>
  </r>
  <r>
    <m/>
    <x v="1"/>
    <x v="3"/>
    <s v="C"/>
    <s v="C亲子"/>
    <x v="25"/>
    <x v="88"/>
    <x v="0"/>
    <n v="54"/>
    <n v="0"/>
    <n v="0.29899999999999999"/>
    <n v="0"/>
    <n v="11"/>
    <n v="0"/>
    <n v="0"/>
    <n v="4.6161737049068209E-2"/>
    <n v="0.50777910753975031"/>
    <n v="0.85"/>
    <n v="0.59738718534088275"/>
    <n v="0.25866865125260224"/>
  </r>
  <r>
    <m/>
    <x v="1"/>
    <x v="3"/>
    <s v="C"/>
    <s v="C亲子"/>
    <x v="8"/>
    <x v="89"/>
    <x v="0"/>
    <n v="34"/>
    <n v="0"/>
    <n v="0.29899999999999999"/>
    <n v="0"/>
    <n v="3"/>
    <n v="0"/>
    <n v="0"/>
    <n v="4.6161737049068209E-2"/>
    <n v="0.13848521114720463"/>
    <n v="0.85"/>
    <n v="0.16292377782024076"/>
    <n v="7.0545995796164246E-2"/>
  </r>
  <r>
    <m/>
    <x v="1"/>
    <x v="3"/>
    <s v="C"/>
    <s v="C亲子"/>
    <x v="15"/>
    <x v="90"/>
    <x v="0"/>
    <n v="10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15"/>
    <x v="91"/>
    <x v="0"/>
    <n v="48"/>
    <n v="0"/>
    <n v="0.29899999999999999"/>
    <n v="0"/>
    <n v="1"/>
    <n v="0"/>
    <n v="0"/>
    <n v="4.6161737049068209E-2"/>
    <n v="4.6161737049068209E-2"/>
    <n v="0.85"/>
    <n v="5.430792594008025E-2"/>
    <n v="2.3515331932054746E-2"/>
  </r>
  <r>
    <m/>
    <x v="1"/>
    <x v="3"/>
    <s v="C"/>
    <s v="C亲子"/>
    <x v="0"/>
    <x v="92"/>
    <x v="0"/>
    <n v="13"/>
    <n v="0"/>
    <n v="0.29899999999999999"/>
    <n v="0"/>
    <n v="1"/>
    <n v="0"/>
    <n v="0"/>
    <n v="4.6161737049068209E-2"/>
    <n v="4.6161737049068209E-2"/>
    <n v="0.85"/>
    <n v="5.430792594008025E-2"/>
    <n v="2.3515331932054746E-2"/>
  </r>
  <r>
    <m/>
    <x v="1"/>
    <x v="3"/>
    <s v="C"/>
    <s v="C亲子"/>
    <x v="10"/>
    <x v="93"/>
    <x v="0"/>
    <n v="127"/>
    <n v="0"/>
    <n v="0.29899999999999999"/>
    <n v="0"/>
    <n v="25"/>
    <n v="0"/>
    <n v="0"/>
    <n v="4.6161737049068209E-2"/>
    <n v="1.1540434262267052"/>
    <n v="0.85"/>
    <n v="1.3576981485020061"/>
    <n v="0.58788329830136865"/>
  </r>
  <r>
    <m/>
    <x v="1"/>
    <x v="3"/>
    <s v="C"/>
    <s v="C亲子"/>
    <x v="0"/>
    <x v="94"/>
    <x v="0"/>
    <n v="92"/>
    <n v="0"/>
    <n v="0.29899999999999999"/>
    <n v="0"/>
    <n v="11"/>
    <n v="0"/>
    <n v="0"/>
    <n v="4.6161737049068209E-2"/>
    <n v="0.50777910753975031"/>
    <n v="0.85"/>
    <n v="0.59738718534088275"/>
    <n v="0.25866865125260224"/>
  </r>
  <r>
    <m/>
    <x v="1"/>
    <x v="3"/>
    <s v="C"/>
    <s v="C亲子"/>
    <x v="11"/>
    <x v="95"/>
    <x v="1"/>
    <n v="133"/>
    <n v="0"/>
    <n v="0.29899999999999999"/>
    <n v="0"/>
    <n v="24"/>
    <n v="0"/>
    <n v="0"/>
    <n v="4.6161737049068209E-2"/>
    <n v="1.1078816891776371"/>
    <n v="0.85"/>
    <n v="1.303390222561926"/>
    <n v="0.56436796636931397"/>
  </r>
  <r>
    <m/>
    <x v="1"/>
    <x v="3"/>
    <s v="C"/>
    <s v="C亲子"/>
    <x v="12"/>
    <x v="96"/>
    <x v="0"/>
    <n v="372"/>
    <n v="5"/>
    <n v="0.29899999999999999"/>
    <n v="1.3440860215053764E-2"/>
    <n v="53"/>
    <n v="4"/>
    <n v="7.5471698113207544E-2"/>
    <n v="4.6161737049068209E-2"/>
    <n v="4"/>
    <n v="0.85"/>
    <n v="3.2988235294117652"/>
    <n v="1.4283905882352943"/>
  </r>
  <r>
    <m/>
    <x v="1"/>
    <x v="3"/>
    <s v="C"/>
    <s v="C亲子"/>
    <x v="9"/>
    <x v="97"/>
    <x v="0"/>
    <n v="83"/>
    <n v="1"/>
    <n v="0.29899999999999999"/>
    <n v="1.2048192771084338E-2"/>
    <n v="8"/>
    <n v="1"/>
    <n v="0.125"/>
    <n v="4.6161737049068209E-2"/>
    <n v="1"/>
    <n v="0.85"/>
    <n v="0.82470588235294129"/>
    <n v="0.35709764705882358"/>
  </r>
  <r>
    <m/>
    <x v="1"/>
    <x v="3"/>
    <s v="B"/>
    <s v="B亲子"/>
    <x v="27"/>
    <x v="98"/>
    <x v="0"/>
    <n v="772"/>
    <n v="20"/>
    <n v="0.29899999999999999"/>
    <n v="2.5906735751295335E-2"/>
    <n v="256"/>
    <n v="18"/>
    <n v="7.03125E-2"/>
    <n v="0.1"/>
    <n v="25.6"/>
    <n v="0.85"/>
    <n v="23.785882352941183"/>
    <n v="10.299287058823532"/>
  </r>
  <r>
    <m/>
    <x v="1"/>
    <x v="3"/>
    <s v="C"/>
    <s v="C亲子"/>
    <x v="18"/>
    <x v="99"/>
    <x v="1"/>
    <n v="27"/>
    <n v="0"/>
    <n v="0.29899999999999999"/>
    <n v="0"/>
    <n v="2"/>
    <n v="0"/>
    <n v="0"/>
    <n v="4.6161737049068209E-2"/>
    <n v="9.2323474098136418E-2"/>
    <n v="0.85"/>
    <n v="0.1086158518801605"/>
    <n v="4.7030663864109493E-2"/>
  </r>
  <r>
    <m/>
    <x v="1"/>
    <x v="3"/>
    <s v="C"/>
    <s v="C亲子"/>
    <x v="10"/>
    <x v="100"/>
    <x v="0"/>
    <n v="380"/>
    <n v="7"/>
    <n v="0.29899999999999999"/>
    <n v="1.8421052631578946E-2"/>
    <n v="129"/>
    <n v="6"/>
    <n v="4.6511627906976744E-2"/>
    <n v="4.6161737049068209E-2"/>
    <n v="6"/>
    <n v="0.85"/>
    <n v="4.948235294117648"/>
    <n v="2.1425858823529413"/>
  </r>
  <r>
    <m/>
    <x v="1"/>
    <x v="3"/>
    <s v="C"/>
    <s v="C亲子"/>
    <x v="7"/>
    <x v="101"/>
    <x v="0"/>
    <n v="193"/>
    <n v="0"/>
    <n v="0.29899999999999999"/>
    <n v="0"/>
    <n v="13"/>
    <n v="0"/>
    <n v="0"/>
    <n v="4.6161737049068209E-2"/>
    <n v="0.60010258163788677"/>
    <n v="0.85"/>
    <n v="0.70600303722104329"/>
    <n v="0.30569931511671172"/>
  </r>
  <r>
    <m/>
    <x v="1"/>
    <x v="3"/>
    <s v="C"/>
    <s v="C亲子"/>
    <x v="28"/>
    <x v="102"/>
    <x v="1"/>
    <n v="119"/>
    <n v="0"/>
    <n v="0.29899999999999999"/>
    <n v="0"/>
    <n v="7"/>
    <n v="0"/>
    <n v="0"/>
    <n v="4.6161737049068209E-2"/>
    <n v="0.32313215934347744"/>
    <n v="0.85"/>
    <n v="0.38015548158056173"/>
    <n v="0.16460732352438323"/>
  </r>
  <r>
    <m/>
    <x v="1"/>
    <x v="3"/>
    <s v="C"/>
    <s v="C亲子"/>
    <x v="18"/>
    <x v="103"/>
    <x v="1"/>
    <n v="160"/>
    <n v="0"/>
    <n v="0.29899999999999999"/>
    <n v="0"/>
    <n v="5"/>
    <n v="0"/>
    <n v="0"/>
    <n v="4.6161737049068209E-2"/>
    <n v="0.23080868524534104"/>
    <n v="0.85"/>
    <n v="0.27153962970040124"/>
    <n v="0.11757665966027374"/>
  </r>
  <r>
    <m/>
    <x v="1"/>
    <x v="3"/>
    <s v="C"/>
    <s v="C亲子"/>
    <x v="2"/>
    <x v="104"/>
    <x v="1"/>
    <n v="127"/>
    <n v="0"/>
    <n v="0.29899999999999999"/>
    <n v="0"/>
    <n v="6"/>
    <n v="0"/>
    <n v="0"/>
    <n v="4.6161737049068209E-2"/>
    <n v="0.27697042229440927"/>
    <n v="0.85"/>
    <n v="0.32584755564048151"/>
    <n v="0.14109199159232849"/>
  </r>
  <r>
    <m/>
    <x v="1"/>
    <x v="3"/>
    <s v="B"/>
    <s v="B亲子"/>
    <x v="13"/>
    <x v="105"/>
    <x v="1"/>
    <n v="536"/>
    <n v="6"/>
    <n v="0.29899999999999999"/>
    <n v="1.1194029850746268E-2"/>
    <n v="112"/>
    <n v="6"/>
    <n v="5.3571428571428568E-2"/>
    <n v="0.1"/>
    <n v="11.200000000000001"/>
    <n v="0.85"/>
    <n v="11.065882352941179"/>
    <n v="4.7915270588235304"/>
  </r>
  <r>
    <m/>
    <x v="1"/>
    <x v="3"/>
    <s v="C"/>
    <s v="C亲子"/>
    <x v="17"/>
    <x v="106"/>
    <x v="1"/>
    <n v="157"/>
    <n v="1"/>
    <n v="0.29899999999999999"/>
    <n v="6.369426751592357E-3"/>
    <n v="11"/>
    <n v="0"/>
    <n v="0"/>
    <n v="4.6161737049068209E-2"/>
    <n v="0.50777910753975031"/>
    <n v="0.85"/>
    <n v="0.59738718534088275"/>
    <n v="0.25866865125260224"/>
  </r>
  <r>
    <m/>
    <x v="1"/>
    <x v="3"/>
    <s v="C"/>
    <s v="C亲子"/>
    <x v="26"/>
    <x v="107"/>
    <x v="0"/>
    <n v="94"/>
    <n v="0"/>
    <n v="0.29899999999999999"/>
    <n v="0"/>
    <n v="10"/>
    <n v="0"/>
    <n v="0"/>
    <n v="4.6161737049068209E-2"/>
    <n v="0.46161737049068208"/>
    <n v="0.85"/>
    <n v="0.54307925940080248"/>
    <n v="0.23515331932054748"/>
  </r>
  <r>
    <m/>
    <x v="1"/>
    <x v="3"/>
    <s v="C"/>
    <s v="C亲子"/>
    <x v="3"/>
    <x v="108"/>
    <x v="0"/>
    <n v="251"/>
    <n v="1"/>
    <n v="0.29899999999999999"/>
    <n v="3.9840637450199202E-3"/>
    <n v="22"/>
    <n v="0"/>
    <n v="0"/>
    <n v="4.6161737049068209E-2"/>
    <n v="1.0155582150795006"/>
    <n v="0.85"/>
    <n v="1.1947743706817655"/>
    <n v="0.51733730250520449"/>
  </r>
  <r>
    <m/>
    <x v="1"/>
    <x v="3"/>
    <s v="C"/>
    <s v="C亲子"/>
    <x v="20"/>
    <x v="109"/>
    <x v="0"/>
    <n v="108"/>
    <n v="0"/>
    <n v="0.29899999999999999"/>
    <n v="0"/>
    <n v="7"/>
    <n v="0"/>
    <n v="0"/>
    <n v="4.6161737049068209E-2"/>
    <n v="0.32313215934347744"/>
    <n v="0.85"/>
    <n v="0.38015548158056173"/>
    <n v="0.16460732352438323"/>
  </r>
  <r>
    <m/>
    <x v="1"/>
    <x v="3"/>
    <s v="C"/>
    <s v="C亲子"/>
    <x v="1"/>
    <x v="110"/>
    <x v="1"/>
    <n v="9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9"/>
    <x v="111"/>
    <x v="0"/>
    <n v="76"/>
    <n v="0"/>
    <n v="0.29899999999999999"/>
    <n v="0"/>
    <n v="4"/>
    <n v="0"/>
    <n v="0"/>
    <n v="4.6161737049068209E-2"/>
    <n v="0.18464694819627284"/>
    <n v="0.85"/>
    <n v="0.217231703760321"/>
    <n v="9.4061327728218985E-2"/>
  </r>
  <r>
    <m/>
    <x v="1"/>
    <x v="3"/>
    <s v="C"/>
    <s v="C亲子"/>
    <x v="16"/>
    <x v="112"/>
    <x v="0"/>
    <n v="177"/>
    <n v="1"/>
    <n v="0.29899999999999999"/>
    <n v="5.6497175141242938E-3"/>
    <n v="15"/>
    <n v="0"/>
    <n v="0"/>
    <n v="4.6161737049068209E-2"/>
    <n v="0.69242605573602312"/>
    <n v="0.85"/>
    <n v="0.81461888910120372"/>
    <n v="0.3527299789808212"/>
  </r>
  <r>
    <m/>
    <x v="1"/>
    <x v="3"/>
    <s v="C"/>
    <s v="C亲子"/>
    <x v="18"/>
    <x v="113"/>
    <x v="1"/>
    <n v="157"/>
    <n v="2"/>
    <n v="0.29899999999999999"/>
    <n v="1.2738853503184714E-2"/>
    <n v="10"/>
    <n v="2"/>
    <n v="0.2"/>
    <n v="4.6161737049068209E-2"/>
    <n v="2"/>
    <n v="0.85"/>
    <n v="1.6494117647058826"/>
    <n v="0.71419529411764715"/>
  </r>
  <r>
    <m/>
    <x v="1"/>
    <x v="3"/>
    <s v="C"/>
    <s v="C亲子"/>
    <x v="5"/>
    <x v="114"/>
    <x v="1"/>
    <n v="191"/>
    <n v="1"/>
    <n v="0.29899999999999999"/>
    <n v="5.235602094240838E-3"/>
    <n v="7"/>
    <n v="0"/>
    <n v="0"/>
    <n v="4.6161737049068209E-2"/>
    <n v="0.32313215934347744"/>
    <n v="0.85"/>
    <n v="0.38015548158056173"/>
    <n v="0.16460732352438323"/>
  </r>
  <r>
    <m/>
    <x v="1"/>
    <x v="3"/>
    <s v="C"/>
    <s v="C亲子"/>
    <x v="26"/>
    <x v="115"/>
    <x v="0"/>
    <n v="178"/>
    <n v="1"/>
    <n v="0.29899999999999999"/>
    <n v="5.6179775280898875E-3"/>
    <n v="19"/>
    <n v="1"/>
    <n v="5.2631578947368418E-2"/>
    <n v="4.6161737049068209E-2"/>
    <n v="1"/>
    <n v="0.85"/>
    <n v="0.82470588235294129"/>
    <n v="0.35709764705882358"/>
  </r>
  <r>
    <m/>
    <x v="1"/>
    <x v="3"/>
    <s v="C"/>
    <s v="C亲子"/>
    <x v="17"/>
    <x v="116"/>
    <x v="1"/>
    <n v="115"/>
    <n v="0"/>
    <n v="0.29899999999999999"/>
    <n v="0"/>
    <n v="9"/>
    <n v="0"/>
    <n v="0"/>
    <n v="4.6161737049068209E-2"/>
    <n v="0.4154556334416139"/>
    <n v="0.85"/>
    <n v="0.48877133346072227"/>
    <n v="0.21163798738849274"/>
  </r>
  <r>
    <m/>
    <x v="1"/>
    <x v="3"/>
    <s v="C"/>
    <s v="C亲子"/>
    <x v="17"/>
    <x v="117"/>
    <x v="1"/>
    <n v="261"/>
    <n v="1"/>
    <n v="0.29899999999999999"/>
    <n v="3.8314176245210726E-3"/>
    <n v="16"/>
    <n v="1"/>
    <n v="6.25E-2"/>
    <n v="4.6161737049068209E-2"/>
    <n v="1"/>
    <n v="0.85"/>
    <n v="0.82470588235294129"/>
    <n v="0.35709764705882358"/>
  </r>
  <r>
    <m/>
    <x v="1"/>
    <x v="3"/>
    <s v="C"/>
    <s v="C亲子"/>
    <x v="23"/>
    <x v="118"/>
    <x v="0"/>
    <n v="260"/>
    <n v="2"/>
    <n v="0.29899999999999999"/>
    <n v="7.6923076923076927E-3"/>
    <n v="29"/>
    <n v="0"/>
    <n v="0"/>
    <n v="4.6161737049068209E-2"/>
    <n v="1.3386903744229781"/>
    <n v="0.85"/>
    <n v="1.5749298522623272"/>
    <n v="0.68194462602958761"/>
  </r>
  <r>
    <m/>
    <x v="1"/>
    <x v="3"/>
    <s v="C"/>
    <s v="C亲子"/>
    <x v="1"/>
    <x v="119"/>
    <x v="1"/>
    <n v="2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29"/>
    <x v="120"/>
    <x v="2"/>
    <n v="4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28"/>
    <x v="121"/>
    <x v="1"/>
    <n v="187"/>
    <n v="1"/>
    <n v="0.29899999999999999"/>
    <n v="5.3475935828877002E-3"/>
    <n v="9"/>
    <n v="0"/>
    <n v="0"/>
    <n v="4.6161737049068209E-2"/>
    <n v="0.4154556334416139"/>
    <n v="0.85"/>
    <n v="0.48877133346072227"/>
    <n v="0.21163798738849274"/>
  </r>
  <r>
    <m/>
    <x v="1"/>
    <x v="3"/>
    <s v="C"/>
    <s v="C亲子"/>
    <x v="22"/>
    <x v="122"/>
    <x v="1"/>
    <n v="52"/>
    <n v="0"/>
    <n v="0.29899999999999999"/>
    <n v="0"/>
    <n v="2"/>
    <n v="0"/>
    <n v="0"/>
    <n v="4.6161737049068209E-2"/>
    <n v="9.2323474098136418E-2"/>
    <n v="0.85"/>
    <n v="0.1086158518801605"/>
    <n v="4.7030663864109493E-2"/>
  </r>
  <r>
    <m/>
    <x v="1"/>
    <x v="3"/>
    <s v="C"/>
    <s v="C亲子"/>
    <x v="16"/>
    <x v="123"/>
    <x v="0"/>
    <n v="100"/>
    <n v="0"/>
    <n v="0.29899999999999999"/>
    <n v="0"/>
    <n v="5"/>
    <n v="0"/>
    <n v="0"/>
    <n v="4.6161737049068209E-2"/>
    <n v="0.23080868524534104"/>
    <n v="0.85"/>
    <n v="0.27153962970040124"/>
    <n v="0.11757665966027374"/>
  </r>
  <r>
    <m/>
    <x v="1"/>
    <x v="3"/>
    <s v="C"/>
    <s v="C亲子"/>
    <x v="14"/>
    <x v="124"/>
    <x v="0"/>
    <n v="77"/>
    <n v="0"/>
    <n v="0.29899999999999999"/>
    <n v="0"/>
    <n v="5"/>
    <n v="0"/>
    <n v="0"/>
    <n v="4.6161737049068209E-2"/>
    <n v="0.23080868524534104"/>
    <n v="0.85"/>
    <n v="0.27153962970040124"/>
    <n v="0.11757665966027374"/>
  </r>
  <r>
    <m/>
    <x v="1"/>
    <x v="3"/>
    <s v="C"/>
    <s v="C亲子"/>
    <x v="15"/>
    <x v="125"/>
    <x v="0"/>
    <n v="71"/>
    <n v="0"/>
    <n v="0.29899999999999999"/>
    <n v="0"/>
    <n v="9"/>
    <n v="0"/>
    <n v="0"/>
    <n v="4.6161737049068209E-2"/>
    <n v="0.4154556334416139"/>
    <n v="0.85"/>
    <n v="0.48877133346072227"/>
    <n v="0.21163798738849274"/>
  </r>
  <r>
    <m/>
    <x v="1"/>
    <x v="3"/>
    <s v="C"/>
    <s v="C亲子"/>
    <x v="23"/>
    <x v="126"/>
    <x v="0"/>
    <n v="321"/>
    <n v="1"/>
    <n v="0.29899999999999999"/>
    <n v="3.1152647975077881E-3"/>
    <n v="37"/>
    <n v="1"/>
    <n v="2.7027027027027029E-2"/>
    <n v="4.6161737049068209E-2"/>
    <n v="1.7079842708155237"/>
    <n v="0.85"/>
    <n v="1.6576285539006164"/>
    <n v="0.71775316383896692"/>
  </r>
  <r>
    <m/>
    <x v="1"/>
    <x v="3"/>
    <s v="C"/>
    <s v="C亲子"/>
    <x v="28"/>
    <x v="127"/>
    <x v="1"/>
    <n v="142"/>
    <n v="0"/>
    <n v="0.29899999999999999"/>
    <n v="0"/>
    <n v="3"/>
    <n v="0"/>
    <n v="0"/>
    <n v="4.6161737049068209E-2"/>
    <n v="0.13848521114720463"/>
    <n v="0.85"/>
    <n v="0.16292377782024076"/>
    <n v="7.0545995796164246E-2"/>
  </r>
  <r>
    <m/>
    <x v="1"/>
    <x v="3"/>
    <s v="C"/>
    <s v="C亲子"/>
    <x v="9"/>
    <x v="128"/>
    <x v="0"/>
    <n v="67"/>
    <n v="0"/>
    <n v="0.29899999999999999"/>
    <n v="0"/>
    <n v="6"/>
    <n v="0"/>
    <n v="0"/>
    <n v="4.6161737049068209E-2"/>
    <n v="0.27697042229440927"/>
    <n v="0.85"/>
    <n v="0.32584755564048151"/>
    <n v="0.14109199159232849"/>
  </r>
  <r>
    <m/>
    <x v="1"/>
    <x v="3"/>
    <s v="C"/>
    <s v="C亲子"/>
    <x v="3"/>
    <x v="129"/>
    <x v="0"/>
    <n v="217"/>
    <n v="1"/>
    <n v="0.29899999999999999"/>
    <n v="4.608294930875576E-3"/>
    <n v="16"/>
    <n v="1"/>
    <n v="6.25E-2"/>
    <n v="4.6161737049068209E-2"/>
    <n v="1"/>
    <n v="0.85"/>
    <n v="0.82470588235294129"/>
    <n v="0.35709764705882358"/>
  </r>
  <r>
    <m/>
    <x v="1"/>
    <x v="3"/>
    <s v="C"/>
    <s v="C亲子"/>
    <x v="16"/>
    <x v="130"/>
    <x v="0"/>
    <n v="89"/>
    <n v="0"/>
    <n v="0.29899999999999999"/>
    <n v="0"/>
    <n v="7"/>
    <n v="0"/>
    <n v="0"/>
    <n v="4.6161737049068209E-2"/>
    <n v="0.32313215934347744"/>
    <n v="0.85"/>
    <n v="0.38015548158056173"/>
    <n v="0.16460732352438323"/>
  </r>
  <r>
    <m/>
    <x v="1"/>
    <x v="3"/>
    <s v="C"/>
    <s v="C亲子"/>
    <x v="16"/>
    <x v="131"/>
    <x v="0"/>
    <n v="126"/>
    <n v="1"/>
    <n v="0.29899999999999999"/>
    <n v="7.9365079365079361E-3"/>
    <n v="8"/>
    <n v="0"/>
    <n v="0"/>
    <n v="4.6161737049068209E-2"/>
    <n v="0.36929389639254567"/>
    <n v="0.85"/>
    <n v="0.434463407520642"/>
    <n v="0.18812265545643797"/>
  </r>
  <r>
    <m/>
    <x v="1"/>
    <x v="3"/>
    <s v="A"/>
    <s v="A亲子"/>
    <x v="6"/>
    <x v="132"/>
    <x v="1"/>
    <n v="1308"/>
    <n v="31"/>
    <n v="0.29899999999999999"/>
    <n v="2.3700305810397553E-2"/>
    <n v="397"/>
    <n v="31"/>
    <n v="7.8085642317380355E-2"/>
    <n v="0.15"/>
    <n v="59.55"/>
    <n v="0.85"/>
    <n v="59.154117647058825"/>
    <n v="25.613732941176472"/>
  </r>
  <r>
    <m/>
    <x v="1"/>
    <x v="3"/>
    <s v="C"/>
    <s v="C亲子"/>
    <x v="9"/>
    <x v="133"/>
    <x v="0"/>
    <n v="71"/>
    <n v="0"/>
    <n v="0.29899999999999999"/>
    <n v="0"/>
    <n v="7"/>
    <n v="0"/>
    <n v="0"/>
    <n v="4.6161737049068209E-2"/>
    <n v="0.32313215934347744"/>
    <n v="0.85"/>
    <n v="0.38015548158056173"/>
    <n v="0.16460732352438323"/>
  </r>
  <r>
    <m/>
    <x v="1"/>
    <x v="3"/>
    <s v="C"/>
    <s v="C亲子"/>
    <x v="19"/>
    <x v="134"/>
    <x v="0"/>
    <n v="406"/>
    <n v="11"/>
    <n v="0.29899999999999999"/>
    <n v="2.7093596059113302E-2"/>
    <n v="94"/>
    <n v="7"/>
    <n v="7.4468085106382975E-2"/>
    <n v="4.6161737049068209E-2"/>
    <n v="7"/>
    <n v="0.85"/>
    <n v="5.7729411764705887"/>
    <n v="2.4996835294117647"/>
  </r>
  <r>
    <m/>
    <x v="1"/>
    <x v="3"/>
    <s v="C"/>
    <s v="C亲子"/>
    <x v="26"/>
    <x v="135"/>
    <x v="0"/>
    <n v="76"/>
    <n v="0"/>
    <n v="0.29899999999999999"/>
    <n v="0"/>
    <n v="2"/>
    <n v="0"/>
    <n v="0"/>
    <n v="4.6161737049068209E-2"/>
    <n v="9.2323474098136418E-2"/>
    <n v="0.85"/>
    <n v="0.1086158518801605"/>
    <n v="4.7030663864109493E-2"/>
  </r>
  <r>
    <m/>
    <x v="1"/>
    <x v="3"/>
    <s v="C"/>
    <s v="C亲子"/>
    <x v="25"/>
    <x v="136"/>
    <x v="0"/>
    <n v="79"/>
    <n v="1"/>
    <n v="0.29899999999999999"/>
    <n v="1.2658227848101266E-2"/>
    <n v="3"/>
    <n v="0"/>
    <n v="0"/>
    <n v="4.6161737049068209E-2"/>
    <n v="0.13848521114720463"/>
    <n v="0.85"/>
    <n v="0.16292377782024076"/>
    <n v="7.0545995796164246E-2"/>
  </r>
  <r>
    <m/>
    <x v="1"/>
    <x v="3"/>
    <s v="C"/>
    <s v="C亲子"/>
    <x v="3"/>
    <x v="137"/>
    <x v="0"/>
    <n v="275"/>
    <n v="3"/>
    <n v="0.29899999999999999"/>
    <n v="1.090909090909091E-2"/>
    <n v="46"/>
    <n v="2"/>
    <n v="4.3478260869565216E-2"/>
    <n v="4.6161737049068209E-2"/>
    <n v="2.1234399042571375"/>
    <n v="0.85"/>
    <n v="1.7946351814789854"/>
    <n v="0.7770770335804007"/>
  </r>
  <r>
    <m/>
    <x v="1"/>
    <x v="3"/>
    <s v="C"/>
    <s v="C亲子"/>
    <x v="19"/>
    <x v="138"/>
    <x v="0"/>
    <n v="162"/>
    <n v="0"/>
    <n v="0.29899999999999999"/>
    <n v="0"/>
    <n v="29"/>
    <n v="0"/>
    <n v="0"/>
    <n v="4.6161737049068209E-2"/>
    <n v="1.3386903744229781"/>
    <n v="0.85"/>
    <n v="1.5749298522623272"/>
    <n v="0.68194462602958761"/>
  </r>
  <r>
    <m/>
    <x v="1"/>
    <x v="3"/>
    <s v="C"/>
    <s v="C亲子"/>
    <x v="28"/>
    <x v="139"/>
    <x v="1"/>
    <n v="43"/>
    <n v="0"/>
    <n v="0.29899999999999999"/>
    <n v="0"/>
    <n v="2"/>
    <n v="0"/>
    <n v="0"/>
    <n v="4.6161737049068209E-2"/>
    <n v="9.2323474098136418E-2"/>
    <n v="0.85"/>
    <n v="0.1086158518801605"/>
    <n v="4.7030663864109493E-2"/>
  </r>
  <r>
    <m/>
    <x v="1"/>
    <x v="3"/>
    <s v="C"/>
    <s v="C亲子"/>
    <x v="9"/>
    <x v="140"/>
    <x v="0"/>
    <n v="72"/>
    <n v="0"/>
    <n v="0.29899999999999999"/>
    <n v="0"/>
    <n v="1"/>
    <n v="0"/>
    <n v="0"/>
    <n v="4.6161737049068209E-2"/>
    <n v="4.6161737049068209E-2"/>
    <n v="0.85"/>
    <n v="5.430792594008025E-2"/>
    <n v="2.3515331932054746E-2"/>
  </r>
  <r>
    <m/>
    <x v="1"/>
    <x v="3"/>
    <s v="C"/>
    <s v="C亲子"/>
    <x v="23"/>
    <x v="141"/>
    <x v="0"/>
    <n v="481"/>
    <n v="3"/>
    <n v="0.29899999999999999"/>
    <n v="6.2370062370062374E-3"/>
    <n v="53"/>
    <n v="2"/>
    <n v="3.7735849056603772E-2"/>
    <n v="4.6161737049068209E-2"/>
    <n v="2.4465720636006152"/>
    <n v="0.85"/>
    <n v="2.1747906630595475"/>
    <n v="0.94168435710478404"/>
  </r>
  <r>
    <m/>
    <x v="1"/>
    <x v="3"/>
    <s v="C"/>
    <s v="C亲子"/>
    <x v="11"/>
    <x v="142"/>
    <x v="1"/>
    <n v="62"/>
    <n v="0"/>
    <n v="0.29899999999999999"/>
    <n v="0"/>
    <n v="6"/>
    <n v="0"/>
    <n v="0"/>
    <n v="4.6161737049068209E-2"/>
    <n v="0.27697042229440927"/>
    <n v="0.85"/>
    <n v="0.32584755564048151"/>
    <n v="0.14109199159232849"/>
  </r>
  <r>
    <m/>
    <x v="1"/>
    <x v="3"/>
    <s v="C"/>
    <s v="C亲子"/>
    <x v="7"/>
    <x v="143"/>
    <x v="0"/>
    <n v="208"/>
    <n v="0"/>
    <n v="0.29899999999999999"/>
    <n v="0"/>
    <n v="25"/>
    <n v="0"/>
    <n v="0"/>
    <n v="4.6161737049068209E-2"/>
    <n v="1.1540434262267052"/>
    <n v="0.85"/>
    <n v="1.3576981485020061"/>
    <n v="0.58788329830136865"/>
  </r>
  <r>
    <m/>
    <x v="1"/>
    <x v="3"/>
    <s v="C"/>
    <s v="C亲子"/>
    <x v="16"/>
    <x v="144"/>
    <x v="0"/>
    <n v="145"/>
    <n v="0"/>
    <n v="0.29899999999999999"/>
    <n v="0"/>
    <n v="16"/>
    <n v="0"/>
    <n v="0"/>
    <n v="4.6161737049068209E-2"/>
    <n v="0.73858779278509135"/>
    <n v="0.85"/>
    <n v="0.868926815041284"/>
    <n v="0.37624531091287594"/>
  </r>
  <r>
    <m/>
    <x v="1"/>
    <x v="3"/>
    <s v="C"/>
    <s v="C亲子"/>
    <x v="10"/>
    <x v="145"/>
    <x v="0"/>
    <n v="97"/>
    <n v="0"/>
    <n v="0.29899999999999999"/>
    <n v="0"/>
    <n v="5"/>
    <n v="0"/>
    <n v="0"/>
    <n v="4.6161737049068209E-2"/>
    <n v="0.23080868524534104"/>
    <n v="0.85"/>
    <n v="0.27153962970040124"/>
    <n v="0.11757665966027374"/>
  </r>
  <r>
    <m/>
    <x v="1"/>
    <x v="3"/>
    <s v="C"/>
    <s v="C亲子"/>
    <x v="28"/>
    <x v="146"/>
    <x v="1"/>
    <n v="117"/>
    <n v="0"/>
    <n v="0.29899999999999999"/>
    <n v="0"/>
    <n v="4"/>
    <n v="0"/>
    <n v="0"/>
    <n v="4.6161737049068209E-2"/>
    <n v="0.18464694819627284"/>
    <n v="0.85"/>
    <n v="0.217231703760321"/>
    <n v="9.4061327728218985E-2"/>
  </r>
  <r>
    <m/>
    <x v="1"/>
    <x v="3"/>
    <s v="C"/>
    <s v="C亲子"/>
    <x v="11"/>
    <x v="147"/>
    <x v="1"/>
    <n v="10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18"/>
    <x v="148"/>
    <x v="1"/>
    <n v="124"/>
    <n v="1"/>
    <n v="0.29899999999999999"/>
    <n v="8.0645161290322578E-3"/>
    <n v="5"/>
    <n v="0"/>
    <n v="0"/>
    <n v="4.6161737049068209E-2"/>
    <n v="0.23080868524534104"/>
    <n v="0.85"/>
    <n v="0.27153962970040124"/>
    <n v="0.11757665966027374"/>
  </r>
  <r>
    <m/>
    <x v="1"/>
    <x v="3"/>
    <s v="C"/>
    <s v="C亲子"/>
    <x v="6"/>
    <x v="149"/>
    <x v="1"/>
    <n v="427"/>
    <n v="6"/>
    <n v="0.29899999999999999"/>
    <n v="1.405152224824356E-2"/>
    <n v="70"/>
    <n v="3"/>
    <n v="4.2857142857142858E-2"/>
    <n v="4.6161737049068209E-2"/>
    <n v="3.2313215934347745"/>
    <n v="0.85"/>
    <n v="2.7462606981585584"/>
    <n v="1.1891308823026558"/>
  </r>
  <r>
    <m/>
    <x v="1"/>
    <x v="3"/>
    <s v="A"/>
    <s v="A亲子"/>
    <x v="16"/>
    <x v="150"/>
    <x v="0"/>
    <n v="1433"/>
    <n v="32"/>
    <n v="0.29899999999999999"/>
    <n v="2.2330774598743892E-2"/>
    <n v="361"/>
    <n v="29"/>
    <n v="8.0332409972299165E-2"/>
    <n v="0.15"/>
    <n v="54.15"/>
    <n v="0.85"/>
    <n v="53.504705882352944"/>
    <n v="23.167537647058825"/>
  </r>
  <r>
    <m/>
    <x v="1"/>
    <x v="3"/>
    <s v="C"/>
    <s v="C亲子"/>
    <x v="23"/>
    <x v="151"/>
    <x v="0"/>
    <n v="183"/>
    <n v="2"/>
    <n v="0.29899999999999999"/>
    <n v="1.092896174863388E-2"/>
    <n v="28"/>
    <n v="2"/>
    <n v="7.1428571428571425E-2"/>
    <n v="4.6161737049068209E-2"/>
    <n v="2"/>
    <n v="0.85"/>
    <n v="1.6494117647058826"/>
    <n v="0.71419529411764715"/>
  </r>
  <r>
    <m/>
    <x v="1"/>
    <x v="3"/>
    <s v="C"/>
    <s v="C亲子"/>
    <x v="19"/>
    <x v="152"/>
    <x v="0"/>
    <n v="109"/>
    <n v="0"/>
    <n v="0.29899999999999999"/>
    <n v="0"/>
    <n v="4"/>
    <n v="0"/>
    <n v="0"/>
    <n v="4.6161737049068209E-2"/>
    <n v="0.18464694819627284"/>
    <n v="0.85"/>
    <n v="0.217231703760321"/>
    <n v="9.4061327728218985E-2"/>
  </r>
  <r>
    <m/>
    <x v="1"/>
    <x v="3"/>
    <s v="C"/>
    <s v="C亲子"/>
    <x v="5"/>
    <x v="153"/>
    <x v="1"/>
    <n v="118"/>
    <n v="0"/>
    <n v="0.29899999999999999"/>
    <n v="0"/>
    <n v="7"/>
    <n v="0"/>
    <n v="0"/>
    <n v="4.6161737049068209E-2"/>
    <n v="0.32313215934347744"/>
    <n v="0.85"/>
    <n v="0.38015548158056173"/>
    <n v="0.16460732352438323"/>
  </r>
  <r>
    <m/>
    <x v="1"/>
    <x v="3"/>
    <s v="C"/>
    <s v="C亲子"/>
    <x v="12"/>
    <x v="154"/>
    <x v="0"/>
    <n v="69"/>
    <n v="1"/>
    <n v="0.29899999999999999"/>
    <n v="1.4492753623188406E-2"/>
    <n v="1"/>
    <n v="0"/>
    <n v="0"/>
    <n v="4.6161737049068209E-2"/>
    <n v="4.6161737049068209E-2"/>
    <n v="0.85"/>
    <n v="5.430792594008025E-2"/>
    <n v="2.3515331932054746E-2"/>
  </r>
  <r>
    <m/>
    <x v="1"/>
    <x v="3"/>
    <s v="C"/>
    <s v="C亲子"/>
    <x v="29"/>
    <x v="155"/>
    <x v="2"/>
    <n v="45"/>
    <n v="0"/>
    <n v="0.29899999999999999"/>
    <n v="0"/>
    <n v="3"/>
    <n v="0"/>
    <n v="0"/>
    <n v="4.6161737049068209E-2"/>
    <n v="0.13848521114720463"/>
    <n v="0.85"/>
    <n v="0.16292377782024076"/>
    <n v="7.0545995796164246E-2"/>
  </r>
  <r>
    <m/>
    <x v="1"/>
    <x v="3"/>
    <s v="C"/>
    <s v="C亲子"/>
    <x v="6"/>
    <x v="156"/>
    <x v="1"/>
    <n v="269"/>
    <n v="1"/>
    <n v="0.29899999999999999"/>
    <n v="3.7174721189591076E-3"/>
    <n v="24"/>
    <n v="1"/>
    <n v="4.1666666666666664E-2"/>
    <n v="4.6161737049068209E-2"/>
    <n v="1.1078816891776371"/>
    <n v="0.85"/>
    <n v="0.95162551667957318"/>
    <n v="0.4120538487222552"/>
  </r>
  <r>
    <m/>
    <x v="1"/>
    <x v="3"/>
    <s v="C"/>
    <s v="C亲子"/>
    <x v="16"/>
    <x v="157"/>
    <x v="0"/>
    <n v="34"/>
    <n v="0"/>
    <n v="0.29899999999999999"/>
    <n v="0"/>
    <n v="1"/>
    <n v="0"/>
    <n v="0"/>
    <n v="4.6161737049068209E-2"/>
    <n v="4.6161737049068209E-2"/>
    <n v="0.85"/>
    <n v="5.430792594008025E-2"/>
    <n v="2.3515331932054746E-2"/>
  </r>
  <r>
    <m/>
    <x v="1"/>
    <x v="3"/>
    <s v="C"/>
    <s v="C亲子"/>
    <x v="11"/>
    <x v="158"/>
    <x v="1"/>
    <n v="116"/>
    <n v="0"/>
    <n v="0.29899999999999999"/>
    <n v="0"/>
    <n v="7"/>
    <n v="0"/>
    <n v="0"/>
    <n v="4.6161737049068209E-2"/>
    <n v="0.32313215934347744"/>
    <n v="0.85"/>
    <n v="0.38015548158056173"/>
    <n v="0.16460732352438323"/>
  </r>
  <r>
    <m/>
    <x v="1"/>
    <x v="3"/>
    <s v="C"/>
    <s v="C亲子"/>
    <x v="1"/>
    <x v="159"/>
    <x v="1"/>
    <n v="15"/>
    <n v="0"/>
    <n v="0.29899999999999999"/>
    <n v="0"/>
    <n v="4"/>
    <n v="0"/>
    <n v="0"/>
    <n v="4.6161737049068209E-2"/>
    <n v="0.18464694819627284"/>
    <n v="0.85"/>
    <n v="0.217231703760321"/>
    <n v="9.4061327728218985E-2"/>
  </r>
  <r>
    <m/>
    <x v="1"/>
    <x v="3"/>
    <s v="C"/>
    <s v="C亲子"/>
    <x v="3"/>
    <x v="160"/>
    <x v="0"/>
    <n v="327"/>
    <n v="2"/>
    <n v="0.29899999999999999"/>
    <n v="6.1162079510703364E-3"/>
    <n v="18"/>
    <n v="1"/>
    <n v="5.5555555555555552E-2"/>
    <n v="4.6161737049068209E-2"/>
    <n v="1"/>
    <n v="0.85"/>
    <n v="0.82470588235294129"/>
    <n v="0.35709764705882358"/>
  </r>
  <r>
    <m/>
    <x v="1"/>
    <x v="3"/>
    <s v="C"/>
    <s v="C亲子"/>
    <x v="5"/>
    <x v="161"/>
    <x v="1"/>
    <n v="54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15"/>
    <x v="162"/>
    <x v="0"/>
    <n v="2"/>
    <n v="0"/>
    <n v="0.29899999999999999"/>
    <n v="0"/>
    <n v="0"/>
    <n v="0"/>
    <e v="#DIV/0!"/>
    <n v="4.6161737049068209E-2"/>
    <n v="0"/>
    <n v="0.85"/>
    <n v="0"/>
    <n v="0"/>
  </r>
  <r>
    <m/>
    <x v="1"/>
    <x v="3"/>
    <s v="B"/>
    <s v="B亲子"/>
    <x v="23"/>
    <x v="163"/>
    <x v="0"/>
    <n v="498"/>
    <n v="5"/>
    <n v="0.29899999999999999"/>
    <n v="1.0040160642570281E-2"/>
    <n v="105"/>
    <n v="5"/>
    <n v="4.7619047619047616E-2"/>
    <n v="0.1"/>
    <n v="10.5"/>
    <n v="0.85"/>
    <n v="10.594117647058825"/>
    <n v="4.5872529411764713"/>
  </r>
  <r>
    <m/>
    <x v="1"/>
    <x v="3"/>
    <s v="C"/>
    <s v="C亲子"/>
    <x v="29"/>
    <x v="164"/>
    <x v="2"/>
    <n v="12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7"/>
    <x v="165"/>
    <x v="0"/>
    <n v="128"/>
    <n v="0"/>
    <n v="0.29899999999999999"/>
    <n v="0"/>
    <n v="11"/>
    <n v="0"/>
    <n v="0"/>
    <n v="4.6161737049068209E-2"/>
    <n v="0.50777910753975031"/>
    <n v="0.85"/>
    <n v="0.59738718534088275"/>
    <n v="0.25866865125260224"/>
  </r>
  <r>
    <m/>
    <x v="1"/>
    <x v="3"/>
    <s v="B"/>
    <s v="B亲子"/>
    <x v="11"/>
    <x v="166"/>
    <x v="1"/>
    <n v="571"/>
    <n v="4"/>
    <n v="0.29899999999999999"/>
    <n v="7.0052539404553416E-3"/>
    <n v="104"/>
    <n v="4"/>
    <n v="3.8461538461538464E-2"/>
    <n v="0.1"/>
    <n v="10.4"/>
    <n v="0.85"/>
    <n v="10.828235294117649"/>
    <n v="4.6886258823529419"/>
  </r>
  <r>
    <m/>
    <x v="1"/>
    <x v="3"/>
    <s v="C"/>
    <s v="C亲子"/>
    <x v="15"/>
    <x v="167"/>
    <x v="0"/>
    <n v="0"/>
    <n v="0"/>
    <n v="0.29899999999999999"/>
    <e v="#DIV/0!"/>
    <n v="0"/>
    <n v="0"/>
    <e v="#DIV/0!"/>
    <n v="4.6161737049068209E-2"/>
    <n v="0"/>
    <n v="0.85"/>
    <n v="0"/>
    <n v="0"/>
  </r>
  <r>
    <m/>
    <x v="1"/>
    <x v="3"/>
    <s v="C"/>
    <s v="C亲子"/>
    <x v="15"/>
    <x v="168"/>
    <x v="0"/>
    <n v="89"/>
    <n v="0"/>
    <n v="0.29899999999999999"/>
    <n v="0"/>
    <n v="4"/>
    <n v="0"/>
    <n v="0"/>
    <n v="4.6161737049068209E-2"/>
    <n v="0.18464694819627284"/>
    <n v="0.85"/>
    <n v="0.217231703760321"/>
    <n v="9.4061327728218985E-2"/>
  </r>
  <r>
    <m/>
    <x v="1"/>
    <x v="3"/>
    <s v="C"/>
    <s v="C亲子"/>
    <x v="1"/>
    <x v="169"/>
    <x v="1"/>
    <n v="2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29"/>
    <x v="170"/>
    <x v="2"/>
    <n v="6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11"/>
    <x v="171"/>
    <x v="1"/>
    <n v="156"/>
    <n v="0"/>
    <n v="0.29899999999999999"/>
    <n v="0"/>
    <n v="13"/>
    <n v="0"/>
    <n v="0"/>
    <n v="4.6161737049068209E-2"/>
    <n v="0.60010258163788677"/>
    <n v="0.85"/>
    <n v="0.70600303722104329"/>
    <n v="0.30569931511671172"/>
  </r>
  <r>
    <m/>
    <x v="1"/>
    <x v="3"/>
    <s v="C"/>
    <s v="C亲子"/>
    <x v="10"/>
    <x v="172"/>
    <x v="0"/>
    <n v="159"/>
    <n v="1"/>
    <n v="0.29899999999999999"/>
    <n v="6.2893081761006293E-3"/>
    <n v="18"/>
    <n v="0"/>
    <n v="0"/>
    <n v="4.6161737049068209E-2"/>
    <n v="0.83091126688322781"/>
    <n v="0.85"/>
    <n v="0.97754266692144454"/>
    <n v="0.42327597477698548"/>
  </r>
  <r>
    <m/>
    <x v="1"/>
    <x v="3"/>
    <s v="C"/>
    <s v="C亲子"/>
    <x v="10"/>
    <x v="173"/>
    <x v="0"/>
    <n v="128"/>
    <n v="0"/>
    <n v="0.29899999999999999"/>
    <n v="0"/>
    <n v="8"/>
    <n v="0"/>
    <n v="0"/>
    <n v="4.6161737049068209E-2"/>
    <n v="0.36929389639254567"/>
    <n v="0.85"/>
    <n v="0.434463407520642"/>
    <n v="0.18812265545643797"/>
  </r>
  <r>
    <m/>
    <x v="1"/>
    <x v="3"/>
    <s v="C"/>
    <s v="C亲子"/>
    <x v="11"/>
    <x v="174"/>
    <x v="1"/>
    <n v="61"/>
    <n v="0"/>
    <n v="0.29899999999999999"/>
    <n v="0"/>
    <n v="6"/>
    <n v="0"/>
    <n v="0"/>
    <n v="4.6161737049068209E-2"/>
    <n v="0.27697042229440927"/>
    <n v="0.85"/>
    <n v="0.32584755564048151"/>
    <n v="0.14109199159232849"/>
  </r>
  <r>
    <m/>
    <x v="1"/>
    <x v="3"/>
    <s v="C"/>
    <s v="C亲子"/>
    <x v="5"/>
    <x v="175"/>
    <x v="1"/>
    <n v="69"/>
    <n v="0"/>
    <n v="0.29899999999999999"/>
    <n v="0"/>
    <n v="7"/>
    <n v="0"/>
    <n v="0"/>
    <n v="4.6161737049068209E-2"/>
    <n v="0.32313215934347744"/>
    <n v="0.85"/>
    <n v="0.38015548158056173"/>
    <n v="0.16460732352438323"/>
  </r>
  <r>
    <m/>
    <x v="1"/>
    <x v="3"/>
    <s v="C"/>
    <s v="C亲子"/>
    <x v="11"/>
    <x v="176"/>
    <x v="1"/>
    <n v="255"/>
    <n v="1"/>
    <n v="0.29899999999999999"/>
    <n v="3.9215686274509803E-3"/>
    <n v="27"/>
    <n v="0"/>
    <n v="0"/>
    <n v="4.6161737049068209E-2"/>
    <n v="1.2463669003248417"/>
    <n v="0.85"/>
    <n v="1.4663140003821666"/>
    <n v="0.63491396216547813"/>
  </r>
  <r>
    <m/>
    <x v="1"/>
    <x v="3"/>
    <s v="C"/>
    <s v="C亲子"/>
    <x v="10"/>
    <x v="177"/>
    <x v="0"/>
    <n v="65"/>
    <n v="0"/>
    <n v="0.29899999999999999"/>
    <n v="0"/>
    <n v="4"/>
    <n v="0"/>
    <n v="0"/>
    <n v="4.6161737049068209E-2"/>
    <n v="0.18464694819627284"/>
    <n v="0.85"/>
    <n v="0.217231703760321"/>
    <n v="9.4061327728218985E-2"/>
  </r>
  <r>
    <m/>
    <x v="1"/>
    <x v="3"/>
    <s v="C"/>
    <s v="C亲子"/>
    <x v="12"/>
    <x v="178"/>
    <x v="0"/>
    <n v="97"/>
    <n v="0"/>
    <n v="0.29899999999999999"/>
    <n v="0"/>
    <n v="6"/>
    <n v="0"/>
    <n v="0"/>
    <n v="4.6161737049068209E-2"/>
    <n v="0.27697042229440927"/>
    <n v="0.85"/>
    <n v="0.32584755564048151"/>
    <n v="0.14109199159232849"/>
  </r>
  <r>
    <m/>
    <x v="1"/>
    <x v="3"/>
    <s v="C"/>
    <s v="C亲子"/>
    <x v="12"/>
    <x v="179"/>
    <x v="0"/>
    <n v="34"/>
    <n v="1"/>
    <n v="0.29899999999999999"/>
    <n v="2.9411764705882353E-2"/>
    <n v="8"/>
    <n v="0"/>
    <n v="0"/>
    <n v="4.6161737049068209E-2"/>
    <n v="0.36929389639254567"/>
    <n v="0.85"/>
    <n v="0.434463407520642"/>
    <n v="0.18812265545643797"/>
  </r>
  <r>
    <m/>
    <x v="1"/>
    <x v="3"/>
    <s v="C"/>
    <s v="C亲子"/>
    <x v="22"/>
    <x v="180"/>
    <x v="1"/>
    <n v="66"/>
    <n v="0"/>
    <n v="0.29899999999999999"/>
    <n v="0"/>
    <n v="5"/>
    <n v="0"/>
    <n v="0"/>
    <n v="4.6161737049068209E-2"/>
    <n v="0.23080868524534104"/>
    <n v="0.85"/>
    <n v="0.27153962970040124"/>
    <n v="0.11757665966027374"/>
  </r>
  <r>
    <m/>
    <x v="1"/>
    <x v="3"/>
    <s v="A"/>
    <s v="A亲子"/>
    <x v="13"/>
    <x v="181"/>
    <x v="1"/>
    <n v="859"/>
    <n v="45"/>
    <n v="0.29899999999999999"/>
    <n v="5.2386495925494762E-2"/>
    <n v="257"/>
    <n v="40"/>
    <n v="0.1556420233463035"/>
    <n v="0.15"/>
    <n v="40"/>
    <n v="0.85"/>
    <n v="32.988235294117651"/>
    <n v="14.283905882352943"/>
  </r>
  <r>
    <m/>
    <x v="1"/>
    <x v="3"/>
    <s v="C"/>
    <s v="C亲子"/>
    <x v="25"/>
    <x v="182"/>
    <x v="0"/>
    <n v="69"/>
    <n v="0"/>
    <n v="0.29899999999999999"/>
    <n v="0"/>
    <n v="2"/>
    <n v="0"/>
    <n v="0"/>
    <n v="4.6161737049068209E-2"/>
    <n v="9.2323474098136418E-2"/>
    <n v="0.85"/>
    <n v="0.1086158518801605"/>
    <n v="4.7030663864109493E-2"/>
  </r>
  <r>
    <m/>
    <x v="1"/>
    <x v="3"/>
    <s v="C"/>
    <s v="C亲子"/>
    <x v="29"/>
    <x v="183"/>
    <x v="2"/>
    <n v="10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30"/>
    <x v="184"/>
    <x v="0"/>
    <n v="0"/>
    <n v="0"/>
    <n v="0.29899999999999999"/>
    <e v="#DIV/0!"/>
    <n v="0"/>
    <n v="0"/>
    <e v="#DIV/0!"/>
    <n v="4.6161737049068209E-2"/>
    <n v="0"/>
    <n v="0.85"/>
    <n v="0"/>
    <n v="0"/>
  </r>
  <r>
    <m/>
    <x v="1"/>
    <x v="3"/>
    <s v="C"/>
    <s v="C亲子"/>
    <x v="7"/>
    <x v="185"/>
    <x v="0"/>
    <n v="238"/>
    <n v="0"/>
    <n v="0.29899999999999999"/>
    <n v="0"/>
    <n v="12"/>
    <n v="0"/>
    <n v="0"/>
    <n v="4.6161737049068209E-2"/>
    <n v="0.55394084458881854"/>
    <n v="0.85"/>
    <n v="0.65169511128096302"/>
    <n v="0.28218398318465698"/>
  </r>
  <r>
    <m/>
    <x v="1"/>
    <x v="3"/>
    <s v="C"/>
    <s v="C亲子"/>
    <x v="22"/>
    <x v="186"/>
    <x v="1"/>
    <n v="171"/>
    <n v="1"/>
    <n v="0.29899999999999999"/>
    <n v="5.8479532163742687E-3"/>
    <n v="30"/>
    <n v="1"/>
    <n v="3.3333333333333333E-2"/>
    <n v="4.6161737049068209E-2"/>
    <n v="1.3848521114720462"/>
    <n v="0.85"/>
    <n v="1.2774730723200545"/>
    <n v="0.55314584031458358"/>
  </r>
  <r>
    <m/>
    <x v="1"/>
    <x v="3"/>
    <s v="C"/>
    <s v="C亲子"/>
    <x v="28"/>
    <x v="187"/>
    <x v="1"/>
    <n v="148"/>
    <n v="0"/>
    <n v="0.29899999999999999"/>
    <n v="0"/>
    <n v="13"/>
    <n v="0"/>
    <n v="0"/>
    <n v="4.6161737049068209E-2"/>
    <n v="0.60010258163788677"/>
    <n v="0.85"/>
    <n v="0.70600303722104329"/>
    <n v="0.30569931511671172"/>
  </r>
  <r>
    <m/>
    <x v="1"/>
    <x v="3"/>
    <s v="C"/>
    <s v="C亲子"/>
    <x v="22"/>
    <x v="188"/>
    <x v="1"/>
    <n v="228"/>
    <n v="1"/>
    <n v="0.29899999999999999"/>
    <n v="4.3859649122807015E-3"/>
    <n v="22"/>
    <n v="1"/>
    <n v="4.5454545454545456E-2"/>
    <n v="4.6161737049068209E-2"/>
    <n v="1.0155582150795006"/>
    <n v="0.85"/>
    <n v="0.84300966479941264"/>
    <n v="0.36502318485814567"/>
  </r>
  <r>
    <m/>
    <x v="1"/>
    <x v="3"/>
    <s v="C"/>
    <s v="C亲子"/>
    <x v="6"/>
    <x v="189"/>
    <x v="1"/>
    <n v="164"/>
    <n v="0"/>
    <n v="0.29899999999999999"/>
    <n v="0"/>
    <n v="10"/>
    <n v="0"/>
    <n v="0"/>
    <n v="4.6161737049068209E-2"/>
    <n v="0.46161737049068208"/>
    <n v="0.85"/>
    <n v="0.54307925940080248"/>
    <n v="0.23515331932054748"/>
  </r>
  <r>
    <m/>
    <x v="1"/>
    <x v="3"/>
    <s v="C"/>
    <s v="C亲子"/>
    <x v="22"/>
    <x v="190"/>
    <x v="1"/>
    <n v="125"/>
    <n v="0"/>
    <n v="0.29899999999999999"/>
    <n v="0"/>
    <n v="6"/>
    <n v="0"/>
    <n v="0"/>
    <n v="4.6161737049068209E-2"/>
    <n v="0.27697042229440927"/>
    <n v="0.85"/>
    <n v="0.32584755564048151"/>
    <n v="0.14109199159232849"/>
  </r>
  <r>
    <m/>
    <x v="1"/>
    <x v="3"/>
    <s v="C"/>
    <s v="C亲子"/>
    <x v="11"/>
    <x v="191"/>
    <x v="1"/>
    <n v="92"/>
    <n v="0"/>
    <n v="0.29899999999999999"/>
    <n v="0"/>
    <n v="7"/>
    <n v="0"/>
    <n v="0"/>
    <n v="4.6161737049068209E-2"/>
    <n v="0.32313215934347744"/>
    <n v="0.85"/>
    <n v="0.38015548158056173"/>
    <n v="0.16460732352438323"/>
  </r>
  <r>
    <m/>
    <x v="1"/>
    <x v="3"/>
    <s v="C"/>
    <s v="C亲子"/>
    <x v="26"/>
    <x v="192"/>
    <x v="0"/>
    <n v="183"/>
    <n v="1"/>
    <n v="0.29899999999999999"/>
    <n v="5.4644808743169399E-3"/>
    <n v="12"/>
    <n v="1"/>
    <n v="8.3333333333333329E-2"/>
    <n v="4.6161737049068209E-2"/>
    <n v="1"/>
    <n v="0.85"/>
    <n v="0.82470588235294129"/>
    <n v="0.35709764705882358"/>
  </r>
  <r>
    <m/>
    <x v="1"/>
    <x v="3"/>
    <s v="C"/>
    <s v="C亲子"/>
    <x v="9"/>
    <x v="193"/>
    <x v="0"/>
    <n v="50"/>
    <n v="1"/>
    <n v="0.29899999999999999"/>
    <n v="0.02"/>
    <n v="5"/>
    <n v="0"/>
    <n v="0"/>
    <n v="4.6161737049068209E-2"/>
    <n v="0.23080868524534104"/>
    <n v="0.85"/>
    <n v="0.27153962970040124"/>
    <n v="0.11757665966027374"/>
  </r>
  <r>
    <m/>
    <x v="1"/>
    <x v="3"/>
    <s v="A"/>
    <s v="A亲子"/>
    <x v="18"/>
    <x v="194"/>
    <x v="1"/>
    <n v="851"/>
    <n v="22"/>
    <n v="0.29899999999999999"/>
    <n v="2.5851938895417155E-2"/>
    <n v="231"/>
    <n v="20"/>
    <n v="8.6580086580086577E-2"/>
    <n v="0.15"/>
    <n v="34.65"/>
    <n v="0.85"/>
    <n v="33.729411764705887"/>
    <n v="14.604835294117649"/>
  </r>
  <r>
    <m/>
    <x v="1"/>
    <x v="3"/>
    <s v="C"/>
    <s v="C亲子"/>
    <x v="20"/>
    <x v="195"/>
    <x v="0"/>
    <n v="217"/>
    <n v="0"/>
    <n v="0.29899999999999999"/>
    <n v="0"/>
    <n v="16"/>
    <n v="0"/>
    <n v="0"/>
    <n v="4.6161737049068209E-2"/>
    <n v="0.73858779278509135"/>
    <n v="0.85"/>
    <n v="0.868926815041284"/>
    <n v="0.37624531091287594"/>
  </r>
  <r>
    <m/>
    <x v="1"/>
    <x v="3"/>
    <s v="C"/>
    <s v="C亲子"/>
    <x v="28"/>
    <x v="196"/>
    <x v="1"/>
    <n v="141"/>
    <n v="0"/>
    <n v="0.29899999999999999"/>
    <n v="0"/>
    <n v="7"/>
    <n v="0"/>
    <n v="0"/>
    <n v="4.6161737049068209E-2"/>
    <n v="0.32313215934347744"/>
    <n v="0.85"/>
    <n v="0.38015548158056173"/>
    <n v="0.16460732352438323"/>
  </r>
  <r>
    <m/>
    <x v="1"/>
    <x v="3"/>
    <s v="C"/>
    <s v="C亲子"/>
    <x v="26"/>
    <x v="197"/>
    <x v="0"/>
    <n v="154"/>
    <n v="1"/>
    <n v="0.29899999999999999"/>
    <n v="6.4935064935064939E-3"/>
    <n v="8"/>
    <n v="1"/>
    <n v="0.125"/>
    <n v="4.6161737049068209E-2"/>
    <n v="1"/>
    <n v="0.85"/>
    <n v="0.82470588235294129"/>
    <n v="0.35709764705882358"/>
  </r>
  <r>
    <m/>
    <x v="1"/>
    <x v="3"/>
    <s v="C"/>
    <s v="C亲子"/>
    <x v="6"/>
    <x v="198"/>
    <x v="1"/>
    <n v="312"/>
    <n v="2"/>
    <n v="0.29899999999999999"/>
    <n v="6.41025641025641E-3"/>
    <n v="54"/>
    <n v="2"/>
    <n v="3.7037037037037035E-2"/>
    <n v="4.6161737049068209E-2"/>
    <n v="2.4927338006496833"/>
    <n v="0.85"/>
    <n v="2.2290985889996278"/>
    <n v="0.96519968903683884"/>
  </r>
  <r>
    <m/>
    <x v="1"/>
    <x v="3"/>
    <s v="C"/>
    <s v="C亲子"/>
    <x v="6"/>
    <x v="199"/>
    <x v="1"/>
    <n v="102"/>
    <n v="1"/>
    <n v="0.29899999999999999"/>
    <n v="9.8039215686274508E-3"/>
    <n v="11"/>
    <n v="0"/>
    <n v="0"/>
    <n v="4.6161737049068209E-2"/>
    <n v="0.50777910753975031"/>
    <n v="0.85"/>
    <n v="0.59738718534088275"/>
    <n v="0.25866865125260224"/>
  </r>
  <r>
    <m/>
    <x v="1"/>
    <x v="3"/>
    <s v="C"/>
    <s v="C亲子"/>
    <x v="6"/>
    <x v="200"/>
    <x v="1"/>
    <n v="277"/>
    <n v="0"/>
    <n v="0.29899999999999999"/>
    <n v="0"/>
    <n v="41"/>
    <n v="0"/>
    <n v="0"/>
    <n v="4.6161737049068209E-2"/>
    <n v="1.8926312190117967"/>
    <n v="0.85"/>
    <n v="2.2266249635432902"/>
    <n v="0.9641286092142447"/>
  </r>
  <r>
    <m/>
    <x v="1"/>
    <x v="3"/>
    <s v="C"/>
    <s v="C亲子"/>
    <x v="17"/>
    <x v="201"/>
    <x v="1"/>
    <n v="50"/>
    <n v="0"/>
    <n v="0.29899999999999999"/>
    <n v="0"/>
    <n v="8"/>
    <n v="0"/>
    <n v="0"/>
    <n v="4.6161737049068209E-2"/>
    <n v="0.36929389639254567"/>
    <n v="0.85"/>
    <n v="0.434463407520642"/>
    <n v="0.18812265545643797"/>
  </r>
  <r>
    <m/>
    <x v="1"/>
    <x v="3"/>
    <s v="B"/>
    <s v="B亲子"/>
    <x v="12"/>
    <x v="202"/>
    <x v="0"/>
    <n v="515"/>
    <n v="14"/>
    <n v="0.29899999999999999"/>
    <n v="2.7184466019417475E-2"/>
    <n v="125"/>
    <n v="14"/>
    <n v="0.112"/>
    <n v="0.1"/>
    <n v="14"/>
    <n v="0.85"/>
    <n v="11.545882352941177"/>
    <n v="4.9993670588235295"/>
  </r>
  <r>
    <m/>
    <x v="1"/>
    <x v="3"/>
    <s v="C"/>
    <s v="C亲子"/>
    <x v="19"/>
    <x v="203"/>
    <x v="0"/>
    <n v="278"/>
    <n v="1"/>
    <n v="0.29899999999999999"/>
    <n v="3.5971223021582736E-3"/>
    <n v="23"/>
    <n v="1"/>
    <n v="4.3478260869565216E-2"/>
    <n v="4.6161737049068209E-2"/>
    <n v="1.0617199521285687"/>
    <n v="0.85"/>
    <n v="0.89731759073949269"/>
    <n v="0.38853851679020035"/>
  </r>
  <r>
    <m/>
    <x v="1"/>
    <x v="3"/>
    <s v="C"/>
    <s v="C亲子"/>
    <x v="22"/>
    <x v="204"/>
    <x v="1"/>
    <n v="149"/>
    <n v="0"/>
    <n v="0.29899999999999999"/>
    <n v="0"/>
    <n v="4"/>
    <n v="0"/>
    <n v="0"/>
    <n v="4.6161737049068209E-2"/>
    <n v="0.18464694819627284"/>
    <n v="0.85"/>
    <n v="0.217231703760321"/>
    <n v="9.4061327728218985E-2"/>
  </r>
  <r>
    <m/>
    <x v="1"/>
    <x v="3"/>
    <s v="C"/>
    <s v="C亲子"/>
    <x v="6"/>
    <x v="205"/>
    <x v="1"/>
    <n v="95"/>
    <n v="0"/>
    <n v="0.29899999999999999"/>
    <n v="0"/>
    <n v="10"/>
    <n v="0"/>
    <n v="0"/>
    <n v="4.6161737049068209E-2"/>
    <n v="0.46161737049068208"/>
    <n v="0.85"/>
    <n v="0.54307925940080248"/>
    <n v="0.23515331932054748"/>
  </r>
  <r>
    <m/>
    <x v="1"/>
    <x v="3"/>
    <s v="C"/>
    <s v="C亲子"/>
    <x v="2"/>
    <x v="206"/>
    <x v="1"/>
    <n v="517"/>
    <n v="5"/>
    <n v="0.29899999999999999"/>
    <n v="9.6711798839458421E-3"/>
    <n v="43"/>
    <n v="3"/>
    <n v="6.9767441860465115E-2"/>
    <n v="4.6161737049068209E-2"/>
    <n v="3"/>
    <n v="0.85"/>
    <n v="2.474117647058824"/>
    <n v="1.0712929411764707"/>
  </r>
  <r>
    <m/>
    <x v="1"/>
    <x v="3"/>
    <s v="C"/>
    <s v="C亲子"/>
    <x v="7"/>
    <x v="207"/>
    <x v="0"/>
    <n v="174"/>
    <n v="3"/>
    <n v="0.29899999999999999"/>
    <n v="1.7241379310344827E-2"/>
    <n v="25"/>
    <n v="2"/>
    <n v="0.08"/>
    <n v="4.6161737049068209E-2"/>
    <n v="2"/>
    <n v="0.85"/>
    <n v="1.6494117647058826"/>
    <n v="0.71419529411764715"/>
  </r>
  <r>
    <m/>
    <x v="1"/>
    <x v="3"/>
    <s v="C"/>
    <s v="C亲子"/>
    <x v="23"/>
    <x v="208"/>
    <x v="0"/>
    <n v="214"/>
    <n v="1"/>
    <n v="0.29899999999999999"/>
    <n v="4.6728971962616819E-3"/>
    <n v="14"/>
    <n v="1"/>
    <n v="7.1428571428571425E-2"/>
    <n v="4.6161737049068209E-2"/>
    <n v="1"/>
    <n v="0.85"/>
    <n v="0.82470588235294129"/>
    <n v="0.35709764705882358"/>
  </r>
  <r>
    <m/>
    <x v="1"/>
    <x v="3"/>
    <s v="C"/>
    <s v="C亲子"/>
    <x v="16"/>
    <x v="209"/>
    <x v="0"/>
    <n v="131"/>
    <n v="1"/>
    <n v="0.29899999999999999"/>
    <n v="7.6335877862595417E-3"/>
    <n v="11"/>
    <n v="0"/>
    <n v="0"/>
    <n v="4.6161737049068209E-2"/>
    <n v="0.50777910753975031"/>
    <n v="0.85"/>
    <n v="0.59738718534088275"/>
    <n v="0.25866865125260224"/>
  </r>
  <r>
    <m/>
    <x v="1"/>
    <x v="3"/>
    <s v="C"/>
    <s v="C亲子"/>
    <x v="3"/>
    <x v="210"/>
    <x v="0"/>
    <n v="403"/>
    <n v="3"/>
    <n v="0.29899999999999999"/>
    <n v="7.4441687344913151E-3"/>
    <n v="52"/>
    <n v="3"/>
    <n v="5.7692307692307696E-2"/>
    <n v="4.6161737049068209E-2"/>
    <n v="3"/>
    <n v="0.85"/>
    <n v="2.474117647058824"/>
    <n v="1.0712929411764707"/>
  </r>
  <r>
    <m/>
    <x v="1"/>
    <x v="3"/>
    <s v="B"/>
    <s v="B亲子"/>
    <x v="7"/>
    <x v="211"/>
    <x v="0"/>
    <n v="582"/>
    <n v="22"/>
    <n v="0.29899999999999999"/>
    <n v="3.7800687285223365E-2"/>
    <n v="153"/>
    <n v="17"/>
    <n v="0.1111111111111111"/>
    <n v="0.1"/>
    <n v="17"/>
    <n v="0.85"/>
    <n v="14.020000000000003"/>
    <n v="6.0706600000000011"/>
  </r>
  <r>
    <m/>
    <x v="1"/>
    <x v="3"/>
    <s v="C"/>
    <s v="C亲子"/>
    <x v="7"/>
    <x v="212"/>
    <x v="0"/>
    <n v="343"/>
    <n v="1"/>
    <n v="0.29899999999999999"/>
    <n v="2.9154518950437317E-3"/>
    <n v="56"/>
    <n v="1"/>
    <n v="1.7857142857142856E-2"/>
    <n v="4.6161737049068209E-2"/>
    <n v="2.5850572747478195"/>
    <n v="0.85"/>
    <n v="2.6894791467621406"/>
    <n v="1.1645444705480068"/>
  </r>
  <r>
    <m/>
    <x v="1"/>
    <x v="3"/>
    <s v="C"/>
    <s v="C亲子"/>
    <x v="3"/>
    <x v="213"/>
    <x v="0"/>
    <n v="50"/>
    <n v="0"/>
    <n v="0.29899999999999999"/>
    <n v="0"/>
    <n v="3"/>
    <n v="0"/>
    <n v="0"/>
    <n v="4.6161737049068209E-2"/>
    <n v="0.13848521114720463"/>
    <n v="0.85"/>
    <n v="0.16292377782024076"/>
    <n v="7.0545995796164246E-2"/>
  </r>
  <r>
    <m/>
    <x v="1"/>
    <x v="3"/>
    <s v="C"/>
    <s v="C亲子"/>
    <x v="30"/>
    <x v="214"/>
    <x v="0"/>
    <n v="13"/>
    <n v="0"/>
    <n v="0.29899999999999999"/>
    <n v="0"/>
    <n v="1"/>
    <n v="0"/>
    <n v="0"/>
    <n v="4.6161737049068209E-2"/>
    <n v="4.6161737049068209E-2"/>
    <n v="0.85"/>
    <n v="5.430792594008025E-2"/>
    <n v="2.3515331932054746E-2"/>
  </r>
  <r>
    <m/>
    <x v="1"/>
    <x v="3"/>
    <s v="C"/>
    <s v="C亲子"/>
    <x v="30"/>
    <x v="215"/>
    <x v="0"/>
    <n v="5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30"/>
    <x v="216"/>
    <x v="0"/>
    <n v="3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1"/>
    <x v="217"/>
    <x v="1"/>
    <n v="175"/>
    <n v="2"/>
    <n v="0.29899999999999999"/>
    <n v="1.1428571428571429E-2"/>
    <n v="35"/>
    <n v="2"/>
    <n v="5.7142857142857141E-2"/>
    <n v="4.6161737049068209E-2"/>
    <n v="2"/>
    <n v="0.85"/>
    <n v="1.6494117647058826"/>
    <n v="0.71419529411764715"/>
  </r>
  <r>
    <m/>
    <x v="1"/>
    <x v="3"/>
    <s v="C"/>
    <s v="C亲子"/>
    <x v="30"/>
    <x v="218"/>
    <x v="0"/>
    <n v="7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7"/>
    <x v="219"/>
    <x v="0"/>
    <n v="209"/>
    <n v="1"/>
    <n v="0.29899999999999999"/>
    <n v="4.7846889952153108E-3"/>
    <n v="39"/>
    <n v="1"/>
    <n v="2.564102564102564E-2"/>
    <n v="4.6161737049068209E-2"/>
    <n v="1.8003077449136602"/>
    <n v="0.85"/>
    <n v="1.7662444057807769"/>
    <n v="0.7647838277030764"/>
  </r>
  <r>
    <m/>
    <x v="1"/>
    <x v="3"/>
    <s v="C"/>
    <s v="C亲子"/>
    <x v="17"/>
    <x v="220"/>
    <x v="1"/>
    <n v="77"/>
    <n v="0"/>
    <n v="0.29899999999999999"/>
    <n v="0"/>
    <n v="3"/>
    <n v="0"/>
    <n v="0"/>
    <n v="4.6161737049068209E-2"/>
    <n v="0.13848521114720463"/>
    <n v="0.85"/>
    <n v="0.16292377782024076"/>
    <n v="7.0545995796164246E-2"/>
  </r>
  <r>
    <m/>
    <x v="1"/>
    <x v="3"/>
    <s v="C"/>
    <s v="C亲子"/>
    <x v="17"/>
    <x v="221"/>
    <x v="1"/>
    <n v="127"/>
    <n v="0"/>
    <n v="0.29899999999999999"/>
    <n v="0"/>
    <n v="15"/>
    <n v="0"/>
    <n v="0"/>
    <n v="4.6161737049068209E-2"/>
    <n v="0.69242605573602312"/>
    <n v="0.85"/>
    <n v="0.81461888910120372"/>
    <n v="0.3527299789808212"/>
  </r>
  <r>
    <m/>
    <x v="1"/>
    <x v="3"/>
    <s v="C"/>
    <s v="C亲子"/>
    <x v="23"/>
    <x v="222"/>
    <x v="0"/>
    <n v="189"/>
    <n v="4"/>
    <n v="0.29899999999999999"/>
    <n v="2.1164021164021163E-2"/>
    <n v="25"/>
    <n v="3"/>
    <n v="0.12"/>
    <n v="4.6161737049068209E-2"/>
    <n v="3"/>
    <n v="0.85"/>
    <n v="2.474117647058824"/>
    <n v="1.0712929411764707"/>
  </r>
  <r>
    <m/>
    <x v="1"/>
    <x v="3"/>
    <s v="A"/>
    <s v="A亲子"/>
    <x v="6"/>
    <x v="223"/>
    <x v="1"/>
    <n v="1240"/>
    <n v="38"/>
    <n v="0.29899999999999999"/>
    <n v="3.0645161290322579E-2"/>
    <n v="406"/>
    <n v="36"/>
    <n v="8.8669950738916259E-2"/>
    <n v="0.15"/>
    <n v="60.9"/>
    <n v="0.85"/>
    <n v="58.983529411764714"/>
    <n v="25.539868235294122"/>
  </r>
  <r>
    <m/>
    <x v="1"/>
    <x v="3"/>
    <s v="C"/>
    <s v="C亲子"/>
    <x v="6"/>
    <x v="224"/>
    <x v="1"/>
    <n v="176"/>
    <n v="0"/>
    <n v="0.29899999999999999"/>
    <n v="0"/>
    <n v="29"/>
    <n v="0"/>
    <n v="0"/>
    <n v="4.6161737049068209E-2"/>
    <n v="1.3386903744229781"/>
    <n v="0.85"/>
    <n v="1.5749298522623272"/>
    <n v="0.68194462602958761"/>
  </r>
  <r>
    <m/>
    <x v="1"/>
    <x v="3"/>
    <s v="B"/>
    <s v="B亲子"/>
    <x v="13"/>
    <x v="225"/>
    <x v="1"/>
    <n v="545"/>
    <n v="4"/>
    <n v="0.29899999999999999"/>
    <n v="7.3394495412844041E-3"/>
    <n v="96"/>
    <n v="4"/>
    <n v="4.1666666666666664E-2"/>
    <n v="0.1"/>
    <n v="9.6000000000000014"/>
    <n v="0.85"/>
    <n v="9.8870588235294132"/>
    <n v="4.2810964705882357"/>
  </r>
  <r>
    <m/>
    <x v="1"/>
    <x v="3"/>
    <s v="C"/>
    <s v="C亲子"/>
    <x v="26"/>
    <x v="226"/>
    <x v="0"/>
    <n v="201"/>
    <n v="1"/>
    <n v="0.29899999999999999"/>
    <n v="4.9751243781094526E-3"/>
    <n v="12"/>
    <n v="0"/>
    <n v="0"/>
    <n v="4.6161737049068209E-2"/>
    <n v="0.55394084458881854"/>
    <n v="0.85"/>
    <n v="0.65169511128096302"/>
    <n v="0.28218398318465698"/>
  </r>
  <r>
    <m/>
    <x v="1"/>
    <x v="3"/>
    <s v="C"/>
    <s v="C亲子"/>
    <x v="13"/>
    <x v="227"/>
    <x v="1"/>
    <n v="223"/>
    <n v="1"/>
    <n v="0.29899999999999999"/>
    <n v="4.4843049327354259E-3"/>
    <n v="28"/>
    <n v="1"/>
    <n v="3.5714285714285712E-2"/>
    <n v="4.6161737049068209E-2"/>
    <n v="1.2925286373739098"/>
    <n v="0.85"/>
    <n v="1.1688572204398939"/>
    <n v="0.5061151764504741"/>
  </r>
  <r>
    <m/>
    <x v="1"/>
    <x v="3"/>
    <s v="C"/>
    <s v="C亲子"/>
    <x v="28"/>
    <x v="228"/>
    <x v="1"/>
    <n v="85"/>
    <n v="0"/>
    <n v="0.29899999999999999"/>
    <n v="0"/>
    <n v="10"/>
    <n v="0"/>
    <n v="0"/>
    <n v="4.6161737049068209E-2"/>
    <n v="0.46161737049068208"/>
    <n v="0.85"/>
    <n v="0.54307925940080248"/>
    <n v="0.23515331932054748"/>
  </r>
  <r>
    <m/>
    <x v="1"/>
    <x v="3"/>
    <s v="C"/>
    <s v="C亲子"/>
    <x v="28"/>
    <x v="229"/>
    <x v="1"/>
    <n v="81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6"/>
    <x v="230"/>
    <x v="1"/>
    <n v="295"/>
    <n v="1"/>
    <n v="0.29899999999999999"/>
    <n v="3.3898305084745762E-3"/>
    <n v="27"/>
    <n v="1"/>
    <n v="3.7037037037037035E-2"/>
    <n v="4.6161737049068209E-2"/>
    <n v="1.2463669003248417"/>
    <n v="0.85"/>
    <n v="1.1145492944998139"/>
    <n v="0.48259984451841942"/>
  </r>
  <r>
    <m/>
    <x v="1"/>
    <x v="3"/>
    <s v="C"/>
    <s v="C亲子"/>
    <x v="17"/>
    <x v="231"/>
    <x v="1"/>
    <n v="191"/>
    <n v="0"/>
    <n v="0.29899999999999999"/>
    <n v="0"/>
    <n v="12"/>
    <n v="0"/>
    <n v="0"/>
    <n v="4.6161737049068209E-2"/>
    <n v="0.55394084458881854"/>
    <n v="0.85"/>
    <n v="0.65169511128096302"/>
    <n v="0.28218398318465698"/>
  </r>
  <r>
    <m/>
    <x v="1"/>
    <x v="3"/>
    <s v="C"/>
    <s v="C亲子"/>
    <x v="7"/>
    <x v="232"/>
    <x v="0"/>
    <n v="174"/>
    <n v="0"/>
    <n v="0.29899999999999999"/>
    <n v="0"/>
    <n v="19"/>
    <n v="0"/>
    <n v="0"/>
    <n v="4.6161737049068209E-2"/>
    <n v="0.87707300393229592"/>
    <n v="0.85"/>
    <n v="1.0318505928615247"/>
    <n v="0.44679130670904021"/>
  </r>
  <r>
    <m/>
    <x v="1"/>
    <x v="3"/>
    <s v="C"/>
    <s v="C亲子"/>
    <x v="3"/>
    <x v="233"/>
    <x v="0"/>
    <n v="102"/>
    <n v="1"/>
    <n v="0.29899999999999999"/>
    <n v="9.8039215686274508E-3"/>
    <n v="10"/>
    <n v="0"/>
    <n v="0"/>
    <n v="4.6161737049068209E-2"/>
    <n v="0.46161737049068208"/>
    <n v="0.85"/>
    <n v="0.54307925940080248"/>
    <n v="0.23515331932054748"/>
  </r>
  <r>
    <m/>
    <x v="1"/>
    <x v="3"/>
    <s v="C"/>
    <s v="C亲子"/>
    <x v="2"/>
    <x v="234"/>
    <x v="1"/>
    <n v="248"/>
    <n v="0"/>
    <n v="0.29899999999999999"/>
    <n v="0"/>
    <n v="10"/>
    <n v="0"/>
    <n v="0"/>
    <n v="4.6161737049068209E-2"/>
    <n v="0.46161737049068208"/>
    <n v="0.85"/>
    <n v="0.54307925940080248"/>
    <n v="0.23515331932054748"/>
  </r>
  <r>
    <m/>
    <x v="1"/>
    <x v="3"/>
    <s v="C"/>
    <s v="C亲子"/>
    <x v="7"/>
    <x v="235"/>
    <x v="0"/>
    <n v="471"/>
    <n v="4"/>
    <n v="0.29899999999999999"/>
    <n v="8.4925690021231421E-3"/>
    <n v="52"/>
    <n v="2"/>
    <n v="3.8461538461538464E-2"/>
    <n v="4.6161737049068209E-2"/>
    <n v="2.4004103265515471"/>
    <n v="0.85"/>
    <n v="2.1204827371194672"/>
    <n v="0.91816902517272925"/>
  </r>
  <r>
    <m/>
    <x v="1"/>
    <x v="3"/>
    <s v="C"/>
    <s v="C亲子"/>
    <x v="18"/>
    <x v="236"/>
    <x v="1"/>
    <n v="29"/>
    <n v="0"/>
    <n v="0.29899999999999999"/>
    <n v="0"/>
    <n v="3"/>
    <n v="0"/>
    <n v="0"/>
    <n v="4.6161737049068209E-2"/>
    <n v="0.13848521114720463"/>
    <n v="0.85"/>
    <n v="0.16292377782024076"/>
    <n v="7.0545995796164246E-2"/>
  </r>
  <r>
    <m/>
    <x v="1"/>
    <x v="3"/>
    <s v="C"/>
    <s v="C亲子"/>
    <x v="6"/>
    <x v="237"/>
    <x v="1"/>
    <n v="125"/>
    <n v="1"/>
    <n v="0.29899999999999999"/>
    <n v="8.0000000000000002E-3"/>
    <n v="10"/>
    <n v="1"/>
    <n v="0.1"/>
    <n v="4.6161737049068209E-2"/>
    <n v="1"/>
    <n v="0.85"/>
    <n v="0.82470588235294129"/>
    <n v="0.35709764705882358"/>
  </r>
  <r>
    <m/>
    <x v="1"/>
    <x v="3"/>
    <s v="C"/>
    <s v="C亲子"/>
    <x v="1"/>
    <x v="238"/>
    <x v="1"/>
    <n v="14"/>
    <n v="0"/>
    <n v="0.29899999999999999"/>
    <n v="0"/>
    <n v="1"/>
    <n v="0"/>
    <n v="0"/>
    <n v="4.6161737049068209E-2"/>
    <n v="4.6161737049068209E-2"/>
    <n v="0.85"/>
    <n v="5.430792594008025E-2"/>
    <n v="2.3515331932054746E-2"/>
  </r>
  <r>
    <m/>
    <x v="1"/>
    <x v="3"/>
    <s v="C"/>
    <s v="C亲子"/>
    <x v="31"/>
    <x v="239"/>
    <x v="2"/>
    <n v="22"/>
    <n v="0"/>
    <n v="0.29899999999999999"/>
    <n v="0"/>
    <n v="13"/>
    <n v="0"/>
    <n v="0"/>
    <n v="4.6161737049068209E-2"/>
    <n v="0.60010258163788677"/>
    <n v="0.85"/>
    <n v="0.70600303722104329"/>
    <n v="0.30569931511671172"/>
  </r>
  <r>
    <m/>
    <x v="1"/>
    <x v="3"/>
    <s v="C"/>
    <s v="C亲子"/>
    <x v="3"/>
    <x v="240"/>
    <x v="0"/>
    <n v="211"/>
    <n v="0"/>
    <n v="0.29899999999999999"/>
    <n v="0"/>
    <n v="16"/>
    <n v="0"/>
    <n v="0"/>
    <n v="4.6161737049068209E-2"/>
    <n v="0.73858779278509135"/>
    <n v="0.85"/>
    <n v="0.868926815041284"/>
    <n v="0.37624531091287594"/>
  </r>
  <r>
    <m/>
    <x v="1"/>
    <x v="3"/>
    <s v="C"/>
    <s v="C亲子"/>
    <x v="7"/>
    <x v="241"/>
    <x v="0"/>
    <n v="402"/>
    <n v="4"/>
    <n v="0.29899999999999999"/>
    <n v="9.9502487562189053E-3"/>
    <n v="35"/>
    <n v="4"/>
    <n v="0.11428571428571428"/>
    <n v="4.6161737049068209E-2"/>
    <n v="4"/>
    <n v="0.85"/>
    <n v="3.2988235294117652"/>
    <n v="1.4283905882352943"/>
  </r>
  <r>
    <m/>
    <x v="1"/>
    <x v="3"/>
    <s v="C"/>
    <s v="C亲子"/>
    <x v="3"/>
    <x v="242"/>
    <x v="0"/>
    <n v="190"/>
    <n v="1"/>
    <n v="0.29899999999999999"/>
    <n v="5.263157894736842E-3"/>
    <n v="5"/>
    <n v="0"/>
    <n v="0"/>
    <n v="4.6161737049068209E-2"/>
    <n v="0.23080868524534104"/>
    <n v="0.85"/>
    <n v="0.27153962970040124"/>
    <n v="0.11757665966027374"/>
  </r>
  <r>
    <m/>
    <x v="1"/>
    <x v="3"/>
    <s v="C"/>
    <s v="C亲子"/>
    <x v="0"/>
    <x v="243"/>
    <x v="0"/>
    <n v="76"/>
    <n v="0"/>
    <n v="0.29899999999999999"/>
    <n v="0"/>
    <n v="3"/>
    <n v="0"/>
    <n v="0"/>
    <n v="4.6161737049068209E-2"/>
    <n v="0.13848521114720463"/>
    <n v="0.85"/>
    <n v="0.16292377782024076"/>
    <n v="7.0545995796164246E-2"/>
  </r>
  <r>
    <m/>
    <x v="1"/>
    <x v="3"/>
    <s v="C"/>
    <s v="C亲子"/>
    <x v="22"/>
    <x v="244"/>
    <x v="1"/>
    <n v="235"/>
    <n v="0"/>
    <n v="0.29899999999999999"/>
    <n v="0"/>
    <n v="11"/>
    <n v="0"/>
    <n v="0"/>
    <n v="4.6161737049068209E-2"/>
    <n v="0.50777910753975031"/>
    <n v="0.85"/>
    <n v="0.59738718534088275"/>
    <n v="0.25866865125260224"/>
  </r>
  <r>
    <m/>
    <x v="1"/>
    <x v="3"/>
    <s v="C"/>
    <s v="C亲子"/>
    <x v="30"/>
    <x v="245"/>
    <x v="0"/>
    <n v="1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11"/>
    <x v="246"/>
    <x v="1"/>
    <n v="116"/>
    <n v="0"/>
    <n v="0.29899999999999999"/>
    <n v="0"/>
    <n v="4"/>
    <n v="0"/>
    <n v="0"/>
    <n v="4.6161737049068209E-2"/>
    <n v="0.18464694819627284"/>
    <n v="0.85"/>
    <n v="0.217231703760321"/>
    <n v="9.4061327728218985E-2"/>
  </r>
  <r>
    <m/>
    <x v="1"/>
    <x v="3"/>
    <s v="C"/>
    <s v="C亲子"/>
    <x v="6"/>
    <x v="247"/>
    <x v="1"/>
    <n v="194"/>
    <n v="6"/>
    <n v="0.29899999999999999"/>
    <n v="3.0927835051546393E-2"/>
    <n v="77"/>
    <n v="5"/>
    <n v="6.4935064935064929E-2"/>
    <n v="4.6161737049068209E-2"/>
    <n v="5"/>
    <n v="0.85"/>
    <n v="4.1235294117647063"/>
    <n v="1.7854882352941179"/>
  </r>
  <r>
    <m/>
    <x v="1"/>
    <x v="3"/>
    <s v="C"/>
    <s v="C亲子"/>
    <x v="1"/>
    <x v="248"/>
    <x v="1"/>
    <n v="3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1"/>
    <x v="249"/>
    <x v="1"/>
    <n v="18"/>
    <n v="0"/>
    <n v="0.29899999999999999"/>
    <n v="0"/>
    <n v="3"/>
    <n v="0"/>
    <n v="0"/>
    <n v="4.6161737049068209E-2"/>
    <n v="0.13848521114720463"/>
    <n v="0.85"/>
    <n v="0.16292377782024076"/>
    <n v="7.0545995796164246E-2"/>
  </r>
  <r>
    <m/>
    <x v="1"/>
    <x v="3"/>
    <s v="C"/>
    <s v="C亲子"/>
    <x v="9"/>
    <x v="250"/>
    <x v="0"/>
    <n v="5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16"/>
    <x v="251"/>
    <x v="0"/>
    <n v="13"/>
    <n v="0"/>
    <n v="0.29899999999999999"/>
    <n v="0"/>
    <n v="1"/>
    <n v="0"/>
    <n v="0"/>
    <n v="4.6161737049068209E-2"/>
    <n v="4.6161737049068209E-2"/>
    <n v="0.85"/>
    <n v="5.430792594008025E-2"/>
    <n v="2.3515331932054746E-2"/>
  </r>
  <r>
    <m/>
    <x v="1"/>
    <x v="3"/>
    <s v="C"/>
    <s v="C亲子"/>
    <x v="25"/>
    <x v="252"/>
    <x v="0"/>
    <n v="51"/>
    <n v="0"/>
    <n v="0.29899999999999999"/>
    <n v="0"/>
    <n v="2"/>
    <n v="0"/>
    <n v="0"/>
    <n v="4.6161737049068209E-2"/>
    <n v="9.2323474098136418E-2"/>
    <n v="0.85"/>
    <n v="0.1086158518801605"/>
    <n v="4.7030663864109493E-2"/>
  </r>
  <r>
    <m/>
    <x v="1"/>
    <x v="3"/>
    <s v="C"/>
    <s v="C亲子"/>
    <x v="25"/>
    <x v="253"/>
    <x v="0"/>
    <n v="29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15"/>
    <x v="254"/>
    <x v="0"/>
    <n v="0"/>
    <n v="0"/>
    <n v="0.29899999999999999"/>
    <e v="#DIV/0!"/>
    <n v="0"/>
    <n v="0"/>
    <e v="#DIV/0!"/>
    <n v="4.6161737049068209E-2"/>
    <n v="0"/>
    <n v="0.85"/>
    <n v="0"/>
    <n v="0"/>
  </r>
  <r>
    <m/>
    <x v="1"/>
    <x v="3"/>
    <s v="C"/>
    <s v="C亲子"/>
    <x v="1"/>
    <x v="255"/>
    <x v="1"/>
    <n v="1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9"/>
    <x v="256"/>
    <x v="0"/>
    <n v="47"/>
    <n v="0"/>
    <n v="0.29899999999999999"/>
    <n v="0"/>
    <n v="1"/>
    <n v="0"/>
    <n v="0"/>
    <n v="4.6161737049068209E-2"/>
    <n v="4.6161737049068209E-2"/>
    <n v="0.85"/>
    <n v="5.430792594008025E-2"/>
    <n v="2.3515331932054746E-2"/>
  </r>
  <r>
    <m/>
    <x v="1"/>
    <x v="3"/>
    <s v="C"/>
    <s v="C亲子"/>
    <x v="22"/>
    <x v="257"/>
    <x v="1"/>
    <n v="150"/>
    <n v="0"/>
    <n v="0.29899999999999999"/>
    <n v="0"/>
    <n v="10"/>
    <n v="0"/>
    <n v="0"/>
    <n v="4.6161737049068209E-2"/>
    <n v="0.46161737049068208"/>
    <n v="0.85"/>
    <n v="0.54307925940080248"/>
    <n v="0.23515331932054748"/>
  </r>
  <r>
    <m/>
    <x v="1"/>
    <x v="3"/>
    <s v="C"/>
    <s v="C亲子"/>
    <x v="28"/>
    <x v="258"/>
    <x v="1"/>
    <n v="118"/>
    <n v="0"/>
    <n v="0.29899999999999999"/>
    <n v="0"/>
    <n v="5"/>
    <n v="0"/>
    <n v="0"/>
    <n v="4.6161737049068209E-2"/>
    <n v="0.23080868524534104"/>
    <n v="0.85"/>
    <n v="0.27153962970040124"/>
    <n v="0.11757665966027374"/>
  </r>
  <r>
    <m/>
    <x v="1"/>
    <x v="3"/>
    <s v="C"/>
    <s v="C亲子"/>
    <x v="23"/>
    <x v="259"/>
    <x v="0"/>
    <n v="256"/>
    <n v="0"/>
    <n v="0.29899999999999999"/>
    <n v="0"/>
    <n v="23"/>
    <n v="0"/>
    <n v="0"/>
    <n v="4.6161737049068209E-2"/>
    <n v="1.0617199521285687"/>
    <n v="0.85"/>
    <n v="1.2490822966218456"/>
    <n v="0.54085263443725917"/>
  </r>
  <r>
    <m/>
    <x v="1"/>
    <x v="3"/>
    <s v="C"/>
    <s v="C亲子"/>
    <x v="12"/>
    <x v="260"/>
    <x v="0"/>
    <n v="91"/>
    <n v="2"/>
    <n v="0.29899999999999999"/>
    <n v="2.197802197802198E-2"/>
    <n v="8"/>
    <n v="0"/>
    <n v="0"/>
    <n v="4.6161737049068209E-2"/>
    <n v="0.36929389639254567"/>
    <n v="0.85"/>
    <n v="0.434463407520642"/>
    <n v="0.18812265545643797"/>
  </r>
  <r>
    <m/>
    <x v="1"/>
    <x v="3"/>
    <s v="C"/>
    <s v="C亲子"/>
    <x v="16"/>
    <x v="261"/>
    <x v="0"/>
    <n v="119"/>
    <n v="0"/>
    <n v="0.29899999999999999"/>
    <n v="0"/>
    <n v="9"/>
    <n v="0"/>
    <n v="0"/>
    <n v="4.6161737049068209E-2"/>
    <n v="0.4154556334416139"/>
    <n v="0.85"/>
    <n v="0.48877133346072227"/>
    <n v="0.21163798738849274"/>
  </r>
  <r>
    <m/>
    <x v="1"/>
    <x v="3"/>
    <s v="C"/>
    <s v="C亲子"/>
    <x v="8"/>
    <x v="262"/>
    <x v="0"/>
    <n v="25"/>
    <n v="0"/>
    <n v="0.29899999999999999"/>
    <n v="0"/>
    <n v="1"/>
    <n v="0"/>
    <n v="0"/>
    <n v="4.6161737049068209E-2"/>
    <n v="4.6161737049068209E-2"/>
    <n v="0.85"/>
    <n v="5.430792594008025E-2"/>
    <n v="2.3515331932054746E-2"/>
  </r>
  <r>
    <m/>
    <x v="1"/>
    <x v="3"/>
    <s v="C"/>
    <s v="C亲子"/>
    <x v="19"/>
    <x v="263"/>
    <x v="0"/>
    <n v="643"/>
    <n v="15"/>
    <n v="0.29899999999999999"/>
    <n v="2.3328149300155521E-2"/>
    <n v="159"/>
    <n v="13"/>
    <n v="8.1761006289308172E-2"/>
    <n v="4.6161737049068209E-2"/>
    <n v="13"/>
    <n v="0.85"/>
    <n v="10.721176470588237"/>
    <n v="4.6422694117647065"/>
  </r>
  <r>
    <m/>
    <x v="1"/>
    <x v="3"/>
    <s v="C"/>
    <s v="C亲子"/>
    <x v="15"/>
    <x v="264"/>
    <x v="0"/>
    <n v="36"/>
    <n v="0"/>
    <n v="0.29899999999999999"/>
    <n v="0"/>
    <n v="1"/>
    <n v="0"/>
    <n v="0"/>
    <n v="4.6161737049068209E-2"/>
    <n v="4.6161737049068209E-2"/>
    <n v="0.85"/>
    <n v="5.430792594008025E-2"/>
    <n v="2.3515331932054746E-2"/>
  </r>
  <r>
    <m/>
    <x v="1"/>
    <x v="3"/>
    <s v="C"/>
    <s v="C亲子"/>
    <x v="18"/>
    <x v="265"/>
    <x v="1"/>
    <n v="3"/>
    <n v="0"/>
    <n v="0.29899999999999999"/>
    <n v="0"/>
    <n v="0"/>
    <n v="0"/>
    <e v="#DIV/0!"/>
    <n v="4.6161737049068209E-2"/>
    <n v="0"/>
    <n v="0.85"/>
    <n v="0"/>
    <n v="0"/>
  </r>
  <r>
    <m/>
    <x v="1"/>
    <x v="3"/>
    <s v="B"/>
    <s v="B亲子"/>
    <x v="2"/>
    <x v="266"/>
    <x v="1"/>
    <n v="362"/>
    <n v="7"/>
    <n v="0.29899999999999999"/>
    <n v="1.9337016574585635E-2"/>
    <n v="53"/>
    <n v="3"/>
    <n v="5.6603773584905662E-2"/>
    <n v="0.1"/>
    <n v="5.3000000000000007"/>
    <n v="0.85"/>
    <n v="5.1800000000000006"/>
    <n v="2.2429400000000004"/>
  </r>
  <r>
    <m/>
    <x v="1"/>
    <x v="3"/>
    <s v="C"/>
    <s v="C亲子"/>
    <x v="19"/>
    <x v="267"/>
    <x v="0"/>
    <n v="139"/>
    <n v="0"/>
    <n v="0.29899999999999999"/>
    <n v="0"/>
    <n v="25"/>
    <n v="0"/>
    <n v="0"/>
    <n v="4.6161737049068209E-2"/>
    <n v="1.1540434262267052"/>
    <n v="0.85"/>
    <n v="1.3576981485020061"/>
    <n v="0.58788329830136865"/>
  </r>
  <r>
    <m/>
    <x v="1"/>
    <x v="3"/>
    <s v="C"/>
    <s v="C亲子"/>
    <x v="11"/>
    <x v="268"/>
    <x v="1"/>
    <n v="141"/>
    <n v="0"/>
    <n v="0.29899999999999999"/>
    <n v="0"/>
    <n v="8"/>
    <n v="0"/>
    <n v="0"/>
    <n v="4.6161737049068209E-2"/>
    <n v="0.36929389639254567"/>
    <n v="0.85"/>
    <n v="0.434463407520642"/>
    <n v="0.18812265545643797"/>
  </r>
  <r>
    <m/>
    <x v="1"/>
    <x v="3"/>
    <s v="C"/>
    <s v="C亲子"/>
    <x v="13"/>
    <x v="269"/>
    <x v="1"/>
    <n v="292"/>
    <n v="3"/>
    <n v="0.29899999999999999"/>
    <n v="1.0273972602739725E-2"/>
    <n v="70"/>
    <n v="3"/>
    <n v="4.2857142857142858E-2"/>
    <n v="4.6161737049068209E-2"/>
    <n v="3.2313215934347745"/>
    <n v="0.85"/>
    <n v="2.7462606981585584"/>
    <n v="1.1891308823026558"/>
  </r>
  <r>
    <m/>
    <x v="1"/>
    <x v="3"/>
    <s v="C"/>
    <s v="C亲子"/>
    <x v="0"/>
    <x v="270"/>
    <x v="0"/>
    <n v="81"/>
    <n v="0"/>
    <n v="0.29899999999999999"/>
    <n v="0"/>
    <n v="2"/>
    <n v="0"/>
    <n v="0"/>
    <n v="4.6161737049068209E-2"/>
    <n v="9.2323474098136418E-2"/>
    <n v="0.85"/>
    <n v="0.1086158518801605"/>
    <n v="4.7030663864109493E-2"/>
  </r>
  <r>
    <m/>
    <x v="1"/>
    <x v="3"/>
    <s v="C"/>
    <s v="C亲子"/>
    <x v="16"/>
    <x v="271"/>
    <x v="0"/>
    <n v="229"/>
    <n v="0"/>
    <n v="0.29899999999999999"/>
    <n v="0"/>
    <n v="21"/>
    <n v="0"/>
    <n v="0"/>
    <n v="4.6161737049068209E-2"/>
    <n v="0.96939647803043238"/>
    <n v="0.85"/>
    <n v="1.1404664447416852"/>
    <n v="0.49382197057314969"/>
  </r>
  <r>
    <m/>
    <x v="1"/>
    <x v="3"/>
    <s v="C"/>
    <s v="C亲子"/>
    <x v="7"/>
    <x v="272"/>
    <x v="0"/>
    <n v="226"/>
    <n v="0"/>
    <n v="0.29899999999999999"/>
    <n v="0"/>
    <n v="28"/>
    <n v="0"/>
    <n v="0"/>
    <n v="4.6161737049068209E-2"/>
    <n v="1.2925286373739098"/>
    <n v="0.85"/>
    <n v="1.5206219263222469"/>
    <n v="0.65842929409753292"/>
  </r>
  <r>
    <m/>
    <x v="1"/>
    <x v="3"/>
    <s v="C"/>
    <s v="C亲子"/>
    <x v="6"/>
    <x v="273"/>
    <x v="1"/>
    <n v="152"/>
    <n v="0"/>
    <n v="0.29899999999999999"/>
    <n v="0"/>
    <n v="21"/>
    <n v="0"/>
    <n v="0"/>
    <n v="4.6161737049068209E-2"/>
    <n v="0.96939647803043238"/>
    <n v="0.85"/>
    <n v="1.1404664447416852"/>
    <n v="0.49382197057314969"/>
  </r>
  <r>
    <m/>
    <x v="1"/>
    <x v="3"/>
    <s v="C"/>
    <s v="C亲子"/>
    <x v="15"/>
    <x v="274"/>
    <x v="0"/>
    <n v="0"/>
    <n v="0"/>
    <n v="0.29899999999999999"/>
    <e v="#DIV/0!"/>
    <n v="0"/>
    <n v="0"/>
    <e v="#DIV/0!"/>
    <n v="4.6161737049068209E-2"/>
    <n v="0"/>
    <n v="0.85"/>
    <n v="0"/>
    <n v="0"/>
  </r>
  <r>
    <m/>
    <x v="1"/>
    <x v="3"/>
    <s v="C"/>
    <s v="C亲子"/>
    <x v="16"/>
    <x v="275"/>
    <x v="0"/>
    <n v="56"/>
    <n v="0"/>
    <n v="0.29899999999999999"/>
    <n v="0"/>
    <n v="7"/>
    <n v="0"/>
    <n v="0"/>
    <n v="4.6161737049068209E-2"/>
    <n v="0.32313215934347744"/>
    <n v="0.85"/>
    <n v="0.38015548158056173"/>
    <n v="0.16460732352438323"/>
  </r>
  <r>
    <m/>
    <x v="1"/>
    <x v="3"/>
    <s v="C"/>
    <s v="C亲子"/>
    <x v="13"/>
    <x v="276"/>
    <x v="1"/>
    <n v="42"/>
    <n v="1"/>
    <n v="0.29899999999999999"/>
    <n v="2.3809523809523808E-2"/>
    <n v="7"/>
    <n v="0"/>
    <n v="0"/>
    <n v="4.6161737049068209E-2"/>
    <n v="0.32313215934347744"/>
    <n v="0.85"/>
    <n v="0.38015548158056173"/>
    <n v="0.16460732352438323"/>
  </r>
  <r>
    <m/>
    <x v="1"/>
    <x v="3"/>
    <s v="C"/>
    <s v="C亲子"/>
    <x v="17"/>
    <x v="277"/>
    <x v="1"/>
    <n v="169"/>
    <n v="6"/>
    <n v="0.29899999999999999"/>
    <n v="3.5502958579881658E-2"/>
    <n v="22"/>
    <n v="4"/>
    <n v="0.18181818181818182"/>
    <n v="4.6161737049068209E-2"/>
    <n v="4"/>
    <n v="0.85"/>
    <n v="3.2988235294117652"/>
    <n v="1.4283905882352943"/>
  </r>
  <r>
    <m/>
    <x v="1"/>
    <x v="3"/>
    <s v="B"/>
    <s v="B亲子"/>
    <x v="23"/>
    <x v="278"/>
    <x v="0"/>
    <n v="944"/>
    <n v="14"/>
    <n v="0.29899999999999999"/>
    <n v="1.4830508474576272E-2"/>
    <n v="168"/>
    <n v="13"/>
    <n v="7.7380952380952384E-2"/>
    <n v="0.1"/>
    <n v="16.8"/>
    <n v="0.85"/>
    <n v="15.191764705882356"/>
    <n v="6.5780341176470598"/>
  </r>
  <r>
    <m/>
    <x v="1"/>
    <x v="3"/>
    <s v="C"/>
    <s v="C亲子"/>
    <x v="6"/>
    <x v="279"/>
    <x v="1"/>
    <n v="244"/>
    <n v="0"/>
    <n v="0.29899999999999999"/>
    <n v="0"/>
    <n v="23"/>
    <n v="0"/>
    <n v="0"/>
    <n v="4.6161737049068209E-2"/>
    <n v="1.0617199521285687"/>
    <n v="0.85"/>
    <n v="1.2490822966218456"/>
    <n v="0.54085263443725917"/>
  </r>
  <r>
    <m/>
    <x v="1"/>
    <x v="3"/>
    <s v="C"/>
    <s v="C亲子"/>
    <x v="18"/>
    <x v="280"/>
    <x v="1"/>
    <n v="151"/>
    <n v="0"/>
    <n v="0.29899999999999999"/>
    <n v="0"/>
    <n v="12"/>
    <n v="0"/>
    <n v="0"/>
    <n v="4.6161737049068209E-2"/>
    <n v="0.55394084458881854"/>
    <n v="0.85"/>
    <n v="0.65169511128096302"/>
    <n v="0.28218398318465698"/>
  </r>
  <r>
    <m/>
    <x v="1"/>
    <x v="3"/>
    <s v="C"/>
    <s v="C亲子"/>
    <x v="18"/>
    <x v="281"/>
    <x v="1"/>
    <n v="74"/>
    <n v="0"/>
    <n v="0.29899999999999999"/>
    <n v="0"/>
    <n v="4"/>
    <n v="0"/>
    <n v="0"/>
    <n v="4.6161737049068209E-2"/>
    <n v="0.18464694819627284"/>
    <n v="0.85"/>
    <n v="0.217231703760321"/>
    <n v="9.4061327728218985E-2"/>
  </r>
  <r>
    <m/>
    <x v="1"/>
    <x v="3"/>
    <s v="C"/>
    <s v="C亲子"/>
    <x v="2"/>
    <x v="282"/>
    <x v="1"/>
    <n v="128"/>
    <n v="1"/>
    <n v="0.29899999999999999"/>
    <n v="7.8125E-3"/>
    <n v="8"/>
    <n v="1"/>
    <n v="0.125"/>
    <n v="4.6161737049068209E-2"/>
    <n v="1"/>
    <n v="0.85"/>
    <n v="0.82470588235294129"/>
    <n v="0.35709764705882358"/>
  </r>
  <r>
    <m/>
    <x v="1"/>
    <x v="3"/>
    <s v="C"/>
    <s v="C亲子"/>
    <x v="7"/>
    <x v="283"/>
    <x v="0"/>
    <n v="373"/>
    <n v="2"/>
    <n v="0.29899999999999999"/>
    <n v="5.3619302949061663E-3"/>
    <n v="38"/>
    <n v="2"/>
    <n v="5.2631578947368418E-2"/>
    <n v="4.6161737049068209E-2"/>
    <n v="2"/>
    <n v="0.85"/>
    <n v="1.6494117647058826"/>
    <n v="0.71419529411764715"/>
  </r>
  <r>
    <m/>
    <x v="1"/>
    <x v="3"/>
    <s v="C"/>
    <s v="C亲子"/>
    <x v="5"/>
    <x v="284"/>
    <x v="1"/>
    <n v="68"/>
    <n v="1"/>
    <n v="0.29899999999999999"/>
    <n v="1.4705882352941176E-2"/>
    <n v="2"/>
    <n v="0"/>
    <n v="0"/>
    <n v="4.6161737049068209E-2"/>
    <n v="9.2323474098136418E-2"/>
    <n v="0.85"/>
    <n v="0.1086158518801605"/>
    <n v="4.7030663864109493E-2"/>
  </r>
  <r>
    <m/>
    <x v="1"/>
    <x v="3"/>
    <s v="C"/>
    <s v="C亲子"/>
    <x v="12"/>
    <x v="285"/>
    <x v="0"/>
    <n v="105"/>
    <n v="1"/>
    <n v="0.29899999999999999"/>
    <n v="9.5238095238095247E-3"/>
    <n v="3"/>
    <n v="0"/>
    <n v="0"/>
    <n v="4.6161737049068209E-2"/>
    <n v="0.13848521114720463"/>
    <n v="0.85"/>
    <n v="0.16292377782024076"/>
    <n v="7.0545995796164246E-2"/>
  </r>
  <r>
    <m/>
    <x v="1"/>
    <x v="3"/>
    <s v="C"/>
    <s v="C亲子"/>
    <x v="12"/>
    <x v="286"/>
    <x v="0"/>
    <n v="84"/>
    <n v="0"/>
    <n v="0.29899999999999999"/>
    <n v="0"/>
    <n v="5"/>
    <n v="0"/>
    <n v="0"/>
    <n v="4.6161737049068209E-2"/>
    <n v="0.23080868524534104"/>
    <n v="0.85"/>
    <n v="0.27153962970040124"/>
    <n v="0.11757665966027374"/>
  </r>
  <r>
    <m/>
    <x v="1"/>
    <x v="3"/>
    <s v="C"/>
    <s v="C亲子"/>
    <x v="17"/>
    <x v="287"/>
    <x v="1"/>
    <n v="189"/>
    <n v="1"/>
    <n v="0.29899999999999999"/>
    <n v="5.2910052910052907E-3"/>
    <n v="11"/>
    <n v="0"/>
    <n v="0"/>
    <n v="4.6161737049068209E-2"/>
    <n v="0.50777910753975031"/>
    <n v="0.85"/>
    <n v="0.59738718534088275"/>
    <n v="0.25866865125260224"/>
  </r>
  <r>
    <m/>
    <x v="1"/>
    <x v="3"/>
    <s v="C"/>
    <s v="C亲子"/>
    <x v="19"/>
    <x v="288"/>
    <x v="0"/>
    <n v="171"/>
    <n v="1"/>
    <n v="0.29899999999999999"/>
    <n v="5.8479532163742687E-3"/>
    <n v="12"/>
    <n v="1"/>
    <n v="8.3333333333333329E-2"/>
    <n v="4.6161737049068209E-2"/>
    <n v="1"/>
    <n v="0.85"/>
    <n v="0.82470588235294129"/>
    <n v="0.35709764705882358"/>
  </r>
  <r>
    <m/>
    <x v="1"/>
    <x v="3"/>
    <s v="C"/>
    <s v="C亲子"/>
    <x v="28"/>
    <x v="289"/>
    <x v="1"/>
    <n v="169"/>
    <n v="0"/>
    <n v="0.29899999999999999"/>
    <n v="0"/>
    <n v="14"/>
    <n v="0"/>
    <n v="0"/>
    <n v="4.6161737049068209E-2"/>
    <n v="0.64626431868695489"/>
    <n v="0.85"/>
    <n v="0.76031096316112345"/>
    <n v="0.32921464704876646"/>
  </r>
  <r>
    <m/>
    <x v="1"/>
    <x v="3"/>
    <s v="C"/>
    <s v="C亲子"/>
    <x v="13"/>
    <x v="290"/>
    <x v="1"/>
    <n v="111"/>
    <n v="0"/>
    <n v="0.29899999999999999"/>
    <n v="0"/>
    <n v="15"/>
    <n v="0"/>
    <n v="0"/>
    <n v="4.6161737049068209E-2"/>
    <n v="0.69242605573602312"/>
    <n v="0.85"/>
    <n v="0.81461888910120372"/>
    <n v="0.3527299789808212"/>
  </r>
  <r>
    <m/>
    <x v="1"/>
    <x v="3"/>
    <s v="C"/>
    <s v="C亲子"/>
    <x v="18"/>
    <x v="291"/>
    <x v="1"/>
    <n v="214"/>
    <n v="0"/>
    <n v="0.29899999999999999"/>
    <n v="0"/>
    <n v="29"/>
    <n v="0"/>
    <n v="0"/>
    <n v="4.6161737049068209E-2"/>
    <n v="1.3386903744229781"/>
    <n v="0.85"/>
    <n v="1.5749298522623272"/>
    <n v="0.68194462602958761"/>
  </r>
  <r>
    <m/>
    <x v="1"/>
    <x v="3"/>
    <s v="C"/>
    <s v="C亲子"/>
    <x v="11"/>
    <x v="292"/>
    <x v="1"/>
    <n v="66"/>
    <n v="0"/>
    <n v="0.29899999999999999"/>
    <n v="0"/>
    <n v="3"/>
    <n v="0"/>
    <n v="0"/>
    <n v="4.6161737049068209E-2"/>
    <n v="0.13848521114720463"/>
    <n v="0.85"/>
    <n v="0.16292377782024076"/>
    <n v="7.0545995796164246E-2"/>
  </r>
  <r>
    <m/>
    <x v="1"/>
    <x v="3"/>
    <s v="C"/>
    <s v="C亲子"/>
    <x v="30"/>
    <x v="293"/>
    <x v="0"/>
    <n v="110"/>
    <n v="1"/>
    <n v="0.29899999999999999"/>
    <n v="9.0909090909090905E-3"/>
    <n v="29"/>
    <n v="1"/>
    <n v="3.4482758620689655E-2"/>
    <n v="4.6161737049068209E-2"/>
    <n v="1.3386903744229781"/>
    <n v="0.85"/>
    <n v="1.2231651463799744"/>
    <n v="0.5296305083825289"/>
  </r>
  <r>
    <m/>
    <x v="1"/>
    <x v="3"/>
    <s v="B"/>
    <s v="B亲子"/>
    <x v="26"/>
    <x v="294"/>
    <x v="0"/>
    <n v="1043"/>
    <n v="45"/>
    <n v="0.29899999999999999"/>
    <n v="4.3144774688398849E-2"/>
    <n v="356"/>
    <n v="43"/>
    <n v="0.12078651685393259"/>
    <n v="0.1"/>
    <n v="43"/>
    <n v="0.85"/>
    <n v="35.462352941176476"/>
    <n v="15.355198823529415"/>
  </r>
  <r>
    <m/>
    <x v="1"/>
    <x v="3"/>
    <s v="C"/>
    <s v="C亲子"/>
    <x v="3"/>
    <x v="295"/>
    <x v="0"/>
    <n v="194"/>
    <n v="0"/>
    <n v="0.29899999999999999"/>
    <n v="0"/>
    <n v="31"/>
    <n v="0"/>
    <n v="0"/>
    <n v="4.6161737049068209E-2"/>
    <n v="1.4310138485211146"/>
    <n v="0.85"/>
    <n v="1.6835457041424877"/>
    <n v="0.7289752898936972"/>
  </r>
  <r>
    <m/>
    <x v="1"/>
    <x v="3"/>
    <s v="C"/>
    <s v="C亲子"/>
    <x v="22"/>
    <x v="296"/>
    <x v="1"/>
    <n v="128"/>
    <n v="0"/>
    <n v="0.29899999999999999"/>
    <n v="0"/>
    <n v="7"/>
    <n v="0"/>
    <n v="0"/>
    <n v="4.6161737049068209E-2"/>
    <n v="0.32313215934347744"/>
    <n v="0.85"/>
    <n v="0.38015548158056173"/>
    <n v="0.16460732352438323"/>
  </r>
  <r>
    <m/>
    <x v="1"/>
    <x v="3"/>
    <s v="C"/>
    <s v="C亲子"/>
    <x v="20"/>
    <x v="297"/>
    <x v="0"/>
    <n v="461"/>
    <n v="7"/>
    <n v="0.29899999999999999"/>
    <n v="1.5184381778741865E-2"/>
    <n v="69"/>
    <n v="6"/>
    <n v="8.6956521739130432E-2"/>
    <n v="4.6161737049068209E-2"/>
    <n v="6"/>
    <n v="0.85"/>
    <n v="4.948235294117648"/>
    <n v="2.1425858823529413"/>
  </r>
  <r>
    <m/>
    <x v="1"/>
    <x v="3"/>
    <s v="C"/>
    <s v="C亲子"/>
    <x v="22"/>
    <x v="298"/>
    <x v="1"/>
    <n v="79"/>
    <n v="0"/>
    <n v="0.29899999999999999"/>
    <n v="0"/>
    <n v="5"/>
    <n v="0"/>
    <n v="0"/>
    <n v="4.6161737049068209E-2"/>
    <n v="0.23080868524534104"/>
    <n v="0.85"/>
    <n v="0.27153962970040124"/>
    <n v="0.11757665966027374"/>
  </r>
  <r>
    <m/>
    <x v="1"/>
    <x v="3"/>
    <s v="C"/>
    <s v="C亲子"/>
    <x v="16"/>
    <x v="299"/>
    <x v="0"/>
    <n v="36"/>
    <n v="0"/>
    <n v="0.29899999999999999"/>
    <n v="0"/>
    <n v="3"/>
    <n v="0"/>
    <n v="0"/>
    <n v="4.6161737049068209E-2"/>
    <n v="0.13848521114720463"/>
    <n v="0.85"/>
    <n v="0.16292377782024076"/>
    <n v="7.0545995796164246E-2"/>
  </r>
  <r>
    <m/>
    <x v="1"/>
    <x v="3"/>
    <s v="C"/>
    <s v="C亲子"/>
    <x v="5"/>
    <x v="300"/>
    <x v="1"/>
    <n v="438"/>
    <n v="5"/>
    <n v="0.29899999999999999"/>
    <n v="1.1415525114155251E-2"/>
    <n v="31"/>
    <n v="4"/>
    <n v="0.12903225806451613"/>
    <n v="4.6161737049068209E-2"/>
    <n v="4"/>
    <n v="0.85"/>
    <n v="3.2988235294117652"/>
    <n v="1.4283905882352943"/>
  </r>
  <r>
    <m/>
    <x v="1"/>
    <x v="3"/>
    <s v="C"/>
    <s v="C亲子"/>
    <x v="14"/>
    <x v="301"/>
    <x v="0"/>
    <n v="155"/>
    <n v="1"/>
    <n v="0.29899999999999999"/>
    <n v="6.4516129032258064E-3"/>
    <n v="20"/>
    <n v="1"/>
    <n v="0.05"/>
    <n v="4.6161737049068209E-2"/>
    <n v="1"/>
    <n v="0.85"/>
    <n v="0.82470588235294129"/>
    <n v="0.35709764705882358"/>
  </r>
  <r>
    <m/>
    <x v="1"/>
    <x v="3"/>
    <s v="C"/>
    <s v="C亲子"/>
    <x v="25"/>
    <x v="302"/>
    <x v="0"/>
    <n v="21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12"/>
    <x v="303"/>
    <x v="0"/>
    <n v="45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16"/>
    <x v="304"/>
    <x v="0"/>
    <n v="120"/>
    <n v="0"/>
    <n v="0.29899999999999999"/>
    <n v="0"/>
    <n v="12"/>
    <n v="0"/>
    <n v="0"/>
    <n v="4.6161737049068209E-2"/>
    <n v="0.55394084458881854"/>
    <n v="0.85"/>
    <n v="0.65169511128096302"/>
    <n v="0.28218398318465698"/>
  </r>
  <r>
    <m/>
    <x v="1"/>
    <x v="3"/>
    <s v="C"/>
    <s v="C亲子"/>
    <x v="10"/>
    <x v="305"/>
    <x v="0"/>
    <n v="281"/>
    <n v="0"/>
    <n v="0.29899999999999999"/>
    <n v="0"/>
    <n v="16"/>
    <n v="0"/>
    <n v="0"/>
    <n v="4.6161737049068209E-2"/>
    <n v="0.73858779278509135"/>
    <n v="0.85"/>
    <n v="0.868926815041284"/>
    <n v="0.37624531091287594"/>
  </r>
  <r>
    <m/>
    <x v="1"/>
    <x v="3"/>
    <s v="C"/>
    <s v="C亲子"/>
    <x v="23"/>
    <x v="306"/>
    <x v="0"/>
    <n v="228"/>
    <n v="0"/>
    <n v="0.29899999999999999"/>
    <n v="0"/>
    <n v="36"/>
    <n v="0"/>
    <n v="0"/>
    <n v="4.6161737049068209E-2"/>
    <n v="1.6618225337664556"/>
    <n v="0.85"/>
    <n v="1.9550853338428891"/>
    <n v="0.84655194955397095"/>
  </r>
  <r>
    <m/>
    <x v="1"/>
    <x v="3"/>
    <s v="C"/>
    <s v="C亲子"/>
    <x v="11"/>
    <x v="307"/>
    <x v="1"/>
    <n v="17"/>
    <n v="0"/>
    <n v="0.29899999999999999"/>
    <n v="0"/>
    <n v="1"/>
    <n v="0"/>
    <n v="0"/>
    <n v="4.6161737049068209E-2"/>
    <n v="4.6161737049068209E-2"/>
    <n v="0.85"/>
    <n v="5.430792594008025E-2"/>
    <n v="2.3515331932054746E-2"/>
  </r>
  <r>
    <m/>
    <x v="1"/>
    <x v="3"/>
    <s v="C"/>
    <s v="C亲子"/>
    <x v="25"/>
    <x v="308"/>
    <x v="0"/>
    <n v="69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14"/>
    <x v="309"/>
    <x v="0"/>
    <n v="98"/>
    <n v="0"/>
    <n v="0.29899999999999999"/>
    <n v="0"/>
    <n v="3"/>
    <n v="0"/>
    <n v="0"/>
    <n v="4.6161737049068209E-2"/>
    <n v="0.13848521114720463"/>
    <n v="0.85"/>
    <n v="0.16292377782024076"/>
    <n v="7.0545995796164246E-2"/>
  </r>
  <r>
    <m/>
    <x v="1"/>
    <x v="3"/>
    <s v="C"/>
    <s v="C亲子"/>
    <x v="16"/>
    <x v="310"/>
    <x v="0"/>
    <n v="124"/>
    <n v="0"/>
    <n v="0.29899999999999999"/>
    <n v="0"/>
    <n v="5"/>
    <n v="0"/>
    <n v="0"/>
    <n v="4.6161737049068209E-2"/>
    <n v="0.23080868524534104"/>
    <n v="0.85"/>
    <n v="0.27153962970040124"/>
    <n v="0.11757665966027374"/>
  </r>
  <r>
    <m/>
    <x v="1"/>
    <x v="3"/>
    <s v="C"/>
    <s v="C亲子"/>
    <x v="20"/>
    <x v="311"/>
    <x v="0"/>
    <n v="405"/>
    <n v="1"/>
    <n v="0.29899999999999999"/>
    <n v="2.4691358024691358E-3"/>
    <n v="20"/>
    <n v="1"/>
    <n v="0.05"/>
    <n v="4.6161737049068209E-2"/>
    <n v="1"/>
    <n v="0.85"/>
    <n v="0.82470588235294129"/>
    <n v="0.35709764705882358"/>
  </r>
  <r>
    <m/>
    <x v="1"/>
    <x v="3"/>
    <s v="C"/>
    <s v="C亲子"/>
    <x v="19"/>
    <x v="312"/>
    <x v="0"/>
    <n v="333"/>
    <n v="1"/>
    <n v="0.29899999999999999"/>
    <n v="3.003003003003003E-3"/>
    <n v="29"/>
    <n v="1"/>
    <n v="3.4482758620689655E-2"/>
    <n v="4.6161737049068209E-2"/>
    <n v="1.3386903744229781"/>
    <n v="0.85"/>
    <n v="1.2231651463799744"/>
    <n v="0.5296305083825289"/>
  </r>
  <r>
    <m/>
    <x v="1"/>
    <x v="3"/>
    <s v="C"/>
    <s v="C亲子"/>
    <x v="29"/>
    <x v="313"/>
    <x v="2"/>
    <n v="5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19"/>
    <x v="314"/>
    <x v="0"/>
    <n v="423"/>
    <n v="0"/>
    <n v="0.29899999999999999"/>
    <n v="0"/>
    <n v="31"/>
    <n v="0"/>
    <n v="0"/>
    <n v="4.6161737049068209E-2"/>
    <n v="1.4310138485211146"/>
    <n v="0.85"/>
    <n v="1.6835457041424877"/>
    <n v="0.7289752898936972"/>
  </r>
  <r>
    <m/>
    <x v="1"/>
    <x v="3"/>
    <s v="C"/>
    <s v="C亲子"/>
    <x v="28"/>
    <x v="315"/>
    <x v="1"/>
    <n v="171"/>
    <n v="1"/>
    <n v="0.29899999999999999"/>
    <n v="5.8479532163742687E-3"/>
    <n v="7"/>
    <n v="0"/>
    <n v="0"/>
    <n v="4.6161737049068209E-2"/>
    <n v="0.32313215934347744"/>
    <n v="0.85"/>
    <n v="0.38015548158056173"/>
    <n v="0.16460732352438323"/>
  </r>
  <r>
    <m/>
    <x v="1"/>
    <x v="3"/>
    <s v="B"/>
    <s v="B亲子"/>
    <x v="3"/>
    <x v="316"/>
    <x v="0"/>
    <n v="1089"/>
    <n v="36"/>
    <n v="0.29899999999999999"/>
    <n v="3.3057851239669422E-2"/>
    <n v="295"/>
    <n v="34"/>
    <n v="0.11525423728813559"/>
    <n v="0.1"/>
    <n v="34"/>
    <n v="0.85"/>
    <n v="28.040000000000006"/>
    <n v="12.141320000000002"/>
  </r>
  <r>
    <m/>
    <x v="1"/>
    <x v="3"/>
    <s v="C"/>
    <s v="C亲子"/>
    <x v="28"/>
    <x v="317"/>
    <x v="1"/>
    <n v="136"/>
    <n v="0"/>
    <n v="0.29899999999999999"/>
    <n v="0"/>
    <n v="8"/>
    <n v="0"/>
    <n v="0"/>
    <n v="4.6161737049068209E-2"/>
    <n v="0.36929389639254567"/>
    <n v="0.85"/>
    <n v="0.434463407520642"/>
    <n v="0.18812265545643797"/>
  </r>
  <r>
    <m/>
    <x v="1"/>
    <x v="3"/>
    <s v="C"/>
    <s v="C亲子"/>
    <x v="14"/>
    <x v="318"/>
    <x v="0"/>
    <n v="130"/>
    <n v="1"/>
    <n v="0.29899999999999999"/>
    <n v="7.6923076923076927E-3"/>
    <n v="20"/>
    <n v="0"/>
    <n v="0"/>
    <n v="4.6161737049068209E-2"/>
    <n v="0.92323474098136415"/>
    <n v="0.85"/>
    <n v="1.086158518801605"/>
    <n v="0.47030663864109495"/>
  </r>
  <r>
    <m/>
    <x v="1"/>
    <x v="3"/>
    <s v="C"/>
    <s v="C亲子"/>
    <x v="18"/>
    <x v="319"/>
    <x v="1"/>
    <n v="53"/>
    <n v="0"/>
    <n v="0.29899999999999999"/>
    <n v="0"/>
    <n v="5"/>
    <n v="0"/>
    <n v="0"/>
    <n v="4.6161737049068209E-2"/>
    <n v="0.23080868524534104"/>
    <n v="0.85"/>
    <n v="0.27153962970040124"/>
    <n v="0.11757665966027374"/>
  </r>
  <r>
    <m/>
    <x v="1"/>
    <x v="3"/>
    <s v="C"/>
    <s v="C亲子"/>
    <x v="9"/>
    <x v="320"/>
    <x v="0"/>
    <n v="73"/>
    <n v="0"/>
    <n v="0.29899999999999999"/>
    <n v="0"/>
    <n v="1"/>
    <n v="0"/>
    <n v="0"/>
    <n v="4.6161737049068209E-2"/>
    <n v="4.6161737049068209E-2"/>
    <n v="0.85"/>
    <n v="5.430792594008025E-2"/>
    <n v="2.3515331932054746E-2"/>
  </r>
  <r>
    <m/>
    <x v="1"/>
    <x v="3"/>
    <s v="B"/>
    <s v="B亲子"/>
    <x v="32"/>
    <x v="321"/>
    <x v="0"/>
    <n v="1442"/>
    <n v="27"/>
    <n v="0.29899999999999999"/>
    <n v="1.8723994452149791E-2"/>
    <n v="305"/>
    <n v="24"/>
    <n v="7.8688524590163941E-2"/>
    <n v="0.1"/>
    <n v="30.5"/>
    <n v="0.85"/>
    <n v="27.44"/>
    <n v="11.88152"/>
  </r>
  <r>
    <m/>
    <x v="1"/>
    <x v="3"/>
    <s v="C"/>
    <s v="C亲子"/>
    <x v="13"/>
    <x v="322"/>
    <x v="1"/>
    <n v="451"/>
    <n v="4"/>
    <n v="0.29899999999999999"/>
    <n v="8.869179600886918E-3"/>
    <n v="127"/>
    <n v="2"/>
    <n v="1.5748031496062992E-2"/>
    <n v="4.6161737049068209E-2"/>
    <n v="5.8625406052316622"/>
    <n v="0.85"/>
    <n v="6.1935771826254848"/>
    <n v="2.681818920076835"/>
  </r>
  <r>
    <m/>
    <x v="1"/>
    <x v="3"/>
    <s v="C"/>
    <s v="C亲子"/>
    <x v="9"/>
    <x v="323"/>
    <x v="0"/>
    <n v="25"/>
    <n v="0"/>
    <n v="0.29899999999999999"/>
    <n v="0"/>
    <n v="1"/>
    <n v="0"/>
    <n v="0"/>
    <n v="4.6161737049068209E-2"/>
    <n v="4.6161737049068209E-2"/>
    <n v="0.85"/>
    <n v="5.430792594008025E-2"/>
    <n v="2.3515331932054746E-2"/>
  </r>
  <r>
    <m/>
    <x v="1"/>
    <x v="3"/>
    <s v="C"/>
    <s v="C亲子"/>
    <x v="22"/>
    <x v="324"/>
    <x v="1"/>
    <n v="96"/>
    <n v="0"/>
    <n v="0.29899999999999999"/>
    <n v="0"/>
    <n v="5"/>
    <n v="0"/>
    <n v="0"/>
    <n v="4.6161737049068209E-2"/>
    <n v="0.23080868524534104"/>
    <n v="0.85"/>
    <n v="0.27153962970040124"/>
    <n v="0.11757665966027374"/>
  </r>
  <r>
    <m/>
    <x v="1"/>
    <x v="3"/>
    <s v="C"/>
    <s v="C亲子"/>
    <x v="12"/>
    <x v="325"/>
    <x v="0"/>
    <n v="60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15"/>
    <x v="326"/>
    <x v="0"/>
    <n v="1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20"/>
    <x v="327"/>
    <x v="0"/>
    <n v="147"/>
    <n v="0"/>
    <n v="0.29899999999999999"/>
    <n v="0"/>
    <n v="3"/>
    <n v="0"/>
    <n v="0"/>
    <n v="4.6161737049068209E-2"/>
    <n v="0.13848521114720463"/>
    <n v="0.85"/>
    <n v="0.16292377782024076"/>
    <n v="7.0545995796164246E-2"/>
  </r>
  <r>
    <m/>
    <x v="1"/>
    <x v="3"/>
    <s v="C"/>
    <s v="C亲子"/>
    <x v="26"/>
    <x v="328"/>
    <x v="0"/>
    <n v="29"/>
    <n v="0"/>
    <n v="0.29899999999999999"/>
    <n v="0"/>
    <n v="2"/>
    <n v="0"/>
    <n v="0"/>
    <n v="4.6161737049068209E-2"/>
    <n v="9.2323474098136418E-2"/>
    <n v="0.85"/>
    <n v="0.1086158518801605"/>
    <n v="4.7030663864109493E-2"/>
  </r>
  <r>
    <m/>
    <x v="1"/>
    <x v="3"/>
    <s v="C"/>
    <s v="C亲子"/>
    <x v="17"/>
    <x v="329"/>
    <x v="1"/>
    <n v="41"/>
    <n v="0"/>
    <n v="0.29899999999999999"/>
    <n v="0"/>
    <n v="4"/>
    <n v="0"/>
    <n v="0"/>
    <n v="4.6161737049068209E-2"/>
    <n v="0.18464694819627284"/>
    <n v="0.85"/>
    <n v="0.217231703760321"/>
    <n v="9.4061327728218985E-2"/>
  </r>
  <r>
    <m/>
    <x v="1"/>
    <x v="3"/>
    <s v="C"/>
    <s v="C亲子"/>
    <x v="8"/>
    <x v="330"/>
    <x v="0"/>
    <n v="238"/>
    <n v="5"/>
    <n v="0.29899999999999999"/>
    <n v="2.100840336134454E-2"/>
    <n v="40"/>
    <n v="5"/>
    <n v="0.125"/>
    <n v="4.6161737049068209E-2"/>
    <n v="5"/>
    <n v="0.85"/>
    <n v="4.1235294117647063"/>
    <n v="1.7854882352941179"/>
  </r>
  <r>
    <m/>
    <x v="1"/>
    <x v="3"/>
    <s v="C"/>
    <s v="C亲子"/>
    <x v="14"/>
    <x v="331"/>
    <x v="0"/>
    <n v="68"/>
    <n v="0"/>
    <n v="0.29899999999999999"/>
    <n v="0"/>
    <n v="3"/>
    <n v="0"/>
    <n v="0"/>
    <n v="4.6161737049068209E-2"/>
    <n v="0.13848521114720463"/>
    <n v="0.85"/>
    <n v="0.16292377782024076"/>
    <n v="7.0545995796164246E-2"/>
  </r>
  <r>
    <m/>
    <x v="1"/>
    <x v="3"/>
    <s v="C"/>
    <s v="C亲子"/>
    <x v="12"/>
    <x v="332"/>
    <x v="0"/>
    <n v="83"/>
    <n v="0"/>
    <n v="0.29899999999999999"/>
    <n v="0"/>
    <n v="11"/>
    <n v="0"/>
    <n v="0"/>
    <n v="4.6161737049068209E-2"/>
    <n v="0.50777910753975031"/>
    <n v="0.85"/>
    <n v="0.59738718534088275"/>
    <n v="0.25866865125260224"/>
  </r>
  <r>
    <m/>
    <x v="1"/>
    <x v="3"/>
    <s v="C"/>
    <s v="C亲子"/>
    <x v="23"/>
    <x v="333"/>
    <x v="0"/>
    <n v="164"/>
    <n v="2"/>
    <n v="0.29899999999999999"/>
    <n v="1.2195121951219513E-2"/>
    <n v="18"/>
    <n v="0"/>
    <n v="0"/>
    <n v="4.6161737049068209E-2"/>
    <n v="0.83091126688322781"/>
    <n v="0.85"/>
    <n v="0.97754266692144454"/>
    <n v="0.42327597477698548"/>
  </r>
  <r>
    <m/>
    <x v="1"/>
    <x v="3"/>
    <s v="C"/>
    <s v="C亲子"/>
    <x v="25"/>
    <x v="334"/>
    <x v="0"/>
    <n v="341"/>
    <n v="5"/>
    <n v="0.29899999999999999"/>
    <n v="1.466275659824047E-2"/>
    <n v="95"/>
    <n v="5"/>
    <n v="5.2631578947368418E-2"/>
    <n v="4.6161737049068209E-2"/>
    <n v="5"/>
    <n v="0.85"/>
    <n v="4.1235294117647063"/>
    <n v="1.7854882352941179"/>
  </r>
  <r>
    <m/>
    <x v="1"/>
    <x v="3"/>
    <s v="B"/>
    <s v="B亲子"/>
    <x v="28"/>
    <x v="335"/>
    <x v="1"/>
    <n v="752"/>
    <n v="17"/>
    <n v="0.29899999999999999"/>
    <n v="2.2606382978723406E-2"/>
    <n v="149"/>
    <n v="15"/>
    <n v="0.10067114093959731"/>
    <n v="0.1"/>
    <n v="15"/>
    <n v="0.85"/>
    <n v="12.370588235294118"/>
    <n v="5.3564647058823533"/>
  </r>
  <r>
    <m/>
    <x v="1"/>
    <x v="3"/>
    <s v="C"/>
    <s v="C亲子"/>
    <x v="10"/>
    <x v="336"/>
    <x v="0"/>
    <n v="151"/>
    <n v="1"/>
    <n v="0.29899999999999999"/>
    <n v="6.6225165562913907E-3"/>
    <n v="10"/>
    <n v="1"/>
    <n v="0.1"/>
    <n v="4.6161737049068209E-2"/>
    <n v="1"/>
    <n v="0.85"/>
    <n v="0.82470588235294129"/>
    <n v="0.35709764705882358"/>
  </r>
  <r>
    <m/>
    <x v="1"/>
    <x v="3"/>
    <s v="C"/>
    <s v="C亲子"/>
    <x v="12"/>
    <x v="337"/>
    <x v="0"/>
    <n v="59"/>
    <n v="0"/>
    <n v="0.29899999999999999"/>
    <n v="0"/>
    <n v="1"/>
    <n v="0"/>
    <n v="0"/>
    <n v="4.6161737049068209E-2"/>
    <n v="4.6161737049068209E-2"/>
    <n v="0.85"/>
    <n v="5.430792594008025E-2"/>
    <n v="2.3515331932054746E-2"/>
  </r>
  <r>
    <m/>
    <x v="1"/>
    <x v="3"/>
    <s v="C"/>
    <s v="C亲子"/>
    <x v="17"/>
    <x v="338"/>
    <x v="1"/>
    <n v="374"/>
    <n v="2"/>
    <n v="0.29899999999999999"/>
    <n v="5.3475935828877002E-3"/>
    <n v="32"/>
    <n v="2"/>
    <n v="6.25E-2"/>
    <n v="4.6161737049068209E-2"/>
    <n v="2"/>
    <n v="0.85"/>
    <n v="1.6494117647058826"/>
    <n v="0.71419529411764715"/>
  </r>
  <r>
    <m/>
    <x v="1"/>
    <x v="3"/>
    <s v="C"/>
    <s v="C亲子"/>
    <x v="22"/>
    <x v="339"/>
    <x v="1"/>
    <n v="62"/>
    <n v="0"/>
    <n v="0.29899999999999999"/>
    <n v="0"/>
    <n v="4"/>
    <n v="0"/>
    <n v="0"/>
    <n v="4.6161737049068209E-2"/>
    <n v="0.18464694819627284"/>
    <n v="0.85"/>
    <n v="0.217231703760321"/>
    <n v="9.4061327728218985E-2"/>
  </r>
  <r>
    <m/>
    <x v="1"/>
    <x v="3"/>
    <s v="C"/>
    <s v="C亲子"/>
    <x v="6"/>
    <x v="340"/>
    <x v="1"/>
    <n v="125"/>
    <n v="0"/>
    <n v="0.29899999999999999"/>
    <n v="0"/>
    <n v="7"/>
    <n v="0"/>
    <n v="0"/>
    <n v="4.6161737049068209E-2"/>
    <n v="0.32313215934347744"/>
    <n v="0.85"/>
    <n v="0.38015548158056173"/>
    <n v="0.16460732352438323"/>
  </r>
  <r>
    <m/>
    <x v="1"/>
    <x v="3"/>
    <s v="C"/>
    <s v="C亲子"/>
    <x v="10"/>
    <x v="341"/>
    <x v="0"/>
    <n v="51"/>
    <n v="0"/>
    <n v="0.29899999999999999"/>
    <n v="0"/>
    <n v="7"/>
    <n v="0"/>
    <n v="0"/>
    <n v="4.6161737049068209E-2"/>
    <n v="0.32313215934347744"/>
    <n v="0.85"/>
    <n v="0.38015548158056173"/>
    <n v="0.16460732352438323"/>
  </r>
  <r>
    <m/>
    <x v="1"/>
    <x v="3"/>
    <s v="C"/>
    <s v="C亲子"/>
    <x v="15"/>
    <x v="342"/>
    <x v="0"/>
    <n v="72"/>
    <n v="0"/>
    <n v="0.29899999999999999"/>
    <n v="0"/>
    <n v="4"/>
    <n v="0"/>
    <n v="0"/>
    <n v="4.6161737049068209E-2"/>
    <n v="0.18464694819627284"/>
    <n v="0.85"/>
    <n v="0.217231703760321"/>
    <n v="9.4061327728218985E-2"/>
  </r>
  <r>
    <m/>
    <x v="1"/>
    <x v="3"/>
    <s v="C"/>
    <s v="C亲子"/>
    <x v="15"/>
    <x v="343"/>
    <x v="0"/>
    <n v="30"/>
    <n v="0"/>
    <n v="0.29899999999999999"/>
    <n v="0"/>
    <n v="1"/>
    <n v="0"/>
    <n v="0"/>
    <n v="4.6161737049068209E-2"/>
    <n v="4.6161737049068209E-2"/>
    <n v="0.85"/>
    <n v="5.430792594008025E-2"/>
    <n v="2.3515331932054746E-2"/>
  </r>
  <r>
    <m/>
    <x v="1"/>
    <x v="3"/>
    <s v="C"/>
    <s v="C亲子"/>
    <x v="16"/>
    <x v="344"/>
    <x v="0"/>
    <n v="10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14"/>
    <x v="345"/>
    <x v="0"/>
    <n v="20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15"/>
    <x v="346"/>
    <x v="0"/>
    <n v="19"/>
    <n v="0"/>
    <n v="0.29899999999999999"/>
    <n v="0"/>
    <n v="1"/>
    <n v="0"/>
    <n v="0"/>
    <n v="4.6161737049068209E-2"/>
    <n v="4.6161737049068209E-2"/>
    <n v="0.85"/>
    <n v="5.430792594008025E-2"/>
    <n v="2.3515331932054746E-2"/>
  </r>
  <r>
    <m/>
    <x v="1"/>
    <x v="3"/>
    <s v="C"/>
    <s v="C亲子"/>
    <x v="29"/>
    <x v="347"/>
    <x v="2"/>
    <n v="0"/>
    <n v="0"/>
    <n v="0.29899999999999999"/>
    <e v="#DIV/0!"/>
    <n v="0"/>
    <n v="0"/>
    <e v="#DIV/0!"/>
    <n v="4.6161737049068209E-2"/>
    <n v="0"/>
    <n v="0.85"/>
    <n v="0"/>
    <n v="0"/>
  </r>
  <r>
    <m/>
    <x v="1"/>
    <x v="3"/>
    <s v="C"/>
    <s v="C亲子"/>
    <x v="9"/>
    <x v="348"/>
    <x v="0"/>
    <n v="59"/>
    <n v="0"/>
    <n v="0.29899999999999999"/>
    <n v="0"/>
    <n v="2"/>
    <n v="0"/>
    <n v="0"/>
    <n v="4.6161737049068209E-2"/>
    <n v="9.2323474098136418E-2"/>
    <n v="0.85"/>
    <n v="0.1086158518801605"/>
    <n v="4.7030663864109493E-2"/>
  </r>
  <r>
    <m/>
    <x v="1"/>
    <x v="3"/>
    <s v="C"/>
    <s v="C亲子"/>
    <x v="1"/>
    <x v="349"/>
    <x v="1"/>
    <n v="46"/>
    <n v="0"/>
    <n v="0.29899999999999999"/>
    <n v="0"/>
    <n v="3"/>
    <n v="0"/>
    <n v="0"/>
    <n v="4.6161737049068209E-2"/>
    <n v="0.13848521114720463"/>
    <n v="0.85"/>
    <n v="0.16292377782024076"/>
    <n v="7.0545995796164246E-2"/>
  </r>
  <r>
    <m/>
    <x v="1"/>
    <x v="3"/>
    <s v="C"/>
    <s v="C亲子"/>
    <x v="18"/>
    <x v="350"/>
    <x v="1"/>
    <n v="79"/>
    <n v="0"/>
    <n v="0.29899999999999999"/>
    <n v="0"/>
    <n v="5"/>
    <n v="0"/>
    <n v="0"/>
    <n v="4.6161737049068209E-2"/>
    <n v="0.23080868524534104"/>
    <n v="0.85"/>
    <n v="0.27153962970040124"/>
    <n v="0.11757665966027374"/>
  </r>
  <r>
    <m/>
    <x v="1"/>
    <x v="3"/>
    <s v="C"/>
    <s v="C亲子"/>
    <x v="16"/>
    <x v="351"/>
    <x v="0"/>
    <n v="50"/>
    <n v="0"/>
    <n v="0.29899999999999999"/>
    <n v="0"/>
    <n v="5"/>
    <n v="0"/>
    <n v="0"/>
    <n v="4.6161737049068209E-2"/>
    <n v="0.23080868524534104"/>
    <n v="0.85"/>
    <n v="0.27153962970040124"/>
    <n v="0.11757665966027374"/>
  </r>
  <r>
    <m/>
    <x v="1"/>
    <x v="3"/>
    <s v="B"/>
    <s v="B亲子"/>
    <x v="7"/>
    <x v="352"/>
    <x v="0"/>
    <n v="763"/>
    <n v="22"/>
    <n v="0.29899999999999999"/>
    <n v="2.8833551769331587E-2"/>
    <n v="155"/>
    <n v="18"/>
    <n v="0.11612903225806452"/>
    <n v="0.1"/>
    <n v="18"/>
    <n v="0.85"/>
    <n v="14.844705882352944"/>
    <n v="6.4277576470588249"/>
  </r>
  <r>
    <m/>
    <x v="1"/>
    <x v="3"/>
    <s v="C"/>
    <s v="C亲子"/>
    <x v="12"/>
    <x v="353"/>
    <x v="0"/>
    <n v="109"/>
    <n v="1"/>
    <n v="0.29899999999999999"/>
    <n v="9.1743119266055051E-3"/>
    <n v="6"/>
    <n v="0"/>
    <n v="0"/>
    <n v="4.6161737049068209E-2"/>
    <n v="0.27697042229440927"/>
    <n v="0.85"/>
    <n v="0.32584755564048151"/>
    <n v="0.14109199159232849"/>
  </r>
  <r>
    <m/>
    <x v="1"/>
    <x v="3"/>
    <s v="C"/>
    <s v="C亲子"/>
    <x v="6"/>
    <x v="354"/>
    <x v="1"/>
    <n v="127"/>
    <n v="0"/>
    <n v="0.29899999999999999"/>
    <n v="0"/>
    <n v="5"/>
    <n v="0"/>
    <n v="0"/>
    <n v="4.6161737049068209E-2"/>
    <n v="0.23080868524534104"/>
    <n v="0.85"/>
    <n v="0.27153962970040124"/>
    <n v="0.11757665966027374"/>
  </r>
  <r>
    <m/>
    <x v="1"/>
    <x v="3"/>
    <s v="C"/>
    <s v="C亲子"/>
    <x v="33"/>
    <x v="355"/>
    <x v="2"/>
    <n v="359"/>
    <n v="0"/>
    <n v="0.29899999999999999"/>
    <n v="0"/>
    <n v="32"/>
    <n v="0"/>
    <n v="0"/>
    <n v="4.6161737049068209E-2"/>
    <n v="1.4771755855701827"/>
    <n v="0.85"/>
    <n v="1.737853630082568"/>
    <n v="0.75249062182575188"/>
  </r>
  <r>
    <m/>
    <x v="1"/>
    <x v="3"/>
    <s v="C"/>
    <s v="C亲子"/>
    <x v="17"/>
    <x v="356"/>
    <x v="1"/>
    <n v="93"/>
    <n v="0"/>
    <n v="0.29899999999999999"/>
    <n v="0"/>
    <n v="3"/>
    <n v="0"/>
    <n v="0"/>
    <n v="4.6161737049068209E-2"/>
    <n v="0.13848521114720463"/>
    <n v="0.85"/>
    <n v="0.16292377782024076"/>
    <n v="7.0545995796164246E-2"/>
  </r>
  <r>
    <m/>
    <x v="1"/>
    <x v="3"/>
    <s v="C"/>
    <s v="C亲子"/>
    <x v="3"/>
    <x v="357"/>
    <x v="0"/>
    <n v="244"/>
    <n v="1"/>
    <n v="0.29899999999999999"/>
    <n v="4.0983606557377051E-3"/>
    <n v="24"/>
    <n v="0"/>
    <n v="0"/>
    <n v="4.6161737049068209E-2"/>
    <n v="1.1078816891776371"/>
    <n v="0.85"/>
    <n v="1.303390222561926"/>
    <n v="0.56436796636931397"/>
  </r>
  <r>
    <m/>
    <x v="1"/>
    <x v="3"/>
    <s v="C"/>
    <s v="C亲子"/>
    <x v="0"/>
    <x v="358"/>
    <x v="0"/>
    <n v="47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3"/>
    <x v="359"/>
    <x v="0"/>
    <n v="82"/>
    <n v="0"/>
    <n v="0.29899999999999999"/>
    <n v="0"/>
    <n v="6"/>
    <n v="0"/>
    <n v="0"/>
    <n v="4.6161737049068209E-2"/>
    <n v="0.27697042229440927"/>
    <n v="0.85"/>
    <n v="0.32584755564048151"/>
    <n v="0.14109199159232849"/>
  </r>
  <r>
    <m/>
    <x v="1"/>
    <x v="3"/>
    <s v="C"/>
    <s v="C亲子"/>
    <x v="0"/>
    <x v="360"/>
    <x v="0"/>
    <n v="30"/>
    <n v="0"/>
    <n v="0.29899999999999999"/>
    <n v="0"/>
    <n v="2"/>
    <n v="0"/>
    <n v="0"/>
    <n v="4.6161737049068209E-2"/>
    <n v="9.2323474098136418E-2"/>
    <n v="0.85"/>
    <n v="0.1086158518801605"/>
    <n v="4.7030663864109493E-2"/>
  </r>
  <r>
    <m/>
    <x v="1"/>
    <x v="3"/>
    <s v="C"/>
    <s v="C亲子"/>
    <x v="5"/>
    <x v="361"/>
    <x v="1"/>
    <n v="49"/>
    <n v="0"/>
    <n v="0.29899999999999999"/>
    <n v="0"/>
    <n v="10"/>
    <n v="0"/>
    <n v="0"/>
    <n v="4.6161737049068209E-2"/>
    <n v="0.46161737049068208"/>
    <n v="0.85"/>
    <n v="0.54307925940080248"/>
    <n v="0.23515331932054748"/>
  </r>
  <r>
    <m/>
    <x v="1"/>
    <x v="3"/>
    <s v="C"/>
    <s v="C亲子"/>
    <x v="18"/>
    <x v="362"/>
    <x v="1"/>
    <n v="203"/>
    <n v="0"/>
    <n v="0.29899999999999999"/>
    <n v="0"/>
    <n v="9"/>
    <n v="0"/>
    <n v="0"/>
    <n v="4.6161737049068209E-2"/>
    <n v="0.4154556334416139"/>
    <n v="0.85"/>
    <n v="0.48877133346072227"/>
    <n v="0.21163798738849274"/>
  </r>
  <r>
    <m/>
    <x v="1"/>
    <x v="3"/>
    <s v="C"/>
    <s v="C亲子"/>
    <x v="30"/>
    <x v="363"/>
    <x v="0"/>
    <n v="2"/>
    <n v="0"/>
    <n v="0.29899999999999999"/>
    <n v="0"/>
    <n v="0"/>
    <n v="0"/>
    <e v="#DIV/0!"/>
    <n v="4.6161737049068209E-2"/>
    <n v="0"/>
    <n v="0.85"/>
    <n v="0"/>
    <n v="0"/>
  </r>
  <r>
    <m/>
    <x v="1"/>
    <x v="3"/>
    <s v="C"/>
    <s v="C亲子"/>
    <x v="17"/>
    <x v="364"/>
    <x v="1"/>
    <n v="57"/>
    <n v="0"/>
    <n v="0.29899999999999999"/>
    <n v="0"/>
    <n v="5"/>
    <n v="0"/>
    <n v="0"/>
    <n v="4.6161737049068209E-2"/>
    <n v="0.23080868524534104"/>
    <n v="0.85"/>
    <n v="0.27153962970040124"/>
    <n v="0.11757665966027374"/>
  </r>
  <r>
    <m/>
    <x v="1"/>
    <x v="3"/>
    <s v="C"/>
    <s v="C亲子"/>
    <x v="18"/>
    <x v="365"/>
    <x v="1"/>
    <n v="98"/>
    <n v="0"/>
    <n v="0.29899999999999999"/>
    <n v="0"/>
    <n v="6"/>
    <n v="0"/>
    <n v="0"/>
    <n v="4.6161737049068209E-2"/>
    <n v="0.27697042229440927"/>
    <n v="0.85"/>
    <n v="0.32584755564048151"/>
    <n v="0.14109199159232849"/>
  </r>
  <r>
    <m/>
    <x v="1"/>
    <x v="3"/>
    <s v="C"/>
    <s v="C亲子"/>
    <x v="0"/>
    <x v="366"/>
    <x v="0"/>
    <n v="35"/>
    <n v="0"/>
    <n v="0.29899999999999999"/>
    <n v="0"/>
    <n v="2"/>
    <n v="0"/>
    <n v="0"/>
    <n v="4.6161737049068209E-2"/>
    <n v="9.2323474098136418E-2"/>
    <n v="0.85"/>
    <n v="0.1086158518801605"/>
    <n v="4.7030663864109493E-2"/>
  </r>
  <r>
    <m/>
    <x v="1"/>
    <x v="3"/>
    <s v="C"/>
    <s v="C亲子"/>
    <x v="20"/>
    <x v="367"/>
    <x v="0"/>
    <n v="132"/>
    <n v="1"/>
    <n v="0.29899999999999999"/>
    <n v="7.575757575757576E-3"/>
    <n v="4"/>
    <n v="0"/>
    <n v="0"/>
    <n v="4.6161737049068209E-2"/>
    <n v="0.18464694819627284"/>
    <n v="0.85"/>
    <n v="0.217231703760321"/>
    <n v="9.4061327728218985E-2"/>
  </r>
  <r>
    <m/>
    <x v="1"/>
    <x v="3"/>
    <s v="C"/>
    <s v="C亲子"/>
    <x v="20"/>
    <x v="368"/>
    <x v="0"/>
    <n v="182"/>
    <n v="0"/>
    <n v="0.29899999999999999"/>
    <n v="0"/>
    <n v="7"/>
    <n v="0"/>
    <n v="0"/>
    <n v="4.6161737049068209E-2"/>
    <n v="0.32313215934347744"/>
    <n v="0.85"/>
    <n v="0.38015548158056173"/>
    <n v="0.16460732352438323"/>
  </r>
  <r>
    <m/>
    <x v="1"/>
    <x v="3"/>
    <s v="C"/>
    <s v="C亲子"/>
    <x v="20"/>
    <x v="369"/>
    <x v="0"/>
    <n v="161"/>
    <n v="1"/>
    <n v="0.29899999999999999"/>
    <n v="6.2111801242236021E-3"/>
    <n v="4"/>
    <n v="1"/>
    <n v="0.25"/>
    <n v="4.6161737049068209E-2"/>
    <n v="1"/>
    <n v="0.85"/>
    <n v="0.82470588235294129"/>
    <n v="0.35709764705882358"/>
  </r>
  <r>
    <m/>
    <x v="1"/>
    <x v="3"/>
    <s v="C"/>
    <s v="C亲子"/>
    <x v="0"/>
    <x v="370"/>
    <x v="0"/>
    <n v="116"/>
    <n v="0"/>
    <n v="0.29899999999999999"/>
    <n v="0"/>
    <n v="9"/>
    <n v="0"/>
    <n v="0"/>
    <n v="4.6161737049068209E-2"/>
    <n v="0.4154556334416139"/>
    <n v="0.85"/>
    <n v="0.48877133346072227"/>
    <n v="0.21163798738849274"/>
  </r>
  <r>
    <m/>
    <x v="1"/>
    <x v="3"/>
    <s v="C"/>
    <s v="C亲子"/>
    <x v="2"/>
    <x v="371"/>
    <x v="1"/>
    <n v="115"/>
    <n v="0"/>
    <n v="0.29899999999999999"/>
    <n v="0"/>
    <n v="5"/>
    <n v="0"/>
    <n v="0"/>
    <n v="4.6161737049068209E-2"/>
    <n v="0.23080868524534104"/>
    <n v="0.85"/>
    <n v="0.27153962970040124"/>
    <n v="0.11757665966027374"/>
  </r>
  <r>
    <m/>
    <x v="1"/>
    <x v="4"/>
    <s v="C"/>
    <s v="C兴趣培训"/>
    <x v="0"/>
    <x v="0"/>
    <x v="0"/>
    <n v="26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"/>
    <x v="1"/>
    <x v="1"/>
    <n v="5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1"/>
    <x v="2"/>
    <x v="1"/>
    <n v="40"/>
    <n v="0"/>
    <n v="0.76200000000000001"/>
    <n v="0"/>
    <n v="2"/>
    <n v="0"/>
    <n v="0"/>
    <n v="0.1"/>
    <n v="0.2"/>
    <n v="0.85"/>
    <n v="0.23529411764705885"/>
    <n v="0.10188235294117648"/>
  </r>
  <r>
    <m/>
    <x v="1"/>
    <x v="4"/>
    <s v="C"/>
    <s v="C兴趣培训"/>
    <x v="2"/>
    <x v="3"/>
    <x v="1"/>
    <n v="53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1"/>
    <x v="4"/>
    <x v="1"/>
    <n v="0"/>
    <n v="0"/>
    <n v="0.76200000000000001"/>
    <e v="#DIV/0!"/>
    <n v="0"/>
    <n v="0"/>
    <e v="#DIV/0!"/>
    <n v="0.1"/>
    <n v="0"/>
    <n v="0.85"/>
    <n v="0"/>
    <n v="0"/>
  </r>
  <r>
    <m/>
    <x v="1"/>
    <x v="4"/>
    <s v="C"/>
    <s v="C兴趣培训"/>
    <x v="3"/>
    <x v="5"/>
    <x v="0"/>
    <n v="36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1S"/>
    <s v="1S兴趣培训"/>
    <x v="4"/>
    <x v="6"/>
    <x v="1"/>
    <n v="900"/>
    <n v="18"/>
    <n v="0.76200000000000001"/>
    <n v="0.02"/>
    <n v="119"/>
    <n v="16"/>
    <n v="0.13445378151260504"/>
    <n v="0.35"/>
    <n v="41.65"/>
    <n v="0.85"/>
    <n v="34.656470588235294"/>
    <n v="15.006251764705882"/>
  </r>
  <r>
    <m/>
    <x v="1"/>
    <x v="4"/>
    <s v="C"/>
    <s v="C兴趣培训"/>
    <x v="5"/>
    <x v="7"/>
    <x v="1"/>
    <n v="111"/>
    <n v="0"/>
    <n v="0.76200000000000001"/>
    <n v="0"/>
    <n v="6"/>
    <n v="0"/>
    <n v="0"/>
    <n v="0.1"/>
    <n v="0.60000000000000009"/>
    <n v="0.85"/>
    <n v="0.70588235294117663"/>
    <n v="0.30564705882352949"/>
  </r>
  <r>
    <m/>
    <x v="1"/>
    <x v="4"/>
    <s v="C"/>
    <s v="C兴趣培训"/>
    <x v="1"/>
    <x v="8"/>
    <x v="1"/>
    <n v="5"/>
    <n v="0"/>
    <n v="0.76200000000000001"/>
    <n v="0"/>
    <n v="0"/>
    <n v="0"/>
    <e v="#DIV/0!"/>
    <n v="0.1"/>
    <n v="0"/>
    <n v="0.85"/>
    <n v="0"/>
    <n v="0"/>
  </r>
  <r>
    <m/>
    <x v="1"/>
    <x v="4"/>
    <s v="B"/>
    <s v="B兴趣培训"/>
    <x v="6"/>
    <x v="9"/>
    <x v="1"/>
    <n v="390"/>
    <n v="5"/>
    <n v="0.76200000000000001"/>
    <n v="1.282051282051282E-2"/>
    <n v="71"/>
    <n v="5"/>
    <n v="7.0422535211267609E-2"/>
    <n v="0.25"/>
    <n v="17.75"/>
    <n v="0.85"/>
    <n v="16.399999999999999"/>
    <n v="7.1011999999999995"/>
  </r>
  <r>
    <m/>
    <x v="1"/>
    <x v="4"/>
    <s v="C"/>
    <s v="C兴趣培训"/>
    <x v="7"/>
    <x v="10"/>
    <x v="0"/>
    <n v="145"/>
    <n v="0"/>
    <n v="0.76200000000000001"/>
    <n v="0"/>
    <n v="6"/>
    <n v="0"/>
    <n v="0"/>
    <n v="0.1"/>
    <n v="0.60000000000000009"/>
    <n v="0.85"/>
    <n v="0.70588235294117663"/>
    <n v="0.30564705882352949"/>
  </r>
  <r>
    <m/>
    <x v="1"/>
    <x v="4"/>
    <s v="C"/>
    <s v="C兴趣培训"/>
    <x v="8"/>
    <x v="11"/>
    <x v="0"/>
    <n v="11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6"/>
    <x v="12"/>
    <x v="1"/>
    <n v="273"/>
    <n v="1"/>
    <n v="0.76200000000000001"/>
    <n v="3.663003663003663E-3"/>
    <n v="26"/>
    <n v="1"/>
    <n v="3.8461538461538464E-2"/>
    <n v="0.1"/>
    <n v="2.6"/>
    <n v="0.85"/>
    <n v="2.1623529411764708"/>
    <n v="0.93629882352941185"/>
  </r>
  <r>
    <m/>
    <x v="1"/>
    <x v="4"/>
    <s v="C"/>
    <s v="C兴趣培训"/>
    <x v="9"/>
    <x v="13"/>
    <x v="0"/>
    <n v="5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10"/>
    <x v="14"/>
    <x v="0"/>
    <n v="108"/>
    <n v="0"/>
    <n v="0.76200000000000001"/>
    <n v="0"/>
    <n v="3"/>
    <n v="0"/>
    <n v="0"/>
    <n v="0.1"/>
    <n v="0.30000000000000004"/>
    <n v="0.85"/>
    <n v="0.35294117647058831"/>
    <n v="0.15282352941176475"/>
  </r>
  <r>
    <m/>
    <x v="1"/>
    <x v="4"/>
    <s v="C"/>
    <s v="C兴趣培训"/>
    <x v="7"/>
    <x v="15"/>
    <x v="0"/>
    <n v="465"/>
    <n v="0"/>
    <n v="0.76200000000000001"/>
    <n v="0"/>
    <n v="28"/>
    <n v="0"/>
    <n v="0"/>
    <n v="0.1"/>
    <n v="2.8000000000000003"/>
    <n v="0.85"/>
    <n v="3.2941176470588238"/>
    <n v="1.4263529411764706"/>
  </r>
  <r>
    <m/>
    <x v="1"/>
    <x v="4"/>
    <s v="C"/>
    <s v="C兴趣培训"/>
    <x v="11"/>
    <x v="16"/>
    <x v="1"/>
    <n v="11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"/>
    <x v="17"/>
    <x v="1"/>
    <n v="1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2"/>
    <x v="18"/>
    <x v="0"/>
    <n v="54"/>
    <n v="0"/>
    <n v="0.76200000000000001"/>
    <n v="0"/>
    <n v="6"/>
    <n v="0"/>
    <n v="0"/>
    <n v="0.1"/>
    <n v="0.60000000000000009"/>
    <n v="0.85"/>
    <n v="0.70588235294117663"/>
    <n v="0.30564705882352949"/>
  </r>
  <r>
    <m/>
    <x v="1"/>
    <x v="4"/>
    <s v="C"/>
    <s v="C兴趣培训"/>
    <x v="13"/>
    <x v="19"/>
    <x v="1"/>
    <n v="50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11"/>
    <x v="20"/>
    <x v="1"/>
    <n v="21"/>
    <n v="0"/>
    <n v="0.76200000000000001"/>
    <n v="0"/>
    <n v="3"/>
    <n v="0"/>
    <n v="0"/>
    <n v="0.1"/>
    <n v="0.30000000000000004"/>
    <n v="0.85"/>
    <n v="0.35294117647058831"/>
    <n v="0.15282352941176475"/>
  </r>
  <r>
    <m/>
    <x v="1"/>
    <x v="4"/>
    <s v="C"/>
    <s v="C兴趣培训"/>
    <x v="14"/>
    <x v="21"/>
    <x v="0"/>
    <n v="33"/>
    <n v="0"/>
    <n v="0.76200000000000001"/>
    <n v="0"/>
    <n v="3"/>
    <n v="0"/>
    <n v="0"/>
    <n v="0.1"/>
    <n v="0.30000000000000004"/>
    <n v="0.85"/>
    <n v="0.35294117647058831"/>
    <n v="0.15282352941176475"/>
  </r>
  <r>
    <m/>
    <x v="1"/>
    <x v="4"/>
    <s v="C"/>
    <s v="C兴趣培训"/>
    <x v="14"/>
    <x v="22"/>
    <x v="0"/>
    <n v="21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5"/>
    <x v="23"/>
    <x v="0"/>
    <n v="88"/>
    <n v="0"/>
    <n v="0.76200000000000001"/>
    <n v="0"/>
    <n v="19"/>
    <n v="0"/>
    <n v="0"/>
    <n v="0.1"/>
    <n v="1.9000000000000001"/>
    <n v="0.85"/>
    <n v="2.2352941176470589"/>
    <n v="0.96788235294117653"/>
  </r>
  <r>
    <m/>
    <x v="1"/>
    <x v="4"/>
    <s v="C"/>
    <s v="C兴趣培训"/>
    <x v="1"/>
    <x v="24"/>
    <x v="1"/>
    <n v="3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6"/>
    <x v="25"/>
    <x v="0"/>
    <n v="92"/>
    <n v="0"/>
    <n v="0.76200000000000001"/>
    <n v="0"/>
    <n v="4"/>
    <n v="0"/>
    <n v="0"/>
    <n v="0.1"/>
    <n v="0.4"/>
    <n v="0.85"/>
    <n v="0.4705882352941177"/>
    <n v="0.20376470588235296"/>
  </r>
  <r>
    <m/>
    <x v="1"/>
    <x v="4"/>
    <s v="C"/>
    <s v="C兴趣培训"/>
    <x v="5"/>
    <x v="26"/>
    <x v="1"/>
    <n v="102"/>
    <n v="0"/>
    <n v="0.76200000000000001"/>
    <n v="0"/>
    <n v="5"/>
    <n v="0"/>
    <n v="0"/>
    <n v="0.1"/>
    <n v="0.5"/>
    <n v="0.85"/>
    <n v="0.58823529411764708"/>
    <n v="0.25470588235294117"/>
  </r>
  <r>
    <m/>
    <x v="1"/>
    <x v="4"/>
    <s v="C"/>
    <s v="C兴趣培训"/>
    <x v="6"/>
    <x v="27"/>
    <x v="1"/>
    <n v="41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15"/>
    <x v="28"/>
    <x v="0"/>
    <n v="2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"/>
    <x v="29"/>
    <x v="1"/>
    <n v="2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7"/>
    <x v="30"/>
    <x v="1"/>
    <n v="93"/>
    <n v="0"/>
    <n v="0.76200000000000001"/>
    <n v="0"/>
    <n v="3"/>
    <n v="0"/>
    <n v="0"/>
    <n v="0.1"/>
    <n v="0.30000000000000004"/>
    <n v="0.85"/>
    <n v="0.35294117647058831"/>
    <n v="0.15282352941176475"/>
  </r>
  <r>
    <m/>
    <x v="1"/>
    <x v="4"/>
    <s v="C"/>
    <s v="C兴趣培训"/>
    <x v="18"/>
    <x v="31"/>
    <x v="1"/>
    <n v="28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0"/>
    <x v="32"/>
    <x v="0"/>
    <n v="17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5"/>
    <x v="33"/>
    <x v="0"/>
    <n v="18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B"/>
    <s v="B兴趣培训"/>
    <x v="6"/>
    <x v="34"/>
    <x v="1"/>
    <n v="487"/>
    <n v="13"/>
    <n v="0.76200000000000001"/>
    <n v="2.6694045174537988E-2"/>
    <n v="57"/>
    <n v="12"/>
    <n v="0.21052631578947367"/>
    <n v="0.25"/>
    <n v="14.25"/>
    <n v="0.85"/>
    <n v="6.0070588235294116"/>
    <n v="2.6010564705882353"/>
  </r>
  <r>
    <m/>
    <x v="1"/>
    <x v="4"/>
    <s v="C"/>
    <s v="C兴趣培训"/>
    <x v="0"/>
    <x v="35"/>
    <x v="0"/>
    <n v="52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"/>
    <x v="36"/>
    <x v="1"/>
    <n v="1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9"/>
    <x v="37"/>
    <x v="0"/>
    <n v="260"/>
    <n v="0"/>
    <n v="0.76200000000000001"/>
    <n v="0"/>
    <n v="5"/>
    <n v="0"/>
    <n v="0"/>
    <n v="0.1"/>
    <n v="0.5"/>
    <n v="0.85"/>
    <n v="0.58823529411764708"/>
    <n v="0.25470588235294117"/>
  </r>
  <r>
    <m/>
    <x v="1"/>
    <x v="4"/>
    <s v="C"/>
    <s v="C兴趣培训"/>
    <x v="11"/>
    <x v="38"/>
    <x v="1"/>
    <n v="19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3"/>
    <x v="39"/>
    <x v="0"/>
    <n v="128"/>
    <n v="0"/>
    <n v="0.76200000000000001"/>
    <n v="0"/>
    <n v="7"/>
    <n v="0"/>
    <n v="0"/>
    <n v="0.1"/>
    <n v="0.70000000000000007"/>
    <n v="0.85"/>
    <n v="0.82352941176470595"/>
    <n v="0.35658823529411765"/>
  </r>
  <r>
    <m/>
    <x v="1"/>
    <x v="4"/>
    <s v="C"/>
    <s v="C兴趣培训"/>
    <x v="1"/>
    <x v="40"/>
    <x v="1"/>
    <n v="7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5"/>
    <x v="41"/>
    <x v="0"/>
    <n v="2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5"/>
    <x v="42"/>
    <x v="0"/>
    <n v="9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17"/>
    <x v="43"/>
    <x v="1"/>
    <n v="104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20"/>
    <x v="44"/>
    <x v="0"/>
    <n v="31"/>
    <n v="0"/>
    <n v="0.76200000000000001"/>
    <n v="0"/>
    <n v="5"/>
    <n v="0"/>
    <n v="0"/>
    <n v="0.1"/>
    <n v="0.5"/>
    <n v="0.85"/>
    <n v="0.58823529411764708"/>
    <n v="0.25470588235294117"/>
  </r>
  <r>
    <m/>
    <x v="1"/>
    <x v="4"/>
    <s v="C"/>
    <s v="C兴趣培训"/>
    <x v="9"/>
    <x v="45"/>
    <x v="0"/>
    <n v="98"/>
    <n v="6"/>
    <n v="0.76200000000000001"/>
    <n v="6.1224489795918366E-2"/>
    <n v="32"/>
    <n v="6"/>
    <n v="0.1875"/>
    <n v="0.1"/>
    <n v="6"/>
    <n v="0.85"/>
    <n v="1.68"/>
    <n v="0.72743999999999998"/>
  </r>
  <r>
    <m/>
    <x v="1"/>
    <x v="4"/>
    <s v="C"/>
    <s v="C兴趣培训"/>
    <x v="14"/>
    <x v="46"/>
    <x v="0"/>
    <n v="29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6"/>
    <x v="47"/>
    <x v="0"/>
    <n v="35"/>
    <n v="0"/>
    <n v="0.76200000000000001"/>
    <n v="0"/>
    <n v="4"/>
    <n v="0"/>
    <n v="0"/>
    <n v="0.1"/>
    <n v="0.4"/>
    <n v="0.85"/>
    <n v="0.4705882352941177"/>
    <n v="0.20376470588235296"/>
  </r>
  <r>
    <m/>
    <x v="1"/>
    <x v="4"/>
    <s v="C"/>
    <s v="C兴趣培训"/>
    <x v="16"/>
    <x v="48"/>
    <x v="0"/>
    <n v="22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4"/>
    <x v="49"/>
    <x v="0"/>
    <n v="87"/>
    <n v="0"/>
    <n v="0.76200000000000001"/>
    <n v="0"/>
    <n v="9"/>
    <n v="0"/>
    <n v="0"/>
    <n v="0.1"/>
    <n v="0.9"/>
    <n v="0.85"/>
    <n v="1.0588235294117647"/>
    <n v="0.45847058823529413"/>
  </r>
  <r>
    <m/>
    <x v="1"/>
    <x v="4"/>
    <s v="1S"/>
    <s v="1S兴趣培训"/>
    <x v="21"/>
    <x v="50"/>
    <x v="0"/>
    <n v="1018"/>
    <n v="65"/>
    <n v="0.76200000000000001"/>
    <n v="6.3850687622789781E-2"/>
    <n v="221"/>
    <n v="61"/>
    <n v="0.27601809954751133"/>
    <n v="0.35"/>
    <n v="77.349999999999994"/>
    <n v="0.85"/>
    <n v="36.315294117647056"/>
    <n v="15.724522352941175"/>
  </r>
  <r>
    <m/>
    <x v="1"/>
    <x v="4"/>
    <s v="C"/>
    <s v="C兴趣培训"/>
    <x v="22"/>
    <x v="52"/>
    <x v="1"/>
    <n v="35"/>
    <n v="0"/>
    <n v="0.76200000000000001"/>
    <n v="0"/>
    <n v="3"/>
    <n v="0"/>
    <n v="0"/>
    <n v="0.1"/>
    <n v="0.30000000000000004"/>
    <n v="0.85"/>
    <n v="0.35294117647058831"/>
    <n v="0.15282352941176475"/>
  </r>
  <r>
    <m/>
    <x v="1"/>
    <x v="4"/>
    <s v="C"/>
    <s v="C兴趣培训"/>
    <x v="18"/>
    <x v="53"/>
    <x v="1"/>
    <n v="65"/>
    <n v="0"/>
    <n v="0.76200000000000001"/>
    <n v="0"/>
    <n v="4"/>
    <n v="0"/>
    <n v="0"/>
    <n v="0.1"/>
    <n v="0.4"/>
    <n v="0.85"/>
    <n v="0.4705882352941177"/>
    <n v="0.20376470588235296"/>
  </r>
  <r>
    <m/>
    <x v="1"/>
    <x v="4"/>
    <s v="A"/>
    <s v="A兴趣培训"/>
    <x v="23"/>
    <x v="54"/>
    <x v="0"/>
    <n v="459"/>
    <n v="47"/>
    <n v="0.76200000000000001"/>
    <n v="0.10239651416122005"/>
    <n v="60"/>
    <n v="24"/>
    <n v="0.4"/>
    <n v="0.29504587155963302"/>
    <n v="24"/>
    <n v="0.85"/>
    <n v="6.72"/>
    <n v="2.9097599999999999"/>
  </r>
  <r>
    <m/>
    <x v="1"/>
    <x v="4"/>
    <s v="C"/>
    <s v="C兴趣培训"/>
    <x v="16"/>
    <x v="55"/>
    <x v="0"/>
    <n v="77"/>
    <n v="0"/>
    <n v="0.76200000000000001"/>
    <n v="0"/>
    <n v="5"/>
    <n v="0"/>
    <n v="0"/>
    <n v="0.1"/>
    <n v="0.5"/>
    <n v="0.85"/>
    <n v="0.58823529411764708"/>
    <n v="0.25470588235294117"/>
  </r>
  <r>
    <m/>
    <x v="1"/>
    <x v="4"/>
    <s v="B"/>
    <s v="B兴趣培训"/>
    <x v="22"/>
    <x v="56"/>
    <x v="1"/>
    <n v="342"/>
    <n v="9"/>
    <n v="0.76200000000000001"/>
    <n v="2.6315789473684209E-2"/>
    <n v="29"/>
    <n v="9"/>
    <n v="0.31034482758620691"/>
    <n v="0.25"/>
    <n v="9"/>
    <n v="0.85"/>
    <n v="2.52"/>
    <n v="1.0911599999999999"/>
  </r>
  <r>
    <m/>
    <x v="1"/>
    <x v="4"/>
    <s v="C"/>
    <s v="C兴趣培训"/>
    <x v="2"/>
    <x v="57"/>
    <x v="1"/>
    <n v="57"/>
    <n v="0"/>
    <n v="0.76200000000000001"/>
    <n v="0"/>
    <n v="5"/>
    <n v="0"/>
    <n v="0"/>
    <n v="0.1"/>
    <n v="0.5"/>
    <n v="0.85"/>
    <n v="0.58823529411764708"/>
    <n v="0.25470588235294117"/>
  </r>
  <r>
    <m/>
    <x v="1"/>
    <x v="4"/>
    <s v="B"/>
    <s v="B兴趣培训"/>
    <x v="5"/>
    <x v="58"/>
    <x v="1"/>
    <n v="196"/>
    <n v="6"/>
    <n v="0.76200000000000001"/>
    <n v="3.0612244897959183E-2"/>
    <n v="60"/>
    <n v="6"/>
    <n v="0.1"/>
    <n v="0.25"/>
    <n v="15"/>
    <n v="0.85"/>
    <n v="12.268235294117648"/>
    <n v="5.3121458823529419"/>
  </r>
  <r>
    <m/>
    <x v="1"/>
    <x v="4"/>
    <s v="C"/>
    <s v="C兴趣培训"/>
    <x v="23"/>
    <x v="59"/>
    <x v="0"/>
    <n v="223"/>
    <n v="5"/>
    <n v="0.76200000000000001"/>
    <n v="2.2421524663677129E-2"/>
    <n v="17"/>
    <n v="5"/>
    <n v="0.29411764705882354"/>
    <n v="0.1"/>
    <n v="5"/>
    <n v="0.85"/>
    <n v="1.4"/>
    <n v="0.60619999999999996"/>
  </r>
  <r>
    <m/>
    <x v="1"/>
    <x v="4"/>
    <s v="C"/>
    <s v="C兴趣培训"/>
    <x v="3"/>
    <x v="60"/>
    <x v="0"/>
    <n v="182"/>
    <n v="0"/>
    <n v="0.76200000000000001"/>
    <n v="0"/>
    <n v="11"/>
    <n v="0"/>
    <n v="0"/>
    <n v="0.1"/>
    <n v="1.1000000000000001"/>
    <n v="0.85"/>
    <n v="1.2941176470588236"/>
    <n v="0.56035294117647061"/>
  </r>
  <r>
    <m/>
    <x v="1"/>
    <x v="4"/>
    <s v="C"/>
    <s v="C兴趣培训"/>
    <x v="15"/>
    <x v="61"/>
    <x v="0"/>
    <n v="3"/>
    <n v="0"/>
    <n v="0.76200000000000001"/>
    <n v="0"/>
    <n v="0"/>
    <n v="0"/>
    <e v="#DIV/0!"/>
    <n v="0.1"/>
    <n v="0"/>
    <n v="0.85"/>
    <n v="0"/>
    <n v="0"/>
  </r>
  <r>
    <m/>
    <x v="1"/>
    <x v="4"/>
    <s v="B"/>
    <s v="B兴趣培训"/>
    <x v="2"/>
    <x v="62"/>
    <x v="1"/>
    <n v="324"/>
    <n v="11"/>
    <n v="0.76200000000000001"/>
    <n v="3.3950617283950615E-2"/>
    <n v="36"/>
    <n v="11"/>
    <n v="0.30555555555555558"/>
    <n v="0.25"/>
    <n v="11"/>
    <n v="0.85"/>
    <n v="3.08"/>
    <n v="1.3336399999999999"/>
  </r>
  <r>
    <m/>
    <x v="1"/>
    <x v="4"/>
    <s v="C"/>
    <s v="C兴趣培训"/>
    <x v="15"/>
    <x v="63"/>
    <x v="0"/>
    <n v="1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0"/>
    <x v="64"/>
    <x v="0"/>
    <n v="21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5"/>
    <x v="65"/>
    <x v="0"/>
    <n v="0"/>
    <n v="0"/>
    <n v="0.76200000000000001"/>
    <e v="#DIV/0!"/>
    <n v="0"/>
    <n v="0"/>
    <e v="#DIV/0!"/>
    <n v="0.1"/>
    <n v="0"/>
    <n v="0.85"/>
    <n v="0"/>
    <n v="0"/>
  </r>
  <r>
    <m/>
    <x v="1"/>
    <x v="4"/>
    <s v="C"/>
    <s v="C兴趣培训"/>
    <x v="13"/>
    <x v="66"/>
    <x v="1"/>
    <n v="209"/>
    <n v="2"/>
    <n v="0.76200000000000001"/>
    <n v="9.5693779904306216E-3"/>
    <n v="8"/>
    <n v="2"/>
    <n v="0.25"/>
    <n v="0.1"/>
    <n v="2"/>
    <n v="0.85"/>
    <n v="0.55999999999999994"/>
    <n v="0.24247999999999997"/>
  </r>
  <r>
    <m/>
    <x v="1"/>
    <x v="4"/>
    <s v="C"/>
    <s v="C兴趣培训"/>
    <x v="24"/>
    <x v="67"/>
    <x v="2"/>
    <n v="489"/>
    <n v="0"/>
    <n v="0.76200000000000001"/>
    <n v="0"/>
    <n v="0"/>
    <n v="0"/>
    <e v="#DIV/0!"/>
    <n v="0.1"/>
    <n v="0"/>
    <n v="0.85"/>
    <n v="0"/>
    <n v="0"/>
  </r>
  <r>
    <m/>
    <x v="1"/>
    <x v="4"/>
    <s v="B"/>
    <s v="B兴趣培训"/>
    <x v="17"/>
    <x v="68"/>
    <x v="1"/>
    <n v="422"/>
    <n v="13"/>
    <n v="0.76200000000000001"/>
    <n v="3.0805687203791468E-2"/>
    <n v="71"/>
    <n v="13"/>
    <n v="0.18309859154929578"/>
    <n v="0.25"/>
    <n v="17.75"/>
    <n v="0.85"/>
    <n v="9.2282352941176473"/>
    <n v="3.9958258823529413"/>
  </r>
  <r>
    <m/>
    <x v="1"/>
    <x v="4"/>
    <s v="C"/>
    <s v="C兴趣培训"/>
    <x v="5"/>
    <x v="69"/>
    <x v="1"/>
    <n v="79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25"/>
    <x v="70"/>
    <x v="0"/>
    <n v="75"/>
    <n v="0"/>
    <n v="0.76200000000000001"/>
    <n v="0"/>
    <n v="4"/>
    <n v="0"/>
    <n v="0"/>
    <n v="0.1"/>
    <n v="0.4"/>
    <n v="0.85"/>
    <n v="0.4705882352941177"/>
    <n v="0.20376470588235296"/>
  </r>
  <r>
    <m/>
    <x v="1"/>
    <x v="4"/>
    <s v="C"/>
    <s v="C兴趣培训"/>
    <x v="15"/>
    <x v="71"/>
    <x v="0"/>
    <n v="1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0"/>
    <x v="72"/>
    <x v="0"/>
    <n v="73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8"/>
    <x v="73"/>
    <x v="0"/>
    <n v="17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3"/>
    <x v="74"/>
    <x v="0"/>
    <n v="138"/>
    <n v="0"/>
    <n v="0.76200000000000001"/>
    <n v="0"/>
    <n v="8"/>
    <n v="0"/>
    <n v="0"/>
    <n v="0.1"/>
    <n v="0.8"/>
    <n v="0.85"/>
    <n v="0.94117647058823539"/>
    <n v="0.40752941176470592"/>
  </r>
  <r>
    <m/>
    <x v="1"/>
    <x v="4"/>
    <s v="C"/>
    <s v="C兴趣培训"/>
    <x v="14"/>
    <x v="75"/>
    <x v="0"/>
    <n v="53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4"/>
    <x v="76"/>
    <x v="0"/>
    <n v="131"/>
    <n v="3"/>
    <n v="0.76200000000000001"/>
    <n v="2.2900763358778626E-2"/>
    <n v="17"/>
    <n v="3"/>
    <n v="0.17647058823529413"/>
    <n v="0.1"/>
    <n v="3"/>
    <n v="0.85"/>
    <n v="0.84"/>
    <n v="0.36371999999999999"/>
  </r>
  <r>
    <m/>
    <x v="1"/>
    <x v="4"/>
    <s v="C"/>
    <s v="C兴趣培训"/>
    <x v="15"/>
    <x v="77"/>
    <x v="0"/>
    <n v="2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8"/>
    <x v="78"/>
    <x v="1"/>
    <n v="78"/>
    <n v="0"/>
    <n v="0.76200000000000001"/>
    <n v="0"/>
    <n v="8"/>
    <n v="0"/>
    <n v="0"/>
    <n v="0.1"/>
    <n v="0.8"/>
    <n v="0.85"/>
    <n v="0.94117647058823539"/>
    <n v="0.40752941176470592"/>
  </r>
  <r>
    <m/>
    <x v="1"/>
    <x v="4"/>
    <s v="C"/>
    <s v="C兴趣培训"/>
    <x v="26"/>
    <x v="79"/>
    <x v="0"/>
    <n v="87"/>
    <n v="0"/>
    <n v="0.76200000000000001"/>
    <n v="0"/>
    <n v="7"/>
    <n v="0"/>
    <n v="0"/>
    <n v="0.1"/>
    <n v="0.70000000000000007"/>
    <n v="0.85"/>
    <n v="0.82352941176470595"/>
    <n v="0.35658823529411765"/>
  </r>
  <r>
    <m/>
    <x v="1"/>
    <x v="4"/>
    <s v="C"/>
    <s v="C兴趣培训"/>
    <x v="15"/>
    <x v="80"/>
    <x v="0"/>
    <n v="10"/>
    <n v="0"/>
    <n v="0.76200000000000001"/>
    <n v="0"/>
    <n v="2"/>
    <n v="0"/>
    <n v="0"/>
    <n v="0.1"/>
    <n v="0.2"/>
    <n v="0.85"/>
    <n v="0.23529411764705885"/>
    <n v="0.10188235294117648"/>
  </r>
  <r>
    <m/>
    <x v="1"/>
    <x v="4"/>
    <s v="C"/>
    <s v="C兴趣培训"/>
    <x v="0"/>
    <x v="81"/>
    <x v="0"/>
    <n v="303"/>
    <n v="5"/>
    <n v="0.76200000000000001"/>
    <n v="1.65016501650165E-2"/>
    <n v="60"/>
    <n v="5"/>
    <n v="8.3333333333333329E-2"/>
    <n v="0.1"/>
    <n v="6"/>
    <n v="0.85"/>
    <n v="2.5764705882352943"/>
    <n v="1.1156117647058825"/>
  </r>
  <r>
    <m/>
    <x v="1"/>
    <x v="4"/>
    <s v="C"/>
    <s v="C兴趣培训"/>
    <x v="19"/>
    <x v="82"/>
    <x v="0"/>
    <n v="261"/>
    <n v="1"/>
    <n v="0.76200000000000001"/>
    <n v="3.8314176245210726E-3"/>
    <n v="9"/>
    <n v="1"/>
    <n v="0.1111111111111111"/>
    <n v="0.1"/>
    <n v="1"/>
    <n v="0.85"/>
    <n v="0.27999999999999997"/>
    <n v="0.12123999999999999"/>
  </r>
  <r>
    <m/>
    <x v="1"/>
    <x v="4"/>
    <s v="C"/>
    <s v="C兴趣培训"/>
    <x v="3"/>
    <x v="83"/>
    <x v="0"/>
    <n v="155"/>
    <n v="0"/>
    <n v="0.76200000000000001"/>
    <n v="0"/>
    <n v="12"/>
    <n v="0"/>
    <n v="0"/>
    <n v="0.1"/>
    <n v="1.2000000000000002"/>
    <n v="0.85"/>
    <n v="1.4117647058823533"/>
    <n v="0.61129411764705899"/>
  </r>
  <r>
    <m/>
    <x v="1"/>
    <x v="4"/>
    <s v="C"/>
    <s v="C兴趣培训"/>
    <x v="26"/>
    <x v="84"/>
    <x v="0"/>
    <n v="21"/>
    <n v="0"/>
    <n v="0.76200000000000001"/>
    <n v="0"/>
    <n v="5"/>
    <n v="0"/>
    <n v="0"/>
    <n v="0.1"/>
    <n v="0.5"/>
    <n v="0.85"/>
    <n v="0.58823529411764708"/>
    <n v="0.25470588235294117"/>
  </r>
  <r>
    <m/>
    <x v="1"/>
    <x v="4"/>
    <s v="C"/>
    <s v="C兴趣培训"/>
    <x v="15"/>
    <x v="85"/>
    <x v="0"/>
    <n v="13"/>
    <n v="0"/>
    <n v="0.76200000000000001"/>
    <n v="0"/>
    <n v="3"/>
    <n v="0"/>
    <n v="0"/>
    <n v="0.1"/>
    <n v="0.30000000000000004"/>
    <n v="0.85"/>
    <n v="0.35294117647058831"/>
    <n v="0.15282352941176475"/>
  </r>
  <r>
    <m/>
    <x v="1"/>
    <x v="4"/>
    <s v="C"/>
    <s v="C兴趣培训"/>
    <x v="13"/>
    <x v="86"/>
    <x v="1"/>
    <n v="174"/>
    <n v="0"/>
    <n v="0.76200000000000001"/>
    <n v="0"/>
    <n v="21"/>
    <n v="0"/>
    <n v="0"/>
    <n v="0.1"/>
    <n v="2.1"/>
    <n v="0.85"/>
    <n v="2.4705882352941178"/>
    <n v="1.069764705882353"/>
  </r>
  <r>
    <m/>
    <x v="1"/>
    <x v="4"/>
    <s v="C"/>
    <s v="C兴趣培训"/>
    <x v="9"/>
    <x v="87"/>
    <x v="0"/>
    <n v="13"/>
    <n v="0"/>
    <n v="0.76200000000000001"/>
    <n v="0"/>
    <n v="3"/>
    <n v="0"/>
    <n v="0"/>
    <n v="0.1"/>
    <n v="0.30000000000000004"/>
    <n v="0.85"/>
    <n v="0.35294117647058831"/>
    <n v="0.15282352941176475"/>
  </r>
  <r>
    <m/>
    <x v="1"/>
    <x v="4"/>
    <s v="C"/>
    <s v="C兴趣培训"/>
    <x v="25"/>
    <x v="88"/>
    <x v="0"/>
    <n v="37"/>
    <n v="0"/>
    <n v="0.76200000000000001"/>
    <n v="0"/>
    <n v="6"/>
    <n v="0"/>
    <n v="0"/>
    <n v="0.1"/>
    <n v="0.60000000000000009"/>
    <n v="0.85"/>
    <n v="0.70588235294117663"/>
    <n v="0.30564705882352949"/>
  </r>
  <r>
    <m/>
    <x v="1"/>
    <x v="4"/>
    <s v="C"/>
    <s v="C兴趣培训"/>
    <x v="8"/>
    <x v="89"/>
    <x v="0"/>
    <n v="9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5"/>
    <x v="90"/>
    <x v="0"/>
    <n v="1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5"/>
    <x v="91"/>
    <x v="0"/>
    <n v="4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0"/>
    <x v="92"/>
    <x v="0"/>
    <n v="3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0"/>
    <x v="93"/>
    <x v="0"/>
    <n v="69"/>
    <n v="0"/>
    <n v="0.76200000000000001"/>
    <n v="0"/>
    <n v="8"/>
    <n v="0"/>
    <n v="0"/>
    <n v="0.1"/>
    <n v="0.8"/>
    <n v="0.85"/>
    <n v="0.94117647058823539"/>
    <n v="0.40752941176470592"/>
  </r>
  <r>
    <m/>
    <x v="1"/>
    <x v="4"/>
    <s v="C"/>
    <s v="C兴趣培训"/>
    <x v="0"/>
    <x v="94"/>
    <x v="0"/>
    <n v="63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1"/>
    <x v="95"/>
    <x v="1"/>
    <n v="39"/>
    <n v="0"/>
    <n v="0.76200000000000001"/>
    <n v="0"/>
    <n v="11"/>
    <n v="0"/>
    <n v="0"/>
    <n v="0.1"/>
    <n v="1.1000000000000001"/>
    <n v="0.85"/>
    <n v="1.2941176470588236"/>
    <n v="0.56035294117647061"/>
  </r>
  <r>
    <m/>
    <x v="1"/>
    <x v="4"/>
    <s v="C"/>
    <s v="C兴趣培训"/>
    <x v="12"/>
    <x v="96"/>
    <x v="0"/>
    <n v="424"/>
    <n v="9"/>
    <n v="0.76200000000000001"/>
    <n v="2.1226415094339621E-2"/>
    <n v="40"/>
    <n v="5"/>
    <n v="0.125"/>
    <n v="0.1"/>
    <n v="5"/>
    <n v="0.85"/>
    <n v="1.4"/>
    <n v="0.60619999999999996"/>
  </r>
  <r>
    <m/>
    <x v="1"/>
    <x v="4"/>
    <s v="C"/>
    <s v="C兴趣培训"/>
    <x v="9"/>
    <x v="97"/>
    <x v="0"/>
    <n v="27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B"/>
    <s v="B兴趣培训"/>
    <x v="27"/>
    <x v="98"/>
    <x v="0"/>
    <n v="335"/>
    <n v="17"/>
    <n v="0.76200000000000001"/>
    <n v="5.0746268656716415E-2"/>
    <n v="57"/>
    <n v="14"/>
    <n v="0.24561403508771928"/>
    <n v="0.25"/>
    <n v="14.25"/>
    <n v="0.85"/>
    <n v="4.2141176470588233"/>
    <n v="1.8247129411764704"/>
  </r>
  <r>
    <m/>
    <x v="1"/>
    <x v="4"/>
    <s v="C"/>
    <s v="C兴趣培训"/>
    <x v="18"/>
    <x v="99"/>
    <x v="1"/>
    <n v="16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0"/>
    <x v="100"/>
    <x v="0"/>
    <n v="197"/>
    <n v="19"/>
    <n v="0.76200000000000001"/>
    <n v="9.6446700507614211E-2"/>
    <n v="38"/>
    <n v="17"/>
    <n v="0.44736842105263158"/>
    <n v="0.1"/>
    <n v="17"/>
    <n v="0.85"/>
    <n v="4.76"/>
    <n v="2.06108"/>
  </r>
  <r>
    <m/>
    <x v="1"/>
    <x v="4"/>
    <s v="C"/>
    <s v="C兴趣培训"/>
    <x v="7"/>
    <x v="101"/>
    <x v="0"/>
    <n v="93"/>
    <n v="0"/>
    <n v="0.76200000000000001"/>
    <n v="0"/>
    <n v="7"/>
    <n v="0"/>
    <n v="0"/>
    <n v="0.1"/>
    <n v="0.70000000000000007"/>
    <n v="0.85"/>
    <n v="0.82352941176470595"/>
    <n v="0.35658823529411765"/>
  </r>
  <r>
    <m/>
    <x v="1"/>
    <x v="4"/>
    <s v="C"/>
    <s v="C兴趣培训"/>
    <x v="28"/>
    <x v="102"/>
    <x v="1"/>
    <n v="81"/>
    <n v="0"/>
    <n v="0.76200000000000001"/>
    <n v="0"/>
    <n v="2"/>
    <n v="0"/>
    <n v="0"/>
    <n v="0.1"/>
    <n v="0.2"/>
    <n v="0.85"/>
    <n v="0.23529411764705885"/>
    <n v="0.10188235294117648"/>
  </r>
  <r>
    <m/>
    <x v="1"/>
    <x v="4"/>
    <s v="C"/>
    <s v="C兴趣培训"/>
    <x v="18"/>
    <x v="103"/>
    <x v="1"/>
    <n v="63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2"/>
    <x v="104"/>
    <x v="1"/>
    <n v="68"/>
    <n v="0"/>
    <n v="0.76200000000000001"/>
    <n v="0"/>
    <n v="2"/>
    <n v="0"/>
    <n v="0"/>
    <n v="0.1"/>
    <n v="0.2"/>
    <n v="0.85"/>
    <n v="0.23529411764705885"/>
    <n v="0.10188235294117648"/>
  </r>
  <r>
    <m/>
    <x v="1"/>
    <x v="4"/>
    <s v="B"/>
    <s v="B兴趣培训"/>
    <x v="13"/>
    <x v="105"/>
    <x v="1"/>
    <n v="350"/>
    <n v="11"/>
    <n v="0.76200000000000001"/>
    <n v="3.1428571428571431E-2"/>
    <n v="42"/>
    <n v="10"/>
    <n v="0.23809523809523808"/>
    <n v="0.25"/>
    <n v="10.5"/>
    <n v="0.85"/>
    <n v="3.388235294117647"/>
    <n v="1.467105882352941"/>
  </r>
  <r>
    <m/>
    <x v="1"/>
    <x v="4"/>
    <s v="C"/>
    <s v="C兴趣培训"/>
    <x v="17"/>
    <x v="106"/>
    <x v="1"/>
    <n v="116"/>
    <n v="0"/>
    <n v="0.76200000000000001"/>
    <n v="0"/>
    <n v="4"/>
    <n v="0"/>
    <n v="0"/>
    <n v="0.1"/>
    <n v="0.4"/>
    <n v="0.85"/>
    <n v="0.4705882352941177"/>
    <n v="0.20376470588235296"/>
  </r>
  <r>
    <m/>
    <x v="1"/>
    <x v="4"/>
    <s v="C"/>
    <s v="C兴趣培训"/>
    <x v="26"/>
    <x v="107"/>
    <x v="0"/>
    <n v="40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3"/>
    <x v="108"/>
    <x v="0"/>
    <n v="117"/>
    <n v="0"/>
    <n v="0.76200000000000001"/>
    <n v="0"/>
    <n v="7"/>
    <n v="0"/>
    <n v="0"/>
    <n v="0.1"/>
    <n v="0.70000000000000007"/>
    <n v="0.85"/>
    <n v="0.82352941176470595"/>
    <n v="0.35658823529411765"/>
  </r>
  <r>
    <m/>
    <x v="1"/>
    <x v="4"/>
    <s v="C"/>
    <s v="C兴趣培训"/>
    <x v="20"/>
    <x v="109"/>
    <x v="0"/>
    <n v="30"/>
    <n v="0"/>
    <n v="0.76200000000000001"/>
    <n v="0"/>
    <n v="2"/>
    <n v="0"/>
    <n v="0"/>
    <n v="0.1"/>
    <n v="0.2"/>
    <n v="0.85"/>
    <n v="0.23529411764705885"/>
    <n v="0.10188235294117648"/>
  </r>
  <r>
    <m/>
    <x v="1"/>
    <x v="4"/>
    <s v="C"/>
    <s v="C兴趣培训"/>
    <x v="1"/>
    <x v="110"/>
    <x v="1"/>
    <n v="1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9"/>
    <x v="111"/>
    <x v="0"/>
    <n v="17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6"/>
    <x v="112"/>
    <x v="0"/>
    <n v="53"/>
    <n v="0"/>
    <n v="0.76200000000000001"/>
    <n v="0"/>
    <n v="4"/>
    <n v="0"/>
    <n v="0"/>
    <n v="0.1"/>
    <n v="0.4"/>
    <n v="0.85"/>
    <n v="0.4705882352941177"/>
    <n v="0.20376470588235296"/>
  </r>
  <r>
    <m/>
    <x v="1"/>
    <x v="4"/>
    <s v="C"/>
    <s v="C兴趣培训"/>
    <x v="18"/>
    <x v="113"/>
    <x v="1"/>
    <n v="70"/>
    <n v="0"/>
    <n v="0.76200000000000001"/>
    <n v="0"/>
    <n v="5"/>
    <n v="0"/>
    <n v="0"/>
    <n v="0.1"/>
    <n v="0.5"/>
    <n v="0.85"/>
    <n v="0.58823529411764708"/>
    <n v="0.25470588235294117"/>
  </r>
  <r>
    <m/>
    <x v="1"/>
    <x v="4"/>
    <s v="C"/>
    <s v="C兴趣培训"/>
    <x v="5"/>
    <x v="114"/>
    <x v="1"/>
    <n v="101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26"/>
    <x v="115"/>
    <x v="0"/>
    <n v="56"/>
    <n v="0"/>
    <n v="0.76200000000000001"/>
    <n v="0"/>
    <n v="3"/>
    <n v="0"/>
    <n v="0"/>
    <n v="0.1"/>
    <n v="0.30000000000000004"/>
    <n v="0.85"/>
    <n v="0.35294117647058831"/>
    <n v="0.15282352941176475"/>
  </r>
  <r>
    <m/>
    <x v="1"/>
    <x v="4"/>
    <s v="C"/>
    <s v="C兴趣培训"/>
    <x v="17"/>
    <x v="116"/>
    <x v="1"/>
    <n v="60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17"/>
    <x v="117"/>
    <x v="1"/>
    <n v="87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23"/>
    <x v="118"/>
    <x v="0"/>
    <n v="136"/>
    <n v="0"/>
    <n v="0.76200000000000001"/>
    <n v="0"/>
    <n v="8"/>
    <n v="0"/>
    <n v="0"/>
    <n v="0.1"/>
    <n v="0.8"/>
    <n v="0.85"/>
    <n v="0.94117647058823539"/>
    <n v="0.40752941176470592"/>
  </r>
  <r>
    <m/>
    <x v="1"/>
    <x v="4"/>
    <s v="C"/>
    <s v="C兴趣培训"/>
    <x v="1"/>
    <x v="119"/>
    <x v="1"/>
    <n v="1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29"/>
    <x v="120"/>
    <x v="2"/>
    <n v="1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28"/>
    <x v="121"/>
    <x v="1"/>
    <n v="121"/>
    <n v="0"/>
    <n v="0.76200000000000001"/>
    <n v="0"/>
    <n v="12"/>
    <n v="0"/>
    <n v="0"/>
    <n v="0.1"/>
    <n v="1.2000000000000002"/>
    <n v="0.85"/>
    <n v="1.4117647058823533"/>
    <n v="0.61129411764705899"/>
  </r>
  <r>
    <m/>
    <x v="1"/>
    <x v="4"/>
    <s v="C"/>
    <s v="C兴趣培训"/>
    <x v="22"/>
    <x v="122"/>
    <x v="1"/>
    <n v="19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16"/>
    <x v="123"/>
    <x v="0"/>
    <n v="23"/>
    <n v="0"/>
    <n v="0.76200000000000001"/>
    <n v="0"/>
    <n v="3"/>
    <n v="0"/>
    <n v="0"/>
    <n v="0.1"/>
    <n v="0.30000000000000004"/>
    <n v="0.85"/>
    <n v="0.35294117647058831"/>
    <n v="0.15282352941176475"/>
  </r>
  <r>
    <m/>
    <x v="1"/>
    <x v="4"/>
    <s v="C"/>
    <s v="C兴趣培训"/>
    <x v="14"/>
    <x v="124"/>
    <x v="0"/>
    <n v="30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5"/>
    <x v="125"/>
    <x v="0"/>
    <n v="10"/>
    <n v="1"/>
    <n v="0.76200000000000001"/>
    <n v="0.1"/>
    <n v="1"/>
    <n v="0"/>
    <n v="0"/>
    <n v="0.1"/>
    <n v="0.1"/>
    <n v="0.85"/>
    <n v="0.11764705882352942"/>
    <n v="5.094117647058824E-2"/>
  </r>
  <r>
    <m/>
    <x v="1"/>
    <x v="4"/>
    <s v="C"/>
    <s v="C兴趣培训"/>
    <x v="23"/>
    <x v="126"/>
    <x v="0"/>
    <n v="307"/>
    <n v="3"/>
    <n v="0.76200000000000001"/>
    <n v="9.7719869706840382E-3"/>
    <n v="35"/>
    <n v="3"/>
    <n v="8.5714285714285715E-2"/>
    <n v="0.1"/>
    <n v="3.5"/>
    <n v="0.85"/>
    <n v="1.428235294117647"/>
    <n v="0.61842588235294116"/>
  </r>
  <r>
    <m/>
    <x v="1"/>
    <x v="4"/>
    <s v="C"/>
    <s v="C兴趣培训"/>
    <x v="28"/>
    <x v="127"/>
    <x v="1"/>
    <n v="107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9"/>
    <x v="128"/>
    <x v="0"/>
    <n v="19"/>
    <n v="0"/>
    <n v="0.76200000000000001"/>
    <n v="0"/>
    <n v="2"/>
    <n v="0"/>
    <n v="0"/>
    <n v="0.1"/>
    <n v="0.2"/>
    <n v="0.85"/>
    <n v="0.23529411764705885"/>
    <n v="0.10188235294117648"/>
  </r>
  <r>
    <m/>
    <x v="1"/>
    <x v="4"/>
    <s v="C"/>
    <s v="C兴趣培训"/>
    <x v="3"/>
    <x v="129"/>
    <x v="0"/>
    <n v="129"/>
    <n v="0"/>
    <n v="0.76200000000000001"/>
    <n v="0"/>
    <n v="12"/>
    <n v="0"/>
    <n v="0"/>
    <n v="0.1"/>
    <n v="1.2000000000000002"/>
    <n v="0.85"/>
    <n v="1.4117647058823533"/>
    <n v="0.61129411764705899"/>
  </r>
  <r>
    <m/>
    <x v="1"/>
    <x v="4"/>
    <s v="C"/>
    <s v="C兴趣培训"/>
    <x v="16"/>
    <x v="130"/>
    <x v="0"/>
    <n v="34"/>
    <n v="0"/>
    <n v="0.76200000000000001"/>
    <n v="0"/>
    <n v="3"/>
    <n v="0"/>
    <n v="0"/>
    <n v="0.1"/>
    <n v="0.30000000000000004"/>
    <n v="0.85"/>
    <n v="0.35294117647058831"/>
    <n v="0.15282352941176475"/>
  </r>
  <r>
    <m/>
    <x v="1"/>
    <x v="4"/>
    <s v="C"/>
    <s v="C兴趣培训"/>
    <x v="16"/>
    <x v="131"/>
    <x v="0"/>
    <n v="44"/>
    <n v="0"/>
    <n v="0.76200000000000001"/>
    <n v="0"/>
    <n v="0"/>
    <n v="0"/>
    <e v="#DIV/0!"/>
    <n v="0.1"/>
    <n v="0"/>
    <n v="0.85"/>
    <n v="0"/>
    <n v="0"/>
  </r>
  <r>
    <m/>
    <x v="1"/>
    <x v="4"/>
    <s v="A"/>
    <s v="A兴趣培训"/>
    <x v="6"/>
    <x v="132"/>
    <x v="1"/>
    <n v="936"/>
    <n v="53"/>
    <n v="0.76200000000000001"/>
    <n v="5.6623931623931624E-2"/>
    <n v="147"/>
    <n v="48"/>
    <n v="0.32653061224489793"/>
    <n v="0.29504587155963302"/>
    <n v="48"/>
    <n v="0.85"/>
    <n v="13.44"/>
    <n v="5.8195199999999998"/>
  </r>
  <r>
    <m/>
    <x v="1"/>
    <x v="4"/>
    <s v="C"/>
    <s v="C兴趣培训"/>
    <x v="9"/>
    <x v="133"/>
    <x v="0"/>
    <n v="33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19"/>
    <x v="134"/>
    <x v="0"/>
    <n v="205"/>
    <n v="2"/>
    <n v="0.76200000000000001"/>
    <n v="9.7560975609756097E-3"/>
    <n v="14"/>
    <n v="2"/>
    <n v="0.14285714285714285"/>
    <n v="0.1"/>
    <n v="2"/>
    <n v="0.85"/>
    <n v="0.55999999999999994"/>
    <n v="0.24247999999999997"/>
  </r>
  <r>
    <m/>
    <x v="1"/>
    <x v="4"/>
    <s v="C"/>
    <s v="C兴趣培训"/>
    <x v="26"/>
    <x v="135"/>
    <x v="0"/>
    <n v="30"/>
    <n v="0"/>
    <n v="0.76200000000000001"/>
    <n v="0"/>
    <n v="3"/>
    <n v="0"/>
    <n v="0"/>
    <n v="0.1"/>
    <n v="0.30000000000000004"/>
    <n v="0.85"/>
    <n v="0.35294117647058831"/>
    <n v="0.15282352941176475"/>
  </r>
  <r>
    <m/>
    <x v="1"/>
    <x v="4"/>
    <s v="C"/>
    <s v="C兴趣培训"/>
    <x v="25"/>
    <x v="136"/>
    <x v="0"/>
    <n v="56"/>
    <n v="0"/>
    <n v="0.76200000000000001"/>
    <n v="0"/>
    <n v="9"/>
    <n v="0"/>
    <n v="0"/>
    <n v="0.1"/>
    <n v="0.9"/>
    <n v="0.85"/>
    <n v="1.0588235294117647"/>
    <n v="0.45847058823529413"/>
  </r>
  <r>
    <m/>
    <x v="1"/>
    <x v="4"/>
    <s v="C"/>
    <s v="C兴趣培训"/>
    <x v="3"/>
    <x v="137"/>
    <x v="0"/>
    <n v="108"/>
    <n v="0"/>
    <n v="0.76200000000000001"/>
    <n v="0"/>
    <n v="9"/>
    <n v="0"/>
    <n v="0"/>
    <n v="0.1"/>
    <n v="0.9"/>
    <n v="0.85"/>
    <n v="1.0588235294117647"/>
    <n v="0.45847058823529413"/>
  </r>
  <r>
    <m/>
    <x v="1"/>
    <x v="4"/>
    <s v="C"/>
    <s v="C兴趣培训"/>
    <x v="19"/>
    <x v="138"/>
    <x v="0"/>
    <n v="65"/>
    <n v="0"/>
    <n v="0.76200000000000001"/>
    <n v="0"/>
    <n v="3"/>
    <n v="0"/>
    <n v="0"/>
    <n v="0.1"/>
    <n v="0.30000000000000004"/>
    <n v="0.85"/>
    <n v="0.35294117647058831"/>
    <n v="0.15282352941176475"/>
  </r>
  <r>
    <m/>
    <x v="1"/>
    <x v="4"/>
    <s v="C"/>
    <s v="C兴趣培训"/>
    <x v="28"/>
    <x v="139"/>
    <x v="1"/>
    <n v="33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9"/>
    <x v="140"/>
    <x v="0"/>
    <n v="33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23"/>
    <x v="141"/>
    <x v="0"/>
    <n v="264"/>
    <n v="8"/>
    <n v="0.76200000000000001"/>
    <n v="3.0303030303030304E-2"/>
    <n v="16"/>
    <n v="8"/>
    <n v="0.5"/>
    <n v="0.1"/>
    <n v="8"/>
    <n v="0.85"/>
    <n v="2.2399999999999998"/>
    <n v="0.96991999999999989"/>
  </r>
  <r>
    <m/>
    <x v="1"/>
    <x v="4"/>
    <s v="C"/>
    <s v="C兴趣培训"/>
    <x v="11"/>
    <x v="142"/>
    <x v="1"/>
    <n v="17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7"/>
    <x v="143"/>
    <x v="0"/>
    <n v="155"/>
    <n v="0"/>
    <n v="0.76200000000000001"/>
    <n v="0"/>
    <n v="3"/>
    <n v="0"/>
    <n v="0"/>
    <n v="0.1"/>
    <n v="0.30000000000000004"/>
    <n v="0.85"/>
    <n v="0.35294117647058831"/>
    <n v="0.15282352941176475"/>
  </r>
  <r>
    <m/>
    <x v="1"/>
    <x v="4"/>
    <s v="C"/>
    <s v="C兴趣培训"/>
    <x v="16"/>
    <x v="144"/>
    <x v="0"/>
    <n v="68"/>
    <n v="0"/>
    <n v="0.76200000000000001"/>
    <n v="0"/>
    <n v="5"/>
    <n v="0"/>
    <n v="0"/>
    <n v="0.1"/>
    <n v="0.5"/>
    <n v="0.85"/>
    <n v="0.58823529411764708"/>
    <n v="0.25470588235294117"/>
  </r>
  <r>
    <m/>
    <x v="1"/>
    <x v="4"/>
    <s v="C"/>
    <s v="C兴趣培训"/>
    <x v="10"/>
    <x v="145"/>
    <x v="0"/>
    <n v="28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28"/>
    <x v="146"/>
    <x v="1"/>
    <n v="62"/>
    <n v="0"/>
    <n v="0.76200000000000001"/>
    <n v="0"/>
    <n v="5"/>
    <n v="0"/>
    <n v="0"/>
    <n v="0.1"/>
    <n v="0.5"/>
    <n v="0.85"/>
    <n v="0.58823529411764708"/>
    <n v="0.25470588235294117"/>
  </r>
  <r>
    <m/>
    <x v="1"/>
    <x v="4"/>
    <s v="C"/>
    <s v="C兴趣培训"/>
    <x v="11"/>
    <x v="147"/>
    <x v="1"/>
    <n v="1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8"/>
    <x v="148"/>
    <x v="1"/>
    <n v="53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6"/>
    <x v="149"/>
    <x v="1"/>
    <n v="303"/>
    <n v="1"/>
    <n v="0.76200000000000001"/>
    <n v="3.3003300330033004E-3"/>
    <n v="41"/>
    <n v="1"/>
    <n v="2.4390243902439025E-2"/>
    <n v="0.1"/>
    <n v="4.1000000000000005"/>
    <n v="0.85"/>
    <n v="3.9270588235294124"/>
    <n v="1.7004164705882356"/>
  </r>
  <r>
    <m/>
    <x v="1"/>
    <x v="4"/>
    <s v="A"/>
    <s v="A兴趣培训"/>
    <x v="16"/>
    <x v="150"/>
    <x v="0"/>
    <n v="838"/>
    <n v="29"/>
    <n v="0.76200000000000001"/>
    <n v="3.4606205250596656E-2"/>
    <n v="180"/>
    <n v="28"/>
    <n v="0.15555555555555556"/>
    <n v="0.29504587155963302"/>
    <n v="53.108256880733947"/>
    <n v="0.85"/>
    <n v="37.379125742039939"/>
    <n v="16.185161446303294"/>
  </r>
  <r>
    <m/>
    <x v="1"/>
    <x v="4"/>
    <s v="C"/>
    <s v="C兴趣培训"/>
    <x v="23"/>
    <x v="151"/>
    <x v="0"/>
    <n v="160"/>
    <n v="3"/>
    <n v="0.76200000000000001"/>
    <n v="1.8749999999999999E-2"/>
    <n v="11"/>
    <n v="3"/>
    <n v="0.27272727272727271"/>
    <n v="0.1"/>
    <n v="3"/>
    <n v="0.85"/>
    <n v="0.84"/>
    <n v="0.36371999999999999"/>
  </r>
  <r>
    <m/>
    <x v="1"/>
    <x v="4"/>
    <s v="C"/>
    <s v="C兴趣培训"/>
    <x v="19"/>
    <x v="152"/>
    <x v="0"/>
    <n v="37"/>
    <n v="0"/>
    <n v="0.76200000000000001"/>
    <n v="0"/>
    <n v="2"/>
    <n v="0"/>
    <n v="0"/>
    <n v="0.1"/>
    <n v="0.2"/>
    <n v="0.85"/>
    <n v="0.23529411764705885"/>
    <n v="0.10188235294117648"/>
  </r>
  <r>
    <m/>
    <x v="1"/>
    <x v="4"/>
    <s v="C"/>
    <s v="C兴趣培训"/>
    <x v="5"/>
    <x v="153"/>
    <x v="1"/>
    <n v="77"/>
    <n v="0"/>
    <n v="0.76200000000000001"/>
    <n v="0"/>
    <n v="6"/>
    <n v="0"/>
    <n v="0"/>
    <n v="0.1"/>
    <n v="0.60000000000000009"/>
    <n v="0.85"/>
    <n v="0.70588235294117663"/>
    <n v="0.30564705882352949"/>
  </r>
  <r>
    <m/>
    <x v="1"/>
    <x v="4"/>
    <s v="C"/>
    <s v="C兴趣培训"/>
    <x v="12"/>
    <x v="154"/>
    <x v="0"/>
    <n v="53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29"/>
    <x v="155"/>
    <x v="2"/>
    <n v="8"/>
    <n v="0"/>
    <n v="0.76200000000000001"/>
    <n v="0"/>
    <n v="2"/>
    <n v="0"/>
    <n v="0"/>
    <n v="0.1"/>
    <n v="0.2"/>
    <n v="0.85"/>
    <n v="0.23529411764705885"/>
    <n v="0.10188235294117648"/>
  </r>
  <r>
    <m/>
    <x v="1"/>
    <x v="4"/>
    <s v="C"/>
    <s v="C兴趣培训"/>
    <x v="6"/>
    <x v="156"/>
    <x v="1"/>
    <n v="130"/>
    <n v="0"/>
    <n v="0.76200000000000001"/>
    <n v="0"/>
    <n v="6"/>
    <n v="0"/>
    <n v="0"/>
    <n v="0.1"/>
    <n v="0.60000000000000009"/>
    <n v="0.85"/>
    <n v="0.70588235294117663"/>
    <n v="0.30564705882352949"/>
  </r>
  <r>
    <m/>
    <x v="1"/>
    <x v="4"/>
    <s v="C"/>
    <s v="C兴趣培训"/>
    <x v="16"/>
    <x v="157"/>
    <x v="0"/>
    <n v="19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11"/>
    <x v="158"/>
    <x v="1"/>
    <n v="15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"/>
    <x v="159"/>
    <x v="1"/>
    <n v="7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3"/>
    <x v="160"/>
    <x v="0"/>
    <n v="186"/>
    <n v="0"/>
    <n v="0.76200000000000001"/>
    <n v="0"/>
    <n v="16"/>
    <n v="0"/>
    <n v="0"/>
    <n v="0.1"/>
    <n v="1.6"/>
    <n v="0.85"/>
    <n v="1.8823529411764708"/>
    <n v="0.81505882352941184"/>
  </r>
  <r>
    <m/>
    <x v="1"/>
    <x v="4"/>
    <s v="C"/>
    <s v="C兴趣培训"/>
    <x v="5"/>
    <x v="161"/>
    <x v="1"/>
    <n v="33"/>
    <n v="0"/>
    <n v="0.76200000000000001"/>
    <n v="0"/>
    <n v="2"/>
    <n v="0"/>
    <n v="0"/>
    <n v="0.1"/>
    <n v="0.2"/>
    <n v="0.85"/>
    <n v="0.23529411764705885"/>
    <n v="0.10188235294117648"/>
  </r>
  <r>
    <m/>
    <x v="1"/>
    <x v="4"/>
    <s v="B"/>
    <s v="B兴趣培训"/>
    <x v="23"/>
    <x v="163"/>
    <x v="0"/>
    <n v="337"/>
    <n v="14"/>
    <n v="0.76200000000000001"/>
    <n v="4.1543026706231452E-2"/>
    <n v="48"/>
    <n v="14"/>
    <n v="0.29166666666666669"/>
    <n v="0.25"/>
    <n v="14"/>
    <n v="0.85"/>
    <n v="3.92"/>
    <n v="1.69736"/>
  </r>
  <r>
    <m/>
    <x v="1"/>
    <x v="4"/>
    <s v="C"/>
    <s v="C兴趣培训"/>
    <x v="29"/>
    <x v="164"/>
    <x v="2"/>
    <n v="1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7"/>
    <x v="165"/>
    <x v="0"/>
    <n v="157"/>
    <n v="0"/>
    <n v="0.76200000000000001"/>
    <n v="0"/>
    <n v="18"/>
    <n v="0"/>
    <n v="0"/>
    <n v="0.1"/>
    <n v="1.8"/>
    <n v="0.85"/>
    <n v="2.1176470588235294"/>
    <n v="0.91694117647058826"/>
  </r>
  <r>
    <m/>
    <x v="1"/>
    <x v="4"/>
    <s v="B"/>
    <s v="B兴趣培训"/>
    <x v="11"/>
    <x v="166"/>
    <x v="1"/>
    <n v="204"/>
    <n v="4"/>
    <n v="0.76200000000000001"/>
    <n v="1.9607843137254902E-2"/>
    <n v="24"/>
    <n v="4"/>
    <n v="0.16666666666666666"/>
    <n v="0.25"/>
    <n v="6"/>
    <n v="0.85"/>
    <n v="3.4729411764705884"/>
    <n v="1.5037835294117647"/>
  </r>
  <r>
    <m/>
    <x v="1"/>
    <x v="4"/>
    <s v="C"/>
    <s v="C兴趣培训"/>
    <x v="15"/>
    <x v="168"/>
    <x v="0"/>
    <n v="26"/>
    <n v="0"/>
    <n v="0.76200000000000001"/>
    <n v="0"/>
    <n v="5"/>
    <n v="0"/>
    <n v="0"/>
    <n v="0.1"/>
    <n v="0.5"/>
    <n v="0.85"/>
    <n v="0.58823529411764708"/>
    <n v="0.25470588235294117"/>
  </r>
  <r>
    <m/>
    <x v="1"/>
    <x v="4"/>
    <s v="C"/>
    <s v="C兴趣培训"/>
    <x v="1"/>
    <x v="169"/>
    <x v="1"/>
    <n v="1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29"/>
    <x v="170"/>
    <x v="2"/>
    <n v="1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1"/>
    <x v="171"/>
    <x v="1"/>
    <n v="26"/>
    <n v="0"/>
    <n v="0.76200000000000001"/>
    <n v="0"/>
    <n v="2"/>
    <n v="0"/>
    <n v="0"/>
    <n v="0.1"/>
    <n v="0.2"/>
    <n v="0.85"/>
    <n v="0.23529411764705885"/>
    <n v="0.10188235294117648"/>
  </r>
  <r>
    <m/>
    <x v="1"/>
    <x v="4"/>
    <s v="C"/>
    <s v="C兴趣培训"/>
    <x v="10"/>
    <x v="172"/>
    <x v="0"/>
    <n v="85"/>
    <n v="0"/>
    <n v="0.76200000000000001"/>
    <n v="0"/>
    <n v="12"/>
    <n v="0"/>
    <n v="0"/>
    <n v="0.1"/>
    <n v="1.2000000000000002"/>
    <n v="0.85"/>
    <n v="1.4117647058823533"/>
    <n v="0.61129411764705899"/>
  </r>
  <r>
    <m/>
    <x v="1"/>
    <x v="4"/>
    <s v="C"/>
    <s v="C兴趣培训"/>
    <x v="10"/>
    <x v="173"/>
    <x v="0"/>
    <n v="35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11"/>
    <x v="174"/>
    <x v="1"/>
    <n v="17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5"/>
    <x v="175"/>
    <x v="1"/>
    <n v="65"/>
    <n v="0"/>
    <n v="0.76200000000000001"/>
    <n v="0"/>
    <n v="12"/>
    <n v="0"/>
    <n v="0"/>
    <n v="0.1"/>
    <n v="1.2000000000000002"/>
    <n v="0.85"/>
    <n v="1.4117647058823533"/>
    <n v="0.61129411764705899"/>
  </r>
  <r>
    <m/>
    <x v="1"/>
    <x v="4"/>
    <s v="C"/>
    <s v="C兴趣培训"/>
    <x v="11"/>
    <x v="176"/>
    <x v="1"/>
    <n v="75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10"/>
    <x v="177"/>
    <x v="0"/>
    <n v="42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12"/>
    <x v="178"/>
    <x v="0"/>
    <n v="64"/>
    <n v="0"/>
    <n v="0.76200000000000001"/>
    <n v="0"/>
    <n v="3"/>
    <n v="0"/>
    <n v="0"/>
    <n v="0.1"/>
    <n v="0.30000000000000004"/>
    <n v="0.85"/>
    <n v="0.35294117647058831"/>
    <n v="0.15282352941176475"/>
  </r>
  <r>
    <m/>
    <x v="1"/>
    <x v="4"/>
    <s v="C"/>
    <s v="C兴趣培训"/>
    <x v="12"/>
    <x v="179"/>
    <x v="0"/>
    <n v="28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22"/>
    <x v="180"/>
    <x v="1"/>
    <n v="31"/>
    <n v="0"/>
    <n v="0.76200000000000001"/>
    <n v="0"/>
    <n v="0"/>
    <n v="0"/>
    <e v="#DIV/0!"/>
    <n v="0.1"/>
    <n v="0"/>
    <n v="0.85"/>
    <n v="0"/>
    <n v="0"/>
  </r>
  <r>
    <m/>
    <x v="1"/>
    <x v="4"/>
    <s v="A"/>
    <s v="A兴趣培训"/>
    <x v="13"/>
    <x v="181"/>
    <x v="1"/>
    <n v="602"/>
    <n v="35"/>
    <n v="0.76200000000000001"/>
    <n v="5.8139534883720929E-2"/>
    <n v="129"/>
    <n v="33"/>
    <n v="0.2558139534883721"/>
    <n v="0.29504587155963302"/>
    <n v="38.060917431192657"/>
    <n v="0.85"/>
    <n v="15.194020507285478"/>
    <n v="6.5790108796546116"/>
  </r>
  <r>
    <m/>
    <x v="1"/>
    <x v="4"/>
    <s v="C"/>
    <s v="C兴趣培训"/>
    <x v="25"/>
    <x v="182"/>
    <x v="0"/>
    <n v="59"/>
    <n v="0"/>
    <n v="0.76200000000000001"/>
    <n v="0"/>
    <n v="6"/>
    <n v="0"/>
    <n v="0"/>
    <n v="0.1"/>
    <n v="0.60000000000000009"/>
    <n v="0.85"/>
    <n v="0.70588235294117663"/>
    <n v="0.30564705882352949"/>
  </r>
  <r>
    <m/>
    <x v="1"/>
    <x v="4"/>
    <s v="C"/>
    <s v="C兴趣培训"/>
    <x v="29"/>
    <x v="183"/>
    <x v="2"/>
    <n v="0"/>
    <n v="0"/>
    <n v="0.76200000000000001"/>
    <e v="#DIV/0!"/>
    <n v="0"/>
    <n v="0"/>
    <e v="#DIV/0!"/>
    <n v="0.1"/>
    <n v="0"/>
    <n v="0.85"/>
    <n v="0"/>
    <n v="0"/>
  </r>
  <r>
    <m/>
    <x v="1"/>
    <x v="4"/>
    <s v="C"/>
    <s v="C兴趣培训"/>
    <x v="7"/>
    <x v="185"/>
    <x v="0"/>
    <n v="169"/>
    <n v="0"/>
    <n v="0.76200000000000001"/>
    <n v="0"/>
    <n v="6"/>
    <n v="0"/>
    <n v="0"/>
    <n v="0.1"/>
    <n v="0.60000000000000009"/>
    <n v="0.85"/>
    <n v="0.70588235294117663"/>
    <n v="0.30564705882352949"/>
  </r>
  <r>
    <m/>
    <x v="1"/>
    <x v="4"/>
    <s v="C"/>
    <s v="C兴趣培训"/>
    <x v="22"/>
    <x v="186"/>
    <x v="1"/>
    <n v="107"/>
    <n v="0"/>
    <n v="0.76200000000000001"/>
    <n v="0"/>
    <n v="7"/>
    <n v="0"/>
    <n v="0"/>
    <n v="0.1"/>
    <n v="0.70000000000000007"/>
    <n v="0.85"/>
    <n v="0.82352941176470595"/>
    <n v="0.35658823529411765"/>
  </r>
  <r>
    <m/>
    <x v="1"/>
    <x v="4"/>
    <s v="C"/>
    <s v="C兴趣培训"/>
    <x v="28"/>
    <x v="187"/>
    <x v="1"/>
    <n v="102"/>
    <n v="0"/>
    <n v="0.76200000000000001"/>
    <n v="0"/>
    <n v="13"/>
    <n v="0"/>
    <n v="0"/>
    <n v="0.1"/>
    <n v="1.3"/>
    <n v="0.85"/>
    <n v="1.5294117647058825"/>
    <n v="0.66223529411764714"/>
  </r>
  <r>
    <m/>
    <x v="1"/>
    <x v="4"/>
    <s v="C"/>
    <s v="C兴趣培训"/>
    <x v="22"/>
    <x v="188"/>
    <x v="1"/>
    <n v="92"/>
    <n v="0"/>
    <n v="0.76200000000000001"/>
    <n v="0"/>
    <n v="4"/>
    <n v="0"/>
    <n v="0"/>
    <n v="0.1"/>
    <n v="0.4"/>
    <n v="0.85"/>
    <n v="0.4705882352941177"/>
    <n v="0.20376470588235296"/>
  </r>
  <r>
    <m/>
    <x v="1"/>
    <x v="4"/>
    <s v="C"/>
    <s v="C兴趣培训"/>
    <x v="6"/>
    <x v="189"/>
    <x v="1"/>
    <n v="70"/>
    <n v="0"/>
    <n v="0.76200000000000001"/>
    <n v="0"/>
    <n v="3"/>
    <n v="0"/>
    <n v="0"/>
    <n v="0.1"/>
    <n v="0.30000000000000004"/>
    <n v="0.85"/>
    <n v="0.35294117647058831"/>
    <n v="0.15282352941176475"/>
  </r>
  <r>
    <m/>
    <x v="1"/>
    <x v="4"/>
    <s v="C"/>
    <s v="C兴趣培训"/>
    <x v="22"/>
    <x v="190"/>
    <x v="1"/>
    <n v="43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1"/>
    <x v="191"/>
    <x v="1"/>
    <n v="21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26"/>
    <x v="192"/>
    <x v="0"/>
    <n v="131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9"/>
    <x v="193"/>
    <x v="0"/>
    <n v="19"/>
    <n v="0"/>
    <n v="0.76200000000000001"/>
    <n v="0"/>
    <n v="13"/>
    <n v="0"/>
    <n v="0"/>
    <n v="0.1"/>
    <n v="1.3"/>
    <n v="0.85"/>
    <n v="1.5294117647058825"/>
    <n v="0.66223529411764714"/>
  </r>
  <r>
    <m/>
    <x v="1"/>
    <x v="4"/>
    <s v="A"/>
    <s v="A兴趣培训"/>
    <x v="18"/>
    <x v="194"/>
    <x v="1"/>
    <n v="487"/>
    <n v="30"/>
    <n v="0.76200000000000001"/>
    <n v="6.1601642710472276E-2"/>
    <n v="96"/>
    <n v="28"/>
    <n v="0.29166666666666669"/>
    <n v="0.29504587155963302"/>
    <n v="28.32440366972477"/>
    <n v="0.85"/>
    <n v="8.221651376146788"/>
    <n v="3.5599750458715591"/>
  </r>
  <r>
    <m/>
    <x v="1"/>
    <x v="4"/>
    <s v="C"/>
    <s v="C兴趣培训"/>
    <x v="20"/>
    <x v="195"/>
    <x v="0"/>
    <n v="34"/>
    <n v="0"/>
    <n v="0.76200000000000001"/>
    <n v="0"/>
    <n v="5"/>
    <n v="0"/>
    <n v="0"/>
    <n v="0.1"/>
    <n v="0.5"/>
    <n v="0.85"/>
    <n v="0.58823529411764708"/>
    <n v="0.25470588235294117"/>
  </r>
  <r>
    <m/>
    <x v="1"/>
    <x v="4"/>
    <s v="C"/>
    <s v="C兴趣培训"/>
    <x v="28"/>
    <x v="196"/>
    <x v="1"/>
    <n v="81"/>
    <n v="0"/>
    <n v="0.76200000000000001"/>
    <n v="0"/>
    <n v="7"/>
    <n v="0"/>
    <n v="0"/>
    <n v="0.1"/>
    <n v="0.70000000000000007"/>
    <n v="0.85"/>
    <n v="0.82352941176470595"/>
    <n v="0.35658823529411765"/>
  </r>
  <r>
    <m/>
    <x v="1"/>
    <x v="4"/>
    <s v="C"/>
    <s v="C兴趣培训"/>
    <x v="26"/>
    <x v="197"/>
    <x v="0"/>
    <n v="65"/>
    <n v="0"/>
    <n v="0.76200000000000001"/>
    <n v="0"/>
    <n v="4"/>
    <n v="0"/>
    <n v="0"/>
    <n v="0.1"/>
    <n v="0.4"/>
    <n v="0.85"/>
    <n v="0.4705882352941177"/>
    <n v="0.20376470588235296"/>
  </r>
  <r>
    <m/>
    <x v="1"/>
    <x v="4"/>
    <s v="C"/>
    <s v="C兴趣培训"/>
    <x v="6"/>
    <x v="198"/>
    <x v="1"/>
    <n v="196"/>
    <n v="0"/>
    <n v="0.76200000000000001"/>
    <n v="0"/>
    <n v="22"/>
    <n v="0"/>
    <n v="0"/>
    <n v="0.1"/>
    <n v="2.2000000000000002"/>
    <n v="0.85"/>
    <n v="2.5882352941176472"/>
    <n v="1.1207058823529412"/>
  </r>
  <r>
    <m/>
    <x v="1"/>
    <x v="4"/>
    <s v="C"/>
    <s v="C兴趣培训"/>
    <x v="6"/>
    <x v="199"/>
    <x v="1"/>
    <n v="53"/>
    <n v="0"/>
    <n v="0.76200000000000001"/>
    <n v="0"/>
    <n v="7"/>
    <n v="0"/>
    <n v="0"/>
    <n v="0.1"/>
    <n v="0.70000000000000007"/>
    <n v="0.85"/>
    <n v="0.82352941176470595"/>
    <n v="0.35658823529411765"/>
  </r>
  <r>
    <m/>
    <x v="1"/>
    <x v="4"/>
    <s v="C"/>
    <s v="C兴趣培训"/>
    <x v="6"/>
    <x v="200"/>
    <x v="1"/>
    <n v="153"/>
    <n v="0"/>
    <n v="0.76200000000000001"/>
    <n v="0"/>
    <n v="6"/>
    <n v="0"/>
    <n v="0"/>
    <n v="0.1"/>
    <n v="0.60000000000000009"/>
    <n v="0.85"/>
    <n v="0.70588235294117663"/>
    <n v="0.30564705882352949"/>
  </r>
  <r>
    <m/>
    <x v="1"/>
    <x v="4"/>
    <s v="C"/>
    <s v="C兴趣培训"/>
    <x v="17"/>
    <x v="201"/>
    <x v="1"/>
    <n v="35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B"/>
    <s v="B兴趣培训"/>
    <x v="12"/>
    <x v="202"/>
    <x v="0"/>
    <n v="527"/>
    <n v="25"/>
    <n v="0.76200000000000001"/>
    <n v="4.743833017077799E-2"/>
    <n v="67"/>
    <n v="11"/>
    <n v="0.16417910447761194"/>
    <n v="0.25"/>
    <n v="16.75"/>
    <n v="0.85"/>
    <n v="9.8447058823529421"/>
    <n v="4.262757647058824"/>
  </r>
  <r>
    <m/>
    <x v="1"/>
    <x v="4"/>
    <s v="C"/>
    <s v="C兴趣培训"/>
    <x v="19"/>
    <x v="203"/>
    <x v="0"/>
    <n v="144"/>
    <n v="1"/>
    <n v="0.76200000000000001"/>
    <n v="6.9444444444444441E-3"/>
    <n v="9"/>
    <n v="1"/>
    <n v="0.1111111111111111"/>
    <n v="0.1"/>
    <n v="1"/>
    <n v="0.85"/>
    <n v="0.27999999999999997"/>
    <n v="0.12123999999999999"/>
  </r>
  <r>
    <m/>
    <x v="1"/>
    <x v="4"/>
    <s v="C"/>
    <s v="C兴趣培训"/>
    <x v="22"/>
    <x v="204"/>
    <x v="1"/>
    <n v="36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6"/>
    <x v="205"/>
    <x v="1"/>
    <n v="67"/>
    <n v="0"/>
    <n v="0.76200000000000001"/>
    <n v="0"/>
    <n v="2"/>
    <n v="0"/>
    <n v="0"/>
    <n v="0.1"/>
    <n v="0.2"/>
    <n v="0.85"/>
    <n v="0.23529411764705885"/>
    <n v="0.10188235294117648"/>
  </r>
  <r>
    <m/>
    <x v="1"/>
    <x v="4"/>
    <s v="C"/>
    <s v="C兴趣培训"/>
    <x v="2"/>
    <x v="206"/>
    <x v="1"/>
    <n v="360"/>
    <n v="3"/>
    <n v="0.76200000000000001"/>
    <n v="8.3333333333333332E-3"/>
    <n v="18"/>
    <n v="3"/>
    <n v="0.16666666666666666"/>
    <n v="0.1"/>
    <n v="3"/>
    <n v="0.85"/>
    <n v="0.84"/>
    <n v="0.36371999999999999"/>
  </r>
  <r>
    <m/>
    <x v="1"/>
    <x v="4"/>
    <s v="C"/>
    <s v="C兴趣培训"/>
    <x v="7"/>
    <x v="207"/>
    <x v="0"/>
    <n v="179"/>
    <n v="0"/>
    <n v="0.76200000000000001"/>
    <n v="0"/>
    <n v="10"/>
    <n v="0"/>
    <n v="0"/>
    <n v="0.1"/>
    <n v="1"/>
    <n v="0.85"/>
    <n v="1.1764705882352942"/>
    <n v="0.50941176470588234"/>
  </r>
  <r>
    <m/>
    <x v="1"/>
    <x v="4"/>
    <s v="C"/>
    <s v="C兴趣培训"/>
    <x v="23"/>
    <x v="208"/>
    <x v="0"/>
    <n v="122"/>
    <n v="5"/>
    <n v="0.76200000000000001"/>
    <n v="4.0983606557377046E-2"/>
    <n v="10"/>
    <n v="5"/>
    <n v="0.5"/>
    <n v="0.1"/>
    <n v="5"/>
    <n v="0.85"/>
    <n v="1.4"/>
    <n v="0.60619999999999996"/>
  </r>
  <r>
    <m/>
    <x v="1"/>
    <x v="4"/>
    <s v="C"/>
    <s v="C兴趣培训"/>
    <x v="16"/>
    <x v="209"/>
    <x v="0"/>
    <n v="40"/>
    <n v="0"/>
    <n v="0.76200000000000001"/>
    <n v="0"/>
    <n v="5"/>
    <n v="0"/>
    <n v="0"/>
    <n v="0.1"/>
    <n v="0.5"/>
    <n v="0.85"/>
    <n v="0.58823529411764708"/>
    <n v="0.25470588235294117"/>
  </r>
  <r>
    <m/>
    <x v="1"/>
    <x v="4"/>
    <s v="C"/>
    <s v="C兴趣培训"/>
    <x v="3"/>
    <x v="210"/>
    <x v="0"/>
    <n v="171"/>
    <n v="6"/>
    <n v="0.76200000000000001"/>
    <n v="3.5087719298245612E-2"/>
    <n v="12"/>
    <n v="6"/>
    <n v="0.5"/>
    <n v="0.1"/>
    <n v="6"/>
    <n v="0.85"/>
    <n v="1.68"/>
    <n v="0.72743999999999998"/>
  </r>
  <r>
    <m/>
    <x v="1"/>
    <x v="4"/>
    <s v="B"/>
    <s v="B兴趣培训"/>
    <x v="7"/>
    <x v="211"/>
    <x v="0"/>
    <n v="511"/>
    <n v="23"/>
    <n v="0.76200000000000001"/>
    <n v="4.5009784735812131E-2"/>
    <n v="76"/>
    <n v="23"/>
    <n v="0.30263157894736842"/>
    <n v="0.25"/>
    <n v="23"/>
    <n v="0.85"/>
    <n v="6.44"/>
    <n v="2.7885200000000001"/>
  </r>
  <r>
    <m/>
    <x v="1"/>
    <x v="4"/>
    <s v="C"/>
    <s v="C兴趣培训"/>
    <x v="7"/>
    <x v="212"/>
    <x v="0"/>
    <n v="271"/>
    <n v="0"/>
    <n v="0.76200000000000001"/>
    <n v="0"/>
    <n v="9"/>
    <n v="0"/>
    <n v="0"/>
    <n v="0.1"/>
    <n v="0.9"/>
    <n v="0.85"/>
    <n v="1.0588235294117647"/>
    <n v="0.45847058823529413"/>
  </r>
  <r>
    <m/>
    <x v="1"/>
    <x v="4"/>
    <s v="C"/>
    <s v="C兴趣培训"/>
    <x v="3"/>
    <x v="213"/>
    <x v="0"/>
    <n v="28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30"/>
    <x v="214"/>
    <x v="0"/>
    <n v="5"/>
    <n v="0"/>
    <n v="0.76200000000000001"/>
    <n v="0"/>
    <n v="2"/>
    <n v="0"/>
    <n v="0"/>
    <n v="0.1"/>
    <n v="0.2"/>
    <n v="0.85"/>
    <n v="0.23529411764705885"/>
    <n v="0.10188235294117648"/>
  </r>
  <r>
    <m/>
    <x v="1"/>
    <x v="4"/>
    <s v="C"/>
    <s v="C兴趣培训"/>
    <x v="30"/>
    <x v="215"/>
    <x v="0"/>
    <n v="2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30"/>
    <x v="216"/>
    <x v="0"/>
    <n v="1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"/>
    <x v="217"/>
    <x v="1"/>
    <n v="97"/>
    <n v="3"/>
    <n v="0.76200000000000001"/>
    <n v="3.0927835051546393E-2"/>
    <n v="9"/>
    <n v="3"/>
    <n v="0.33333333333333331"/>
    <n v="0.1"/>
    <n v="3"/>
    <n v="0.85"/>
    <n v="0.84"/>
    <n v="0.36371999999999999"/>
  </r>
  <r>
    <m/>
    <x v="1"/>
    <x v="4"/>
    <s v="C"/>
    <s v="C兴趣培训"/>
    <x v="30"/>
    <x v="218"/>
    <x v="0"/>
    <n v="2"/>
    <n v="0"/>
    <n v="0.76200000000000001"/>
    <n v="0"/>
    <n v="2"/>
    <n v="0"/>
    <n v="0"/>
    <n v="0.1"/>
    <n v="0.2"/>
    <n v="0.85"/>
    <n v="0.23529411764705885"/>
    <n v="0.10188235294117648"/>
  </r>
  <r>
    <m/>
    <x v="1"/>
    <x v="4"/>
    <s v="C"/>
    <s v="C兴趣培训"/>
    <x v="7"/>
    <x v="219"/>
    <x v="0"/>
    <n v="208"/>
    <n v="4"/>
    <n v="0.76200000000000001"/>
    <n v="1.9230769230769232E-2"/>
    <n v="25"/>
    <n v="4"/>
    <n v="0.16"/>
    <n v="0.1"/>
    <n v="4"/>
    <n v="0.85"/>
    <n v="1.1199999999999999"/>
    <n v="0.48495999999999995"/>
  </r>
  <r>
    <m/>
    <x v="1"/>
    <x v="4"/>
    <s v="C"/>
    <s v="C兴趣培训"/>
    <x v="17"/>
    <x v="220"/>
    <x v="1"/>
    <n v="39"/>
    <n v="0"/>
    <n v="0.76200000000000001"/>
    <n v="0"/>
    <n v="2"/>
    <n v="0"/>
    <n v="0"/>
    <n v="0.1"/>
    <n v="0.2"/>
    <n v="0.85"/>
    <n v="0.23529411764705885"/>
    <n v="0.10188235294117648"/>
  </r>
  <r>
    <m/>
    <x v="1"/>
    <x v="4"/>
    <s v="C"/>
    <s v="C兴趣培训"/>
    <x v="17"/>
    <x v="221"/>
    <x v="1"/>
    <n v="69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23"/>
    <x v="222"/>
    <x v="0"/>
    <n v="145"/>
    <n v="4"/>
    <n v="0.76200000000000001"/>
    <n v="2.7586206896551724E-2"/>
    <n v="11"/>
    <n v="4"/>
    <n v="0.36363636363636365"/>
    <n v="0.1"/>
    <n v="4"/>
    <n v="0.85"/>
    <n v="1.1199999999999999"/>
    <n v="0.48495999999999995"/>
  </r>
  <r>
    <m/>
    <x v="1"/>
    <x v="4"/>
    <s v="A"/>
    <s v="A兴趣培训"/>
    <x v="6"/>
    <x v="223"/>
    <x v="1"/>
    <n v="1021"/>
    <n v="23"/>
    <n v="0.76200000000000001"/>
    <n v="2.2526934378060724E-2"/>
    <n v="134"/>
    <n v="23"/>
    <n v="0.17164179104477612"/>
    <n v="0.29504587155963302"/>
    <n v="39.536146788990827"/>
    <n v="0.85"/>
    <n v="25.894290339989208"/>
    <n v="11.212227717215328"/>
  </r>
  <r>
    <m/>
    <x v="1"/>
    <x v="4"/>
    <s v="C"/>
    <s v="C兴趣培训"/>
    <x v="6"/>
    <x v="224"/>
    <x v="1"/>
    <n v="81"/>
    <n v="0"/>
    <n v="0.76200000000000001"/>
    <n v="0"/>
    <n v="2"/>
    <n v="0"/>
    <n v="0"/>
    <n v="0.1"/>
    <n v="0.2"/>
    <n v="0.85"/>
    <n v="0.23529411764705885"/>
    <n v="0.10188235294117648"/>
  </r>
  <r>
    <m/>
    <x v="1"/>
    <x v="4"/>
    <s v="B"/>
    <s v="B兴趣培训"/>
    <x v="13"/>
    <x v="225"/>
    <x v="1"/>
    <n v="405"/>
    <n v="3"/>
    <n v="0.76200000000000001"/>
    <n v="7.4074074074074077E-3"/>
    <n v="41"/>
    <n v="3"/>
    <n v="7.3170731707317069E-2"/>
    <n v="0.25"/>
    <n v="10.25"/>
    <n v="0.85"/>
    <n v="9.3694117647058839"/>
    <n v="4.0569552941176479"/>
  </r>
  <r>
    <m/>
    <x v="1"/>
    <x v="4"/>
    <s v="C"/>
    <s v="C兴趣培训"/>
    <x v="26"/>
    <x v="226"/>
    <x v="0"/>
    <n v="107"/>
    <n v="0"/>
    <n v="0.76200000000000001"/>
    <n v="0"/>
    <n v="2"/>
    <n v="0"/>
    <n v="0"/>
    <n v="0.1"/>
    <n v="0.2"/>
    <n v="0.85"/>
    <n v="0.23529411764705885"/>
    <n v="0.10188235294117648"/>
  </r>
  <r>
    <m/>
    <x v="1"/>
    <x v="4"/>
    <s v="C"/>
    <s v="C兴趣培训"/>
    <x v="13"/>
    <x v="227"/>
    <x v="1"/>
    <n v="132"/>
    <n v="0"/>
    <n v="0.76200000000000001"/>
    <n v="0"/>
    <n v="10"/>
    <n v="0"/>
    <n v="0"/>
    <n v="0.1"/>
    <n v="1"/>
    <n v="0.85"/>
    <n v="1.1764705882352942"/>
    <n v="0.50941176470588234"/>
  </r>
  <r>
    <m/>
    <x v="1"/>
    <x v="4"/>
    <s v="C"/>
    <s v="C兴趣培训"/>
    <x v="28"/>
    <x v="228"/>
    <x v="1"/>
    <n v="85"/>
    <n v="0"/>
    <n v="0.76200000000000001"/>
    <n v="0"/>
    <n v="5"/>
    <n v="0"/>
    <n v="0"/>
    <n v="0.1"/>
    <n v="0.5"/>
    <n v="0.85"/>
    <n v="0.58823529411764708"/>
    <n v="0.25470588235294117"/>
  </r>
  <r>
    <m/>
    <x v="1"/>
    <x v="4"/>
    <s v="C"/>
    <s v="C兴趣培训"/>
    <x v="28"/>
    <x v="229"/>
    <x v="1"/>
    <n v="21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6"/>
    <x v="230"/>
    <x v="1"/>
    <n v="106"/>
    <n v="0"/>
    <n v="0.76200000000000001"/>
    <n v="0"/>
    <n v="6"/>
    <n v="0"/>
    <n v="0"/>
    <n v="0.1"/>
    <n v="0.60000000000000009"/>
    <n v="0.85"/>
    <n v="0.70588235294117663"/>
    <n v="0.30564705882352949"/>
  </r>
  <r>
    <m/>
    <x v="1"/>
    <x v="4"/>
    <s v="C"/>
    <s v="C兴趣培训"/>
    <x v="17"/>
    <x v="231"/>
    <x v="1"/>
    <n v="58"/>
    <n v="0"/>
    <n v="0.76200000000000001"/>
    <n v="0"/>
    <n v="3"/>
    <n v="0"/>
    <n v="0"/>
    <n v="0.1"/>
    <n v="0.30000000000000004"/>
    <n v="0.85"/>
    <n v="0.35294117647058831"/>
    <n v="0.15282352941176475"/>
  </r>
  <r>
    <m/>
    <x v="1"/>
    <x v="4"/>
    <s v="C"/>
    <s v="C兴趣培训"/>
    <x v="7"/>
    <x v="232"/>
    <x v="0"/>
    <n v="146"/>
    <n v="0"/>
    <n v="0.76200000000000001"/>
    <n v="0"/>
    <n v="3"/>
    <n v="0"/>
    <n v="0"/>
    <n v="0.1"/>
    <n v="0.30000000000000004"/>
    <n v="0.85"/>
    <n v="0.35294117647058831"/>
    <n v="0.15282352941176475"/>
  </r>
  <r>
    <m/>
    <x v="1"/>
    <x v="4"/>
    <s v="C"/>
    <s v="C兴趣培训"/>
    <x v="3"/>
    <x v="233"/>
    <x v="0"/>
    <n v="59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2"/>
    <x v="234"/>
    <x v="1"/>
    <n v="137"/>
    <n v="1"/>
    <n v="0.76200000000000001"/>
    <n v="7.2992700729927005E-3"/>
    <n v="4"/>
    <n v="1"/>
    <n v="0.25"/>
    <n v="0.1"/>
    <n v="1"/>
    <n v="0.85"/>
    <n v="0.27999999999999997"/>
    <n v="0.12123999999999999"/>
  </r>
  <r>
    <m/>
    <x v="1"/>
    <x v="4"/>
    <s v="C"/>
    <s v="C兴趣培训"/>
    <x v="7"/>
    <x v="235"/>
    <x v="0"/>
    <n v="417"/>
    <n v="3"/>
    <n v="0.76200000000000001"/>
    <n v="7.1942446043165471E-3"/>
    <n v="38"/>
    <n v="3"/>
    <n v="7.8947368421052627E-2"/>
    <n v="0.1"/>
    <n v="3.8000000000000003"/>
    <n v="0.85"/>
    <n v="1.7811764705882356"/>
    <n v="0.77124941176470596"/>
  </r>
  <r>
    <m/>
    <x v="1"/>
    <x v="4"/>
    <s v="C"/>
    <s v="C兴趣培训"/>
    <x v="18"/>
    <x v="236"/>
    <x v="1"/>
    <n v="13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6"/>
    <x v="237"/>
    <x v="1"/>
    <n v="75"/>
    <n v="0"/>
    <n v="0.76200000000000001"/>
    <n v="0"/>
    <n v="3"/>
    <n v="0"/>
    <n v="0"/>
    <n v="0.1"/>
    <n v="0.30000000000000004"/>
    <n v="0.85"/>
    <n v="0.35294117647058831"/>
    <n v="0.15282352941176475"/>
  </r>
  <r>
    <m/>
    <x v="1"/>
    <x v="4"/>
    <s v="C"/>
    <s v="C兴趣培训"/>
    <x v="1"/>
    <x v="238"/>
    <x v="1"/>
    <n v="9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31"/>
    <x v="239"/>
    <x v="2"/>
    <n v="13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3"/>
    <x v="240"/>
    <x v="0"/>
    <n v="75"/>
    <n v="0"/>
    <n v="0.76200000000000001"/>
    <n v="0"/>
    <n v="3"/>
    <n v="0"/>
    <n v="0"/>
    <n v="0.1"/>
    <n v="0.30000000000000004"/>
    <n v="0.85"/>
    <n v="0.35294117647058831"/>
    <n v="0.15282352941176475"/>
  </r>
  <r>
    <m/>
    <x v="1"/>
    <x v="4"/>
    <s v="C"/>
    <s v="C兴趣培训"/>
    <x v="7"/>
    <x v="241"/>
    <x v="0"/>
    <n v="241"/>
    <n v="6"/>
    <n v="0.76200000000000001"/>
    <n v="2.4896265560165973E-2"/>
    <n v="14"/>
    <n v="4"/>
    <n v="0.2857142857142857"/>
    <n v="0.1"/>
    <n v="4"/>
    <n v="0.85"/>
    <n v="1.1199999999999999"/>
    <n v="0.48495999999999995"/>
  </r>
  <r>
    <m/>
    <x v="1"/>
    <x v="4"/>
    <s v="C"/>
    <s v="C兴趣培训"/>
    <x v="3"/>
    <x v="242"/>
    <x v="0"/>
    <n v="100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0"/>
    <x v="243"/>
    <x v="0"/>
    <n v="44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22"/>
    <x v="244"/>
    <x v="1"/>
    <n v="119"/>
    <n v="0"/>
    <n v="0.76200000000000001"/>
    <n v="0"/>
    <n v="6"/>
    <n v="0"/>
    <n v="0"/>
    <n v="0.1"/>
    <n v="0.60000000000000009"/>
    <n v="0.85"/>
    <n v="0.70588235294117663"/>
    <n v="0.30564705882352949"/>
  </r>
  <r>
    <m/>
    <x v="1"/>
    <x v="4"/>
    <s v="C"/>
    <s v="C兴趣培训"/>
    <x v="11"/>
    <x v="246"/>
    <x v="1"/>
    <n v="27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6"/>
    <x v="247"/>
    <x v="1"/>
    <n v="137"/>
    <n v="7"/>
    <n v="0.76200000000000001"/>
    <n v="5.1094890510948905E-2"/>
    <n v="19"/>
    <n v="7"/>
    <n v="0.36842105263157893"/>
    <n v="0.1"/>
    <n v="7"/>
    <n v="0.85"/>
    <n v="1.96"/>
    <n v="0.84867999999999999"/>
  </r>
  <r>
    <m/>
    <x v="1"/>
    <x v="4"/>
    <s v="C"/>
    <s v="C兴趣培训"/>
    <x v="1"/>
    <x v="248"/>
    <x v="1"/>
    <n v="0"/>
    <n v="0"/>
    <n v="0.76200000000000001"/>
    <e v="#DIV/0!"/>
    <n v="0"/>
    <n v="0"/>
    <e v="#DIV/0!"/>
    <n v="0.1"/>
    <n v="0"/>
    <n v="0.85"/>
    <n v="0"/>
    <n v="0"/>
  </r>
  <r>
    <m/>
    <x v="1"/>
    <x v="4"/>
    <s v="C"/>
    <s v="C兴趣培训"/>
    <x v="1"/>
    <x v="249"/>
    <x v="1"/>
    <n v="8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9"/>
    <x v="250"/>
    <x v="0"/>
    <n v="1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6"/>
    <x v="251"/>
    <x v="0"/>
    <n v="8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25"/>
    <x v="252"/>
    <x v="0"/>
    <n v="30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25"/>
    <x v="253"/>
    <x v="0"/>
    <n v="20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5"/>
    <x v="254"/>
    <x v="0"/>
    <n v="0"/>
    <n v="0"/>
    <n v="0.76200000000000001"/>
    <e v="#DIV/0!"/>
    <n v="0"/>
    <n v="0"/>
    <e v="#DIV/0!"/>
    <n v="0.1"/>
    <n v="0"/>
    <n v="0.85"/>
    <n v="0"/>
    <n v="0"/>
  </r>
  <r>
    <m/>
    <x v="1"/>
    <x v="4"/>
    <s v="C"/>
    <s v="C兴趣培训"/>
    <x v="1"/>
    <x v="255"/>
    <x v="1"/>
    <n v="2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9"/>
    <x v="256"/>
    <x v="0"/>
    <n v="15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22"/>
    <x v="257"/>
    <x v="1"/>
    <n v="45"/>
    <n v="0"/>
    <n v="0.76200000000000001"/>
    <n v="0"/>
    <n v="3"/>
    <n v="0"/>
    <n v="0"/>
    <n v="0.1"/>
    <n v="0.30000000000000004"/>
    <n v="0.85"/>
    <n v="0.35294117647058831"/>
    <n v="0.15282352941176475"/>
  </r>
  <r>
    <m/>
    <x v="1"/>
    <x v="4"/>
    <s v="C"/>
    <s v="C兴趣培训"/>
    <x v="28"/>
    <x v="258"/>
    <x v="1"/>
    <n v="86"/>
    <n v="0"/>
    <n v="0.76200000000000001"/>
    <n v="0"/>
    <n v="2"/>
    <n v="0"/>
    <n v="0"/>
    <n v="0.1"/>
    <n v="0.2"/>
    <n v="0.85"/>
    <n v="0.23529411764705885"/>
    <n v="0.10188235294117648"/>
  </r>
  <r>
    <m/>
    <x v="1"/>
    <x v="4"/>
    <s v="C"/>
    <s v="C兴趣培训"/>
    <x v="23"/>
    <x v="259"/>
    <x v="0"/>
    <n v="186"/>
    <n v="8"/>
    <n v="0.76200000000000001"/>
    <n v="4.3010752688172046E-2"/>
    <n v="10"/>
    <n v="7"/>
    <n v="0.7"/>
    <n v="0.1"/>
    <n v="7"/>
    <n v="0.85"/>
    <n v="1.96"/>
    <n v="0.84867999999999999"/>
  </r>
  <r>
    <m/>
    <x v="1"/>
    <x v="4"/>
    <s v="C"/>
    <s v="C兴趣培训"/>
    <x v="12"/>
    <x v="260"/>
    <x v="0"/>
    <n v="63"/>
    <n v="0"/>
    <n v="0.76200000000000001"/>
    <n v="0"/>
    <n v="4"/>
    <n v="0"/>
    <n v="0"/>
    <n v="0.1"/>
    <n v="0.4"/>
    <n v="0.85"/>
    <n v="0.4705882352941177"/>
    <n v="0.20376470588235296"/>
  </r>
  <r>
    <m/>
    <x v="1"/>
    <x v="4"/>
    <s v="C"/>
    <s v="C兴趣培训"/>
    <x v="16"/>
    <x v="261"/>
    <x v="0"/>
    <n v="56"/>
    <n v="0"/>
    <n v="0.76200000000000001"/>
    <n v="0"/>
    <n v="8"/>
    <n v="0"/>
    <n v="0"/>
    <n v="0.1"/>
    <n v="0.8"/>
    <n v="0.85"/>
    <n v="0.94117647058823539"/>
    <n v="0.40752941176470592"/>
  </r>
  <r>
    <m/>
    <x v="1"/>
    <x v="4"/>
    <s v="C"/>
    <s v="C兴趣培训"/>
    <x v="8"/>
    <x v="262"/>
    <x v="0"/>
    <n v="14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9"/>
    <x v="263"/>
    <x v="0"/>
    <n v="304"/>
    <n v="14"/>
    <n v="0.76200000000000001"/>
    <n v="4.6052631578947366E-2"/>
    <n v="53"/>
    <n v="13"/>
    <n v="0.24528301886792453"/>
    <n v="0.1"/>
    <n v="13"/>
    <n v="0.85"/>
    <n v="3.64"/>
    <n v="1.57612"/>
  </r>
  <r>
    <m/>
    <x v="1"/>
    <x v="4"/>
    <s v="C"/>
    <s v="C兴趣培训"/>
    <x v="15"/>
    <x v="264"/>
    <x v="0"/>
    <n v="6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8"/>
    <x v="265"/>
    <x v="1"/>
    <n v="1"/>
    <n v="0"/>
    <n v="0.76200000000000001"/>
    <n v="0"/>
    <n v="0"/>
    <n v="0"/>
    <e v="#DIV/0!"/>
    <n v="0.1"/>
    <n v="0"/>
    <n v="0.85"/>
    <n v="0"/>
    <n v="0"/>
  </r>
  <r>
    <m/>
    <x v="1"/>
    <x v="4"/>
    <s v="B"/>
    <s v="B兴趣培训"/>
    <x v="2"/>
    <x v="266"/>
    <x v="1"/>
    <n v="303"/>
    <n v="40"/>
    <n v="0.76200000000000001"/>
    <n v="0.132013201320132"/>
    <n v="48"/>
    <n v="16"/>
    <n v="0.33333333333333331"/>
    <n v="0.25"/>
    <n v="16"/>
    <n v="0.85"/>
    <n v="4.4799999999999995"/>
    <n v="1.9398399999999998"/>
  </r>
  <r>
    <m/>
    <x v="1"/>
    <x v="4"/>
    <s v="C"/>
    <s v="C兴趣培训"/>
    <x v="19"/>
    <x v="267"/>
    <x v="0"/>
    <n v="92"/>
    <n v="1"/>
    <n v="0.76200000000000001"/>
    <n v="1.0869565217391304E-2"/>
    <n v="20"/>
    <n v="1"/>
    <n v="0.05"/>
    <n v="0.1"/>
    <n v="2"/>
    <n v="0.85"/>
    <n v="1.4564705882352942"/>
    <n v="0.63065176470588236"/>
  </r>
  <r>
    <m/>
    <x v="1"/>
    <x v="4"/>
    <s v="C"/>
    <s v="C兴趣培训"/>
    <x v="11"/>
    <x v="268"/>
    <x v="1"/>
    <n v="36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3"/>
    <x v="269"/>
    <x v="1"/>
    <n v="174"/>
    <n v="0"/>
    <n v="0.76200000000000001"/>
    <n v="0"/>
    <n v="25"/>
    <n v="0"/>
    <n v="0"/>
    <n v="0.1"/>
    <n v="2.5"/>
    <n v="0.85"/>
    <n v="2.9411764705882355"/>
    <n v="1.273529411764706"/>
  </r>
  <r>
    <m/>
    <x v="1"/>
    <x v="4"/>
    <s v="C"/>
    <s v="C兴趣培训"/>
    <x v="0"/>
    <x v="270"/>
    <x v="0"/>
    <n v="73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16"/>
    <x v="271"/>
    <x v="0"/>
    <n v="111"/>
    <n v="1"/>
    <n v="0.76200000000000001"/>
    <n v="9.0090090090090089E-3"/>
    <n v="4"/>
    <n v="1"/>
    <n v="0.25"/>
    <n v="0.1"/>
    <n v="1"/>
    <n v="0.85"/>
    <n v="0.27999999999999997"/>
    <n v="0.12123999999999999"/>
  </r>
  <r>
    <m/>
    <x v="1"/>
    <x v="4"/>
    <s v="C"/>
    <s v="C兴趣培训"/>
    <x v="7"/>
    <x v="272"/>
    <x v="0"/>
    <n v="183"/>
    <n v="0"/>
    <n v="0.76200000000000001"/>
    <n v="0"/>
    <n v="9"/>
    <n v="0"/>
    <n v="0"/>
    <n v="0.1"/>
    <n v="0.9"/>
    <n v="0.85"/>
    <n v="1.0588235294117647"/>
    <n v="0.45847058823529413"/>
  </r>
  <r>
    <m/>
    <x v="1"/>
    <x v="4"/>
    <s v="C"/>
    <s v="C兴趣培训"/>
    <x v="6"/>
    <x v="273"/>
    <x v="1"/>
    <n v="76"/>
    <n v="0"/>
    <n v="0.76200000000000001"/>
    <n v="0"/>
    <n v="6"/>
    <n v="0"/>
    <n v="0"/>
    <n v="0.1"/>
    <n v="0.60000000000000009"/>
    <n v="0.85"/>
    <n v="0.70588235294117663"/>
    <n v="0.30564705882352949"/>
  </r>
  <r>
    <m/>
    <x v="1"/>
    <x v="4"/>
    <s v="C"/>
    <s v="C兴趣培训"/>
    <x v="15"/>
    <x v="274"/>
    <x v="0"/>
    <n v="1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6"/>
    <x v="275"/>
    <x v="0"/>
    <n v="29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13"/>
    <x v="276"/>
    <x v="1"/>
    <n v="21"/>
    <n v="0"/>
    <n v="0.76200000000000001"/>
    <n v="0"/>
    <n v="2"/>
    <n v="0"/>
    <n v="0"/>
    <n v="0.1"/>
    <n v="0.2"/>
    <n v="0.85"/>
    <n v="0.23529411764705885"/>
    <n v="0.10188235294117648"/>
  </r>
  <r>
    <m/>
    <x v="1"/>
    <x v="4"/>
    <s v="C"/>
    <s v="C兴趣培训"/>
    <x v="17"/>
    <x v="277"/>
    <x v="1"/>
    <n v="122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B"/>
    <s v="B兴趣培训"/>
    <x v="23"/>
    <x v="278"/>
    <x v="0"/>
    <n v="565"/>
    <n v="21"/>
    <n v="0.76200000000000001"/>
    <n v="3.7168141592920353E-2"/>
    <n v="75"/>
    <n v="21"/>
    <n v="0.28000000000000003"/>
    <n v="0.25"/>
    <n v="21"/>
    <n v="0.85"/>
    <n v="5.879999999999999"/>
    <n v="2.5460399999999996"/>
  </r>
  <r>
    <m/>
    <x v="1"/>
    <x v="4"/>
    <s v="C"/>
    <s v="C兴趣培训"/>
    <x v="6"/>
    <x v="279"/>
    <x v="1"/>
    <n v="133"/>
    <n v="0"/>
    <n v="0.76200000000000001"/>
    <n v="0"/>
    <n v="7"/>
    <n v="0"/>
    <n v="0"/>
    <n v="0.1"/>
    <n v="0.70000000000000007"/>
    <n v="0.85"/>
    <n v="0.82352941176470595"/>
    <n v="0.35658823529411765"/>
  </r>
  <r>
    <m/>
    <x v="1"/>
    <x v="4"/>
    <s v="C"/>
    <s v="C兴趣培训"/>
    <x v="18"/>
    <x v="280"/>
    <x v="1"/>
    <n v="70"/>
    <n v="0"/>
    <n v="0.76200000000000001"/>
    <n v="0"/>
    <n v="8"/>
    <n v="0"/>
    <n v="0"/>
    <n v="0.1"/>
    <n v="0.8"/>
    <n v="0.85"/>
    <n v="0.94117647058823539"/>
    <n v="0.40752941176470592"/>
  </r>
  <r>
    <m/>
    <x v="1"/>
    <x v="4"/>
    <s v="C"/>
    <s v="C兴趣培训"/>
    <x v="18"/>
    <x v="281"/>
    <x v="1"/>
    <n v="43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2"/>
    <x v="282"/>
    <x v="1"/>
    <n v="100"/>
    <n v="0"/>
    <n v="0.76200000000000001"/>
    <n v="0"/>
    <n v="12"/>
    <n v="0"/>
    <n v="0"/>
    <n v="0.1"/>
    <n v="1.2000000000000002"/>
    <n v="0.85"/>
    <n v="1.4117647058823533"/>
    <n v="0.61129411764705899"/>
  </r>
  <r>
    <m/>
    <x v="1"/>
    <x v="4"/>
    <s v="C"/>
    <s v="C兴趣培训"/>
    <x v="7"/>
    <x v="283"/>
    <x v="0"/>
    <n v="165"/>
    <n v="1"/>
    <n v="0.76200000000000001"/>
    <n v="6.0606060606060606E-3"/>
    <n v="15"/>
    <n v="1"/>
    <n v="6.6666666666666666E-2"/>
    <n v="0.1"/>
    <n v="1.5"/>
    <n v="0.85"/>
    <n v="0.86823529411764711"/>
    <n v="0.37594588235294119"/>
  </r>
  <r>
    <m/>
    <x v="1"/>
    <x v="4"/>
    <s v="C"/>
    <s v="C兴趣培训"/>
    <x v="5"/>
    <x v="284"/>
    <x v="1"/>
    <n v="46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12"/>
    <x v="285"/>
    <x v="0"/>
    <n v="80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12"/>
    <x v="286"/>
    <x v="0"/>
    <n v="51"/>
    <n v="0"/>
    <n v="0.76200000000000001"/>
    <n v="0"/>
    <n v="2"/>
    <n v="0"/>
    <n v="0"/>
    <n v="0.1"/>
    <n v="0.2"/>
    <n v="0.85"/>
    <n v="0.23529411764705885"/>
    <n v="0.10188235294117648"/>
  </r>
  <r>
    <m/>
    <x v="1"/>
    <x v="4"/>
    <s v="C"/>
    <s v="C兴趣培训"/>
    <x v="17"/>
    <x v="287"/>
    <x v="1"/>
    <n v="60"/>
    <n v="1"/>
    <n v="0.76200000000000001"/>
    <n v="1.6666666666666666E-2"/>
    <n v="16"/>
    <n v="1"/>
    <n v="6.25E-2"/>
    <n v="0.1"/>
    <n v="1.6"/>
    <n v="0.85"/>
    <n v="0.98588235294117654"/>
    <n v="0.42688705882352945"/>
  </r>
  <r>
    <m/>
    <x v="1"/>
    <x v="4"/>
    <s v="C"/>
    <s v="C兴趣培训"/>
    <x v="19"/>
    <x v="288"/>
    <x v="0"/>
    <n v="91"/>
    <n v="0"/>
    <n v="0.76200000000000001"/>
    <n v="0"/>
    <n v="2"/>
    <n v="0"/>
    <n v="0"/>
    <n v="0.1"/>
    <n v="0.2"/>
    <n v="0.85"/>
    <n v="0.23529411764705885"/>
    <n v="0.10188235294117648"/>
  </r>
  <r>
    <m/>
    <x v="1"/>
    <x v="4"/>
    <s v="C"/>
    <s v="C兴趣培训"/>
    <x v="28"/>
    <x v="289"/>
    <x v="1"/>
    <n v="109"/>
    <n v="0"/>
    <n v="0.76200000000000001"/>
    <n v="0"/>
    <n v="11"/>
    <n v="0"/>
    <n v="0"/>
    <n v="0.1"/>
    <n v="1.1000000000000001"/>
    <n v="0.85"/>
    <n v="1.2941176470588236"/>
    <n v="0.56035294117647061"/>
  </r>
  <r>
    <m/>
    <x v="1"/>
    <x v="4"/>
    <s v="C"/>
    <s v="C兴趣培训"/>
    <x v="13"/>
    <x v="290"/>
    <x v="1"/>
    <n v="70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18"/>
    <x v="291"/>
    <x v="1"/>
    <n v="137"/>
    <n v="6"/>
    <n v="0.76200000000000001"/>
    <n v="4.3795620437956206E-2"/>
    <n v="17"/>
    <n v="6"/>
    <n v="0.35294117647058826"/>
    <n v="0.1"/>
    <n v="6"/>
    <n v="0.85"/>
    <n v="1.68"/>
    <n v="0.72743999999999998"/>
  </r>
  <r>
    <m/>
    <x v="1"/>
    <x v="4"/>
    <s v="C"/>
    <s v="C兴趣培训"/>
    <x v="11"/>
    <x v="292"/>
    <x v="1"/>
    <n v="11"/>
    <n v="0"/>
    <n v="0.76200000000000001"/>
    <n v="0"/>
    <n v="2"/>
    <n v="0"/>
    <n v="0"/>
    <n v="0.1"/>
    <n v="0.2"/>
    <n v="0.85"/>
    <n v="0.23529411764705885"/>
    <n v="0.10188235294117648"/>
  </r>
  <r>
    <m/>
    <x v="1"/>
    <x v="4"/>
    <s v="C"/>
    <s v="C兴趣培训"/>
    <x v="30"/>
    <x v="293"/>
    <x v="0"/>
    <n v="21"/>
    <n v="1"/>
    <n v="0.76200000000000001"/>
    <n v="4.7619047619047616E-2"/>
    <n v="3"/>
    <n v="1"/>
    <n v="0.33333333333333331"/>
    <n v="0.1"/>
    <n v="1"/>
    <n v="0.85"/>
    <n v="0.27999999999999997"/>
    <n v="0.12123999999999999"/>
  </r>
  <r>
    <m/>
    <x v="1"/>
    <x v="4"/>
    <s v="B"/>
    <s v="B兴趣培训"/>
    <x v="26"/>
    <x v="294"/>
    <x v="0"/>
    <n v="540"/>
    <n v="47"/>
    <n v="0.76200000000000001"/>
    <n v="8.7037037037037038E-2"/>
    <n v="180"/>
    <n v="43"/>
    <n v="0.2388888888888889"/>
    <n v="0.25"/>
    <n v="45"/>
    <n v="0.85"/>
    <n v="14.392941176470588"/>
    <n v="6.2321435294117649"/>
  </r>
  <r>
    <m/>
    <x v="1"/>
    <x v="4"/>
    <s v="C"/>
    <s v="C兴趣培训"/>
    <x v="3"/>
    <x v="295"/>
    <x v="0"/>
    <n v="102"/>
    <n v="0"/>
    <n v="0.76200000000000001"/>
    <n v="0"/>
    <n v="7"/>
    <n v="0"/>
    <n v="0"/>
    <n v="0.1"/>
    <n v="0.70000000000000007"/>
    <n v="0.85"/>
    <n v="0.82352941176470595"/>
    <n v="0.35658823529411765"/>
  </r>
  <r>
    <m/>
    <x v="1"/>
    <x v="4"/>
    <s v="C"/>
    <s v="C兴趣培训"/>
    <x v="22"/>
    <x v="296"/>
    <x v="1"/>
    <n v="65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20"/>
    <x v="297"/>
    <x v="0"/>
    <n v="165"/>
    <n v="7"/>
    <n v="0.76200000000000001"/>
    <n v="4.2424242424242427E-2"/>
    <n v="19"/>
    <n v="6"/>
    <n v="0.31578947368421051"/>
    <n v="0.1"/>
    <n v="6"/>
    <n v="0.85"/>
    <n v="1.68"/>
    <n v="0.72743999999999998"/>
  </r>
  <r>
    <m/>
    <x v="1"/>
    <x v="4"/>
    <s v="C"/>
    <s v="C兴趣培训"/>
    <x v="22"/>
    <x v="298"/>
    <x v="1"/>
    <n v="40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6"/>
    <x v="299"/>
    <x v="0"/>
    <n v="25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5"/>
    <x v="300"/>
    <x v="1"/>
    <n v="157"/>
    <n v="0"/>
    <n v="0.76200000000000001"/>
    <n v="0"/>
    <n v="2"/>
    <n v="0"/>
    <n v="0"/>
    <n v="0.1"/>
    <n v="0.2"/>
    <n v="0.85"/>
    <n v="0.23529411764705885"/>
    <n v="0.10188235294117648"/>
  </r>
  <r>
    <m/>
    <x v="1"/>
    <x v="4"/>
    <s v="C"/>
    <s v="C兴趣培训"/>
    <x v="14"/>
    <x v="301"/>
    <x v="0"/>
    <n v="113"/>
    <n v="0"/>
    <n v="0.76200000000000001"/>
    <n v="0"/>
    <n v="6"/>
    <n v="0"/>
    <n v="0"/>
    <n v="0.1"/>
    <n v="0.60000000000000009"/>
    <n v="0.85"/>
    <n v="0.70588235294117663"/>
    <n v="0.30564705882352949"/>
  </r>
  <r>
    <m/>
    <x v="1"/>
    <x v="4"/>
    <s v="C"/>
    <s v="C兴趣培训"/>
    <x v="25"/>
    <x v="302"/>
    <x v="0"/>
    <n v="22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2"/>
    <x v="303"/>
    <x v="0"/>
    <n v="49"/>
    <n v="0"/>
    <n v="0.76200000000000001"/>
    <n v="0"/>
    <n v="2"/>
    <n v="0"/>
    <n v="0"/>
    <n v="0.1"/>
    <n v="0.2"/>
    <n v="0.85"/>
    <n v="0.23529411764705885"/>
    <n v="0.10188235294117648"/>
  </r>
  <r>
    <m/>
    <x v="1"/>
    <x v="4"/>
    <s v="C"/>
    <s v="C兴趣培训"/>
    <x v="16"/>
    <x v="304"/>
    <x v="0"/>
    <n v="48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10"/>
    <x v="305"/>
    <x v="0"/>
    <n v="143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23"/>
    <x v="306"/>
    <x v="0"/>
    <n v="160"/>
    <n v="0"/>
    <n v="0.76200000000000001"/>
    <n v="0"/>
    <n v="7"/>
    <n v="0"/>
    <n v="0"/>
    <n v="0.1"/>
    <n v="0.70000000000000007"/>
    <n v="0.85"/>
    <n v="0.82352941176470595"/>
    <n v="0.35658823529411765"/>
  </r>
  <r>
    <m/>
    <x v="1"/>
    <x v="4"/>
    <s v="C"/>
    <s v="C兴趣培训"/>
    <x v="11"/>
    <x v="307"/>
    <x v="1"/>
    <n v="3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25"/>
    <x v="308"/>
    <x v="0"/>
    <n v="29"/>
    <n v="0"/>
    <n v="0.76200000000000001"/>
    <n v="0"/>
    <n v="3"/>
    <n v="0"/>
    <n v="0"/>
    <n v="0.1"/>
    <n v="0.30000000000000004"/>
    <n v="0.85"/>
    <n v="0.35294117647058831"/>
    <n v="0.15282352941176475"/>
  </r>
  <r>
    <m/>
    <x v="1"/>
    <x v="4"/>
    <s v="C"/>
    <s v="C兴趣培训"/>
    <x v="14"/>
    <x v="309"/>
    <x v="0"/>
    <n v="57"/>
    <n v="0"/>
    <n v="0.76200000000000001"/>
    <n v="0"/>
    <n v="5"/>
    <n v="0"/>
    <n v="0"/>
    <n v="0.1"/>
    <n v="0.5"/>
    <n v="0.85"/>
    <n v="0.58823529411764708"/>
    <n v="0.25470588235294117"/>
  </r>
  <r>
    <m/>
    <x v="1"/>
    <x v="4"/>
    <s v="C"/>
    <s v="C兴趣培训"/>
    <x v="16"/>
    <x v="310"/>
    <x v="0"/>
    <n v="32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20"/>
    <x v="311"/>
    <x v="0"/>
    <n v="115"/>
    <n v="0"/>
    <n v="0.76200000000000001"/>
    <n v="0"/>
    <n v="9"/>
    <n v="0"/>
    <n v="0"/>
    <n v="0.1"/>
    <n v="0.9"/>
    <n v="0.85"/>
    <n v="1.0588235294117647"/>
    <n v="0.45847058823529413"/>
  </r>
  <r>
    <m/>
    <x v="1"/>
    <x v="4"/>
    <s v="C"/>
    <s v="C兴趣培训"/>
    <x v="19"/>
    <x v="312"/>
    <x v="0"/>
    <n v="154"/>
    <n v="0"/>
    <n v="0.76200000000000001"/>
    <n v="0"/>
    <n v="33"/>
    <n v="0"/>
    <n v="0"/>
    <n v="0.1"/>
    <n v="3.3000000000000003"/>
    <n v="0.85"/>
    <n v="3.882352941176471"/>
    <n v="1.6810588235294119"/>
  </r>
  <r>
    <m/>
    <x v="1"/>
    <x v="4"/>
    <s v="C"/>
    <s v="C兴趣培训"/>
    <x v="19"/>
    <x v="314"/>
    <x v="0"/>
    <n v="120"/>
    <n v="0"/>
    <n v="0.76200000000000001"/>
    <n v="0"/>
    <n v="15"/>
    <n v="0"/>
    <n v="0"/>
    <n v="0.1"/>
    <n v="1.5"/>
    <n v="0.85"/>
    <n v="1.7647058823529411"/>
    <n v="0.76411764705882346"/>
  </r>
  <r>
    <m/>
    <x v="1"/>
    <x v="4"/>
    <s v="C"/>
    <s v="C兴趣培训"/>
    <x v="28"/>
    <x v="315"/>
    <x v="1"/>
    <n v="110"/>
    <n v="0"/>
    <n v="0.76200000000000001"/>
    <n v="0"/>
    <n v="3"/>
    <n v="0"/>
    <n v="0"/>
    <n v="0.1"/>
    <n v="0.30000000000000004"/>
    <n v="0.85"/>
    <n v="0.35294117647058831"/>
    <n v="0.15282352941176475"/>
  </r>
  <r>
    <m/>
    <x v="1"/>
    <x v="4"/>
    <s v="B"/>
    <s v="B兴趣培训"/>
    <x v="3"/>
    <x v="316"/>
    <x v="0"/>
    <n v="484"/>
    <n v="17"/>
    <n v="0.76200000000000001"/>
    <n v="3.5123966942148761E-2"/>
    <n v="82"/>
    <n v="16"/>
    <n v="0.1951219512195122"/>
    <n v="0.25"/>
    <n v="20.5"/>
    <n v="0.85"/>
    <n v="9.7741176470588229"/>
    <n v="4.2321929411764705"/>
  </r>
  <r>
    <m/>
    <x v="1"/>
    <x v="4"/>
    <s v="C"/>
    <s v="C兴趣培训"/>
    <x v="28"/>
    <x v="317"/>
    <x v="1"/>
    <n v="62"/>
    <n v="0"/>
    <n v="0.76200000000000001"/>
    <n v="0"/>
    <n v="2"/>
    <n v="0"/>
    <n v="0"/>
    <n v="0.1"/>
    <n v="0.2"/>
    <n v="0.85"/>
    <n v="0.23529411764705885"/>
    <n v="0.10188235294117648"/>
  </r>
  <r>
    <m/>
    <x v="1"/>
    <x v="4"/>
    <s v="C"/>
    <s v="C兴趣培训"/>
    <x v="14"/>
    <x v="318"/>
    <x v="0"/>
    <n v="70"/>
    <n v="0"/>
    <n v="0.76200000000000001"/>
    <n v="0"/>
    <n v="8"/>
    <n v="0"/>
    <n v="0"/>
    <n v="0.1"/>
    <n v="0.8"/>
    <n v="0.85"/>
    <n v="0.94117647058823539"/>
    <n v="0.40752941176470592"/>
  </r>
  <r>
    <m/>
    <x v="1"/>
    <x v="4"/>
    <s v="C"/>
    <s v="C兴趣培训"/>
    <x v="18"/>
    <x v="319"/>
    <x v="1"/>
    <n v="36"/>
    <n v="0"/>
    <n v="0.76200000000000001"/>
    <n v="0"/>
    <n v="4"/>
    <n v="0"/>
    <n v="0"/>
    <n v="0.1"/>
    <n v="0.4"/>
    <n v="0.85"/>
    <n v="0.4705882352941177"/>
    <n v="0.20376470588235296"/>
  </r>
  <r>
    <m/>
    <x v="1"/>
    <x v="4"/>
    <s v="C"/>
    <s v="C兴趣培训"/>
    <x v="9"/>
    <x v="320"/>
    <x v="0"/>
    <n v="29"/>
    <n v="0"/>
    <n v="0.76200000000000001"/>
    <n v="0"/>
    <n v="0"/>
    <n v="0"/>
    <e v="#DIV/0!"/>
    <n v="0.1"/>
    <n v="0"/>
    <n v="0.85"/>
    <n v="0"/>
    <n v="0"/>
  </r>
  <r>
    <m/>
    <x v="1"/>
    <x v="4"/>
    <s v="B"/>
    <s v="B兴趣培训"/>
    <x v="32"/>
    <x v="321"/>
    <x v="0"/>
    <n v="743"/>
    <n v="22"/>
    <n v="0.76200000000000001"/>
    <n v="2.9609690444145357E-2"/>
    <n v="92"/>
    <n v="18"/>
    <n v="0.19565217391304349"/>
    <n v="0.25"/>
    <n v="23"/>
    <n v="0.85"/>
    <n v="10.92235294117647"/>
    <n v="4.7293788235294114"/>
  </r>
  <r>
    <m/>
    <x v="1"/>
    <x v="4"/>
    <s v="C"/>
    <s v="C兴趣培训"/>
    <x v="13"/>
    <x v="322"/>
    <x v="1"/>
    <n v="305"/>
    <n v="5"/>
    <n v="0.76200000000000001"/>
    <n v="1.6393442622950821E-2"/>
    <n v="27"/>
    <n v="2"/>
    <n v="7.407407407407407E-2"/>
    <n v="0.1"/>
    <n v="2.7"/>
    <n v="0.85"/>
    <n v="1.3835294117647061"/>
    <n v="0.59906823529411779"/>
  </r>
  <r>
    <m/>
    <x v="1"/>
    <x v="4"/>
    <s v="C"/>
    <s v="C兴趣培训"/>
    <x v="9"/>
    <x v="323"/>
    <x v="0"/>
    <n v="13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22"/>
    <x v="324"/>
    <x v="1"/>
    <n v="57"/>
    <n v="0"/>
    <n v="0.76200000000000001"/>
    <n v="0"/>
    <n v="4"/>
    <n v="0"/>
    <n v="0"/>
    <n v="0.1"/>
    <n v="0.4"/>
    <n v="0.85"/>
    <n v="0.4705882352941177"/>
    <n v="0.20376470588235296"/>
  </r>
  <r>
    <m/>
    <x v="1"/>
    <x v="4"/>
    <s v="C"/>
    <s v="C兴趣培训"/>
    <x v="12"/>
    <x v="325"/>
    <x v="0"/>
    <n v="48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20"/>
    <x v="327"/>
    <x v="0"/>
    <n v="32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26"/>
    <x v="328"/>
    <x v="0"/>
    <n v="23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7"/>
    <x v="329"/>
    <x v="1"/>
    <n v="34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8"/>
    <x v="330"/>
    <x v="0"/>
    <n v="115"/>
    <n v="0"/>
    <n v="0.76200000000000001"/>
    <n v="0"/>
    <n v="11"/>
    <n v="0"/>
    <n v="0"/>
    <n v="0.1"/>
    <n v="1.1000000000000001"/>
    <n v="0.85"/>
    <n v="1.2941176470588236"/>
    <n v="0.56035294117647061"/>
  </r>
  <r>
    <m/>
    <x v="1"/>
    <x v="4"/>
    <s v="C"/>
    <s v="C兴趣培训"/>
    <x v="14"/>
    <x v="331"/>
    <x v="0"/>
    <n v="28"/>
    <n v="0"/>
    <n v="0.76200000000000001"/>
    <n v="0"/>
    <n v="8"/>
    <n v="0"/>
    <n v="0"/>
    <n v="0.1"/>
    <n v="0.8"/>
    <n v="0.85"/>
    <n v="0.94117647058823539"/>
    <n v="0.40752941176470592"/>
  </r>
  <r>
    <m/>
    <x v="1"/>
    <x v="4"/>
    <s v="C"/>
    <s v="C兴趣培训"/>
    <x v="12"/>
    <x v="332"/>
    <x v="0"/>
    <n v="69"/>
    <n v="0"/>
    <n v="0.76200000000000001"/>
    <n v="0"/>
    <n v="2"/>
    <n v="0"/>
    <n v="0"/>
    <n v="0.1"/>
    <n v="0.2"/>
    <n v="0.85"/>
    <n v="0.23529411764705885"/>
    <n v="0.10188235294117648"/>
  </r>
  <r>
    <m/>
    <x v="1"/>
    <x v="4"/>
    <s v="C"/>
    <s v="C兴趣培训"/>
    <x v="23"/>
    <x v="333"/>
    <x v="0"/>
    <n v="96"/>
    <n v="4"/>
    <n v="0.76200000000000001"/>
    <n v="4.1666666666666664E-2"/>
    <n v="9"/>
    <n v="4"/>
    <n v="0.44444444444444442"/>
    <n v="0.1"/>
    <n v="4"/>
    <n v="0.85"/>
    <n v="1.1199999999999999"/>
    <n v="0.48495999999999995"/>
  </r>
  <r>
    <m/>
    <x v="1"/>
    <x v="4"/>
    <s v="C"/>
    <s v="C兴趣培训"/>
    <x v="25"/>
    <x v="334"/>
    <x v="0"/>
    <n v="328"/>
    <n v="5"/>
    <n v="0.76200000000000001"/>
    <n v="1.524390243902439E-2"/>
    <n v="44"/>
    <n v="5"/>
    <n v="0.11363636363636363"/>
    <n v="0.1"/>
    <n v="5"/>
    <n v="0.85"/>
    <n v="1.4"/>
    <n v="0.60619999999999996"/>
  </r>
  <r>
    <m/>
    <x v="1"/>
    <x v="4"/>
    <s v="B"/>
    <s v="B兴趣培训"/>
    <x v="28"/>
    <x v="335"/>
    <x v="1"/>
    <n v="491"/>
    <n v="22"/>
    <n v="0.76200000000000001"/>
    <n v="4.4806517311608958E-2"/>
    <n v="92"/>
    <n v="22"/>
    <n v="0.2391304347826087"/>
    <n v="0.25"/>
    <n v="23"/>
    <n v="0.85"/>
    <n v="7.3364705882352936"/>
    <n v="3.1766917647058821"/>
  </r>
  <r>
    <m/>
    <x v="1"/>
    <x v="4"/>
    <s v="C"/>
    <s v="C兴趣培训"/>
    <x v="10"/>
    <x v="336"/>
    <x v="0"/>
    <n v="59"/>
    <n v="0"/>
    <n v="0.76200000000000001"/>
    <n v="0"/>
    <n v="5"/>
    <n v="0"/>
    <n v="0"/>
    <n v="0.1"/>
    <n v="0.5"/>
    <n v="0.85"/>
    <n v="0.58823529411764708"/>
    <n v="0.25470588235294117"/>
  </r>
  <r>
    <m/>
    <x v="1"/>
    <x v="4"/>
    <s v="C"/>
    <s v="C兴趣培训"/>
    <x v="12"/>
    <x v="337"/>
    <x v="0"/>
    <n v="41"/>
    <n v="0"/>
    <n v="0.76200000000000001"/>
    <n v="0"/>
    <n v="9"/>
    <n v="0"/>
    <n v="0"/>
    <n v="0.1"/>
    <n v="0.9"/>
    <n v="0.85"/>
    <n v="1.0588235294117647"/>
    <n v="0.45847058823529413"/>
  </r>
  <r>
    <m/>
    <x v="1"/>
    <x v="4"/>
    <s v="C"/>
    <s v="C兴趣培训"/>
    <x v="17"/>
    <x v="338"/>
    <x v="1"/>
    <n v="144"/>
    <n v="0"/>
    <n v="0.76200000000000001"/>
    <n v="0"/>
    <n v="9"/>
    <n v="0"/>
    <n v="0"/>
    <n v="0.1"/>
    <n v="0.9"/>
    <n v="0.85"/>
    <n v="1.0588235294117647"/>
    <n v="0.45847058823529413"/>
  </r>
  <r>
    <m/>
    <x v="1"/>
    <x v="4"/>
    <s v="C"/>
    <s v="C兴趣培训"/>
    <x v="22"/>
    <x v="339"/>
    <x v="1"/>
    <n v="24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6"/>
    <x v="340"/>
    <x v="1"/>
    <n v="64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0"/>
    <x v="341"/>
    <x v="0"/>
    <n v="17"/>
    <n v="0"/>
    <n v="0.76200000000000001"/>
    <n v="0"/>
    <n v="9"/>
    <n v="0"/>
    <n v="0"/>
    <n v="0.1"/>
    <n v="0.9"/>
    <n v="0.85"/>
    <n v="1.0588235294117647"/>
    <n v="0.45847058823529413"/>
  </r>
  <r>
    <m/>
    <x v="1"/>
    <x v="4"/>
    <s v="C"/>
    <s v="C兴趣培训"/>
    <x v="15"/>
    <x v="342"/>
    <x v="0"/>
    <n v="13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5"/>
    <x v="343"/>
    <x v="0"/>
    <n v="4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6"/>
    <x v="344"/>
    <x v="0"/>
    <n v="4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4"/>
    <x v="345"/>
    <x v="0"/>
    <n v="4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5"/>
    <x v="346"/>
    <x v="0"/>
    <n v="2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9"/>
    <x v="348"/>
    <x v="0"/>
    <n v="20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"/>
    <x v="349"/>
    <x v="1"/>
    <n v="3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8"/>
    <x v="350"/>
    <x v="1"/>
    <n v="42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C"/>
    <s v="C兴趣培训"/>
    <x v="16"/>
    <x v="351"/>
    <x v="0"/>
    <n v="22"/>
    <n v="0"/>
    <n v="0.76200000000000001"/>
    <n v="0"/>
    <n v="1"/>
    <n v="0"/>
    <n v="0"/>
    <n v="0.1"/>
    <n v="0.1"/>
    <n v="0.85"/>
    <n v="0.11764705882352942"/>
    <n v="5.094117647058824E-2"/>
  </r>
  <r>
    <m/>
    <x v="1"/>
    <x v="4"/>
    <s v="B"/>
    <s v="B兴趣培训"/>
    <x v="7"/>
    <x v="352"/>
    <x v="0"/>
    <n v="815"/>
    <n v="18"/>
    <n v="0.76200000000000001"/>
    <n v="2.2085889570552148E-2"/>
    <n v="99"/>
    <n v="18"/>
    <n v="0.18181818181818182"/>
    <n v="0.25"/>
    <n v="24.75"/>
    <n v="0.85"/>
    <n v="12.981176470588235"/>
    <n v="5.6208494117647056"/>
  </r>
  <r>
    <m/>
    <x v="1"/>
    <x v="4"/>
    <s v="C"/>
    <s v="C兴趣培训"/>
    <x v="12"/>
    <x v="353"/>
    <x v="0"/>
    <n v="86"/>
    <n v="0"/>
    <n v="0.76200000000000001"/>
    <n v="0"/>
    <n v="2"/>
    <n v="0"/>
    <n v="0"/>
    <n v="0.1"/>
    <n v="0.2"/>
    <n v="0.85"/>
    <n v="0.23529411764705885"/>
    <n v="0.10188235294117648"/>
  </r>
  <r>
    <m/>
    <x v="1"/>
    <x v="4"/>
    <s v="C"/>
    <s v="C兴趣培训"/>
    <x v="6"/>
    <x v="354"/>
    <x v="1"/>
    <n v="57"/>
    <n v="0"/>
    <n v="0.76200000000000001"/>
    <n v="0"/>
    <n v="3"/>
    <n v="0"/>
    <n v="0"/>
    <n v="0.1"/>
    <n v="0.30000000000000004"/>
    <n v="0.85"/>
    <n v="0.35294117647058831"/>
    <n v="0.15282352941176475"/>
  </r>
  <r>
    <m/>
    <x v="1"/>
    <x v="4"/>
    <s v="C"/>
    <s v="C兴趣培训"/>
    <x v="33"/>
    <x v="355"/>
    <x v="2"/>
    <n v="388"/>
    <n v="0"/>
    <n v="0.76200000000000001"/>
    <n v="0"/>
    <n v="8"/>
    <n v="0"/>
    <n v="0"/>
    <n v="0.1"/>
    <n v="0.8"/>
    <n v="0.85"/>
    <n v="0.94117647058823539"/>
    <n v="0.40752941176470592"/>
  </r>
  <r>
    <m/>
    <x v="1"/>
    <x v="4"/>
    <s v="C"/>
    <s v="C兴趣培训"/>
    <x v="17"/>
    <x v="356"/>
    <x v="1"/>
    <n v="77"/>
    <n v="0"/>
    <n v="0.76200000000000001"/>
    <n v="0"/>
    <n v="5"/>
    <n v="0"/>
    <n v="0"/>
    <n v="0.1"/>
    <n v="0.5"/>
    <n v="0.85"/>
    <n v="0.58823529411764708"/>
    <n v="0.25470588235294117"/>
  </r>
  <r>
    <m/>
    <x v="1"/>
    <x v="4"/>
    <s v="C"/>
    <s v="C兴趣培训"/>
    <x v="3"/>
    <x v="357"/>
    <x v="0"/>
    <n v="116"/>
    <n v="0"/>
    <n v="0.76200000000000001"/>
    <n v="0"/>
    <n v="5"/>
    <n v="0"/>
    <n v="0"/>
    <n v="0.1"/>
    <n v="0.5"/>
    <n v="0.85"/>
    <n v="0.58823529411764708"/>
    <n v="0.25470588235294117"/>
  </r>
  <r>
    <m/>
    <x v="1"/>
    <x v="4"/>
    <s v="C"/>
    <s v="C兴趣培训"/>
    <x v="0"/>
    <x v="358"/>
    <x v="0"/>
    <n v="27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3"/>
    <x v="359"/>
    <x v="0"/>
    <n v="42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0"/>
    <x v="360"/>
    <x v="0"/>
    <n v="22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5"/>
    <x v="361"/>
    <x v="1"/>
    <n v="28"/>
    <n v="0"/>
    <n v="0.76200000000000001"/>
    <n v="0"/>
    <n v="2"/>
    <n v="0"/>
    <n v="0"/>
    <n v="0.1"/>
    <n v="0.2"/>
    <n v="0.85"/>
    <n v="0.23529411764705885"/>
    <n v="0.10188235294117648"/>
  </r>
  <r>
    <m/>
    <x v="1"/>
    <x v="4"/>
    <s v="C"/>
    <s v="C兴趣培训"/>
    <x v="18"/>
    <x v="362"/>
    <x v="1"/>
    <n v="89"/>
    <n v="0"/>
    <n v="0.76200000000000001"/>
    <n v="0"/>
    <n v="3"/>
    <n v="0"/>
    <n v="0"/>
    <n v="0.1"/>
    <n v="0.30000000000000004"/>
    <n v="0.85"/>
    <n v="0.35294117647058831"/>
    <n v="0.15282352941176475"/>
  </r>
  <r>
    <m/>
    <x v="1"/>
    <x v="4"/>
    <s v="C"/>
    <s v="C兴趣培训"/>
    <x v="30"/>
    <x v="363"/>
    <x v="0"/>
    <n v="1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7"/>
    <x v="364"/>
    <x v="1"/>
    <n v="35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18"/>
    <x v="365"/>
    <x v="1"/>
    <n v="63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0"/>
    <x v="366"/>
    <x v="0"/>
    <n v="28"/>
    <n v="0"/>
    <n v="0.76200000000000001"/>
    <n v="0"/>
    <n v="0"/>
    <n v="0"/>
    <e v="#DIV/0!"/>
    <n v="0.1"/>
    <n v="0"/>
    <n v="0.85"/>
    <n v="0"/>
    <n v="0"/>
  </r>
  <r>
    <m/>
    <x v="1"/>
    <x v="4"/>
    <s v="C"/>
    <s v="C兴趣培训"/>
    <x v="20"/>
    <x v="367"/>
    <x v="0"/>
    <n v="44"/>
    <n v="0"/>
    <n v="0.76200000000000001"/>
    <n v="0"/>
    <n v="5"/>
    <n v="0"/>
    <n v="0"/>
    <n v="0.1"/>
    <n v="0.5"/>
    <n v="0.85"/>
    <n v="0.58823529411764708"/>
    <n v="0.25470588235294117"/>
  </r>
  <r>
    <m/>
    <x v="1"/>
    <x v="4"/>
    <s v="C"/>
    <s v="C兴趣培训"/>
    <x v="20"/>
    <x v="368"/>
    <x v="0"/>
    <n v="28"/>
    <n v="0"/>
    <n v="0.76200000000000001"/>
    <n v="0"/>
    <n v="2"/>
    <n v="0"/>
    <n v="0"/>
    <n v="0.1"/>
    <n v="0.2"/>
    <n v="0.85"/>
    <n v="0.23529411764705885"/>
    <n v="0.10188235294117648"/>
  </r>
  <r>
    <m/>
    <x v="1"/>
    <x v="4"/>
    <s v="C"/>
    <s v="C兴趣培训"/>
    <x v="20"/>
    <x v="369"/>
    <x v="0"/>
    <n v="31"/>
    <n v="0"/>
    <n v="0.76200000000000001"/>
    <n v="0"/>
    <n v="2"/>
    <n v="0"/>
    <n v="0"/>
    <n v="0.1"/>
    <n v="0.2"/>
    <n v="0.85"/>
    <n v="0.23529411764705885"/>
    <n v="0.10188235294117648"/>
  </r>
  <r>
    <m/>
    <x v="1"/>
    <x v="4"/>
    <s v="C"/>
    <s v="C兴趣培训"/>
    <x v="0"/>
    <x v="370"/>
    <x v="0"/>
    <n v="64"/>
    <n v="0"/>
    <n v="0.76200000000000001"/>
    <n v="0"/>
    <n v="5"/>
    <n v="0"/>
    <n v="0"/>
    <n v="0.1"/>
    <n v="0.5"/>
    <n v="0.85"/>
    <n v="0.58823529411764708"/>
    <n v="0.25470588235294117"/>
  </r>
  <r>
    <m/>
    <x v="1"/>
    <x v="4"/>
    <s v="C"/>
    <s v="C兴趣培训"/>
    <x v="2"/>
    <x v="371"/>
    <x v="1"/>
    <n v="65"/>
    <n v="0"/>
    <n v="0.76200000000000001"/>
    <n v="0"/>
    <n v="0"/>
    <n v="0"/>
    <e v="#DIV/0!"/>
    <n v="0.1"/>
    <n v="0"/>
    <n v="0.85"/>
    <n v="0"/>
    <n v="0"/>
  </r>
  <r>
    <m/>
    <x v="1"/>
    <x v="5"/>
    <s v="C"/>
    <s v="C其他"/>
    <x v="0"/>
    <x v="0"/>
    <x v="0"/>
    <n v="238"/>
    <n v="0"/>
    <n v="0.45200000000000001"/>
    <n v="0"/>
    <n v="1"/>
    <n v="0"/>
    <n v="0"/>
    <n v="0.01"/>
    <n v="0.01"/>
    <n v="0.85"/>
    <n v="1.1764705882352941E-2"/>
    <n v="5.0941176470588236E-3"/>
  </r>
  <r>
    <m/>
    <x v="1"/>
    <x v="5"/>
    <s v="C"/>
    <s v="C其他"/>
    <x v="1"/>
    <x v="1"/>
    <x v="1"/>
    <n v="241"/>
    <n v="0"/>
    <n v="0.45200000000000001"/>
    <n v="0"/>
    <n v="13"/>
    <n v="0"/>
    <n v="0"/>
    <n v="0.01"/>
    <n v="0.13"/>
    <n v="0.85"/>
    <n v="0.15294117647058825"/>
    <n v="6.6223529411764709E-2"/>
  </r>
  <r>
    <m/>
    <x v="1"/>
    <x v="5"/>
    <s v="C"/>
    <s v="C其他"/>
    <x v="1"/>
    <x v="2"/>
    <x v="1"/>
    <n v="719"/>
    <n v="3"/>
    <n v="0.45200000000000001"/>
    <n v="4.172461752433936E-3"/>
    <n v="96"/>
    <n v="2"/>
    <n v="2.0833333333333332E-2"/>
    <n v="0.01"/>
    <n v="2"/>
    <n v="0.85"/>
    <n v="1.2894117647058825"/>
    <n v="0.55831529411764713"/>
  </r>
  <r>
    <m/>
    <x v="1"/>
    <x v="5"/>
    <s v="C"/>
    <s v="C其他"/>
    <x v="2"/>
    <x v="3"/>
    <x v="1"/>
    <n v="1014"/>
    <n v="1"/>
    <n v="0.45200000000000001"/>
    <n v="9.8619329388560163E-4"/>
    <n v="13"/>
    <n v="1"/>
    <n v="7.6923076923076927E-2"/>
    <n v="0.01"/>
    <n v="1"/>
    <n v="0.85"/>
    <n v="0.64470588235294124"/>
    <n v="0.27915764705882357"/>
  </r>
  <r>
    <m/>
    <x v="1"/>
    <x v="5"/>
    <s v="C"/>
    <s v="C其他"/>
    <x v="1"/>
    <x v="4"/>
    <x v="1"/>
    <n v="0"/>
    <n v="0"/>
    <n v="0.45200000000000001"/>
    <e v="#DIV/0!"/>
    <n v="0"/>
    <n v="0"/>
    <e v="#DIV/0!"/>
    <n v="0.01"/>
    <n v="0"/>
    <n v="0.85"/>
    <n v="0"/>
    <n v="0"/>
  </r>
  <r>
    <m/>
    <x v="1"/>
    <x v="5"/>
    <s v="C"/>
    <s v="C其他"/>
    <x v="3"/>
    <x v="5"/>
    <x v="0"/>
    <n v="622"/>
    <n v="0"/>
    <n v="0.45200000000000001"/>
    <n v="0"/>
    <n v="53"/>
    <n v="0"/>
    <n v="0"/>
    <n v="0.01"/>
    <n v="0.53"/>
    <n v="0.85"/>
    <n v="0.62352941176470589"/>
    <n v="0.26998823529411764"/>
  </r>
  <r>
    <m/>
    <x v="1"/>
    <x v="5"/>
    <s v="1S"/>
    <s v="1S其他"/>
    <x v="4"/>
    <x v="6"/>
    <x v="1"/>
    <n v="9246"/>
    <n v="41"/>
    <n v="0.45200000000000001"/>
    <n v="4.4343499891845118E-3"/>
    <n v="2217"/>
    <n v="36"/>
    <n v="1.6238159675236806E-2"/>
    <n v="0.02"/>
    <n v="44.34"/>
    <n v="0.85"/>
    <n v="33.021176470588244"/>
    <n v="14.298169411764709"/>
  </r>
  <r>
    <m/>
    <x v="1"/>
    <x v="5"/>
    <s v="C"/>
    <s v="C其他"/>
    <x v="5"/>
    <x v="7"/>
    <x v="1"/>
    <n v="2266"/>
    <n v="0"/>
    <n v="0.45200000000000001"/>
    <n v="0"/>
    <n v="201"/>
    <n v="0"/>
    <n v="0"/>
    <n v="0.01"/>
    <n v="2.0100000000000002"/>
    <n v="0.85"/>
    <n v="2.3647058823529417"/>
    <n v="1.0239176470588238"/>
  </r>
  <r>
    <m/>
    <x v="1"/>
    <x v="5"/>
    <s v="C"/>
    <s v="C其他"/>
    <x v="1"/>
    <x v="8"/>
    <x v="1"/>
    <n v="226"/>
    <n v="0"/>
    <n v="0.45200000000000001"/>
    <n v="0"/>
    <n v="10"/>
    <n v="0"/>
    <n v="0"/>
    <n v="0.01"/>
    <n v="0.1"/>
    <n v="0.85"/>
    <n v="0.11764705882352942"/>
    <n v="5.094117647058824E-2"/>
  </r>
  <r>
    <m/>
    <x v="1"/>
    <x v="5"/>
    <s v="B"/>
    <s v="B其他"/>
    <x v="6"/>
    <x v="9"/>
    <x v="1"/>
    <n v="5073"/>
    <n v="13"/>
    <n v="0.45200000000000001"/>
    <n v="2.5625862408831068E-3"/>
    <n v="1168"/>
    <n v="9"/>
    <n v="7.7054794520547941E-3"/>
    <n v="0.02"/>
    <n v="23.36"/>
    <n v="0.85"/>
    <n v="22.696470588235297"/>
    <n v="9.8275717647058833"/>
  </r>
  <r>
    <m/>
    <x v="1"/>
    <x v="5"/>
    <s v="C"/>
    <s v="C其他"/>
    <x v="7"/>
    <x v="10"/>
    <x v="0"/>
    <n v="1398"/>
    <n v="0"/>
    <n v="0.45200000000000001"/>
    <n v="0"/>
    <n v="194"/>
    <n v="0"/>
    <n v="0"/>
    <n v="0.01"/>
    <n v="1.94"/>
    <n v="0.85"/>
    <n v="2.2823529411764705"/>
    <n v="0.98825882352941175"/>
  </r>
  <r>
    <m/>
    <x v="1"/>
    <x v="5"/>
    <s v="C"/>
    <s v="C其他"/>
    <x v="8"/>
    <x v="11"/>
    <x v="0"/>
    <n v="274"/>
    <n v="0"/>
    <n v="0.45200000000000001"/>
    <n v="0"/>
    <n v="11"/>
    <n v="0"/>
    <n v="0"/>
    <n v="0.01"/>
    <n v="0.11"/>
    <n v="0.85"/>
    <n v="0.12941176470588237"/>
    <n v="5.6035294117647065E-2"/>
  </r>
  <r>
    <m/>
    <x v="1"/>
    <x v="5"/>
    <s v="C"/>
    <s v="C其他"/>
    <x v="6"/>
    <x v="12"/>
    <x v="1"/>
    <n v="3070"/>
    <n v="4"/>
    <n v="0.45200000000000001"/>
    <n v="1.3029315960912053E-3"/>
    <n v="476"/>
    <n v="3"/>
    <n v="6.3025210084033615E-3"/>
    <n v="0.01"/>
    <n v="4.76"/>
    <n v="0.85"/>
    <n v="4.0047058823529413"/>
    <n v="1.7340376470588237"/>
  </r>
  <r>
    <m/>
    <x v="1"/>
    <x v="5"/>
    <s v="C"/>
    <s v="C其他"/>
    <x v="9"/>
    <x v="13"/>
    <x v="0"/>
    <n v="485"/>
    <n v="0"/>
    <n v="0.45200000000000001"/>
    <n v="0"/>
    <n v="17"/>
    <n v="0"/>
    <n v="0"/>
    <n v="0.01"/>
    <n v="0.17"/>
    <n v="0.85"/>
    <n v="0.2"/>
    <n v="8.660000000000001E-2"/>
  </r>
  <r>
    <m/>
    <x v="1"/>
    <x v="5"/>
    <s v="C"/>
    <s v="C其他"/>
    <x v="10"/>
    <x v="14"/>
    <x v="0"/>
    <n v="1527"/>
    <n v="1"/>
    <n v="0.45200000000000001"/>
    <n v="6.5487884741322858E-4"/>
    <n v="217"/>
    <n v="0"/>
    <n v="0"/>
    <n v="0.01"/>
    <n v="2.17"/>
    <n v="0.85"/>
    <n v="2.552941176470588"/>
    <n v="1.1054235294117647"/>
  </r>
  <r>
    <m/>
    <x v="1"/>
    <x v="5"/>
    <s v="C"/>
    <s v="C其他"/>
    <x v="7"/>
    <x v="15"/>
    <x v="0"/>
    <n v="7728"/>
    <n v="4"/>
    <n v="0.45200000000000001"/>
    <n v="5.1759834368530024E-4"/>
    <n v="769"/>
    <n v="2"/>
    <n v="2.6007802340702211E-3"/>
    <n v="0.01"/>
    <n v="7.69"/>
    <n v="0.85"/>
    <n v="7.9835294117647067"/>
    <n v="3.456868235294118"/>
  </r>
  <r>
    <m/>
    <x v="1"/>
    <x v="5"/>
    <s v="C"/>
    <s v="C其他"/>
    <x v="11"/>
    <x v="16"/>
    <x v="1"/>
    <n v="313"/>
    <n v="0"/>
    <n v="0.45200000000000001"/>
    <n v="0"/>
    <n v="7"/>
    <n v="0"/>
    <n v="0"/>
    <n v="0.01"/>
    <n v="7.0000000000000007E-2"/>
    <n v="0.85"/>
    <n v="8.2352941176470601E-2"/>
    <n v="3.5658823529411771E-2"/>
  </r>
  <r>
    <m/>
    <x v="1"/>
    <x v="5"/>
    <s v="C"/>
    <s v="C其他"/>
    <x v="1"/>
    <x v="17"/>
    <x v="1"/>
    <n v="116"/>
    <n v="0"/>
    <n v="0.45200000000000001"/>
    <n v="0"/>
    <n v="0"/>
    <n v="0"/>
    <e v="#DIV/0!"/>
    <n v="0.01"/>
    <n v="0"/>
    <n v="0.85"/>
    <n v="0"/>
    <n v="0"/>
  </r>
  <r>
    <m/>
    <x v="1"/>
    <x v="5"/>
    <s v="C"/>
    <s v="C其他"/>
    <x v="12"/>
    <x v="18"/>
    <x v="0"/>
    <n v="811"/>
    <n v="0"/>
    <n v="0.45200000000000001"/>
    <n v="0"/>
    <n v="29"/>
    <n v="0"/>
    <n v="0"/>
    <n v="0.01"/>
    <n v="0.28999999999999998"/>
    <n v="0.85"/>
    <n v="0.3411764705882353"/>
    <n v="0.14772941176470589"/>
  </r>
  <r>
    <m/>
    <x v="1"/>
    <x v="5"/>
    <s v="C"/>
    <s v="C其他"/>
    <x v="13"/>
    <x v="19"/>
    <x v="1"/>
    <n v="1052"/>
    <n v="1"/>
    <n v="0.45200000000000001"/>
    <n v="9.5057034220532319E-4"/>
    <n v="76"/>
    <n v="0"/>
    <n v="0"/>
    <n v="0.01"/>
    <n v="0.76"/>
    <n v="0.85"/>
    <n v="0.89411764705882357"/>
    <n v="0.38715294117647059"/>
  </r>
  <r>
    <m/>
    <x v="1"/>
    <x v="5"/>
    <s v="C"/>
    <s v="C其他"/>
    <x v="11"/>
    <x v="20"/>
    <x v="1"/>
    <n v="350"/>
    <n v="0"/>
    <n v="0.45200000000000001"/>
    <n v="0"/>
    <n v="43"/>
    <n v="0"/>
    <n v="0"/>
    <n v="0.01"/>
    <n v="0.43"/>
    <n v="0.85"/>
    <n v="0.50588235294117645"/>
    <n v="0.2190470588235294"/>
  </r>
  <r>
    <m/>
    <x v="1"/>
    <x v="5"/>
    <s v="C"/>
    <s v="C其他"/>
    <x v="14"/>
    <x v="21"/>
    <x v="0"/>
    <n v="699"/>
    <n v="0"/>
    <n v="0.45200000000000001"/>
    <n v="0"/>
    <n v="80"/>
    <n v="0"/>
    <n v="0"/>
    <n v="0.01"/>
    <n v="0.8"/>
    <n v="0.85"/>
    <n v="0.94117647058823539"/>
    <n v="0.40752941176470592"/>
  </r>
  <r>
    <m/>
    <x v="1"/>
    <x v="5"/>
    <s v="C"/>
    <s v="C其他"/>
    <x v="14"/>
    <x v="22"/>
    <x v="0"/>
    <n v="259"/>
    <n v="0"/>
    <n v="0.45200000000000001"/>
    <n v="0"/>
    <n v="7"/>
    <n v="0"/>
    <n v="0"/>
    <n v="0.01"/>
    <n v="7.0000000000000007E-2"/>
    <n v="0.85"/>
    <n v="8.2352941176470601E-2"/>
    <n v="3.5658823529411771E-2"/>
  </r>
  <r>
    <m/>
    <x v="1"/>
    <x v="5"/>
    <s v="C"/>
    <s v="C其他"/>
    <x v="15"/>
    <x v="23"/>
    <x v="0"/>
    <n v="1491"/>
    <n v="5"/>
    <n v="0.45200000000000001"/>
    <n v="3.3534540576794099E-3"/>
    <n v="374"/>
    <n v="5"/>
    <n v="1.3368983957219251E-2"/>
    <n v="0.01"/>
    <n v="5"/>
    <n v="0.85"/>
    <n v="3.2235294117647064"/>
    <n v="1.3957882352941178"/>
  </r>
  <r>
    <m/>
    <x v="1"/>
    <x v="5"/>
    <s v="C"/>
    <s v="C其他"/>
    <x v="1"/>
    <x v="24"/>
    <x v="1"/>
    <n v="162"/>
    <n v="0"/>
    <n v="0.45200000000000001"/>
    <n v="0"/>
    <n v="1"/>
    <n v="0"/>
    <n v="0"/>
    <n v="0.01"/>
    <n v="0.01"/>
    <n v="0.85"/>
    <n v="1.1764705882352941E-2"/>
    <n v="5.0941176470588236E-3"/>
  </r>
  <r>
    <m/>
    <x v="1"/>
    <x v="5"/>
    <s v="C"/>
    <s v="C其他"/>
    <x v="16"/>
    <x v="25"/>
    <x v="0"/>
    <n v="1131"/>
    <n v="0"/>
    <n v="0.45200000000000001"/>
    <n v="0"/>
    <n v="120"/>
    <n v="0"/>
    <n v="0"/>
    <n v="0.01"/>
    <n v="1.2"/>
    <n v="0.85"/>
    <n v="1.411764705882353"/>
    <n v="0.61129411764705888"/>
  </r>
  <r>
    <m/>
    <x v="1"/>
    <x v="5"/>
    <s v="C"/>
    <s v="C其他"/>
    <x v="5"/>
    <x v="26"/>
    <x v="1"/>
    <n v="1954"/>
    <n v="2"/>
    <n v="0.45200000000000001"/>
    <n v="1.0235414534288639E-3"/>
    <n v="115"/>
    <n v="1"/>
    <n v="8.6956521739130436E-3"/>
    <n v="0.01"/>
    <n v="1.1500000000000001"/>
    <n v="0.85"/>
    <n v="0.82117647058823551"/>
    <n v="0.35556941176470597"/>
  </r>
  <r>
    <m/>
    <x v="1"/>
    <x v="5"/>
    <s v="C"/>
    <s v="C其他"/>
    <x v="6"/>
    <x v="27"/>
    <x v="1"/>
    <n v="1500"/>
    <n v="2"/>
    <n v="0.45200000000000001"/>
    <n v="1.3333333333333333E-3"/>
    <n v="23"/>
    <n v="0"/>
    <n v="0"/>
    <n v="0.01"/>
    <n v="0.23"/>
    <n v="0.85"/>
    <n v="0.27058823529411768"/>
    <n v="0.11716470588235296"/>
  </r>
  <r>
    <m/>
    <x v="1"/>
    <x v="5"/>
    <s v="C"/>
    <s v="C其他"/>
    <x v="15"/>
    <x v="28"/>
    <x v="0"/>
    <n v="46"/>
    <n v="0"/>
    <n v="0.45200000000000001"/>
    <n v="0"/>
    <n v="1"/>
    <n v="0"/>
    <n v="0"/>
    <n v="0.01"/>
    <n v="0.01"/>
    <n v="0.85"/>
    <n v="1.1764705882352941E-2"/>
    <n v="5.0941176470588236E-3"/>
  </r>
  <r>
    <m/>
    <x v="1"/>
    <x v="5"/>
    <s v="C"/>
    <s v="C其他"/>
    <x v="1"/>
    <x v="29"/>
    <x v="1"/>
    <n v="32"/>
    <n v="0"/>
    <n v="0.45200000000000001"/>
    <n v="0"/>
    <n v="0"/>
    <n v="0"/>
    <e v="#DIV/0!"/>
    <n v="0.01"/>
    <n v="0"/>
    <n v="0.85"/>
    <n v="0"/>
    <n v="0"/>
  </r>
  <r>
    <m/>
    <x v="1"/>
    <x v="5"/>
    <s v="C"/>
    <s v="C其他"/>
    <x v="17"/>
    <x v="30"/>
    <x v="1"/>
    <n v="1846"/>
    <n v="1"/>
    <n v="0.45200000000000001"/>
    <n v="5.4171180931744309E-4"/>
    <n v="95"/>
    <n v="0"/>
    <n v="0"/>
    <n v="0.01"/>
    <n v="0.95000000000000007"/>
    <n v="0.85"/>
    <n v="1.1176470588235294"/>
    <n v="0.48394117647058826"/>
  </r>
  <r>
    <m/>
    <x v="1"/>
    <x v="5"/>
    <s v="C"/>
    <s v="C其他"/>
    <x v="18"/>
    <x v="31"/>
    <x v="1"/>
    <n v="437"/>
    <n v="0"/>
    <n v="0.45200000000000001"/>
    <n v="0"/>
    <n v="31"/>
    <n v="0"/>
    <n v="0"/>
    <n v="0.01"/>
    <n v="0.31"/>
    <n v="0.85"/>
    <n v="0.36470588235294116"/>
    <n v="0.15791764705882352"/>
  </r>
  <r>
    <m/>
    <x v="1"/>
    <x v="5"/>
    <s v="C"/>
    <s v="C其他"/>
    <x v="0"/>
    <x v="32"/>
    <x v="0"/>
    <n v="228"/>
    <n v="0"/>
    <n v="0.45200000000000001"/>
    <n v="0"/>
    <n v="4"/>
    <n v="0"/>
    <n v="0"/>
    <n v="0.01"/>
    <n v="0.04"/>
    <n v="0.85"/>
    <n v="4.7058823529411764E-2"/>
    <n v="2.0376470588235295E-2"/>
  </r>
  <r>
    <m/>
    <x v="1"/>
    <x v="5"/>
    <s v="C"/>
    <s v="C其他"/>
    <x v="15"/>
    <x v="33"/>
    <x v="0"/>
    <n v="507"/>
    <n v="0"/>
    <n v="0.45200000000000001"/>
    <n v="0"/>
    <n v="82"/>
    <n v="0"/>
    <n v="0"/>
    <n v="0.01"/>
    <n v="0.82000000000000006"/>
    <n v="0.85"/>
    <n v="0.9647058823529413"/>
    <n v="0.41771764705882358"/>
  </r>
  <r>
    <m/>
    <x v="1"/>
    <x v="5"/>
    <s v="B"/>
    <s v="B其他"/>
    <x v="6"/>
    <x v="34"/>
    <x v="1"/>
    <n v="6206"/>
    <n v="20"/>
    <n v="0.45200000000000001"/>
    <n v="3.2226877215597808E-3"/>
    <n v="1205"/>
    <n v="13"/>
    <n v="1.0788381742738589E-2"/>
    <n v="0.02"/>
    <n v="24.1"/>
    <n v="0.85"/>
    <n v="21.440000000000005"/>
    <n v="9.2835200000000029"/>
  </r>
  <r>
    <m/>
    <x v="1"/>
    <x v="5"/>
    <s v="C"/>
    <s v="C其他"/>
    <x v="0"/>
    <x v="35"/>
    <x v="0"/>
    <n v="699"/>
    <n v="0"/>
    <n v="0.45200000000000001"/>
    <n v="0"/>
    <n v="98"/>
    <n v="0"/>
    <n v="0"/>
    <n v="0.01"/>
    <n v="0.98"/>
    <n v="0.85"/>
    <n v="1.1529411764705881"/>
    <n v="0.49922352941176468"/>
  </r>
  <r>
    <m/>
    <x v="1"/>
    <x v="5"/>
    <s v="C"/>
    <s v="C其他"/>
    <x v="1"/>
    <x v="36"/>
    <x v="1"/>
    <n v="45"/>
    <n v="0"/>
    <n v="0.45200000000000001"/>
    <n v="0"/>
    <n v="1"/>
    <n v="0"/>
    <n v="0"/>
    <n v="0.01"/>
    <n v="0.01"/>
    <n v="0.85"/>
    <n v="1.1764705882352941E-2"/>
    <n v="5.0941176470588236E-3"/>
  </r>
  <r>
    <m/>
    <x v="1"/>
    <x v="5"/>
    <s v="C"/>
    <s v="C其他"/>
    <x v="19"/>
    <x v="37"/>
    <x v="0"/>
    <n v="5045"/>
    <n v="5"/>
    <n v="0.45200000000000001"/>
    <n v="9.9108027750247768E-4"/>
    <n v="510"/>
    <n v="2"/>
    <n v="3.9215686274509803E-3"/>
    <n v="0.01"/>
    <n v="5.1000000000000005"/>
    <n v="0.85"/>
    <n v="4.9364705882352951"/>
    <n v="2.1374917647058829"/>
  </r>
  <r>
    <m/>
    <x v="1"/>
    <x v="5"/>
    <s v="C"/>
    <s v="C其他"/>
    <x v="11"/>
    <x v="38"/>
    <x v="1"/>
    <n v="555"/>
    <n v="0"/>
    <n v="0.45200000000000001"/>
    <n v="0"/>
    <n v="11"/>
    <n v="0"/>
    <n v="0"/>
    <n v="0.01"/>
    <n v="0.11"/>
    <n v="0.85"/>
    <n v="0.12941176470588237"/>
    <n v="5.6035294117647065E-2"/>
  </r>
  <r>
    <m/>
    <x v="1"/>
    <x v="5"/>
    <s v="C"/>
    <s v="C其他"/>
    <x v="3"/>
    <x v="39"/>
    <x v="0"/>
    <n v="2479"/>
    <n v="0"/>
    <n v="0.45200000000000001"/>
    <n v="0"/>
    <n v="163"/>
    <n v="0"/>
    <n v="0"/>
    <n v="0.01"/>
    <n v="1.6300000000000001"/>
    <n v="0.85"/>
    <n v="1.9176470588235297"/>
    <n v="0.83034117647058836"/>
  </r>
  <r>
    <m/>
    <x v="1"/>
    <x v="5"/>
    <s v="C"/>
    <s v="C其他"/>
    <x v="1"/>
    <x v="40"/>
    <x v="1"/>
    <n v="441"/>
    <n v="0"/>
    <n v="0.45200000000000001"/>
    <n v="0"/>
    <n v="5"/>
    <n v="0"/>
    <n v="0"/>
    <n v="0.01"/>
    <n v="0.05"/>
    <n v="0.85"/>
    <n v="5.8823529411764712E-2"/>
    <n v="2.547058823529412E-2"/>
  </r>
  <r>
    <m/>
    <x v="1"/>
    <x v="5"/>
    <s v="C"/>
    <s v="C其他"/>
    <x v="15"/>
    <x v="41"/>
    <x v="0"/>
    <n v="61"/>
    <n v="0"/>
    <n v="0.45200000000000001"/>
    <n v="0"/>
    <n v="3"/>
    <n v="0"/>
    <n v="0"/>
    <n v="0.01"/>
    <n v="0.03"/>
    <n v="0.85"/>
    <n v="3.5294117647058823E-2"/>
    <n v="1.5282352941176471E-2"/>
  </r>
  <r>
    <m/>
    <x v="1"/>
    <x v="5"/>
    <s v="C"/>
    <s v="C其他"/>
    <x v="15"/>
    <x v="42"/>
    <x v="0"/>
    <n v="169"/>
    <n v="0"/>
    <n v="0.45200000000000001"/>
    <n v="0"/>
    <n v="9"/>
    <n v="0"/>
    <n v="0"/>
    <n v="0.01"/>
    <n v="0.09"/>
    <n v="0.85"/>
    <n v="0.10588235294117647"/>
    <n v="4.5847058823529407E-2"/>
  </r>
  <r>
    <m/>
    <x v="1"/>
    <x v="5"/>
    <s v="C"/>
    <s v="C其他"/>
    <x v="17"/>
    <x v="43"/>
    <x v="1"/>
    <n v="2004"/>
    <n v="0"/>
    <n v="0.45200000000000001"/>
    <n v="0"/>
    <n v="114"/>
    <n v="0"/>
    <n v="0"/>
    <n v="0.01"/>
    <n v="1.1400000000000001"/>
    <n v="0.85"/>
    <n v="1.3411764705882354"/>
    <n v="0.58072941176470594"/>
  </r>
  <r>
    <m/>
    <x v="1"/>
    <x v="5"/>
    <s v="C"/>
    <s v="C其他"/>
    <x v="20"/>
    <x v="44"/>
    <x v="0"/>
    <n v="1255"/>
    <n v="0"/>
    <n v="0.45200000000000001"/>
    <n v="0"/>
    <n v="128"/>
    <n v="0"/>
    <n v="0"/>
    <n v="0.01"/>
    <n v="1.28"/>
    <n v="0.85"/>
    <n v="1.5058823529411764"/>
    <n v="0.65204705882352942"/>
  </r>
  <r>
    <m/>
    <x v="1"/>
    <x v="5"/>
    <s v="C"/>
    <s v="C其他"/>
    <x v="9"/>
    <x v="45"/>
    <x v="0"/>
    <n v="1917"/>
    <n v="2"/>
    <n v="0.45200000000000001"/>
    <n v="1.0432968179447052E-3"/>
    <n v="470"/>
    <n v="2"/>
    <n v="4.2553191489361703E-3"/>
    <n v="0.01"/>
    <n v="4.7"/>
    <n v="0.85"/>
    <n v="4.4658823529411773"/>
    <n v="1.9337270588235298"/>
  </r>
  <r>
    <m/>
    <x v="1"/>
    <x v="5"/>
    <s v="C"/>
    <s v="C其他"/>
    <x v="14"/>
    <x v="46"/>
    <x v="0"/>
    <n v="926"/>
    <n v="0"/>
    <n v="0.45200000000000001"/>
    <n v="0"/>
    <n v="45"/>
    <n v="0"/>
    <n v="0"/>
    <n v="0.01"/>
    <n v="0.45"/>
    <n v="0.85"/>
    <n v="0.52941176470588236"/>
    <n v="0.22923529411764706"/>
  </r>
  <r>
    <m/>
    <x v="1"/>
    <x v="5"/>
    <s v="C"/>
    <s v="C其他"/>
    <x v="16"/>
    <x v="47"/>
    <x v="0"/>
    <n v="730"/>
    <n v="0"/>
    <n v="0.45200000000000001"/>
    <n v="0"/>
    <n v="151"/>
    <n v="0"/>
    <n v="0"/>
    <n v="0.01"/>
    <n v="1.51"/>
    <n v="0.85"/>
    <n v="1.7764705882352942"/>
    <n v="0.76921176470588237"/>
  </r>
  <r>
    <m/>
    <x v="1"/>
    <x v="5"/>
    <s v="C"/>
    <s v="C其他"/>
    <x v="16"/>
    <x v="48"/>
    <x v="0"/>
    <n v="1122"/>
    <n v="0"/>
    <n v="0.45200000000000001"/>
    <n v="0"/>
    <n v="136"/>
    <n v="0"/>
    <n v="0"/>
    <n v="0.01"/>
    <n v="1.36"/>
    <n v="0.85"/>
    <n v="1.6"/>
    <n v="0.69280000000000008"/>
  </r>
  <r>
    <m/>
    <x v="1"/>
    <x v="5"/>
    <s v="C"/>
    <s v="C其他"/>
    <x v="14"/>
    <x v="49"/>
    <x v="0"/>
    <n v="1833"/>
    <n v="1"/>
    <n v="0.45200000000000001"/>
    <n v="5.455537370430987E-4"/>
    <n v="225"/>
    <n v="1"/>
    <n v="4.4444444444444444E-3"/>
    <n v="0.01"/>
    <n v="2.25"/>
    <n v="0.85"/>
    <n v="2.1152941176470588"/>
    <n v="0.91592235294117641"/>
  </r>
  <r>
    <m/>
    <x v="1"/>
    <x v="5"/>
    <s v="1S"/>
    <s v="1S其他"/>
    <x v="21"/>
    <x v="50"/>
    <x v="0"/>
    <n v="10113"/>
    <n v="68"/>
    <n v="0.45200000000000001"/>
    <n v="6.7240185899337486E-3"/>
    <n v="2672"/>
    <n v="57"/>
    <n v="2.1332335329341319E-2"/>
    <n v="0.02"/>
    <n v="57"/>
    <n v="0.85"/>
    <n v="36.748235294117656"/>
    <n v="15.911985882352944"/>
  </r>
  <r>
    <m/>
    <x v="1"/>
    <x v="5"/>
    <s v="C"/>
    <s v="C其他"/>
    <x v="15"/>
    <x v="51"/>
    <x v="0"/>
    <n v="24"/>
    <n v="0"/>
    <n v="0.45200000000000001"/>
    <n v="0"/>
    <n v="0"/>
    <n v="0"/>
    <e v="#DIV/0!"/>
    <n v="0.01"/>
    <n v="0"/>
    <n v="0.85"/>
    <n v="0"/>
    <n v="0"/>
  </r>
  <r>
    <m/>
    <x v="1"/>
    <x v="5"/>
    <s v="C"/>
    <s v="C其他"/>
    <x v="22"/>
    <x v="52"/>
    <x v="1"/>
    <n v="1229"/>
    <n v="0"/>
    <n v="0.45200000000000001"/>
    <n v="0"/>
    <n v="108"/>
    <n v="0"/>
    <n v="0"/>
    <n v="0.01"/>
    <n v="1.08"/>
    <n v="0.85"/>
    <n v="1.2705882352941178"/>
    <n v="0.550164705882353"/>
  </r>
  <r>
    <m/>
    <x v="1"/>
    <x v="5"/>
    <s v="C"/>
    <s v="C其他"/>
    <x v="18"/>
    <x v="53"/>
    <x v="1"/>
    <n v="1068"/>
    <n v="1"/>
    <n v="0.45200000000000001"/>
    <n v="9.3632958801498128E-4"/>
    <n v="40"/>
    <n v="1"/>
    <n v="2.5000000000000001E-2"/>
    <n v="0.01"/>
    <n v="1"/>
    <n v="0.85"/>
    <n v="0.64470588235294124"/>
    <n v="0.27915764705882357"/>
  </r>
  <r>
    <m/>
    <x v="1"/>
    <x v="5"/>
    <s v="A"/>
    <s v="A其他"/>
    <x v="23"/>
    <x v="54"/>
    <x v="0"/>
    <n v="5322"/>
    <n v="57"/>
    <n v="0.45200000000000001"/>
    <n v="1.0710259301014656E-2"/>
    <n v="993"/>
    <n v="14"/>
    <n v="1.4098690835850957E-2"/>
    <n v="0.02"/>
    <n v="19.86"/>
    <n v="0.85"/>
    <n v="15.92"/>
    <n v="6.8933599999999995"/>
  </r>
  <r>
    <m/>
    <x v="1"/>
    <x v="5"/>
    <s v="C"/>
    <s v="C其他"/>
    <x v="16"/>
    <x v="55"/>
    <x v="0"/>
    <n v="1426"/>
    <n v="1"/>
    <n v="0.45200000000000001"/>
    <n v="7.0126227208976155E-4"/>
    <n v="207"/>
    <n v="0"/>
    <n v="0"/>
    <n v="0.01"/>
    <n v="2.0699999999999998"/>
    <n v="0.85"/>
    <n v="2.4352941176470586"/>
    <n v="1.0544823529411764"/>
  </r>
  <r>
    <m/>
    <x v="1"/>
    <x v="5"/>
    <s v="B"/>
    <s v="B其他"/>
    <x v="22"/>
    <x v="56"/>
    <x v="1"/>
    <n v="6891"/>
    <n v="6"/>
    <n v="0.45200000000000001"/>
    <n v="8.7070091423595991E-4"/>
    <n v="794"/>
    <n v="5"/>
    <n v="6.2972292191435771E-3"/>
    <n v="0.02"/>
    <n v="15.88"/>
    <n v="0.85"/>
    <n v="16.023529411764706"/>
    <n v="6.9381882352941178"/>
  </r>
  <r>
    <m/>
    <x v="1"/>
    <x v="5"/>
    <s v="C"/>
    <s v="C其他"/>
    <x v="2"/>
    <x v="57"/>
    <x v="1"/>
    <n v="1054"/>
    <n v="2"/>
    <n v="0.45200000000000001"/>
    <n v="1.8975332068311196E-3"/>
    <n v="27"/>
    <n v="1"/>
    <n v="3.7037037037037035E-2"/>
    <n v="0.01"/>
    <n v="1"/>
    <n v="0.85"/>
    <n v="0.64470588235294124"/>
    <n v="0.27915764705882357"/>
  </r>
  <r>
    <m/>
    <x v="1"/>
    <x v="5"/>
    <s v="B"/>
    <s v="B其他"/>
    <x v="5"/>
    <x v="58"/>
    <x v="1"/>
    <n v="3540"/>
    <n v="8"/>
    <n v="0.45200000000000001"/>
    <n v="2.2598870056497176E-3"/>
    <n v="679"/>
    <n v="7"/>
    <n v="1.0309278350515464E-2"/>
    <n v="0.02"/>
    <n v="13.58"/>
    <n v="0.85"/>
    <n v="12.254117647058825"/>
    <n v="5.3060329411764711"/>
  </r>
  <r>
    <m/>
    <x v="1"/>
    <x v="5"/>
    <s v="C"/>
    <s v="C其他"/>
    <x v="23"/>
    <x v="59"/>
    <x v="0"/>
    <n v="2893"/>
    <n v="7"/>
    <n v="0.45200000000000001"/>
    <n v="2.4196335983408227E-3"/>
    <n v="449"/>
    <n v="4"/>
    <n v="8.9086859688195987E-3"/>
    <n v="0.01"/>
    <n v="4.49"/>
    <n v="0.85"/>
    <n v="3.1552941176470592"/>
    <n v="1.3662423529411767"/>
  </r>
  <r>
    <m/>
    <x v="1"/>
    <x v="5"/>
    <s v="C"/>
    <s v="C其他"/>
    <x v="3"/>
    <x v="60"/>
    <x v="0"/>
    <n v="3485"/>
    <n v="0"/>
    <n v="0.45200000000000001"/>
    <n v="0"/>
    <n v="396"/>
    <n v="0"/>
    <n v="0"/>
    <n v="0.01"/>
    <n v="3.96"/>
    <n v="0.85"/>
    <n v="4.658823529411765"/>
    <n v="2.0172705882352941"/>
  </r>
  <r>
    <m/>
    <x v="1"/>
    <x v="5"/>
    <s v="C"/>
    <s v="C其他"/>
    <x v="15"/>
    <x v="61"/>
    <x v="0"/>
    <n v="96"/>
    <n v="0"/>
    <n v="0.45200000000000001"/>
    <n v="0"/>
    <n v="0"/>
    <n v="0"/>
    <e v="#DIV/0!"/>
    <n v="0.01"/>
    <n v="0"/>
    <n v="0.85"/>
    <n v="0"/>
    <n v="0"/>
  </r>
  <r>
    <m/>
    <x v="1"/>
    <x v="5"/>
    <s v="B"/>
    <s v="B其他"/>
    <x v="2"/>
    <x v="62"/>
    <x v="1"/>
    <n v="4205"/>
    <n v="18"/>
    <n v="0.45200000000000001"/>
    <n v="4.280618311533888E-3"/>
    <n v="569"/>
    <n v="15"/>
    <n v="2.6362038664323375E-2"/>
    <n v="0.02"/>
    <n v="15"/>
    <n v="0.85"/>
    <n v="9.6705882352941188"/>
    <n v="4.1873647058823531"/>
  </r>
  <r>
    <m/>
    <x v="1"/>
    <x v="5"/>
    <s v="C"/>
    <s v="C其他"/>
    <x v="15"/>
    <x v="63"/>
    <x v="0"/>
    <n v="11"/>
    <n v="0"/>
    <n v="0.45200000000000001"/>
    <n v="0"/>
    <n v="0"/>
    <n v="0"/>
    <e v="#DIV/0!"/>
    <n v="0.01"/>
    <n v="0"/>
    <n v="0.85"/>
    <n v="0"/>
    <n v="0"/>
  </r>
  <r>
    <m/>
    <x v="1"/>
    <x v="5"/>
    <s v="C"/>
    <s v="C其他"/>
    <x v="0"/>
    <x v="64"/>
    <x v="0"/>
    <n v="297"/>
    <n v="0"/>
    <n v="0.45200000000000001"/>
    <n v="0"/>
    <n v="11"/>
    <n v="0"/>
    <n v="0"/>
    <n v="0.01"/>
    <n v="0.11"/>
    <n v="0.85"/>
    <n v="0.12941176470588237"/>
    <n v="5.6035294117647065E-2"/>
  </r>
  <r>
    <m/>
    <x v="1"/>
    <x v="5"/>
    <s v="C"/>
    <s v="C其他"/>
    <x v="15"/>
    <x v="65"/>
    <x v="0"/>
    <n v="23"/>
    <n v="0"/>
    <n v="0.45200000000000001"/>
    <n v="0"/>
    <n v="0"/>
    <n v="0"/>
    <e v="#DIV/0!"/>
    <n v="0.01"/>
    <n v="0"/>
    <n v="0.85"/>
    <n v="0"/>
    <n v="0"/>
  </r>
  <r>
    <m/>
    <x v="1"/>
    <x v="5"/>
    <s v="C"/>
    <s v="C其他"/>
    <x v="13"/>
    <x v="66"/>
    <x v="1"/>
    <n v="3396"/>
    <n v="2"/>
    <n v="0.45200000000000001"/>
    <n v="5.8892815076560655E-4"/>
    <n v="443"/>
    <n v="0"/>
    <n v="0"/>
    <n v="0.01"/>
    <n v="4.43"/>
    <n v="0.85"/>
    <n v="5.2117647058823531"/>
    <n v="2.2566941176470587"/>
  </r>
  <r>
    <m/>
    <x v="1"/>
    <x v="5"/>
    <s v="C"/>
    <s v="C其他"/>
    <x v="24"/>
    <x v="67"/>
    <x v="2"/>
    <n v="30414"/>
    <n v="0"/>
    <n v="0.45200000000000001"/>
    <n v="0"/>
    <n v="0"/>
    <n v="0"/>
    <e v="#DIV/0!"/>
    <n v="0.01"/>
    <n v="0"/>
    <n v="0.85"/>
    <n v="0"/>
    <n v="0"/>
  </r>
  <r>
    <m/>
    <x v="1"/>
    <x v="5"/>
    <s v="B"/>
    <s v="B其他"/>
    <x v="17"/>
    <x v="68"/>
    <x v="1"/>
    <n v="5737"/>
    <n v="21"/>
    <n v="0.45200000000000001"/>
    <n v="3.6604497123932369E-3"/>
    <n v="1158"/>
    <n v="19"/>
    <n v="1.6407599309153715E-2"/>
    <n v="0.02"/>
    <n v="23.16"/>
    <n v="0.85"/>
    <n v="17.143529411764707"/>
    <n v="7.4231482352941178"/>
  </r>
  <r>
    <m/>
    <x v="1"/>
    <x v="5"/>
    <s v="C"/>
    <s v="C其他"/>
    <x v="5"/>
    <x v="69"/>
    <x v="1"/>
    <n v="1624"/>
    <n v="0"/>
    <n v="0.45200000000000001"/>
    <n v="0"/>
    <n v="38"/>
    <n v="0"/>
    <n v="0"/>
    <n v="0.01"/>
    <n v="0.38"/>
    <n v="0.85"/>
    <n v="0.44705882352941179"/>
    <n v="0.19357647058823529"/>
  </r>
  <r>
    <m/>
    <x v="1"/>
    <x v="5"/>
    <s v="C"/>
    <s v="C其他"/>
    <x v="25"/>
    <x v="70"/>
    <x v="0"/>
    <n v="1279"/>
    <n v="0"/>
    <n v="0.45200000000000001"/>
    <n v="0"/>
    <n v="108"/>
    <n v="0"/>
    <n v="0"/>
    <n v="0.01"/>
    <n v="1.08"/>
    <n v="0.85"/>
    <n v="1.2705882352941178"/>
    <n v="0.550164705882353"/>
  </r>
  <r>
    <m/>
    <x v="1"/>
    <x v="5"/>
    <s v="C"/>
    <s v="C其他"/>
    <x v="15"/>
    <x v="71"/>
    <x v="0"/>
    <n v="126"/>
    <n v="0"/>
    <n v="0.45200000000000001"/>
    <n v="0"/>
    <n v="5"/>
    <n v="0"/>
    <n v="0"/>
    <n v="0.01"/>
    <n v="0.05"/>
    <n v="0.85"/>
    <n v="5.8823529411764712E-2"/>
    <n v="2.547058823529412E-2"/>
  </r>
  <r>
    <m/>
    <x v="1"/>
    <x v="5"/>
    <s v="C"/>
    <s v="C其他"/>
    <x v="10"/>
    <x v="72"/>
    <x v="0"/>
    <n v="1089"/>
    <n v="0"/>
    <n v="0.45200000000000001"/>
    <n v="0"/>
    <n v="55"/>
    <n v="0"/>
    <n v="0"/>
    <n v="0.01"/>
    <n v="0.55000000000000004"/>
    <n v="0.85"/>
    <n v="0.6470588235294118"/>
    <n v="0.2801764705882353"/>
  </r>
  <r>
    <m/>
    <x v="1"/>
    <x v="5"/>
    <s v="C"/>
    <s v="C其他"/>
    <x v="8"/>
    <x v="73"/>
    <x v="0"/>
    <n v="504"/>
    <n v="0"/>
    <n v="0.45200000000000001"/>
    <n v="0"/>
    <n v="42"/>
    <n v="0"/>
    <n v="0"/>
    <n v="0.01"/>
    <n v="0.42"/>
    <n v="0.85"/>
    <n v="0.49411764705882355"/>
    <n v="0.2139529411764706"/>
  </r>
  <r>
    <m/>
    <x v="1"/>
    <x v="5"/>
    <s v="C"/>
    <s v="C其他"/>
    <x v="3"/>
    <x v="74"/>
    <x v="0"/>
    <n v="2740"/>
    <n v="1"/>
    <n v="0.45200000000000001"/>
    <n v="3.6496350364963501E-4"/>
    <n v="256"/>
    <n v="1"/>
    <n v="3.90625E-3"/>
    <n v="0.01"/>
    <n v="2.56"/>
    <n v="0.85"/>
    <n v="2.48"/>
    <n v="1.0738399999999999"/>
  </r>
  <r>
    <m/>
    <x v="1"/>
    <x v="5"/>
    <s v="C"/>
    <s v="C其他"/>
    <x v="14"/>
    <x v="75"/>
    <x v="0"/>
    <n v="893"/>
    <n v="0"/>
    <n v="0.45200000000000001"/>
    <n v="0"/>
    <n v="7"/>
    <n v="0"/>
    <n v="0"/>
    <n v="0.01"/>
    <n v="7.0000000000000007E-2"/>
    <n v="0.85"/>
    <n v="8.2352941176470601E-2"/>
    <n v="3.5658823529411771E-2"/>
  </r>
  <r>
    <m/>
    <x v="1"/>
    <x v="5"/>
    <s v="C"/>
    <s v="C其他"/>
    <x v="14"/>
    <x v="76"/>
    <x v="0"/>
    <n v="1953"/>
    <n v="3"/>
    <n v="0.45200000000000001"/>
    <n v="1.5360983102918587E-3"/>
    <n v="550"/>
    <n v="3"/>
    <n v="5.454545454545455E-3"/>
    <n v="0.01"/>
    <n v="5.5"/>
    <n v="0.85"/>
    <n v="4.8752941176470594"/>
    <n v="2.1110023529411768"/>
  </r>
  <r>
    <m/>
    <x v="1"/>
    <x v="5"/>
    <s v="C"/>
    <s v="C其他"/>
    <x v="15"/>
    <x v="77"/>
    <x v="0"/>
    <n v="220"/>
    <n v="0"/>
    <n v="0.45200000000000001"/>
    <n v="0"/>
    <n v="9"/>
    <n v="0"/>
    <n v="0"/>
    <n v="0.01"/>
    <n v="0.09"/>
    <n v="0.85"/>
    <n v="0.10588235294117647"/>
    <n v="4.5847058823529407E-2"/>
  </r>
  <r>
    <m/>
    <x v="1"/>
    <x v="5"/>
    <s v="C"/>
    <s v="C其他"/>
    <x v="18"/>
    <x v="78"/>
    <x v="1"/>
    <n v="1019"/>
    <n v="1"/>
    <n v="0.45200000000000001"/>
    <n v="9.813542688910696E-4"/>
    <n v="83"/>
    <n v="0"/>
    <n v="0"/>
    <n v="0.01"/>
    <n v="0.83000000000000007"/>
    <n v="0.85"/>
    <n v="0.9764705882352942"/>
    <n v="0.42281176470588239"/>
  </r>
  <r>
    <m/>
    <x v="1"/>
    <x v="5"/>
    <s v="C"/>
    <s v="C其他"/>
    <x v="26"/>
    <x v="79"/>
    <x v="0"/>
    <n v="1975"/>
    <n v="1"/>
    <n v="0.45200000000000001"/>
    <n v="5.0632911392405066E-4"/>
    <n v="252"/>
    <n v="1"/>
    <n v="3.968253968253968E-3"/>
    <n v="0.01"/>
    <n v="2.52"/>
    <n v="0.85"/>
    <n v="2.4329411764705884"/>
    <n v="1.0534635294117647"/>
  </r>
  <r>
    <m/>
    <x v="1"/>
    <x v="5"/>
    <s v="C"/>
    <s v="C其他"/>
    <x v="15"/>
    <x v="80"/>
    <x v="0"/>
    <n v="159"/>
    <n v="0"/>
    <n v="0.45200000000000001"/>
    <n v="0"/>
    <n v="13"/>
    <n v="0"/>
    <n v="0"/>
    <n v="0.01"/>
    <n v="0.13"/>
    <n v="0.85"/>
    <n v="0.15294117647058825"/>
    <n v="6.6223529411764709E-2"/>
  </r>
  <r>
    <m/>
    <x v="1"/>
    <x v="5"/>
    <s v="C"/>
    <s v="C其他"/>
    <x v="0"/>
    <x v="81"/>
    <x v="0"/>
    <n v="3292"/>
    <n v="10"/>
    <n v="0.45200000000000001"/>
    <n v="3.0376670716889429E-3"/>
    <n v="749"/>
    <n v="6"/>
    <n v="8.0106809078771702E-3"/>
    <n v="0.01"/>
    <n v="7.49"/>
    <n v="0.85"/>
    <n v="5.6211764705882361"/>
    <n v="2.4339694117647062"/>
  </r>
  <r>
    <m/>
    <x v="1"/>
    <x v="5"/>
    <s v="C"/>
    <s v="C其他"/>
    <x v="19"/>
    <x v="82"/>
    <x v="0"/>
    <n v="3567"/>
    <n v="5"/>
    <n v="0.45200000000000001"/>
    <n v="1.4017381553125877E-3"/>
    <n v="390"/>
    <n v="3"/>
    <n v="7.6923076923076927E-3"/>
    <n v="0.01"/>
    <n v="3.9"/>
    <n v="0.85"/>
    <n v="2.9929411764705884"/>
    <n v="1.2959435294117647"/>
  </r>
  <r>
    <m/>
    <x v="1"/>
    <x v="5"/>
    <s v="C"/>
    <s v="C其他"/>
    <x v="3"/>
    <x v="83"/>
    <x v="0"/>
    <n v="2554"/>
    <n v="2"/>
    <n v="0.45200000000000001"/>
    <n v="7.8308535630383712E-4"/>
    <n v="228"/>
    <n v="1"/>
    <n v="4.3859649122807015E-3"/>
    <n v="0.01"/>
    <n v="2.2800000000000002"/>
    <n v="0.85"/>
    <n v="2.1505882352941179"/>
    <n v="0.93120470588235305"/>
  </r>
  <r>
    <m/>
    <x v="1"/>
    <x v="5"/>
    <s v="C"/>
    <s v="C其他"/>
    <x v="26"/>
    <x v="84"/>
    <x v="0"/>
    <n v="576"/>
    <n v="0"/>
    <n v="0.45200000000000001"/>
    <n v="0"/>
    <n v="66"/>
    <n v="0"/>
    <n v="0"/>
    <n v="0.01"/>
    <n v="0.66"/>
    <n v="0.85"/>
    <n v="0.77647058823529413"/>
    <n v="0.33621176470588238"/>
  </r>
  <r>
    <m/>
    <x v="1"/>
    <x v="5"/>
    <s v="C"/>
    <s v="C其他"/>
    <x v="15"/>
    <x v="85"/>
    <x v="0"/>
    <n v="583"/>
    <n v="0"/>
    <n v="0.45200000000000001"/>
    <n v="0"/>
    <n v="51"/>
    <n v="0"/>
    <n v="0"/>
    <n v="0.01"/>
    <n v="0.51"/>
    <n v="0.85"/>
    <n v="0.6"/>
    <n v="0.25979999999999998"/>
  </r>
  <r>
    <m/>
    <x v="1"/>
    <x v="5"/>
    <s v="C"/>
    <s v="C其他"/>
    <x v="13"/>
    <x v="86"/>
    <x v="1"/>
    <n v="2171"/>
    <n v="3"/>
    <n v="0.45200000000000001"/>
    <n v="1.3818516812528789E-3"/>
    <n v="392"/>
    <n v="2"/>
    <n v="5.1020408163265302E-3"/>
    <n v="0.01"/>
    <n v="3.92"/>
    <n v="0.85"/>
    <n v="3.5482352941176472"/>
    <n v="1.5363858823529413"/>
  </r>
  <r>
    <m/>
    <x v="1"/>
    <x v="5"/>
    <s v="C"/>
    <s v="C其他"/>
    <x v="9"/>
    <x v="87"/>
    <x v="0"/>
    <n v="144"/>
    <n v="0"/>
    <n v="0.45200000000000001"/>
    <n v="0"/>
    <n v="12"/>
    <n v="0"/>
    <n v="0"/>
    <n v="0.01"/>
    <n v="0.12"/>
    <n v="0.85"/>
    <n v="0.14117647058823529"/>
    <n v="6.1129411764705884E-2"/>
  </r>
  <r>
    <m/>
    <x v="1"/>
    <x v="5"/>
    <s v="C"/>
    <s v="C其他"/>
    <x v="25"/>
    <x v="88"/>
    <x v="0"/>
    <n v="693"/>
    <n v="0"/>
    <n v="0.45200000000000001"/>
    <n v="0"/>
    <n v="62"/>
    <n v="0"/>
    <n v="0"/>
    <n v="0.01"/>
    <n v="0.62"/>
    <n v="0.85"/>
    <n v="0.72941176470588232"/>
    <n v="0.31583529411764705"/>
  </r>
  <r>
    <m/>
    <x v="1"/>
    <x v="5"/>
    <s v="C"/>
    <s v="C其他"/>
    <x v="8"/>
    <x v="89"/>
    <x v="0"/>
    <n v="322"/>
    <n v="0"/>
    <n v="0.45200000000000001"/>
    <n v="0"/>
    <n v="18"/>
    <n v="0"/>
    <n v="0"/>
    <n v="0.01"/>
    <n v="0.18"/>
    <n v="0.85"/>
    <n v="0.21176470588235294"/>
    <n v="9.1694117647058815E-2"/>
  </r>
  <r>
    <m/>
    <x v="1"/>
    <x v="5"/>
    <s v="C"/>
    <s v="C其他"/>
    <x v="15"/>
    <x v="90"/>
    <x v="0"/>
    <n v="44"/>
    <n v="0"/>
    <n v="0.45200000000000001"/>
    <n v="0"/>
    <n v="1"/>
    <n v="0"/>
    <n v="0"/>
    <n v="0.01"/>
    <n v="0.01"/>
    <n v="0.85"/>
    <n v="1.1764705882352941E-2"/>
    <n v="5.0941176470588236E-3"/>
  </r>
  <r>
    <m/>
    <x v="1"/>
    <x v="5"/>
    <s v="C"/>
    <s v="C其他"/>
    <x v="15"/>
    <x v="91"/>
    <x v="0"/>
    <n v="219"/>
    <n v="0"/>
    <n v="0.45200000000000001"/>
    <n v="0"/>
    <n v="24"/>
    <n v="0"/>
    <n v="0"/>
    <n v="0.01"/>
    <n v="0.24"/>
    <n v="0.85"/>
    <n v="0.28235294117647058"/>
    <n v="0.12225882352941177"/>
  </r>
  <r>
    <m/>
    <x v="1"/>
    <x v="5"/>
    <s v="C"/>
    <s v="C其他"/>
    <x v="0"/>
    <x v="92"/>
    <x v="0"/>
    <n v="64"/>
    <n v="0"/>
    <n v="0.45200000000000001"/>
    <n v="0"/>
    <n v="0"/>
    <n v="0"/>
    <e v="#DIV/0!"/>
    <n v="0.01"/>
    <n v="0"/>
    <n v="0.85"/>
    <n v="0"/>
    <n v="0"/>
  </r>
  <r>
    <m/>
    <x v="1"/>
    <x v="5"/>
    <s v="C"/>
    <s v="C其他"/>
    <x v="10"/>
    <x v="93"/>
    <x v="0"/>
    <n v="1239"/>
    <n v="2"/>
    <n v="0.45200000000000001"/>
    <n v="1.6142050040355124E-3"/>
    <n v="260"/>
    <n v="1"/>
    <n v="3.8461538461538464E-3"/>
    <n v="0.01"/>
    <n v="2.6"/>
    <n v="0.85"/>
    <n v="2.527058823529412"/>
    <n v="1.0942164705882353"/>
  </r>
  <r>
    <m/>
    <x v="1"/>
    <x v="5"/>
    <s v="C"/>
    <s v="C其他"/>
    <x v="0"/>
    <x v="94"/>
    <x v="0"/>
    <n v="953"/>
    <n v="0"/>
    <n v="0.45200000000000001"/>
    <n v="0"/>
    <n v="141"/>
    <n v="0"/>
    <n v="0"/>
    <n v="0.01"/>
    <n v="1.41"/>
    <n v="0.85"/>
    <n v="1.6588235294117646"/>
    <n v="0.71827058823529411"/>
  </r>
  <r>
    <m/>
    <x v="1"/>
    <x v="5"/>
    <s v="C"/>
    <s v="C其他"/>
    <x v="11"/>
    <x v="95"/>
    <x v="1"/>
    <n v="931"/>
    <n v="0"/>
    <n v="0.45200000000000001"/>
    <n v="0"/>
    <n v="137"/>
    <n v="0"/>
    <n v="0"/>
    <n v="0.01"/>
    <n v="1.37"/>
    <n v="0.85"/>
    <n v="1.6117647058823532"/>
    <n v="0.69789411764705889"/>
  </r>
  <r>
    <m/>
    <x v="1"/>
    <x v="5"/>
    <s v="C"/>
    <s v="C其他"/>
    <x v="12"/>
    <x v="96"/>
    <x v="0"/>
    <n v="3599"/>
    <n v="12"/>
    <n v="0.45200000000000001"/>
    <n v="3.3342595165323703E-3"/>
    <n v="629"/>
    <n v="7"/>
    <n v="1.1128775834658187E-2"/>
    <n v="0.01"/>
    <n v="7"/>
    <n v="0.85"/>
    <n v="4.5129411764705889"/>
    <n v="1.954103529411765"/>
  </r>
  <r>
    <m/>
    <x v="1"/>
    <x v="5"/>
    <s v="C"/>
    <s v="C其他"/>
    <x v="9"/>
    <x v="97"/>
    <x v="0"/>
    <n v="606"/>
    <n v="0"/>
    <n v="0.45200000000000001"/>
    <n v="0"/>
    <n v="69"/>
    <n v="0"/>
    <n v="0"/>
    <n v="0.01"/>
    <n v="0.69000000000000006"/>
    <n v="0.85"/>
    <n v="0.81176470588235305"/>
    <n v="0.35149411764705885"/>
  </r>
  <r>
    <m/>
    <x v="1"/>
    <x v="5"/>
    <s v="B"/>
    <s v="B其他"/>
    <x v="27"/>
    <x v="98"/>
    <x v="0"/>
    <n v="9066"/>
    <n v="36"/>
    <n v="0.45200000000000001"/>
    <n v="3.9708802117802778E-3"/>
    <n v="1264"/>
    <n v="25"/>
    <n v="1.9778481012658229E-2"/>
    <n v="0.02"/>
    <n v="25.28"/>
    <n v="0.85"/>
    <n v="16.447058823529414"/>
    <n v="7.1215764705882361"/>
  </r>
  <r>
    <m/>
    <x v="1"/>
    <x v="5"/>
    <s v="C"/>
    <s v="C其他"/>
    <x v="18"/>
    <x v="99"/>
    <x v="1"/>
    <n v="308"/>
    <n v="0"/>
    <n v="0.45200000000000001"/>
    <n v="0"/>
    <n v="20"/>
    <n v="0"/>
    <n v="0"/>
    <n v="0.01"/>
    <n v="0.2"/>
    <n v="0.85"/>
    <n v="0.23529411764705885"/>
    <n v="0.10188235294117648"/>
  </r>
  <r>
    <m/>
    <x v="1"/>
    <x v="5"/>
    <s v="C"/>
    <s v="C其他"/>
    <x v="10"/>
    <x v="100"/>
    <x v="0"/>
    <n v="3087"/>
    <n v="4"/>
    <n v="0.45200000000000001"/>
    <n v="1.2957563977972141E-3"/>
    <n v="828"/>
    <n v="4"/>
    <n v="4.830917874396135E-3"/>
    <n v="0.01"/>
    <n v="8.2799999999999994"/>
    <n v="0.85"/>
    <n v="7.6141176470588228"/>
    <n v="3.2969129411764704"/>
  </r>
  <r>
    <m/>
    <x v="1"/>
    <x v="5"/>
    <s v="C"/>
    <s v="C其他"/>
    <x v="7"/>
    <x v="101"/>
    <x v="0"/>
    <n v="1579"/>
    <n v="1"/>
    <n v="0.45200000000000001"/>
    <n v="6.3331222292590248E-4"/>
    <n v="184"/>
    <n v="0"/>
    <n v="0"/>
    <n v="0.01"/>
    <n v="1.84"/>
    <n v="0.85"/>
    <n v="2.1647058823529415"/>
    <n v="0.9373176470588237"/>
  </r>
  <r>
    <m/>
    <x v="1"/>
    <x v="5"/>
    <s v="C"/>
    <s v="C其他"/>
    <x v="28"/>
    <x v="102"/>
    <x v="1"/>
    <n v="1222"/>
    <n v="0"/>
    <n v="0.45200000000000001"/>
    <n v="0"/>
    <n v="77"/>
    <n v="0"/>
    <n v="0"/>
    <n v="0.01"/>
    <n v="0.77"/>
    <n v="0.85"/>
    <n v="0.90588235294117647"/>
    <n v="0.39224705882352939"/>
  </r>
  <r>
    <m/>
    <x v="1"/>
    <x v="5"/>
    <s v="C"/>
    <s v="C其他"/>
    <x v="18"/>
    <x v="103"/>
    <x v="1"/>
    <n v="1302"/>
    <n v="0"/>
    <n v="0.45200000000000001"/>
    <n v="0"/>
    <n v="147"/>
    <n v="0"/>
    <n v="0"/>
    <n v="0.01"/>
    <n v="1.47"/>
    <n v="0.85"/>
    <n v="1.7294117647058824"/>
    <n v="0.74883529411764704"/>
  </r>
  <r>
    <m/>
    <x v="1"/>
    <x v="5"/>
    <s v="C"/>
    <s v="C其他"/>
    <x v="2"/>
    <x v="104"/>
    <x v="1"/>
    <n v="1361"/>
    <n v="4"/>
    <n v="0.45200000000000001"/>
    <n v="2.9390154298310064E-3"/>
    <n v="65"/>
    <n v="1"/>
    <n v="1.5384615384615385E-2"/>
    <n v="0.01"/>
    <n v="1"/>
    <n v="0.85"/>
    <n v="0.64470588235294124"/>
    <n v="0.27915764705882357"/>
  </r>
  <r>
    <m/>
    <x v="1"/>
    <x v="5"/>
    <s v="B"/>
    <s v="B其他"/>
    <x v="13"/>
    <x v="105"/>
    <x v="1"/>
    <n v="4941"/>
    <n v="13"/>
    <n v="0.45200000000000001"/>
    <n v="2.6310463468933415E-3"/>
    <n v="1029"/>
    <n v="12"/>
    <n v="1.1661807580174927E-2"/>
    <n v="0.02"/>
    <n v="20.580000000000002"/>
    <n v="0.85"/>
    <n v="17.830588235294123"/>
    <n v="7.7206447058823553"/>
  </r>
  <r>
    <m/>
    <x v="1"/>
    <x v="5"/>
    <s v="C"/>
    <s v="C其他"/>
    <x v="17"/>
    <x v="106"/>
    <x v="1"/>
    <n v="1624"/>
    <n v="0"/>
    <n v="0.45200000000000001"/>
    <n v="0"/>
    <n v="83"/>
    <n v="0"/>
    <n v="0"/>
    <n v="0.01"/>
    <n v="0.83000000000000007"/>
    <n v="0.85"/>
    <n v="0.9764705882352942"/>
    <n v="0.42281176470588239"/>
  </r>
  <r>
    <m/>
    <x v="1"/>
    <x v="5"/>
    <s v="C"/>
    <s v="C其他"/>
    <x v="26"/>
    <x v="107"/>
    <x v="0"/>
    <n v="888"/>
    <n v="0"/>
    <n v="0.45200000000000001"/>
    <n v="0"/>
    <n v="44"/>
    <n v="0"/>
    <n v="0"/>
    <n v="0.01"/>
    <n v="0.44"/>
    <n v="0.85"/>
    <n v="0.51764705882352946"/>
    <n v="0.22414117647058826"/>
  </r>
  <r>
    <m/>
    <x v="1"/>
    <x v="5"/>
    <s v="C"/>
    <s v="C其他"/>
    <x v="3"/>
    <x v="108"/>
    <x v="0"/>
    <n v="2208"/>
    <n v="1"/>
    <n v="0.45200000000000001"/>
    <n v="4.5289855072463769E-4"/>
    <n v="208"/>
    <n v="0"/>
    <n v="0"/>
    <n v="0.01"/>
    <n v="2.08"/>
    <n v="0.85"/>
    <n v="2.447058823529412"/>
    <n v="1.0595764705882353"/>
  </r>
  <r>
    <m/>
    <x v="1"/>
    <x v="5"/>
    <s v="C"/>
    <s v="C其他"/>
    <x v="20"/>
    <x v="109"/>
    <x v="0"/>
    <n v="1393"/>
    <n v="0"/>
    <n v="0.45200000000000001"/>
    <n v="0"/>
    <n v="58"/>
    <n v="0"/>
    <n v="0"/>
    <n v="0.01"/>
    <n v="0.57999999999999996"/>
    <n v="0.85"/>
    <n v="0.68235294117647061"/>
    <n v="0.29545882352941177"/>
  </r>
  <r>
    <m/>
    <x v="1"/>
    <x v="5"/>
    <s v="C"/>
    <s v="C其他"/>
    <x v="1"/>
    <x v="110"/>
    <x v="1"/>
    <n v="101"/>
    <n v="0"/>
    <n v="0.45200000000000001"/>
    <n v="0"/>
    <n v="3"/>
    <n v="0"/>
    <n v="0"/>
    <n v="0.01"/>
    <n v="0.03"/>
    <n v="0.85"/>
    <n v="3.5294117647058823E-2"/>
    <n v="1.5282352941176471E-2"/>
  </r>
  <r>
    <m/>
    <x v="1"/>
    <x v="5"/>
    <s v="C"/>
    <s v="C其他"/>
    <x v="9"/>
    <x v="111"/>
    <x v="0"/>
    <n v="505"/>
    <n v="0"/>
    <n v="0.45200000000000001"/>
    <n v="0"/>
    <n v="16"/>
    <n v="0"/>
    <n v="0"/>
    <n v="0.01"/>
    <n v="0.16"/>
    <n v="0.85"/>
    <n v="0.18823529411764706"/>
    <n v="8.1505882352941178E-2"/>
  </r>
  <r>
    <m/>
    <x v="1"/>
    <x v="5"/>
    <s v="C"/>
    <s v="C其他"/>
    <x v="16"/>
    <x v="112"/>
    <x v="0"/>
    <n v="1379"/>
    <n v="4"/>
    <n v="0.45200000000000001"/>
    <n v="2.9006526468455403E-3"/>
    <n v="136"/>
    <n v="2"/>
    <n v="1.4705882352941176E-2"/>
    <n v="0.01"/>
    <n v="2"/>
    <n v="0.85"/>
    <n v="1.2894117647058825"/>
    <n v="0.55831529411764713"/>
  </r>
  <r>
    <m/>
    <x v="1"/>
    <x v="5"/>
    <s v="C"/>
    <s v="C其他"/>
    <x v="18"/>
    <x v="113"/>
    <x v="1"/>
    <n v="1211"/>
    <n v="0"/>
    <n v="0.45200000000000001"/>
    <n v="0"/>
    <n v="157"/>
    <n v="0"/>
    <n v="0"/>
    <n v="0.01"/>
    <n v="1.57"/>
    <n v="0.85"/>
    <n v="1.8470588235294119"/>
    <n v="0.79977647058823531"/>
  </r>
  <r>
    <m/>
    <x v="1"/>
    <x v="5"/>
    <s v="C"/>
    <s v="C其他"/>
    <x v="5"/>
    <x v="114"/>
    <x v="1"/>
    <n v="1552"/>
    <n v="1"/>
    <n v="0.45200000000000001"/>
    <n v="6.4432989690721648E-4"/>
    <n v="112"/>
    <n v="1"/>
    <n v="8.9285714285714281E-3"/>
    <n v="0.01"/>
    <n v="1.1200000000000001"/>
    <n v="0.85"/>
    <n v="0.7858823529411767"/>
    <n v="0.3402870588235295"/>
  </r>
  <r>
    <m/>
    <x v="1"/>
    <x v="5"/>
    <s v="C"/>
    <s v="C其他"/>
    <x v="26"/>
    <x v="115"/>
    <x v="0"/>
    <n v="1247"/>
    <n v="0"/>
    <n v="0.45200000000000001"/>
    <n v="0"/>
    <n v="114"/>
    <n v="0"/>
    <n v="0"/>
    <n v="0.01"/>
    <n v="1.1400000000000001"/>
    <n v="0.85"/>
    <n v="1.3411764705882354"/>
    <n v="0.58072941176470594"/>
  </r>
  <r>
    <m/>
    <x v="1"/>
    <x v="5"/>
    <s v="C"/>
    <s v="C其他"/>
    <x v="17"/>
    <x v="116"/>
    <x v="1"/>
    <n v="1020"/>
    <n v="1"/>
    <n v="0.45200000000000001"/>
    <n v="9.8039215686274508E-4"/>
    <n v="41"/>
    <n v="1"/>
    <n v="2.4390243902439025E-2"/>
    <n v="0.01"/>
    <n v="1"/>
    <n v="0.85"/>
    <n v="0.64470588235294124"/>
    <n v="0.27915764705882357"/>
  </r>
  <r>
    <m/>
    <x v="1"/>
    <x v="5"/>
    <s v="C"/>
    <s v="C其他"/>
    <x v="17"/>
    <x v="117"/>
    <x v="1"/>
    <n v="2109"/>
    <n v="2"/>
    <n v="0.45200000000000001"/>
    <n v="9.4831673779042201E-4"/>
    <n v="146"/>
    <n v="0"/>
    <n v="0"/>
    <n v="0.01"/>
    <n v="1.46"/>
    <n v="0.85"/>
    <n v="1.7176470588235293"/>
    <n v="0.74374117647058813"/>
  </r>
  <r>
    <m/>
    <x v="1"/>
    <x v="5"/>
    <s v="C"/>
    <s v="C其他"/>
    <x v="23"/>
    <x v="118"/>
    <x v="0"/>
    <n v="2229"/>
    <n v="4"/>
    <n v="0.45200000000000001"/>
    <n v="1.794526693584567E-3"/>
    <n v="178"/>
    <n v="4"/>
    <n v="2.247191011235955E-2"/>
    <n v="0.01"/>
    <n v="4"/>
    <n v="0.85"/>
    <n v="2.578823529411765"/>
    <n v="1.1166305882352943"/>
  </r>
  <r>
    <m/>
    <x v="1"/>
    <x v="5"/>
    <s v="C"/>
    <s v="C其他"/>
    <x v="1"/>
    <x v="119"/>
    <x v="1"/>
    <n v="113"/>
    <n v="0"/>
    <n v="0.45200000000000001"/>
    <n v="0"/>
    <n v="0"/>
    <n v="0"/>
    <e v="#DIV/0!"/>
    <n v="0.01"/>
    <n v="0"/>
    <n v="0.85"/>
    <n v="0"/>
    <n v="0"/>
  </r>
  <r>
    <m/>
    <x v="1"/>
    <x v="5"/>
    <s v="C"/>
    <s v="C其他"/>
    <x v="29"/>
    <x v="120"/>
    <x v="2"/>
    <n v="64"/>
    <n v="0"/>
    <n v="0.45200000000000001"/>
    <n v="0"/>
    <n v="0"/>
    <n v="0"/>
    <e v="#DIV/0!"/>
    <n v="0.01"/>
    <n v="0"/>
    <n v="0.85"/>
    <n v="0"/>
    <n v="0"/>
  </r>
  <r>
    <m/>
    <x v="1"/>
    <x v="5"/>
    <s v="C"/>
    <s v="C其他"/>
    <x v="28"/>
    <x v="121"/>
    <x v="1"/>
    <n v="2035"/>
    <n v="1"/>
    <n v="0.45200000000000001"/>
    <n v="4.9140049140049139E-4"/>
    <n v="116"/>
    <n v="0"/>
    <n v="0"/>
    <n v="0.01"/>
    <n v="1.1599999999999999"/>
    <n v="0.85"/>
    <n v="1.3647058823529412"/>
    <n v="0.59091764705882355"/>
  </r>
  <r>
    <m/>
    <x v="1"/>
    <x v="5"/>
    <s v="C"/>
    <s v="C其他"/>
    <x v="22"/>
    <x v="122"/>
    <x v="1"/>
    <n v="914"/>
    <n v="0"/>
    <n v="0.45200000000000001"/>
    <n v="0"/>
    <n v="22"/>
    <n v="0"/>
    <n v="0"/>
    <n v="0.01"/>
    <n v="0.22"/>
    <n v="0.85"/>
    <n v="0.25882352941176473"/>
    <n v="0.11207058823529413"/>
  </r>
  <r>
    <m/>
    <x v="1"/>
    <x v="5"/>
    <s v="C"/>
    <s v="C其他"/>
    <x v="16"/>
    <x v="123"/>
    <x v="0"/>
    <n v="546"/>
    <n v="0"/>
    <n v="0.45200000000000001"/>
    <n v="0"/>
    <n v="4"/>
    <n v="0"/>
    <n v="0"/>
    <n v="0.01"/>
    <n v="0.04"/>
    <n v="0.85"/>
    <n v="4.7058823529411764E-2"/>
    <n v="2.0376470588235295E-2"/>
  </r>
  <r>
    <m/>
    <x v="1"/>
    <x v="5"/>
    <s v="C"/>
    <s v="C其他"/>
    <x v="14"/>
    <x v="124"/>
    <x v="0"/>
    <n v="735"/>
    <n v="0"/>
    <n v="0.45200000000000001"/>
    <n v="0"/>
    <n v="37"/>
    <n v="0"/>
    <n v="0"/>
    <n v="0.01"/>
    <n v="0.37"/>
    <n v="0.85"/>
    <n v="0.43529411764705883"/>
    <n v="0.18848235294117646"/>
  </r>
  <r>
    <m/>
    <x v="1"/>
    <x v="5"/>
    <s v="C"/>
    <s v="C其他"/>
    <x v="15"/>
    <x v="125"/>
    <x v="0"/>
    <n v="348"/>
    <n v="0"/>
    <n v="0.45200000000000001"/>
    <n v="0"/>
    <n v="65"/>
    <n v="0"/>
    <n v="0"/>
    <n v="0.01"/>
    <n v="0.65"/>
    <n v="0.85"/>
    <n v="0.76470588235294124"/>
    <n v="0.33111764705882357"/>
  </r>
  <r>
    <m/>
    <x v="1"/>
    <x v="5"/>
    <s v="C"/>
    <s v="C其他"/>
    <x v="23"/>
    <x v="126"/>
    <x v="0"/>
    <n v="2815"/>
    <n v="3"/>
    <n v="0.45200000000000001"/>
    <n v="1.0657193605683837E-3"/>
    <n v="356"/>
    <n v="2"/>
    <n v="5.6179775280898875E-3"/>
    <n v="0.01"/>
    <n v="3.56"/>
    <n v="0.85"/>
    <n v="3.1247058823529414"/>
    <n v="1.3529976470588236"/>
  </r>
  <r>
    <m/>
    <x v="1"/>
    <x v="5"/>
    <s v="C"/>
    <s v="C其他"/>
    <x v="28"/>
    <x v="127"/>
    <x v="1"/>
    <n v="1679"/>
    <n v="0"/>
    <n v="0.45200000000000001"/>
    <n v="0"/>
    <n v="93"/>
    <n v="0"/>
    <n v="0"/>
    <n v="0.01"/>
    <n v="0.93"/>
    <n v="0.85"/>
    <n v="1.0941176470588236"/>
    <n v="0.47375294117647065"/>
  </r>
  <r>
    <m/>
    <x v="1"/>
    <x v="5"/>
    <s v="C"/>
    <s v="C其他"/>
    <x v="9"/>
    <x v="128"/>
    <x v="0"/>
    <n v="397"/>
    <n v="0"/>
    <n v="0.45200000000000001"/>
    <n v="0"/>
    <n v="47"/>
    <n v="0"/>
    <n v="0"/>
    <n v="0.01"/>
    <n v="0.47000000000000003"/>
    <n v="0.85"/>
    <n v="0.55294117647058827"/>
    <n v="0.23942352941176473"/>
  </r>
  <r>
    <m/>
    <x v="1"/>
    <x v="5"/>
    <s v="C"/>
    <s v="C其他"/>
    <x v="3"/>
    <x v="129"/>
    <x v="0"/>
    <n v="1886"/>
    <n v="1"/>
    <n v="0.45200000000000001"/>
    <n v="5.3022269353128319E-4"/>
    <n v="90"/>
    <n v="1"/>
    <n v="1.1111111111111112E-2"/>
    <n v="0.01"/>
    <n v="1"/>
    <n v="0.85"/>
    <n v="0.64470588235294124"/>
    <n v="0.27915764705882357"/>
  </r>
  <r>
    <m/>
    <x v="1"/>
    <x v="5"/>
    <s v="C"/>
    <s v="C其他"/>
    <x v="16"/>
    <x v="130"/>
    <x v="0"/>
    <n v="576"/>
    <n v="0"/>
    <n v="0.45200000000000001"/>
    <n v="0"/>
    <n v="51"/>
    <n v="0"/>
    <n v="0"/>
    <n v="0.01"/>
    <n v="0.51"/>
    <n v="0.85"/>
    <n v="0.6"/>
    <n v="0.25979999999999998"/>
  </r>
  <r>
    <m/>
    <x v="1"/>
    <x v="5"/>
    <s v="C"/>
    <s v="C其他"/>
    <x v="16"/>
    <x v="131"/>
    <x v="0"/>
    <n v="949"/>
    <n v="0"/>
    <n v="0.45200000000000001"/>
    <n v="0"/>
    <n v="117"/>
    <n v="0"/>
    <n v="0"/>
    <n v="0.01"/>
    <n v="1.17"/>
    <n v="0.85"/>
    <n v="1.3764705882352941"/>
    <n v="0.59601176470588235"/>
  </r>
  <r>
    <m/>
    <x v="1"/>
    <x v="5"/>
    <s v="A"/>
    <s v="A其他"/>
    <x v="6"/>
    <x v="132"/>
    <x v="1"/>
    <n v="12272"/>
    <n v="51"/>
    <n v="0.45200000000000001"/>
    <n v="4.1558018252933508E-3"/>
    <n v="2336"/>
    <n v="35"/>
    <n v="1.4982876712328766E-2"/>
    <n v="0.02"/>
    <n v="46.72"/>
    <n v="0.85"/>
    <n v="36.352941176470587"/>
    <n v="15.740823529411765"/>
  </r>
  <r>
    <m/>
    <x v="1"/>
    <x v="5"/>
    <s v="C"/>
    <s v="C其他"/>
    <x v="9"/>
    <x v="133"/>
    <x v="0"/>
    <n v="728"/>
    <n v="0"/>
    <n v="0.45200000000000001"/>
    <n v="0"/>
    <n v="68"/>
    <n v="0"/>
    <n v="0"/>
    <n v="0.01"/>
    <n v="0.68"/>
    <n v="0.85"/>
    <n v="0.8"/>
    <n v="0.34640000000000004"/>
  </r>
  <r>
    <m/>
    <x v="1"/>
    <x v="5"/>
    <s v="C"/>
    <s v="C其他"/>
    <x v="19"/>
    <x v="134"/>
    <x v="0"/>
    <n v="4203"/>
    <n v="4"/>
    <n v="0.45200000000000001"/>
    <n v="9.5170116583392819E-4"/>
    <n v="483"/>
    <n v="4"/>
    <n v="8.2815734989648039E-3"/>
    <n v="0.01"/>
    <n v="4.83"/>
    <n v="0.85"/>
    <n v="3.5552941176470592"/>
    <n v="1.5394423529411767"/>
  </r>
  <r>
    <m/>
    <x v="1"/>
    <x v="5"/>
    <s v="C"/>
    <s v="C其他"/>
    <x v="26"/>
    <x v="135"/>
    <x v="0"/>
    <n v="690"/>
    <n v="0"/>
    <n v="0.45200000000000001"/>
    <n v="0"/>
    <n v="21"/>
    <n v="0"/>
    <n v="0"/>
    <n v="0.01"/>
    <n v="0.21"/>
    <n v="0.85"/>
    <n v="0.24705882352941178"/>
    <n v="0.1069764705882353"/>
  </r>
  <r>
    <m/>
    <x v="1"/>
    <x v="5"/>
    <s v="C"/>
    <s v="C其他"/>
    <x v="25"/>
    <x v="136"/>
    <x v="0"/>
    <n v="619"/>
    <n v="0"/>
    <n v="0.45200000000000001"/>
    <n v="0"/>
    <n v="52"/>
    <n v="0"/>
    <n v="0"/>
    <n v="0.01"/>
    <n v="0.52"/>
    <n v="0.85"/>
    <n v="0.61176470588235299"/>
    <n v="0.26489411764705884"/>
  </r>
  <r>
    <m/>
    <x v="1"/>
    <x v="5"/>
    <s v="C"/>
    <s v="C其他"/>
    <x v="3"/>
    <x v="137"/>
    <x v="0"/>
    <n v="1702"/>
    <n v="0"/>
    <n v="0.45200000000000001"/>
    <n v="0"/>
    <n v="204"/>
    <n v="0"/>
    <n v="0"/>
    <n v="0.01"/>
    <n v="2.04"/>
    <n v="0.85"/>
    <n v="2.4"/>
    <n v="1.0391999999999999"/>
  </r>
  <r>
    <m/>
    <x v="1"/>
    <x v="5"/>
    <s v="C"/>
    <s v="C其他"/>
    <x v="19"/>
    <x v="138"/>
    <x v="0"/>
    <n v="1698"/>
    <n v="1"/>
    <n v="0.45200000000000001"/>
    <n v="5.8892815076560655E-4"/>
    <n v="114"/>
    <n v="0"/>
    <n v="0"/>
    <n v="0.01"/>
    <n v="1.1400000000000001"/>
    <n v="0.85"/>
    <n v="1.3411764705882354"/>
    <n v="0.58072941176470594"/>
  </r>
  <r>
    <m/>
    <x v="1"/>
    <x v="5"/>
    <s v="C"/>
    <s v="C其他"/>
    <x v="28"/>
    <x v="139"/>
    <x v="1"/>
    <n v="445"/>
    <n v="0"/>
    <n v="0.45200000000000001"/>
    <n v="0"/>
    <n v="6"/>
    <n v="0"/>
    <n v="0"/>
    <n v="0.01"/>
    <n v="0.06"/>
    <n v="0.85"/>
    <n v="7.0588235294117646E-2"/>
    <n v="3.0564705882352942E-2"/>
  </r>
  <r>
    <m/>
    <x v="1"/>
    <x v="5"/>
    <s v="C"/>
    <s v="C其他"/>
    <x v="9"/>
    <x v="140"/>
    <x v="0"/>
    <n v="395"/>
    <n v="0"/>
    <n v="0.45200000000000001"/>
    <n v="0"/>
    <n v="3"/>
    <n v="0"/>
    <n v="0"/>
    <n v="0.01"/>
    <n v="0.03"/>
    <n v="0.85"/>
    <n v="3.5294117647058823E-2"/>
    <n v="1.5282352941176471E-2"/>
  </r>
  <r>
    <m/>
    <x v="1"/>
    <x v="5"/>
    <s v="C"/>
    <s v="C其他"/>
    <x v="23"/>
    <x v="141"/>
    <x v="0"/>
    <n v="3746"/>
    <n v="15"/>
    <n v="0.45200000000000001"/>
    <n v="4.0042712226374799E-3"/>
    <n v="505"/>
    <n v="9"/>
    <n v="1.782178217821782E-2"/>
    <n v="0.01"/>
    <n v="9"/>
    <n v="0.85"/>
    <n v="5.8023529411764709"/>
    <n v="2.512418823529412"/>
  </r>
  <r>
    <m/>
    <x v="1"/>
    <x v="5"/>
    <s v="C"/>
    <s v="C其他"/>
    <x v="11"/>
    <x v="142"/>
    <x v="1"/>
    <n v="370"/>
    <n v="0"/>
    <n v="0.45200000000000001"/>
    <n v="0"/>
    <n v="42"/>
    <n v="0"/>
    <n v="0"/>
    <n v="0.01"/>
    <n v="0.42"/>
    <n v="0.85"/>
    <n v="0.49411764705882355"/>
    <n v="0.2139529411764706"/>
  </r>
  <r>
    <m/>
    <x v="1"/>
    <x v="5"/>
    <s v="C"/>
    <s v="C其他"/>
    <x v="7"/>
    <x v="143"/>
    <x v="0"/>
    <n v="2615"/>
    <n v="2"/>
    <n v="0.45200000000000001"/>
    <n v="7.6481835564053537E-4"/>
    <n v="303"/>
    <n v="0"/>
    <n v="0"/>
    <n v="0.01"/>
    <n v="3.0300000000000002"/>
    <n v="0.85"/>
    <n v="3.5647058823529414"/>
    <n v="1.5435176470588237"/>
  </r>
  <r>
    <m/>
    <x v="1"/>
    <x v="5"/>
    <s v="C"/>
    <s v="C其他"/>
    <x v="16"/>
    <x v="144"/>
    <x v="0"/>
    <n v="947"/>
    <n v="0"/>
    <n v="0.45200000000000001"/>
    <n v="0"/>
    <n v="170"/>
    <n v="0"/>
    <n v="0"/>
    <n v="0.01"/>
    <n v="1.7"/>
    <n v="0.85"/>
    <n v="2"/>
    <n v="0.86599999999999999"/>
  </r>
  <r>
    <m/>
    <x v="1"/>
    <x v="5"/>
    <s v="C"/>
    <s v="C其他"/>
    <x v="10"/>
    <x v="145"/>
    <x v="0"/>
    <n v="773"/>
    <n v="0"/>
    <n v="0.45200000000000001"/>
    <n v="0"/>
    <n v="46"/>
    <n v="0"/>
    <n v="0"/>
    <n v="0.01"/>
    <n v="0.46"/>
    <n v="0.85"/>
    <n v="0.54117647058823537"/>
    <n v="0.23432941176470592"/>
  </r>
  <r>
    <m/>
    <x v="1"/>
    <x v="5"/>
    <s v="C"/>
    <s v="C其他"/>
    <x v="28"/>
    <x v="146"/>
    <x v="1"/>
    <n v="1220"/>
    <n v="0"/>
    <n v="0.45200000000000001"/>
    <n v="0"/>
    <n v="51"/>
    <n v="0"/>
    <n v="0"/>
    <n v="0.01"/>
    <n v="0.51"/>
    <n v="0.85"/>
    <n v="0.6"/>
    <n v="0.25979999999999998"/>
  </r>
  <r>
    <m/>
    <x v="1"/>
    <x v="5"/>
    <s v="C"/>
    <s v="C其他"/>
    <x v="11"/>
    <x v="147"/>
    <x v="1"/>
    <n v="67"/>
    <n v="0"/>
    <n v="0.45200000000000001"/>
    <n v="0"/>
    <n v="0"/>
    <n v="0"/>
    <e v="#DIV/0!"/>
    <n v="0.01"/>
    <n v="0"/>
    <n v="0.85"/>
    <n v="0"/>
    <n v="0"/>
  </r>
  <r>
    <m/>
    <x v="1"/>
    <x v="5"/>
    <s v="C"/>
    <s v="C其他"/>
    <x v="18"/>
    <x v="148"/>
    <x v="1"/>
    <n v="1130"/>
    <n v="0"/>
    <n v="0.45200000000000001"/>
    <n v="0"/>
    <n v="41"/>
    <n v="0"/>
    <n v="0"/>
    <n v="0.01"/>
    <n v="0.41000000000000003"/>
    <n v="0.85"/>
    <n v="0.48235294117647065"/>
    <n v="0.20885882352941179"/>
  </r>
  <r>
    <m/>
    <x v="1"/>
    <x v="5"/>
    <s v="C"/>
    <s v="C其他"/>
    <x v="6"/>
    <x v="149"/>
    <x v="1"/>
    <n v="4924"/>
    <n v="4"/>
    <n v="0.45200000000000001"/>
    <n v="8.1234768480909826E-4"/>
    <n v="551"/>
    <n v="3"/>
    <n v="5.4446460980036296E-3"/>
    <n v="0.01"/>
    <n v="5.51"/>
    <n v="0.85"/>
    <n v="4.8870588235294115"/>
    <n v="2.1160964705882352"/>
  </r>
  <r>
    <m/>
    <x v="1"/>
    <x v="5"/>
    <s v="A"/>
    <s v="A其他"/>
    <x v="16"/>
    <x v="150"/>
    <x v="0"/>
    <n v="10810"/>
    <n v="53"/>
    <n v="0.45200000000000001"/>
    <n v="4.9028677150786308E-3"/>
    <n v="2448"/>
    <n v="42"/>
    <n v="1.7156862745098041E-2"/>
    <n v="0.02"/>
    <n v="48.96"/>
    <n v="0.85"/>
    <n v="35.265882352941183"/>
    <n v="15.270127058823531"/>
  </r>
  <r>
    <m/>
    <x v="1"/>
    <x v="5"/>
    <s v="C"/>
    <s v="C其他"/>
    <x v="23"/>
    <x v="151"/>
    <x v="0"/>
    <n v="1859"/>
    <n v="0"/>
    <n v="0.45200000000000001"/>
    <n v="0"/>
    <n v="181"/>
    <n v="0"/>
    <n v="0"/>
    <n v="0.01"/>
    <n v="1.81"/>
    <n v="0.85"/>
    <n v="2.1294117647058823"/>
    <n v="0.92203529411764706"/>
  </r>
  <r>
    <m/>
    <x v="1"/>
    <x v="5"/>
    <s v="C"/>
    <s v="C其他"/>
    <x v="19"/>
    <x v="152"/>
    <x v="0"/>
    <n v="1188"/>
    <n v="0"/>
    <n v="0.45200000000000001"/>
    <n v="0"/>
    <n v="63"/>
    <n v="0"/>
    <n v="0"/>
    <n v="0.01"/>
    <n v="0.63"/>
    <n v="0.85"/>
    <n v="0.74117647058823533"/>
    <n v="0.32092941176470591"/>
  </r>
  <r>
    <m/>
    <x v="1"/>
    <x v="5"/>
    <s v="C"/>
    <s v="C其他"/>
    <x v="5"/>
    <x v="153"/>
    <x v="1"/>
    <n v="1232"/>
    <n v="1"/>
    <n v="0.45200000000000001"/>
    <n v="8.1168831168831174E-4"/>
    <n v="54"/>
    <n v="1"/>
    <n v="1.8518518518518517E-2"/>
    <n v="0.01"/>
    <n v="1"/>
    <n v="0.85"/>
    <n v="0.64470588235294124"/>
    <n v="0.27915764705882357"/>
  </r>
  <r>
    <m/>
    <x v="1"/>
    <x v="5"/>
    <s v="C"/>
    <s v="C其他"/>
    <x v="12"/>
    <x v="154"/>
    <x v="0"/>
    <n v="695"/>
    <n v="0"/>
    <n v="0.45200000000000001"/>
    <n v="0"/>
    <n v="81"/>
    <n v="0"/>
    <n v="0"/>
    <n v="0.01"/>
    <n v="0.81"/>
    <n v="0.85"/>
    <n v="0.95294117647058829"/>
    <n v="0.41262352941176472"/>
  </r>
  <r>
    <m/>
    <x v="1"/>
    <x v="5"/>
    <s v="C"/>
    <s v="C其他"/>
    <x v="29"/>
    <x v="155"/>
    <x v="2"/>
    <n v="334"/>
    <n v="0"/>
    <n v="0.45200000000000001"/>
    <n v="0"/>
    <n v="28"/>
    <n v="0"/>
    <n v="0"/>
    <n v="0.01"/>
    <n v="0.28000000000000003"/>
    <n v="0.85"/>
    <n v="0.3294117647058824"/>
    <n v="0.14263529411764708"/>
  </r>
  <r>
    <m/>
    <x v="1"/>
    <x v="5"/>
    <s v="C"/>
    <s v="C其他"/>
    <x v="6"/>
    <x v="156"/>
    <x v="1"/>
    <n v="2822"/>
    <n v="0"/>
    <n v="0.45200000000000001"/>
    <n v="0"/>
    <n v="177"/>
    <n v="0"/>
    <n v="0"/>
    <n v="0.01"/>
    <n v="1.77"/>
    <n v="0.85"/>
    <n v="2.0823529411764707"/>
    <n v="0.90165882352941185"/>
  </r>
  <r>
    <m/>
    <x v="1"/>
    <x v="5"/>
    <s v="C"/>
    <s v="C其他"/>
    <x v="16"/>
    <x v="157"/>
    <x v="0"/>
    <n v="364"/>
    <n v="0"/>
    <n v="0.45200000000000001"/>
    <n v="0"/>
    <n v="70"/>
    <n v="0"/>
    <n v="0"/>
    <n v="0.01"/>
    <n v="0.70000000000000007"/>
    <n v="0.85"/>
    <n v="0.82352941176470595"/>
    <n v="0.35658823529411765"/>
  </r>
  <r>
    <m/>
    <x v="1"/>
    <x v="5"/>
    <s v="C"/>
    <s v="C其他"/>
    <x v="11"/>
    <x v="158"/>
    <x v="1"/>
    <n v="769"/>
    <n v="0"/>
    <n v="0.45200000000000001"/>
    <n v="0"/>
    <n v="32"/>
    <n v="0"/>
    <n v="0"/>
    <n v="0.01"/>
    <n v="0.32"/>
    <n v="0.85"/>
    <n v="0.37647058823529411"/>
    <n v="0.16301176470588236"/>
  </r>
  <r>
    <m/>
    <x v="1"/>
    <x v="5"/>
    <s v="C"/>
    <s v="C其他"/>
    <x v="1"/>
    <x v="159"/>
    <x v="1"/>
    <n v="147"/>
    <n v="0"/>
    <n v="0.45200000000000001"/>
    <n v="0"/>
    <n v="7"/>
    <n v="0"/>
    <n v="0"/>
    <n v="0.01"/>
    <n v="7.0000000000000007E-2"/>
    <n v="0.85"/>
    <n v="8.2352941176470601E-2"/>
    <n v="3.5658823529411771E-2"/>
  </r>
  <r>
    <m/>
    <x v="1"/>
    <x v="5"/>
    <s v="C"/>
    <s v="C其他"/>
    <x v="3"/>
    <x v="160"/>
    <x v="0"/>
    <n v="2813"/>
    <n v="1"/>
    <n v="0.45200000000000001"/>
    <n v="3.5549235691432633E-4"/>
    <n v="283"/>
    <n v="1"/>
    <n v="3.5335689045936395E-3"/>
    <n v="0.01"/>
    <n v="2.83"/>
    <n v="0.85"/>
    <n v="2.7976470588235296"/>
    <n v="1.2113811764705884"/>
  </r>
  <r>
    <m/>
    <x v="1"/>
    <x v="5"/>
    <s v="C"/>
    <s v="C其他"/>
    <x v="5"/>
    <x v="161"/>
    <x v="1"/>
    <n v="433"/>
    <n v="0"/>
    <n v="0.45200000000000001"/>
    <n v="0"/>
    <n v="7"/>
    <n v="0"/>
    <n v="0"/>
    <n v="0.01"/>
    <n v="7.0000000000000007E-2"/>
    <n v="0.85"/>
    <n v="8.2352941176470601E-2"/>
    <n v="3.5658823529411771E-2"/>
  </r>
  <r>
    <m/>
    <x v="1"/>
    <x v="5"/>
    <s v="C"/>
    <s v="C其他"/>
    <x v="15"/>
    <x v="162"/>
    <x v="0"/>
    <n v="9"/>
    <n v="0"/>
    <n v="0.45200000000000001"/>
    <n v="0"/>
    <n v="0"/>
    <n v="0"/>
    <e v="#DIV/0!"/>
    <n v="0.01"/>
    <n v="0"/>
    <n v="0.85"/>
    <n v="0"/>
    <n v="0"/>
  </r>
  <r>
    <m/>
    <x v="1"/>
    <x v="5"/>
    <s v="B"/>
    <s v="B其他"/>
    <x v="23"/>
    <x v="163"/>
    <x v="0"/>
    <n v="3473"/>
    <n v="9"/>
    <n v="0.45200000000000001"/>
    <n v="2.5914195220270659E-3"/>
    <n v="572"/>
    <n v="7"/>
    <n v="1.2237762237762238E-2"/>
    <n v="0.02"/>
    <n v="11.44"/>
    <n v="0.85"/>
    <n v="9.736470588235294"/>
    <n v="4.2158917647058827"/>
  </r>
  <r>
    <m/>
    <x v="1"/>
    <x v="5"/>
    <s v="C"/>
    <s v="C其他"/>
    <x v="29"/>
    <x v="164"/>
    <x v="2"/>
    <n v="101"/>
    <n v="0"/>
    <n v="0.45200000000000001"/>
    <n v="0"/>
    <n v="0"/>
    <n v="0"/>
    <e v="#DIV/0!"/>
    <n v="0.01"/>
    <n v="0"/>
    <n v="0.85"/>
    <n v="0"/>
    <n v="0"/>
  </r>
  <r>
    <m/>
    <x v="1"/>
    <x v="5"/>
    <s v="C"/>
    <s v="C其他"/>
    <x v="7"/>
    <x v="165"/>
    <x v="0"/>
    <n v="2057"/>
    <n v="2"/>
    <n v="0.45200000000000001"/>
    <n v="9.7228974234321824E-4"/>
    <n v="214"/>
    <n v="2"/>
    <n v="9.3457943925233638E-3"/>
    <n v="0.01"/>
    <n v="2.14"/>
    <n v="0.85"/>
    <n v="1.4541176470588237"/>
    <n v="0.62963294117647062"/>
  </r>
  <r>
    <m/>
    <x v="1"/>
    <x v="5"/>
    <s v="B"/>
    <s v="B其他"/>
    <x v="11"/>
    <x v="166"/>
    <x v="1"/>
    <n v="4246"/>
    <n v="24"/>
    <n v="0.45200000000000001"/>
    <n v="5.6523787093735282E-3"/>
    <n v="766"/>
    <n v="15"/>
    <n v="1.95822454308094E-2"/>
    <n v="0.02"/>
    <n v="15.32"/>
    <n v="0.85"/>
    <n v="10.047058823529413"/>
    <n v="4.3503764705882357"/>
  </r>
  <r>
    <m/>
    <x v="1"/>
    <x v="5"/>
    <s v="C"/>
    <s v="C其他"/>
    <x v="15"/>
    <x v="167"/>
    <x v="0"/>
    <n v="10"/>
    <n v="0"/>
    <n v="0.45200000000000001"/>
    <n v="0"/>
    <n v="0"/>
    <n v="0"/>
    <e v="#DIV/0!"/>
    <n v="0.01"/>
    <n v="0"/>
    <n v="0.85"/>
    <n v="0"/>
    <n v="0"/>
  </r>
  <r>
    <m/>
    <x v="1"/>
    <x v="5"/>
    <s v="C"/>
    <s v="C其他"/>
    <x v="15"/>
    <x v="168"/>
    <x v="0"/>
    <n v="459"/>
    <n v="0"/>
    <n v="0.45200000000000001"/>
    <n v="0"/>
    <n v="69"/>
    <n v="0"/>
    <n v="0"/>
    <n v="0.01"/>
    <n v="0.69000000000000006"/>
    <n v="0.85"/>
    <n v="0.81176470588235305"/>
    <n v="0.35149411764705885"/>
  </r>
  <r>
    <m/>
    <x v="1"/>
    <x v="5"/>
    <s v="C"/>
    <s v="C其他"/>
    <x v="1"/>
    <x v="169"/>
    <x v="1"/>
    <n v="83"/>
    <n v="0"/>
    <n v="0.45200000000000001"/>
    <n v="0"/>
    <n v="0"/>
    <n v="0"/>
    <e v="#DIV/0!"/>
    <n v="0.01"/>
    <n v="0"/>
    <n v="0.85"/>
    <n v="0"/>
    <n v="0"/>
  </r>
  <r>
    <m/>
    <x v="1"/>
    <x v="5"/>
    <s v="C"/>
    <s v="C其他"/>
    <x v="29"/>
    <x v="170"/>
    <x v="2"/>
    <n v="42"/>
    <n v="0"/>
    <n v="0.45200000000000001"/>
    <n v="0"/>
    <n v="6"/>
    <n v="0"/>
    <n v="0"/>
    <n v="0.01"/>
    <n v="0.06"/>
    <n v="0.85"/>
    <n v="7.0588235294117646E-2"/>
    <n v="3.0564705882352942E-2"/>
  </r>
  <r>
    <m/>
    <x v="1"/>
    <x v="5"/>
    <s v="C"/>
    <s v="C其他"/>
    <x v="11"/>
    <x v="171"/>
    <x v="1"/>
    <n v="1245"/>
    <n v="0"/>
    <n v="0.45200000000000001"/>
    <n v="0"/>
    <n v="47"/>
    <n v="0"/>
    <n v="0"/>
    <n v="0.01"/>
    <n v="0.47000000000000003"/>
    <n v="0.85"/>
    <n v="0.55294117647058827"/>
    <n v="0.23942352941176473"/>
  </r>
  <r>
    <m/>
    <x v="1"/>
    <x v="5"/>
    <s v="C"/>
    <s v="C其他"/>
    <x v="10"/>
    <x v="172"/>
    <x v="0"/>
    <n v="1210"/>
    <n v="1"/>
    <n v="0.45200000000000001"/>
    <n v="8.2644628099173552E-4"/>
    <n v="216"/>
    <n v="1"/>
    <n v="4.6296296296296294E-3"/>
    <n v="0.01"/>
    <n v="2.16"/>
    <n v="0.85"/>
    <n v="2.0094117647058827"/>
    <n v="0.87007529411764717"/>
  </r>
  <r>
    <m/>
    <x v="1"/>
    <x v="5"/>
    <s v="C"/>
    <s v="C其他"/>
    <x v="10"/>
    <x v="173"/>
    <x v="0"/>
    <n v="730"/>
    <n v="3"/>
    <n v="0.45200000000000001"/>
    <n v="4.10958904109589E-3"/>
    <n v="125"/>
    <n v="2"/>
    <n v="1.6E-2"/>
    <n v="0.01"/>
    <n v="2"/>
    <n v="0.85"/>
    <n v="1.2894117647058825"/>
    <n v="0.55831529411764713"/>
  </r>
  <r>
    <m/>
    <x v="1"/>
    <x v="5"/>
    <s v="C"/>
    <s v="C其他"/>
    <x v="11"/>
    <x v="174"/>
    <x v="1"/>
    <n v="418"/>
    <n v="0"/>
    <n v="0.45200000000000001"/>
    <n v="0"/>
    <n v="34"/>
    <n v="0"/>
    <n v="0"/>
    <n v="0.01"/>
    <n v="0.34"/>
    <n v="0.85"/>
    <n v="0.4"/>
    <n v="0.17320000000000002"/>
  </r>
  <r>
    <m/>
    <x v="1"/>
    <x v="5"/>
    <s v="C"/>
    <s v="C其他"/>
    <x v="5"/>
    <x v="175"/>
    <x v="1"/>
    <n v="759"/>
    <n v="1"/>
    <n v="0.45200000000000001"/>
    <n v="1.3175230566534915E-3"/>
    <n v="44"/>
    <n v="0"/>
    <n v="0"/>
    <n v="0.01"/>
    <n v="0.44"/>
    <n v="0.85"/>
    <n v="0.51764705882352946"/>
    <n v="0.22414117647058826"/>
  </r>
  <r>
    <m/>
    <x v="1"/>
    <x v="5"/>
    <s v="C"/>
    <s v="C其他"/>
    <x v="11"/>
    <x v="176"/>
    <x v="1"/>
    <n v="1658"/>
    <n v="0"/>
    <n v="0.45200000000000001"/>
    <n v="0"/>
    <n v="168"/>
    <n v="0"/>
    <n v="0"/>
    <n v="0.01"/>
    <n v="1.68"/>
    <n v="0.85"/>
    <n v="1.9764705882352942"/>
    <n v="0.85581176470588238"/>
  </r>
  <r>
    <m/>
    <x v="1"/>
    <x v="5"/>
    <s v="C"/>
    <s v="C其他"/>
    <x v="10"/>
    <x v="177"/>
    <x v="0"/>
    <n v="643"/>
    <n v="0"/>
    <n v="0.45200000000000001"/>
    <n v="0"/>
    <n v="125"/>
    <n v="0"/>
    <n v="0"/>
    <n v="0.01"/>
    <n v="1.25"/>
    <n v="0.85"/>
    <n v="1.4705882352941178"/>
    <n v="0.63676470588235301"/>
  </r>
  <r>
    <m/>
    <x v="1"/>
    <x v="5"/>
    <s v="C"/>
    <s v="C其他"/>
    <x v="12"/>
    <x v="178"/>
    <x v="0"/>
    <n v="1124"/>
    <n v="0"/>
    <n v="0.45200000000000001"/>
    <n v="0"/>
    <n v="91"/>
    <n v="0"/>
    <n v="0"/>
    <n v="0.01"/>
    <n v="0.91"/>
    <n v="0.85"/>
    <n v="1.0705882352941176"/>
    <n v="0.46356470588235293"/>
  </r>
  <r>
    <m/>
    <x v="1"/>
    <x v="5"/>
    <s v="C"/>
    <s v="C其他"/>
    <x v="12"/>
    <x v="179"/>
    <x v="0"/>
    <n v="391"/>
    <n v="0"/>
    <n v="0.45200000000000001"/>
    <n v="0"/>
    <n v="39"/>
    <n v="0"/>
    <n v="0"/>
    <n v="0.01"/>
    <n v="0.39"/>
    <n v="0.85"/>
    <n v="0.45882352941176474"/>
    <n v="0.19867058823529413"/>
  </r>
  <r>
    <m/>
    <x v="1"/>
    <x v="5"/>
    <s v="C"/>
    <s v="C其他"/>
    <x v="22"/>
    <x v="180"/>
    <x v="1"/>
    <n v="1030"/>
    <n v="0"/>
    <n v="0.45200000000000001"/>
    <n v="0"/>
    <n v="10"/>
    <n v="0"/>
    <n v="0"/>
    <n v="0.01"/>
    <n v="0.1"/>
    <n v="0.85"/>
    <n v="0.11764705882352942"/>
    <n v="5.094117647058824E-2"/>
  </r>
  <r>
    <m/>
    <x v="1"/>
    <x v="5"/>
    <s v="A"/>
    <s v="A其他"/>
    <x v="13"/>
    <x v="181"/>
    <x v="1"/>
    <n v="7495"/>
    <n v="45"/>
    <n v="0.45200000000000001"/>
    <n v="6.00400266844563E-3"/>
    <n v="1770"/>
    <n v="39"/>
    <n v="2.2033898305084745E-2"/>
    <n v="0.02"/>
    <n v="39"/>
    <n v="0.85"/>
    <n v="25.143529411764707"/>
    <n v="10.887148235294118"/>
  </r>
  <r>
    <m/>
    <x v="1"/>
    <x v="5"/>
    <s v="C"/>
    <s v="C其他"/>
    <x v="25"/>
    <x v="182"/>
    <x v="0"/>
    <n v="713"/>
    <n v="0"/>
    <n v="0.45200000000000001"/>
    <n v="0"/>
    <n v="100"/>
    <n v="0"/>
    <n v="0"/>
    <n v="0.01"/>
    <n v="1"/>
    <n v="0.85"/>
    <n v="1.1764705882352942"/>
    <n v="0.50941176470588234"/>
  </r>
  <r>
    <m/>
    <x v="1"/>
    <x v="5"/>
    <s v="C"/>
    <s v="C其他"/>
    <x v="29"/>
    <x v="183"/>
    <x v="2"/>
    <n v="71"/>
    <n v="0"/>
    <n v="0.45200000000000001"/>
    <n v="0"/>
    <n v="4"/>
    <n v="0"/>
    <n v="0"/>
    <n v="0.01"/>
    <n v="0.04"/>
    <n v="0.85"/>
    <n v="4.7058823529411764E-2"/>
    <n v="2.0376470588235295E-2"/>
  </r>
  <r>
    <m/>
    <x v="1"/>
    <x v="5"/>
    <s v="C"/>
    <s v="C其他"/>
    <x v="30"/>
    <x v="184"/>
    <x v="0"/>
    <n v="24"/>
    <n v="0"/>
    <n v="0.45200000000000001"/>
    <n v="0"/>
    <n v="2"/>
    <n v="0"/>
    <n v="0"/>
    <n v="0.01"/>
    <n v="0.02"/>
    <n v="0.85"/>
    <n v="2.3529411764705882E-2"/>
    <n v="1.0188235294117647E-2"/>
  </r>
  <r>
    <m/>
    <x v="1"/>
    <x v="5"/>
    <s v="C"/>
    <s v="C其他"/>
    <x v="7"/>
    <x v="185"/>
    <x v="0"/>
    <n v="2222"/>
    <n v="2"/>
    <n v="0.45200000000000001"/>
    <n v="9.0009000900090005E-4"/>
    <n v="224"/>
    <n v="1"/>
    <n v="4.464285714285714E-3"/>
    <n v="0.01"/>
    <n v="2.2400000000000002"/>
    <n v="0.85"/>
    <n v="2.1035294117647063"/>
    <n v="0.91082823529411783"/>
  </r>
  <r>
    <m/>
    <x v="1"/>
    <x v="5"/>
    <s v="C"/>
    <s v="C其他"/>
    <x v="22"/>
    <x v="186"/>
    <x v="1"/>
    <n v="2416"/>
    <n v="1"/>
    <n v="0.45200000000000001"/>
    <n v="4.1390728476821192E-4"/>
    <n v="150"/>
    <n v="1"/>
    <n v="6.6666666666666671E-3"/>
    <n v="0.01"/>
    <n v="1.5"/>
    <n v="0.85"/>
    <n v="1.2329411764705882"/>
    <n v="0.53386352941176474"/>
  </r>
  <r>
    <m/>
    <x v="1"/>
    <x v="5"/>
    <s v="C"/>
    <s v="C其他"/>
    <x v="28"/>
    <x v="187"/>
    <x v="1"/>
    <n v="1529"/>
    <n v="0"/>
    <n v="0.45200000000000001"/>
    <n v="0"/>
    <n v="94"/>
    <n v="0"/>
    <n v="0"/>
    <n v="0.01"/>
    <n v="0.94000000000000006"/>
    <n v="0.85"/>
    <n v="1.1058823529411765"/>
    <n v="0.47884705882352946"/>
  </r>
  <r>
    <m/>
    <x v="1"/>
    <x v="5"/>
    <s v="C"/>
    <s v="C其他"/>
    <x v="22"/>
    <x v="188"/>
    <x v="1"/>
    <n v="2398"/>
    <n v="1"/>
    <n v="0.45200000000000001"/>
    <n v="4.1701417848206837E-4"/>
    <n v="123"/>
    <n v="1"/>
    <n v="8.130081300813009E-3"/>
    <n v="0.01"/>
    <n v="1.23"/>
    <n v="0.85"/>
    <n v="0.91529411764705892"/>
    <n v="0.39632235294117651"/>
  </r>
  <r>
    <m/>
    <x v="1"/>
    <x v="5"/>
    <s v="C"/>
    <s v="C其他"/>
    <x v="6"/>
    <x v="189"/>
    <x v="1"/>
    <n v="2117"/>
    <n v="1"/>
    <n v="0.45200000000000001"/>
    <n v="4.7236655644780352E-4"/>
    <n v="32"/>
    <n v="0"/>
    <n v="0"/>
    <n v="0.01"/>
    <n v="0.32"/>
    <n v="0.85"/>
    <n v="0.37647058823529411"/>
    <n v="0.16301176470588236"/>
  </r>
  <r>
    <m/>
    <x v="1"/>
    <x v="5"/>
    <s v="C"/>
    <s v="C其他"/>
    <x v="22"/>
    <x v="190"/>
    <x v="1"/>
    <n v="1314"/>
    <n v="0"/>
    <n v="0.45200000000000001"/>
    <n v="0"/>
    <n v="72"/>
    <n v="0"/>
    <n v="0"/>
    <n v="0.01"/>
    <n v="0.72"/>
    <n v="0.85"/>
    <n v="0.84705882352941175"/>
    <n v="0.36677647058823526"/>
  </r>
  <r>
    <m/>
    <x v="1"/>
    <x v="5"/>
    <s v="C"/>
    <s v="C其他"/>
    <x v="11"/>
    <x v="191"/>
    <x v="1"/>
    <n v="501"/>
    <n v="0"/>
    <n v="0.45200000000000001"/>
    <n v="0"/>
    <n v="23"/>
    <n v="0"/>
    <n v="0"/>
    <n v="0.01"/>
    <n v="0.23"/>
    <n v="0.85"/>
    <n v="0.27058823529411768"/>
    <n v="0.11716470588235296"/>
  </r>
  <r>
    <m/>
    <x v="1"/>
    <x v="5"/>
    <s v="C"/>
    <s v="C其他"/>
    <x v="26"/>
    <x v="192"/>
    <x v="0"/>
    <n v="1761"/>
    <n v="2"/>
    <n v="0.45200000000000001"/>
    <n v="1.1357183418512209E-3"/>
    <n v="206"/>
    <n v="0"/>
    <n v="0"/>
    <n v="0.01"/>
    <n v="2.06"/>
    <n v="0.85"/>
    <n v="2.4235294117647062"/>
    <n v="1.0493882352941177"/>
  </r>
  <r>
    <m/>
    <x v="1"/>
    <x v="5"/>
    <s v="C"/>
    <s v="C其他"/>
    <x v="9"/>
    <x v="193"/>
    <x v="0"/>
    <n v="448"/>
    <n v="0"/>
    <n v="0.45200000000000001"/>
    <n v="0"/>
    <n v="30"/>
    <n v="0"/>
    <n v="0"/>
    <n v="0.01"/>
    <n v="0.3"/>
    <n v="0.85"/>
    <n v="0.35294117647058826"/>
    <n v="0.15282352941176472"/>
  </r>
  <r>
    <m/>
    <x v="1"/>
    <x v="5"/>
    <s v="A"/>
    <s v="A其他"/>
    <x v="18"/>
    <x v="194"/>
    <x v="1"/>
    <n v="6526"/>
    <n v="44"/>
    <n v="0.45200000000000001"/>
    <n v="6.742261722341404E-3"/>
    <n v="1686"/>
    <n v="40"/>
    <n v="2.3724792408066429E-2"/>
    <n v="0.02"/>
    <n v="40"/>
    <n v="0.85"/>
    <n v="25.788235294117651"/>
    <n v="11.166305882352942"/>
  </r>
  <r>
    <m/>
    <x v="1"/>
    <x v="5"/>
    <s v="C"/>
    <s v="C其他"/>
    <x v="20"/>
    <x v="195"/>
    <x v="0"/>
    <n v="1842"/>
    <n v="0"/>
    <n v="0.45200000000000001"/>
    <n v="0"/>
    <n v="108"/>
    <n v="0"/>
    <n v="0"/>
    <n v="0.01"/>
    <n v="1.08"/>
    <n v="0.85"/>
    <n v="1.2705882352941178"/>
    <n v="0.550164705882353"/>
  </r>
  <r>
    <m/>
    <x v="1"/>
    <x v="5"/>
    <s v="C"/>
    <s v="C其他"/>
    <x v="28"/>
    <x v="196"/>
    <x v="1"/>
    <n v="1688"/>
    <n v="0"/>
    <n v="0.45200000000000001"/>
    <n v="0"/>
    <n v="180"/>
    <n v="0"/>
    <n v="0"/>
    <n v="0.01"/>
    <n v="1.8"/>
    <n v="0.85"/>
    <n v="2.1176470588235294"/>
    <n v="0.91694117647058826"/>
  </r>
  <r>
    <m/>
    <x v="1"/>
    <x v="5"/>
    <s v="C"/>
    <s v="C其他"/>
    <x v="26"/>
    <x v="197"/>
    <x v="0"/>
    <n v="1130"/>
    <n v="0"/>
    <n v="0.45200000000000001"/>
    <n v="0"/>
    <n v="82"/>
    <n v="0"/>
    <n v="0"/>
    <n v="0.01"/>
    <n v="0.82000000000000006"/>
    <n v="0.85"/>
    <n v="0.9647058823529413"/>
    <n v="0.41771764705882358"/>
  </r>
  <r>
    <m/>
    <x v="1"/>
    <x v="5"/>
    <s v="C"/>
    <s v="C其他"/>
    <x v="6"/>
    <x v="198"/>
    <x v="1"/>
    <n v="2847"/>
    <n v="0"/>
    <n v="0.45200000000000001"/>
    <n v="0"/>
    <n v="279"/>
    <n v="0"/>
    <n v="0"/>
    <n v="0.01"/>
    <n v="2.79"/>
    <n v="0.85"/>
    <n v="3.2823529411764709"/>
    <n v="1.4212588235294119"/>
  </r>
  <r>
    <m/>
    <x v="1"/>
    <x v="5"/>
    <s v="C"/>
    <s v="C其他"/>
    <x v="6"/>
    <x v="199"/>
    <x v="1"/>
    <n v="1226"/>
    <n v="0"/>
    <n v="0.45200000000000001"/>
    <n v="0"/>
    <n v="82"/>
    <n v="0"/>
    <n v="0"/>
    <n v="0.01"/>
    <n v="0.82000000000000006"/>
    <n v="0.85"/>
    <n v="0.9647058823529413"/>
    <n v="0.41771764705882358"/>
  </r>
  <r>
    <m/>
    <x v="1"/>
    <x v="5"/>
    <s v="C"/>
    <s v="C其他"/>
    <x v="6"/>
    <x v="200"/>
    <x v="1"/>
    <n v="2679"/>
    <n v="2"/>
    <n v="0.45200000000000001"/>
    <n v="7.4654721911160881E-4"/>
    <n v="242"/>
    <n v="2"/>
    <n v="8.2644628099173556E-3"/>
    <n v="0.01"/>
    <n v="2.42"/>
    <n v="0.85"/>
    <n v="1.783529411764706"/>
    <n v="0.7722682352941177"/>
  </r>
  <r>
    <m/>
    <x v="1"/>
    <x v="5"/>
    <s v="C"/>
    <s v="C其他"/>
    <x v="17"/>
    <x v="201"/>
    <x v="1"/>
    <n v="420"/>
    <n v="0"/>
    <n v="0.45200000000000001"/>
    <n v="0"/>
    <n v="20"/>
    <n v="0"/>
    <n v="0"/>
    <n v="0.01"/>
    <n v="0.2"/>
    <n v="0.85"/>
    <n v="0.23529411764705885"/>
    <n v="0.10188235294117648"/>
  </r>
  <r>
    <m/>
    <x v="1"/>
    <x v="5"/>
    <s v="B"/>
    <s v="B其他"/>
    <x v="12"/>
    <x v="202"/>
    <x v="0"/>
    <n v="5721"/>
    <n v="15"/>
    <n v="0.45200000000000001"/>
    <n v="2.6219192448872575E-3"/>
    <n v="1174"/>
    <n v="9"/>
    <n v="7.6660988074957409E-3"/>
    <n v="0.02"/>
    <n v="23.48"/>
    <n v="0.85"/>
    <n v="22.837647058823528"/>
    <n v="9.8887011764705868"/>
  </r>
  <r>
    <m/>
    <x v="1"/>
    <x v="5"/>
    <s v="C"/>
    <s v="C其他"/>
    <x v="19"/>
    <x v="203"/>
    <x v="0"/>
    <n v="3304"/>
    <n v="1"/>
    <n v="0.45200000000000001"/>
    <n v="3.0266343825665861E-4"/>
    <n v="331"/>
    <n v="0"/>
    <n v="0"/>
    <n v="0.01"/>
    <n v="3.31"/>
    <n v="0.85"/>
    <n v="3.8941176470588239"/>
    <n v="1.6861529411764706"/>
  </r>
  <r>
    <m/>
    <x v="1"/>
    <x v="5"/>
    <s v="C"/>
    <s v="C其他"/>
    <x v="22"/>
    <x v="204"/>
    <x v="1"/>
    <n v="1358"/>
    <n v="0"/>
    <n v="0.45200000000000001"/>
    <n v="0"/>
    <n v="8"/>
    <n v="0"/>
    <n v="0"/>
    <n v="0.01"/>
    <n v="0.08"/>
    <n v="0.85"/>
    <n v="9.4117647058823528E-2"/>
    <n v="4.0752941176470589E-2"/>
  </r>
  <r>
    <m/>
    <x v="1"/>
    <x v="5"/>
    <s v="C"/>
    <s v="C其他"/>
    <x v="6"/>
    <x v="205"/>
    <x v="1"/>
    <n v="1367"/>
    <n v="0"/>
    <n v="0.45200000000000001"/>
    <n v="0"/>
    <n v="59"/>
    <n v="0"/>
    <n v="0"/>
    <n v="0.01"/>
    <n v="0.59"/>
    <n v="0.85"/>
    <n v="0.69411764705882351"/>
    <n v="0.30055294117647058"/>
  </r>
  <r>
    <m/>
    <x v="1"/>
    <x v="5"/>
    <s v="C"/>
    <s v="C其他"/>
    <x v="2"/>
    <x v="206"/>
    <x v="1"/>
    <n v="5176"/>
    <n v="4"/>
    <n v="0.45200000000000001"/>
    <n v="7.7279752704791343E-4"/>
    <n v="353"/>
    <n v="4"/>
    <n v="1.1331444759206799E-2"/>
    <n v="0.01"/>
    <n v="4"/>
    <n v="0.85"/>
    <n v="2.578823529411765"/>
    <n v="1.1166305882352943"/>
  </r>
  <r>
    <m/>
    <x v="1"/>
    <x v="5"/>
    <s v="C"/>
    <s v="C其他"/>
    <x v="7"/>
    <x v="207"/>
    <x v="0"/>
    <n v="2502"/>
    <n v="2"/>
    <n v="0.45200000000000001"/>
    <n v="7.993605115907274E-4"/>
    <n v="218"/>
    <n v="1"/>
    <n v="4.5871559633027525E-3"/>
    <n v="0.01"/>
    <n v="2.1800000000000002"/>
    <n v="0.85"/>
    <n v="2.0329411764705885"/>
    <n v="0.88026352941176478"/>
  </r>
  <r>
    <m/>
    <x v="1"/>
    <x v="5"/>
    <s v="C"/>
    <s v="C其他"/>
    <x v="23"/>
    <x v="208"/>
    <x v="0"/>
    <n v="1699"/>
    <n v="3"/>
    <n v="0.45200000000000001"/>
    <n v="1.7657445556209534E-3"/>
    <n v="162"/>
    <n v="2"/>
    <n v="1.2345679012345678E-2"/>
    <n v="0.01"/>
    <n v="2"/>
    <n v="0.85"/>
    <n v="1.2894117647058825"/>
    <n v="0.55831529411764713"/>
  </r>
  <r>
    <m/>
    <x v="1"/>
    <x v="5"/>
    <s v="C"/>
    <s v="C其他"/>
    <x v="16"/>
    <x v="209"/>
    <x v="0"/>
    <n v="1322"/>
    <n v="0"/>
    <n v="0.45200000000000001"/>
    <n v="0"/>
    <n v="135"/>
    <n v="0"/>
    <n v="0"/>
    <n v="0.01"/>
    <n v="1.35"/>
    <n v="0.85"/>
    <n v="1.5882352941176472"/>
    <n v="0.68770588235294128"/>
  </r>
  <r>
    <m/>
    <x v="1"/>
    <x v="5"/>
    <s v="C"/>
    <s v="C其他"/>
    <x v="3"/>
    <x v="210"/>
    <x v="0"/>
    <n v="2951"/>
    <n v="3"/>
    <n v="0.45200000000000001"/>
    <n v="1.0166045408336157E-3"/>
    <n v="396"/>
    <n v="0"/>
    <n v="0"/>
    <n v="0.01"/>
    <n v="3.96"/>
    <n v="0.85"/>
    <n v="4.658823529411765"/>
    <n v="2.0172705882352941"/>
  </r>
  <r>
    <m/>
    <x v="1"/>
    <x v="5"/>
    <s v="B"/>
    <s v="B其他"/>
    <x v="7"/>
    <x v="211"/>
    <x v="0"/>
    <n v="6716"/>
    <n v="18"/>
    <n v="0.45200000000000001"/>
    <n v="2.6801667659321023E-3"/>
    <n v="1237"/>
    <n v="14"/>
    <n v="1.131770412287793E-2"/>
    <n v="0.02"/>
    <n v="24.740000000000002"/>
    <n v="0.85"/>
    <n v="21.661176470588238"/>
    <n v="9.3792894117647077"/>
  </r>
  <r>
    <m/>
    <x v="1"/>
    <x v="5"/>
    <s v="C"/>
    <s v="C其他"/>
    <x v="7"/>
    <x v="212"/>
    <x v="0"/>
    <n v="4652"/>
    <n v="2"/>
    <n v="0.45200000000000001"/>
    <n v="4.299226139294927E-4"/>
    <n v="398"/>
    <n v="1"/>
    <n v="2.5125628140703518E-3"/>
    <n v="0.01"/>
    <n v="3.98"/>
    <n v="0.85"/>
    <n v="4.1505882352941175"/>
    <n v="1.7972047058823528"/>
  </r>
  <r>
    <m/>
    <x v="1"/>
    <x v="5"/>
    <s v="C"/>
    <s v="C其他"/>
    <x v="3"/>
    <x v="213"/>
    <x v="0"/>
    <n v="332"/>
    <n v="0"/>
    <n v="0.45200000000000001"/>
    <n v="0"/>
    <n v="29"/>
    <n v="0"/>
    <n v="0"/>
    <n v="0.01"/>
    <n v="0.28999999999999998"/>
    <n v="0.85"/>
    <n v="0.3411764705882353"/>
    <n v="0.14772941176470589"/>
  </r>
  <r>
    <m/>
    <x v="1"/>
    <x v="5"/>
    <s v="C"/>
    <s v="C其他"/>
    <x v="30"/>
    <x v="214"/>
    <x v="0"/>
    <n v="198"/>
    <n v="0"/>
    <n v="0.45200000000000001"/>
    <n v="0"/>
    <n v="8"/>
    <n v="0"/>
    <n v="0"/>
    <n v="0.01"/>
    <n v="0.08"/>
    <n v="0.85"/>
    <n v="9.4117647058823528E-2"/>
    <n v="4.0752941176470589E-2"/>
  </r>
  <r>
    <m/>
    <x v="1"/>
    <x v="5"/>
    <s v="C"/>
    <s v="C其他"/>
    <x v="30"/>
    <x v="215"/>
    <x v="0"/>
    <n v="56"/>
    <n v="0"/>
    <n v="0.45200000000000001"/>
    <n v="0"/>
    <n v="1"/>
    <n v="0"/>
    <n v="0"/>
    <n v="0.01"/>
    <n v="0.01"/>
    <n v="0.85"/>
    <n v="1.1764705882352941E-2"/>
    <n v="5.0941176470588236E-3"/>
  </r>
  <r>
    <m/>
    <x v="1"/>
    <x v="5"/>
    <s v="C"/>
    <s v="C其他"/>
    <x v="30"/>
    <x v="216"/>
    <x v="0"/>
    <n v="67"/>
    <n v="0"/>
    <n v="0.45200000000000001"/>
    <n v="0"/>
    <n v="1"/>
    <n v="0"/>
    <n v="0"/>
    <n v="0.01"/>
    <n v="0.01"/>
    <n v="0.85"/>
    <n v="1.1764705882352941E-2"/>
    <n v="5.0941176470588236E-3"/>
  </r>
  <r>
    <m/>
    <x v="1"/>
    <x v="5"/>
    <s v="C"/>
    <s v="C其他"/>
    <x v="1"/>
    <x v="217"/>
    <x v="1"/>
    <n v="1793"/>
    <n v="8"/>
    <n v="0.45200000000000001"/>
    <n v="4.4617958728388179E-3"/>
    <n v="392"/>
    <n v="8"/>
    <n v="2.0408163265306121E-2"/>
    <n v="0.01"/>
    <n v="8"/>
    <n v="0.85"/>
    <n v="5.1576470588235299"/>
    <n v="2.2332611764705885"/>
  </r>
  <r>
    <m/>
    <x v="1"/>
    <x v="5"/>
    <s v="C"/>
    <s v="C其他"/>
    <x v="30"/>
    <x v="218"/>
    <x v="0"/>
    <n v="112"/>
    <n v="0"/>
    <n v="0.45200000000000001"/>
    <n v="0"/>
    <n v="5"/>
    <n v="0"/>
    <n v="0"/>
    <n v="0.01"/>
    <n v="0.05"/>
    <n v="0.85"/>
    <n v="5.8823529411764712E-2"/>
    <n v="2.547058823529412E-2"/>
  </r>
  <r>
    <m/>
    <x v="1"/>
    <x v="5"/>
    <s v="C"/>
    <s v="C其他"/>
    <x v="7"/>
    <x v="219"/>
    <x v="0"/>
    <n v="2522"/>
    <n v="4"/>
    <n v="0.45200000000000001"/>
    <n v="1.5860428231562252E-3"/>
    <n v="271"/>
    <n v="0"/>
    <n v="0"/>
    <n v="0.01"/>
    <n v="2.71"/>
    <n v="0.85"/>
    <n v="3.1882352941176473"/>
    <n v="1.3805058823529412"/>
  </r>
  <r>
    <m/>
    <x v="1"/>
    <x v="5"/>
    <s v="C"/>
    <s v="C其他"/>
    <x v="17"/>
    <x v="220"/>
    <x v="1"/>
    <n v="770"/>
    <n v="0"/>
    <n v="0.45200000000000001"/>
    <n v="0"/>
    <n v="61"/>
    <n v="0"/>
    <n v="0"/>
    <n v="0.01"/>
    <n v="0.61"/>
    <n v="0.85"/>
    <n v="0.71764705882352942"/>
    <n v="0.31074117647058824"/>
  </r>
  <r>
    <m/>
    <x v="1"/>
    <x v="5"/>
    <s v="C"/>
    <s v="C其他"/>
    <x v="17"/>
    <x v="221"/>
    <x v="1"/>
    <n v="1374"/>
    <n v="2"/>
    <n v="0.45200000000000001"/>
    <n v="1.455604075691412E-3"/>
    <n v="88"/>
    <n v="1"/>
    <n v="1.1363636363636364E-2"/>
    <n v="0.01"/>
    <n v="1"/>
    <n v="0.85"/>
    <n v="0.64470588235294124"/>
    <n v="0.27915764705882357"/>
  </r>
  <r>
    <m/>
    <x v="1"/>
    <x v="5"/>
    <s v="C"/>
    <s v="C其他"/>
    <x v="23"/>
    <x v="222"/>
    <x v="0"/>
    <n v="2430"/>
    <n v="1"/>
    <n v="0.45200000000000001"/>
    <n v="4.1152263374485596E-4"/>
    <n v="164"/>
    <n v="1"/>
    <n v="6.0975609756097563E-3"/>
    <n v="0.01"/>
    <n v="1.6400000000000001"/>
    <n v="0.85"/>
    <n v="1.3976470588235297"/>
    <n v="0.60518117647058833"/>
  </r>
  <r>
    <m/>
    <x v="1"/>
    <x v="5"/>
    <s v="A"/>
    <s v="A其他"/>
    <x v="6"/>
    <x v="223"/>
    <x v="1"/>
    <n v="10005"/>
    <n v="46"/>
    <n v="0.45200000000000001"/>
    <n v="4.5977011494252873E-3"/>
    <n v="2330"/>
    <n v="43"/>
    <n v="1.8454935622317595E-2"/>
    <n v="0.02"/>
    <n v="46.6"/>
    <n v="0.85"/>
    <n v="31.957647058823532"/>
    <n v="13.83766117647059"/>
  </r>
  <r>
    <m/>
    <x v="1"/>
    <x v="5"/>
    <s v="C"/>
    <s v="C其他"/>
    <x v="6"/>
    <x v="224"/>
    <x v="1"/>
    <n v="2259"/>
    <n v="4"/>
    <n v="0.45200000000000001"/>
    <n v="1.7706949977866313E-3"/>
    <n v="110"/>
    <n v="1"/>
    <n v="9.0909090909090905E-3"/>
    <n v="0.01"/>
    <n v="1.1000000000000001"/>
    <n v="0.85"/>
    <n v="0.76235294117647079"/>
    <n v="0.33009882352941183"/>
  </r>
  <r>
    <m/>
    <x v="1"/>
    <x v="5"/>
    <s v="B"/>
    <s v="B其他"/>
    <x v="13"/>
    <x v="225"/>
    <x v="1"/>
    <n v="5746"/>
    <n v="3"/>
    <n v="0.45200000000000001"/>
    <n v="5.221023320570832E-4"/>
    <n v="726"/>
    <n v="3"/>
    <n v="4.1322314049586778E-3"/>
    <n v="0.02"/>
    <n v="14.52"/>
    <n v="0.85"/>
    <n v="15.487058823529411"/>
    <n v="6.7058964705882351"/>
  </r>
  <r>
    <m/>
    <x v="1"/>
    <x v="5"/>
    <s v="C"/>
    <s v="C其他"/>
    <x v="26"/>
    <x v="226"/>
    <x v="0"/>
    <n v="1901"/>
    <n v="1"/>
    <n v="0.45200000000000001"/>
    <n v="5.2603892688058915E-4"/>
    <n v="59"/>
    <n v="0"/>
    <n v="0"/>
    <n v="0.01"/>
    <n v="0.59"/>
    <n v="0.85"/>
    <n v="0.69411764705882351"/>
    <n v="0.30055294117647058"/>
  </r>
  <r>
    <m/>
    <x v="1"/>
    <x v="5"/>
    <s v="C"/>
    <s v="C其他"/>
    <x v="13"/>
    <x v="227"/>
    <x v="1"/>
    <n v="1558"/>
    <n v="0"/>
    <n v="0.45200000000000001"/>
    <n v="0"/>
    <n v="174"/>
    <n v="0"/>
    <n v="0"/>
    <n v="0.01"/>
    <n v="1.74"/>
    <n v="0.85"/>
    <n v="2.0470588235294116"/>
    <n v="0.88637647058823521"/>
  </r>
  <r>
    <m/>
    <x v="1"/>
    <x v="5"/>
    <s v="C"/>
    <s v="C其他"/>
    <x v="28"/>
    <x v="228"/>
    <x v="1"/>
    <n v="1139"/>
    <n v="0"/>
    <n v="0.45200000000000001"/>
    <n v="0"/>
    <n v="58"/>
    <n v="0"/>
    <n v="0"/>
    <n v="0.01"/>
    <n v="0.57999999999999996"/>
    <n v="0.85"/>
    <n v="0.68235294117647061"/>
    <n v="0.29545882352941177"/>
  </r>
  <r>
    <m/>
    <x v="1"/>
    <x v="5"/>
    <s v="C"/>
    <s v="C其他"/>
    <x v="28"/>
    <x v="229"/>
    <x v="1"/>
    <n v="784"/>
    <n v="0"/>
    <n v="0.45200000000000001"/>
    <n v="0"/>
    <n v="40"/>
    <n v="0"/>
    <n v="0"/>
    <n v="0.01"/>
    <n v="0.4"/>
    <n v="0.85"/>
    <n v="0.4705882352941177"/>
    <n v="0.20376470588235296"/>
  </r>
  <r>
    <m/>
    <x v="1"/>
    <x v="5"/>
    <s v="C"/>
    <s v="C其他"/>
    <x v="6"/>
    <x v="230"/>
    <x v="1"/>
    <n v="4100"/>
    <n v="2"/>
    <n v="0.45200000000000001"/>
    <n v="4.8780487804878049E-4"/>
    <n v="189"/>
    <n v="1"/>
    <n v="5.2910052910052907E-3"/>
    <n v="0.01"/>
    <n v="1.8900000000000001"/>
    <n v="0.85"/>
    <n v="1.6917647058823533"/>
    <n v="0.732534117647059"/>
  </r>
  <r>
    <m/>
    <x v="1"/>
    <x v="5"/>
    <s v="C"/>
    <s v="C其他"/>
    <x v="17"/>
    <x v="231"/>
    <x v="1"/>
    <n v="1529"/>
    <n v="2"/>
    <n v="0.45200000000000001"/>
    <n v="1.3080444735120995E-3"/>
    <n v="123"/>
    <n v="0"/>
    <n v="0"/>
    <n v="0.01"/>
    <n v="1.23"/>
    <n v="0.85"/>
    <n v="1.4470588235294117"/>
    <n v="0.62657647058823529"/>
  </r>
  <r>
    <m/>
    <x v="1"/>
    <x v="5"/>
    <s v="C"/>
    <s v="C其他"/>
    <x v="7"/>
    <x v="232"/>
    <x v="0"/>
    <n v="2080"/>
    <n v="1"/>
    <n v="0.45200000000000001"/>
    <n v="4.807692307692308E-4"/>
    <n v="146"/>
    <n v="0"/>
    <n v="0"/>
    <n v="0.01"/>
    <n v="1.46"/>
    <n v="0.85"/>
    <n v="1.7176470588235293"/>
    <n v="0.74374117647058813"/>
  </r>
  <r>
    <m/>
    <x v="1"/>
    <x v="5"/>
    <s v="C"/>
    <s v="C其他"/>
    <x v="3"/>
    <x v="233"/>
    <x v="0"/>
    <n v="867"/>
    <n v="0"/>
    <n v="0.45200000000000001"/>
    <n v="0"/>
    <n v="89"/>
    <n v="0"/>
    <n v="0"/>
    <n v="0.01"/>
    <n v="0.89"/>
    <n v="0.85"/>
    <n v="1.0470588235294118"/>
    <n v="0.45337647058823533"/>
  </r>
  <r>
    <m/>
    <x v="1"/>
    <x v="5"/>
    <s v="C"/>
    <s v="C其他"/>
    <x v="2"/>
    <x v="234"/>
    <x v="1"/>
    <n v="3341"/>
    <n v="1"/>
    <n v="0.45200000000000001"/>
    <n v="2.9931158335827599E-4"/>
    <n v="175"/>
    <n v="1"/>
    <n v="5.7142857142857143E-3"/>
    <n v="0.01"/>
    <n v="1.75"/>
    <n v="0.85"/>
    <n v="1.5270588235294118"/>
    <n v="0.66121647058823529"/>
  </r>
  <r>
    <m/>
    <x v="1"/>
    <x v="5"/>
    <s v="C"/>
    <s v="C其他"/>
    <x v="7"/>
    <x v="235"/>
    <x v="0"/>
    <n v="6256"/>
    <n v="2"/>
    <n v="0.45200000000000001"/>
    <n v="3.1969309462915604E-4"/>
    <n v="427"/>
    <n v="1"/>
    <n v="2.34192037470726E-3"/>
    <n v="0.01"/>
    <n v="4.2700000000000005"/>
    <n v="0.85"/>
    <n v="4.4917647058823533"/>
    <n v="1.9449341176470589"/>
  </r>
  <r>
    <m/>
    <x v="1"/>
    <x v="5"/>
    <s v="C"/>
    <s v="C其他"/>
    <x v="18"/>
    <x v="236"/>
    <x v="1"/>
    <n v="201"/>
    <n v="0"/>
    <n v="0.45200000000000001"/>
    <n v="0"/>
    <n v="14"/>
    <n v="0"/>
    <n v="0"/>
    <n v="0.01"/>
    <n v="0.14000000000000001"/>
    <n v="0.85"/>
    <n v="0.1647058823529412"/>
    <n v="7.1317647058823541E-2"/>
  </r>
  <r>
    <m/>
    <x v="1"/>
    <x v="5"/>
    <s v="C"/>
    <s v="C其他"/>
    <x v="6"/>
    <x v="237"/>
    <x v="1"/>
    <n v="1407"/>
    <n v="0"/>
    <n v="0.45200000000000001"/>
    <n v="0"/>
    <n v="50"/>
    <n v="0"/>
    <n v="0"/>
    <n v="0.01"/>
    <n v="0.5"/>
    <n v="0.85"/>
    <n v="0.58823529411764708"/>
    <n v="0.25470588235294117"/>
  </r>
  <r>
    <m/>
    <x v="1"/>
    <x v="5"/>
    <s v="C"/>
    <s v="C其他"/>
    <x v="1"/>
    <x v="238"/>
    <x v="1"/>
    <n v="247"/>
    <n v="0"/>
    <n v="0.45200000000000001"/>
    <n v="0"/>
    <n v="3"/>
    <n v="0"/>
    <n v="0"/>
    <n v="0.01"/>
    <n v="0.03"/>
    <n v="0.85"/>
    <n v="3.5294117647058823E-2"/>
    <n v="1.5282352941176471E-2"/>
  </r>
  <r>
    <m/>
    <x v="1"/>
    <x v="5"/>
    <s v="C"/>
    <s v="C其他"/>
    <x v="31"/>
    <x v="239"/>
    <x v="2"/>
    <n v="303"/>
    <n v="0"/>
    <n v="0.45200000000000001"/>
    <n v="0"/>
    <n v="3"/>
    <n v="0"/>
    <n v="0"/>
    <n v="0.01"/>
    <n v="0.03"/>
    <n v="0.85"/>
    <n v="3.5294117647058823E-2"/>
    <n v="1.5282352941176471E-2"/>
  </r>
  <r>
    <m/>
    <x v="1"/>
    <x v="5"/>
    <s v="C"/>
    <s v="C其他"/>
    <x v="3"/>
    <x v="240"/>
    <x v="0"/>
    <n v="1437"/>
    <n v="1"/>
    <n v="0.45200000000000001"/>
    <n v="6.9589422407794019E-4"/>
    <n v="128"/>
    <n v="0"/>
    <n v="0"/>
    <n v="0.01"/>
    <n v="1.28"/>
    <n v="0.85"/>
    <n v="1.5058823529411764"/>
    <n v="0.65204705882352942"/>
  </r>
  <r>
    <m/>
    <x v="1"/>
    <x v="5"/>
    <s v="C"/>
    <s v="C其他"/>
    <x v="7"/>
    <x v="241"/>
    <x v="0"/>
    <n v="3720"/>
    <n v="6"/>
    <n v="0.45200000000000001"/>
    <n v="1.6129032258064516E-3"/>
    <n v="315"/>
    <n v="2"/>
    <n v="6.3492063492063492E-3"/>
    <n v="0.01"/>
    <n v="3.15"/>
    <n v="0.85"/>
    <n v="2.6423529411764708"/>
    <n v="1.1441388235294119"/>
  </r>
  <r>
    <m/>
    <x v="1"/>
    <x v="5"/>
    <s v="C"/>
    <s v="C其他"/>
    <x v="3"/>
    <x v="242"/>
    <x v="0"/>
    <n v="1387"/>
    <n v="0"/>
    <n v="0.45200000000000001"/>
    <n v="0"/>
    <n v="122"/>
    <n v="0"/>
    <n v="0"/>
    <n v="0.01"/>
    <n v="1.22"/>
    <n v="0.85"/>
    <n v="1.4352941176470588"/>
    <n v="0.62148235294117649"/>
  </r>
  <r>
    <m/>
    <x v="1"/>
    <x v="5"/>
    <s v="C"/>
    <s v="C其他"/>
    <x v="0"/>
    <x v="243"/>
    <x v="0"/>
    <n v="638"/>
    <n v="0"/>
    <n v="0.45200000000000001"/>
    <n v="0"/>
    <n v="36"/>
    <n v="0"/>
    <n v="0"/>
    <n v="0.01"/>
    <n v="0.36"/>
    <n v="0.85"/>
    <n v="0.42352941176470588"/>
    <n v="0.18338823529411763"/>
  </r>
  <r>
    <m/>
    <x v="1"/>
    <x v="5"/>
    <s v="C"/>
    <s v="C其他"/>
    <x v="22"/>
    <x v="244"/>
    <x v="1"/>
    <n v="3255"/>
    <n v="2"/>
    <n v="0.45200000000000001"/>
    <n v="6.1443932411674347E-4"/>
    <n v="128"/>
    <n v="0"/>
    <n v="0"/>
    <n v="0.01"/>
    <n v="1.28"/>
    <n v="0.85"/>
    <n v="1.5058823529411764"/>
    <n v="0.65204705882352942"/>
  </r>
  <r>
    <m/>
    <x v="1"/>
    <x v="5"/>
    <s v="C"/>
    <s v="C其他"/>
    <x v="30"/>
    <x v="245"/>
    <x v="0"/>
    <n v="57"/>
    <n v="0"/>
    <n v="0.45200000000000001"/>
    <n v="0"/>
    <n v="0"/>
    <n v="0"/>
    <e v="#DIV/0!"/>
    <n v="0.01"/>
    <n v="0"/>
    <n v="0.85"/>
    <n v="0"/>
    <n v="0"/>
  </r>
  <r>
    <m/>
    <x v="1"/>
    <x v="5"/>
    <s v="C"/>
    <s v="C其他"/>
    <x v="11"/>
    <x v="246"/>
    <x v="1"/>
    <n v="602"/>
    <n v="1"/>
    <n v="0.45200000000000001"/>
    <n v="1.6611295681063123E-3"/>
    <n v="59"/>
    <n v="1"/>
    <n v="1.6949152542372881E-2"/>
    <n v="0.01"/>
    <n v="1"/>
    <n v="0.85"/>
    <n v="0.64470588235294124"/>
    <n v="0.27915764705882357"/>
  </r>
  <r>
    <m/>
    <x v="1"/>
    <x v="5"/>
    <s v="C"/>
    <s v="C其他"/>
    <x v="6"/>
    <x v="247"/>
    <x v="1"/>
    <n v="1926"/>
    <n v="4"/>
    <n v="0.45200000000000001"/>
    <n v="2.0768431983385254E-3"/>
    <n v="319"/>
    <n v="3"/>
    <n v="9.4043887147335428E-3"/>
    <n v="0.01"/>
    <n v="3.19"/>
    <n v="0.85"/>
    <n v="2.1576470588235295"/>
    <n v="0.93426117647058826"/>
  </r>
  <r>
    <m/>
    <x v="1"/>
    <x v="5"/>
    <s v="C"/>
    <s v="C其他"/>
    <x v="1"/>
    <x v="248"/>
    <x v="1"/>
    <n v="58"/>
    <n v="0"/>
    <n v="0.45200000000000001"/>
    <n v="0"/>
    <n v="0"/>
    <n v="0"/>
    <e v="#DIV/0!"/>
    <n v="0.01"/>
    <n v="0"/>
    <n v="0.85"/>
    <n v="0"/>
    <n v="0"/>
  </r>
  <r>
    <m/>
    <x v="1"/>
    <x v="5"/>
    <s v="C"/>
    <s v="C其他"/>
    <x v="1"/>
    <x v="249"/>
    <x v="1"/>
    <n v="221"/>
    <n v="0"/>
    <n v="0.45200000000000001"/>
    <n v="0"/>
    <n v="17"/>
    <n v="0"/>
    <n v="0"/>
    <n v="0.01"/>
    <n v="0.17"/>
    <n v="0.85"/>
    <n v="0.2"/>
    <n v="8.660000000000001E-2"/>
  </r>
  <r>
    <m/>
    <x v="1"/>
    <x v="5"/>
    <s v="C"/>
    <s v="C其他"/>
    <x v="9"/>
    <x v="250"/>
    <x v="0"/>
    <n v="117"/>
    <n v="0"/>
    <n v="0.45200000000000001"/>
    <n v="0"/>
    <n v="10"/>
    <n v="0"/>
    <n v="0"/>
    <n v="0.01"/>
    <n v="0.1"/>
    <n v="0.85"/>
    <n v="0.11764705882352942"/>
    <n v="5.094117647058824E-2"/>
  </r>
  <r>
    <m/>
    <x v="1"/>
    <x v="5"/>
    <s v="C"/>
    <s v="C其他"/>
    <x v="16"/>
    <x v="251"/>
    <x v="0"/>
    <n v="140"/>
    <n v="1"/>
    <n v="0.45200000000000001"/>
    <n v="7.1428571428571426E-3"/>
    <n v="3"/>
    <n v="0"/>
    <n v="0"/>
    <n v="0.01"/>
    <n v="0.03"/>
    <n v="0.85"/>
    <n v="3.5294117647058823E-2"/>
    <n v="1.5282352941176471E-2"/>
  </r>
  <r>
    <m/>
    <x v="1"/>
    <x v="5"/>
    <s v="C"/>
    <s v="C其他"/>
    <x v="25"/>
    <x v="252"/>
    <x v="0"/>
    <n v="831"/>
    <n v="0"/>
    <n v="0.45200000000000001"/>
    <n v="0"/>
    <n v="16"/>
    <n v="0"/>
    <n v="0"/>
    <n v="0.01"/>
    <n v="0.16"/>
    <n v="0.85"/>
    <n v="0.18823529411764706"/>
    <n v="8.1505882352941178E-2"/>
  </r>
  <r>
    <m/>
    <x v="1"/>
    <x v="5"/>
    <s v="C"/>
    <s v="C其他"/>
    <x v="25"/>
    <x v="253"/>
    <x v="0"/>
    <n v="355"/>
    <n v="0"/>
    <n v="0.45200000000000001"/>
    <n v="0"/>
    <n v="5"/>
    <n v="0"/>
    <n v="0"/>
    <n v="0.01"/>
    <n v="0.05"/>
    <n v="0.85"/>
    <n v="5.8823529411764712E-2"/>
    <n v="2.547058823529412E-2"/>
  </r>
  <r>
    <m/>
    <x v="1"/>
    <x v="5"/>
    <s v="C"/>
    <s v="C其他"/>
    <x v="15"/>
    <x v="254"/>
    <x v="0"/>
    <n v="7"/>
    <n v="0"/>
    <n v="0.45200000000000001"/>
    <n v="0"/>
    <n v="1"/>
    <n v="0"/>
    <n v="0"/>
    <n v="0.01"/>
    <n v="0.01"/>
    <n v="0.85"/>
    <n v="1.1764705882352941E-2"/>
    <n v="5.0941176470588236E-3"/>
  </r>
  <r>
    <m/>
    <x v="1"/>
    <x v="5"/>
    <s v="C"/>
    <s v="C其他"/>
    <x v="1"/>
    <x v="255"/>
    <x v="1"/>
    <n v="32"/>
    <n v="0"/>
    <n v="0.45200000000000001"/>
    <n v="0"/>
    <n v="0"/>
    <n v="0"/>
    <e v="#DIV/0!"/>
    <n v="0.01"/>
    <n v="0"/>
    <n v="0.85"/>
    <n v="0"/>
    <n v="0"/>
  </r>
  <r>
    <m/>
    <x v="1"/>
    <x v="5"/>
    <s v="C"/>
    <s v="C其他"/>
    <x v="9"/>
    <x v="256"/>
    <x v="0"/>
    <n v="422"/>
    <n v="0"/>
    <n v="0.45200000000000001"/>
    <n v="0"/>
    <n v="21"/>
    <n v="0"/>
    <n v="0"/>
    <n v="0.01"/>
    <n v="0.21"/>
    <n v="0.85"/>
    <n v="0.24705882352941178"/>
    <n v="0.1069764705882353"/>
  </r>
  <r>
    <m/>
    <x v="1"/>
    <x v="5"/>
    <s v="C"/>
    <s v="C其他"/>
    <x v="22"/>
    <x v="257"/>
    <x v="1"/>
    <n v="1544"/>
    <n v="0"/>
    <n v="0.45200000000000001"/>
    <n v="0"/>
    <n v="27"/>
    <n v="0"/>
    <n v="0"/>
    <n v="0.01"/>
    <n v="0.27"/>
    <n v="0.85"/>
    <n v="0.31764705882352945"/>
    <n v="0.13754117647058825"/>
  </r>
  <r>
    <m/>
    <x v="1"/>
    <x v="5"/>
    <s v="C"/>
    <s v="C其他"/>
    <x v="28"/>
    <x v="258"/>
    <x v="1"/>
    <n v="1172"/>
    <n v="0"/>
    <n v="0.45200000000000001"/>
    <n v="0"/>
    <n v="24"/>
    <n v="0"/>
    <n v="0"/>
    <n v="0.01"/>
    <n v="0.24"/>
    <n v="0.85"/>
    <n v="0.28235294117647058"/>
    <n v="0.12225882352941177"/>
  </r>
  <r>
    <m/>
    <x v="1"/>
    <x v="5"/>
    <s v="C"/>
    <s v="C其他"/>
    <x v="23"/>
    <x v="259"/>
    <x v="0"/>
    <n v="2385"/>
    <n v="8"/>
    <n v="0.45200000000000001"/>
    <n v="3.3542976939203353E-3"/>
    <n v="231"/>
    <n v="6"/>
    <n v="2.5974025974025976E-2"/>
    <n v="0.01"/>
    <n v="6"/>
    <n v="0.85"/>
    <n v="3.8682352941176474"/>
    <n v="1.6749458823529413"/>
  </r>
  <r>
    <m/>
    <x v="1"/>
    <x v="5"/>
    <s v="C"/>
    <s v="C其他"/>
    <x v="12"/>
    <x v="260"/>
    <x v="0"/>
    <n v="880"/>
    <n v="0"/>
    <n v="0.45200000000000001"/>
    <n v="0"/>
    <n v="146"/>
    <n v="0"/>
    <n v="0"/>
    <n v="0.01"/>
    <n v="1.46"/>
    <n v="0.85"/>
    <n v="1.7176470588235293"/>
    <n v="0.74374117647058813"/>
  </r>
  <r>
    <m/>
    <x v="1"/>
    <x v="5"/>
    <s v="C"/>
    <s v="C其他"/>
    <x v="16"/>
    <x v="261"/>
    <x v="0"/>
    <n v="1053"/>
    <n v="1"/>
    <n v="0.45200000000000001"/>
    <n v="9.4966761633428305E-4"/>
    <n v="99"/>
    <n v="0"/>
    <n v="0"/>
    <n v="0.01"/>
    <n v="0.99"/>
    <n v="0.85"/>
    <n v="1.1647058823529413"/>
    <n v="0.50431764705882354"/>
  </r>
  <r>
    <m/>
    <x v="1"/>
    <x v="5"/>
    <s v="C"/>
    <s v="C其他"/>
    <x v="8"/>
    <x v="262"/>
    <x v="0"/>
    <n v="285"/>
    <n v="0"/>
    <n v="0.45200000000000001"/>
    <n v="0"/>
    <n v="39"/>
    <n v="0"/>
    <n v="0"/>
    <n v="0.01"/>
    <n v="0.39"/>
    <n v="0.85"/>
    <n v="0.45882352941176474"/>
    <n v="0.19867058823529413"/>
  </r>
  <r>
    <m/>
    <x v="1"/>
    <x v="5"/>
    <s v="C"/>
    <s v="C其他"/>
    <x v="19"/>
    <x v="263"/>
    <x v="0"/>
    <n v="5995"/>
    <n v="24"/>
    <n v="0.45200000000000001"/>
    <n v="4.0033361134278562E-3"/>
    <n v="955"/>
    <n v="20"/>
    <n v="2.0942408376963352E-2"/>
    <n v="0.01"/>
    <n v="20"/>
    <n v="0.85"/>
    <n v="12.894117647058826"/>
    <n v="5.5831529411764711"/>
  </r>
  <r>
    <m/>
    <x v="1"/>
    <x v="5"/>
    <s v="C"/>
    <s v="C其他"/>
    <x v="15"/>
    <x v="264"/>
    <x v="0"/>
    <n v="135"/>
    <n v="0"/>
    <n v="0.45200000000000001"/>
    <n v="0"/>
    <n v="44"/>
    <n v="0"/>
    <n v="0"/>
    <n v="0.01"/>
    <n v="0.44"/>
    <n v="0.85"/>
    <n v="0.51764705882352946"/>
    <n v="0.22414117647058826"/>
  </r>
  <r>
    <m/>
    <x v="1"/>
    <x v="5"/>
    <s v="C"/>
    <s v="C其他"/>
    <x v="18"/>
    <x v="265"/>
    <x v="1"/>
    <n v="12"/>
    <n v="0"/>
    <n v="0.45200000000000001"/>
    <n v="0"/>
    <n v="0"/>
    <n v="0"/>
    <e v="#DIV/0!"/>
    <n v="0.01"/>
    <n v="0"/>
    <n v="0.85"/>
    <n v="0"/>
    <n v="0"/>
  </r>
  <r>
    <m/>
    <x v="1"/>
    <x v="5"/>
    <s v="B"/>
    <s v="B其他"/>
    <x v="2"/>
    <x v="266"/>
    <x v="1"/>
    <n v="5155"/>
    <n v="113"/>
    <n v="0.45200000000000001"/>
    <n v="2.1920465567410282E-2"/>
    <n v="653"/>
    <n v="10"/>
    <n v="1.5313935681470138E-2"/>
    <n v="0.02"/>
    <n v="13.06"/>
    <n v="0.85"/>
    <n v="10.047058823529413"/>
    <n v="4.3503764705882357"/>
  </r>
  <r>
    <m/>
    <x v="1"/>
    <x v="5"/>
    <s v="C"/>
    <s v="C其他"/>
    <x v="19"/>
    <x v="267"/>
    <x v="0"/>
    <n v="1346"/>
    <n v="1"/>
    <n v="0.45200000000000001"/>
    <n v="7.429420505200594E-4"/>
    <n v="201"/>
    <n v="0"/>
    <n v="0"/>
    <n v="0.01"/>
    <n v="2.0100000000000002"/>
    <n v="0.85"/>
    <n v="2.3647058823529417"/>
    <n v="1.0239176470588238"/>
  </r>
  <r>
    <m/>
    <x v="1"/>
    <x v="5"/>
    <s v="C"/>
    <s v="C其他"/>
    <x v="11"/>
    <x v="268"/>
    <x v="1"/>
    <n v="1045"/>
    <n v="0"/>
    <n v="0.45200000000000001"/>
    <n v="0"/>
    <n v="89"/>
    <n v="0"/>
    <n v="0"/>
    <n v="0.01"/>
    <n v="0.89"/>
    <n v="0.85"/>
    <n v="1.0470588235294118"/>
    <n v="0.45337647058823533"/>
  </r>
  <r>
    <m/>
    <x v="1"/>
    <x v="5"/>
    <s v="C"/>
    <s v="C其他"/>
    <x v="13"/>
    <x v="269"/>
    <x v="1"/>
    <n v="2000"/>
    <n v="1"/>
    <n v="0.45200000000000001"/>
    <n v="5.0000000000000001E-4"/>
    <n v="365"/>
    <n v="0"/>
    <n v="0"/>
    <n v="0.01"/>
    <n v="3.65"/>
    <n v="0.85"/>
    <n v="4.2941176470588234"/>
    <n v="1.8593529411764704"/>
  </r>
  <r>
    <m/>
    <x v="1"/>
    <x v="5"/>
    <s v="C"/>
    <s v="C其他"/>
    <x v="0"/>
    <x v="270"/>
    <x v="0"/>
    <n v="1005"/>
    <n v="0"/>
    <n v="0.45200000000000001"/>
    <n v="0"/>
    <n v="67"/>
    <n v="0"/>
    <n v="0"/>
    <n v="0.01"/>
    <n v="0.67"/>
    <n v="0.85"/>
    <n v="0.78823529411764715"/>
    <n v="0.34130588235294124"/>
  </r>
  <r>
    <m/>
    <x v="1"/>
    <x v="5"/>
    <s v="C"/>
    <s v="C其他"/>
    <x v="16"/>
    <x v="271"/>
    <x v="0"/>
    <n v="1947"/>
    <n v="2"/>
    <n v="0.45200000000000001"/>
    <n v="1.0272213662044171E-3"/>
    <n v="199"/>
    <n v="2"/>
    <n v="1.0050251256281407E-2"/>
    <n v="0.01"/>
    <n v="2"/>
    <n v="0.85"/>
    <n v="1.2894117647058825"/>
    <n v="0.55831529411764713"/>
  </r>
  <r>
    <m/>
    <x v="1"/>
    <x v="5"/>
    <s v="C"/>
    <s v="C其他"/>
    <x v="7"/>
    <x v="272"/>
    <x v="0"/>
    <n v="2995"/>
    <n v="0"/>
    <n v="0.45200000000000001"/>
    <n v="0"/>
    <n v="240"/>
    <n v="0"/>
    <n v="0"/>
    <n v="0.01"/>
    <n v="2.4"/>
    <n v="0.85"/>
    <n v="2.8235294117647061"/>
    <n v="1.2225882352941178"/>
  </r>
  <r>
    <m/>
    <x v="1"/>
    <x v="5"/>
    <s v="C"/>
    <s v="C其他"/>
    <x v="6"/>
    <x v="273"/>
    <x v="1"/>
    <n v="1856"/>
    <n v="0"/>
    <n v="0.45200000000000001"/>
    <n v="0"/>
    <n v="239"/>
    <n v="0"/>
    <n v="0"/>
    <n v="0.01"/>
    <n v="2.39"/>
    <n v="0.85"/>
    <n v="2.8117647058823532"/>
    <n v="1.2174941176470588"/>
  </r>
  <r>
    <m/>
    <x v="1"/>
    <x v="5"/>
    <s v="C"/>
    <s v="C其他"/>
    <x v="15"/>
    <x v="274"/>
    <x v="0"/>
    <n v="7"/>
    <n v="0"/>
    <n v="0.45200000000000001"/>
    <n v="0"/>
    <n v="0"/>
    <n v="0"/>
    <e v="#DIV/0!"/>
    <n v="0.01"/>
    <n v="0"/>
    <n v="0.85"/>
    <n v="0"/>
    <n v="0"/>
  </r>
  <r>
    <m/>
    <x v="1"/>
    <x v="5"/>
    <s v="C"/>
    <s v="C其他"/>
    <x v="16"/>
    <x v="275"/>
    <x v="0"/>
    <n v="668"/>
    <n v="1"/>
    <n v="0.45200000000000001"/>
    <n v="1.4970059880239522E-3"/>
    <n v="82"/>
    <n v="1"/>
    <n v="1.2195121951219513E-2"/>
    <n v="0.01"/>
    <n v="1"/>
    <n v="0.85"/>
    <n v="0.64470588235294124"/>
    <n v="0.27915764705882357"/>
  </r>
  <r>
    <m/>
    <x v="1"/>
    <x v="5"/>
    <s v="C"/>
    <s v="C其他"/>
    <x v="13"/>
    <x v="276"/>
    <x v="1"/>
    <n v="411"/>
    <n v="0"/>
    <n v="0.45200000000000001"/>
    <n v="0"/>
    <n v="51"/>
    <n v="0"/>
    <n v="0"/>
    <n v="0.01"/>
    <n v="0.51"/>
    <n v="0.85"/>
    <n v="0.6"/>
    <n v="0.25979999999999998"/>
  </r>
  <r>
    <m/>
    <x v="1"/>
    <x v="5"/>
    <s v="C"/>
    <s v="C其他"/>
    <x v="17"/>
    <x v="277"/>
    <x v="1"/>
    <n v="1894"/>
    <n v="2"/>
    <n v="0.45200000000000001"/>
    <n v="1.0559662090813093E-3"/>
    <n v="185"/>
    <n v="1"/>
    <n v="5.4054054054054057E-3"/>
    <n v="0.01"/>
    <n v="1.85"/>
    <n v="0.85"/>
    <n v="1.6447058823529415"/>
    <n v="0.71215764705882367"/>
  </r>
  <r>
    <m/>
    <x v="1"/>
    <x v="5"/>
    <s v="B"/>
    <s v="B其他"/>
    <x v="23"/>
    <x v="278"/>
    <x v="0"/>
    <n v="5928"/>
    <n v="20"/>
    <n v="0.45200000000000001"/>
    <n v="3.3738191632928477E-3"/>
    <n v="1170"/>
    <n v="12"/>
    <n v="1.0256410256410256E-2"/>
    <n v="0.02"/>
    <n v="23.400000000000002"/>
    <n v="0.85"/>
    <n v="21.148235294117651"/>
    <n v="9.1571858823529428"/>
  </r>
  <r>
    <m/>
    <x v="1"/>
    <x v="5"/>
    <s v="C"/>
    <s v="C其他"/>
    <x v="6"/>
    <x v="279"/>
    <x v="1"/>
    <n v="3215"/>
    <n v="2"/>
    <n v="0.45200000000000001"/>
    <n v="6.2208398133748052E-4"/>
    <n v="228"/>
    <n v="2"/>
    <n v="8.771929824561403E-3"/>
    <n v="0.01"/>
    <n v="2.2800000000000002"/>
    <n v="0.85"/>
    <n v="1.6188235294117652"/>
    <n v="0.70095058823529433"/>
  </r>
  <r>
    <m/>
    <x v="1"/>
    <x v="5"/>
    <s v="C"/>
    <s v="C其他"/>
    <x v="18"/>
    <x v="280"/>
    <x v="1"/>
    <n v="1388"/>
    <n v="2"/>
    <n v="0.45200000000000001"/>
    <n v="1.440922190201729E-3"/>
    <n v="55"/>
    <n v="0"/>
    <n v="0"/>
    <n v="0.01"/>
    <n v="0.55000000000000004"/>
    <n v="0.85"/>
    <n v="0.6470588235294118"/>
    <n v="0.2801764705882353"/>
  </r>
  <r>
    <m/>
    <x v="1"/>
    <x v="5"/>
    <s v="C"/>
    <s v="C其他"/>
    <x v="18"/>
    <x v="281"/>
    <x v="1"/>
    <n v="678"/>
    <n v="1"/>
    <n v="0.45200000000000001"/>
    <n v="1.4749262536873156E-3"/>
    <n v="69"/>
    <n v="1"/>
    <n v="1.4492753623188406E-2"/>
    <n v="0.01"/>
    <n v="1"/>
    <n v="0.85"/>
    <n v="0.64470588235294124"/>
    <n v="0.27915764705882357"/>
  </r>
  <r>
    <m/>
    <x v="1"/>
    <x v="5"/>
    <s v="C"/>
    <s v="C其他"/>
    <x v="2"/>
    <x v="282"/>
    <x v="1"/>
    <n v="1538"/>
    <n v="0"/>
    <n v="0.45200000000000001"/>
    <n v="0"/>
    <n v="165"/>
    <n v="0"/>
    <n v="0"/>
    <n v="0.01"/>
    <n v="1.6500000000000001"/>
    <n v="0.85"/>
    <n v="1.9411764705882355"/>
    <n v="0.84052941176470597"/>
  </r>
  <r>
    <m/>
    <x v="1"/>
    <x v="5"/>
    <s v="C"/>
    <s v="C其他"/>
    <x v="7"/>
    <x v="283"/>
    <x v="0"/>
    <n v="3244"/>
    <n v="2"/>
    <n v="0.45200000000000001"/>
    <n v="6.1652281134401974E-4"/>
    <n v="337"/>
    <n v="1"/>
    <n v="2.967359050445104E-3"/>
    <n v="0.01"/>
    <n v="3.37"/>
    <n v="0.85"/>
    <n v="3.4329411764705884"/>
    <n v="1.4864635294117647"/>
  </r>
  <r>
    <m/>
    <x v="1"/>
    <x v="5"/>
    <s v="C"/>
    <s v="C其他"/>
    <x v="5"/>
    <x v="284"/>
    <x v="1"/>
    <n v="725"/>
    <n v="1"/>
    <n v="0.45200000000000001"/>
    <n v="1.3793103448275861E-3"/>
    <n v="28"/>
    <n v="0"/>
    <n v="0"/>
    <n v="0.01"/>
    <n v="0.28000000000000003"/>
    <n v="0.85"/>
    <n v="0.3294117647058824"/>
    <n v="0.14263529411764708"/>
  </r>
  <r>
    <m/>
    <x v="1"/>
    <x v="5"/>
    <s v="C"/>
    <s v="C其他"/>
    <x v="12"/>
    <x v="285"/>
    <x v="0"/>
    <n v="1228"/>
    <n v="1"/>
    <n v="0.45200000000000001"/>
    <n v="8.1433224755700329E-4"/>
    <n v="203"/>
    <n v="1"/>
    <n v="4.9261083743842365E-3"/>
    <n v="0.01"/>
    <n v="2.0300000000000002"/>
    <n v="0.85"/>
    <n v="1.8564705882352945"/>
    <n v="0.80385176470588249"/>
  </r>
  <r>
    <m/>
    <x v="1"/>
    <x v="5"/>
    <s v="C"/>
    <s v="C其他"/>
    <x v="12"/>
    <x v="286"/>
    <x v="0"/>
    <n v="1144"/>
    <n v="0"/>
    <n v="0.45200000000000001"/>
    <n v="0"/>
    <n v="99"/>
    <n v="0"/>
    <n v="0"/>
    <n v="0.01"/>
    <n v="0.99"/>
    <n v="0.85"/>
    <n v="1.1647058823529413"/>
    <n v="0.50431764705882354"/>
  </r>
  <r>
    <m/>
    <x v="1"/>
    <x v="5"/>
    <s v="C"/>
    <s v="C其他"/>
    <x v="17"/>
    <x v="287"/>
    <x v="1"/>
    <n v="1175"/>
    <n v="4"/>
    <n v="0.45200000000000001"/>
    <n v="3.4042553191489361E-3"/>
    <n v="121"/>
    <n v="3"/>
    <n v="2.4793388429752067E-2"/>
    <n v="0.01"/>
    <n v="3"/>
    <n v="0.85"/>
    <n v="1.9341176470588237"/>
    <n v="0.83747294117647064"/>
  </r>
  <r>
    <m/>
    <x v="1"/>
    <x v="5"/>
    <s v="C"/>
    <s v="C其他"/>
    <x v="19"/>
    <x v="288"/>
    <x v="0"/>
    <n v="1839"/>
    <n v="1"/>
    <n v="0.45200000000000001"/>
    <n v="5.4377379010331697E-4"/>
    <n v="217"/>
    <n v="1"/>
    <n v="4.608294930875576E-3"/>
    <n v="0.01"/>
    <n v="2.17"/>
    <n v="0.85"/>
    <n v="2.0211764705882351"/>
    <n v="0.87516941176470575"/>
  </r>
  <r>
    <m/>
    <x v="1"/>
    <x v="5"/>
    <s v="C"/>
    <s v="C其他"/>
    <x v="28"/>
    <x v="289"/>
    <x v="1"/>
    <n v="2307"/>
    <n v="1"/>
    <n v="0.45200000000000001"/>
    <n v="4.3346337234503684E-4"/>
    <n v="183"/>
    <n v="0"/>
    <n v="0"/>
    <n v="0.01"/>
    <n v="1.83"/>
    <n v="0.85"/>
    <n v="2.1529411764705886"/>
    <n v="0.9322235294117649"/>
  </r>
  <r>
    <m/>
    <x v="1"/>
    <x v="5"/>
    <s v="C"/>
    <s v="C其他"/>
    <x v="13"/>
    <x v="290"/>
    <x v="1"/>
    <n v="1225"/>
    <n v="1"/>
    <n v="0.45200000000000001"/>
    <n v="8.1632653061224493E-4"/>
    <n v="93"/>
    <n v="0"/>
    <n v="0"/>
    <n v="0.01"/>
    <n v="0.93"/>
    <n v="0.85"/>
    <n v="1.0941176470588236"/>
    <n v="0.47375294117647065"/>
  </r>
  <r>
    <m/>
    <x v="1"/>
    <x v="5"/>
    <s v="C"/>
    <s v="C其他"/>
    <x v="18"/>
    <x v="291"/>
    <x v="1"/>
    <n v="1980"/>
    <n v="0"/>
    <n v="0.45200000000000001"/>
    <n v="0"/>
    <n v="122"/>
    <n v="0"/>
    <n v="0"/>
    <n v="0.01"/>
    <n v="1.22"/>
    <n v="0.85"/>
    <n v="1.4352941176470588"/>
    <n v="0.62148235294117649"/>
  </r>
  <r>
    <m/>
    <x v="1"/>
    <x v="5"/>
    <s v="C"/>
    <s v="C其他"/>
    <x v="11"/>
    <x v="292"/>
    <x v="1"/>
    <n v="367"/>
    <n v="1"/>
    <n v="0.45200000000000001"/>
    <n v="2.7247956403269754E-3"/>
    <n v="30"/>
    <n v="1"/>
    <n v="3.3333333333333333E-2"/>
    <n v="0.01"/>
    <n v="1"/>
    <n v="0.85"/>
    <n v="0.64470588235294124"/>
    <n v="0.27915764705882357"/>
  </r>
  <r>
    <m/>
    <x v="1"/>
    <x v="5"/>
    <s v="C"/>
    <s v="C其他"/>
    <x v="30"/>
    <x v="293"/>
    <x v="0"/>
    <n v="952"/>
    <n v="1"/>
    <n v="0.45200000000000001"/>
    <n v="1.0504201680672268E-3"/>
    <n v="125"/>
    <n v="0"/>
    <n v="0"/>
    <n v="0.01"/>
    <n v="1.25"/>
    <n v="0.85"/>
    <n v="1.4705882352941178"/>
    <n v="0.63676470588235301"/>
  </r>
  <r>
    <m/>
    <x v="1"/>
    <x v="5"/>
    <s v="B"/>
    <s v="B其他"/>
    <x v="26"/>
    <x v="294"/>
    <x v="0"/>
    <n v="7053"/>
    <n v="26"/>
    <n v="0.45200000000000001"/>
    <n v="3.6863745923720404E-3"/>
    <n v="1712"/>
    <n v="23"/>
    <n v="1.3434579439252336E-2"/>
    <n v="0.02"/>
    <n v="34.24"/>
    <n v="0.85"/>
    <n v="28.051764705882356"/>
    <n v="12.14641411764706"/>
  </r>
  <r>
    <m/>
    <x v="1"/>
    <x v="5"/>
    <s v="C"/>
    <s v="C其他"/>
    <x v="3"/>
    <x v="295"/>
    <x v="0"/>
    <n v="1792"/>
    <n v="1"/>
    <n v="0.45200000000000001"/>
    <n v="5.5803571428571425E-4"/>
    <n v="160"/>
    <n v="0"/>
    <n v="0"/>
    <n v="0.01"/>
    <n v="1.6"/>
    <n v="0.85"/>
    <n v="1.8823529411764708"/>
    <n v="0.81505882352941184"/>
  </r>
  <r>
    <m/>
    <x v="1"/>
    <x v="5"/>
    <s v="C"/>
    <s v="C其他"/>
    <x v="22"/>
    <x v="296"/>
    <x v="1"/>
    <n v="2124"/>
    <n v="0"/>
    <n v="0.45200000000000001"/>
    <n v="0"/>
    <n v="106"/>
    <n v="0"/>
    <n v="0"/>
    <n v="0.01"/>
    <n v="1.06"/>
    <n v="0.85"/>
    <n v="1.2470588235294118"/>
    <n v="0.53997647058823528"/>
  </r>
  <r>
    <m/>
    <x v="1"/>
    <x v="5"/>
    <s v="C"/>
    <s v="C其他"/>
    <x v="20"/>
    <x v="297"/>
    <x v="0"/>
    <n v="3910"/>
    <n v="9"/>
    <n v="0.45200000000000001"/>
    <n v="2.3017902813299231E-3"/>
    <n v="666"/>
    <n v="6"/>
    <n v="9.0090090090090089E-3"/>
    <n v="0.01"/>
    <n v="6.66"/>
    <n v="0.85"/>
    <n v="4.6447058823529419"/>
    <n v="2.0111576470588237"/>
  </r>
  <r>
    <m/>
    <x v="1"/>
    <x v="5"/>
    <s v="C"/>
    <s v="C其他"/>
    <x v="22"/>
    <x v="298"/>
    <x v="1"/>
    <n v="906"/>
    <n v="0"/>
    <n v="0.45200000000000001"/>
    <n v="0"/>
    <n v="38"/>
    <n v="0"/>
    <n v="0"/>
    <n v="0.01"/>
    <n v="0.38"/>
    <n v="0.85"/>
    <n v="0.44705882352941179"/>
    <n v="0.19357647058823529"/>
  </r>
  <r>
    <m/>
    <x v="1"/>
    <x v="5"/>
    <s v="C"/>
    <s v="C其他"/>
    <x v="16"/>
    <x v="299"/>
    <x v="0"/>
    <n v="545"/>
    <n v="0"/>
    <n v="0.45200000000000001"/>
    <n v="0"/>
    <n v="95"/>
    <n v="0"/>
    <n v="0"/>
    <n v="0.01"/>
    <n v="0.95000000000000007"/>
    <n v="0.85"/>
    <n v="1.1176470588235294"/>
    <n v="0.48394117647058826"/>
  </r>
  <r>
    <m/>
    <x v="1"/>
    <x v="5"/>
    <s v="C"/>
    <s v="C其他"/>
    <x v="5"/>
    <x v="300"/>
    <x v="1"/>
    <n v="3866"/>
    <n v="1"/>
    <n v="0.45200000000000001"/>
    <n v="2.5866528711846869E-4"/>
    <n v="245"/>
    <n v="0"/>
    <n v="0"/>
    <n v="0.01"/>
    <n v="2.4500000000000002"/>
    <n v="0.85"/>
    <n v="2.882352941176471"/>
    <n v="1.2480588235294119"/>
  </r>
  <r>
    <m/>
    <x v="1"/>
    <x v="5"/>
    <s v="C"/>
    <s v="C其他"/>
    <x v="14"/>
    <x v="301"/>
    <x v="0"/>
    <n v="1682"/>
    <n v="0"/>
    <n v="0.45200000000000001"/>
    <n v="0"/>
    <n v="149"/>
    <n v="0"/>
    <n v="0"/>
    <n v="0.01"/>
    <n v="1.49"/>
    <n v="0.85"/>
    <n v="1.7529411764705882"/>
    <n v="0.75902352941176465"/>
  </r>
  <r>
    <m/>
    <x v="1"/>
    <x v="5"/>
    <s v="C"/>
    <s v="C其他"/>
    <x v="25"/>
    <x v="302"/>
    <x v="0"/>
    <n v="248"/>
    <n v="0"/>
    <n v="0.45200000000000001"/>
    <n v="0"/>
    <n v="2"/>
    <n v="0"/>
    <n v="0"/>
    <n v="0.01"/>
    <n v="0.02"/>
    <n v="0.85"/>
    <n v="2.3529411764705882E-2"/>
    <n v="1.0188235294117647E-2"/>
  </r>
  <r>
    <m/>
    <x v="1"/>
    <x v="5"/>
    <s v="C"/>
    <s v="C其他"/>
    <x v="12"/>
    <x v="303"/>
    <x v="0"/>
    <n v="786"/>
    <n v="0"/>
    <n v="0.45200000000000001"/>
    <n v="0"/>
    <n v="40"/>
    <n v="0"/>
    <n v="0"/>
    <n v="0.01"/>
    <n v="0.4"/>
    <n v="0.85"/>
    <n v="0.4705882352941177"/>
    <n v="0.20376470588235296"/>
  </r>
  <r>
    <m/>
    <x v="1"/>
    <x v="5"/>
    <s v="C"/>
    <s v="C其他"/>
    <x v="16"/>
    <x v="304"/>
    <x v="0"/>
    <n v="1079"/>
    <n v="0"/>
    <n v="0.45200000000000001"/>
    <n v="0"/>
    <n v="53"/>
    <n v="0"/>
    <n v="0"/>
    <n v="0.01"/>
    <n v="0.53"/>
    <n v="0.85"/>
    <n v="0.62352941176470589"/>
    <n v="0.26998823529411764"/>
  </r>
  <r>
    <m/>
    <x v="1"/>
    <x v="5"/>
    <s v="C"/>
    <s v="C其他"/>
    <x v="10"/>
    <x v="305"/>
    <x v="0"/>
    <n v="1941"/>
    <n v="2"/>
    <n v="0.45200000000000001"/>
    <n v="1.0303967027305513E-3"/>
    <n v="203"/>
    <n v="1"/>
    <n v="4.9261083743842365E-3"/>
    <n v="0.01"/>
    <n v="2.0300000000000002"/>
    <n v="0.85"/>
    <n v="1.8564705882352945"/>
    <n v="0.80385176470588249"/>
  </r>
  <r>
    <m/>
    <x v="1"/>
    <x v="5"/>
    <s v="C"/>
    <s v="C其他"/>
    <x v="23"/>
    <x v="306"/>
    <x v="0"/>
    <n v="2459"/>
    <n v="1"/>
    <n v="0.45200000000000001"/>
    <n v="4.0666937779585197E-4"/>
    <n v="231"/>
    <n v="0"/>
    <n v="0"/>
    <n v="0.01"/>
    <n v="2.31"/>
    <n v="0.85"/>
    <n v="2.7176470588235295"/>
    <n v="1.1767411764705882"/>
  </r>
  <r>
    <m/>
    <x v="1"/>
    <x v="5"/>
    <s v="C"/>
    <s v="C其他"/>
    <x v="11"/>
    <x v="307"/>
    <x v="1"/>
    <n v="92"/>
    <n v="0"/>
    <n v="0.45200000000000001"/>
    <n v="0"/>
    <n v="17"/>
    <n v="0"/>
    <n v="0"/>
    <n v="0.01"/>
    <n v="0.17"/>
    <n v="0.85"/>
    <n v="0.2"/>
    <n v="8.660000000000001E-2"/>
  </r>
  <r>
    <m/>
    <x v="1"/>
    <x v="5"/>
    <s v="C"/>
    <s v="C其他"/>
    <x v="25"/>
    <x v="308"/>
    <x v="0"/>
    <n v="653"/>
    <n v="0"/>
    <n v="0.45200000000000001"/>
    <n v="0"/>
    <n v="5"/>
    <n v="0"/>
    <n v="0"/>
    <n v="0.01"/>
    <n v="0.05"/>
    <n v="0.85"/>
    <n v="5.8823529411764712E-2"/>
    <n v="2.547058823529412E-2"/>
  </r>
  <r>
    <m/>
    <x v="1"/>
    <x v="5"/>
    <s v="C"/>
    <s v="C其他"/>
    <x v="14"/>
    <x v="309"/>
    <x v="0"/>
    <n v="1329"/>
    <n v="0"/>
    <n v="0.45200000000000001"/>
    <n v="0"/>
    <n v="98"/>
    <n v="0"/>
    <n v="0"/>
    <n v="0.01"/>
    <n v="0.98"/>
    <n v="0.85"/>
    <n v="1.1529411764705881"/>
    <n v="0.49922352941176468"/>
  </r>
  <r>
    <m/>
    <x v="1"/>
    <x v="5"/>
    <s v="C"/>
    <s v="C其他"/>
    <x v="16"/>
    <x v="310"/>
    <x v="0"/>
    <n v="867"/>
    <n v="1"/>
    <n v="0.45200000000000001"/>
    <n v="1.1534025374855825E-3"/>
    <n v="82"/>
    <n v="0"/>
    <n v="0"/>
    <n v="0.01"/>
    <n v="0.82000000000000006"/>
    <n v="0.85"/>
    <n v="0.9647058823529413"/>
    <n v="0.41771764705882358"/>
  </r>
  <r>
    <m/>
    <x v="1"/>
    <x v="5"/>
    <s v="C"/>
    <s v="C其他"/>
    <x v="20"/>
    <x v="311"/>
    <x v="0"/>
    <n v="2956"/>
    <n v="4"/>
    <n v="0.45200000000000001"/>
    <n v="1.3531799729364006E-3"/>
    <n v="366"/>
    <n v="1"/>
    <n v="2.7322404371584699E-3"/>
    <n v="0.01"/>
    <n v="3.66"/>
    <n v="0.85"/>
    <n v="3.7741176470588238"/>
    <n v="1.6341929411764706"/>
  </r>
  <r>
    <m/>
    <x v="1"/>
    <x v="5"/>
    <s v="C"/>
    <s v="C其他"/>
    <x v="19"/>
    <x v="312"/>
    <x v="0"/>
    <n v="3307"/>
    <n v="2"/>
    <n v="0.45200000000000001"/>
    <n v="6.0477774417901423E-4"/>
    <n v="383"/>
    <n v="1"/>
    <n v="2.6109660574412533E-3"/>
    <n v="0.01"/>
    <n v="3.83"/>
    <n v="0.85"/>
    <n v="3.974117647058824"/>
    <n v="1.7207929411764709"/>
  </r>
  <r>
    <m/>
    <x v="1"/>
    <x v="5"/>
    <s v="C"/>
    <s v="C其他"/>
    <x v="29"/>
    <x v="313"/>
    <x v="2"/>
    <n v="36"/>
    <n v="0"/>
    <n v="0.45200000000000001"/>
    <n v="0"/>
    <n v="0"/>
    <n v="0"/>
    <e v="#DIV/0!"/>
    <n v="0.01"/>
    <n v="0"/>
    <n v="0.85"/>
    <n v="0"/>
    <n v="0"/>
  </r>
  <r>
    <m/>
    <x v="1"/>
    <x v="5"/>
    <s v="C"/>
    <s v="C其他"/>
    <x v="19"/>
    <x v="314"/>
    <x v="0"/>
    <n v="3497"/>
    <n v="0"/>
    <n v="0.45200000000000001"/>
    <n v="0"/>
    <n v="577"/>
    <n v="0"/>
    <n v="0"/>
    <n v="0.01"/>
    <n v="5.7700000000000005"/>
    <n v="0.85"/>
    <n v="6.7882352941176478"/>
    <n v="2.9393058823529414"/>
  </r>
  <r>
    <m/>
    <x v="1"/>
    <x v="5"/>
    <s v="C"/>
    <s v="C其他"/>
    <x v="28"/>
    <x v="315"/>
    <x v="1"/>
    <n v="1834"/>
    <n v="0"/>
    <n v="0.45200000000000001"/>
    <n v="0"/>
    <n v="110"/>
    <n v="0"/>
    <n v="0"/>
    <n v="0.01"/>
    <n v="1.1000000000000001"/>
    <n v="0.85"/>
    <n v="1.2941176470588236"/>
    <n v="0.56035294117647061"/>
  </r>
  <r>
    <m/>
    <x v="1"/>
    <x v="5"/>
    <s v="B"/>
    <s v="B其他"/>
    <x v="3"/>
    <x v="316"/>
    <x v="0"/>
    <n v="7643"/>
    <n v="26"/>
    <n v="0.45200000000000001"/>
    <n v="3.401805573727594E-3"/>
    <n v="1737"/>
    <n v="19"/>
    <n v="1.0938399539435808E-2"/>
    <n v="0.02"/>
    <n v="34.74"/>
    <n v="0.85"/>
    <n v="30.767058823529414"/>
    <n v="13.322136470588235"/>
  </r>
  <r>
    <m/>
    <x v="1"/>
    <x v="5"/>
    <s v="C"/>
    <s v="C其他"/>
    <x v="28"/>
    <x v="317"/>
    <x v="1"/>
    <n v="1490"/>
    <n v="0"/>
    <n v="0.45200000000000001"/>
    <n v="0"/>
    <n v="89"/>
    <n v="0"/>
    <n v="0"/>
    <n v="0.01"/>
    <n v="0.89"/>
    <n v="0.85"/>
    <n v="1.0470588235294118"/>
    <n v="0.45337647058823533"/>
  </r>
  <r>
    <m/>
    <x v="1"/>
    <x v="5"/>
    <s v="C"/>
    <s v="C其他"/>
    <x v="14"/>
    <x v="318"/>
    <x v="0"/>
    <n v="993"/>
    <n v="0"/>
    <n v="0.45200000000000001"/>
    <n v="0"/>
    <n v="144"/>
    <n v="0"/>
    <n v="0"/>
    <n v="0.01"/>
    <n v="1.44"/>
    <n v="0.85"/>
    <n v="1.6941176470588235"/>
    <n v="0.73355294117647052"/>
  </r>
  <r>
    <m/>
    <x v="1"/>
    <x v="5"/>
    <s v="C"/>
    <s v="C其他"/>
    <x v="18"/>
    <x v="319"/>
    <x v="1"/>
    <n v="430"/>
    <n v="1"/>
    <n v="0.45200000000000001"/>
    <n v="2.3255813953488372E-3"/>
    <n v="38"/>
    <n v="0"/>
    <n v="0"/>
    <n v="0.01"/>
    <n v="0.38"/>
    <n v="0.85"/>
    <n v="0.44705882352941179"/>
    <n v="0.19357647058823529"/>
  </r>
  <r>
    <m/>
    <x v="1"/>
    <x v="5"/>
    <s v="C"/>
    <s v="C其他"/>
    <x v="9"/>
    <x v="320"/>
    <x v="0"/>
    <n v="358"/>
    <n v="0"/>
    <n v="0.45200000000000001"/>
    <n v="0"/>
    <n v="50"/>
    <n v="0"/>
    <n v="0"/>
    <n v="0.01"/>
    <n v="0.5"/>
    <n v="0.85"/>
    <n v="0.58823529411764708"/>
    <n v="0.25470588235294117"/>
  </r>
  <r>
    <m/>
    <x v="1"/>
    <x v="5"/>
    <s v="B"/>
    <s v="B其他"/>
    <x v="32"/>
    <x v="321"/>
    <x v="0"/>
    <n v="11829"/>
    <n v="34"/>
    <n v="0.45200000000000001"/>
    <n v="2.8742919942514162E-3"/>
    <n v="1704"/>
    <n v="25"/>
    <n v="1.4671361502347418E-2"/>
    <n v="0.02"/>
    <n v="34.08"/>
    <n v="0.85"/>
    <n v="26.8"/>
    <n v="11.6044"/>
  </r>
  <r>
    <m/>
    <x v="1"/>
    <x v="5"/>
    <s v="C"/>
    <s v="C其他"/>
    <x v="13"/>
    <x v="322"/>
    <x v="1"/>
    <n v="3585"/>
    <n v="4"/>
    <n v="0.45200000000000001"/>
    <n v="1.1157601115760112E-3"/>
    <n v="719"/>
    <n v="2"/>
    <n v="2.7816411682892906E-3"/>
    <n v="0.01"/>
    <n v="7.19"/>
    <n v="0.85"/>
    <n v="7.3952941176470599"/>
    <n v="3.2021623529411771"/>
  </r>
  <r>
    <m/>
    <x v="1"/>
    <x v="5"/>
    <s v="C"/>
    <s v="C其他"/>
    <x v="9"/>
    <x v="323"/>
    <x v="0"/>
    <n v="139"/>
    <n v="0"/>
    <n v="0.45200000000000001"/>
    <n v="0"/>
    <n v="29"/>
    <n v="0"/>
    <n v="0"/>
    <n v="0.01"/>
    <n v="0.28999999999999998"/>
    <n v="0.85"/>
    <n v="0.3411764705882353"/>
    <n v="0.14772941176470589"/>
  </r>
  <r>
    <m/>
    <x v="1"/>
    <x v="5"/>
    <s v="C"/>
    <s v="C其他"/>
    <x v="22"/>
    <x v="324"/>
    <x v="1"/>
    <n v="1449"/>
    <n v="0"/>
    <n v="0.45200000000000001"/>
    <n v="0"/>
    <n v="89"/>
    <n v="0"/>
    <n v="0"/>
    <n v="0.01"/>
    <n v="0.89"/>
    <n v="0.85"/>
    <n v="1.0470588235294118"/>
    <n v="0.45337647058823533"/>
  </r>
  <r>
    <m/>
    <x v="1"/>
    <x v="5"/>
    <s v="C"/>
    <s v="C其他"/>
    <x v="12"/>
    <x v="325"/>
    <x v="0"/>
    <n v="787"/>
    <n v="0"/>
    <n v="0.45200000000000001"/>
    <n v="0"/>
    <n v="21"/>
    <n v="0"/>
    <n v="0"/>
    <n v="0.01"/>
    <n v="0.21"/>
    <n v="0.85"/>
    <n v="0.24705882352941178"/>
    <n v="0.1069764705882353"/>
  </r>
  <r>
    <m/>
    <x v="1"/>
    <x v="5"/>
    <s v="C"/>
    <s v="C其他"/>
    <x v="15"/>
    <x v="326"/>
    <x v="0"/>
    <n v="18"/>
    <n v="0"/>
    <n v="0.45200000000000001"/>
    <n v="0"/>
    <n v="0"/>
    <n v="0"/>
    <e v="#DIV/0!"/>
    <n v="0.01"/>
    <n v="0"/>
    <n v="0.85"/>
    <n v="0"/>
    <n v="0"/>
  </r>
  <r>
    <m/>
    <x v="1"/>
    <x v="5"/>
    <s v="C"/>
    <s v="C其他"/>
    <x v="20"/>
    <x v="327"/>
    <x v="0"/>
    <n v="1201"/>
    <n v="0"/>
    <n v="0.45200000000000001"/>
    <n v="0"/>
    <n v="110"/>
    <n v="0"/>
    <n v="0"/>
    <n v="0.01"/>
    <n v="1.1000000000000001"/>
    <n v="0.85"/>
    <n v="1.2941176470588236"/>
    <n v="0.56035294117647061"/>
  </r>
  <r>
    <m/>
    <x v="1"/>
    <x v="5"/>
    <s v="C"/>
    <s v="C其他"/>
    <x v="26"/>
    <x v="328"/>
    <x v="0"/>
    <n v="338"/>
    <n v="1"/>
    <n v="0.45200000000000001"/>
    <n v="2.9585798816568047E-3"/>
    <n v="16"/>
    <n v="0"/>
    <n v="0"/>
    <n v="0.01"/>
    <n v="0.16"/>
    <n v="0.85"/>
    <n v="0.18823529411764706"/>
    <n v="8.1505882352941178E-2"/>
  </r>
  <r>
    <m/>
    <x v="1"/>
    <x v="5"/>
    <s v="C"/>
    <s v="C其他"/>
    <x v="17"/>
    <x v="329"/>
    <x v="1"/>
    <n v="446"/>
    <n v="1"/>
    <n v="0.45200000000000001"/>
    <n v="2.242152466367713E-3"/>
    <n v="32"/>
    <n v="0"/>
    <n v="0"/>
    <n v="0.01"/>
    <n v="0.32"/>
    <n v="0.85"/>
    <n v="0.37647058823529411"/>
    <n v="0.16301176470588236"/>
  </r>
  <r>
    <m/>
    <x v="1"/>
    <x v="5"/>
    <s v="C"/>
    <s v="C其他"/>
    <x v="8"/>
    <x v="330"/>
    <x v="0"/>
    <n v="2431"/>
    <n v="0"/>
    <n v="0.45200000000000001"/>
    <n v="0"/>
    <n v="296"/>
    <n v="0"/>
    <n v="0"/>
    <n v="0.01"/>
    <n v="2.96"/>
    <n v="0.85"/>
    <n v="3.4823529411764707"/>
    <n v="1.5078588235294117"/>
  </r>
  <r>
    <m/>
    <x v="1"/>
    <x v="5"/>
    <s v="C"/>
    <s v="C其他"/>
    <x v="14"/>
    <x v="331"/>
    <x v="0"/>
    <n v="576"/>
    <n v="0"/>
    <n v="0.45200000000000001"/>
    <n v="0"/>
    <n v="16"/>
    <n v="0"/>
    <n v="0"/>
    <n v="0.01"/>
    <n v="0.16"/>
    <n v="0.85"/>
    <n v="0.18823529411764706"/>
    <n v="8.1505882352941178E-2"/>
  </r>
  <r>
    <m/>
    <x v="1"/>
    <x v="5"/>
    <s v="C"/>
    <s v="C其他"/>
    <x v="12"/>
    <x v="332"/>
    <x v="0"/>
    <n v="1022"/>
    <n v="0"/>
    <n v="0.45200000000000001"/>
    <n v="0"/>
    <n v="86"/>
    <n v="0"/>
    <n v="0"/>
    <n v="0.01"/>
    <n v="0.86"/>
    <n v="0.85"/>
    <n v="1.0117647058823529"/>
    <n v="0.4380941176470588"/>
  </r>
  <r>
    <m/>
    <x v="1"/>
    <x v="5"/>
    <s v="C"/>
    <s v="C其他"/>
    <x v="23"/>
    <x v="333"/>
    <x v="0"/>
    <n v="1447"/>
    <n v="3"/>
    <n v="0.45200000000000001"/>
    <n v="2.0732550103662751E-3"/>
    <n v="122"/>
    <n v="2"/>
    <n v="1.6393442622950821E-2"/>
    <n v="0.01"/>
    <n v="2"/>
    <n v="0.85"/>
    <n v="1.2894117647058825"/>
    <n v="0.55831529411764713"/>
  </r>
  <r>
    <m/>
    <x v="1"/>
    <x v="5"/>
    <s v="C"/>
    <s v="C其他"/>
    <x v="25"/>
    <x v="334"/>
    <x v="0"/>
    <n v="4542"/>
    <n v="14"/>
    <n v="0.45200000000000001"/>
    <n v="3.0823425803610744E-3"/>
    <n v="1053"/>
    <n v="13"/>
    <n v="1.2345679012345678E-2"/>
    <n v="0.01"/>
    <n v="13"/>
    <n v="0.85"/>
    <n v="8.3811764705882368"/>
    <n v="3.6290494117647065"/>
  </r>
  <r>
    <m/>
    <x v="1"/>
    <x v="5"/>
    <s v="B"/>
    <s v="B其他"/>
    <x v="28"/>
    <x v="335"/>
    <x v="1"/>
    <n v="7288"/>
    <n v="22"/>
    <n v="0.45200000000000001"/>
    <n v="3.0186608122941823E-3"/>
    <n v="1365"/>
    <n v="20"/>
    <n v="1.4652014652014652E-2"/>
    <n v="0.02"/>
    <n v="27.3"/>
    <n v="0.85"/>
    <n v="21.482352941176472"/>
    <n v="9.3018588235294128"/>
  </r>
  <r>
    <m/>
    <x v="1"/>
    <x v="5"/>
    <s v="C"/>
    <s v="C其他"/>
    <x v="10"/>
    <x v="336"/>
    <x v="0"/>
    <n v="986"/>
    <n v="1"/>
    <n v="0.45200000000000001"/>
    <n v="1.0141987829614604E-3"/>
    <n v="155"/>
    <n v="0"/>
    <n v="0"/>
    <n v="0.01"/>
    <n v="1.55"/>
    <n v="0.85"/>
    <n v="1.8235294117647061"/>
    <n v="0.7895882352941177"/>
  </r>
  <r>
    <m/>
    <x v="1"/>
    <x v="5"/>
    <s v="C"/>
    <s v="C其他"/>
    <x v="12"/>
    <x v="337"/>
    <x v="0"/>
    <n v="714"/>
    <n v="0"/>
    <n v="0.45200000000000001"/>
    <n v="0"/>
    <n v="52"/>
    <n v="0"/>
    <n v="0"/>
    <n v="0.01"/>
    <n v="0.52"/>
    <n v="0.85"/>
    <n v="0.61176470588235299"/>
    <n v="0.26489411764705884"/>
  </r>
  <r>
    <m/>
    <x v="1"/>
    <x v="5"/>
    <s v="C"/>
    <s v="C其他"/>
    <x v="17"/>
    <x v="338"/>
    <x v="1"/>
    <n v="3811"/>
    <n v="6"/>
    <n v="0.45200000000000001"/>
    <n v="1.574389923904487E-3"/>
    <n v="238"/>
    <n v="5"/>
    <n v="2.100840336134454E-2"/>
    <n v="0.01"/>
    <n v="5"/>
    <n v="0.85"/>
    <n v="3.2235294117647064"/>
    <n v="1.3957882352941178"/>
  </r>
  <r>
    <m/>
    <x v="1"/>
    <x v="5"/>
    <s v="C"/>
    <s v="C其他"/>
    <x v="22"/>
    <x v="339"/>
    <x v="1"/>
    <n v="703"/>
    <n v="0"/>
    <n v="0.45200000000000001"/>
    <n v="0"/>
    <n v="32"/>
    <n v="0"/>
    <n v="0"/>
    <n v="0.01"/>
    <n v="0.32"/>
    <n v="0.85"/>
    <n v="0.37647058823529411"/>
    <n v="0.16301176470588236"/>
  </r>
  <r>
    <m/>
    <x v="1"/>
    <x v="5"/>
    <s v="C"/>
    <s v="C其他"/>
    <x v="6"/>
    <x v="340"/>
    <x v="1"/>
    <n v="1447"/>
    <n v="0"/>
    <n v="0.45200000000000001"/>
    <n v="0"/>
    <n v="82"/>
    <n v="0"/>
    <n v="0"/>
    <n v="0.01"/>
    <n v="0.82000000000000006"/>
    <n v="0.85"/>
    <n v="0.9647058823529413"/>
    <n v="0.41771764705882358"/>
  </r>
  <r>
    <m/>
    <x v="1"/>
    <x v="5"/>
    <s v="C"/>
    <s v="C其他"/>
    <x v="10"/>
    <x v="341"/>
    <x v="0"/>
    <n v="360"/>
    <n v="1"/>
    <n v="0.45200000000000001"/>
    <n v="2.7777777777777779E-3"/>
    <n v="49"/>
    <n v="0"/>
    <n v="0"/>
    <n v="0.01"/>
    <n v="0.49"/>
    <n v="0.85"/>
    <n v="0.57647058823529407"/>
    <n v="0.24961176470588234"/>
  </r>
  <r>
    <m/>
    <x v="1"/>
    <x v="5"/>
    <s v="C"/>
    <s v="C其他"/>
    <x v="15"/>
    <x v="342"/>
    <x v="0"/>
    <n v="471"/>
    <n v="0"/>
    <n v="0.45200000000000001"/>
    <n v="0"/>
    <n v="52"/>
    <n v="0"/>
    <n v="0"/>
    <n v="0.01"/>
    <n v="0.52"/>
    <n v="0.85"/>
    <n v="0.61176470588235299"/>
    <n v="0.26489411764705884"/>
  </r>
  <r>
    <m/>
    <x v="1"/>
    <x v="5"/>
    <s v="C"/>
    <s v="C其他"/>
    <x v="15"/>
    <x v="343"/>
    <x v="0"/>
    <n v="88"/>
    <n v="0"/>
    <n v="0.45200000000000001"/>
    <n v="0"/>
    <n v="3"/>
    <n v="0"/>
    <n v="0"/>
    <n v="0.01"/>
    <n v="0.03"/>
    <n v="0.85"/>
    <n v="3.5294117647058823E-2"/>
    <n v="1.5282352941176471E-2"/>
  </r>
  <r>
    <m/>
    <x v="1"/>
    <x v="5"/>
    <s v="C"/>
    <s v="C其他"/>
    <x v="16"/>
    <x v="344"/>
    <x v="0"/>
    <n v="153"/>
    <n v="0"/>
    <n v="0.45200000000000001"/>
    <n v="0"/>
    <n v="3"/>
    <n v="0"/>
    <n v="0"/>
    <n v="0.01"/>
    <n v="0.03"/>
    <n v="0.85"/>
    <n v="3.5294117647058823E-2"/>
    <n v="1.5282352941176471E-2"/>
  </r>
  <r>
    <m/>
    <x v="1"/>
    <x v="5"/>
    <s v="C"/>
    <s v="C其他"/>
    <x v="14"/>
    <x v="345"/>
    <x v="0"/>
    <n v="122"/>
    <n v="0"/>
    <n v="0.45200000000000001"/>
    <n v="0"/>
    <n v="1"/>
    <n v="0"/>
    <n v="0"/>
    <n v="0.01"/>
    <n v="0.01"/>
    <n v="0.85"/>
    <n v="1.1764705882352941E-2"/>
    <n v="5.0941176470588236E-3"/>
  </r>
  <r>
    <m/>
    <x v="1"/>
    <x v="5"/>
    <s v="C"/>
    <s v="C其他"/>
    <x v="15"/>
    <x v="346"/>
    <x v="0"/>
    <n v="88"/>
    <n v="0"/>
    <n v="0.45200000000000001"/>
    <n v="0"/>
    <n v="0"/>
    <n v="0"/>
    <e v="#DIV/0!"/>
    <n v="0.01"/>
    <n v="0"/>
    <n v="0.85"/>
    <n v="0"/>
    <n v="0"/>
  </r>
  <r>
    <m/>
    <x v="1"/>
    <x v="5"/>
    <s v="C"/>
    <s v="C其他"/>
    <x v="29"/>
    <x v="347"/>
    <x v="2"/>
    <n v="22"/>
    <n v="0"/>
    <n v="0.45200000000000001"/>
    <n v="0"/>
    <n v="0"/>
    <n v="0"/>
    <e v="#DIV/0!"/>
    <n v="0.01"/>
    <n v="0"/>
    <n v="0.85"/>
    <n v="0"/>
    <n v="0"/>
  </r>
  <r>
    <m/>
    <x v="1"/>
    <x v="5"/>
    <s v="C"/>
    <s v="C其他"/>
    <x v="9"/>
    <x v="348"/>
    <x v="0"/>
    <n v="594"/>
    <n v="0"/>
    <n v="0.45200000000000001"/>
    <n v="0"/>
    <n v="22"/>
    <n v="0"/>
    <n v="0"/>
    <n v="0.01"/>
    <n v="0.22"/>
    <n v="0.85"/>
    <n v="0.25882352941176473"/>
    <n v="0.11207058823529413"/>
  </r>
  <r>
    <m/>
    <x v="1"/>
    <x v="5"/>
    <s v="C"/>
    <s v="C其他"/>
    <x v="1"/>
    <x v="349"/>
    <x v="1"/>
    <n v="228"/>
    <n v="0"/>
    <n v="0.45200000000000001"/>
    <n v="0"/>
    <n v="2"/>
    <n v="0"/>
    <n v="0"/>
    <n v="0.01"/>
    <n v="0.02"/>
    <n v="0.85"/>
    <n v="2.3529411764705882E-2"/>
    <n v="1.0188235294117647E-2"/>
  </r>
  <r>
    <m/>
    <x v="1"/>
    <x v="5"/>
    <s v="C"/>
    <s v="C其他"/>
    <x v="18"/>
    <x v="350"/>
    <x v="1"/>
    <n v="556"/>
    <n v="0"/>
    <n v="0.45200000000000001"/>
    <n v="0"/>
    <n v="33"/>
    <n v="0"/>
    <n v="0"/>
    <n v="0.01"/>
    <n v="0.33"/>
    <n v="0.85"/>
    <n v="0.38823529411764707"/>
    <n v="0.16810588235294119"/>
  </r>
  <r>
    <m/>
    <x v="1"/>
    <x v="5"/>
    <s v="C"/>
    <s v="C其他"/>
    <x v="16"/>
    <x v="351"/>
    <x v="0"/>
    <n v="480"/>
    <n v="0"/>
    <n v="0.45200000000000001"/>
    <n v="0"/>
    <n v="16"/>
    <n v="0"/>
    <n v="0"/>
    <n v="0.01"/>
    <n v="0.16"/>
    <n v="0.85"/>
    <n v="0.18823529411764706"/>
    <n v="8.1505882352941178E-2"/>
  </r>
  <r>
    <m/>
    <x v="1"/>
    <x v="5"/>
    <s v="B"/>
    <s v="B其他"/>
    <x v="7"/>
    <x v="352"/>
    <x v="0"/>
    <n v="9094"/>
    <n v="19"/>
    <n v="0.45200000000000001"/>
    <n v="2.0892896415218827E-3"/>
    <n v="1383"/>
    <n v="14"/>
    <n v="1.012292118582791E-2"/>
    <n v="0.02"/>
    <n v="27.66"/>
    <n v="0.85"/>
    <n v="25.096470588235295"/>
    <n v="10.866771764705883"/>
  </r>
  <r>
    <m/>
    <x v="1"/>
    <x v="5"/>
    <s v="C"/>
    <s v="C其他"/>
    <x v="12"/>
    <x v="353"/>
    <x v="0"/>
    <n v="1433"/>
    <n v="0"/>
    <n v="0.45200000000000001"/>
    <n v="0"/>
    <n v="135"/>
    <n v="0"/>
    <n v="0"/>
    <n v="0.01"/>
    <n v="1.35"/>
    <n v="0.85"/>
    <n v="1.5882352941176472"/>
    <n v="0.68770588235294128"/>
  </r>
  <r>
    <m/>
    <x v="1"/>
    <x v="5"/>
    <s v="C"/>
    <s v="C其他"/>
    <x v="6"/>
    <x v="354"/>
    <x v="1"/>
    <n v="1579"/>
    <n v="0"/>
    <n v="0.45200000000000001"/>
    <n v="0"/>
    <n v="74"/>
    <n v="0"/>
    <n v="0"/>
    <n v="0.01"/>
    <n v="0.74"/>
    <n v="0.85"/>
    <n v="0.87058823529411766"/>
    <n v="0.37696470588235292"/>
  </r>
  <r>
    <m/>
    <x v="1"/>
    <x v="5"/>
    <s v="C"/>
    <s v="C其他"/>
    <x v="33"/>
    <x v="355"/>
    <x v="2"/>
    <n v="5230"/>
    <n v="0"/>
    <n v="0.45200000000000001"/>
    <n v="0"/>
    <n v="81"/>
    <n v="0"/>
    <n v="0"/>
    <n v="0.01"/>
    <n v="0.81"/>
    <n v="0.85"/>
    <n v="0.95294117647058829"/>
    <n v="0.41262352941176472"/>
  </r>
  <r>
    <m/>
    <x v="1"/>
    <x v="5"/>
    <s v="C"/>
    <s v="C其他"/>
    <x v="17"/>
    <x v="356"/>
    <x v="1"/>
    <n v="1167"/>
    <n v="2"/>
    <n v="0.45200000000000001"/>
    <n v="1.7137960582690661E-3"/>
    <n v="128"/>
    <n v="1"/>
    <n v="7.8125E-3"/>
    <n v="0.01"/>
    <n v="1.28"/>
    <n v="0.85"/>
    <n v="0.97411764705882364"/>
    <n v="0.42179294117647065"/>
  </r>
  <r>
    <m/>
    <x v="1"/>
    <x v="5"/>
    <s v="C"/>
    <s v="C其他"/>
    <x v="3"/>
    <x v="357"/>
    <x v="0"/>
    <n v="1946"/>
    <n v="0"/>
    <n v="0.45200000000000001"/>
    <n v="0"/>
    <n v="237"/>
    <n v="0"/>
    <n v="0"/>
    <n v="0.01"/>
    <n v="2.37"/>
    <n v="0.85"/>
    <n v="2.7882352941176474"/>
    <n v="1.2073058823529412"/>
  </r>
  <r>
    <m/>
    <x v="1"/>
    <x v="5"/>
    <s v="C"/>
    <s v="C其他"/>
    <x v="0"/>
    <x v="358"/>
    <x v="0"/>
    <n v="369"/>
    <n v="0"/>
    <n v="0.45200000000000001"/>
    <n v="0"/>
    <n v="7"/>
    <n v="0"/>
    <n v="0"/>
    <n v="0.01"/>
    <n v="7.0000000000000007E-2"/>
    <n v="0.85"/>
    <n v="8.2352941176470601E-2"/>
    <n v="3.5658823529411771E-2"/>
  </r>
  <r>
    <m/>
    <x v="1"/>
    <x v="5"/>
    <s v="C"/>
    <s v="C其他"/>
    <x v="3"/>
    <x v="359"/>
    <x v="0"/>
    <n v="668"/>
    <n v="0"/>
    <n v="0.45200000000000001"/>
    <n v="0"/>
    <n v="84"/>
    <n v="0"/>
    <n v="0"/>
    <n v="0.01"/>
    <n v="0.84"/>
    <n v="0.85"/>
    <n v="0.9882352941176471"/>
    <n v="0.42790588235294119"/>
  </r>
  <r>
    <m/>
    <x v="1"/>
    <x v="5"/>
    <s v="C"/>
    <s v="C其他"/>
    <x v="0"/>
    <x v="360"/>
    <x v="0"/>
    <n v="243"/>
    <n v="0"/>
    <n v="0.45200000000000001"/>
    <n v="0"/>
    <n v="12"/>
    <n v="0"/>
    <n v="0"/>
    <n v="0.01"/>
    <n v="0.12"/>
    <n v="0.85"/>
    <n v="0.14117647058823529"/>
    <n v="6.1129411764705884E-2"/>
  </r>
  <r>
    <m/>
    <x v="1"/>
    <x v="5"/>
    <s v="C"/>
    <s v="C其他"/>
    <x v="5"/>
    <x v="361"/>
    <x v="1"/>
    <n v="509"/>
    <n v="0"/>
    <n v="0.45200000000000001"/>
    <n v="0"/>
    <n v="63"/>
    <n v="0"/>
    <n v="0"/>
    <n v="0.01"/>
    <n v="0.63"/>
    <n v="0.85"/>
    <n v="0.74117647058823533"/>
    <n v="0.32092941176470591"/>
  </r>
  <r>
    <m/>
    <x v="1"/>
    <x v="5"/>
    <s v="C"/>
    <s v="C其他"/>
    <x v="18"/>
    <x v="362"/>
    <x v="1"/>
    <n v="1700"/>
    <n v="1"/>
    <n v="0.45200000000000001"/>
    <n v="5.8823529411764701E-4"/>
    <n v="63"/>
    <n v="1"/>
    <n v="1.5873015873015872E-2"/>
    <n v="0.01"/>
    <n v="1"/>
    <n v="0.85"/>
    <n v="0.64470588235294124"/>
    <n v="0.27915764705882357"/>
  </r>
  <r>
    <m/>
    <x v="1"/>
    <x v="5"/>
    <s v="C"/>
    <s v="C其他"/>
    <x v="30"/>
    <x v="363"/>
    <x v="0"/>
    <n v="32"/>
    <n v="0"/>
    <n v="0.45200000000000001"/>
    <n v="0"/>
    <n v="0"/>
    <n v="0"/>
    <e v="#DIV/0!"/>
    <n v="0.01"/>
    <n v="0"/>
    <n v="0.85"/>
    <n v="0"/>
    <n v="0"/>
  </r>
  <r>
    <m/>
    <x v="1"/>
    <x v="5"/>
    <s v="C"/>
    <s v="C其他"/>
    <x v="17"/>
    <x v="364"/>
    <x v="1"/>
    <n v="542"/>
    <n v="1"/>
    <n v="0.45200000000000001"/>
    <n v="1.8450184501845018E-3"/>
    <n v="10"/>
    <n v="0"/>
    <n v="0"/>
    <n v="0.01"/>
    <n v="0.1"/>
    <n v="0.85"/>
    <n v="0.11764705882352942"/>
    <n v="5.094117647058824E-2"/>
  </r>
  <r>
    <m/>
    <x v="1"/>
    <x v="5"/>
    <s v="C"/>
    <s v="C其他"/>
    <x v="18"/>
    <x v="365"/>
    <x v="1"/>
    <n v="891"/>
    <n v="1"/>
    <n v="0.45200000000000001"/>
    <n v="1.1223344556677891E-3"/>
    <n v="142"/>
    <n v="1"/>
    <n v="7.0422535211267607E-3"/>
    <n v="0.01"/>
    <n v="1.42"/>
    <n v="0.85"/>
    <n v="1.1388235294117648"/>
    <n v="0.49311058823529413"/>
  </r>
  <r>
    <m/>
    <x v="1"/>
    <x v="5"/>
    <s v="C"/>
    <s v="C其他"/>
    <x v="0"/>
    <x v="366"/>
    <x v="0"/>
    <n v="353"/>
    <n v="0"/>
    <n v="0.45200000000000001"/>
    <n v="0"/>
    <n v="25"/>
    <n v="0"/>
    <n v="0"/>
    <n v="0.01"/>
    <n v="0.25"/>
    <n v="0.85"/>
    <n v="0.29411764705882354"/>
    <n v="0.12735294117647059"/>
  </r>
  <r>
    <m/>
    <x v="1"/>
    <x v="5"/>
    <s v="C"/>
    <s v="C其他"/>
    <x v="20"/>
    <x v="367"/>
    <x v="0"/>
    <n v="1371"/>
    <n v="0"/>
    <n v="0.45200000000000001"/>
    <n v="0"/>
    <n v="89"/>
    <n v="0"/>
    <n v="0"/>
    <n v="0.01"/>
    <n v="0.89"/>
    <n v="0.85"/>
    <n v="1.0470588235294118"/>
    <n v="0.45337647058823533"/>
  </r>
  <r>
    <m/>
    <x v="1"/>
    <x v="5"/>
    <s v="C"/>
    <s v="C其他"/>
    <x v="20"/>
    <x v="368"/>
    <x v="0"/>
    <n v="1551"/>
    <n v="0"/>
    <n v="0.45200000000000001"/>
    <n v="0"/>
    <n v="88"/>
    <n v="0"/>
    <n v="0"/>
    <n v="0.01"/>
    <n v="0.88"/>
    <n v="0.85"/>
    <n v="1.0352941176470589"/>
    <n v="0.44828235294117652"/>
  </r>
  <r>
    <m/>
    <x v="1"/>
    <x v="5"/>
    <s v="C"/>
    <s v="C其他"/>
    <x v="20"/>
    <x v="369"/>
    <x v="0"/>
    <n v="1685"/>
    <n v="0"/>
    <n v="0.45200000000000001"/>
    <n v="0"/>
    <n v="88"/>
    <n v="0"/>
    <n v="0"/>
    <n v="0.01"/>
    <n v="0.88"/>
    <n v="0.85"/>
    <n v="1.0352941176470589"/>
    <n v="0.44828235294117652"/>
  </r>
  <r>
    <m/>
    <x v="1"/>
    <x v="5"/>
    <s v="C"/>
    <s v="C其他"/>
    <x v="0"/>
    <x v="370"/>
    <x v="0"/>
    <n v="972"/>
    <n v="0"/>
    <n v="0.45200000000000001"/>
    <n v="0"/>
    <n v="136"/>
    <n v="0"/>
    <n v="0"/>
    <n v="0.01"/>
    <n v="1.36"/>
    <n v="0.85"/>
    <n v="1.6"/>
    <n v="0.69280000000000008"/>
  </r>
  <r>
    <m/>
    <x v="1"/>
    <x v="5"/>
    <s v="C"/>
    <s v="C其他"/>
    <x v="2"/>
    <x v="371"/>
    <x v="1"/>
    <n v="1109"/>
    <n v="1"/>
    <n v="0.45200000000000001"/>
    <n v="9.0171325518485117E-4"/>
    <n v="10"/>
    <n v="0"/>
    <n v="0"/>
    <n v="0.01"/>
    <n v="0.1"/>
    <n v="0.85"/>
    <n v="0.11764705882352942"/>
    <n v="5.094117647058824E-2"/>
  </r>
  <r>
    <m/>
    <x v="1"/>
    <x v="6"/>
    <s v="C"/>
    <s v="C学历提升"/>
    <x v="0"/>
    <x v="0"/>
    <x v="0"/>
    <n v="6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"/>
    <x v="1"/>
    <x v="1"/>
    <n v="2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"/>
    <x v="2"/>
    <x v="1"/>
    <n v="10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"/>
    <x v="3"/>
    <x v="1"/>
    <n v="15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"/>
    <x v="4"/>
    <x v="1"/>
    <n v="0"/>
    <n v="0"/>
    <n v="0.53900000000000003"/>
    <e v="#DIV/0!"/>
    <n v="0"/>
    <n v="0"/>
    <e v="#DIV/0!"/>
    <n v="0.4"/>
    <n v="0"/>
    <n v="0.85"/>
    <n v="0"/>
    <n v="0"/>
  </r>
  <r>
    <m/>
    <x v="1"/>
    <x v="6"/>
    <s v="C"/>
    <s v="C学历提升"/>
    <x v="3"/>
    <x v="5"/>
    <x v="0"/>
    <n v="24"/>
    <n v="0"/>
    <n v="0.53900000000000003"/>
    <n v="0"/>
    <n v="0"/>
    <n v="0"/>
    <e v="#DIV/0!"/>
    <n v="0.4"/>
    <n v="0"/>
    <n v="0.85"/>
    <n v="0"/>
    <n v="0"/>
  </r>
  <r>
    <m/>
    <x v="1"/>
    <x v="6"/>
    <s v="1S"/>
    <s v="1S学历提升"/>
    <x v="4"/>
    <x v="6"/>
    <x v="1"/>
    <n v="490"/>
    <n v="75"/>
    <n v="0.53900000000000003"/>
    <n v="0.15306122448979592"/>
    <n v="67"/>
    <n v="37"/>
    <n v="0.55223880597014929"/>
    <n v="0.8"/>
    <n v="53.6"/>
    <n v="0.85"/>
    <n v="39.596470588235292"/>
    <n v="17.145271764705882"/>
  </r>
  <r>
    <m/>
    <x v="1"/>
    <x v="6"/>
    <s v="C"/>
    <s v="C学历提升"/>
    <x v="5"/>
    <x v="7"/>
    <x v="1"/>
    <n v="30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"/>
    <x v="8"/>
    <x v="1"/>
    <n v="0"/>
    <n v="0"/>
    <n v="0.53900000000000003"/>
    <e v="#DIV/0!"/>
    <n v="0"/>
    <n v="0"/>
    <e v="#DIV/0!"/>
    <n v="0.4"/>
    <n v="0"/>
    <n v="0.85"/>
    <n v="0"/>
    <n v="0"/>
  </r>
  <r>
    <m/>
    <x v="1"/>
    <x v="6"/>
    <s v="B"/>
    <s v="B学历提升"/>
    <x v="6"/>
    <x v="9"/>
    <x v="1"/>
    <n v="122"/>
    <n v="9"/>
    <n v="0.53900000000000003"/>
    <n v="7.3770491803278687E-2"/>
    <n v="13"/>
    <n v="6"/>
    <n v="0.46153846153846156"/>
    <n v="0.75"/>
    <n v="9.75"/>
    <n v="0.85"/>
    <n v="7.6658823529411766"/>
    <n v="3.3193270588235295"/>
  </r>
  <r>
    <m/>
    <x v="1"/>
    <x v="6"/>
    <s v="C"/>
    <s v="C学历提升"/>
    <x v="7"/>
    <x v="10"/>
    <x v="0"/>
    <n v="32"/>
    <n v="0"/>
    <n v="0.53900000000000003"/>
    <n v="0"/>
    <n v="2"/>
    <n v="0"/>
    <n v="0"/>
    <n v="0.4"/>
    <n v="0.8"/>
    <n v="0.85"/>
    <n v="0.94117647058823539"/>
    <n v="0.40752941176470592"/>
  </r>
  <r>
    <m/>
    <x v="1"/>
    <x v="6"/>
    <s v="C"/>
    <s v="C学历提升"/>
    <x v="8"/>
    <x v="11"/>
    <x v="0"/>
    <n v="3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6"/>
    <x v="12"/>
    <x v="1"/>
    <n v="50"/>
    <n v="1"/>
    <n v="0.53900000000000003"/>
    <n v="0.02"/>
    <n v="2"/>
    <n v="0"/>
    <n v="0"/>
    <n v="0.4"/>
    <n v="0.8"/>
    <n v="0.85"/>
    <n v="0.94117647058823539"/>
    <n v="0.40752941176470592"/>
  </r>
  <r>
    <m/>
    <x v="1"/>
    <x v="6"/>
    <s v="C"/>
    <s v="C学历提升"/>
    <x v="9"/>
    <x v="13"/>
    <x v="0"/>
    <n v="4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0"/>
    <x v="14"/>
    <x v="0"/>
    <n v="43"/>
    <n v="1"/>
    <n v="0.53900000000000003"/>
    <n v="2.3255813953488372E-2"/>
    <n v="0"/>
    <n v="0"/>
    <e v="#DIV/0!"/>
    <n v="0.4"/>
    <n v="0"/>
    <n v="0.85"/>
    <n v="0"/>
    <n v="0"/>
  </r>
  <r>
    <m/>
    <x v="1"/>
    <x v="6"/>
    <s v="C"/>
    <s v="C学历提升"/>
    <x v="7"/>
    <x v="15"/>
    <x v="0"/>
    <n v="250"/>
    <n v="3"/>
    <n v="0.53900000000000003"/>
    <n v="1.2E-2"/>
    <n v="13"/>
    <n v="2"/>
    <n v="0.15384615384615385"/>
    <n v="0.4"/>
    <n v="5.2"/>
    <n v="0.85"/>
    <n v="4.8494117647058825"/>
    <n v="2.099795294117647"/>
  </r>
  <r>
    <m/>
    <x v="1"/>
    <x v="6"/>
    <s v="C"/>
    <s v="C学历提升"/>
    <x v="11"/>
    <x v="16"/>
    <x v="1"/>
    <n v="11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"/>
    <x v="17"/>
    <x v="1"/>
    <n v="0"/>
    <n v="0"/>
    <n v="0.53900000000000003"/>
    <e v="#DIV/0!"/>
    <n v="0"/>
    <n v="0"/>
    <e v="#DIV/0!"/>
    <n v="0.4"/>
    <n v="0"/>
    <n v="0.85"/>
    <n v="0"/>
    <n v="0"/>
  </r>
  <r>
    <m/>
    <x v="1"/>
    <x v="6"/>
    <s v="C"/>
    <s v="C学历提升"/>
    <x v="12"/>
    <x v="18"/>
    <x v="0"/>
    <n v="25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3"/>
    <x v="19"/>
    <x v="1"/>
    <n v="16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1"/>
    <x v="20"/>
    <x v="1"/>
    <n v="4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4"/>
    <x v="21"/>
    <x v="0"/>
    <n v="26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4"/>
    <x v="22"/>
    <x v="0"/>
    <n v="7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5"/>
    <x v="23"/>
    <x v="0"/>
    <n v="48"/>
    <n v="3"/>
    <n v="0.53900000000000003"/>
    <n v="6.25E-2"/>
    <n v="7"/>
    <n v="3"/>
    <n v="0.42857142857142855"/>
    <n v="0.4"/>
    <n v="3"/>
    <n v="0.85"/>
    <n v="1.6270588235294119"/>
    <n v="0.7045164705882353"/>
  </r>
  <r>
    <m/>
    <x v="1"/>
    <x v="6"/>
    <s v="C"/>
    <s v="C学历提升"/>
    <x v="1"/>
    <x v="24"/>
    <x v="1"/>
    <n v="0"/>
    <n v="0"/>
    <n v="0.53900000000000003"/>
    <e v="#DIV/0!"/>
    <n v="0"/>
    <n v="0"/>
    <e v="#DIV/0!"/>
    <n v="0.4"/>
    <n v="0"/>
    <n v="0.85"/>
    <n v="0"/>
    <n v="0"/>
  </r>
  <r>
    <m/>
    <x v="1"/>
    <x v="6"/>
    <s v="C"/>
    <s v="C学历提升"/>
    <x v="16"/>
    <x v="25"/>
    <x v="0"/>
    <n v="23"/>
    <n v="1"/>
    <n v="0.53900000000000003"/>
    <n v="4.3478260869565216E-2"/>
    <n v="0"/>
    <n v="0"/>
    <e v="#DIV/0!"/>
    <n v="0.4"/>
    <n v="0"/>
    <n v="0.85"/>
    <n v="0"/>
    <n v="0"/>
  </r>
  <r>
    <m/>
    <x v="1"/>
    <x v="6"/>
    <s v="C"/>
    <s v="C学历提升"/>
    <x v="5"/>
    <x v="26"/>
    <x v="1"/>
    <n v="45"/>
    <n v="0"/>
    <n v="0.53900000000000003"/>
    <n v="0"/>
    <n v="1"/>
    <n v="0"/>
    <n v="0"/>
    <n v="0.4"/>
    <n v="0.4"/>
    <n v="0.85"/>
    <n v="0.4705882352941177"/>
    <n v="0.20376470588235296"/>
  </r>
  <r>
    <m/>
    <x v="1"/>
    <x v="6"/>
    <s v="C"/>
    <s v="C学历提升"/>
    <x v="6"/>
    <x v="27"/>
    <x v="1"/>
    <n v="17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5"/>
    <x v="28"/>
    <x v="0"/>
    <n v="2"/>
    <n v="0"/>
    <n v="0.53900000000000003"/>
    <n v="0"/>
    <n v="1"/>
    <n v="0"/>
    <n v="0"/>
    <n v="0.4"/>
    <n v="0.4"/>
    <n v="0.85"/>
    <n v="0.4705882352941177"/>
    <n v="0.20376470588235296"/>
  </r>
  <r>
    <m/>
    <x v="1"/>
    <x v="6"/>
    <s v="C"/>
    <s v="C学历提升"/>
    <x v="1"/>
    <x v="29"/>
    <x v="1"/>
    <n v="0"/>
    <n v="0"/>
    <n v="0.53900000000000003"/>
    <e v="#DIV/0!"/>
    <n v="0"/>
    <n v="0"/>
    <e v="#DIV/0!"/>
    <n v="0.4"/>
    <n v="0"/>
    <n v="0.85"/>
    <n v="0"/>
    <n v="0"/>
  </r>
  <r>
    <m/>
    <x v="1"/>
    <x v="6"/>
    <s v="C"/>
    <s v="C学历提升"/>
    <x v="17"/>
    <x v="30"/>
    <x v="1"/>
    <n v="33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8"/>
    <x v="31"/>
    <x v="1"/>
    <n v="12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0"/>
    <x v="32"/>
    <x v="0"/>
    <n v="7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5"/>
    <x v="33"/>
    <x v="0"/>
    <n v="7"/>
    <n v="0"/>
    <n v="0.53900000000000003"/>
    <n v="0"/>
    <n v="1"/>
    <n v="0"/>
    <n v="0"/>
    <n v="0.4"/>
    <n v="0.4"/>
    <n v="0.85"/>
    <n v="0.4705882352941177"/>
    <n v="0.20376470588235296"/>
  </r>
  <r>
    <m/>
    <x v="1"/>
    <x v="6"/>
    <s v="B"/>
    <s v="B学历提升"/>
    <x v="6"/>
    <x v="34"/>
    <x v="1"/>
    <n v="133"/>
    <n v="14"/>
    <n v="0.53900000000000003"/>
    <n v="0.10526315789473684"/>
    <n v="16"/>
    <n v="11"/>
    <n v="0.6875"/>
    <n v="0.75"/>
    <n v="12"/>
    <n v="0.85"/>
    <n v="7.1423529411764708"/>
    <n v="3.0926388235294118"/>
  </r>
  <r>
    <m/>
    <x v="1"/>
    <x v="6"/>
    <s v="C"/>
    <s v="C学历提升"/>
    <x v="0"/>
    <x v="35"/>
    <x v="0"/>
    <n v="16"/>
    <n v="0"/>
    <n v="0.53900000000000003"/>
    <n v="0"/>
    <n v="2"/>
    <n v="0"/>
    <n v="0"/>
    <n v="0.4"/>
    <n v="0.8"/>
    <n v="0.85"/>
    <n v="0.94117647058823539"/>
    <n v="0.40752941176470592"/>
  </r>
  <r>
    <m/>
    <x v="1"/>
    <x v="6"/>
    <s v="C"/>
    <s v="C学历提升"/>
    <x v="1"/>
    <x v="36"/>
    <x v="1"/>
    <n v="0"/>
    <n v="0"/>
    <n v="0.53900000000000003"/>
    <e v="#DIV/0!"/>
    <n v="0"/>
    <n v="0"/>
    <e v="#DIV/0!"/>
    <n v="0.4"/>
    <n v="0"/>
    <n v="0.85"/>
    <n v="0"/>
    <n v="0"/>
  </r>
  <r>
    <m/>
    <x v="1"/>
    <x v="6"/>
    <s v="C"/>
    <s v="C学历提升"/>
    <x v="19"/>
    <x v="37"/>
    <x v="0"/>
    <n v="203"/>
    <n v="6"/>
    <n v="0.53900000000000003"/>
    <n v="2.9556650246305417E-2"/>
    <n v="16"/>
    <n v="5"/>
    <n v="0.3125"/>
    <n v="0.4"/>
    <n v="6.4"/>
    <n v="0.85"/>
    <n v="4.3588235294117652"/>
    <n v="1.8873705882352942"/>
  </r>
  <r>
    <m/>
    <x v="1"/>
    <x v="6"/>
    <s v="C"/>
    <s v="C学历提升"/>
    <x v="11"/>
    <x v="38"/>
    <x v="1"/>
    <n v="11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3"/>
    <x v="39"/>
    <x v="0"/>
    <n v="72"/>
    <n v="0"/>
    <n v="0.53900000000000003"/>
    <n v="0"/>
    <n v="2"/>
    <n v="0"/>
    <n v="0"/>
    <n v="0.4"/>
    <n v="0.8"/>
    <n v="0.85"/>
    <n v="0.94117647058823539"/>
    <n v="0.40752941176470592"/>
  </r>
  <r>
    <m/>
    <x v="1"/>
    <x v="6"/>
    <s v="C"/>
    <s v="C学历提升"/>
    <x v="1"/>
    <x v="40"/>
    <x v="1"/>
    <n v="3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5"/>
    <x v="41"/>
    <x v="0"/>
    <n v="0"/>
    <n v="0"/>
    <n v="0.53900000000000003"/>
    <e v="#DIV/0!"/>
    <n v="0"/>
    <n v="0"/>
    <e v="#DIV/0!"/>
    <n v="0.4"/>
    <n v="0"/>
    <n v="0.85"/>
    <n v="0"/>
    <n v="0"/>
  </r>
  <r>
    <m/>
    <x v="1"/>
    <x v="6"/>
    <s v="C"/>
    <s v="C学历提升"/>
    <x v="15"/>
    <x v="42"/>
    <x v="0"/>
    <n v="2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7"/>
    <x v="43"/>
    <x v="1"/>
    <n v="22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0"/>
    <x v="44"/>
    <x v="0"/>
    <n v="4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9"/>
    <x v="45"/>
    <x v="0"/>
    <n v="103"/>
    <n v="8"/>
    <n v="0.53900000000000003"/>
    <n v="7.7669902912621352E-2"/>
    <n v="14"/>
    <n v="6"/>
    <n v="0.42857142857142855"/>
    <n v="0.4"/>
    <n v="6"/>
    <n v="0.85"/>
    <n v="3.2541176470588238"/>
    <n v="1.4090329411764706"/>
  </r>
  <r>
    <m/>
    <x v="1"/>
    <x v="6"/>
    <s v="C"/>
    <s v="C学历提升"/>
    <x v="14"/>
    <x v="46"/>
    <x v="0"/>
    <n v="21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6"/>
    <x v="47"/>
    <x v="0"/>
    <n v="22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6"/>
    <x v="48"/>
    <x v="0"/>
    <n v="20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4"/>
    <x v="49"/>
    <x v="0"/>
    <n v="61"/>
    <n v="2"/>
    <n v="0.53900000000000003"/>
    <n v="3.2786885245901641E-2"/>
    <n v="2"/>
    <n v="2"/>
    <n v="1"/>
    <n v="0.4"/>
    <n v="2"/>
    <n v="0.85"/>
    <n v="1.0847058823529412"/>
    <n v="0.46967764705882353"/>
  </r>
  <r>
    <m/>
    <x v="1"/>
    <x v="6"/>
    <s v="1S"/>
    <s v="1S学历提升"/>
    <x v="21"/>
    <x v="50"/>
    <x v="0"/>
    <n v="446"/>
    <n v="54"/>
    <n v="0.53900000000000003"/>
    <n v="0.1210762331838565"/>
    <n v="69"/>
    <n v="38"/>
    <n v="0.55072463768115942"/>
    <n v="0.8"/>
    <n v="55.2"/>
    <n v="0.85"/>
    <n v="40.844705882352947"/>
    <n v="17.685757647058825"/>
  </r>
  <r>
    <m/>
    <x v="1"/>
    <x v="6"/>
    <s v="C"/>
    <s v="C学历提升"/>
    <x v="15"/>
    <x v="51"/>
    <x v="0"/>
    <n v="0"/>
    <n v="0"/>
    <n v="0.53900000000000003"/>
    <e v="#DIV/0!"/>
    <n v="0"/>
    <n v="0"/>
    <e v="#DIV/0!"/>
    <n v="0.4"/>
    <n v="0"/>
    <n v="0.85"/>
    <n v="0"/>
    <n v="0"/>
  </r>
  <r>
    <m/>
    <x v="1"/>
    <x v="6"/>
    <s v="C"/>
    <s v="C学历提升"/>
    <x v="22"/>
    <x v="52"/>
    <x v="1"/>
    <n v="7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8"/>
    <x v="53"/>
    <x v="1"/>
    <n v="25"/>
    <n v="0"/>
    <n v="0.53900000000000003"/>
    <n v="0"/>
    <n v="0"/>
    <n v="0"/>
    <e v="#DIV/0!"/>
    <n v="0.4"/>
    <n v="0"/>
    <n v="0.85"/>
    <n v="0"/>
    <n v="0"/>
  </r>
  <r>
    <m/>
    <x v="1"/>
    <x v="6"/>
    <s v="A"/>
    <s v="A学历提升"/>
    <x v="23"/>
    <x v="54"/>
    <x v="0"/>
    <n v="358"/>
    <n v="60"/>
    <n v="0.53900000000000003"/>
    <n v="0.16759776536312848"/>
    <n v="62"/>
    <n v="35"/>
    <n v="0.56451612903225812"/>
    <n v="0.75"/>
    <n v="46.5"/>
    <n v="0.85"/>
    <n v="32.511764705882349"/>
    <n v="14.077594117647058"/>
  </r>
  <r>
    <m/>
    <x v="1"/>
    <x v="6"/>
    <s v="C"/>
    <s v="C学历提升"/>
    <x v="16"/>
    <x v="55"/>
    <x v="0"/>
    <n v="37"/>
    <n v="4"/>
    <n v="0.53900000000000003"/>
    <n v="0.10810810810810811"/>
    <n v="2"/>
    <n v="2"/>
    <n v="1"/>
    <n v="0.4"/>
    <n v="2"/>
    <n v="0.85"/>
    <n v="1.0847058823529412"/>
    <n v="0.46967764705882353"/>
  </r>
  <r>
    <m/>
    <x v="1"/>
    <x v="6"/>
    <s v="B"/>
    <s v="B学历提升"/>
    <x v="22"/>
    <x v="56"/>
    <x v="1"/>
    <n v="109"/>
    <n v="5"/>
    <n v="0.53900000000000003"/>
    <n v="4.5871559633027525E-2"/>
    <n v="11"/>
    <n v="4"/>
    <n v="0.36363636363636365"/>
    <n v="0.75"/>
    <n v="8.25"/>
    <n v="0.85"/>
    <n v="7.1694117647058819"/>
    <n v="3.1043552941176467"/>
  </r>
  <r>
    <m/>
    <x v="1"/>
    <x v="6"/>
    <s v="C"/>
    <s v="C学历提升"/>
    <x v="2"/>
    <x v="57"/>
    <x v="1"/>
    <n v="21"/>
    <n v="1"/>
    <n v="0.53900000000000003"/>
    <n v="4.7619047619047616E-2"/>
    <n v="0"/>
    <n v="0"/>
    <e v="#DIV/0!"/>
    <n v="0.4"/>
    <n v="0"/>
    <n v="0.85"/>
    <n v="0"/>
    <n v="0"/>
  </r>
  <r>
    <m/>
    <x v="1"/>
    <x v="6"/>
    <s v="B"/>
    <s v="B学历提升"/>
    <x v="5"/>
    <x v="58"/>
    <x v="1"/>
    <n v="192"/>
    <n v="20"/>
    <n v="0.53900000000000003"/>
    <n v="0.10416666666666667"/>
    <n v="33"/>
    <n v="16"/>
    <n v="0.48484848484848486"/>
    <n v="0.75"/>
    <n v="24.75"/>
    <n v="0.85"/>
    <n v="18.97176470588235"/>
    <n v="8.2147741176470568"/>
  </r>
  <r>
    <m/>
    <x v="1"/>
    <x v="6"/>
    <s v="C"/>
    <s v="C学历提升"/>
    <x v="23"/>
    <x v="59"/>
    <x v="0"/>
    <n v="79"/>
    <n v="1"/>
    <n v="0.53900000000000003"/>
    <n v="1.2658227848101266E-2"/>
    <n v="7"/>
    <n v="1"/>
    <n v="0.14285714285714285"/>
    <n v="0.4"/>
    <n v="2.8000000000000003"/>
    <n v="0.85"/>
    <n v="2.66"/>
    <n v="1.15178"/>
  </r>
  <r>
    <m/>
    <x v="1"/>
    <x v="6"/>
    <s v="C"/>
    <s v="C学历提升"/>
    <x v="3"/>
    <x v="60"/>
    <x v="0"/>
    <n v="120"/>
    <n v="0"/>
    <n v="0.53900000000000003"/>
    <n v="0"/>
    <n v="2"/>
    <n v="0"/>
    <n v="0"/>
    <n v="0.4"/>
    <n v="0.8"/>
    <n v="0.85"/>
    <n v="0.94117647058823539"/>
    <n v="0.40752941176470592"/>
  </r>
  <r>
    <m/>
    <x v="1"/>
    <x v="6"/>
    <s v="C"/>
    <s v="C学历提升"/>
    <x v="15"/>
    <x v="61"/>
    <x v="0"/>
    <n v="2"/>
    <n v="0"/>
    <n v="0.53900000000000003"/>
    <n v="0"/>
    <n v="0"/>
    <n v="0"/>
    <e v="#DIV/0!"/>
    <n v="0.4"/>
    <n v="0"/>
    <n v="0.85"/>
    <n v="0"/>
    <n v="0"/>
  </r>
  <r>
    <m/>
    <x v="1"/>
    <x v="6"/>
    <s v="B"/>
    <s v="B学历提升"/>
    <x v="2"/>
    <x v="62"/>
    <x v="1"/>
    <n v="110"/>
    <n v="8"/>
    <n v="0.53900000000000003"/>
    <n v="7.2727272727272724E-2"/>
    <n v="11"/>
    <n v="6"/>
    <n v="0.54545454545454541"/>
    <n v="0.75"/>
    <n v="8.25"/>
    <n v="0.85"/>
    <n v="5.9011764705882355"/>
    <n v="2.555209411764706"/>
  </r>
  <r>
    <m/>
    <x v="1"/>
    <x v="6"/>
    <s v="C"/>
    <s v="C学历提升"/>
    <x v="0"/>
    <x v="64"/>
    <x v="0"/>
    <n v="10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5"/>
    <x v="65"/>
    <x v="0"/>
    <n v="0"/>
    <n v="0"/>
    <n v="0.53900000000000003"/>
    <e v="#DIV/0!"/>
    <n v="0"/>
    <n v="0"/>
    <e v="#DIV/0!"/>
    <n v="0.4"/>
    <n v="0"/>
    <n v="0.85"/>
    <n v="0"/>
    <n v="0"/>
  </r>
  <r>
    <m/>
    <x v="1"/>
    <x v="6"/>
    <s v="C"/>
    <s v="C学历提升"/>
    <x v="13"/>
    <x v="66"/>
    <x v="1"/>
    <n v="60"/>
    <n v="2"/>
    <n v="0.53900000000000003"/>
    <n v="3.3333333333333333E-2"/>
    <n v="4"/>
    <n v="1"/>
    <n v="0.25"/>
    <n v="0.4"/>
    <n v="1.6"/>
    <n v="0.85"/>
    <n v="1.2482352941176471"/>
    <n v="0.54048588235294115"/>
  </r>
  <r>
    <m/>
    <x v="1"/>
    <x v="6"/>
    <s v="C"/>
    <s v="C学历提升"/>
    <x v="24"/>
    <x v="67"/>
    <x v="2"/>
    <n v="128"/>
    <n v="0"/>
    <n v="0.53900000000000003"/>
    <n v="0"/>
    <n v="0"/>
    <n v="0"/>
    <e v="#DIV/0!"/>
    <n v="0.4"/>
    <n v="0"/>
    <n v="0.85"/>
    <n v="0"/>
    <n v="0"/>
  </r>
  <r>
    <m/>
    <x v="1"/>
    <x v="6"/>
    <s v="B"/>
    <s v="B学历提升"/>
    <x v="17"/>
    <x v="68"/>
    <x v="1"/>
    <n v="269"/>
    <n v="32"/>
    <n v="0.53900000000000003"/>
    <n v="0.11895910780669144"/>
    <n v="47"/>
    <n v="24"/>
    <n v="0.51063829787234039"/>
    <n v="0.75"/>
    <n v="35.25"/>
    <n v="0.85"/>
    <n v="26.251764705882355"/>
    <n v="11.367014117647059"/>
  </r>
  <r>
    <m/>
    <x v="1"/>
    <x v="6"/>
    <s v="C"/>
    <s v="C学历提升"/>
    <x v="5"/>
    <x v="69"/>
    <x v="1"/>
    <n v="20"/>
    <n v="0"/>
    <n v="0.53900000000000003"/>
    <n v="0"/>
    <n v="2"/>
    <n v="0"/>
    <n v="0"/>
    <n v="0.4"/>
    <n v="0.8"/>
    <n v="0.85"/>
    <n v="0.94117647058823539"/>
    <n v="0.40752941176470592"/>
  </r>
  <r>
    <m/>
    <x v="1"/>
    <x v="6"/>
    <s v="C"/>
    <s v="C学历提升"/>
    <x v="25"/>
    <x v="70"/>
    <x v="0"/>
    <n v="58"/>
    <n v="6"/>
    <n v="0.53900000000000003"/>
    <n v="0.10344827586206896"/>
    <n v="4"/>
    <n v="3"/>
    <n v="0.75"/>
    <n v="0.4"/>
    <n v="3"/>
    <n v="0.85"/>
    <n v="1.6270588235294119"/>
    <n v="0.7045164705882353"/>
  </r>
  <r>
    <m/>
    <x v="1"/>
    <x v="6"/>
    <s v="C"/>
    <s v="C学历提升"/>
    <x v="15"/>
    <x v="71"/>
    <x v="0"/>
    <n v="1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0"/>
    <x v="72"/>
    <x v="0"/>
    <n v="29"/>
    <n v="1"/>
    <n v="0.53900000000000003"/>
    <n v="3.4482758620689655E-2"/>
    <n v="0"/>
    <n v="0"/>
    <e v="#DIV/0!"/>
    <n v="0.4"/>
    <n v="0"/>
    <n v="0.85"/>
    <n v="0"/>
    <n v="0"/>
  </r>
  <r>
    <m/>
    <x v="1"/>
    <x v="6"/>
    <s v="C"/>
    <s v="C学历提升"/>
    <x v="8"/>
    <x v="73"/>
    <x v="0"/>
    <n v="9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3"/>
    <x v="74"/>
    <x v="0"/>
    <n v="79"/>
    <n v="0"/>
    <n v="0.53900000000000003"/>
    <n v="0"/>
    <n v="1"/>
    <n v="0"/>
    <n v="0"/>
    <n v="0.4"/>
    <n v="0.4"/>
    <n v="0.85"/>
    <n v="0.4705882352941177"/>
    <n v="0.20376470588235296"/>
  </r>
  <r>
    <m/>
    <x v="1"/>
    <x v="6"/>
    <s v="C"/>
    <s v="C学历提升"/>
    <x v="14"/>
    <x v="75"/>
    <x v="0"/>
    <n v="17"/>
    <n v="0"/>
    <n v="0.53900000000000003"/>
    <n v="0"/>
    <n v="1"/>
    <n v="0"/>
    <n v="0"/>
    <n v="0.4"/>
    <n v="0.4"/>
    <n v="0.85"/>
    <n v="0.4705882352941177"/>
    <n v="0.20376470588235296"/>
  </r>
  <r>
    <m/>
    <x v="1"/>
    <x v="6"/>
    <s v="C"/>
    <s v="C学历提升"/>
    <x v="14"/>
    <x v="76"/>
    <x v="0"/>
    <n v="115"/>
    <n v="13"/>
    <n v="0.53900000000000003"/>
    <n v="0.11304347826086956"/>
    <n v="14"/>
    <n v="9"/>
    <n v="0.6428571428571429"/>
    <n v="0.4"/>
    <n v="9"/>
    <n v="0.85"/>
    <n v="4.881176470588235"/>
    <n v="2.1135494117647058"/>
  </r>
  <r>
    <m/>
    <x v="1"/>
    <x v="6"/>
    <s v="C"/>
    <s v="C学历提升"/>
    <x v="15"/>
    <x v="77"/>
    <x v="0"/>
    <n v="1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8"/>
    <x v="78"/>
    <x v="1"/>
    <n v="13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6"/>
    <x v="79"/>
    <x v="0"/>
    <n v="63"/>
    <n v="13"/>
    <n v="0.53900000000000003"/>
    <n v="0.20634920634920634"/>
    <n v="10"/>
    <n v="7"/>
    <n v="0.7"/>
    <n v="0.4"/>
    <n v="7"/>
    <n v="0.85"/>
    <n v="3.796470588235294"/>
    <n v="1.6438717647058823"/>
  </r>
  <r>
    <m/>
    <x v="1"/>
    <x v="6"/>
    <s v="C"/>
    <s v="C学历提升"/>
    <x v="15"/>
    <x v="80"/>
    <x v="0"/>
    <n v="1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0"/>
    <x v="81"/>
    <x v="0"/>
    <n v="207"/>
    <n v="32"/>
    <n v="0.53900000000000003"/>
    <n v="0.15458937198067632"/>
    <n v="74"/>
    <n v="30"/>
    <n v="0.40540540540540543"/>
    <n v="0.4"/>
    <n v="30"/>
    <n v="0.85"/>
    <n v="16.270588235294117"/>
    <n v="7.0451647058823523"/>
  </r>
  <r>
    <m/>
    <x v="1"/>
    <x v="6"/>
    <s v="C"/>
    <s v="C学历提升"/>
    <x v="19"/>
    <x v="82"/>
    <x v="0"/>
    <n v="142"/>
    <n v="2"/>
    <n v="0.53900000000000003"/>
    <n v="1.4084507042253521E-2"/>
    <n v="0"/>
    <n v="0"/>
    <e v="#DIV/0!"/>
    <n v="0.4"/>
    <n v="0"/>
    <n v="0.85"/>
    <n v="0"/>
    <n v="0"/>
  </r>
  <r>
    <m/>
    <x v="1"/>
    <x v="6"/>
    <s v="C"/>
    <s v="C学历提升"/>
    <x v="3"/>
    <x v="83"/>
    <x v="0"/>
    <n v="87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6"/>
    <x v="84"/>
    <x v="0"/>
    <n v="16"/>
    <n v="1"/>
    <n v="0.53900000000000003"/>
    <n v="6.25E-2"/>
    <n v="3"/>
    <n v="1"/>
    <n v="0.33333333333333331"/>
    <n v="0.4"/>
    <n v="1.2000000000000002"/>
    <n v="0.85"/>
    <n v="0.77764705882352958"/>
    <n v="0.3367211764705883"/>
  </r>
  <r>
    <m/>
    <x v="1"/>
    <x v="6"/>
    <s v="C"/>
    <s v="C学历提升"/>
    <x v="15"/>
    <x v="85"/>
    <x v="0"/>
    <n v="10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3"/>
    <x v="86"/>
    <x v="1"/>
    <n v="79"/>
    <n v="3"/>
    <n v="0.53900000000000003"/>
    <n v="3.7974683544303799E-2"/>
    <n v="4"/>
    <n v="0"/>
    <n v="0"/>
    <n v="0.4"/>
    <n v="1.6"/>
    <n v="0.85"/>
    <n v="1.8823529411764708"/>
    <n v="0.81505882352941184"/>
  </r>
  <r>
    <m/>
    <x v="1"/>
    <x v="6"/>
    <s v="C"/>
    <s v="C学历提升"/>
    <x v="9"/>
    <x v="87"/>
    <x v="0"/>
    <n v="1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5"/>
    <x v="88"/>
    <x v="0"/>
    <n v="25"/>
    <n v="0"/>
    <n v="0.53900000000000003"/>
    <n v="0"/>
    <n v="1"/>
    <n v="0"/>
    <n v="0"/>
    <n v="0.4"/>
    <n v="0.4"/>
    <n v="0.85"/>
    <n v="0.4705882352941177"/>
    <n v="0.20376470588235296"/>
  </r>
  <r>
    <m/>
    <x v="1"/>
    <x v="6"/>
    <s v="C"/>
    <s v="C学历提升"/>
    <x v="8"/>
    <x v="89"/>
    <x v="0"/>
    <n v="3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5"/>
    <x v="90"/>
    <x v="0"/>
    <n v="0"/>
    <n v="0"/>
    <n v="0.53900000000000003"/>
    <e v="#DIV/0!"/>
    <n v="0"/>
    <n v="0"/>
    <e v="#DIV/0!"/>
    <n v="0.4"/>
    <n v="0"/>
    <n v="0.85"/>
    <n v="0"/>
    <n v="0"/>
  </r>
  <r>
    <m/>
    <x v="1"/>
    <x v="6"/>
    <s v="C"/>
    <s v="C学历提升"/>
    <x v="15"/>
    <x v="91"/>
    <x v="0"/>
    <n v="2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0"/>
    <x v="92"/>
    <x v="0"/>
    <n v="1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0"/>
    <x v="93"/>
    <x v="0"/>
    <n v="34"/>
    <n v="2"/>
    <n v="0.53900000000000003"/>
    <n v="5.8823529411764705E-2"/>
    <n v="7"/>
    <n v="2"/>
    <n v="0.2857142857142857"/>
    <n v="0.4"/>
    <n v="2.8000000000000003"/>
    <n v="0.85"/>
    <n v="2.0258823529411769"/>
    <n v="0.87720705882352956"/>
  </r>
  <r>
    <m/>
    <x v="1"/>
    <x v="6"/>
    <s v="C"/>
    <s v="C学历提升"/>
    <x v="0"/>
    <x v="94"/>
    <x v="0"/>
    <n v="31"/>
    <n v="0"/>
    <n v="0.53900000000000003"/>
    <n v="0"/>
    <n v="8"/>
    <n v="0"/>
    <n v="0"/>
    <n v="0.4"/>
    <n v="3.2"/>
    <n v="0.85"/>
    <n v="3.7647058823529416"/>
    <n v="1.6301176470588237"/>
  </r>
  <r>
    <m/>
    <x v="1"/>
    <x v="6"/>
    <s v="C"/>
    <s v="C学历提升"/>
    <x v="11"/>
    <x v="95"/>
    <x v="1"/>
    <n v="9"/>
    <n v="0"/>
    <n v="0.53900000000000003"/>
    <n v="0"/>
    <n v="1"/>
    <n v="0"/>
    <n v="0"/>
    <n v="0.4"/>
    <n v="0.4"/>
    <n v="0.85"/>
    <n v="0.4705882352941177"/>
    <n v="0.20376470588235296"/>
  </r>
  <r>
    <m/>
    <x v="1"/>
    <x v="6"/>
    <s v="C"/>
    <s v="C学历提升"/>
    <x v="12"/>
    <x v="96"/>
    <x v="0"/>
    <n v="176"/>
    <n v="25"/>
    <n v="0.53900000000000003"/>
    <n v="0.14204545454545456"/>
    <n v="32"/>
    <n v="21"/>
    <n v="0.65625"/>
    <n v="0.4"/>
    <n v="21"/>
    <n v="0.85"/>
    <n v="11.389411764705882"/>
    <n v="4.9316152941176465"/>
  </r>
  <r>
    <m/>
    <x v="1"/>
    <x v="6"/>
    <s v="C"/>
    <s v="C学历提升"/>
    <x v="9"/>
    <x v="97"/>
    <x v="0"/>
    <n v="11"/>
    <n v="0"/>
    <n v="0.53900000000000003"/>
    <n v="0"/>
    <n v="0"/>
    <n v="0"/>
    <e v="#DIV/0!"/>
    <n v="0.4"/>
    <n v="0"/>
    <n v="0.85"/>
    <n v="0"/>
    <n v="0"/>
  </r>
  <r>
    <m/>
    <x v="1"/>
    <x v="6"/>
    <s v="B"/>
    <s v="B学历提升"/>
    <x v="27"/>
    <x v="98"/>
    <x v="0"/>
    <n v="316"/>
    <n v="48"/>
    <n v="0.53900000000000003"/>
    <n v="0.15189873417721519"/>
    <n v="55"/>
    <n v="25"/>
    <n v="0.45454545454545453"/>
    <n v="0.75"/>
    <n v="41.25"/>
    <n v="0.85"/>
    <n v="32.67647058823529"/>
    <n v="14.148911764705881"/>
  </r>
  <r>
    <m/>
    <x v="1"/>
    <x v="6"/>
    <s v="C"/>
    <s v="C学历提升"/>
    <x v="18"/>
    <x v="99"/>
    <x v="1"/>
    <n v="7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0"/>
    <x v="100"/>
    <x v="0"/>
    <n v="239"/>
    <n v="30"/>
    <n v="0.53900000000000003"/>
    <n v="0.12552301255230125"/>
    <n v="31"/>
    <n v="18"/>
    <n v="0.58064516129032262"/>
    <n v="0.4"/>
    <n v="18"/>
    <n v="0.85"/>
    <n v="9.76235294117647"/>
    <n v="4.2270988235294116"/>
  </r>
  <r>
    <m/>
    <x v="1"/>
    <x v="6"/>
    <s v="C"/>
    <s v="C学历提升"/>
    <x v="7"/>
    <x v="101"/>
    <x v="0"/>
    <n v="45"/>
    <n v="1"/>
    <n v="0.53900000000000003"/>
    <n v="2.2222222222222223E-2"/>
    <n v="2"/>
    <n v="0"/>
    <n v="0"/>
    <n v="0.4"/>
    <n v="0.8"/>
    <n v="0.85"/>
    <n v="0.94117647058823539"/>
    <n v="0.40752941176470592"/>
  </r>
  <r>
    <m/>
    <x v="1"/>
    <x v="6"/>
    <s v="C"/>
    <s v="C学历提升"/>
    <x v="28"/>
    <x v="102"/>
    <x v="1"/>
    <n v="16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8"/>
    <x v="103"/>
    <x v="1"/>
    <n v="24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"/>
    <x v="104"/>
    <x v="1"/>
    <n v="15"/>
    <n v="1"/>
    <n v="0.53900000000000003"/>
    <n v="6.6666666666666666E-2"/>
    <n v="0"/>
    <n v="0"/>
    <e v="#DIV/0!"/>
    <n v="0.4"/>
    <n v="0"/>
    <n v="0.85"/>
    <n v="0"/>
    <n v="0"/>
  </r>
  <r>
    <m/>
    <x v="1"/>
    <x v="6"/>
    <s v="B"/>
    <s v="B学历提升"/>
    <x v="13"/>
    <x v="105"/>
    <x v="1"/>
    <n v="213"/>
    <n v="7"/>
    <n v="0.53900000000000003"/>
    <n v="3.2863849765258218E-2"/>
    <n v="7"/>
    <n v="4"/>
    <n v="0.5714285714285714"/>
    <n v="0.75"/>
    <n v="5.25"/>
    <n v="0.85"/>
    <n v="3.64"/>
    <n v="1.57612"/>
  </r>
  <r>
    <m/>
    <x v="1"/>
    <x v="6"/>
    <s v="C"/>
    <s v="C学历提升"/>
    <x v="17"/>
    <x v="106"/>
    <x v="1"/>
    <n v="47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6"/>
    <x v="107"/>
    <x v="0"/>
    <n v="16"/>
    <n v="1"/>
    <n v="0.53900000000000003"/>
    <n v="6.25E-2"/>
    <n v="0"/>
    <n v="0"/>
    <e v="#DIV/0!"/>
    <n v="0.4"/>
    <n v="0"/>
    <n v="0.85"/>
    <n v="0"/>
    <n v="0"/>
  </r>
  <r>
    <m/>
    <x v="1"/>
    <x v="6"/>
    <s v="C"/>
    <s v="C学历提升"/>
    <x v="3"/>
    <x v="108"/>
    <x v="0"/>
    <n v="114"/>
    <n v="1"/>
    <n v="0.53900000000000003"/>
    <n v="8.771929824561403E-3"/>
    <n v="13"/>
    <n v="1"/>
    <n v="7.6923076923076927E-2"/>
    <n v="0.4"/>
    <n v="5.2"/>
    <n v="0.85"/>
    <n v="5.4835294117647067"/>
    <n v="2.374368235294118"/>
  </r>
  <r>
    <m/>
    <x v="1"/>
    <x v="6"/>
    <s v="C"/>
    <s v="C学历提升"/>
    <x v="20"/>
    <x v="109"/>
    <x v="0"/>
    <n v="12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"/>
    <x v="110"/>
    <x v="1"/>
    <n v="0"/>
    <n v="0"/>
    <n v="0.53900000000000003"/>
    <e v="#DIV/0!"/>
    <n v="0"/>
    <n v="0"/>
    <e v="#DIV/0!"/>
    <n v="0.4"/>
    <n v="0"/>
    <n v="0.85"/>
    <n v="0"/>
    <n v="0"/>
  </r>
  <r>
    <m/>
    <x v="1"/>
    <x v="6"/>
    <s v="C"/>
    <s v="C学历提升"/>
    <x v="9"/>
    <x v="111"/>
    <x v="0"/>
    <n v="4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6"/>
    <x v="112"/>
    <x v="0"/>
    <n v="32"/>
    <n v="2"/>
    <n v="0.53900000000000003"/>
    <n v="6.25E-2"/>
    <n v="3"/>
    <n v="1"/>
    <n v="0.33333333333333331"/>
    <n v="0.4"/>
    <n v="1.2000000000000002"/>
    <n v="0.85"/>
    <n v="0.77764705882352958"/>
    <n v="0.3367211764705883"/>
  </r>
  <r>
    <m/>
    <x v="1"/>
    <x v="6"/>
    <s v="C"/>
    <s v="C学历提升"/>
    <x v="18"/>
    <x v="113"/>
    <x v="1"/>
    <n v="19"/>
    <n v="3"/>
    <n v="0.53900000000000003"/>
    <n v="0.15789473684210525"/>
    <n v="1"/>
    <n v="1"/>
    <n v="1"/>
    <n v="0.4"/>
    <n v="1"/>
    <n v="0.85"/>
    <n v="0.54235294117647059"/>
    <n v="0.23483882352941177"/>
  </r>
  <r>
    <m/>
    <x v="1"/>
    <x v="6"/>
    <s v="C"/>
    <s v="C学历提升"/>
    <x v="5"/>
    <x v="114"/>
    <x v="1"/>
    <n v="30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6"/>
    <x v="115"/>
    <x v="0"/>
    <n v="30"/>
    <n v="4"/>
    <n v="0.53900000000000003"/>
    <n v="0.13333333333333333"/>
    <n v="1"/>
    <n v="1"/>
    <n v="1"/>
    <n v="0.4"/>
    <n v="1"/>
    <n v="0.85"/>
    <n v="0.54235294117647059"/>
    <n v="0.23483882352941177"/>
  </r>
  <r>
    <m/>
    <x v="1"/>
    <x v="6"/>
    <s v="C"/>
    <s v="C学历提升"/>
    <x v="17"/>
    <x v="116"/>
    <x v="1"/>
    <n v="7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7"/>
    <x v="117"/>
    <x v="1"/>
    <n v="34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3"/>
    <x v="118"/>
    <x v="0"/>
    <n v="45"/>
    <n v="1"/>
    <n v="0.53900000000000003"/>
    <n v="2.2222222222222223E-2"/>
    <n v="0"/>
    <n v="0"/>
    <e v="#DIV/0!"/>
    <n v="0.4"/>
    <n v="0"/>
    <n v="0.85"/>
    <n v="0"/>
    <n v="0"/>
  </r>
  <r>
    <m/>
    <x v="1"/>
    <x v="6"/>
    <s v="C"/>
    <s v="C学历提升"/>
    <x v="1"/>
    <x v="119"/>
    <x v="1"/>
    <n v="0"/>
    <n v="0"/>
    <n v="0.53900000000000003"/>
    <e v="#DIV/0!"/>
    <n v="0"/>
    <n v="0"/>
    <e v="#DIV/0!"/>
    <n v="0.4"/>
    <n v="0"/>
    <n v="0.85"/>
    <n v="0"/>
    <n v="0"/>
  </r>
  <r>
    <m/>
    <x v="1"/>
    <x v="6"/>
    <s v="C"/>
    <s v="C学历提升"/>
    <x v="29"/>
    <x v="120"/>
    <x v="2"/>
    <n v="0"/>
    <n v="0"/>
    <n v="0.53900000000000003"/>
    <e v="#DIV/0!"/>
    <n v="0"/>
    <n v="0"/>
    <e v="#DIV/0!"/>
    <n v="0.4"/>
    <n v="0"/>
    <n v="0.85"/>
    <n v="0"/>
    <n v="0"/>
  </r>
  <r>
    <m/>
    <x v="1"/>
    <x v="6"/>
    <s v="C"/>
    <s v="C学历提升"/>
    <x v="28"/>
    <x v="121"/>
    <x v="1"/>
    <n v="29"/>
    <n v="1"/>
    <n v="0.53900000000000003"/>
    <n v="3.4482758620689655E-2"/>
    <n v="1"/>
    <n v="1"/>
    <n v="1"/>
    <n v="0.4"/>
    <n v="1"/>
    <n v="0.85"/>
    <n v="0.54235294117647059"/>
    <n v="0.23483882352941177"/>
  </r>
  <r>
    <m/>
    <x v="1"/>
    <x v="6"/>
    <s v="C"/>
    <s v="C学历提升"/>
    <x v="22"/>
    <x v="122"/>
    <x v="1"/>
    <n v="10"/>
    <n v="0"/>
    <n v="0.53900000000000003"/>
    <n v="0"/>
    <n v="1"/>
    <n v="0"/>
    <n v="0"/>
    <n v="0.4"/>
    <n v="0.4"/>
    <n v="0.85"/>
    <n v="0.4705882352941177"/>
    <n v="0.20376470588235296"/>
  </r>
  <r>
    <m/>
    <x v="1"/>
    <x v="6"/>
    <s v="C"/>
    <s v="C学历提升"/>
    <x v="16"/>
    <x v="123"/>
    <x v="0"/>
    <n v="9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4"/>
    <x v="124"/>
    <x v="0"/>
    <n v="14"/>
    <n v="0"/>
    <n v="0.53900000000000003"/>
    <n v="0"/>
    <n v="1"/>
    <n v="0"/>
    <n v="0"/>
    <n v="0.4"/>
    <n v="0.4"/>
    <n v="0.85"/>
    <n v="0.4705882352941177"/>
    <n v="0.20376470588235296"/>
  </r>
  <r>
    <m/>
    <x v="1"/>
    <x v="6"/>
    <s v="C"/>
    <s v="C学历提升"/>
    <x v="15"/>
    <x v="125"/>
    <x v="0"/>
    <n v="4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3"/>
    <x v="126"/>
    <x v="0"/>
    <n v="88"/>
    <n v="16"/>
    <n v="0.53900000000000003"/>
    <n v="0.18181818181818182"/>
    <n v="8"/>
    <n v="7"/>
    <n v="0.875"/>
    <n v="0.4"/>
    <n v="7"/>
    <n v="0.85"/>
    <n v="3.796470588235294"/>
    <n v="1.6438717647058823"/>
  </r>
  <r>
    <m/>
    <x v="1"/>
    <x v="6"/>
    <s v="C"/>
    <s v="C学历提升"/>
    <x v="28"/>
    <x v="127"/>
    <x v="1"/>
    <n v="23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9"/>
    <x v="128"/>
    <x v="0"/>
    <n v="8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3"/>
    <x v="129"/>
    <x v="0"/>
    <n v="93"/>
    <n v="0"/>
    <n v="0.53900000000000003"/>
    <n v="0"/>
    <n v="5"/>
    <n v="0"/>
    <n v="0"/>
    <n v="0.4"/>
    <n v="2"/>
    <n v="0.85"/>
    <n v="2.3529411764705883"/>
    <n v="1.0188235294117647"/>
  </r>
  <r>
    <m/>
    <x v="1"/>
    <x v="6"/>
    <s v="C"/>
    <s v="C学历提升"/>
    <x v="16"/>
    <x v="130"/>
    <x v="0"/>
    <n v="17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6"/>
    <x v="131"/>
    <x v="0"/>
    <n v="24"/>
    <n v="1"/>
    <n v="0.53900000000000003"/>
    <n v="4.1666666666666664E-2"/>
    <n v="1"/>
    <n v="1"/>
    <n v="1"/>
    <n v="0.4"/>
    <n v="1"/>
    <n v="0.85"/>
    <n v="0.54235294117647059"/>
    <n v="0.23483882352941177"/>
  </r>
  <r>
    <m/>
    <x v="1"/>
    <x v="6"/>
    <s v="A"/>
    <s v="A学历提升"/>
    <x v="6"/>
    <x v="132"/>
    <x v="1"/>
    <n v="409"/>
    <n v="33"/>
    <n v="0.53900000000000003"/>
    <n v="8.0684596577017112E-2"/>
    <n v="59"/>
    <n v="17"/>
    <n v="0.28813559322033899"/>
    <n v="0.75"/>
    <n v="44.25"/>
    <n v="0.85"/>
    <n v="41.278823529411767"/>
    <n v="17.873730588235293"/>
  </r>
  <r>
    <m/>
    <x v="1"/>
    <x v="6"/>
    <s v="C"/>
    <s v="C学历提升"/>
    <x v="9"/>
    <x v="133"/>
    <x v="0"/>
    <n v="10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9"/>
    <x v="134"/>
    <x v="0"/>
    <n v="108"/>
    <n v="4"/>
    <n v="0.53900000000000003"/>
    <n v="3.7037037037037035E-2"/>
    <n v="6"/>
    <n v="2"/>
    <n v="0.33333333333333331"/>
    <n v="0.4"/>
    <n v="2.4000000000000004"/>
    <n v="0.85"/>
    <n v="1.5552941176470592"/>
    <n v="0.6734423529411766"/>
  </r>
  <r>
    <m/>
    <x v="1"/>
    <x v="6"/>
    <s v="C"/>
    <s v="C学历提升"/>
    <x v="26"/>
    <x v="135"/>
    <x v="0"/>
    <n v="16"/>
    <n v="2"/>
    <n v="0.53900000000000003"/>
    <n v="0.125"/>
    <n v="0"/>
    <n v="0"/>
    <e v="#DIV/0!"/>
    <n v="0.4"/>
    <n v="0"/>
    <n v="0.85"/>
    <n v="0"/>
    <n v="0"/>
  </r>
  <r>
    <m/>
    <x v="1"/>
    <x v="6"/>
    <s v="C"/>
    <s v="C学历提升"/>
    <x v="25"/>
    <x v="136"/>
    <x v="0"/>
    <n v="17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3"/>
    <x v="137"/>
    <x v="0"/>
    <n v="89"/>
    <n v="1"/>
    <n v="0.53900000000000003"/>
    <n v="1.1235955056179775E-2"/>
    <n v="9"/>
    <n v="1"/>
    <n v="0.1111111111111111"/>
    <n v="0.4"/>
    <n v="3.6"/>
    <n v="0.85"/>
    <n v="3.6011764705882352"/>
    <n v="1.5593094117647057"/>
  </r>
  <r>
    <m/>
    <x v="1"/>
    <x v="6"/>
    <s v="C"/>
    <s v="C学历提升"/>
    <x v="19"/>
    <x v="138"/>
    <x v="0"/>
    <n v="85"/>
    <n v="3"/>
    <n v="0.53900000000000003"/>
    <n v="3.5294117647058823E-2"/>
    <n v="3"/>
    <n v="1"/>
    <n v="0.33333333333333331"/>
    <n v="0.4"/>
    <n v="1.2000000000000002"/>
    <n v="0.85"/>
    <n v="0.77764705882352958"/>
    <n v="0.3367211764705883"/>
  </r>
  <r>
    <m/>
    <x v="1"/>
    <x v="6"/>
    <s v="C"/>
    <s v="C学历提升"/>
    <x v="28"/>
    <x v="139"/>
    <x v="1"/>
    <n v="8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9"/>
    <x v="140"/>
    <x v="0"/>
    <n v="6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3"/>
    <x v="141"/>
    <x v="0"/>
    <n v="161"/>
    <n v="4"/>
    <n v="0.53900000000000003"/>
    <n v="2.4844720496894408E-2"/>
    <n v="10"/>
    <n v="2"/>
    <n v="0.2"/>
    <n v="0.4"/>
    <n v="4"/>
    <n v="0.85"/>
    <n v="3.4376470588235293"/>
    <n v="1.4885011764705882"/>
  </r>
  <r>
    <m/>
    <x v="1"/>
    <x v="6"/>
    <s v="C"/>
    <s v="C学历提升"/>
    <x v="11"/>
    <x v="142"/>
    <x v="1"/>
    <n v="9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7"/>
    <x v="143"/>
    <x v="0"/>
    <n v="107"/>
    <n v="3"/>
    <n v="0.53900000000000003"/>
    <n v="2.8037383177570093E-2"/>
    <n v="3"/>
    <n v="0"/>
    <n v="0"/>
    <n v="0.4"/>
    <n v="1.2000000000000002"/>
    <n v="0.85"/>
    <n v="1.4117647058823533"/>
    <n v="0.61129411764705899"/>
  </r>
  <r>
    <m/>
    <x v="1"/>
    <x v="6"/>
    <s v="C"/>
    <s v="C学历提升"/>
    <x v="16"/>
    <x v="144"/>
    <x v="0"/>
    <n v="35"/>
    <n v="2"/>
    <n v="0.53900000000000003"/>
    <n v="5.7142857142857141E-2"/>
    <n v="2"/>
    <n v="1"/>
    <n v="0.5"/>
    <n v="0.4"/>
    <n v="1"/>
    <n v="0.85"/>
    <n v="0.54235294117647059"/>
    <n v="0.23483882352941177"/>
  </r>
  <r>
    <m/>
    <x v="1"/>
    <x v="6"/>
    <s v="C"/>
    <s v="C学历提升"/>
    <x v="10"/>
    <x v="145"/>
    <x v="0"/>
    <n v="23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8"/>
    <x v="146"/>
    <x v="1"/>
    <n v="11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1"/>
    <x v="147"/>
    <x v="1"/>
    <n v="1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8"/>
    <x v="148"/>
    <x v="1"/>
    <n v="10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6"/>
    <x v="149"/>
    <x v="1"/>
    <n v="77"/>
    <n v="4"/>
    <n v="0.53900000000000003"/>
    <n v="5.1948051948051951E-2"/>
    <n v="9"/>
    <n v="3"/>
    <n v="0.33333333333333331"/>
    <n v="0.4"/>
    <n v="3.6"/>
    <n v="0.85"/>
    <n v="2.3329411764705883"/>
    <n v="1.0101635294117648"/>
  </r>
  <r>
    <m/>
    <x v="1"/>
    <x v="6"/>
    <s v="A"/>
    <s v="A学历提升"/>
    <x v="16"/>
    <x v="150"/>
    <x v="0"/>
    <n v="570"/>
    <n v="96"/>
    <n v="0.53900000000000003"/>
    <n v="0.16842105263157894"/>
    <n v="134"/>
    <n v="81"/>
    <n v="0.60447761194029848"/>
    <n v="0.75"/>
    <n v="100.5"/>
    <n v="0.85"/>
    <n v="66.871764705882342"/>
    <n v="28.955474117647054"/>
  </r>
  <r>
    <m/>
    <x v="1"/>
    <x v="6"/>
    <s v="C"/>
    <s v="C学历提升"/>
    <x v="23"/>
    <x v="151"/>
    <x v="0"/>
    <n v="76"/>
    <n v="2"/>
    <n v="0.53900000000000003"/>
    <n v="2.6315789473684209E-2"/>
    <n v="2"/>
    <n v="1"/>
    <n v="0.5"/>
    <n v="0.4"/>
    <n v="1"/>
    <n v="0.85"/>
    <n v="0.54235294117647059"/>
    <n v="0.23483882352941177"/>
  </r>
  <r>
    <m/>
    <x v="1"/>
    <x v="6"/>
    <s v="C"/>
    <s v="C学历提升"/>
    <x v="19"/>
    <x v="152"/>
    <x v="0"/>
    <n v="31"/>
    <n v="1"/>
    <n v="0.53900000000000003"/>
    <n v="3.2258064516129031E-2"/>
    <n v="3"/>
    <n v="0"/>
    <n v="0"/>
    <n v="0.4"/>
    <n v="1.2000000000000002"/>
    <n v="0.85"/>
    <n v="1.4117647058823533"/>
    <n v="0.61129411764705899"/>
  </r>
  <r>
    <m/>
    <x v="1"/>
    <x v="6"/>
    <s v="C"/>
    <s v="C学历提升"/>
    <x v="5"/>
    <x v="153"/>
    <x v="1"/>
    <n v="14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2"/>
    <x v="154"/>
    <x v="0"/>
    <n v="19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9"/>
    <x v="155"/>
    <x v="2"/>
    <n v="8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6"/>
    <x v="156"/>
    <x v="1"/>
    <n v="27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6"/>
    <x v="157"/>
    <x v="0"/>
    <n v="8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1"/>
    <x v="158"/>
    <x v="1"/>
    <n v="16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"/>
    <x v="159"/>
    <x v="1"/>
    <n v="1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3"/>
    <x v="160"/>
    <x v="0"/>
    <n v="126"/>
    <n v="2"/>
    <n v="0.53900000000000003"/>
    <n v="1.5873015873015872E-2"/>
    <n v="1"/>
    <n v="0"/>
    <n v="0"/>
    <n v="0.4"/>
    <n v="0.4"/>
    <n v="0.85"/>
    <n v="0.4705882352941177"/>
    <n v="0.20376470588235296"/>
  </r>
  <r>
    <m/>
    <x v="1"/>
    <x v="6"/>
    <s v="C"/>
    <s v="C学历提升"/>
    <x v="5"/>
    <x v="161"/>
    <x v="1"/>
    <n v="11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5"/>
    <x v="162"/>
    <x v="0"/>
    <n v="0"/>
    <n v="0"/>
    <n v="0.53900000000000003"/>
    <e v="#DIV/0!"/>
    <n v="0"/>
    <n v="0"/>
    <e v="#DIV/0!"/>
    <n v="0.4"/>
    <n v="0"/>
    <n v="0.85"/>
    <n v="0"/>
    <n v="0"/>
  </r>
  <r>
    <m/>
    <x v="1"/>
    <x v="6"/>
    <s v="B"/>
    <s v="B学历提升"/>
    <x v="23"/>
    <x v="163"/>
    <x v="0"/>
    <n v="147"/>
    <n v="7"/>
    <n v="0.53900000000000003"/>
    <n v="4.7619047619047616E-2"/>
    <n v="12"/>
    <n v="6"/>
    <n v="0.5"/>
    <n v="0.75"/>
    <n v="9"/>
    <n v="0.85"/>
    <n v="6.7835294117647065"/>
    <n v="2.937268235294118"/>
  </r>
  <r>
    <m/>
    <x v="1"/>
    <x v="6"/>
    <s v="C"/>
    <s v="C学历提升"/>
    <x v="29"/>
    <x v="164"/>
    <x v="2"/>
    <n v="1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7"/>
    <x v="165"/>
    <x v="0"/>
    <n v="58"/>
    <n v="1"/>
    <n v="0.53900000000000003"/>
    <n v="1.7241379310344827E-2"/>
    <n v="1"/>
    <n v="0"/>
    <n v="0"/>
    <n v="0.4"/>
    <n v="0.4"/>
    <n v="0.85"/>
    <n v="0.4705882352941177"/>
    <n v="0.20376470588235296"/>
  </r>
  <r>
    <m/>
    <x v="1"/>
    <x v="6"/>
    <s v="B"/>
    <s v="B学历提升"/>
    <x v="11"/>
    <x v="166"/>
    <x v="1"/>
    <n v="214"/>
    <n v="27"/>
    <n v="0.53900000000000003"/>
    <n v="0.12616822429906541"/>
    <n v="31"/>
    <n v="20"/>
    <n v="0.64516129032258063"/>
    <n v="0.75"/>
    <n v="23.25"/>
    <n v="0.85"/>
    <n v="14.670588235294117"/>
    <n v="6.3523647058823522"/>
  </r>
  <r>
    <m/>
    <x v="1"/>
    <x v="6"/>
    <s v="C"/>
    <s v="C学历提升"/>
    <x v="15"/>
    <x v="167"/>
    <x v="0"/>
    <n v="1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5"/>
    <x v="168"/>
    <x v="0"/>
    <n v="3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"/>
    <x v="169"/>
    <x v="1"/>
    <n v="0"/>
    <n v="0"/>
    <n v="0.53900000000000003"/>
    <e v="#DIV/0!"/>
    <n v="0"/>
    <n v="0"/>
    <e v="#DIV/0!"/>
    <n v="0.4"/>
    <n v="0"/>
    <n v="0.85"/>
    <n v="0"/>
    <n v="0"/>
  </r>
  <r>
    <m/>
    <x v="1"/>
    <x v="6"/>
    <s v="C"/>
    <s v="C学历提升"/>
    <x v="29"/>
    <x v="170"/>
    <x v="2"/>
    <n v="0"/>
    <n v="0"/>
    <n v="0.53900000000000003"/>
    <e v="#DIV/0!"/>
    <n v="0"/>
    <n v="0"/>
    <e v="#DIV/0!"/>
    <n v="0.4"/>
    <n v="0"/>
    <n v="0.85"/>
    <n v="0"/>
    <n v="0"/>
  </r>
  <r>
    <m/>
    <x v="1"/>
    <x v="6"/>
    <s v="C"/>
    <s v="C学历提升"/>
    <x v="11"/>
    <x v="171"/>
    <x v="1"/>
    <n v="22"/>
    <n v="0"/>
    <n v="0.53900000000000003"/>
    <n v="0"/>
    <n v="1"/>
    <n v="0"/>
    <n v="0"/>
    <n v="0.4"/>
    <n v="0.4"/>
    <n v="0.85"/>
    <n v="0.4705882352941177"/>
    <n v="0.20376470588235296"/>
  </r>
  <r>
    <m/>
    <x v="1"/>
    <x v="6"/>
    <s v="C"/>
    <s v="C学历提升"/>
    <x v="10"/>
    <x v="172"/>
    <x v="0"/>
    <n v="118"/>
    <n v="8"/>
    <n v="0.53900000000000003"/>
    <n v="6.7796610169491525E-2"/>
    <n v="15"/>
    <n v="8"/>
    <n v="0.53333333333333333"/>
    <n v="0.4"/>
    <n v="8"/>
    <n v="0.85"/>
    <n v="4.3388235294117647"/>
    <n v="1.8787105882352941"/>
  </r>
  <r>
    <m/>
    <x v="1"/>
    <x v="6"/>
    <s v="C"/>
    <s v="C学历提升"/>
    <x v="10"/>
    <x v="173"/>
    <x v="0"/>
    <n v="25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1"/>
    <x v="174"/>
    <x v="1"/>
    <n v="8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5"/>
    <x v="175"/>
    <x v="1"/>
    <n v="27"/>
    <n v="1"/>
    <n v="0.53900000000000003"/>
    <n v="3.7037037037037035E-2"/>
    <n v="1"/>
    <n v="1"/>
    <n v="1"/>
    <n v="0.4"/>
    <n v="1"/>
    <n v="0.85"/>
    <n v="0.54235294117647059"/>
    <n v="0.23483882352941177"/>
  </r>
  <r>
    <m/>
    <x v="1"/>
    <x v="6"/>
    <s v="C"/>
    <s v="C学历提升"/>
    <x v="11"/>
    <x v="176"/>
    <x v="1"/>
    <n v="32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0"/>
    <x v="177"/>
    <x v="0"/>
    <n v="29"/>
    <n v="0"/>
    <n v="0.53900000000000003"/>
    <n v="0"/>
    <n v="1"/>
    <n v="0"/>
    <n v="0"/>
    <n v="0.4"/>
    <n v="0.4"/>
    <n v="0.85"/>
    <n v="0.4705882352941177"/>
    <n v="0.20376470588235296"/>
  </r>
  <r>
    <m/>
    <x v="1"/>
    <x v="6"/>
    <s v="C"/>
    <s v="C学历提升"/>
    <x v="12"/>
    <x v="178"/>
    <x v="0"/>
    <n v="30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2"/>
    <x v="179"/>
    <x v="0"/>
    <n v="13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2"/>
    <x v="180"/>
    <x v="1"/>
    <n v="8"/>
    <n v="0"/>
    <n v="0.53900000000000003"/>
    <n v="0"/>
    <n v="0"/>
    <n v="0"/>
    <e v="#DIV/0!"/>
    <n v="0.4"/>
    <n v="0"/>
    <n v="0.85"/>
    <n v="0"/>
    <n v="0"/>
  </r>
  <r>
    <m/>
    <x v="1"/>
    <x v="6"/>
    <s v="A"/>
    <s v="A学历提升"/>
    <x v="13"/>
    <x v="181"/>
    <x v="1"/>
    <n v="365"/>
    <n v="37"/>
    <n v="0.53900000000000003"/>
    <n v="0.10136986301369863"/>
    <n v="64"/>
    <n v="26"/>
    <n v="0.40625"/>
    <n v="0.75"/>
    <n v="48"/>
    <n v="0.85"/>
    <n v="39.983529411764707"/>
    <n v="17.312868235294118"/>
  </r>
  <r>
    <m/>
    <x v="1"/>
    <x v="6"/>
    <s v="C"/>
    <s v="C学历提升"/>
    <x v="25"/>
    <x v="182"/>
    <x v="0"/>
    <n v="29"/>
    <n v="0"/>
    <n v="0.53900000000000003"/>
    <n v="0"/>
    <n v="3"/>
    <n v="0"/>
    <n v="0"/>
    <n v="0.4"/>
    <n v="1.2000000000000002"/>
    <n v="0.85"/>
    <n v="1.4117647058823533"/>
    <n v="0.61129411764705899"/>
  </r>
  <r>
    <m/>
    <x v="1"/>
    <x v="6"/>
    <s v="C"/>
    <s v="C学历提升"/>
    <x v="29"/>
    <x v="183"/>
    <x v="2"/>
    <n v="0"/>
    <n v="0"/>
    <n v="0.53900000000000003"/>
    <e v="#DIV/0!"/>
    <n v="0"/>
    <n v="0"/>
    <e v="#DIV/0!"/>
    <n v="0.4"/>
    <n v="0"/>
    <n v="0.85"/>
    <n v="0"/>
    <n v="0"/>
  </r>
  <r>
    <m/>
    <x v="1"/>
    <x v="6"/>
    <s v="C"/>
    <s v="C学历提升"/>
    <x v="30"/>
    <x v="184"/>
    <x v="0"/>
    <n v="0"/>
    <n v="0"/>
    <n v="0.53900000000000003"/>
    <e v="#DIV/0!"/>
    <n v="0"/>
    <n v="0"/>
    <e v="#DIV/0!"/>
    <n v="0.4"/>
    <n v="0"/>
    <n v="0.85"/>
    <n v="0"/>
    <n v="0"/>
  </r>
  <r>
    <m/>
    <x v="1"/>
    <x v="6"/>
    <s v="C"/>
    <s v="C学历提升"/>
    <x v="7"/>
    <x v="185"/>
    <x v="0"/>
    <n v="73"/>
    <n v="0"/>
    <n v="0.53900000000000003"/>
    <n v="0"/>
    <n v="6"/>
    <n v="0"/>
    <n v="0"/>
    <n v="0.4"/>
    <n v="2.4000000000000004"/>
    <n v="0.85"/>
    <n v="2.8235294117647065"/>
    <n v="1.222588235294118"/>
  </r>
  <r>
    <m/>
    <x v="1"/>
    <x v="6"/>
    <s v="C"/>
    <s v="C学历提升"/>
    <x v="22"/>
    <x v="186"/>
    <x v="1"/>
    <n v="21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8"/>
    <x v="187"/>
    <x v="1"/>
    <n v="22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2"/>
    <x v="188"/>
    <x v="1"/>
    <n v="27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6"/>
    <x v="189"/>
    <x v="1"/>
    <n v="37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2"/>
    <x v="190"/>
    <x v="1"/>
    <n v="8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1"/>
    <x v="191"/>
    <x v="1"/>
    <n v="18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6"/>
    <x v="192"/>
    <x v="0"/>
    <n v="35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9"/>
    <x v="193"/>
    <x v="0"/>
    <n v="8"/>
    <n v="0"/>
    <n v="0.53900000000000003"/>
    <n v="0"/>
    <n v="2"/>
    <n v="0"/>
    <n v="0"/>
    <n v="0.4"/>
    <n v="0.8"/>
    <n v="0.85"/>
    <n v="0.94117647058823539"/>
    <n v="0.40752941176470592"/>
  </r>
  <r>
    <m/>
    <x v="1"/>
    <x v="6"/>
    <s v="A"/>
    <s v="A学历提升"/>
    <x v="18"/>
    <x v="194"/>
    <x v="1"/>
    <n v="388"/>
    <n v="72"/>
    <n v="0.53900000000000003"/>
    <n v="0.18556701030927836"/>
    <n v="58"/>
    <n v="41"/>
    <n v="0.7068965517241379"/>
    <n v="0.75"/>
    <n v="43.5"/>
    <n v="0.85"/>
    <n v="25.177647058823531"/>
    <n v="10.901921176470589"/>
  </r>
  <r>
    <m/>
    <x v="1"/>
    <x v="6"/>
    <s v="C"/>
    <s v="C学历提升"/>
    <x v="20"/>
    <x v="195"/>
    <x v="0"/>
    <n v="13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8"/>
    <x v="196"/>
    <x v="1"/>
    <n v="26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6"/>
    <x v="197"/>
    <x v="0"/>
    <n v="22"/>
    <n v="3"/>
    <n v="0.53900000000000003"/>
    <n v="0.13636363636363635"/>
    <n v="3"/>
    <n v="1"/>
    <n v="0.33333333333333331"/>
    <n v="0.4"/>
    <n v="1.2000000000000002"/>
    <n v="0.85"/>
    <n v="0.77764705882352958"/>
    <n v="0.3367211764705883"/>
  </r>
  <r>
    <m/>
    <x v="1"/>
    <x v="6"/>
    <s v="C"/>
    <s v="C学历提升"/>
    <x v="6"/>
    <x v="198"/>
    <x v="1"/>
    <n v="31"/>
    <n v="0"/>
    <n v="0.53900000000000003"/>
    <n v="0"/>
    <n v="1"/>
    <n v="0"/>
    <n v="0"/>
    <n v="0.4"/>
    <n v="0.4"/>
    <n v="0.85"/>
    <n v="0.4705882352941177"/>
    <n v="0.20376470588235296"/>
  </r>
  <r>
    <m/>
    <x v="1"/>
    <x v="6"/>
    <s v="C"/>
    <s v="C学历提升"/>
    <x v="6"/>
    <x v="199"/>
    <x v="1"/>
    <n v="9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6"/>
    <x v="200"/>
    <x v="1"/>
    <n v="29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7"/>
    <x v="201"/>
    <x v="1"/>
    <n v="10"/>
    <n v="0"/>
    <n v="0.53900000000000003"/>
    <n v="0"/>
    <n v="1"/>
    <n v="0"/>
    <n v="0"/>
    <n v="0.4"/>
    <n v="0.4"/>
    <n v="0.85"/>
    <n v="0.4705882352941177"/>
    <n v="0.20376470588235296"/>
  </r>
  <r>
    <m/>
    <x v="1"/>
    <x v="6"/>
    <s v="B"/>
    <s v="B学历提升"/>
    <x v="12"/>
    <x v="202"/>
    <x v="0"/>
    <n v="298"/>
    <n v="34"/>
    <n v="0.53900000000000003"/>
    <n v="0.11409395973154363"/>
    <n v="52"/>
    <n v="28"/>
    <n v="0.53846153846153844"/>
    <n v="0.75"/>
    <n v="39"/>
    <n v="0.85"/>
    <n v="28.127058823529413"/>
    <n v="12.179016470588236"/>
  </r>
  <r>
    <m/>
    <x v="1"/>
    <x v="6"/>
    <s v="C"/>
    <s v="C学历提升"/>
    <x v="19"/>
    <x v="203"/>
    <x v="0"/>
    <n v="85"/>
    <n v="2"/>
    <n v="0.53900000000000003"/>
    <n v="2.3529411764705882E-2"/>
    <n v="4"/>
    <n v="1"/>
    <n v="0.25"/>
    <n v="0.4"/>
    <n v="1.6"/>
    <n v="0.85"/>
    <n v="1.2482352941176471"/>
    <n v="0.54048588235294115"/>
  </r>
  <r>
    <m/>
    <x v="1"/>
    <x v="6"/>
    <s v="C"/>
    <s v="C学历提升"/>
    <x v="22"/>
    <x v="204"/>
    <x v="1"/>
    <n v="13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6"/>
    <x v="205"/>
    <x v="1"/>
    <n v="20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"/>
    <x v="206"/>
    <x v="1"/>
    <n v="71"/>
    <n v="12"/>
    <n v="0.53900000000000003"/>
    <n v="0.16901408450704225"/>
    <n v="12"/>
    <n v="10"/>
    <n v="0.83333333333333337"/>
    <n v="0.4"/>
    <n v="10"/>
    <n v="0.85"/>
    <n v="5.4235294117647053"/>
    <n v="2.3483882352941174"/>
  </r>
  <r>
    <m/>
    <x v="1"/>
    <x v="6"/>
    <s v="C"/>
    <s v="C学历提升"/>
    <x v="7"/>
    <x v="207"/>
    <x v="0"/>
    <n v="125"/>
    <n v="1"/>
    <n v="0.53900000000000003"/>
    <n v="8.0000000000000002E-3"/>
    <n v="6"/>
    <n v="1"/>
    <n v="0.16666666666666666"/>
    <n v="0.4"/>
    <n v="2.4000000000000004"/>
    <n v="0.85"/>
    <n v="2.1894117647058828"/>
    <n v="0.94801529411764729"/>
  </r>
  <r>
    <m/>
    <x v="1"/>
    <x v="6"/>
    <s v="C"/>
    <s v="C学历提升"/>
    <x v="23"/>
    <x v="208"/>
    <x v="0"/>
    <n v="57"/>
    <n v="1"/>
    <n v="0.53900000000000003"/>
    <n v="1.7543859649122806E-2"/>
    <n v="1"/>
    <n v="0"/>
    <n v="0"/>
    <n v="0.4"/>
    <n v="0.4"/>
    <n v="0.85"/>
    <n v="0.4705882352941177"/>
    <n v="0.20376470588235296"/>
  </r>
  <r>
    <m/>
    <x v="1"/>
    <x v="6"/>
    <s v="C"/>
    <s v="C学历提升"/>
    <x v="16"/>
    <x v="209"/>
    <x v="0"/>
    <n v="39"/>
    <n v="2"/>
    <n v="0.53900000000000003"/>
    <n v="5.128205128205128E-2"/>
    <n v="5"/>
    <n v="1"/>
    <n v="0.2"/>
    <n v="0.4"/>
    <n v="2"/>
    <n v="0.85"/>
    <n v="1.7188235294117646"/>
    <n v="0.74425058823529411"/>
  </r>
  <r>
    <m/>
    <x v="1"/>
    <x v="6"/>
    <s v="C"/>
    <s v="C学历提升"/>
    <x v="3"/>
    <x v="210"/>
    <x v="0"/>
    <n v="130"/>
    <n v="4"/>
    <n v="0.53900000000000003"/>
    <n v="3.0769230769230771E-2"/>
    <n v="15"/>
    <n v="4"/>
    <n v="0.26666666666666666"/>
    <n v="0.4"/>
    <n v="6"/>
    <n v="0.85"/>
    <n v="4.5223529411764707"/>
    <n v="1.9581788235294117"/>
  </r>
  <r>
    <m/>
    <x v="1"/>
    <x v="6"/>
    <s v="B"/>
    <s v="B学历提升"/>
    <x v="7"/>
    <x v="211"/>
    <x v="0"/>
    <n v="426"/>
    <n v="32"/>
    <n v="0.53900000000000003"/>
    <n v="7.5117370892018781E-2"/>
    <n v="85"/>
    <n v="24"/>
    <n v="0.28235294117647058"/>
    <n v="0.75"/>
    <n v="63.75"/>
    <n v="0.85"/>
    <n v="59.781176470588235"/>
    <n v="25.885249411764704"/>
  </r>
  <r>
    <m/>
    <x v="1"/>
    <x v="6"/>
    <s v="C"/>
    <s v="C学历提升"/>
    <x v="7"/>
    <x v="212"/>
    <x v="0"/>
    <n v="152"/>
    <n v="1"/>
    <n v="0.53900000000000003"/>
    <n v="6.5789473684210523E-3"/>
    <n v="4"/>
    <n v="0"/>
    <n v="0"/>
    <n v="0.4"/>
    <n v="1.6"/>
    <n v="0.85"/>
    <n v="1.8823529411764708"/>
    <n v="0.81505882352941184"/>
  </r>
  <r>
    <m/>
    <x v="1"/>
    <x v="6"/>
    <s v="C"/>
    <s v="C学历提升"/>
    <x v="3"/>
    <x v="213"/>
    <x v="0"/>
    <n v="20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30"/>
    <x v="214"/>
    <x v="0"/>
    <n v="3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30"/>
    <x v="215"/>
    <x v="0"/>
    <n v="1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30"/>
    <x v="216"/>
    <x v="0"/>
    <n v="0"/>
    <n v="0"/>
    <n v="0.53900000000000003"/>
    <e v="#DIV/0!"/>
    <n v="0"/>
    <n v="0"/>
    <e v="#DIV/0!"/>
    <n v="0.4"/>
    <n v="0"/>
    <n v="0.85"/>
    <n v="0"/>
    <n v="0"/>
  </r>
  <r>
    <m/>
    <x v="1"/>
    <x v="6"/>
    <s v="C"/>
    <s v="C学历提升"/>
    <x v="1"/>
    <x v="217"/>
    <x v="1"/>
    <n v="48"/>
    <n v="10"/>
    <n v="0.53900000000000003"/>
    <n v="0.20833333333333334"/>
    <n v="14"/>
    <n v="10"/>
    <n v="0.7142857142857143"/>
    <n v="0.4"/>
    <n v="10"/>
    <n v="0.85"/>
    <n v="5.4235294117647053"/>
    <n v="2.3483882352941174"/>
  </r>
  <r>
    <m/>
    <x v="1"/>
    <x v="6"/>
    <s v="C"/>
    <s v="C学历提升"/>
    <x v="30"/>
    <x v="218"/>
    <x v="0"/>
    <n v="0"/>
    <n v="0"/>
    <n v="0.53900000000000003"/>
    <e v="#DIV/0!"/>
    <n v="0"/>
    <n v="0"/>
    <e v="#DIV/0!"/>
    <n v="0.4"/>
    <n v="0"/>
    <n v="0.85"/>
    <n v="0"/>
    <n v="0"/>
  </r>
  <r>
    <m/>
    <x v="1"/>
    <x v="6"/>
    <s v="C"/>
    <s v="C学历提升"/>
    <x v="7"/>
    <x v="219"/>
    <x v="0"/>
    <n v="111"/>
    <n v="4"/>
    <n v="0.53900000000000003"/>
    <n v="3.6036036036036036E-2"/>
    <n v="16"/>
    <n v="2"/>
    <n v="0.125"/>
    <n v="0.4"/>
    <n v="6.4"/>
    <n v="0.85"/>
    <n v="6.2611764705882358"/>
    <n v="2.7110894117647062"/>
  </r>
  <r>
    <m/>
    <x v="1"/>
    <x v="6"/>
    <s v="C"/>
    <s v="C学历提升"/>
    <x v="17"/>
    <x v="220"/>
    <x v="1"/>
    <n v="17"/>
    <n v="0"/>
    <n v="0.53900000000000003"/>
    <n v="0"/>
    <n v="1"/>
    <n v="0"/>
    <n v="0"/>
    <n v="0.4"/>
    <n v="0.4"/>
    <n v="0.85"/>
    <n v="0.4705882352941177"/>
    <n v="0.20376470588235296"/>
  </r>
  <r>
    <m/>
    <x v="1"/>
    <x v="6"/>
    <s v="C"/>
    <s v="C学历提升"/>
    <x v="17"/>
    <x v="221"/>
    <x v="1"/>
    <n v="38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3"/>
    <x v="222"/>
    <x v="0"/>
    <n v="87"/>
    <n v="7"/>
    <n v="0.53900000000000003"/>
    <n v="8.0459770114942528E-2"/>
    <n v="8"/>
    <n v="5"/>
    <n v="0.625"/>
    <n v="0.4"/>
    <n v="5"/>
    <n v="0.85"/>
    <n v="2.7117647058823526"/>
    <n v="1.1741941176470587"/>
  </r>
  <r>
    <m/>
    <x v="1"/>
    <x v="6"/>
    <s v="A"/>
    <s v="A学历提升"/>
    <x v="6"/>
    <x v="223"/>
    <x v="1"/>
    <n v="254"/>
    <n v="22"/>
    <n v="0.53900000000000003"/>
    <n v="8.6614173228346455E-2"/>
    <n v="30"/>
    <n v="14"/>
    <n v="0.46666666666666667"/>
    <n v="0.75"/>
    <n v="22.5"/>
    <n v="0.85"/>
    <n v="17.592941176470589"/>
    <n v="7.617743529411765"/>
  </r>
  <r>
    <m/>
    <x v="1"/>
    <x v="6"/>
    <s v="C"/>
    <s v="C学历提升"/>
    <x v="6"/>
    <x v="224"/>
    <x v="1"/>
    <n v="32"/>
    <n v="0"/>
    <n v="0.53900000000000003"/>
    <n v="0"/>
    <n v="2"/>
    <n v="0"/>
    <n v="0"/>
    <n v="0.4"/>
    <n v="0.8"/>
    <n v="0.85"/>
    <n v="0.94117647058823539"/>
    <n v="0.40752941176470592"/>
  </r>
  <r>
    <m/>
    <x v="1"/>
    <x v="6"/>
    <s v="B"/>
    <s v="B学历提升"/>
    <x v="13"/>
    <x v="225"/>
    <x v="1"/>
    <n v="113"/>
    <n v="5"/>
    <n v="0.53900000000000003"/>
    <n v="4.4247787610619468E-2"/>
    <n v="9"/>
    <n v="2"/>
    <n v="0.22222222222222221"/>
    <n v="0.75"/>
    <n v="6.75"/>
    <n v="0.85"/>
    <n v="6.6729411764705882"/>
    <n v="2.8893835294117647"/>
  </r>
  <r>
    <m/>
    <x v="1"/>
    <x v="6"/>
    <s v="C"/>
    <s v="C学历提升"/>
    <x v="26"/>
    <x v="226"/>
    <x v="0"/>
    <n v="39"/>
    <n v="4"/>
    <n v="0.53900000000000003"/>
    <n v="0.10256410256410256"/>
    <n v="1"/>
    <n v="0"/>
    <n v="0"/>
    <n v="0.4"/>
    <n v="0.4"/>
    <n v="0.85"/>
    <n v="0.4705882352941177"/>
    <n v="0.20376470588235296"/>
  </r>
  <r>
    <m/>
    <x v="1"/>
    <x v="6"/>
    <s v="C"/>
    <s v="C学历提升"/>
    <x v="13"/>
    <x v="227"/>
    <x v="1"/>
    <n v="71"/>
    <n v="1"/>
    <n v="0.53900000000000003"/>
    <n v="1.4084507042253521E-2"/>
    <n v="2"/>
    <n v="1"/>
    <n v="0.5"/>
    <n v="0.4"/>
    <n v="1"/>
    <n v="0.85"/>
    <n v="0.54235294117647059"/>
    <n v="0.23483882352941177"/>
  </r>
  <r>
    <m/>
    <x v="1"/>
    <x v="6"/>
    <s v="C"/>
    <s v="C学历提升"/>
    <x v="28"/>
    <x v="228"/>
    <x v="1"/>
    <n v="34"/>
    <n v="0"/>
    <n v="0.53900000000000003"/>
    <n v="0"/>
    <n v="1"/>
    <n v="0"/>
    <n v="0"/>
    <n v="0.4"/>
    <n v="0.4"/>
    <n v="0.85"/>
    <n v="0.4705882352941177"/>
    <n v="0.20376470588235296"/>
  </r>
  <r>
    <m/>
    <x v="1"/>
    <x v="6"/>
    <s v="C"/>
    <s v="C学历提升"/>
    <x v="28"/>
    <x v="229"/>
    <x v="1"/>
    <n v="10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6"/>
    <x v="230"/>
    <x v="1"/>
    <n v="58"/>
    <n v="0"/>
    <n v="0.53900000000000003"/>
    <n v="0"/>
    <n v="1"/>
    <n v="0"/>
    <n v="0"/>
    <n v="0.4"/>
    <n v="0.4"/>
    <n v="0.85"/>
    <n v="0.4705882352941177"/>
    <n v="0.20376470588235296"/>
  </r>
  <r>
    <m/>
    <x v="1"/>
    <x v="6"/>
    <s v="C"/>
    <s v="C学历提升"/>
    <x v="17"/>
    <x v="231"/>
    <x v="1"/>
    <n v="24"/>
    <n v="0"/>
    <n v="0.53900000000000003"/>
    <n v="0"/>
    <n v="2"/>
    <n v="0"/>
    <n v="0"/>
    <n v="0.4"/>
    <n v="0.8"/>
    <n v="0.85"/>
    <n v="0.94117647058823539"/>
    <n v="0.40752941176470592"/>
  </r>
  <r>
    <m/>
    <x v="1"/>
    <x v="6"/>
    <s v="C"/>
    <s v="C学历提升"/>
    <x v="7"/>
    <x v="232"/>
    <x v="0"/>
    <n v="55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3"/>
    <x v="233"/>
    <x v="0"/>
    <n v="29"/>
    <n v="1"/>
    <n v="0.53900000000000003"/>
    <n v="3.4482758620689655E-2"/>
    <n v="0"/>
    <n v="0"/>
    <e v="#DIV/0!"/>
    <n v="0.4"/>
    <n v="0"/>
    <n v="0.85"/>
    <n v="0"/>
    <n v="0"/>
  </r>
  <r>
    <m/>
    <x v="1"/>
    <x v="6"/>
    <s v="C"/>
    <s v="C学历提升"/>
    <x v="2"/>
    <x v="234"/>
    <x v="1"/>
    <n v="36"/>
    <n v="1"/>
    <n v="0.53900000000000003"/>
    <n v="2.7777777777777776E-2"/>
    <n v="1"/>
    <n v="1"/>
    <n v="1"/>
    <n v="0.4"/>
    <n v="1"/>
    <n v="0.85"/>
    <n v="0.54235294117647059"/>
    <n v="0.23483882352941177"/>
  </r>
  <r>
    <m/>
    <x v="1"/>
    <x v="6"/>
    <s v="C"/>
    <s v="C学历提升"/>
    <x v="7"/>
    <x v="235"/>
    <x v="0"/>
    <n v="145"/>
    <n v="4"/>
    <n v="0.53900000000000003"/>
    <n v="2.7586206896551724E-2"/>
    <n v="4"/>
    <n v="3"/>
    <n v="0.75"/>
    <n v="0.4"/>
    <n v="3"/>
    <n v="0.85"/>
    <n v="1.6270588235294119"/>
    <n v="0.7045164705882353"/>
  </r>
  <r>
    <m/>
    <x v="1"/>
    <x v="6"/>
    <s v="C"/>
    <s v="C学历提升"/>
    <x v="18"/>
    <x v="236"/>
    <x v="1"/>
    <n v="8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6"/>
    <x v="237"/>
    <x v="1"/>
    <n v="11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"/>
    <x v="238"/>
    <x v="1"/>
    <n v="2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31"/>
    <x v="239"/>
    <x v="2"/>
    <n v="22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3"/>
    <x v="240"/>
    <x v="0"/>
    <n v="57"/>
    <n v="0"/>
    <n v="0.53900000000000003"/>
    <n v="0"/>
    <n v="4"/>
    <n v="0"/>
    <n v="0"/>
    <n v="0.4"/>
    <n v="1.6"/>
    <n v="0.85"/>
    <n v="1.8823529411764708"/>
    <n v="0.81505882352941184"/>
  </r>
  <r>
    <m/>
    <x v="1"/>
    <x v="6"/>
    <s v="C"/>
    <s v="C学历提升"/>
    <x v="7"/>
    <x v="241"/>
    <x v="0"/>
    <n v="106"/>
    <n v="4"/>
    <n v="0.53900000000000003"/>
    <n v="3.7735849056603772E-2"/>
    <n v="6"/>
    <n v="2"/>
    <n v="0.33333333333333331"/>
    <n v="0.4"/>
    <n v="2.4000000000000004"/>
    <n v="0.85"/>
    <n v="1.5552941176470592"/>
    <n v="0.6734423529411766"/>
  </r>
  <r>
    <m/>
    <x v="1"/>
    <x v="6"/>
    <s v="C"/>
    <s v="C学历提升"/>
    <x v="3"/>
    <x v="242"/>
    <x v="0"/>
    <n v="66"/>
    <n v="2"/>
    <n v="0.53900000000000003"/>
    <n v="3.0303030303030304E-2"/>
    <n v="4"/>
    <n v="2"/>
    <n v="0.5"/>
    <n v="0.4"/>
    <n v="2"/>
    <n v="0.85"/>
    <n v="1.0847058823529412"/>
    <n v="0.46967764705882353"/>
  </r>
  <r>
    <m/>
    <x v="1"/>
    <x v="6"/>
    <s v="C"/>
    <s v="C学历提升"/>
    <x v="0"/>
    <x v="243"/>
    <x v="0"/>
    <n v="15"/>
    <n v="1"/>
    <n v="0.53900000000000003"/>
    <n v="6.6666666666666666E-2"/>
    <n v="1"/>
    <n v="1"/>
    <n v="1"/>
    <n v="0.4"/>
    <n v="1"/>
    <n v="0.85"/>
    <n v="0.54235294117647059"/>
    <n v="0.23483882352941177"/>
  </r>
  <r>
    <m/>
    <x v="1"/>
    <x v="6"/>
    <s v="C"/>
    <s v="C学历提升"/>
    <x v="22"/>
    <x v="244"/>
    <x v="1"/>
    <n v="19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30"/>
    <x v="245"/>
    <x v="0"/>
    <n v="0"/>
    <n v="0"/>
    <n v="0.53900000000000003"/>
    <e v="#DIV/0!"/>
    <n v="0"/>
    <n v="0"/>
    <e v="#DIV/0!"/>
    <n v="0.4"/>
    <n v="0"/>
    <n v="0.85"/>
    <n v="0"/>
    <n v="0"/>
  </r>
  <r>
    <m/>
    <x v="1"/>
    <x v="6"/>
    <s v="C"/>
    <s v="C学历提升"/>
    <x v="11"/>
    <x v="246"/>
    <x v="1"/>
    <n v="22"/>
    <n v="1"/>
    <n v="0.53900000000000003"/>
    <n v="4.5454545454545456E-2"/>
    <n v="0"/>
    <n v="0"/>
    <e v="#DIV/0!"/>
    <n v="0.4"/>
    <n v="0"/>
    <n v="0.85"/>
    <n v="0"/>
    <n v="0"/>
  </r>
  <r>
    <m/>
    <x v="1"/>
    <x v="6"/>
    <s v="C"/>
    <s v="C学历提升"/>
    <x v="6"/>
    <x v="247"/>
    <x v="1"/>
    <n v="40"/>
    <n v="2"/>
    <n v="0.53900000000000003"/>
    <n v="0.05"/>
    <n v="1"/>
    <n v="0"/>
    <n v="0"/>
    <n v="0.4"/>
    <n v="0.4"/>
    <n v="0.85"/>
    <n v="0.4705882352941177"/>
    <n v="0.20376470588235296"/>
  </r>
  <r>
    <m/>
    <x v="1"/>
    <x v="6"/>
    <s v="C"/>
    <s v="C学历提升"/>
    <x v="1"/>
    <x v="248"/>
    <x v="1"/>
    <n v="0"/>
    <n v="0"/>
    <n v="0.53900000000000003"/>
    <e v="#DIV/0!"/>
    <n v="0"/>
    <n v="0"/>
    <e v="#DIV/0!"/>
    <n v="0.4"/>
    <n v="0"/>
    <n v="0.85"/>
    <n v="0"/>
    <n v="0"/>
  </r>
  <r>
    <m/>
    <x v="1"/>
    <x v="6"/>
    <s v="C"/>
    <s v="C学历提升"/>
    <x v="1"/>
    <x v="249"/>
    <x v="1"/>
    <n v="2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9"/>
    <x v="250"/>
    <x v="0"/>
    <n v="3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6"/>
    <x v="251"/>
    <x v="0"/>
    <n v="5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5"/>
    <x v="252"/>
    <x v="0"/>
    <n v="26"/>
    <n v="0"/>
    <n v="0.53900000000000003"/>
    <n v="0"/>
    <n v="2"/>
    <n v="0"/>
    <n v="0"/>
    <n v="0.4"/>
    <n v="0.8"/>
    <n v="0.85"/>
    <n v="0.94117647058823539"/>
    <n v="0.40752941176470592"/>
  </r>
  <r>
    <m/>
    <x v="1"/>
    <x v="6"/>
    <s v="C"/>
    <s v="C学历提升"/>
    <x v="25"/>
    <x v="253"/>
    <x v="0"/>
    <n v="12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5"/>
    <x v="254"/>
    <x v="0"/>
    <n v="0"/>
    <n v="0"/>
    <n v="0.53900000000000003"/>
    <e v="#DIV/0!"/>
    <n v="0"/>
    <n v="0"/>
    <e v="#DIV/0!"/>
    <n v="0.4"/>
    <n v="0"/>
    <n v="0.85"/>
    <n v="0"/>
    <n v="0"/>
  </r>
  <r>
    <m/>
    <x v="1"/>
    <x v="6"/>
    <s v="C"/>
    <s v="C学历提升"/>
    <x v="1"/>
    <x v="255"/>
    <x v="1"/>
    <n v="0"/>
    <n v="0"/>
    <n v="0.53900000000000003"/>
    <e v="#DIV/0!"/>
    <n v="0"/>
    <n v="0"/>
    <e v="#DIV/0!"/>
    <n v="0.4"/>
    <n v="0"/>
    <n v="0.85"/>
    <n v="0"/>
    <n v="0"/>
  </r>
  <r>
    <m/>
    <x v="1"/>
    <x v="6"/>
    <s v="C"/>
    <s v="C学历提升"/>
    <x v="9"/>
    <x v="256"/>
    <x v="0"/>
    <n v="2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2"/>
    <x v="257"/>
    <x v="1"/>
    <n v="16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8"/>
    <x v="258"/>
    <x v="1"/>
    <n v="24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3"/>
    <x v="259"/>
    <x v="0"/>
    <n v="84"/>
    <n v="2"/>
    <n v="0.53900000000000003"/>
    <n v="2.3809523809523808E-2"/>
    <n v="13"/>
    <n v="2"/>
    <n v="0.15384615384615385"/>
    <n v="0.4"/>
    <n v="5.2"/>
    <n v="0.85"/>
    <n v="4.8494117647058825"/>
    <n v="2.099795294117647"/>
  </r>
  <r>
    <m/>
    <x v="1"/>
    <x v="6"/>
    <s v="C"/>
    <s v="C学历提升"/>
    <x v="12"/>
    <x v="260"/>
    <x v="0"/>
    <n v="17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6"/>
    <x v="261"/>
    <x v="0"/>
    <n v="28"/>
    <n v="0"/>
    <n v="0.53900000000000003"/>
    <n v="0"/>
    <n v="1"/>
    <n v="0"/>
    <n v="0"/>
    <n v="0.4"/>
    <n v="0.4"/>
    <n v="0.85"/>
    <n v="0.4705882352941177"/>
    <n v="0.20376470588235296"/>
  </r>
  <r>
    <m/>
    <x v="1"/>
    <x v="6"/>
    <s v="C"/>
    <s v="C学历提升"/>
    <x v="8"/>
    <x v="262"/>
    <x v="0"/>
    <n v="1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9"/>
    <x v="263"/>
    <x v="0"/>
    <n v="389"/>
    <n v="67"/>
    <n v="0.53900000000000003"/>
    <n v="0.17223650385604114"/>
    <n v="90"/>
    <n v="52"/>
    <n v="0.57777777777777772"/>
    <n v="0.4"/>
    <n v="52"/>
    <n v="0.85"/>
    <n v="28.202352941176468"/>
    <n v="12.21161882352941"/>
  </r>
  <r>
    <m/>
    <x v="1"/>
    <x v="6"/>
    <s v="C"/>
    <s v="C学历提升"/>
    <x v="15"/>
    <x v="264"/>
    <x v="0"/>
    <n v="3"/>
    <n v="0"/>
    <n v="0.53900000000000003"/>
    <n v="0"/>
    <n v="0"/>
    <n v="0"/>
    <e v="#DIV/0!"/>
    <n v="0.4"/>
    <n v="0"/>
    <n v="0.85"/>
    <n v="0"/>
    <n v="0"/>
  </r>
  <r>
    <m/>
    <x v="1"/>
    <x v="6"/>
    <s v="B"/>
    <s v="B学历提升"/>
    <x v="2"/>
    <x v="266"/>
    <x v="1"/>
    <n v="133"/>
    <n v="5"/>
    <n v="0.53900000000000003"/>
    <n v="3.7593984962406013E-2"/>
    <n v="11"/>
    <n v="3"/>
    <n v="0.27272727272727271"/>
    <n v="0.75"/>
    <n v="8.25"/>
    <n v="0.85"/>
    <n v="7.803529411764706"/>
    <n v="3.3789282352941177"/>
  </r>
  <r>
    <m/>
    <x v="1"/>
    <x v="6"/>
    <s v="C"/>
    <s v="C学历提升"/>
    <x v="19"/>
    <x v="267"/>
    <x v="0"/>
    <n v="48"/>
    <n v="2"/>
    <n v="0.53900000000000003"/>
    <n v="4.1666666666666664E-2"/>
    <n v="2"/>
    <n v="1"/>
    <n v="0.5"/>
    <n v="0.4"/>
    <n v="1"/>
    <n v="0.85"/>
    <n v="0.54235294117647059"/>
    <n v="0.23483882352941177"/>
  </r>
  <r>
    <m/>
    <x v="1"/>
    <x v="6"/>
    <s v="C"/>
    <s v="C学历提升"/>
    <x v="11"/>
    <x v="268"/>
    <x v="1"/>
    <n v="20"/>
    <n v="1"/>
    <n v="0.53900000000000003"/>
    <n v="0.05"/>
    <n v="1"/>
    <n v="0"/>
    <n v="0"/>
    <n v="0.4"/>
    <n v="0.4"/>
    <n v="0.85"/>
    <n v="0.4705882352941177"/>
    <n v="0.20376470588235296"/>
  </r>
  <r>
    <m/>
    <x v="1"/>
    <x v="6"/>
    <s v="C"/>
    <s v="C学历提升"/>
    <x v="13"/>
    <x v="269"/>
    <x v="1"/>
    <n v="89"/>
    <n v="3"/>
    <n v="0.53900000000000003"/>
    <n v="3.3707865168539325E-2"/>
    <n v="1"/>
    <n v="1"/>
    <n v="1"/>
    <n v="0.4"/>
    <n v="1"/>
    <n v="0.85"/>
    <n v="0.54235294117647059"/>
    <n v="0.23483882352941177"/>
  </r>
  <r>
    <m/>
    <x v="1"/>
    <x v="6"/>
    <s v="C"/>
    <s v="C学历提升"/>
    <x v="0"/>
    <x v="270"/>
    <x v="0"/>
    <n v="25"/>
    <n v="0"/>
    <n v="0.53900000000000003"/>
    <n v="0"/>
    <n v="2"/>
    <n v="0"/>
    <n v="0"/>
    <n v="0.4"/>
    <n v="0.8"/>
    <n v="0.85"/>
    <n v="0.94117647058823539"/>
    <n v="0.40752941176470592"/>
  </r>
  <r>
    <m/>
    <x v="1"/>
    <x v="6"/>
    <s v="C"/>
    <s v="C学历提升"/>
    <x v="16"/>
    <x v="271"/>
    <x v="0"/>
    <n v="69"/>
    <n v="3"/>
    <n v="0.53900000000000003"/>
    <n v="4.3478260869565216E-2"/>
    <n v="2"/>
    <n v="2"/>
    <n v="1"/>
    <n v="0.4"/>
    <n v="2"/>
    <n v="0.85"/>
    <n v="1.0847058823529412"/>
    <n v="0.46967764705882353"/>
  </r>
  <r>
    <m/>
    <x v="1"/>
    <x v="6"/>
    <s v="C"/>
    <s v="C学历提升"/>
    <x v="7"/>
    <x v="272"/>
    <x v="0"/>
    <n v="85"/>
    <n v="0"/>
    <n v="0.53900000000000003"/>
    <n v="0"/>
    <n v="3"/>
    <n v="0"/>
    <n v="0"/>
    <n v="0.4"/>
    <n v="1.2000000000000002"/>
    <n v="0.85"/>
    <n v="1.4117647058823533"/>
    <n v="0.61129411764705899"/>
  </r>
  <r>
    <m/>
    <x v="1"/>
    <x v="6"/>
    <s v="C"/>
    <s v="C学历提升"/>
    <x v="6"/>
    <x v="273"/>
    <x v="1"/>
    <n v="25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6"/>
    <x v="275"/>
    <x v="0"/>
    <n v="11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3"/>
    <x v="276"/>
    <x v="1"/>
    <n v="14"/>
    <n v="1"/>
    <n v="0.53900000000000003"/>
    <n v="7.1428571428571425E-2"/>
    <n v="1"/>
    <n v="1"/>
    <n v="1"/>
    <n v="0.4"/>
    <n v="1"/>
    <n v="0.85"/>
    <n v="0.54235294117647059"/>
    <n v="0.23483882352941177"/>
  </r>
  <r>
    <m/>
    <x v="1"/>
    <x v="6"/>
    <s v="C"/>
    <s v="C学历提升"/>
    <x v="17"/>
    <x v="277"/>
    <x v="1"/>
    <n v="58"/>
    <n v="4"/>
    <n v="0.53900000000000003"/>
    <n v="6.8965517241379309E-2"/>
    <n v="2"/>
    <n v="2"/>
    <n v="1"/>
    <n v="0.4"/>
    <n v="2"/>
    <n v="0.85"/>
    <n v="1.0847058823529412"/>
    <n v="0.46967764705882353"/>
  </r>
  <r>
    <m/>
    <x v="1"/>
    <x v="6"/>
    <s v="B"/>
    <s v="B学历提升"/>
    <x v="23"/>
    <x v="278"/>
    <x v="0"/>
    <n v="256"/>
    <n v="28"/>
    <n v="0.53900000000000003"/>
    <n v="0.109375"/>
    <n v="32"/>
    <n v="21"/>
    <n v="0.65625"/>
    <n v="0.75"/>
    <n v="24"/>
    <n v="0.85"/>
    <n v="14.918823529411764"/>
    <n v="6.4598505882352937"/>
  </r>
  <r>
    <m/>
    <x v="1"/>
    <x v="6"/>
    <s v="C"/>
    <s v="C学历提升"/>
    <x v="6"/>
    <x v="279"/>
    <x v="1"/>
    <n v="41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8"/>
    <x v="280"/>
    <x v="1"/>
    <n v="33"/>
    <n v="4"/>
    <n v="0.53900000000000003"/>
    <n v="0.12121212121212122"/>
    <n v="1"/>
    <n v="1"/>
    <n v="1"/>
    <n v="0.4"/>
    <n v="1"/>
    <n v="0.85"/>
    <n v="0.54235294117647059"/>
    <n v="0.23483882352941177"/>
  </r>
  <r>
    <m/>
    <x v="1"/>
    <x v="6"/>
    <s v="C"/>
    <s v="C学历提升"/>
    <x v="18"/>
    <x v="281"/>
    <x v="1"/>
    <n v="13"/>
    <n v="0"/>
    <n v="0.53900000000000003"/>
    <n v="0"/>
    <n v="1"/>
    <n v="0"/>
    <n v="0"/>
    <n v="0.4"/>
    <n v="0.4"/>
    <n v="0.85"/>
    <n v="0.4705882352941177"/>
    <n v="0.20376470588235296"/>
  </r>
  <r>
    <m/>
    <x v="1"/>
    <x v="6"/>
    <s v="C"/>
    <s v="C学历提升"/>
    <x v="2"/>
    <x v="282"/>
    <x v="1"/>
    <n v="31"/>
    <n v="1"/>
    <n v="0.53900000000000003"/>
    <n v="3.2258064516129031E-2"/>
    <n v="3"/>
    <n v="1"/>
    <n v="0.33333333333333331"/>
    <n v="0.4"/>
    <n v="1.2000000000000002"/>
    <n v="0.85"/>
    <n v="0.77764705882352958"/>
    <n v="0.3367211764705883"/>
  </r>
  <r>
    <m/>
    <x v="1"/>
    <x v="6"/>
    <s v="C"/>
    <s v="C学历提升"/>
    <x v="7"/>
    <x v="283"/>
    <x v="0"/>
    <n v="130"/>
    <n v="0"/>
    <n v="0.53900000000000003"/>
    <n v="0"/>
    <n v="4"/>
    <n v="0"/>
    <n v="0"/>
    <n v="0.4"/>
    <n v="1.6"/>
    <n v="0.85"/>
    <n v="1.8823529411764708"/>
    <n v="0.81505882352941184"/>
  </r>
  <r>
    <m/>
    <x v="1"/>
    <x v="6"/>
    <s v="C"/>
    <s v="C学历提升"/>
    <x v="5"/>
    <x v="284"/>
    <x v="1"/>
    <n v="14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2"/>
    <x v="285"/>
    <x v="0"/>
    <n v="36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2"/>
    <x v="286"/>
    <x v="0"/>
    <n v="33"/>
    <n v="0"/>
    <n v="0.53900000000000003"/>
    <n v="0"/>
    <n v="1"/>
    <n v="0"/>
    <n v="0"/>
    <n v="0.4"/>
    <n v="0.4"/>
    <n v="0.85"/>
    <n v="0.4705882352941177"/>
    <n v="0.20376470588235296"/>
  </r>
  <r>
    <m/>
    <x v="1"/>
    <x v="6"/>
    <s v="C"/>
    <s v="C学历提升"/>
    <x v="17"/>
    <x v="287"/>
    <x v="1"/>
    <n v="14"/>
    <n v="0"/>
    <n v="0.53900000000000003"/>
    <n v="0"/>
    <n v="1"/>
    <n v="0"/>
    <n v="0"/>
    <n v="0.4"/>
    <n v="0.4"/>
    <n v="0.85"/>
    <n v="0.4705882352941177"/>
    <n v="0.20376470588235296"/>
  </r>
  <r>
    <m/>
    <x v="1"/>
    <x v="6"/>
    <s v="C"/>
    <s v="C学历提升"/>
    <x v="19"/>
    <x v="288"/>
    <x v="0"/>
    <n v="90"/>
    <n v="1"/>
    <n v="0.53900000000000003"/>
    <n v="1.1111111111111112E-2"/>
    <n v="4"/>
    <n v="0"/>
    <n v="0"/>
    <n v="0.4"/>
    <n v="1.6"/>
    <n v="0.85"/>
    <n v="1.8823529411764708"/>
    <n v="0.81505882352941184"/>
  </r>
  <r>
    <m/>
    <x v="1"/>
    <x v="6"/>
    <s v="C"/>
    <s v="C学历提升"/>
    <x v="28"/>
    <x v="289"/>
    <x v="1"/>
    <n v="29"/>
    <n v="1"/>
    <n v="0.53900000000000003"/>
    <n v="3.4482758620689655E-2"/>
    <n v="1"/>
    <n v="1"/>
    <n v="1"/>
    <n v="0.4"/>
    <n v="1"/>
    <n v="0.85"/>
    <n v="0.54235294117647059"/>
    <n v="0.23483882352941177"/>
  </r>
  <r>
    <m/>
    <x v="1"/>
    <x v="6"/>
    <s v="C"/>
    <s v="C学历提升"/>
    <x v="13"/>
    <x v="290"/>
    <x v="1"/>
    <n v="24"/>
    <n v="2"/>
    <n v="0.53900000000000003"/>
    <n v="8.3333333333333329E-2"/>
    <n v="1"/>
    <n v="1"/>
    <n v="1"/>
    <n v="0.4"/>
    <n v="1"/>
    <n v="0.85"/>
    <n v="0.54235294117647059"/>
    <n v="0.23483882352941177"/>
  </r>
  <r>
    <m/>
    <x v="1"/>
    <x v="6"/>
    <s v="C"/>
    <s v="C学历提升"/>
    <x v="18"/>
    <x v="291"/>
    <x v="1"/>
    <n v="27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1"/>
    <x v="292"/>
    <x v="1"/>
    <n v="1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30"/>
    <x v="293"/>
    <x v="0"/>
    <n v="17"/>
    <n v="0"/>
    <n v="0.53900000000000003"/>
    <n v="0"/>
    <n v="0"/>
    <n v="0"/>
    <e v="#DIV/0!"/>
    <n v="0.4"/>
    <n v="0"/>
    <n v="0.85"/>
    <n v="0"/>
    <n v="0"/>
  </r>
  <r>
    <m/>
    <x v="1"/>
    <x v="6"/>
    <s v="B"/>
    <s v="B学历提升"/>
    <x v="26"/>
    <x v="294"/>
    <x v="0"/>
    <n v="417"/>
    <n v="87"/>
    <n v="0.53900000000000003"/>
    <n v="0.20863309352517986"/>
    <n v="122"/>
    <n v="66"/>
    <n v="0.54098360655737709"/>
    <n v="0.75"/>
    <n v="91.5"/>
    <n v="0.85"/>
    <n v="65.79529411764706"/>
    <n v="28.489362352941178"/>
  </r>
  <r>
    <m/>
    <x v="1"/>
    <x v="6"/>
    <s v="C"/>
    <s v="C学历提升"/>
    <x v="3"/>
    <x v="295"/>
    <x v="0"/>
    <n v="78"/>
    <n v="0"/>
    <n v="0.53900000000000003"/>
    <n v="0"/>
    <n v="3"/>
    <n v="0"/>
    <n v="0"/>
    <n v="0.4"/>
    <n v="1.2000000000000002"/>
    <n v="0.85"/>
    <n v="1.4117647058823533"/>
    <n v="0.61129411764705899"/>
  </r>
  <r>
    <m/>
    <x v="1"/>
    <x v="6"/>
    <s v="C"/>
    <s v="C学历提升"/>
    <x v="22"/>
    <x v="296"/>
    <x v="1"/>
    <n v="13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0"/>
    <x v="297"/>
    <x v="0"/>
    <n v="123"/>
    <n v="3"/>
    <n v="0.53900000000000003"/>
    <n v="2.4390243902439025E-2"/>
    <n v="5"/>
    <n v="3"/>
    <n v="0.6"/>
    <n v="0.4"/>
    <n v="3"/>
    <n v="0.85"/>
    <n v="1.6270588235294119"/>
    <n v="0.7045164705882353"/>
  </r>
  <r>
    <m/>
    <x v="1"/>
    <x v="6"/>
    <s v="C"/>
    <s v="C学历提升"/>
    <x v="22"/>
    <x v="298"/>
    <x v="1"/>
    <n v="10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6"/>
    <x v="299"/>
    <x v="0"/>
    <n v="8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5"/>
    <x v="300"/>
    <x v="1"/>
    <n v="57"/>
    <n v="2"/>
    <n v="0.53900000000000003"/>
    <n v="3.5087719298245612E-2"/>
    <n v="2"/>
    <n v="2"/>
    <n v="1"/>
    <n v="0.4"/>
    <n v="2"/>
    <n v="0.85"/>
    <n v="1.0847058823529412"/>
    <n v="0.46967764705882353"/>
  </r>
  <r>
    <m/>
    <x v="1"/>
    <x v="6"/>
    <s v="C"/>
    <s v="C学历提升"/>
    <x v="14"/>
    <x v="301"/>
    <x v="0"/>
    <n v="41"/>
    <n v="1"/>
    <n v="0.53900000000000003"/>
    <n v="2.4390243902439025E-2"/>
    <n v="2"/>
    <n v="1"/>
    <n v="0.5"/>
    <n v="0.4"/>
    <n v="1"/>
    <n v="0.85"/>
    <n v="0.54235294117647059"/>
    <n v="0.23483882352941177"/>
  </r>
  <r>
    <m/>
    <x v="1"/>
    <x v="6"/>
    <s v="C"/>
    <s v="C学历提升"/>
    <x v="25"/>
    <x v="302"/>
    <x v="0"/>
    <n v="8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2"/>
    <x v="303"/>
    <x v="0"/>
    <n v="18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6"/>
    <x v="304"/>
    <x v="0"/>
    <n v="32"/>
    <n v="2"/>
    <n v="0.53900000000000003"/>
    <n v="6.25E-2"/>
    <n v="2"/>
    <n v="2"/>
    <n v="1"/>
    <n v="0.4"/>
    <n v="2"/>
    <n v="0.85"/>
    <n v="1.0847058823529412"/>
    <n v="0.46967764705882353"/>
  </r>
  <r>
    <m/>
    <x v="1"/>
    <x v="6"/>
    <s v="C"/>
    <s v="C学历提升"/>
    <x v="10"/>
    <x v="305"/>
    <x v="0"/>
    <n v="73"/>
    <n v="1"/>
    <n v="0.53900000000000003"/>
    <n v="1.3698630136986301E-2"/>
    <n v="2"/>
    <n v="0"/>
    <n v="0"/>
    <n v="0.4"/>
    <n v="0.8"/>
    <n v="0.85"/>
    <n v="0.94117647058823539"/>
    <n v="0.40752941176470592"/>
  </r>
  <r>
    <m/>
    <x v="1"/>
    <x v="6"/>
    <s v="C"/>
    <s v="C学历提升"/>
    <x v="23"/>
    <x v="306"/>
    <x v="0"/>
    <n v="54"/>
    <n v="2"/>
    <n v="0.53900000000000003"/>
    <n v="3.7037037037037035E-2"/>
    <n v="2"/>
    <n v="1"/>
    <n v="0.5"/>
    <n v="0.4"/>
    <n v="1"/>
    <n v="0.85"/>
    <n v="0.54235294117647059"/>
    <n v="0.23483882352941177"/>
  </r>
  <r>
    <m/>
    <x v="1"/>
    <x v="6"/>
    <s v="C"/>
    <s v="C学历提升"/>
    <x v="11"/>
    <x v="307"/>
    <x v="1"/>
    <n v="4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5"/>
    <x v="308"/>
    <x v="0"/>
    <n v="16"/>
    <n v="0"/>
    <n v="0.53900000000000003"/>
    <n v="0"/>
    <n v="1"/>
    <n v="0"/>
    <n v="0"/>
    <n v="0.4"/>
    <n v="0.4"/>
    <n v="0.85"/>
    <n v="0.4705882352941177"/>
    <n v="0.20376470588235296"/>
  </r>
  <r>
    <m/>
    <x v="1"/>
    <x v="6"/>
    <s v="C"/>
    <s v="C学历提升"/>
    <x v="14"/>
    <x v="309"/>
    <x v="0"/>
    <n v="38"/>
    <n v="0"/>
    <n v="0.53900000000000003"/>
    <n v="0"/>
    <n v="4"/>
    <n v="0"/>
    <n v="0"/>
    <n v="0.4"/>
    <n v="1.6"/>
    <n v="0.85"/>
    <n v="1.8823529411764708"/>
    <n v="0.81505882352941184"/>
  </r>
  <r>
    <m/>
    <x v="1"/>
    <x v="6"/>
    <s v="C"/>
    <s v="C学历提升"/>
    <x v="16"/>
    <x v="310"/>
    <x v="0"/>
    <n v="13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0"/>
    <x v="311"/>
    <x v="0"/>
    <n v="54"/>
    <n v="1"/>
    <n v="0.53900000000000003"/>
    <n v="1.8518518518518517E-2"/>
    <n v="2"/>
    <n v="0"/>
    <n v="0"/>
    <n v="0.4"/>
    <n v="0.8"/>
    <n v="0.85"/>
    <n v="0.94117647058823539"/>
    <n v="0.40752941176470592"/>
  </r>
  <r>
    <m/>
    <x v="1"/>
    <x v="6"/>
    <s v="C"/>
    <s v="C学历提升"/>
    <x v="19"/>
    <x v="312"/>
    <x v="0"/>
    <n v="108"/>
    <n v="2"/>
    <n v="0.53900000000000003"/>
    <n v="1.8518518518518517E-2"/>
    <n v="4"/>
    <n v="1"/>
    <n v="0.25"/>
    <n v="0.4"/>
    <n v="1.6"/>
    <n v="0.85"/>
    <n v="1.2482352941176471"/>
    <n v="0.54048588235294115"/>
  </r>
  <r>
    <m/>
    <x v="1"/>
    <x v="6"/>
    <s v="C"/>
    <s v="C学历提升"/>
    <x v="19"/>
    <x v="314"/>
    <x v="0"/>
    <n v="141"/>
    <n v="0"/>
    <n v="0.53900000000000003"/>
    <n v="0"/>
    <n v="13"/>
    <n v="0"/>
    <n v="0"/>
    <n v="0.4"/>
    <n v="5.2"/>
    <n v="0.85"/>
    <n v="6.1176470588235299"/>
    <n v="2.6489411764705886"/>
  </r>
  <r>
    <m/>
    <x v="1"/>
    <x v="6"/>
    <s v="C"/>
    <s v="C学历提升"/>
    <x v="28"/>
    <x v="315"/>
    <x v="1"/>
    <n v="26"/>
    <n v="0"/>
    <n v="0.53900000000000003"/>
    <n v="0"/>
    <n v="0"/>
    <n v="0"/>
    <e v="#DIV/0!"/>
    <n v="0.4"/>
    <n v="0"/>
    <n v="0.85"/>
    <n v="0"/>
    <n v="0"/>
  </r>
  <r>
    <m/>
    <x v="1"/>
    <x v="6"/>
    <s v="B"/>
    <s v="B学历提升"/>
    <x v="3"/>
    <x v="316"/>
    <x v="0"/>
    <n v="635"/>
    <n v="73"/>
    <n v="0.53900000000000003"/>
    <n v="0.11496062992125984"/>
    <n v="176"/>
    <n v="61"/>
    <n v="0.34659090909090912"/>
    <n v="0.75"/>
    <n v="132"/>
    <n v="0.85"/>
    <n v="116.61294117647058"/>
    <n v="50.493403529411765"/>
  </r>
  <r>
    <m/>
    <x v="1"/>
    <x v="6"/>
    <s v="C"/>
    <s v="C学历提升"/>
    <x v="28"/>
    <x v="317"/>
    <x v="1"/>
    <n v="32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4"/>
    <x v="318"/>
    <x v="0"/>
    <n v="18"/>
    <n v="1"/>
    <n v="0.53900000000000003"/>
    <n v="5.5555555555555552E-2"/>
    <n v="3"/>
    <n v="0"/>
    <n v="0"/>
    <n v="0.4"/>
    <n v="1.2000000000000002"/>
    <n v="0.85"/>
    <n v="1.4117647058823533"/>
    <n v="0.61129411764705899"/>
  </r>
  <r>
    <m/>
    <x v="1"/>
    <x v="6"/>
    <s v="C"/>
    <s v="C学历提升"/>
    <x v="18"/>
    <x v="319"/>
    <x v="1"/>
    <n v="9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9"/>
    <x v="320"/>
    <x v="0"/>
    <n v="5"/>
    <n v="0"/>
    <n v="0.53900000000000003"/>
    <n v="0"/>
    <n v="0"/>
    <n v="0"/>
    <e v="#DIV/0!"/>
    <n v="0.4"/>
    <n v="0"/>
    <n v="0.85"/>
    <n v="0"/>
    <n v="0"/>
  </r>
  <r>
    <m/>
    <x v="1"/>
    <x v="6"/>
    <s v="B"/>
    <s v="B学历提升"/>
    <x v="32"/>
    <x v="321"/>
    <x v="0"/>
    <n v="581"/>
    <n v="72"/>
    <n v="0.53900000000000003"/>
    <n v="0.12392426850258176"/>
    <n v="79"/>
    <n v="55"/>
    <n v="0.69620253164556967"/>
    <n v="0.75"/>
    <n v="59.25"/>
    <n v="0.85"/>
    <n v="34.829411764705881"/>
    <n v="15.081135294117646"/>
  </r>
  <r>
    <m/>
    <x v="1"/>
    <x v="6"/>
    <s v="C"/>
    <s v="C学历提升"/>
    <x v="13"/>
    <x v="322"/>
    <x v="1"/>
    <n v="90"/>
    <n v="3"/>
    <n v="0.53900000000000003"/>
    <n v="3.3333333333333333E-2"/>
    <n v="3"/>
    <n v="1"/>
    <n v="0.33333333333333331"/>
    <n v="0.4"/>
    <n v="1.2000000000000002"/>
    <n v="0.85"/>
    <n v="0.77764705882352958"/>
    <n v="0.3367211764705883"/>
  </r>
  <r>
    <m/>
    <x v="1"/>
    <x v="6"/>
    <s v="C"/>
    <s v="C学历提升"/>
    <x v="9"/>
    <x v="323"/>
    <x v="0"/>
    <n v="1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2"/>
    <x v="324"/>
    <x v="1"/>
    <n v="8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2"/>
    <x v="325"/>
    <x v="0"/>
    <n v="31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5"/>
    <x v="326"/>
    <x v="0"/>
    <n v="0"/>
    <n v="0"/>
    <n v="0.53900000000000003"/>
    <e v="#DIV/0!"/>
    <n v="0"/>
    <n v="0"/>
    <e v="#DIV/0!"/>
    <n v="0.4"/>
    <n v="0"/>
    <n v="0.85"/>
    <n v="0"/>
    <n v="0"/>
  </r>
  <r>
    <m/>
    <x v="1"/>
    <x v="6"/>
    <s v="C"/>
    <s v="C学历提升"/>
    <x v="20"/>
    <x v="327"/>
    <x v="0"/>
    <n v="20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6"/>
    <x v="328"/>
    <x v="0"/>
    <n v="3"/>
    <n v="1"/>
    <n v="0.53900000000000003"/>
    <n v="0.33333333333333331"/>
    <n v="0"/>
    <n v="0"/>
    <e v="#DIV/0!"/>
    <n v="0.4"/>
    <n v="0"/>
    <n v="0.85"/>
    <n v="0"/>
    <n v="0"/>
  </r>
  <r>
    <m/>
    <x v="1"/>
    <x v="6"/>
    <s v="C"/>
    <s v="C学历提升"/>
    <x v="17"/>
    <x v="329"/>
    <x v="1"/>
    <n v="11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8"/>
    <x v="330"/>
    <x v="0"/>
    <n v="56"/>
    <n v="2"/>
    <n v="0.53900000000000003"/>
    <n v="3.5714285714285712E-2"/>
    <n v="2"/>
    <n v="1"/>
    <n v="0.5"/>
    <n v="0.4"/>
    <n v="1"/>
    <n v="0.85"/>
    <n v="0.54235294117647059"/>
    <n v="0.23483882352941177"/>
  </r>
  <r>
    <m/>
    <x v="1"/>
    <x v="6"/>
    <s v="C"/>
    <s v="C学历提升"/>
    <x v="14"/>
    <x v="331"/>
    <x v="0"/>
    <n v="9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2"/>
    <x v="332"/>
    <x v="0"/>
    <n v="54"/>
    <n v="3"/>
    <n v="0.53900000000000003"/>
    <n v="5.5555555555555552E-2"/>
    <n v="5"/>
    <n v="1"/>
    <n v="0.2"/>
    <n v="0.4"/>
    <n v="2"/>
    <n v="0.85"/>
    <n v="1.7188235294117646"/>
    <n v="0.74425058823529411"/>
  </r>
  <r>
    <m/>
    <x v="1"/>
    <x v="6"/>
    <s v="C"/>
    <s v="C学历提升"/>
    <x v="23"/>
    <x v="333"/>
    <x v="0"/>
    <n v="64"/>
    <n v="3"/>
    <n v="0.53900000000000003"/>
    <n v="4.6875E-2"/>
    <n v="0"/>
    <n v="0"/>
    <e v="#DIV/0!"/>
    <n v="0.4"/>
    <n v="0"/>
    <n v="0.85"/>
    <n v="0"/>
    <n v="0"/>
  </r>
  <r>
    <m/>
    <x v="1"/>
    <x v="6"/>
    <s v="C"/>
    <s v="C学历提升"/>
    <x v="25"/>
    <x v="334"/>
    <x v="0"/>
    <n v="221"/>
    <n v="21"/>
    <n v="0.53900000000000003"/>
    <n v="9.5022624434389136E-2"/>
    <n v="40"/>
    <n v="16"/>
    <n v="0.4"/>
    <n v="0.4"/>
    <n v="16"/>
    <n v="0.85"/>
    <n v="8.6776470588235295"/>
    <n v="3.7574211764705883"/>
  </r>
  <r>
    <m/>
    <x v="1"/>
    <x v="6"/>
    <s v="B"/>
    <s v="B学历提升"/>
    <x v="28"/>
    <x v="335"/>
    <x v="1"/>
    <n v="330"/>
    <n v="43"/>
    <n v="0.53900000000000003"/>
    <n v="0.13030303030303031"/>
    <n v="57"/>
    <n v="35"/>
    <n v="0.61403508771929827"/>
    <n v="0.75"/>
    <n v="42.75"/>
    <n v="0.85"/>
    <n v="28.099999999999998"/>
    <n v="12.167299999999999"/>
  </r>
  <r>
    <m/>
    <x v="1"/>
    <x v="6"/>
    <s v="C"/>
    <s v="C学历提升"/>
    <x v="10"/>
    <x v="336"/>
    <x v="0"/>
    <n v="35"/>
    <n v="0"/>
    <n v="0.53900000000000003"/>
    <n v="0"/>
    <n v="4"/>
    <n v="0"/>
    <n v="0"/>
    <n v="0.4"/>
    <n v="1.6"/>
    <n v="0.85"/>
    <n v="1.8823529411764708"/>
    <n v="0.81505882352941184"/>
  </r>
  <r>
    <m/>
    <x v="1"/>
    <x v="6"/>
    <s v="C"/>
    <s v="C学历提升"/>
    <x v="12"/>
    <x v="337"/>
    <x v="0"/>
    <n v="28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7"/>
    <x v="338"/>
    <x v="1"/>
    <n v="66"/>
    <n v="1"/>
    <n v="0.53900000000000003"/>
    <n v="1.5151515151515152E-2"/>
    <n v="2"/>
    <n v="1"/>
    <n v="0.5"/>
    <n v="0.4"/>
    <n v="1"/>
    <n v="0.85"/>
    <n v="0.54235294117647059"/>
    <n v="0.23483882352941177"/>
  </r>
  <r>
    <m/>
    <x v="1"/>
    <x v="6"/>
    <s v="C"/>
    <s v="C学历提升"/>
    <x v="22"/>
    <x v="339"/>
    <x v="1"/>
    <n v="3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6"/>
    <x v="340"/>
    <x v="1"/>
    <n v="24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0"/>
    <x v="341"/>
    <x v="0"/>
    <n v="9"/>
    <n v="1"/>
    <n v="0.53900000000000003"/>
    <n v="0.1111111111111111"/>
    <n v="0"/>
    <n v="0"/>
    <e v="#DIV/0!"/>
    <n v="0.4"/>
    <n v="0"/>
    <n v="0.85"/>
    <n v="0"/>
    <n v="0"/>
  </r>
  <r>
    <m/>
    <x v="1"/>
    <x v="6"/>
    <s v="C"/>
    <s v="C学历提升"/>
    <x v="15"/>
    <x v="342"/>
    <x v="0"/>
    <n v="6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5"/>
    <x v="343"/>
    <x v="0"/>
    <n v="2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6"/>
    <x v="344"/>
    <x v="0"/>
    <n v="2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4"/>
    <x v="345"/>
    <x v="0"/>
    <n v="1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5"/>
    <x v="346"/>
    <x v="0"/>
    <n v="1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9"/>
    <x v="347"/>
    <x v="2"/>
    <n v="0"/>
    <n v="0"/>
    <n v="0.53900000000000003"/>
    <e v="#DIV/0!"/>
    <n v="0"/>
    <n v="0"/>
    <e v="#DIV/0!"/>
    <n v="0.4"/>
    <n v="0"/>
    <n v="0.85"/>
    <n v="0"/>
    <n v="0"/>
  </r>
  <r>
    <m/>
    <x v="1"/>
    <x v="6"/>
    <s v="C"/>
    <s v="C学历提升"/>
    <x v="9"/>
    <x v="348"/>
    <x v="0"/>
    <n v="7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"/>
    <x v="349"/>
    <x v="1"/>
    <n v="2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8"/>
    <x v="350"/>
    <x v="1"/>
    <n v="7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6"/>
    <x v="351"/>
    <x v="0"/>
    <n v="12"/>
    <n v="0"/>
    <n v="0.53900000000000003"/>
    <n v="0"/>
    <n v="0"/>
    <n v="0"/>
    <e v="#DIV/0!"/>
    <n v="0.4"/>
    <n v="0"/>
    <n v="0.85"/>
    <n v="0"/>
    <n v="0"/>
  </r>
  <r>
    <m/>
    <x v="1"/>
    <x v="6"/>
    <s v="B"/>
    <s v="B学历提升"/>
    <x v="7"/>
    <x v="352"/>
    <x v="0"/>
    <n v="308"/>
    <n v="41"/>
    <n v="0.53900000000000003"/>
    <n v="0.13311688311688311"/>
    <n v="61"/>
    <n v="28"/>
    <n v="0.45901639344262296"/>
    <n v="0.75"/>
    <n v="45.75"/>
    <n v="0.85"/>
    <n v="36.068235294117649"/>
    <n v="15.617545882352942"/>
  </r>
  <r>
    <m/>
    <x v="1"/>
    <x v="6"/>
    <s v="C"/>
    <s v="C学历提升"/>
    <x v="12"/>
    <x v="353"/>
    <x v="0"/>
    <n v="43"/>
    <n v="0"/>
    <n v="0.53900000000000003"/>
    <n v="0"/>
    <n v="1"/>
    <n v="0"/>
    <n v="0"/>
    <n v="0.4"/>
    <n v="0.4"/>
    <n v="0.85"/>
    <n v="0.4705882352941177"/>
    <n v="0.20376470588235296"/>
  </r>
  <r>
    <m/>
    <x v="1"/>
    <x v="6"/>
    <s v="C"/>
    <s v="C学历提升"/>
    <x v="6"/>
    <x v="354"/>
    <x v="1"/>
    <n v="29"/>
    <n v="1"/>
    <n v="0.53900000000000003"/>
    <n v="3.4482758620689655E-2"/>
    <n v="0"/>
    <n v="0"/>
    <e v="#DIV/0!"/>
    <n v="0.4"/>
    <n v="0"/>
    <n v="0.85"/>
    <n v="0"/>
    <n v="0"/>
  </r>
  <r>
    <m/>
    <x v="1"/>
    <x v="6"/>
    <s v="C"/>
    <s v="C学历提升"/>
    <x v="33"/>
    <x v="355"/>
    <x v="2"/>
    <n v="135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7"/>
    <x v="356"/>
    <x v="1"/>
    <n v="26"/>
    <n v="2"/>
    <n v="0.53900000000000003"/>
    <n v="7.6923076923076927E-2"/>
    <n v="2"/>
    <n v="2"/>
    <n v="1"/>
    <n v="0.4"/>
    <n v="2"/>
    <n v="0.85"/>
    <n v="1.0847058823529412"/>
    <n v="0.46967764705882353"/>
  </r>
  <r>
    <m/>
    <x v="1"/>
    <x v="6"/>
    <s v="C"/>
    <s v="C学历提升"/>
    <x v="3"/>
    <x v="357"/>
    <x v="0"/>
    <n v="58"/>
    <n v="0"/>
    <n v="0.53900000000000003"/>
    <n v="0"/>
    <n v="3"/>
    <n v="0"/>
    <n v="0"/>
    <n v="0.4"/>
    <n v="1.2000000000000002"/>
    <n v="0.85"/>
    <n v="1.4117647058823533"/>
    <n v="0.61129411764705899"/>
  </r>
  <r>
    <m/>
    <x v="1"/>
    <x v="6"/>
    <s v="C"/>
    <s v="C学历提升"/>
    <x v="0"/>
    <x v="358"/>
    <x v="0"/>
    <n v="7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3"/>
    <x v="359"/>
    <x v="0"/>
    <n v="33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0"/>
    <x v="360"/>
    <x v="0"/>
    <n v="10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5"/>
    <x v="361"/>
    <x v="1"/>
    <n v="5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8"/>
    <x v="362"/>
    <x v="1"/>
    <n v="28"/>
    <n v="0"/>
    <n v="0.53900000000000003"/>
    <n v="0"/>
    <n v="1"/>
    <n v="0"/>
    <n v="0"/>
    <n v="0.4"/>
    <n v="0.4"/>
    <n v="0.85"/>
    <n v="0.4705882352941177"/>
    <n v="0.20376470588235296"/>
  </r>
  <r>
    <m/>
    <x v="1"/>
    <x v="6"/>
    <s v="C"/>
    <s v="C学历提升"/>
    <x v="30"/>
    <x v="363"/>
    <x v="0"/>
    <n v="0"/>
    <n v="0"/>
    <n v="0.53900000000000003"/>
    <e v="#DIV/0!"/>
    <n v="0"/>
    <n v="0"/>
    <e v="#DIV/0!"/>
    <n v="0.4"/>
    <n v="0"/>
    <n v="0.85"/>
    <n v="0"/>
    <n v="0"/>
  </r>
  <r>
    <m/>
    <x v="1"/>
    <x v="6"/>
    <s v="C"/>
    <s v="C学历提升"/>
    <x v="17"/>
    <x v="364"/>
    <x v="1"/>
    <n v="8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18"/>
    <x v="365"/>
    <x v="1"/>
    <n v="20"/>
    <n v="2"/>
    <n v="0.53900000000000003"/>
    <n v="0.1"/>
    <n v="1"/>
    <n v="0"/>
    <n v="0"/>
    <n v="0.4"/>
    <n v="0.4"/>
    <n v="0.85"/>
    <n v="0.4705882352941177"/>
    <n v="0.20376470588235296"/>
  </r>
  <r>
    <m/>
    <x v="1"/>
    <x v="6"/>
    <s v="C"/>
    <s v="C学历提升"/>
    <x v="0"/>
    <x v="366"/>
    <x v="0"/>
    <n v="11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0"/>
    <x v="367"/>
    <x v="0"/>
    <n v="14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0"/>
    <x v="368"/>
    <x v="0"/>
    <n v="13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20"/>
    <x v="369"/>
    <x v="0"/>
    <n v="18"/>
    <n v="0"/>
    <n v="0.53900000000000003"/>
    <n v="0"/>
    <n v="0"/>
    <n v="0"/>
    <e v="#DIV/0!"/>
    <n v="0.4"/>
    <n v="0"/>
    <n v="0.85"/>
    <n v="0"/>
    <n v="0"/>
  </r>
  <r>
    <m/>
    <x v="1"/>
    <x v="6"/>
    <s v="C"/>
    <s v="C学历提升"/>
    <x v="0"/>
    <x v="370"/>
    <x v="0"/>
    <n v="31"/>
    <n v="0"/>
    <n v="0.53900000000000003"/>
    <n v="0"/>
    <n v="7"/>
    <n v="0"/>
    <n v="0"/>
    <n v="0.4"/>
    <n v="2.8000000000000003"/>
    <n v="0.85"/>
    <n v="3.2941176470588238"/>
    <n v="1.4263529411764706"/>
  </r>
  <r>
    <m/>
    <x v="1"/>
    <x v="6"/>
    <s v="C"/>
    <s v="C学历提升"/>
    <x v="2"/>
    <x v="371"/>
    <x v="1"/>
    <n v="19"/>
    <n v="0"/>
    <n v="0.53900000000000003"/>
    <n v="0"/>
    <n v="0"/>
    <n v="0"/>
    <e v="#DIV/0!"/>
    <n v="0.4"/>
    <n v="0"/>
    <n v="0.85"/>
    <n v="0"/>
    <n v="0"/>
  </r>
  <r>
    <m/>
    <x v="1"/>
    <x v="7"/>
    <s v="C"/>
    <s v="C留学"/>
    <x v="0"/>
    <x v="0"/>
    <x v="0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"/>
    <x v="1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"/>
    <x v="2"/>
    <x v="1"/>
    <n v="2"/>
    <n v="1"/>
    <n v="0.68700000000000006"/>
    <n v="0.5"/>
    <n v="0"/>
    <n v="0"/>
    <e v="#DIV/0!"/>
    <n v="1"/>
    <n v="0"/>
    <n v="0.85"/>
    <n v="0"/>
    <n v="0"/>
  </r>
  <r>
    <m/>
    <x v="1"/>
    <x v="7"/>
    <s v="C"/>
    <s v="C留学"/>
    <x v="2"/>
    <x v="3"/>
    <x v="1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"/>
    <x v="4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3"/>
    <x v="5"/>
    <x v="0"/>
    <n v="1"/>
    <n v="0"/>
    <n v="0.68700000000000006"/>
    <n v="0"/>
    <n v="0"/>
    <n v="0"/>
    <e v="#DIV/0!"/>
    <n v="1"/>
    <n v="0"/>
    <n v="0.85"/>
    <n v="0"/>
    <n v="0"/>
  </r>
  <r>
    <m/>
    <x v="1"/>
    <x v="7"/>
    <s v="1S"/>
    <s v="1S留学"/>
    <x v="4"/>
    <x v="6"/>
    <x v="1"/>
    <n v="333"/>
    <n v="102"/>
    <n v="0.68700000000000006"/>
    <n v="0.30630630630630629"/>
    <n v="33"/>
    <n v="31"/>
    <n v="0.93939393939393945"/>
    <n v="1"/>
    <n v="33"/>
    <n v="0.85"/>
    <n v="13.768235294117645"/>
    <n v="5.9616458823529399"/>
  </r>
  <r>
    <m/>
    <x v="1"/>
    <x v="7"/>
    <s v="C"/>
    <s v="C留学"/>
    <x v="5"/>
    <x v="7"/>
    <x v="1"/>
    <n v="5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"/>
    <x v="8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B"/>
    <s v="B留学"/>
    <x v="6"/>
    <x v="9"/>
    <x v="1"/>
    <n v="56"/>
    <n v="11"/>
    <n v="0.68700000000000006"/>
    <n v="0.19642857142857142"/>
    <n v="5"/>
    <n v="5"/>
    <n v="1"/>
    <n v="1"/>
    <n v="5"/>
    <n v="0.85"/>
    <n v="1.841176470588235"/>
    <n v="0.79722941176470574"/>
  </r>
  <r>
    <m/>
    <x v="1"/>
    <x v="7"/>
    <s v="C"/>
    <s v="C留学"/>
    <x v="7"/>
    <x v="10"/>
    <x v="0"/>
    <n v="12"/>
    <n v="1"/>
    <n v="0.68700000000000006"/>
    <n v="8.3333333333333329E-2"/>
    <n v="1"/>
    <n v="1"/>
    <n v="1"/>
    <n v="1"/>
    <n v="1"/>
    <n v="0.85"/>
    <n v="0.36823529411764699"/>
    <n v="0.15944588235294116"/>
  </r>
  <r>
    <m/>
    <x v="1"/>
    <x v="7"/>
    <s v="C"/>
    <s v="C留学"/>
    <x v="8"/>
    <x v="11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6"/>
    <x v="12"/>
    <x v="1"/>
    <n v="25"/>
    <n v="3"/>
    <n v="0.68700000000000006"/>
    <n v="0.12"/>
    <n v="1"/>
    <n v="1"/>
    <n v="1"/>
    <n v="1"/>
    <n v="1"/>
    <n v="0.85"/>
    <n v="0.36823529411764699"/>
    <n v="0.15944588235294116"/>
  </r>
  <r>
    <m/>
    <x v="1"/>
    <x v="7"/>
    <s v="C"/>
    <s v="C留学"/>
    <x v="9"/>
    <x v="13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0"/>
    <x v="14"/>
    <x v="0"/>
    <n v="4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7"/>
    <x v="15"/>
    <x v="0"/>
    <n v="42"/>
    <n v="1"/>
    <n v="0.68700000000000006"/>
    <n v="2.3809523809523808E-2"/>
    <n v="0"/>
    <n v="0"/>
    <e v="#DIV/0!"/>
    <n v="1"/>
    <n v="0"/>
    <n v="0.85"/>
    <n v="0"/>
    <n v="0"/>
  </r>
  <r>
    <m/>
    <x v="1"/>
    <x v="7"/>
    <s v="C"/>
    <s v="C留学"/>
    <x v="11"/>
    <x v="16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"/>
    <x v="17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2"/>
    <x v="18"/>
    <x v="0"/>
    <n v="3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3"/>
    <x v="19"/>
    <x v="1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1"/>
    <x v="20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4"/>
    <x v="21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4"/>
    <x v="22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5"/>
    <x v="23"/>
    <x v="0"/>
    <n v="13"/>
    <n v="4"/>
    <n v="0.68700000000000006"/>
    <n v="0.30769230769230771"/>
    <n v="4"/>
    <n v="4"/>
    <n v="1"/>
    <n v="1"/>
    <n v="4"/>
    <n v="0.85"/>
    <n v="1.472941176470588"/>
    <n v="0.63778352941176464"/>
  </r>
  <r>
    <m/>
    <x v="1"/>
    <x v="7"/>
    <s v="C"/>
    <s v="C留学"/>
    <x v="1"/>
    <x v="24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6"/>
    <x v="25"/>
    <x v="0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5"/>
    <x v="26"/>
    <x v="1"/>
    <n v="9"/>
    <n v="0"/>
    <n v="0.68700000000000006"/>
    <n v="0"/>
    <n v="1"/>
    <n v="0"/>
    <n v="0"/>
    <n v="1"/>
    <n v="1"/>
    <n v="0.85"/>
    <n v="1.1764705882352942"/>
    <n v="0.50941176470588234"/>
  </r>
  <r>
    <m/>
    <x v="1"/>
    <x v="7"/>
    <s v="C"/>
    <s v="C留学"/>
    <x v="6"/>
    <x v="27"/>
    <x v="1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5"/>
    <x v="28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7"/>
    <x v="30"/>
    <x v="1"/>
    <n v="3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8"/>
    <x v="31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0"/>
    <x v="32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5"/>
    <x v="33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B"/>
    <s v="B留学"/>
    <x v="6"/>
    <x v="34"/>
    <x v="1"/>
    <n v="46"/>
    <n v="11"/>
    <n v="0.68700000000000006"/>
    <n v="0.2391304347826087"/>
    <n v="8"/>
    <n v="8"/>
    <n v="1"/>
    <n v="1"/>
    <n v="8"/>
    <n v="0.85"/>
    <n v="2.945882352941176"/>
    <n v="1.2755670588235293"/>
  </r>
  <r>
    <m/>
    <x v="1"/>
    <x v="7"/>
    <s v="C"/>
    <s v="C留学"/>
    <x v="0"/>
    <x v="35"/>
    <x v="0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"/>
    <x v="36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9"/>
    <x v="37"/>
    <x v="0"/>
    <n v="9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1"/>
    <x v="38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3"/>
    <x v="39"/>
    <x v="0"/>
    <n v="5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"/>
    <x v="40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5"/>
    <x v="41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5"/>
    <x v="42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7"/>
    <x v="43"/>
    <x v="1"/>
    <n v="4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0"/>
    <x v="44"/>
    <x v="0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9"/>
    <x v="45"/>
    <x v="0"/>
    <n v="8"/>
    <n v="5"/>
    <n v="0.68700000000000006"/>
    <n v="0.625"/>
    <n v="4"/>
    <n v="4"/>
    <n v="1"/>
    <n v="1"/>
    <n v="4"/>
    <n v="0.85"/>
    <n v="1.472941176470588"/>
    <n v="0.63778352941176464"/>
  </r>
  <r>
    <m/>
    <x v="1"/>
    <x v="7"/>
    <s v="C"/>
    <s v="C留学"/>
    <x v="14"/>
    <x v="46"/>
    <x v="0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6"/>
    <x v="47"/>
    <x v="0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6"/>
    <x v="48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4"/>
    <x v="49"/>
    <x v="0"/>
    <n v="10"/>
    <n v="0"/>
    <n v="0.68700000000000006"/>
    <n v="0"/>
    <n v="0"/>
    <n v="0"/>
    <e v="#DIV/0!"/>
    <n v="1"/>
    <n v="0"/>
    <n v="0.85"/>
    <n v="0"/>
    <n v="0"/>
  </r>
  <r>
    <m/>
    <x v="1"/>
    <x v="7"/>
    <s v="1S"/>
    <s v="1S留学"/>
    <x v="21"/>
    <x v="50"/>
    <x v="0"/>
    <n v="243"/>
    <n v="66"/>
    <n v="0.68700000000000006"/>
    <n v="0.27160493827160492"/>
    <n v="39"/>
    <n v="34"/>
    <n v="0.87179487179487181"/>
    <n v="1"/>
    <n v="39"/>
    <n v="0.85"/>
    <n v="18.402352941176467"/>
    <n v="7.9682188235294102"/>
  </r>
  <r>
    <m/>
    <x v="1"/>
    <x v="7"/>
    <s v="C"/>
    <s v="C留学"/>
    <x v="15"/>
    <x v="51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22"/>
    <x v="52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8"/>
    <x v="53"/>
    <x v="1"/>
    <n v="1"/>
    <n v="0"/>
    <n v="0.68700000000000006"/>
    <n v="0"/>
    <n v="0"/>
    <n v="0"/>
    <e v="#DIV/0!"/>
    <n v="1"/>
    <n v="0"/>
    <n v="0.85"/>
    <n v="0"/>
    <n v="0"/>
  </r>
  <r>
    <m/>
    <x v="1"/>
    <x v="7"/>
    <s v="A"/>
    <s v="A留学"/>
    <x v="23"/>
    <x v="54"/>
    <x v="0"/>
    <n v="136"/>
    <n v="50"/>
    <n v="0.68700000000000006"/>
    <n v="0.36764705882352944"/>
    <n v="12"/>
    <n v="12"/>
    <n v="1"/>
    <n v="1"/>
    <n v="12"/>
    <n v="0.85"/>
    <n v="4.4188235294117639"/>
    <n v="1.9133505882352937"/>
  </r>
  <r>
    <m/>
    <x v="1"/>
    <x v="7"/>
    <s v="C"/>
    <s v="C留学"/>
    <x v="16"/>
    <x v="55"/>
    <x v="0"/>
    <n v="3"/>
    <n v="0"/>
    <n v="0.68700000000000006"/>
    <n v="0"/>
    <n v="0"/>
    <n v="0"/>
    <e v="#DIV/0!"/>
    <n v="1"/>
    <n v="0"/>
    <n v="0.85"/>
    <n v="0"/>
    <n v="0"/>
  </r>
  <r>
    <m/>
    <x v="1"/>
    <x v="7"/>
    <s v="B"/>
    <s v="B留学"/>
    <x v="22"/>
    <x v="56"/>
    <x v="1"/>
    <n v="19"/>
    <n v="5"/>
    <n v="0.68700000000000006"/>
    <n v="0.26315789473684209"/>
    <n v="4"/>
    <n v="4"/>
    <n v="1"/>
    <n v="1"/>
    <n v="4"/>
    <n v="0.85"/>
    <n v="1.472941176470588"/>
    <n v="0.63778352941176464"/>
  </r>
  <r>
    <m/>
    <x v="1"/>
    <x v="7"/>
    <s v="C"/>
    <s v="C留学"/>
    <x v="2"/>
    <x v="57"/>
    <x v="1"/>
    <n v="1"/>
    <n v="0"/>
    <n v="0.68700000000000006"/>
    <n v="0"/>
    <n v="0"/>
    <n v="0"/>
    <e v="#DIV/0!"/>
    <n v="1"/>
    <n v="0"/>
    <n v="0.85"/>
    <n v="0"/>
    <n v="0"/>
  </r>
  <r>
    <m/>
    <x v="1"/>
    <x v="7"/>
    <s v="B"/>
    <s v="B留学"/>
    <x v="5"/>
    <x v="58"/>
    <x v="1"/>
    <n v="39"/>
    <n v="11"/>
    <n v="0.68700000000000006"/>
    <n v="0.28205128205128205"/>
    <n v="7"/>
    <n v="7"/>
    <n v="1"/>
    <n v="1"/>
    <n v="7"/>
    <n v="0.85"/>
    <n v="2.5776470588235294"/>
    <n v="1.1161211764705883"/>
  </r>
  <r>
    <m/>
    <x v="1"/>
    <x v="7"/>
    <s v="C"/>
    <s v="C留学"/>
    <x v="23"/>
    <x v="59"/>
    <x v="0"/>
    <n v="26"/>
    <n v="4"/>
    <n v="0.68700000000000006"/>
    <n v="0.15384615384615385"/>
    <n v="3"/>
    <n v="3"/>
    <n v="1"/>
    <n v="1"/>
    <n v="3"/>
    <n v="0.85"/>
    <n v="1.104705882352941"/>
    <n v="0.47833764705882342"/>
  </r>
  <r>
    <m/>
    <x v="1"/>
    <x v="7"/>
    <s v="C"/>
    <s v="C留学"/>
    <x v="3"/>
    <x v="60"/>
    <x v="0"/>
    <n v="11"/>
    <n v="0"/>
    <n v="0.68700000000000006"/>
    <n v="0"/>
    <n v="0"/>
    <n v="0"/>
    <e v="#DIV/0!"/>
    <n v="1"/>
    <n v="0"/>
    <n v="0.85"/>
    <n v="0"/>
    <n v="0"/>
  </r>
  <r>
    <m/>
    <x v="1"/>
    <x v="7"/>
    <s v="B"/>
    <s v="B留学"/>
    <x v="2"/>
    <x v="62"/>
    <x v="1"/>
    <n v="61"/>
    <n v="14"/>
    <n v="0.68700000000000006"/>
    <n v="0.22950819672131148"/>
    <n v="9"/>
    <n v="9"/>
    <n v="1"/>
    <n v="1"/>
    <n v="9"/>
    <n v="0.85"/>
    <n v="3.3141176470588229"/>
    <n v="1.4350129411764703"/>
  </r>
  <r>
    <m/>
    <x v="1"/>
    <x v="7"/>
    <s v="C"/>
    <s v="C留学"/>
    <x v="0"/>
    <x v="64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3"/>
    <x v="66"/>
    <x v="1"/>
    <n v="13"/>
    <n v="1"/>
    <n v="0.68700000000000006"/>
    <n v="7.6923076923076927E-2"/>
    <n v="1"/>
    <n v="1"/>
    <n v="1"/>
    <n v="1"/>
    <n v="1"/>
    <n v="0.85"/>
    <n v="0.36823529411764699"/>
    <n v="0.15944588235294116"/>
  </r>
  <r>
    <m/>
    <x v="1"/>
    <x v="7"/>
    <s v="C"/>
    <s v="C留学"/>
    <x v="24"/>
    <x v="67"/>
    <x v="2"/>
    <n v="84"/>
    <n v="0"/>
    <n v="0.68700000000000006"/>
    <n v="0"/>
    <n v="0"/>
    <n v="0"/>
    <e v="#DIV/0!"/>
    <n v="1"/>
    <n v="0"/>
    <n v="0.85"/>
    <n v="0"/>
    <n v="0"/>
  </r>
  <r>
    <m/>
    <x v="1"/>
    <x v="7"/>
    <s v="B"/>
    <s v="B留学"/>
    <x v="17"/>
    <x v="68"/>
    <x v="1"/>
    <n v="60"/>
    <n v="22"/>
    <n v="0.68700000000000006"/>
    <n v="0.36666666666666664"/>
    <n v="20"/>
    <n v="19"/>
    <n v="0.95"/>
    <n v="1"/>
    <n v="20"/>
    <n v="0.85"/>
    <n v="8.1729411764705873"/>
    <n v="3.5388835294117644"/>
  </r>
  <r>
    <m/>
    <x v="1"/>
    <x v="7"/>
    <s v="C"/>
    <s v="C留学"/>
    <x v="5"/>
    <x v="69"/>
    <x v="1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5"/>
    <x v="70"/>
    <x v="0"/>
    <n v="4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5"/>
    <x v="71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0"/>
    <x v="72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8"/>
    <x v="73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3"/>
    <x v="74"/>
    <x v="0"/>
    <n v="5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4"/>
    <x v="75"/>
    <x v="0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4"/>
    <x v="76"/>
    <x v="0"/>
    <n v="24"/>
    <n v="7"/>
    <n v="0.68700000000000006"/>
    <n v="0.29166666666666669"/>
    <n v="5"/>
    <n v="4"/>
    <n v="0.8"/>
    <n v="1"/>
    <n v="5"/>
    <n v="0.85"/>
    <n v="2.6494117647058824"/>
    <n v="1.1471952941176471"/>
  </r>
  <r>
    <m/>
    <x v="1"/>
    <x v="7"/>
    <s v="C"/>
    <s v="C留学"/>
    <x v="15"/>
    <x v="77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8"/>
    <x v="78"/>
    <x v="1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6"/>
    <x v="79"/>
    <x v="0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5"/>
    <x v="80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0"/>
    <x v="81"/>
    <x v="0"/>
    <n v="42"/>
    <n v="11"/>
    <n v="0.68700000000000006"/>
    <n v="0.26190476190476192"/>
    <n v="7"/>
    <n v="7"/>
    <n v="1"/>
    <n v="1"/>
    <n v="7"/>
    <n v="0.85"/>
    <n v="2.5776470588235294"/>
    <n v="1.1161211764705883"/>
  </r>
  <r>
    <m/>
    <x v="1"/>
    <x v="7"/>
    <s v="C"/>
    <s v="C留学"/>
    <x v="19"/>
    <x v="82"/>
    <x v="0"/>
    <n v="24"/>
    <n v="3"/>
    <n v="0.68700000000000006"/>
    <n v="0.125"/>
    <n v="1"/>
    <n v="1"/>
    <n v="1"/>
    <n v="1"/>
    <n v="1"/>
    <n v="0.85"/>
    <n v="0.36823529411764699"/>
    <n v="0.15944588235294116"/>
  </r>
  <r>
    <m/>
    <x v="1"/>
    <x v="7"/>
    <s v="C"/>
    <s v="C留学"/>
    <x v="3"/>
    <x v="83"/>
    <x v="0"/>
    <n v="8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6"/>
    <x v="84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5"/>
    <x v="85"/>
    <x v="0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3"/>
    <x v="86"/>
    <x v="1"/>
    <n v="16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9"/>
    <x v="87"/>
    <x v="0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5"/>
    <x v="88"/>
    <x v="0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8"/>
    <x v="89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5"/>
    <x v="91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0"/>
    <x v="92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0"/>
    <x v="93"/>
    <x v="0"/>
    <n v="3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0"/>
    <x v="94"/>
    <x v="0"/>
    <n v="9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1"/>
    <x v="95"/>
    <x v="1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2"/>
    <x v="96"/>
    <x v="0"/>
    <n v="63"/>
    <n v="10"/>
    <n v="0.68700000000000006"/>
    <n v="0.15873015873015872"/>
    <n v="8"/>
    <n v="8"/>
    <n v="1"/>
    <n v="1"/>
    <n v="8"/>
    <n v="0.85"/>
    <n v="2.945882352941176"/>
    <n v="1.2755670588235293"/>
  </r>
  <r>
    <m/>
    <x v="1"/>
    <x v="7"/>
    <s v="C"/>
    <s v="C留学"/>
    <x v="9"/>
    <x v="97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B"/>
    <s v="B留学"/>
    <x v="27"/>
    <x v="98"/>
    <x v="0"/>
    <n v="68"/>
    <n v="16"/>
    <n v="0.68700000000000006"/>
    <n v="0.23529411764705882"/>
    <n v="9"/>
    <n v="9"/>
    <n v="1"/>
    <n v="1"/>
    <n v="9"/>
    <n v="0.85"/>
    <n v="3.3141176470588229"/>
    <n v="1.4350129411764703"/>
  </r>
  <r>
    <m/>
    <x v="1"/>
    <x v="7"/>
    <s v="C"/>
    <s v="C留学"/>
    <x v="18"/>
    <x v="99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0"/>
    <x v="100"/>
    <x v="0"/>
    <n v="67"/>
    <n v="20"/>
    <n v="0.68700000000000006"/>
    <n v="0.29850746268656714"/>
    <n v="10"/>
    <n v="10"/>
    <n v="1"/>
    <n v="1"/>
    <n v="10"/>
    <n v="0.85"/>
    <n v="3.6823529411764699"/>
    <n v="1.5944588235294115"/>
  </r>
  <r>
    <m/>
    <x v="1"/>
    <x v="7"/>
    <s v="C"/>
    <s v="C留学"/>
    <x v="7"/>
    <x v="101"/>
    <x v="0"/>
    <n v="24"/>
    <n v="3"/>
    <n v="0.68700000000000006"/>
    <n v="0.125"/>
    <n v="0"/>
    <n v="0"/>
    <e v="#DIV/0!"/>
    <n v="1"/>
    <n v="0"/>
    <n v="0.85"/>
    <n v="0"/>
    <n v="0"/>
  </r>
  <r>
    <m/>
    <x v="1"/>
    <x v="7"/>
    <s v="C"/>
    <s v="C留学"/>
    <x v="28"/>
    <x v="102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8"/>
    <x v="103"/>
    <x v="1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"/>
    <x v="104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B"/>
    <s v="B留学"/>
    <x v="13"/>
    <x v="105"/>
    <x v="1"/>
    <n v="58"/>
    <n v="19"/>
    <n v="0.68700000000000006"/>
    <n v="0.32758620689655171"/>
    <n v="10"/>
    <n v="10"/>
    <n v="1"/>
    <n v="1"/>
    <n v="10"/>
    <n v="0.85"/>
    <n v="3.6823529411764699"/>
    <n v="1.5944588235294115"/>
  </r>
  <r>
    <m/>
    <x v="1"/>
    <x v="7"/>
    <s v="C"/>
    <s v="C留学"/>
    <x v="17"/>
    <x v="106"/>
    <x v="1"/>
    <n v="4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6"/>
    <x v="107"/>
    <x v="0"/>
    <n v="4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3"/>
    <x v="108"/>
    <x v="0"/>
    <n v="1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0"/>
    <x v="109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9"/>
    <x v="111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6"/>
    <x v="112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8"/>
    <x v="113"/>
    <x v="1"/>
    <n v="4"/>
    <n v="2"/>
    <n v="0.68700000000000006"/>
    <n v="0.5"/>
    <n v="2"/>
    <n v="2"/>
    <n v="1"/>
    <n v="1"/>
    <n v="2"/>
    <n v="0.85"/>
    <n v="0.73647058823529399"/>
    <n v="0.31889176470588232"/>
  </r>
  <r>
    <m/>
    <x v="1"/>
    <x v="7"/>
    <s v="C"/>
    <s v="C留学"/>
    <x v="5"/>
    <x v="114"/>
    <x v="1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6"/>
    <x v="115"/>
    <x v="0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7"/>
    <x v="116"/>
    <x v="1"/>
    <n v="3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7"/>
    <x v="117"/>
    <x v="1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3"/>
    <x v="118"/>
    <x v="0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"/>
    <x v="119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28"/>
    <x v="121"/>
    <x v="1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2"/>
    <x v="122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6"/>
    <x v="123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4"/>
    <x v="124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5"/>
    <x v="125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23"/>
    <x v="126"/>
    <x v="0"/>
    <n v="32"/>
    <n v="8"/>
    <n v="0.68700000000000006"/>
    <n v="0.25"/>
    <n v="1"/>
    <n v="1"/>
    <n v="1"/>
    <n v="1"/>
    <n v="1"/>
    <n v="0.85"/>
    <n v="0.36823529411764699"/>
    <n v="0.15944588235294116"/>
  </r>
  <r>
    <m/>
    <x v="1"/>
    <x v="7"/>
    <s v="C"/>
    <s v="C留学"/>
    <x v="28"/>
    <x v="127"/>
    <x v="1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9"/>
    <x v="128"/>
    <x v="0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3"/>
    <x v="129"/>
    <x v="0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6"/>
    <x v="130"/>
    <x v="0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6"/>
    <x v="131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A"/>
    <s v="A留学"/>
    <x v="6"/>
    <x v="132"/>
    <x v="1"/>
    <n v="210"/>
    <n v="62"/>
    <n v="0.68700000000000006"/>
    <n v="0.29523809523809524"/>
    <n v="30"/>
    <n v="29"/>
    <n v="0.96666666666666667"/>
    <n v="1"/>
    <n v="30"/>
    <n v="0.85"/>
    <n v="11.855294117647057"/>
    <n v="5.1333423529411757"/>
  </r>
  <r>
    <m/>
    <x v="1"/>
    <x v="7"/>
    <s v="C"/>
    <s v="C留学"/>
    <x v="9"/>
    <x v="133"/>
    <x v="0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9"/>
    <x v="134"/>
    <x v="0"/>
    <n v="16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6"/>
    <x v="135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25"/>
    <x v="136"/>
    <x v="0"/>
    <n v="8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3"/>
    <x v="137"/>
    <x v="0"/>
    <n v="10"/>
    <n v="1"/>
    <n v="0.68700000000000006"/>
    <n v="0.1"/>
    <n v="1"/>
    <n v="1"/>
    <n v="1"/>
    <n v="1"/>
    <n v="1"/>
    <n v="0.85"/>
    <n v="0.36823529411764699"/>
    <n v="0.15944588235294116"/>
  </r>
  <r>
    <m/>
    <x v="1"/>
    <x v="7"/>
    <s v="C"/>
    <s v="C留学"/>
    <x v="19"/>
    <x v="138"/>
    <x v="0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8"/>
    <x v="139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9"/>
    <x v="140"/>
    <x v="0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3"/>
    <x v="141"/>
    <x v="0"/>
    <n v="26"/>
    <n v="5"/>
    <n v="0.68700000000000006"/>
    <n v="0.19230769230769232"/>
    <n v="4"/>
    <n v="4"/>
    <n v="1"/>
    <n v="1"/>
    <n v="4"/>
    <n v="0.85"/>
    <n v="1.472941176470588"/>
    <n v="0.63778352941176464"/>
  </r>
  <r>
    <m/>
    <x v="1"/>
    <x v="7"/>
    <s v="C"/>
    <s v="C留学"/>
    <x v="11"/>
    <x v="142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7"/>
    <x v="143"/>
    <x v="0"/>
    <n v="10"/>
    <n v="1"/>
    <n v="0.68700000000000006"/>
    <n v="0.1"/>
    <n v="0"/>
    <n v="0"/>
    <e v="#DIV/0!"/>
    <n v="1"/>
    <n v="0"/>
    <n v="0.85"/>
    <n v="0"/>
    <n v="0"/>
  </r>
  <r>
    <m/>
    <x v="1"/>
    <x v="7"/>
    <s v="C"/>
    <s v="C留学"/>
    <x v="16"/>
    <x v="144"/>
    <x v="0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0"/>
    <x v="145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28"/>
    <x v="146"/>
    <x v="1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8"/>
    <x v="148"/>
    <x v="1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6"/>
    <x v="149"/>
    <x v="1"/>
    <n v="10"/>
    <n v="2"/>
    <n v="0.68700000000000006"/>
    <n v="0.2"/>
    <n v="0"/>
    <n v="0"/>
    <e v="#DIV/0!"/>
    <n v="1"/>
    <n v="0"/>
    <n v="0.85"/>
    <n v="0"/>
    <n v="0"/>
  </r>
  <r>
    <m/>
    <x v="1"/>
    <x v="7"/>
    <s v="A"/>
    <s v="A留学"/>
    <x v="16"/>
    <x v="150"/>
    <x v="0"/>
    <n v="151"/>
    <n v="44"/>
    <n v="0.68700000000000006"/>
    <n v="0.29139072847682118"/>
    <n v="24"/>
    <n v="22"/>
    <n v="0.91666666666666663"/>
    <n v="1"/>
    <n v="24"/>
    <n v="0.85"/>
    <n v="10.454117647058823"/>
    <n v="4.5266329411764703"/>
  </r>
  <r>
    <m/>
    <x v="1"/>
    <x v="7"/>
    <s v="C"/>
    <s v="C留学"/>
    <x v="23"/>
    <x v="151"/>
    <x v="0"/>
    <n v="24"/>
    <n v="3"/>
    <n v="0.68700000000000006"/>
    <n v="0.125"/>
    <n v="3"/>
    <n v="3"/>
    <n v="1"/>
    <n v="1"/>
    <n v="3"/>
    <n v="0.85"/>
    <n v="1.104705882352941"/>
    <n v="0.47833764705882342"/>
  </r>
  <r>
    <m/>
    <x v="1"/>
    <x v="7"/>
    <s v="C"/>
    <s v="C留学"/>
    <x v="19"/>
    <x v="152"/>
    <x v="0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5"/>
    <x v="153"/>
    <x v="1"/>
    <n v="4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2"/>
    <x v="154"/>
    <x v="0"/>
    <n v="3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9"/>
    <x v="155"/>
    <x v="2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6"/>
    <x v="156"/>
    <x v="1"/>
    <n v="3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6"/>
    <x v="157"/>
    <x v="0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1"/>
    <x v="158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"/>
    <x v="159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3"/>
    <x v="160"/>
    <x v="0"/>
    <n v="7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5"/>
    <x v="161"/>
    <x v="1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5"/>
    <x v="162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B"/>
    <s v="B留学"/>
    <x v="23"/>
    <x v="163"/>
    <x v="0"/>
    <n v="33"/>
    <n v="13"/>
    <n v="0.68700000000000006"/>
    <n v="0.39393939393939392"/>
    <n v="7"/>
    <n v="7"/>
    <n v="1"/>
    <n v="1"/>
    <n v="7"/>
    <n v="0.85"/>
    <n v="2.5776470588235294"/>
    <n v="1.1161211764705883"/>
  </r>
  <r>
    <m/>
    <x v="1"/>
    <x v="7"/>
    <s v="C"/>
    <s v="C留学"/>
    <x v="29"/>
    <x v="164"/>
    <x v="2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7"/>
    <x v="165"/>
    <x v="0"/>
    <n v="21"/>
    <n v="0"/>
    <n v="0.68700000000000006"/>
    <n v="0"/>
    <n v="0"/>
    <n v="0"/>
    <e v="#DIV/0!"/>
    <n v="1"/>
    <n v="0"/>
    <n v="0.85"/>
    <n v="0"/>
    <n v="0"/>
  </r>
  <r>
    <m/>
    <x v="1"/>
    <x v="7"/>
    <s v="B"/>
    <s v="B留学"/>
    <x v="11"/>
    <x v="166"/>
    <x v="1"/>
    <n v="38"/>
    <n v="11"/>
    <n v="0.68700000000000006"/>
    <n v="0.28947368421052633"/>
    <n v="7"/>
    <n v="7"/>
    <n v="1"/>
    <n v="1"/>
    <n v="7"/>
    <n v="0.85"/>
    <n v="2.5776470588235294"/>
    <n v="1.1161211764705883"/>
  </r>
  <r>
    <m/>
    <x v="1"/>
    <x v="7"/>
    <s v="C"/>
    <s v="C留学"/>
    <x v="15"/>
    <x v="168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"/>
    <x v="169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1"/>
    <x v="171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0"/>
    <x v="172"/>
    <x v="0"/>
    <n v="6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0"/>
    <x v="173"/>
    <x v="0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1"/>
    <x v="174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5"/>
    <x v="175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1"/>
    <x v="176"/>
    <x v="1"/>
    <n v="5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0"/>
    <x v="177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2"/>
    <x v="178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2"/>
    <x v="179"/>
    <x v="0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2"/>
    <x v="180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A"/>
    <s v="A留学"/>
    <x v="13"/>
    <x v="181"/>
    <x v="1"/>
    <n v="184"/>
    <n v="55"/>
    <n v="0.68700000000000006"/>
    <n v="0.29891304347826086"/>
    <n v="29"/>
    <n v="28"/>
    <n v="0.96551724137931039"/>
    <n v="1"/>
    <n v="29"/>
    <n v="0.85"/>
    <n v="11.487058823529411"/>
    <n v="4.9738964705882349"/>
  </r>
  <r>
    <m/>
    <x v="1"/>
    <x v="7"/>
    <s v="C"/>
    <s v="C留学"/>
    <x v="25"/>
    <x v="182"/>
    <x v="0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9"/>
    <x v="183"/>
    <x v="2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30"/>
    <x v="184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7"/>
    <x v="185"/>
    <x v="0"/>
    <n v="10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2"/>
    <x v="186"/>
    <x v="1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8"/>
    <x v="187"/>
    <x v="1"/>
    <n v="4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2"/>
    <x v="188"/>
    <x v="1"/>
    <n v="4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6"/>
    <x v="189"/>
    <x v="1"/>
    <n v="3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2"/>
    <x v="190"/>
    <x v="1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1"/>
    <x v="191"/>
    <x v="1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6"/>
    <x v="192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9"/>
    <x v="193"/>
    <x v="0"/>
    <n v="1"/>
    <n v="0"/>
    <n v="0.68700000000000006"/>
    <n v="0"/>
    <n v="0"/>
    <n v="0"/>
    <e v="#DIV/0!"/>
    <n v="1"/>
    <n v="0"/>
    <n v="0.85"/>
    <n v="0"/>
    <n v="0"/>
  </r>
  <r>
    <m/>
    <x v="1"/>
    <x v="7"/>
    <s v="A"/>
    <s v="A留学"/>
    <x v="18"/>
    <x v="194"/>
    <x v="1"/>
    <n v="106"/>
    <n v="32"/>
    <n v="0.68700000000000006"/>
    <n v="0.30188679245283018"/>
    <n v="15"/>
    <n v="15"/>
    <n v="1"/>
    <n v="1"/>
    <n v="15"/>
    <n v="0.85"/>
    <n v="5.5235294117647049"/>
    <n v="2.3916882352941173"/>
  </r>
  <r>
    <m/>
    <x v="1"/>
    <x v="7"/>
    <s v="C"/>
    <s v="C留学"/>
    <x v="20"/>
    <x v="195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28"/>
    <x v="196"/>
    <x v="1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6"/>
    <x v="197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6"/>
    <x v="198"/>
    <x v="1"/>
    <n v="10"/>
    <n v="1"/>
    <n v="0.68700000000000006"/>
    <n v="0.1"/>
    <n v="0"/>
    <n v="0"/>
    <e v="#DIV/0!"/>
    <n v="1"/>
    <n v="0"/>
    <n v="0.85"/>
    <n v="0"/>
    <n v="0"/>
  </r>
  <r>
    <m/>
    <x v="1"/>
    <x v="7"/>
    <s v="C"/>
    <s v="C留学"/>
    <x v="6"/>
    <x v="199"/>
    <x v="1"/>
    <n v="6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6"/>
    <x v="200"/>
    <x v="1"/>
    <n v="6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7"/>
    <x v="201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B"/>
    <s v="B留学"/>
    <x v="12"/>
    <x v="202"/>
    <x v="0"/>
    <n v="78"/>
    <n v="24"/>
    <n v="0.68700000000000006"/>
    <n v="0.30769230769230771"/>
    <n v="17"/>
    <n v="17"/>
    <n v="1"/>
    <n v="1"/>
    <n v="17"/>
    <n v="0.85"/>
    <n v="6.2599999999999989"/>
    <n v="2.7105799999999993"/>
  </r>
  <r>
    <m/>
    <x v="1"/>
    <x v="7"/>
    <s v="C"/>
    <s v="C留学"/>
    <x v="19"/>
    <x v="203"/>
    <x v="0"/>
    <n v="1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2"/>
    <x v="204"/>
    <x v="1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6"/>
    <x v="205"/>
    <x v="1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"/>
    <x v="206"/>
    <x v="1"/>
    <n v="10"/>
    <n v="2"/>
    <n v="0.68700000000000006"/>
    <n v="0.2"/>
    <n v="1"/>
    <n v="1"/>
    <n v="1"/>
    <n v="1"/>
    <n v="1"/>
    <n v="0.85"/>
    <n v="0.36823529411764699"/>
    <n v="0.15944588235294116"/>
  </r>
  <r>
    <m/>
    <x v="1"/>
    <x v="7"/>
    <s v="C"/>
    <s v="C留学"/>
    <x v="7"/>
    <x v="207"/>
    <x v="0"/>
    <n v="16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3"/>
    <x v="208"/>
    <x v="0"/>
    <n v="9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6"/>
    <x v="209"/>
    <x v="0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3"/>
    <x v="210"/>
    <x v="0"/>
    <n v="28"/>
    <n v="5"/>
    <n v="0.68700000000000006"/>
    <n v="0.17857142857142858"/>
    <n v="4"/>
    <n v="4"/>
    <n v="1"/>
    <n v="1"/>
    <n v="4"/>
    <n v="0.85"/>
    <n v="1.472941176470588"/>
    <n v="0.63778352941176464"/>
  </r>
  <r>
    <m/>
    <x v="1"/>
    <x v="7"/>
    <s v="B"/>
    <s v="B留学"/>
    <x v="7"/>
    <x v="211"/>
    <x v="0"/>
    <n v="117"/>
    <n v="25"/>
    <n v="0.68700000000000006"/>
    <n v="0.21367521367521367"/>
    <n v="18"/>
    <n v="18"/>
    <n v="1"/>
    <n v="1"/>
    <n v="18"/>
    <n v="0.85"/>
    <n v="6.6282352941176459"/>
    <n v="2.8700258823529405"/>
  </r>
  <r>
    <m/>
    <x v="1"/>
    <x v="7"/>
    <s v="C"/>
    <s v="C留学"/>
    <x v="7"/>
    <x v="212"/>
    <x v="0"/>
    <n v="27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3"/>
    <x v="213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30"/>
    <x v="214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"/>
    <x v="217"/>
    <x v="1"/>
    <n v="25"/>
    <n v="8"/>
    <n v="0.68700000000000006"/>
    <n v="0.32"/>
    <n v="3"/>
    <n v="3"/>
    <n v="1"/>
    <n v="1"/>
    <n v="3"/>
    <n v="0.85"/>
    <n v="1.104705882352941"/>
    <n v="0.47833764705882342"/>
  </r>
  <r>
    <m/>
    <x v="1"/>
    <x v="7"/>
    <s v="C"/>
    <s v="C留学"/>
    <x v="30"/>
    <x v="218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7"/>
    <x v="219"/>
    <x v="0"/>
    <n v="19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7"/>
    <x v="220"/>
    <x v="1"/>
    <n v="5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7"/>
    <x v="221"/>
    <x v="1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3"/>
    <x v="222"/>
    <x v="0"/>
    <n v="7"/>
    <n v="1"/>
    <n v="0.68700000000000006"/>
    <n v="0.14285714285714285"/>
    <n v="0"/>
    <n v="0"/>
    <e v="#DIV/0!"/>
    <n v="1"/>
    <n v="0"/>
    <n v="0.85"/>
    <n v="0"/>
    <n v="0"/>
  </r>
  <r>
    <m/>
    <x v="1"/>
    <x v="7"/>
    <s v="A"/>
    <s v="A留学"/>
    <x v="6"/>
    <x v="223"/>
    <x v="1"/>
    <n v="248"/>
    <n v="77"/>
    <n v="0.68700000000000006"/>
    <n v="0.31048387096774194"/>
    <n v="36"/>
    <n v="35"/>
    <n v="0.97222222222222221"/>
    <n v="1"/>
    <n v="36"/>
    <n v="0.85"/>
    <n v="14.064705882352939"/>
    <n v="6.090017647058823"/>
  </r>
  <r>
    <m/>
    <x v="1"/>
    <x v="7"/>
    <s v="C"/>
    <s v="C留学"/>
    <x v="6"/>
    <x v="224"/>
    <x v="1"/>
    <n v="1"/>
    <n v="0"/>
    <n v="0.68700000000000006"/>
    <n v="0"/>
    <n v="0"/>
    <n v="0"/>
    <e v="#DIV/0!"/>
    <n v="1"/>
    <n v="0"/>
    <n v="0.85"/>
    <n v="0"/>
    <n v="0"/>
  </r>
  <r>
    <m/>
    <x v="1"/>
    <x v="7"/>
    <s v="B"/>
    <s v="B留学"/>
    <x v="13"/>
    <x v="225"/>
    <x v="1"/>
    <n v="33"/>
    <n v="5"/>
    <n v="0.68700000000000006"/>
    <n v="0.15151515151515152"/>
    <n v="5"/>
    <n v="4"/>
    <n v="0.8"/>
    <n v="1"/>
    <n v="5"/>
    <n v="0.85"/>
    <n v="2.6494117647058824"/>
    <n v="1.1471952941176471"/>
  </r>
  <r>
    <m/>
    <x v="1"/>
    <x v="7"/>
    <s v="C"/>
    <s v="C留学"/>
    <x v="26"/>
    <x v="226"/>
    <x v="0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3"/>
    <x v="227"/>
    <x v="1"/>
    <n v="15"/>
    <n v="1"/>
    <n v="0.68700000000000006"/>
    <n v="6.6666666666666666E-2"/>
    <n v="1"/>
    <n v="1"/>
    <n v="1"/>
    <n v="1"/>
    <n v="1"/>
    <n v="0.85"/>
    <n v="0.36823529411764699"/>
    <n v="0.15944588235294116"/>
  </r>
  <r>
    <m/>
    <x v="1"/>
    <x v="7"/>
    <s v="C"/>
    <s v="C留学"/>
    <x v="28"/>
    <x v="228"/>
    <x v="1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8"/>
    <x v="229"/>
    <x v="1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6"/>
    <x v="230"/>
    <x v="1"/>
    <n v="4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7"/>
    <x v="231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7"/>
    <x v="232"/>
    <x v="0"/>
    <n v="9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3"/>
    <x v="233"/>
    <x v="0"/>
    <n v="3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"/>
    <x v="234"/>
    <x v="1"/>
    <n v="4"/>
    <n v="1"/>
    <n v="0.68700000000000006"/>
    <n v="0.25"/>
    <n v="0"/>
    <n v="0"/>
    <e v="#DIV/0!"/>
    <n v="1"/>
    <n v="0"/>
    <n v="0.85"/>
    <n v="0"/>
    <n v="0"/>
  </r>
  <r>
    <m/>
    <x v="1"/>
    <x v="7"/>
    <s v="C"/>
    <s v="C留学"/>
    <x v="7"/>
    <x v="235"/>
    <x v="0"/>
    <n v="41"/>
    <n v="1"/>
    <n v="0.68700000000000006"/>
    <n v="2.4390243902439025E-2"/>
    <n v="0"/>
    <n v="0"/>
    <e v="#DIV/0!"/>
    <n v="1"/>
    <n v="0"/>
    <n v="0.85"/>
    <n v="0"/>
    <n v="0"/>
  </r>
  <r>
    <m/>
    <x v="1"/>
    <x v="7"/>
    <s v="C"/>
    <s v="C留学"/>
    <x v="18"/>
    <x v="236"/>
    <x v="1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6"/>
    <x v="237"/>
    <x v="1"/>
    <n v="3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"/>
    <x v="238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31"/>
    <x v="239"/>
    <x v="2"/>
    <n v="4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3"/>
    <x v="240"/>
    <x v="0"/>
    <n v="3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7"/>
    <x v="241"/>
    <x v="0"/>
    <n v="28"/>
    <n v="5"/>
    <n v="0.68700000000000006"/>
    <n v="0.17857142857142858"/>
    <n v="3"/>
    <n v="3"/>
    <n v="1"/>
    <n v="1"/>
    <n v="3"/>
    <n v="0.85"/>
    <n v="1.104705882352941"/>
    <n v="0.47833764705882342"/>
  </r>
  <r>
    <m/>
    <x v="1"/>
    <x v="7"/>
    <s v="C"/>
    <s v="C留学"/>
    <x v="3"/>
    <x v="242"/>
    <x v="0"/>
    <n v="6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0"/>
    <x v="243"/>
    <x v="0"/>
    <n v="3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2"/>
    <x v="244"/>
    <x v="1"/>
    <n v="4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1"/>
    <x v="246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6"/>
    <x v="247"/>
    <x v="1"/>
    <n v="67"/>
    <n v="16"/>
    <n v="0.68700000000000006"/>
    <n v="0.23880597014925373"/>
    <n v="1"/>
    <n v="1"/>
    <n v="1"/>
    <n v="1"/>
    <n v="1"/>
    <n v="0.85"/>
    <n v="0.36823529411764699"/>
    <n v="0.15944588235294116"/>
  </r>
  <r>
    <m/>
    <x v="1"/>
    <x v="7"/>
    <s v="C"/>
    <s v="C留学"/>
    <x v="1"/>
    <x v="248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"/>
    <x v="249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9"/>
    <x v="250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6"/>
    <x v="251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25"/>
    <x v="252"/>
    <x v="0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5"/>
    <x v="253"/>
    <x v="0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9"/>
    <x v="256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22"/>
    <x v="257"/>
    <x v="1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8"/>
    <x v="258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23"/>
    <x v="259"/>
    <x v="0"/>
    <n v="5"/>
    <n v="1"/>
    <n v="0.68700000000000006"/>
    <n v="0.2"/>
    <n v="1"/>
    <n v="1"/>
    <n v="1"/>
    <n v="1"/>
    <n v="1"/>
    <n v="0.85"/>
    <n v="0.36823529411764699"/>
    <n v="0.15944588235294116"/>
  </r>
  <r>
    <m/>
    <x v="1"/>
    <x v="7"/>
    <s v="C"/>
    <s v="C留学"/>
    <x v="12"/>
    <x v="260"/>
    <x v="0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6"/>
    <x v="261"/>
    <x v="0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8"/>
    <x v="262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9"/>
    <x v="263"/>
    <x v="0"/>
    <n v="49"/>
    <n v="11"/>
    <n v="0.68700000000000006"/>
    <n v="0.22448979591836735"/>
    <n v="8"/>
    <n v="7"/>
    <n v="0.875"/>
    <n v="1"/>
    <n v="8"/>
    <n v="0.85"/>
    <n v="3.7541176470588233"/>
    <n v="1.6255329411764705"/>
  </r>
  <r>
    <m/>
    <x v="1"/>
    <x v="7"/>
    <s v="C"/>
    <s v="C留学"/>
    <x v="15"/>
    <x v="264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8"/>
    <x v="265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B"/>
    <s v="B留学"/>
    <x v="2"/>
    <x v="266"/>
    <x v="1"/>
    <n v="55"/>
    <n v="10"/>
    <n v="0.68700000000000006"/>
    <n v="0.18181818181818182"/>
    <n v="9"/>
    <n v="7"/>
    <n v="0.77777777777777779"/>
    <n v="1"/>
    <n v="9"/>
    <n v="0.85"/>
    <n v="4.9305882352941177"/>
    <n v="2.134944705882353"/>
  </r>
  <r>
    <m/>
    <x v="1"/>
    <x v="7"/>
    <s v="C"/>
    <s v="C留学"/>
    <x v="19"/>
    <x v="267"/>
    <x v="0"/>
    <n v="9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1"/>
    <x v="268"/>
    <x v="1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3"/>
    <x v="269"/>
    <x v="1"/>
    <n v="11"/>
    <n v="3"/>
    <n v="0.68700000000000006"/>
    <n v="0.27272727272727271"/>
    <n v="1"/>
    <n v="1"/>
    <n v="1"/>
    <n v="1"/>
    <n v="1"/>
    <n v="0.85"/>
    <n v="0.36823529411764699"/>
    <n v="0.15944588235294116"/>
  </r>
  <r>
    <m/>
    <x v="1"/>
    <x v="7"/>
    <s v="C"/>
    <s v="C留学"/>
    <x v="0"/>
    <x v="270"/>
    <x v="0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6"/>
    <x v="271"/>
    <x v="0"/>
    <n v="8"/>
    <n v="2"/>
    <n v="0.68700000000000006"/>
    <n v="0.25"/>
    <n v="2"/>
    <n v="2"/>
    <n v="1"/>
    <n v="1"/>
    <n v="2"/>
    <n v="0.85"/>
    <n v="0.73647058823529399"/>
    <n v="0.31889176470588232"/>
  </r>
  <r>
    <m/>
    <x v="1"/>
    <x v="7"/>
    <s v="C"/>
    <s v="C留学"/>
    <x v="7"/>
    <x v="272"/>
    <x v="0"/>
    <n v="14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6"/>
    <x v="273"/>
    <x v="1"/>
    <n v="3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6"/>
    <x v="275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3"/>
    <x v="276"/>
    <x v="1"/>
    <n v="1"/>
    <n v="1"/>
    <n v="0.68700000000000006"/>
    <n v="1"/>
    <n v="1"/>
    <n v="1"/>
    <n v="1"/>
    <n v="1"/>
    <n v="1"/>
    <n v="0.85"/>
    <n v="0.36823529411764699"/>
    <n v="0.15944588235294116"/>
  </r>
  <r>
    <m/>
    <x v="1"/>
    <x v="7"/>
    <s v="C"/>
    <s v="C留学"/>
    <x v="17"/>
    <x v="277"/>
    <x v="1"/>
    <n v="5"/>
    <n v="3"/>
    <n v="0.68700000000000006"/>
    <n v="0.6"/>
    <n v="2"/>
    <n v="2"/>
    <n v="1"/>
    <n v="1"/>
    <n v="2"/>
    <n v="0.85"/>
    <n v="0.73647058823529399"/>
    <n v="0.31889176470588232"/>
  </r>
  <r>
    <m/>
    <x v="1"/>
    <x v="7"/>
    <s v="B"/>
    <s v="B留学"/>
    <x v="23"/>
    <x v="278"/>
    <x v="0"/>
    <n v="104"/>
    <n v="24"/>
    <n v="0.68700000000000006"/>
    <n v="0.23076923076923078"/>
    <n v="15"/>
    <n v="15"/>
    <n v="1"/>
    <n v="1"/>
    <n v="15"/>
    <n v="0.85"/>
    <n v="5.5235294117647049"/>
    <n v="2.3916882352941173"/>
  </r>
  <r>
    <m/>
    <x v="1"/>
    <x v="7"/>
    <s v="C"/>
    <s v="C留学"/>
    <x v="6"/>
    <x v="279"/>
    <x v="1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8"/>
    <x v="280"/>
    <x v="1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8"/>
    <x v="281"/>
    <x v="1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"/>
    <x v="282"/>
    <x v="1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7"/>
    <x v="283"/>
    <x v="0"/>
    <n v="15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5"/>
    <x v="284"/>
    <x v="1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2"/>
    <x v="285"/>
    <x v="0"/>
    <n v="6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2"/>
    <x v="286"/>
    <x v="0"/>
    <n v="5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7"/>
    <x v="287"/>
    <x v="1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9"/>
    <x v="288"/>
    <x v="0"/>
    <n v="9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8"/>
    <x v="289"/>
    <x v="1"/>
    <n v="7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3"/>
    <x v="290"/>
    <x v="1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8"/>
    <x v="291"/>
    <x v="1"/>
    <n v="10"/>
    <n v="3"/>
    <n v="0.68700000000000006"/>
    <n v="0.3"/>
    <n v="1"/>
    <n v="1"/>
    <n v="1"/>
    <n v="1"/>
    <n v="1"/>
    <n v="0.85"/>
    <n v="0.36823529411764699"/>
    <n v="0.15944588235294116"/>
  </r>
  <r>
    <m/>
    <x v="1"/>
    <x v="7"/>
    <s v="C"/>
    <s v="C留学"/>
    <x v="11"/>
    <x v="292"/>
    <x v="1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30"/>
    <x v="293"/>
    <x v="0"/>
    <n v="2"/>
    <n v="1"/>
    <n v="0.68700000000000006"/>
    <n v="0.5"/>
    <n v="1"/>
    <n v="1"/>
    <n v="1"/>
    <n v="1"/>
    <n v="1"/>
    <n v="0.85"/>
    <n v="0.36823529411764699"/>
    <n v="0.15944588235294116"/>
  </r>
  <r>
    <m/>
    <x v="1"/>
    <x v="7"/>
    <s v="B"/>
    <s v="B留学"/>
    <x v="26"/>
    <x v="294"/>
    <x v="0"/>
    <n v="112"/>
    <n v="35"/>
    <n v="0.68700000000000006"/>
    <n v="0.3125"/>
    <n v="26"/>
    <n v="24"/>
    <n v="0.92307692307692313"/>
    <n v="1"/>
    <n v="26"/>
    <n v="0.85"/>
    <n v="11.190588235294117"/>
    <n v="4.8455247058823527"/>
  </r>
  <r>
    <m/>
    <x v="1"/>
    <x v="7"/>
    <s v="C"/>
    <s v="C留学"/>
    <x v="3"/>
    <x v="295"/>
    <x v="0"/>
    <n v="8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2"/>
    <x v="296"/>
    <x v="1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0"/>
    <x v="297"/>
    <x v="0"/>
    <n v="17"/>
    <n v="6"/>
    <n v="0.68700000000000006"/>
    <n v="0.35294117647058826"/>
    <n v="5"/>
    <n v="5"/>
    <n v="1"/>
    <n v="1"/>
    <n v="5"/>
    <n v="0.85"/>
    <n v="1.841176470588235"/>
    <n v="0.79722941176470574"/>
  </r>
  <r>
    <m/>
    <x v="1"/>
    <x v="7"/>
    <s v="C"/>
    <s v="C留学"/>
    <x v="22"/>
    <x v="298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6"/>
    <x v="299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5"/>
    <x v="300"/>
    <x v="1"/>
    <n v="5"/>
    <n v="0"/>
    <n v="0.68700000000000006"/>
    <n v="0"/>
    <n v="1"/>
    <n v="0"/>
    <n v="0"/>
    <n v="1"/>
    <n v="1"/>
    <n v="0.85"/>
    <n v="1.1764705882352942"/>
    <n v="0.50941176470588234"/>
  </r>
  <r>
    <m/>
    <x v="1"/>
    <x v="7"/>
    <s v="C"/>
    <s v="C留学"/>
    <x v="14"/>
    <x v="301"/>
    <x v="0"/>
    <n v="4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5"/>
    <x v="302"/>
    <x v="0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2"/>
    <x v="303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6"/>
    <x v="304"/>
    <x v="0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0"/>
    <x v="305"/>
    <x v="0"/>
    <n v="3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3"/>
    <x v="306"/>
    <x v="0"/>
    <n v="17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1"/>
    <x v="307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25"/>
    <x v="308"/>
    <x v="0"/>
    <n v="3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4"/>
    <x v="309"/>
    <x v="0"/>
    <n v="6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6"/>
    <x v="310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20"/>
    <x v="311"/>
    <x v="0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9"/>
    <x v="312"/>
    <x v="0"/>
    <n v="7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9"/>
    <x v="314"/>
    <x v="0"/>
    <n v="19"/>
    <n v="2"/>
    <n v="0.68700000000000006"/>
    <n v="0.10526315789473684"/>
    <n v="1"/>
    <n v="1"/>
    <n v="1"/>
    <n v="1"/>
    <n v="1"/>
    <n v="0.85"/>
    <n v="0.36823529411764699"/>
    <n v="0.15944588235294116"/>
  </r>
  <r>
    <m/>
    <x v="1"/>
    <x v="7"/>
    <s v="C"/>
    <s v="C留学"/>
    <x v="28"/>
    <x v="315"/>
    <x v="1"/>
    <n v="3"/>
    <n v="0"/>
    <n v="0.68700000000000006"/>
    <n v="0"/>
    <n v="0"/>
    <n v="0"/>
    <e v="#DIV/0!"/>
    <n v="1"/>
    <n v="0"/>
    <n v="0.85"/>
    <n v="0"/>
    <n v="0"/>
  </r>
  <r>
    <m/>
    <x v="1"/>
    <x v="7"/>
    <s v="B"/>
    <s v="B留学"/>
    <x v="3"/>
    <x v="316"/>
    <x v="0"/>
    <n v="132"/>
    <n v="35"/>
    <n v="0.68700000000000006"/>
    <n v="0.26515151515151514"/>
    <n v="25"/>
    <n v="24"/>
    <n v="0.96"/>
    <n v="1"/>
    <n v="25"/>
    <n v="0.85"/>
    <n v="10.014117647058823"/>
    <n v="4.3361129411764701"/>
  </r>
  <r>
    <m/>
    <x v="1"/>
    <x v="7"/>
    <s v="C"/>
    <s v="C留学"/>
    <x v="28"/>
    <x v="317"/>
    <x v="1"/>
    <n v="4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4"/>
    <x v="318"/>
    <x v="0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8"/>
    <x v="319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9"/>
    <x v="320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B"/>
    <s v="B留学"/>
    <x v="32"/>
    <x v="321"/>
    <x v="0"/>
    <n v="102"/>
    <n v="31"/>
    <n v="0.68700000000000006"/>
    <n v="0.30392156862745096"/>
    <n v="23"/>
    <n v="22"/>
    <n v="0.95652173913043481"/>
    <n v="1"/>
    <n v="23"/>
    <n v="0.85"/>
    <n v="9.2776470588235291"/>
    <n v="4.0172211764705885"/>
  </r>
  <r>
    <m/>
    <x v="1"/>
    <x v="7"/>
    <s v="C"/>
    <s v="C留学"/>
    <x v="13"/>
    <x v="322"/>
    <x v="1"/>
    <n v="25"/>
    <n v="6"/>
    <n v="0.68700000000000006"/>
    <n v="0.24"/>
    <n v="4"/>
    <n v="4"/>
    <n v="1"/>
    <n v="1"/>
    <n v="4"/>
    <n v="0.85"/>
    <n v="1.472941176470588"/>
    <n v="0.63778352941176464"/>
  </r>
  <r>
    <m/>
    <x v="1"/>
    <x v="7"/>
    <s v="C"/>
    <s v="C留学"/>
    <x v="9"/>
    <x v="323"/>
    <x v="0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2"/>
    <x v="324"/>
    <x v="1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2"/>
    <x v="325"/>
    <x v="0"/>
    <n v="4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0"/>
    <x v="327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26"/>
    <x v="328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7"/>
    <x v="329"/>
    <x v="1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8"/>
    <x v="330"/>
    <x v="0"/>
    <n v="17"/>
    <n v="1"/>
    <n v="0.68700000000000006"/>
    <n v="5.8823529411764705E-2"/>
    <n v="1"/>
    <n v="1"/>
    <n v="1"/>
    <n v="1"/>
    <n v="1"/>
    <n v="0.85"/>
    <n v="0.36823529411764699"/>
    <n v="0.15944588235294116"/>
  </r>
  <r>
    <m/>
    <x v="1"/>
    <x v="7"/>
    <s v="C"/>
    <s v="C留学"/>
    <x v="14"/>
    <x v="331"/>
    <x v="0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2"/>
    <x v="332"/>
    <x v="0"/>
    <n v="4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3"/>
    <x v="333"/>
    <x v="0"/>
    <n v="10"/>
    <n v="2"/>
    <n v="0.68700000000000006"/>
    <n v="0.2"/>
    <n v="1"/>
    <n v="1"/>
    <n v="1"/>
    <n v="1"/>
    <n v="1"/>
    <n v="0.85"/>
    <n v="0.36823529411764699"/>
    <n v="0.15944588235294116"/>
  </r>
  <r>
    <m/>
    <x v="1"/>
    <x v="7"/>
    <s v="C"/>
    <s v="C留学"/>
    <x v="25"/>
    <x v="334"/>
    <x v="0"/>
    <n v="39"/>
    <n v="7"/>
    <n v="0.68700000000000006"/>
    <n v="0.17948717948717949"/>
    <n v="6"/>
    <n v="6"/>
    <n v="1"/>
    <n v="1"/>
    <n v="6"/>
    <n v="0.85"/>
    <n v="2.209411764705882"/>
    <n v="0.95667529411764685"/>
  </r>
  <r>
    <m/>
    <x v="1"/>
    <x v="7"/>
    <s v="B"/>
    <s v="B留学"/>
    <x v="28"/>
    <x v="335"/>
    <x v="1"/>
    <n v="86"/>
    <n v="17"/>
    <n v="0.68700000000000006"/>
    <n v="0.19767441860465115"/>
    <n v="14"/>
    <n v="10"/>
    <n v="0.7142857142857143"/>
    <n v="1"/>
    <n v="14"/>
    <n v="0.85"/>
    <n v="8.3882352941176457"/>
    <n v="3.6321058823529406"/>
  </r>
  <r>
    <m/>
    <x v="1"/>
    <x v="7"/>
    <s v="C"/>
    <s v="C留学"/>
    <x v="10"/>
    <x v="336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2"/>
    <x v="337"/>
    <x v="0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7"/>
    <x v="338"/>
    <x v="1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2"/>
    <x v="339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6"/>
    <x v="340"/>
    <x v="1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0"/>
    <x v="341"/>
    <x v="0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5"/>
    <x v="342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5"/>
    <x v="343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6"/>
    <x v="344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4"/>
    <x v="345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5"/>
    <x v="346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9"/>
    <x v="348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"/>
    <x v="349"/>
    <x v="1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18"/>
    <x v="350"/>
    <x v="1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6"/>
    <x v="351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B"/>
    <s v="B留学"/>
    <x v="7"/>
    <x v="352"/>
    <x v="0"/>
    <n v="86"/>
    <n v="21"/>
    <n v="0.68700000000000006"/>
    <n v="0.2441860465116279"/>
    <n v="13"/>
    <n v="12"/>
    <n v="0.92307692307692313"/>
    <n v="1"/>
    <n v="13"/>
    <n v="0.85"/>
    <n v="5.5952941176470583"/>
    <n v="2.4227623529411764"/>
  </r>
  <r>
    <m/>
    <x v="1"/>
    <x v="7"/>
    <s v="C"/>
    <s v="C留学"/>
    <x v="12"/>
    <x v="353"/>
    <x v="0"/>
    <n v="8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6"/>
    <x v="354"/>
    <x v="1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33"/>
    <x v="355"/>
    <x v="2"/>
    <n v="98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7"/>
    <x v="356"/>
    <x v="1"/>
    <n v="3"/>
    <n v="1"/>
    <n v="0.68700000000000006"/>
    <n v="0.33333333333333331"/>
    <n v="0"/>
    <n v="0"/>
    <e v="#DIV/0!"/>
    <n v="1"/>
    <n v="0"/>
    <n v="0.85"/>
    <n v="0"/>
    <n v="0"/>
  </r>
  <r>
    <m/>
    <x v="1"/>
    <x v="7"/>
    <s v="C"/>
    <s v="C留学"/>
    <x v="3"/>
    <x v="357"/>
    <x v="0"/>
    <n v="3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0"/>
    <x v="358"/>
    <x v="0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3"/>
    <x v="359"/>
    <x v="0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0"/>
    <x v="360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5"/>
    <x v="361"/>
    <x v="1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8"/>
    <x v="362"/>
    <x v="1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7"/>
    <x v="364"/>
    <x v="1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18"/>
    <x v="365"/>
    <x v="1"/>
    <n v="2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0"/>
    <x v="366"/>
    <x v="0"/>
    <n v="5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0"/>
    <x v="367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20"/>
    <x v="368"/>
    <x v="0"/>
    <n v="0"/>
    <n v="0"/>
    <n v="0.68700000000000006"/>
    <e v="#DIV/0!"/>
    <n v="0"/>
    <n v="0"/>
    <e v="#DIV/0!"/>
    <n v="1"/>
    <n v="0"/>
    <n v="0.85"/>
    <n v="0"/>
    <n v="0"/>
  </r>
  <r>
    <m/>
    <x v="1"/>
    <x v="7"/>
    <s v="C"/>
    <s v="C留学"/>
    <x v="20"/>
    <x v="369"/>
    <x v="0"/>
    <n v="1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0"/>
    <x v="370"/>
    <x v="0"/>
    <n v="3"/>
    <n v="0"/>
    <n v="0.68700000000000006"/>
    <n v="0"/>
    <n v="0"/>
    <n v="0"/>
    <e v="#DIV/0!"/>
    <n v="1"/>
    <n v="0"/>
    <n v="0.85"/>
    <n v="0"/>
    <n v="0"/>
  </r>
  <r>
    <m/>
    <x v="1"/>
    <x v="7"/>
    <s v="C"/>
    <s v="C留学"/>
    <x v="2"/>
    <x v="371"/>
    <x v="1"/>
    <n v="1"/>
    <n v="0"/>
    <n v="0.68700000000000006"/>
    <n v="0"/>
    <n v="0"/>
    <n v="0"/>
    <e v="#DIV/0!"/>
    <n v="1"/>
    <n v="0"/>
    <n v="0.85"/>
    <n v="0"/>
    <n v="0"/>
  </r>
  <r>
    <m/>
    <x v="1"/>
    <x v="8"/>
    <s v="C"/>
    <s v="C科学探索"/>
    <x v="0"/>
    <x v="0"/>
    <x v="0"/>
    <n v="2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"/>
    <x v="1"/>
    <x v="1"/>
    <n v="1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"/>
    <x v="2"/>
    <x v="1"/>
    <n v="15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2"/>
    <x v="3"/>
    <x v="1"/>
    <n v="14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3"/>
    <x v="5"/>
    <x v="0"/>
    <n v="18"/>
    <n v="0"/>
    <n v="0.503"/>
    <n v="0"/>
    <n v="0"/>
    <n v="0"/>
    <e v="#DIV/0!"/>
    <n v="0.1"/>
    <n v="0"/>
    <n v="0.85"/>
    <n v="0"/>
    <n v="0"/>
  </r>
  <r>
    <m/>
    <x v="1"/>
    <x v="8"/>
    <s v="1S"/>
    <s v="1S科学探索"/>
    <x v="4"/>
    <x v="6"/>
    <x v="1"/>
    <n v="408"/>
    <n v="18"/>
    <n v="0.503"/>
    <n v="4.4117647058823532E-2"/>
    <n v="98"/>
    <n v="18"/>
    <n v="0.18367346938775511"/>
    <n v="0.45"/>
    <n v="44.1"/>
    <n v="0.85"/>
    <n v="41.230588235294121"/>
    <n v="17.852844705882355"/>
  </r>
  <r>
    <m/>
    <x v="1"/>
    <x v="8"/>
    <s v="C"/>
    <s v="C科学探索"/>
    <x v="5"/>
    <x v="7"/>
    <x v="1"/>
    <n v="38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"/>
    <x v="8"/>
    <x v="1"/>
    <n v="2"/>
    <n v="0"/>
    <n v="0.503"/>
    <n v="0"/>
    <n v="0"/>
    <n v="0"/>
    <e v="#DIV/0!"/>
    <n v="0.1"/>
    <n v="0"/>
    <n v="0.85"/>
    <n v="0"/>
    <n v="0"/>
  </r>
  <r>
    <m/>
    <x v="1"/>
    <x v="8"/>
    <s v="B"/>
    <s v="B科学探索"/>
    <x v="6"/>
    <x v="9"/>
    <x v="1"/>
    <n v="174"/>
    <n v="1"/>
    <n v="0.503"/>
    <n v="5.7471264367816091E-3"/>
    <n v="18"/>
    <n v="1"/>
    <n v="5.5555555555555552E-2"/>
    <n v="0.25"/>
    <n v="4.5"/>
    <n v="0.85"/>
    <n v="4.7023529411764704"/>
    <n v="2.0361188235294119"/>
  </r>
  <r>
    <m/>
    <x v="1"/>
    <x v="8"/>
    <s v="C"/>
    <s v="C科学探索"/>
    <x v="7"/>
    <x v="10"/>
    <x v="0"/>
    <n v="40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8"/>
    <x v="11"/>
    <x v="0"/>
    <n v="7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6"/>
    <x v="12"/>
    <x v="1"/>
    <n v="61"/>
    <n v="1"/>
    <n v="0.503"/>
    <n v="1.6393442622950821E-2"/>
    <n v="4"/>
    <n v="1"/>
    <n v="0.25"/>
    <n v="0.1"/>
    <n v="1"/>
    <n v="0.85"/>
    <n v="0.58470588235294119"/>
    <n v="0.25317764705882351"/>
  </r>
  <r>
    <m/>
    <x v="1"/>
    <x v="8"/>
    <s v="C"/>
    <s v="C科学探索"/>
    <x v="9"/>
    <x v="13"/>
    <x v="0"/>
    <n v="3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0"/>
    <x v="14"/>
    <x v="0"/>
    <n v="39"/>
    <n v="0"/>
    <n v="0.503"/>
    <n v="0"/>
    <n v="8"/>
    <n v="0"/>
    <n v="0"/>
    <n v="0.1"/>
    <n v="0.8"/>
    <n v="0.85"/>
    <n v="0.94117647058823539"/>
    <n v="0.40752941176470592"/>
  </r>
  <r>
    <m/>
    <x v="1"/>
    <x v="8"/>
    <s v="C"/>
    <s v="C科学探索"/>
    <x v="7"/>
    <x v="15"/>
    <x v="0"/>
    <n v="131"/>
    <n v="0"/>
    <n v="0.503"/>
    <n v="0"/>
    <n v="9"/>
    <n v="0"/>
    <n v="0"/>
    <n v="0.1"/>
    <n v="0.9"/>
    <n v="0.85"/>
    <n v="1.0588235294117647"/>
    <n v="0.45847058823529413"/>
  </r>
  <r>
    <m/>
    <x v="1"/>
    <x v="8"/>
    <s v="C"/>
    <s v="C科学探索"/>
    <x v="11"/>
    <x v="16"/>
    <x v="1"/>
    <n v="1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2"/>
    <x v="18"/>
    <x v="0"/>
    <n v="11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13"/>
    <x v="19"/>
    <x v="1"/>
    <n v="21"/>
    <n v="0"/>
    <n v="0.503"/>
    <n v="0"/>
    <n v="2"/>
    <n v="0"/>
    <n v="0"/>
    <n v="0.1"/>
    <n v="0.2"/>
    <n v="0.85"/>
    <n v="0.23529411764705885"/>
    <n v="0.10188235294117648"/>
  </r>
  <r>
    <m/>
    <x v="1"/>
    <x v="8"/>
    <s v="C"/>
    <s v="C科学探索"/>
    <x v="11"/>
    <x v="20"/>
    <x v="1"/>
    <n v="3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4"/>
    <x v="21"/>
    <x v="0"/>
    <n v="7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4"/>
    <x v="22"/>
    <x v="0"/>
    <n v="6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5"/>
    <x v="23"/>
    <x v="0"/>
    <n v="22"/>
    <n v="0"/>
    <n v="0.503"/>
    <n v="0"/>
    <n v="2"/>
    <n v="0"/>
    <n v="0"/>
    <n v="0.1"/>
    <n v="0.2"/>
    <n v="0.85"/>
    <n v="0.23529411764705885"/>
    <n v="0.10188235294117648"/>
  </r>
  <r>
    <m/>
    <x v="1"/>
    <x v="8"/>
    <s v="C"/>
    <s v="C科学探索"/>
    <x v="1"/>
    <x v="24"/>
    <x v="1"/>
    <n v="1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6"/>
    <x v="25"/>
    <x v="0"/>
    <n v="15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5"/>
    <x v="26"/>
    <x v="1"/>
    <n v="22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6"/>
    <x v="27"/>
    <x v="1"/>
    <n v="16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7"/>
    <x v="30"/>
    <x v="1"/>
    <n v="21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8"/>
    <x v="31"/>
    <x v="1"/>
    <n v="8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0"/>
    <x v="32"/>
    <x v="0"/>
    <n v="4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5"/>
    <x v="33"/>
    <x v="0"/>
    <n v="4"/>
    <n v="0"/>
    <n v="0.503"/>
    <n v="0"/>
    <n v="1"/>
    <n v="0"/>
    <n v="0"/>
    <n v="0.1"/>
    <n v="0.1"/>
    <n v="0.85"/>
    <n v="0.11764705882352942"/>
    <n v="5.094117647058824E-2"/>
  </r>
  <r>
    <m/>
    <x v="1"/>
    <x v="8"/>
    <s v="B"/>
    <s v="B科学探索"/>
    <x v="6"/>
    <x v="34"/>
    <x v="1"/>
    <n v="215"/>
    <n v="3"/>
    <n v="0.503"/>
    <n v="1.3953488372093023E-2"/>
    <n v="40"/>
    <n v="2"/>
    <n v="0.05"/>
    <n v="0.25"/>
    <n v="10"/>
    <n v="0.85"/>
    <n v="10.581176470588236"/>
    <n v="4.5816494117647064"/>
  </r>
  <r>
    <m/>
    <x v="1"/>
    <x v="8"/>
    <s v="C"/>
    <s v="C科学探索"/>
    <x v="0"/>
    <x v="35"/>
    <x v="0"/>
    <n v="15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9"/>
    <x v="37"/>
    <x v="0"/>
    <n v="78"/>
    <n v="1"/>
    <n v="0.503"/>
    <n v="1.282051282051282E-2"/>
    <n v="1"/>
    <n v="0"/>
    <n v="0"/>
    <n v="0.1"/>
    <n v="0.1"/>
    <n v="0.85"/>
    <n v="0.11764705882352942"/>
    <n v="5.094117647058824E-2"/>
  </r>
  <r>
    <m/>
    <x v="1"/>
    <x v="8"/>
    <s v="C"/>
    <s v="C科学探索"/>
    <x v="11"/>
    <x v="38"/>
    <x v="1"/>
    <n v="5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3"/>
    <x v="39"/>
    <x v="0"/>
    <n v="33"/>
    <n v="0"/>
    <n v="0.503"/>
    <n v="0"/>
    <n v="4"/>
    <n v="0"/>
    <n v="0"/>
    <n v="0.1"/>
    <n v="0.4"/>
    <n v="0.85"/>
    <n v="0.4705882352941177"/>
    <n v="0.20376470588235296"/>
  </r>
  <r>
    <m/>
    <x v="1"/>
    <x v="8"/>
    <s v="C"/>
    <s v="C科学探索"/>
    <x v="1"/>
    <x v="40"/>
    <x v="1"/>
    <n v="1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5"/>
    <x v="41"/>
    <x v="0"/>
    <n v="1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5"/>
    <x v="42"/>
    <x v="0"/>
    <n v="3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7"/>
    <x v="43"/>
    <x v="1"/>
    <n v="23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20"/>
    <x v="44"/>
    <x v="0"/>
    <n v="18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9"/>
    <x v="45"/>
    <x v="0"/>
    <n v="41"/>
    <n v="2"/>
    <n v="0.503"/>
    <n v="4.878048780487805E-2"/>
    <n v="11"/>
    <n v="2"/>
    <n v="0.18181818181818182"/>
    <n v="0.1"/>
    <n v="2"/>
    <n v="0.85"/>
    <n v="1.1694117647058824"/>
    <n v="0.50635529411764701"/>
  </r>
  <r>
    <m/>
    <x v="1"/>
    <x v="8"/>
    <s v="C"/>
    <s v="C科学探索"/>
    <x v="14"/>
    <x v="46"/>
    <x v="0"/>
    <n v="4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6"/>
    <x v="47"/>
    <x v="0"/>
    <n v="7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6"/>
    <x v="48"/>
    <x v="0"/>
    <n v="5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4"/>
    <x v="49"/>
    <x v="0"/>
    <n v="41"/>
    <n v="0"/>
    <n v="0.503"/>
    <n v="0"/>
    <n v="0"/>
    <n v="0"/>
    <e v="#DIV/0!"/>
    <n v="0.1"/>
    <n v="0"/>
    <n v="0.85"/>
    <n v="0"/>
    <n v="0"/>
  </r>
  <r>
    <m/>
    <x v="1"/>
    <x v="8"/>
    <s v="1S"/>
    <s v="1S科学探索"/>
    <x v="21"/>
    <x v="50"/>
    <x v="0"/>
    <n v="443"/>
    <n v="46"/>
    <n v="0.503"/>
    <n v="0.10383747178329571"/>
    <n v="91"/>
    <n v="40"/>
    <n v="0.43956043956043955"/>
    <n v="0.45"/>
    <n v="40.950000000000003"/>
    <n v="0.85"/>
    <n v="24.505882352941178"/>
    <n v="10.61104705882353"/>
  </r>
  <r>
    <m/>
    <x v="1"/>
    <x v="8"/>
    <s v="C"/>
    <s v="C科学探索"/>
    <x v="15"/>
    <x v="51"/>
    <x v="0"/>
    <n v="1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22"/>
    <x v="52"/>
    <x v="1"/>
    <n v="9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8"/>
    <x v="53"/>
    <x v="1"/>
    <n v="17"/>
    <n v="0"/>
    <n v="0.503"/>
    <n v="0"/>
    <n v="0"/>
    <n v="0"/>
    <e v="#DIV/0!"/>
    <n v="0.1"/>
    <n v="0"/>
    <n v="0.85"/>
    <n v="0"/>
    <n v="0"/>
  </r>
  <r>
    <m/>
    <x v="1"/>
    <x v="8"/>
    <s v="A"/>
    <s v="A科学探索"/>
    <x v="23"/>
    <x v="54"/>
    <x v="0"/>
    <n v="189"/>
    <n v="4"/>
    <n v="0.503"/>
    <n v="2.1164021164021163E-2"/>
    <n v="21"/>
    <n v="2"/>
    <n v="9.5238095238095233E-2"/>
    <n v="0.45"/>
    <n v="9.4500000000000011"/>
    <n v="0.85"/>
    <n v="9.9341176470588248"/>
    <n v="4.3014729411764714"/>
  </r>
  <r>
    <m/>
    <x v="1"/>
    <x v="8"/>
    <s v="C"/>
    <s v="C科学探索"/>
    <x v="16"/>
    <x v="55"/>
    <x v="0"/>
    <n v="15"/>
    <n v="2"/>
    <n v="0.503"/>
    <n v="0.13333333333333333"/>
    <n v="0"/>
    <n v="0"/>
    <e v="#DIV/0!"/>
    <n v="0.1"/>
    <n v="0"/>
    <n v="0.85"/>
    <n v="0"/>
    <n v="0"/>
  </r>
  <r>
    <m/>
    <x v="1"/>
    <x v="8"/>
    <s v="B"/>
    <s v="B科学探索"/>
    <x v="22"/>
    <x v="56"/>
    <x v="1"/>
    <n v="118"/>
    <n v="1"/>
    <n v="0.503"/>
    <n v="8.4745762711864406E-3"/>
    <n v="9"/>
    <n v="1"/>
    <n v="0.1111111111111111"/>
    <n v="0.25"/>
    <n v="2.25"/>
    <n v="0.85"/>
    <n v="2.0552941176470587"/>
    <n v="0.88994235294117641"/>
  </r>
  <r>
    <m/>
    <x v="1"/>
    <x v="8"/>
    <s v="C"/>
    <s v="C科学探索"/>
    <x v="2"/>
    <x v="57"/>
    <x v="1"/>
    <n v="10"/>
    <n v="0"/>
    <n v="0.503"/>
    <n v="0"/>
    <n v="0"/>
    <n v="0"/>
    <e v="#DIV/0!"/>
    <n v="0.1"/>
    <n v="0"/>
    <n v="0.85"/>
    <n v="0"/>
    <n v="0"/>
  </r>
  <r>
    <m/>
    <x v="1"/>
    <x v="8"/>
    <s v="B"/>
    <s v="B科学探索"/>
    <x v="5"/>
    <x v="58"/>
    <x v="1"/>
    <n v="90"/>
    <n v="6"/>
    <n v="0.503"/>
    <n v="6.6666666666666666E-2"/>
    <n v="32"/>
    <n v="5"/>
    <n v="0.15625"/>
    <n v="0.25"/>
    <n v="8"/>
    <n v="0.85"/>
    <n v="6.4529411764705875"/>
    <n v="2.7941235294117646"/>
  </r>
  <r>
    <m/>
    <x v="1"/>
    <x v="8"/>
    <s v="C"/>
    <s v="C科学探索"/>
    <x v="23"/>
    <x v="59"/>
    <x v="0"/>
    <n v="88"/>
    <n v="1"/>
    <n v="0.503"/>
    <n v="1.1363636363636364E-2"/>
    <n v="4"/>
    <n v="1"/>
    <n v="0.25"/>
    <n v="0.1"/>
    <n v="1"/>
    <n v="0.85"/>
    <n v="0.58470588235294119"/>
    <n v="0.25317764705882351"/>
  </r>
  <r>
    <m/>
    <x v="1"/>
    <x v="8"/>
    <s v="C"/>
    <s v="C科学探索"/>
    <x v="3"/>
    <x v="60"/>
    <x v="0"/>
    <n v="52"/>
    <n v="0"/>
    <n v="0.503"/>
    <n v="0"/>
    <n v="12"/>
    <n v="0"/>
    <n v="0"/>
    <n v="0.1"/>
    <n v="1.2000000000000002"/>
    <n v="0.85"/>
    <n v="1.4117647058823533"/>
    <n v="0.61129411764705899"/>
  </r>
  <r>
    <m/>
    <x v="1"/>
    <x v="8"/>
    <s v="C"/>
    <s v="C科学探索"/>
    <x v="15"/>
    <x v="61"/>
    <x v="0"/>
    <n v="3"/>
    <n v="0"/>
    <n v="0.503"/>
    <n v="0"/>
    <n v="0"/>
    <n v="0"/>
    <e v="#DIV/0!"/>
    <n v="0.1"/>
    <n v="0"/>
    <n v="0.85"/>
    <n v="0"/>
    <n v="0"/>
  </r>
  <r>
    <m/>
    <x v="1"/>
    <x v="8"/>
    <s v="B"/>
    <s v="B科学探索"/>
    <x v="2"/>
    <x v="62"/>
    <x v="1"/>
    <n v="157"/>
    <n v="3"/>
    <n v="0.503"/>
    <n v="1.9108280254777069E-2"/>
    <n v="8"/>
    <n v="2"/>
    <n v="0.25"/>
    <n v="0.25"/>
    <n v="2"/>
    <n v="0.85"/>
    <n v="1.1694117647058824"/>
    <n v="0.50635529411764701"/>
  </r>
  <r>
    <m/>
    <x v="1"/>
    <x v="8"/>
    <s v="C"/>
    <s v="C科学探索"/>
    <x v="15"/>
    <x v="63"/>
    <x v="0"/>
    <n v="0"/>
    <n v="0"/>
    <n v="0.503"/>
    <e v="#DIV/0!"/>
    <n v="0"/>
    <n v="0"/>
    <e v="#DIV/0!"/>
    <n v="0.1"/>
    <n v="0"/>
    <n v="0.85"/>
    <n v="0"/>
    <n v="0"/>
  </r>
  <r>
    <m/>
    <x v="1"/>
    <x v="8"/>
    <s v="C"/>
    <s v="C科学探索"/>
    <x v="0"/>
    <x v="64"/>
    <x v="0"/>
    <n v="12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3"/>
    <x v="66"/>
    <x v="1"/>
    <n v="86"/>
    <n v="4"/>
    <n v="0.503"/>
    <n v="4.6511627906976744E-2"/>
    <n v="7"/>
    <n v="1"/>
    <n v="0.14285714285714285"/>
    <n v="0.1"/>
    <n v="1"/>
    <n v="0.85"/>
    <n v="0.58470588235294119"/>
    <n v="0.25317764705882351"/>
  </r>
  <r>
    <m/>
    <x v="1"/>
    <x v="8"/>
    <s v="C"/>
    <s v="C科学探索"/>
    <x v="24"/>
    <x v="67"/>
    <x v="2"/>
    <n v="36"/>
    <n v="0"/>
    <n v="0.503"/>
    <n v="0"/>
    <n v="0"/>
    <n v="0"/>
    <e v="#DIV/0!"/>
    <n v="0.1"/>
    <n v="0"/>
    <n v="0.85"/>
    <n v="0"/>
    <n v="0"/>
  </r>
  <r>
    <m/>
    <x v="1"/>
    <x v="8"/>
    <s v="B"/>
    <s v="B科学探索"/>
    <x v="17"/>
    <x v="68"/>
    <x v="1"/>
    <n v="232"/>
    <n v="7"/>
    <n v="0.503"/>
    <n v="3.017241379310345E-2"/>
    <n v="26"/>
    <n v="7"/>
    <n v="0.26923076923076922"/>
    <n v="0.25"/>
    <n v="7"/>
    <n v="0.85"/>
    <n v="4.0929411764705881"/>
    <n v="1.7722435294117647"/>
  </r>
  <r>
    <m/>
    <x v="1"/>
    <x v="8"/>
    <s v="C"/>
    <s v="C科学探索"/>
    <x v="5"/>
    <x v="69"/>
    <x v="1"/>
    <n v="13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25"/>
    <x v="70"/>
    <x v="0"/>
    <n v="26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5"/>
    <x v="71"/>
    <x v="0"/>
    <n v="1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0"/>
    <x v="72"/>
    <x v="0"/>
    <n v="27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8"/>
    <x v="73"/>
    <x v="0"/>
    <n v="9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3"/>
    <x v="74"/>
    <x v="0"/>
    <n v="42"/>
    <n v="0"/>
    <n v="0.503"/>
    <n v="0"/>
    <n v="2"/>
    <n v="0"/>
    <n v="0"/>
    <n v="0.1"/>
    <n v="0.2"/>
    <n v="0.85"/>
    <n v="0.23529411764705885"/>
    <n v="0.10188235294117648"/>
  </r>
  <r>
    <m/>
    <x v="1"/>
    <x v="8"/>
    <s v="C"/>
    <s v="C科学探索"/>
    <x v="14"/>
    <x v="75"/>
    <x v="0"/>
    <n v="10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4"/>
    <x v="76"/>
    <x v="0"/>
    <n v="48"/>
    <n v="1"/>
    <n v="0.503"/>
    <n v="2.0833333333333332E-2"/>
    <n v="6"/>
    <n v="1"/>
    <n v="0.16666666666666666"/>
    <n v="0.1"/>
    <n v="1"/>
    <n v="0.85"/>
    <n v="0.58470588235294119"/>
    <n v="0.25317764705882351"/>
  </r>
  <r>
    <m/>
    <x v="1"/>
    <x v="8"/>
    <s v="C"/>
    <s v="C科学探索"/>
    <x v="15"/>
    <x v="77"/>
    <x v="0"/>
    <n v="1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8"/>
    <x v="78"/>
    <x v="1"/>
    <n v="7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26"/>
    <x v="79"/>
    <x v="0"/>
    <n v="30"/>
    <n v="1"/>
    <n v="0.503"/>
    <n v="3.3333333333333333E-2"/>
    <n v="0"/>
    <n v="0"/>
    <e v="#DIV/0!"/>
    <n v="0.1"/>
    <n v="0"/>
    <n v="0.85"/>
    <n v="0"/>
    <n v="0"/>
  </r>
  <r>
    <m/>
    <x v="1"/>
    <x v="8"/>
    <s v="C"/>
    <s v="C科学探索"/>
    <x v="15"/>
    <x v="80"/>
    <x v="0"/>
    <n v="4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0"/>
    <x v="81"/>
    <x v="0"/>
    <n v="89"/>
    <n v="0"/>
    <n v="0.503"/>
    <n v="0"/>
    <n v="19"/>
    <n v="0"/>
    <n v="0"/>
    <n v="0.1"/>
    <n v="1.9000000000000001"/>
    <n v="0.85"/>
    <n v="2.2352941176470589"/>
    <n v="0.96788235294117653"/>
  </r>
  <r>
    <m/>
    <x v="1"/>
    <x v="8"/>
    <s v="C"/>
    <s v="C科学探索"/>
    <x v="19"/>
    <x v="82"/>
    <x v="0"/>
    <n v="93"/>
    <n v="2"/>
    <n v="0.503"/>
    <n v="2.1505376344086023E-2"/>
    <n v="4"/>
    <n v="0"/>
    <n v="0"/>
    <n v="0.1"/>
    <n v="0.4"/>
    <n v="0.85"/>
    <n v="0.4705882352941177"/>
    <n v="0.20376470588235296"/>
  </r>
  <r>
    <m/>
    <x v="1"/>
    <x v="8"/>
    <s v="C"/>
    <s v="C科学探索"/>
    <x v="3"/>
    <x v="83"/>
    <x v="0"/>
    <n v="44"/>
    <n v="0"/>
    <n v="0.503"/>
    <n v="0"/>
    <n v="5"/>
    <n v="0"/>
    <n v="0"/>
    <n v="0.1"/>
    <n v="0.5"/>
    <n v="0.85"/>
    <n v="0.58823529411764708"/>
    <n v="0.25470588235294117"/>
  </r>
  <r>
    <m/>
    <x v="1"/>
    <x v="8"/>
    <s v="C"/>
    <s v="C科学探索"/>
    <x v="26"/>
    <x v="84"/>
    <x v="0"/>
    <n v="3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5"/>
    <x v="85"/>
    <x v="0"/>
    <n v="4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3"/>
    <x v="86"/>
    <x v="1"/>
    <n v="56"/>
    <n v="0"/>
    <n v="0.503"/>
    <n v="0"/>
    <n v="10"/>
    <n v="0"/>
    <n v="0"/>
    <n v="0.1"/>
    <n v="1"/>
    <n v="0.85"/>
    <n v="1.1764705882352942"/>
    <n v="0.50941176470588234"/>
  </r>
  <r>
    <m/>
    <x v="1"/>
    <x v="8"/>
    <s v="C"/>
    <s v="C科学探索"/>
    <x v="9"/>
    <x v="87"/>
    <x v="0"/>
    <n v="2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25"/>
    <x v="88"/>
    <x v="0"/>
    <n v="4"/>
    <n v="0"/>
    <n v="0.503"/>
    <n v="0"/>
    <n v="2"/>
    <n v="0"/>
    <n v="0"/>
    <n v="0.1"/>
    <n v="0.2"/>
    <n v="0.85"/>
    <n v="0.23529411764705885"/>
    <n v="0.10188235294117648"/>
  </r>
  <r>
    <m/>
    <x v="1"/>
    <x v="8"/>
    <s v="C"/>
    <s v="C科学探索"/>
    <x v="8"/>
    <x v="89"/>
    <x v="0"/>
    <n v="3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5"/>
    <x v="91"/>
    <x v="0"/>
    <n v="3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0"/>
    <x v="92"/>
    <x v="0"/>
    <n v="1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0"/>
    <x v="93"/>
    <x v="0"/>
    <n v="31"/>
    <n v="1"/>
    <n v="0.503"/>
    <n v="3.2258064516129031E-2"/>
    <n v="8"/>
    <n v="1"/>
    <n v="0.125"/>
    <n v="0.1"/>
    <n v="1"/>
    <n v="0.85"/>
    <n v="0.58470588235294119"/>
    <n v="0.25317764705882351"/>
  </r>
  <r>
    <m/>
    <x v="1"/>
    <x v="8"/>
    <s v="C"/>
    <s v="C科学探索"/>
    <x v="0"/>
    <x v="94"/>
    <x v="0"/>
    <n v="31"/>
    <n v="0"/>
    <n v="0.503"/>
    <n v="0"/>
    <n v="2"/>
    <n v="0"/>
    <n v="0"/>
    <n v="0.1"/>
    <n v="0.2"/>
    <n v="0.85"/>
    <n v="0.23529411764705885"/>
    <n v="0.10188235294117648"/>
  </r>
  <r>
    <m/>
    <x v="1"/>
    <x v="8"/>
    <s v="C"/>
    <s v="C科学探索"/>
    <x v="11"/>
    <x v="95"/>
    <x v="1"/>
    <n v="6"/>
    <n v="0"/>
    <n v="0.503"/>
    <n v="0"/>
    <n v="2"/>
    <n v="0"/>
    <n v="0"/>
    <n v="0.1"/>
    <n v="0.2"/>
    <n v="0.85"/>
    <n v="0.23529411764705885"/>
    <n v="0.10188235294117648"/>
  </r>
  <r>
    <m/>
    <x v="1"/>
    <x v="8"/>
    <s v="C"/>
    <s v="C科学探索"/>
    <x v="12"/>
    <x v="96"/>
    <x v="0"/>
    <n v="130"/>
    <n v="4"/>
    <n v="0.503"/>
    <n v="3.0769230769230771E-2"/>
    <n v="24"/>
    <n v="2"/>
    <n v="8.3333333333333329E-2"/>
    <n v="0.1"/>
    <n v="2.4000000000000004"/>
    <n v="0.85"/>
    <n v="1.6400000000000003"/>
    <n v="0.7101200000000002"/>
  </r>
  <r>
    <m/>
    <x v="1"/>
    <x v="8"/>
    <s v="C"/>
    <s v="C科学探索"/>
    <x v="9"/>
    <x v="97"/>
    <x v="0"/>
    <n v="6"/>
    <n v="0"/>
    <n v="0.503"/>
    <n v="0"/>
    <n v="0"/>
    <n v="0"/>
    <e v="#DIV/0!"/>
    <n v="0.1"/>
    <n v="0"/>
    <n v="0.85"/>
    <n v="0"/>
    <n v="0"/>
  </r>
  <r>
    <m/>
    <x v="1"/>
    <x v="8"/>
    <s v="B"/>
    <s v="B科学探索"/>
    <x v="27"/>
    <x v="98"/>
    <x v="0"/>
    <n v="186"/>
    <n v="9"/>
    <n v="0.503"/>
    <n v="4.8387096774193547E-2"/>
    <n v="39"/>
    <n v="7"/>
    <n v="0.17948717948717949"/>
    <n v="0.25"/>
    <n v="9.75"/>
    <n v="0.85"/>
    <n v="7.328235294117647"/>
    <n v="3.1731258823529411"/>
  </r>
  <r>
    <m/>
    <x v="1"/>
    <x v="8"/>
    <s v="C"/>
    <s v="C科学探索"/>
    <x v="18"/>
    <x v="99"/>
    <x v="1"/>
    <n v="3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0"/>
    <x v="100"/>
    <x v="0"/>
    <n v="96"/>
    <n v="11"/>
    <n v="0.503"/>
    <n v="0.11458333333333333"/>
    <n v="24"/>
    <n v="9"/>
    <n v="0.375"/>
    <n v="0.1"/>
    <n v="9"/>
    <n v="0.85"/>
    <n v="5.2623529411764709"/>
    <n v="2.2785988235294119"/>
  </r>
  <r>
    <m/>
    <x v="1"/>
    <x v="8"/>
    <s v="C"/>
    <s v="C科学探索"/>
    <x v="7"/>
    <x v="101"/>
    <x v="0"/>
    <n v="43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28"/>
    <x v="102"/>
    <x v="1"/>
    <n v="22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8"/>
    <x v="103"/>
    <x v="1"/>
    <n v="23"/>
    <n v="0"/>
    <n v="0.503"/>
    <n v="0"/>
    <n v="2"/>
    <n v="0"/>
    <n v="0"/>
    <n v="0.1"/>
    <n v="0.2"/>
    <n v="0.85"/>
    <n v="0.23529411764705885"/>
    <n v="0.10188235294117648"/>
  </r>
  <r>
    <m/>
    <x v="1"/>
    <x v="8"/>
    <s v="C"/>
    <s v="C科学探索"/>
    <x v="2"/>
    <x v="104"/>
    <x v="1"/>
    <n v="18"/>
    <n v="0"/>
    <n v="0.503"/>
    <n v="0"/>
    <n v="3"/>
    <n v="0"/>
    <n v="0"/>
    <n v="0.1"/>
    <n v="0.30000000000000004"/>
    <n v="0.85"/>
    <n v="0.35294117647058831"/>
    <n v="0.15282352941176475"/>
  </r>
  <r>
    <m/>
    <x v="1"/>
    <x v="8"/>
    <s v="B"/>
    <s v="B科学探索"/>
    <x v="13"/>
    <x v="105"/>
    <x v="1"/>
    <n v="184"/>
    <n v="4"/>
    <n v="0.503"/>
    <n v="2.1739130434782608E-2"/>
    <n v="18"/>
    <n v="3"/>
    <n v="0.16666666666666666"/>
    <n v="0.25"/>
    <n v="4.5"/>
    <n v="0.85"/>
    <n v="3.5188235294117649"/>
    <n v="1.5236505882352942"/>
  </r>
  <r>
    <m/>
    <x v="1"/>
    <x v="8"/>
    <s v="C"/>
    <s v="C科学探索"/>
    <x v="17"/>
    <x v="106"/>
    <x v="1"/>
    <n v="26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26"/>
    <x v="107"/>
    <x v="0"/>
    <n v="14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3"/>
    <x v="108"/>
    <x v="0"/>
    <n v="46"/>
    <n v="0"/>
    <n v="0.503"/>
    <n v="0"/>
    <n v="4"/>
    <n v="0"/>
    <n v="0"/>
    <n v="0.1"/>
    <n v="0.4"/>
    <n v="0.85"/>
    <n v="0.4705882352941177"/>
    <n v="0.20376470588235296"/>
  </r>
  <r>
    <m/>
    <x v="1"/>
    <x v="8"/>
    <s v="C"/>
    <s v="C科学探索"/>
    <x v="20"/>
    <x v="109"/>
    <x v="0"/>
    <n v="10"/>
    <n v="0"/>
    <n v="0.503"/>
    <n v="0"/>
    <n v="2"/>
    <n v="0"/>
    <n v="0"/>
    <n v="0.1"/>
    <n v="0.2"/>
    <n v="0.85"/>
    <n v="0.23529411764705885"/>
    <n v="0.10188235294117648"/>
  </r>
  <r>
    <m/>
    <x v="1"/>
    <x v="8"/>
    <s v="C"/>
    <s v="C科学探索"/>
    <x v="9"/>
    <x v="111"/>
    <x v="0"/>
    <n v="5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6"/>
    <x v="112"/>
    <x v="0"/>
    <n v="17"/>
    <n v="0"/>
    <n v="0.503"/>
    <n v="0"/>
    <n v="2"/>
    <n v="0"/>
    <n v="0"/>
    <n v="0.1"/>
    <n v="0.2"/>
    <n v="0.85"/>
    <n v="0.23529411764705885"/>
    <n v="0.10188235294117648"/>
  </r>
  <r>
    <m/>
    <x v="1"/>
    <x v="8"/>
    <s v="C"/>
    <s v="C科学探索"/>
    <x v="18"/>
    <x v="113"/>
    <x v="1"/>
    <n v="25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5"/>
    <x v="114"/>
    <x v="1"/>
    <n v="40"/>
    <n v="0"/>
    <n v="0.503"/>
    <n v="0"/>
    <n v="2"/>
    <n v="0"/>
    <n v="0"/>
    <n v="0.1"/>
    <n v="0.2"/>
    <n v="0.85"/>
    <n v="0.23529411764705885"/>
    <n v="0.10188235294117648"/>
  </r>
  <r>
    <m/>
    <x v="1"/>
    <x v="8"/>
    <s v="C"/>
    <s v="C科学探索"/>
    <x v="26"/>
    <x v="115"/>
    <x v="0"/>
    <n v="23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7"/>
    <x v="116"/>
    <x v="1"/>
    <n v="22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7"/>
    <x v="117"/>
    <x v="1"/>
    <n v="33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23"/>
    <x v="118"/>
    <x v="0"/>
    <n v="35"/>
    <n v="0"/>
    <n v="0.503"/>
    <n v="0"/>
    <n v="4"/>
    <n v="0"/>
    <n v="0"/>
    <n v="0.1"/>
    <n v="0.4"/>
    <n v="0.85"/>
    <n v="0.4705882352941177"/>
    <n v="0.20376470588235296"/>
  </r>
  <r>
    <m/>
    <x v="1"/>
    <x v="8"/>
    <s v="C"/>
    <s v="C科学探索"/>
    <x v="29"/>
    <x v="120"/>
    <x v="2"/>
    <n v="0"/>
    <n v="0"/>
    <n v="0.503"/>
    <e v="#DIV/0!"/>
    <n v="0"/>
    <n v="0"/>
    <e v="#DIV/0!"/>
    <n v="0.1"/>
    <n v="0"/>
    <n v="0.85"/>
    <n v="0"/>
    <n v="0"/>
  </r>
  <r>
    <m/>
    <x v="1"/>
    <x v="8"/>
    <s v="C"/>
    <s v="C科学探索"/>
    <x v="28"/>
    <x v="121"/>
    <x v="1"/>
    <n v="29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22"/>
    <x v="122"/>
    <x v="1"/>
    <n v="3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6"/>
    <x v="123"/>
    <x v="0"/>
    <n v="9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14"/>
    <x v="124"/>
    <x v="0"/>
    <n v="18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15"/>
    <x v="125"/>
    <x v="0"/>
    <n v="7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23"/>
    <x v="126"/>
    <x v="0"/>
    <n v="91"/>
    <n v="0"/>
    <n v="0.503"/>
    <n v="0"/>
    <n v="9"/>
    <n v="0"/>
    <n v="0"/>
    <n v="0.1"/>
    <n v="0.9"/>
    <n v="0.85"/>
    <n v="1.0588235294117647"/>
    <n v="0.45847058823529413"/>
  </r>
  <r>
    <m/>
    <x v="1"/>
    <x v="8"/>
    <s v="C"/>
    <s v="C科学探索"/>
    <x v="28"/>
    <x v="127"/>
    <x v="1"/>
    <n v="27"/>
    <n v="1"/>
    <n v="0.503"/>
    <n v="3.7037037037037035E-2"/>
    <n v="2"/>
    <n v="1"/>
    <n v="0.5"/>
    <n v="0.1"/>
    <n v="1"/>
    <n v="0.85"/>
    <n v="0.58470588235294119"/>
    <n v="0.25317764705882351"/>
  </r>
  <r>
    <m/>
    <x v="1"/>
    <x v="8"/>
    <s v="C"/>
    <s v="C科学探索"/>
    <x v="9"/>
    <x v="128"/>
    <x v="0"/>
    <n v="3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3"/>
    <x v="129"/>
    <x v="0"/>
    <n v="26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6"/>
    <x v="130"/>
    <x v="0"/>
    <n v="2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6"/>
    <x v="131"/>
    <x v="0"/>
    <n v="8"/>
    <n v="0"/>
    <n v="0.503"/>
    <n v="0"/>
    <n v="0"/>
    <n v="0"/>
    <e v="#DIV/0!"/>
    <n v="0.1"/>
    <n v="0"/>
    <n v="0.85"/>
    <n v="0"/>
    <n v="0"/>
  </r>
  <r>
    <m/>
    <x v="1"/>
    <x v="8"/>
    <s v="A"/>
    <s v="A科学探索"/>
    <x v="6"/>
    <x v="132"/>
    <x v="1"/>
    <n v="362"/>
    <n v="21"/>
    <n v="0.503"/>
    <n v="5.8011049723756904E-2"/>
    <n v="62"/>
    <n v="16"/>
    <n v="0.25806451612903225"/>
    <n v="0.45"/>
    <n v="27.900000000000002"/>
    <n v="0.85"/>
    <n v="23.355294117647063"/>
    <n v="10.112842352941177"/>
  </r>
  <r>
    <m/>
    <x v="1"/>
    <x v="8"/>
    <s v="C"/>
    <s v="C科学探索"/>
    <x v="9"/>
    <x v="133"/>
    <x v="0"/>
    <n v="9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9"/>
    <x v="134"/>
    <x v="0"/>
    <n v="95"/>
    <n v="0"/>
    <n v="0.503"/>
    <n v="0"/>
    <n v="6"/>
    <n v="0"/>
    <n v="0"/>
    <n v="0.1"/>
    <n v="0.60000000000000009"/>
    <n v="0.85"/>
    <n v="0.70588235294117663"/>
    <n v="0.30564705882352949"/>
  </r>
  <r>
    <m/>
    <x v="1"/>
    <x v="8"/>
    <s v="C"/>
    <s v="C科学探索"/>
    <x v="26"/>
    <x v="135"/>
    <x v="0"/>
    <n v="10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25"/>
    <x v="136"/>
    <x v="0"/>
    <n v="16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3"/>
    <x v="137"/>
    <x v="0"/>
    <n v="36"/>
    <n v="0"/>
    <n v="0.503"/>
    <n v="0"/>
    <n v="2"/>
    <n v="0"/>
    <n v="0"/>
    <n v="0.1"/>
    <n v="0.2"/>
    <n v="0.85"/>
    <n v="0.23529411764705885"/>
    <n v="0.10188235294117648"/>
  </r>
  <r>
    <m/>
    <x v="1"/>
    <x v="8"/>
    <s v="C"/>
    <s v="C科学探索"/>
    <x v="19"/>
    <x v="138"/>
    <x v="0"/>
    <n v="24"/>
    <n v="0"/>
    <n v="0.503"/>
    <n v="0"/>
    <n v="3"/>
    <n v="0"/>
    <n v="0"/>
    <n v="0.1"/>
    <n v="0.30000000000000004"/>
    <n v="0.85"/>
    <n v="0.35294117647058831"/>
    <n v="0.15282352941176475"/>
  </r>
  <r>
    <m/>
    <x v="1"/>
    <x v="8"/>
    <s v="C"/>
    <s v="C科学探索"/>
    <x v="28"/>
    <x v="139"/>
    <x v="1"/>
    <n v="6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9"/>
    <x v="140"/>
    <x v="0"/>
    <n v="8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23"/>
    <x v="141"/>
    <x v="0"/>
    <n v="93"/>
    <n v="2"/>
    <n v="0.503"/>
    <n v="2.1505376344086023E-2"/>
    <n v="6"/>
    <n v="1"/>
    <n v="0.16666666666666666"/>
    <n v="0.1"/>
    <n v="1"/>
    <n v="0.85"/>
    <n v="0.58470588235294119"/>
    <n v="0.25317764705882351"/>
  </r>
  <r>
    <m/>
    <x v="1"/>
    <x v="8"/>
    <s v="C"/>
    <s v="C科学探索"/>
    <x v="11"/>
    <x v="142"/>
    <x v="1"/>
    <n v="3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7"/>
    <x v="143"/>
    <x v="0"/>
    <n v="45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16"/>
    <x v="144"/>
    <x v="0"/>
    <n v="17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10"/>
    <x v="145"/>
    <x v="0"/>
    <n v="19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28"/>
    <x v="146"/>
    <x v="1"/>
    <n v="13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8"/>
    <x v="148"/>
    <x v="1"/>
    <n v="18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6"/>
    <x v="149"/>
    <x v="1"/>
    <n v="86"/>
    <n v="2"/>
    <n v="0.503"/>
    <n v="2.3255813953488372E-2"/>
    <n v="10"/>
    <n v="0"/>
    <n v="0"/>
    <n v="0.1"/>
    <n v="1"/>
    <n v="0.85"/>
    <n v="1.1764705882352942"/>
    <n v="0.50941176470588234"/>
  </r>
  <r>
    <m/>
    <x v="1"/>
    <x v="8"/>
    <s v="A"/>
    <s v="A科学探索"/>
    <x v="16"/>
    <x v="150"/>
    <x v="0"/>
    <n v="268"/>
    <n v="15"/>
    <n v="0.503"/>
    <n v="5.5970149253731345E-2"/>
    <n v="58"/>
    <n v="15"/>
    <n v="0.25862068965517243"/>
    <n v="0.45"/>
    <n v="26.1"/>
    <n v="0.85"/>
    <n v="21.829411764705881"/>
    <n v="9.452135294117646"/>
  </r>
  <r>
    <m/>
    <x v="1"/>
    <x v="8"/>
    <s v="C"/>
    <s v="C科学探索"/>
    <x v="23"/>
    <x v="151"/>
    <x v="0"/>
    <n v="64"/>
    <n v="2"/>
    <n v="0.503"/>
    <n v="3.125E-2"/>
    <n v="1"/>
    <n v="0"/>
    <n v="0"/>
    <n v="0.1"/>
    <n v="0.1"/>
    <n v="0.85"/>
    <n v="0.11764705882352942"/>
    <n v="5.094117647058824E-2"/>
  </r>
  <r>
    <m/>
    <x v="1"/>
    <x v="8"/>
    <s v="C"/>
    <s v="C科学探索"/>
    <x v="19"/>
    <x v="152"/>
    <x v="0"/>
    <n v="18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5"/>
    <x v="153"/>
    <x v="1"/>
    <n v="26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12"/>
    <x v="154"/>
    <x v="0"/>
    <n v="10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29"/>
    <x v="155"/>
    <x v="2"/>
    <n v="2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6"/>
    <x v="156"/>
    <x v="1"/>
    <n v="31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16"/>
    <x v="157"/>
    <x v="0"/>
    <n v="6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11"/>
    <x v="158"/>
    <x v="1"/>
    <n v="6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"/>
    <x v="159"/>
    <x v="1"/>
    <n v="1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3"/>
    <x v="160"/>
    <x v="0"/>
    <n v="60"/>
    <n v="0"/>
    <n v="0.503"/>
    <n v="0"/>
    <n v="2"/>
    <n v="0"/>
    <n v="0"/>
    <n v="0.1"/>
    <n v="0.2"/>
    <n v="0.85"/>
    <n v="0.23529411764705885"/>
    <n v="0.10188235294117648"/>
  </r>
  <r>
    <m/>
    <x v="1"/>
    <x v="8"/>
    <s v="C"/>
    <s v="C科学探索"/>
    <x v="5"/>
    <x v="161"/>
    <x v="1"/>
    <n v="8"/>
    <n v="0"/>
    <n v="0.503"/>
    <n v="0"/>
    <n v="0"/>
    <n v="0"/>
    <e v="#DIV/0!"/>
    <n v="0.1"/>
    <n v="0"/>
    <n v="0.85"/>
    <n v="0"/>
    <n v="0"/>
  </r>
  <r>
    <m/>
    <x v="1"/>
    <x v="8"/>
    <s v="B"/>
    <s v="B科学探索"/>
    <x v="23"/>
    <x v="163"/>
    <x v="0"/>
    <n v="103"/>
    <n v="6"/>
    <n v="0.503"/>
    <n v="5.8252427184466021E-2"/>
    <n v="10"/>
    <n v="4"/>
    <n v="0.4"/>
    <n v="0.25"/>
    <n v="4"/>
    <n v="0.85"/>
    <n v="2.3388235294117647"/>
    <n v="1.012710588235294"/>
  </r>
  <r>
    <m/>
    <x v="1"/>
    <x v="8"/>
    <s v="C"/>
    <s v="C科学探索"/>
    <x v="7"/>
    <x v="165"/>
    <x v="0"/>
    <n v="55"/>
    <n v="1"/>
    <n v="0.503"/>
    <n v="1.8181818181818181E-2"/>
    <n v="18"/>
    <n v="1"/>
    <n v="5.5555555555555552E-2"/>
    <n v="0.1"/>
    <n v="1.8"/>
    <n v="0.85"/>
    <n v="1.5258823529411767"/>
    <n v="0.66070705882352954"/>
  </r>
  <r>
    <m/>
    <x v="1"/>
    <x v="8"/>
    <s v="B"/>
    <s v="B科学探索"/>
    <x v="11"/>
    <x v="166"/>
    <x v="1"/>
    <n v="76"/>
    <n v="2"/>
    <n v="0.503"/>
    <n v="2.6315789473684209E-2"/>
    <n v="11"/>
    <n v="0"/>
    <n v="0"/>
    <n v="0.25"/>
    <n v="2.75"/>
    <n v="0.85"/>
    <n v="3.2352941176470589"/>
    <n v="1.4008823529411765"/>
  </r>
  <r>
    <m/>
    <x v="1"/>
    <x v="8"/>
    <s v="C"/>
    <s v="C科学探索"/>
    <x v="15"/>
    <x v="168"/>
    <x v="0"/>
    <n v="10"/>
    <n v="1"/>
    <n v="0.503"/>
    <n v="0.1"/>
    <n v="3"/>
    <n v="0"/>
    <n v="0"/>
    <n v="0.1"/>
    <n v="0.30000000000000004"/>
    <n v="0.85"/>
    <n v="0.35294117647058831"/>
    <n v="0.15282352941176475"/>
  </r>
  <r>
    <m/>
    <x v="1"/>
    <x v="8"/>
    <s v="C"/>
    <s v="C科学探索"/>
    <x v="1"/>
    <x v="169"/>
    <x v="1"/>
    <n v="1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1"/>
    <x v="171"/>
    <x v="1"/>
    <n v="6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0"/>
    <x v="172"/>
    <x v="0"/>
    <n v="23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0"/>
    <x v="173"/>
    <x v="0"/>
    <n v="14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1"/>
    <x v="174"/>
    <x v="1"/>
    <n v="3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5"/>
    <x v="175"/>
    <x v="1"/>
    <n v="3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1"/>
    <x v="176"/>
    <x v="1"/>
    <n v="16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10"/>
    <x v="177"/>
    <x v="0"/>
    <n v="14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2"/>
    <x v="178"/>
    <x v="0"/>
    <n v="23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2"/>
    <x v="179"/>
    <x v="0"/>
    <n v="13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22"/>
    <x v="180"/>
    <x v="1"/>
    <n v="11"/>
    <n v="0"/>
    <n v="0.503"/>
    <n v="0"/>
    <n v="2"/>
    <n v="0"/>
    <n v="0"/>
    <n v="0.1"/>
    <n v="0.2"/>
    <n v="0.85"/>
    <n v="0.23529411764705885"/>
    <n v="0.10188235294117648"/>
  </r>
  <r>
    <m/>
    <x v="1"/>
    <x v="8"/>
    <s v="A"/>
    <s v="A科学探索"/>
    <x v="13"/>
    <x v="181"/>
    <x v="1"/>
    <n v="261"/>
    <n v="16"/>
    <n v="0.503"/>
    <n v="6.1302681992337162E-2"/>
    <n v="41"/>
    <n v="15"/>
    <n v="0.36585365853658536"/>
    <n v="0.45"/>
    <n v="18.45"/>
    <n v="0.85"/>
    <n v="12.829411764705881"/>
    <n v="5.5551352941176466"/>
  </r>
  <r>
    <m/>
    <x v="1"/>
    <x v="8"/>
    <s v="C"/>
    <s v="C科学探索"/>
    <x v="25"/>
    <x v="182"/>
    <x v="0"/>
    <n v="15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29"/>
    <x v="183"/>
    <x v="2"/>
    <n v="0"/>
    <n v="0"/>
    <n v="0.503"/>
    <e v="#DIV/0!"/>
    <n v="0"/>
    <n v="0"/>
    <e v="#DIV/0!"/>
    <n v="0.1"/>
    <n v="0"/>
    <n v="0.85"/>
    <n v="0"/>
    <n v="0"/>
  </r>
  <r>
    <m/>
    <x v="1"/>
    <x v="8"/>
    <s v="C"/>
    <s v="C科学探索"/>
    <x v="7"/>
    <x v="185"/>
    <x v="0"/>
    <n v="63"/>
    <n v="0"/>
    <n v="0.503"/>
    <n v="0"/>
    <n v="2"/>
    <n v="0"/>
    <n v="0"/>
    <n v="0.1"/>
    <n v="0.2"/>
    <n v="0.85"/>
    <n v="0.23529411764705885"/>
    <n v="0.10188235294117648"/>
  </r>
  <r>
    <m/>
    <x v="1"/>
    <x v="8"/>
    <s v="C"/>
    <s v="C科学探索"/>
    <x v="22"/>
    <x v="186"/>
    <x v="1"/>
    <n v="46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28"/>
    <x v="187"/>
    <x v="1"/>
    <n v="23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22"/>
    <x v="188"/>
    <x v="1"/>
    <n v="12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6"/>
    <x v="189"/>
    <x v="1"/>
    <n v="17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22"/>
    <x v="190"/>
    <x v="1"/>
    <n v="8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1"/>
    <x v="191"/>
    <x v="1"/>
    <n v="7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26"/>
    <x v="192"/>
    <x v="0"/>
    <n v="44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9"/>
    <x v="193"/>
    <x v="0"/>
    <n v="8"/>
    <n v="0"/>
    <n v="0.503"/>
    <n v="0"/>
    <n v="1"/>
    <n v="0"/>
    <n v="0"/>
    <n v="0.1"/>
    <n v="0.1"/>
    <n v="0.85"/>
    <n v="0.11764705882352942"/>
    <n v="5.094117647058824E-2"/>
  </r>
  <r>
    <m/>
    <x v="1"/>
    <x v="8"/>
    <s v="A"/>
    <s v="A科学探索"/>
    <x v="18"/>
    <x v="194"/>
    <x v="1"/>
    <n v="200"/>
    <n v="22"/>
    <n v="0.503"/>
    <n v="0.11"/>
    <n v="57"/>
    <n v="20"/>
    <n v="0.35087719298245612"/>
    <n v="0.45"/>
    <n v="25.650000000000002"/>
    <n v="0.85"/>
    <n v="18.341176470588238"/>
    <n v="7.9417294117647073"/>
  </r>
  <r>
    <m/>
    <x v="1"/>
    <x v="8"/>
    <s v="C"/>
    <s v="C科学探索"/>
    <x v="20"/>
    <x v="195"/>
    <x v="0"/>
    <n v="19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28"/>
    <x v="196"/>
    <x v="1"/>
    <n v="10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26"/>
    <x v="197"/>
    <x v="0"/>
    <n v="18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6"/>
    <x v="198"/>
    <x v="1"/>
    <n v="56"/>
    <n v="1"/>
    <n v="0.503"/>
    <n v="1.7857142857142856E-2"/>
    <n v="7"/>
    <n v="1"/>
    <n v="0.14285714285714285"/>
    <n v="0.1"/>
    <n v="1"/>
    <n v="0.85"/>
    <n v="0.58470588235294119"/>
    <n v="0.25317764705882351"/>
  </r>
  <r>
    <m/>
    <x v="1"/>
    <x v="8"/>
    <s v="C"/>
    <s v="C科学探索"/>
    <x v="6"/>
    <x v="199"/>
    <x v="1"/>
    <n v="5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6"/>
    <x v="200"/>
    <x v="1"/>
    <n v="35"/>
    <n v="0"/>
    <n v="0.503"/>
    <n v="0"/>
    <n v="2"/>
    <n v="0"/>
    <n v="0"/>
    <n v="0.1"/>
    <n v="0.2"/>
    <n v="0.85"/>
    <n v="0.23529411764705885"/>
    <n v="0.10188235294117648"/>
  </r>
  <r>
    <m/>
    <x v="1"/>
    <x v="8"/>
    <s v="C"/>
    <s v="C科学探索"/>
    <x v="17"/>
    <x v="201"/>
    <x v="1"/>
    <n v="7"/>
    <n v="0"/>
    <n v="0.503"/>
    <n v="0"/>
    <n v="0"/>
    <n v="0"/>
    <e v="#DIV/0!"/>
    <n v="0.1"/>
    <n v="0"/>
    <n v="0.85"/>
    <n v="0"/>
    <n v="0"/>
  </r>
  <r>
    <m/>
    <x v="1"/>
    <x v="8"/>
    <s v="B"/>
    <s v="B科学探索"/>
    <x v="12"/>
    <x v="202"/>
    <x v="0"/>
    <n v="164"/>
    <n v="3"/>
    <n v="0.503"/>
    <n v="1.8292682926829267E-2"/>
    <n v="32"/>
    <n v="3"/>
    <n v="9.375E-2"/>
    <n v="0.25"/>
    <n v="8"/>
    <n v="0.85"/>
    <n v="7.6364705882352943"/>
    <n v="3.3065917647058822"/>
  </r>
  <r>
    <m/>
    <x v="1"/>
    <x v="8"/>
    <s v="C"/>
    <s v="C科学探索"/>
    <x v="19"/>
    <x v="203"/>
    <x v="0"/>
    <n v="34"/>
    <n v="0"/>
    <n v="0.503"/>
    <n v="0"/>
    <n v="4"/>
    <n v="0"/>
    <n v="0"/>
    <n v="0.1"/>
    <n v="0.4"/>
    <n v="0.85"/>
    <n v="0.4705882352941177"/>
    <n v="0.20376470588235296"/>
  </r>
  <r>
    <m/>
    <x v="1"/>
    <x v="8"/>
    <s v="C"/>
    <s v="C科学探索"/>
    <x v="22"/>
    <x v="204"/>
    <x v="1"/>
    <n v="10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6"/>
    <x v="205"/>
    <x v="1"/>
    <n v="26"/>
    <n v="1"/>
    <n v="0.503"/>
    <n v="3.8461538461538464E-2"/>
    <n v="1"/>
    <n v="1"/>
    <n v="1"/>
    <n v="0.1"/>
    <n v="1"/>
    <n v="0.85"/>
    <n v="0.58470588235294119"/>
    <n v="0.25317764705882351"/>
  </r>
  <r>
    <m/>
    <x v="1"/>
    <x v="8"/>
    <s v="C"/>
    <s v="C科学探索"/>
    <x v="2"/>
    <x v="206"/>
    <x v="1"/>
    <n v="121"/>
    <n v="2"/>
    <n v="0.503"/>
    <n v="1.6528925619834711E-2"/>
    <n v="10"/>
    <n v="1"/>
    <n v="0.1"/>
    <n v="0.1"/>
    <n v="1"/>
    <n v="0.85"/>
    <n v="0.58470588235294119"/>
    <n v="0.25317764705882351"/>
  </r>
  <r>
    <m/>
    <x v="1"/>
    <x v="8"/>
    <s v="C"/>
    <s v="C科学探索"/>
    <x v="7"/>
    <x v="207"/>
    <x v="0"/>
    <n v="55"/>
    <n v="0"/>
    <n v="0.503"/>
    <n v="0"/>
    <n v="4"/>
    <n v="0"/>
    <n v="0"/>
    <n v="0.1"/>
    <n v="0.4"/>
    <n v="0.85"/>
    <n v="0.4705882352941177"/>
    <n v="0.20376470588235296"/>
  </r>
  <r>
    <m/>
    <x v="1"/>
    <x v="8"/>
    <s v="C"/>
    <s v="C科学探索"/>
    <x v="23"/>
    <x v="208"/>
    <x v="0"/>
    <n v="62"/>
    <n v="1"/>
    <n v="0.503"/>
    <n v="1.6129032258064516E-2"/>
    <n v="3"/>
    <n v="1"/>
    <n v="0.33333333333333331"/>
    <n v="0.1"/>
    <n v="1"/>
    <n v="0.85"/>
    <n v="0.58470588235294119"/>
    <n v="0.25317764705882351"/>
  </r>
  <r>
    <m/>
    <x v="1"/>
    <x v="8"/>
    <s v="C"/>
    <s v="C科学探索"/>
    <x v="16"/>
    <x v="209"/>
    <x v="0"/>
    <n v="6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3"/>
    <x v="210"/>
    <x v="0"/>
    <n v="57"/>
    <n v="1"/>
    <n v="0.503"/>
    <n v="1.7543859649122806E-2"/>
    <n v="6"/>
    <n v="1"/>
    <n v="0.16666666666666666"/>
    <n v="0.1"/>
    <n v="1"/>
    <n v="0.85"/>
    <n v="0.58470588235294119"/>
    <n v="0.25317764705882351"/>
  </r>
  <r>
    <m/>
    <x v="1"/>
    <x v="8"/>
    <s v="B"/>
    <s v="B科学探索"/>
    <x v="7"/>
    <x v="211"/>
    <x v="0"/>
    <n v="210"/>
    <n v="10"/>
    <n v="0.503"/>
    <n v="4.7619047619047616E-2"/>
    <n v="47"/>
    <n v="9"/>
    <n v="0.19148936170212766"/>
    <n v="0.25"/>
    <n v="11.75"/>
    <n v="0.85"/>
    <n v="8.4976470588235298"/>
    <n v="3.6794811764705884"/>
  </r>
  <r>
    <m/>
    <x v="1"/>
    <x v="8"/>
    <s v="C"/>
    <s v="C科学探索"/>
    <x v="7"/>
    <x v="212"/>
    <x v="0"/>
    <n v="98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3"/>
    <x v="213"/>
    <x v="0"/>
    <n v="11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30"/>
    <x v="214"/>
    <x v="0"/>
    <n v="4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30"/>
    <x v="216"/>
    <x v="0"/>
    <n v="1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"/>
    <x v="217"/>
    <x v="1"/>
    <n v="40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30"/>
    <x v="218"/>
    <x v="0"/>
    <n v="0"/>
    <n v="0"/>
    <n v="0.503"/>
    <e v="#DIV/0!"/>
    <n v="0"/>
    <n v="0"/>
    <e v="#DIV/0!"/>
    <n v="0.1"/>
    <n v="0"/>
    <n v="0.85"/>
    <n v="0"/>
    <n v="0"/>
  </r>
  <r>
    <m/>
    <x v="1"/>
    <x v="8"/>
    <s v="C"/>
    <s v="C科学探索"/>
    <x v="7"/>
    <x v="219"/>
    <x v="0"/>
    <n v="87"/>
    <n v="2"/>
    <n v="0.503"/>
    <n v="2.2988505747126436E-2"/>
    <n v="7"/>
    <n v="1"/>
    <n v="0.14285714285714285"/>
    <n v="0.1"/>
    <n v="1"/>
    <n v="0.85"/>
    <n v="0.58470588235294119"/>
    <n v="0.25317764705882351"/>
  </r>
  <r>
    <m/>
    <x v="1"/>
    <x v="8"/>
    <s v="C"/>
    <s v="C科学探索"/>
    <x v="17"/>
    <x v="220"/>
    <x v="1"/>
    <n v="11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7"/>
    <x v="221"/>
    <x v="1"/>
    <n v="20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23"/>
    <x v="222"/>
    <x v="0"/>
    <n v="65"/>
    <n v="1"/>
    <n v="0.503"/>
    <n v="1.5384615384615385E-2"/>
    <n v="8"/>
    <n v="1"/>
    <n v="0.125"/>
    <n v="0.1"/>
    <n v="1"/>
    <n v="0.85"/>
    <n v="0.58470588235294119"/>
    <n v="0.25317764705882351"/>
  </r>
  <r>
    <m/>
    <x v="1"/>
    <x v="8"/>
    <s v="A"/>
    <s v="A科学探索"/>
    <x v="6"/>
    <x v="223"/>
    <x v="1"/>
    <n v="431"/>
    <n v="24"/>
    <n v="0.503"/>
    <n v="5.5684454756380508E-2"/>
    <n v="97"/>
    <n v="24"/>
    <n v="0.24742268041237114"/>
    <n v="0.45"/>
    <n v="43.65"/>
    <n v="0.85"/>
    <n v="37.150588235294116"/>
    <n v="16.086204705882352"/>
  </r>
  <r>
    <m/>
    <x v="1"/>
    <x v="8"/>
    <s v="C"/>
    <s v="C科学探索"/>
    <x v="6"/>
    <x v="224"/>
    <x v="1"/>
    <n v="14"/>
    <n v="0"/>
    <n v="0.503"/>
    <n v="0"/>
    <n v="1"/>
    <n v="0"/>
    <n v="0"/>
    <n v="0.1"/>
    <n v="0.1"/>
    <n v="0.85"/>
    <n v="0.11764705882352942"/>
    <n v="5.094117647058824E-2"/>
  </r>
  <r>
    <m/>
    <x v="1"/>
    <x v="8"/>
    <s v="B"/>
    <s v="B科学探索"/>
    <x v="13"/>
    <x v="225"/>
    <x v="1"/>
    <n v="175"/>
    <n v="3"/>
    <n v="0.503"/>
    <n v="1.7142857142857144E-2"/>
    <n v="13"/>
    <n v="3"/>
    <n v="0.23076923076923078"/>
    <n v="0.25"/>
    <n v="3.25"/>
    <n v="0.85"/>
    <n v="2.0482352941176472"/>
    <n v="0.88688588235294119"/>
  </r>
  <r>
    <m/>
    <x v="1"/>
    <x v="8"/>
    <s v="C"/>
    <s v="C科学探索"/>
    <x v="26"/>
    <x v="226"/>
    <x v="0"/>
    <n v="31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3"/>
    <x v="227"/>
    <x v="1"/>
    <n v="42"/>
    <n v="1"/>
    <n v="0.503"/>
    <n v="2.3809523809523808E-2"/>
    <n v="5"/>
    <n v="1"/>
    <n v="0.2"/>
    <n v="0.1"/>
    <n v="1"/>
    <n v="0.85"/>
    <n v="0.58470588235294119"/>
    <n v="0.25317764705882351"/>
  </r>
  <r>
    <m/>
    <x v="1"/>
    <x v="8"/>
    <s v="C"/>
    <s v="C科学探索"/>
    <x v="28"/>
    <x v="228"/>
    <x v="1"/>
    <n v="24"/>
    <n v="2"/>
    <n v="0.503"/>
    <n v="8.3333333333333329E-2"/>
    <n v="4"/>
    <n v="2"/>
    <n v="0.5"/>
    <n v="0.1"/>
    <n v="2"/>
    <n v="0.85"/>
    <n v="1.1694117647058824"/>
    <n v="0.50635529411764701"/>
  </r>
  <r>
    <m/>
    <x v="1"/>
    <x v="8"/>
    <s v="C"/>
    <s v="C科学探索"/>
    <x v="28"/>
    <x v="229"/>
    <x v="1"/>
    <n v="12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6"/>
    <x v="230"/>
    <x v="1"/>
    <n v="37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17"/>
    <x v="231"/>
    <x v="1"/>
    <n v="33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7"/>
    <x v="232"/>
    <x v="0"/>
    <n v="42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3"/>
    <x v="233"/>
    <x v="0"/>
    <n v="14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2"/>
    <x v="234"/>
    <x v="1"/>
    <n v="54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7"/>
    <x v="235"/>
    <x v="0"/>
    <n v="145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18"/>
    <x v="236"/>
    <x v="1"/>
    <n v="5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6"/>
    <x v="237"/>
    <x v="1"/>
    <n v="11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"/>
    <x v="238"/>
    <x v="1"/>
    <n v="0"/>
    <n v="0"/>
    <n v="0.503"/>
    <e v="#DIV/0!"/>
    <n v="0"/>
    <n v="0"/>
    <e v="#DIV/0!"/>
    <n v="0.1"/>
    <n v="0"/>
    <n v="0.85"/>
    <n v="0"/>
    <n v="0"/>
  </r>
  <r>
    <m/>
    <x v="1"/>
    <x v="8"/>
    <s v="C"/>
    <s v="C科学探索"/>
    <x v="31"/>
    <x v="239"/>
    <x v="2"/>
    <n v="12"/>
    <n v="0"/>
    <n v="0.503"/>
    <n v="0"/>
    <n v="2"/>
    <n v="0"/>
    <n v="0"/>
    <n v="0.1"/>
    <n v="0.2"/>
    <n v="0.85"/>
    <n v="0.23529411764705885"/>
    <n v="0.10188235294117648"/>
  </r>
  <r>
    <m/>
    <x v="1"/>
    <x v="8"/>
    <s v="C"/>
    <s v="C科学探索"/>
    <x v="3"/>
    <x v="240"/>
    <x v="0"/>
    <n v="20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7"/>
    <x v="241"/>
    <x v="0"/>
    <n v="95"/>
    <n v="2"/>
    <n v="0.503"/>
    <n v="2.1052631578947368E-2"/>
    <n v="8"/>
    <n v="1"/>
    <n v="0.125"/>
    <n v="0.1"/>
    <n v="1"/>
    <n v="0.85"/>
    <n v="0.58470588235294119"/>
    <n v="0.25317764705882351"/>
  </r>
  <r>
    <m/>
    <x v="1"/>
    <x v="8"/>
    <s v="C"/>
    <s v="C科学探索"/>
    <x v="3"/>
    <x v="242"/>
    <x v="0"/>
    <n v="29"/>
    <n v="0"/>
    <n v="0.503"/>
    <n v="0"/>
    <n v="3"/>
    <n v="0"/>
    <n v="0"/>
    <n v="0.1"/>
    <n v="0.30000000000000004"/>
    <n v="0.85"/>
    <n v="0.35294117647058831"/>
    <n v="0.15282352941176475"/>
  </r>
  <r>
    <m/>
    <x v="1"/>
    <x v="8"/>
    <s v="C"/>
    <s v="C科学探索"/>
    <x v="0"/>
    <x v="243"/>
    <x v="0"/>
    <n v="21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22"/>
    <x v="244"/>
    <x v="1"/>
    <n v="23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1"/>
    <x v="246"/>
    <x v="1"/>
    <n v="9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6"/>
    <x v="247"/>
    <x v="1"/>
    <n v="45"/>
    <n v="1"/>
    <n v="0.503"/>
    <n v="2.2222222222222223E-2"/>
    <n v="6"/>
    <n v="0"/>
    <n v="0"/>
    <n v="0.1"/>
    <n v="0.60000000000000009"/>
    <n v="0.85"/>
    <n v="0.70588235294117663"/>
    <n v="0.30564705882352949"/>
  </r>
  <r>
    <m/>
    <x v="1"/>
    <x v="8"/>
    <s v="C"/>
    <s v="C科学探索"/>
    <x v="1"/>
    <x v="249"/>
    <x v="1"/>
    <n v="3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9"/>
    <x v="250"/>
    <x v="0"/>
    <n v="0"/>
    <n v="0"/>
    <n v="0.503"/>
    <e v="#DIV/0!"/>
    <n v="0"/>
    <n v="0"/>
    <e v="#DIV/0!"/>
    <n v="0.1"/>
    <n v="0"/>
    <n v="0.85"/>
    <n v="0"/>
    <n v="0"/>
  </r>
  <r>
    <m/>
    <x v="1"/>
    <x v="8"/>
    <s v="C"/>
    <s v="C科学探索"/>
    <x v="16"/>
    <x v="251"/>
    <x v="0"/>
    <n v="0"/>
    <n v="0"/>
    <n v="0.503"/>
    <e v="#DIV/0!"/>
    <n v="0"/>
    <n v="0"/>
    <e v="#DIV/0!"/>
    <n v="0.1"/>
    <n v="0"/>
    <n v="0.85"/>
    <n v="0"/>
    <n v="0"/>
  </r>
  <r>
    <m/>
    <x v="1"/>
    <x v="8"/>
    <s v="C"/>
    <s v="C科学探索"/>
    <x v="25"/>
    <x v="252"/>
    <x v="0"/>
    <n v="8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25"/>
    <x v="253"/>
    <x v="0"/>
    <n v="7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9"/>
    <x v="256"/>
    <x v="0"/>
    <n v="10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22"/>
    <x v="257"/>
    <x v="1"/>
    <n v="8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28"/>
    <x v="258"/>
    <x v="1"/>
    <n v="17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23"/>
    <x v="259"/>
    <x v="0"/>
    <n v="66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12"/>
    <x v="260"/>
    <x v="0"/>
    <n v="16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16"/>
    <x v="261"/>
    <x v="0"/>
    <n v="14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8"/>
    <x v="262"/>
    <x v="0"/>
    <n v="4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9"/>
    <x v="263"/>
    <x v="0"/>
    <n v="139"/>
    <n v="8"/>
    <n v="0.503"/>
    <n v="5.7553956834532377E-2"/>
    <n v="28"/>
    <n v="8"/>
    <n v="0.2857142857142857"/>
    <n v="0.1"/>
    <n v="8"/>
    <n v="0.85"/>
    <n v="4.6776470588235295"/>
    <n v="2.0254211764705881"/>
  </r>
  <r>
    <m/>
    <x v="1"/>
    <x v="8"/>
    <s v="C"/>
    <s v="C科学探索"/>
    <x v="15"/>
    <x v="264"/>
    <x v="0"/>
    <n v="5"/>
    <n v="0"/>
    <n v="0.503"/>
    <n v="0"/>
    <n v="0"/>
    <n v="0"/>
    <e v="#DIV/0!"/>
    <n v="0.1"/>
    <n v="0"/>
    <n v="0.85"/>
    <n v="0"/>
    <n v="0"/>
  </r>
  <r>
    <m/>
    <x v="1"/>
    <x v="8"/>
    <s v="B"/>
    <s v="B科学探索"/>
    <x v="2"/>
    <x v="266"/>
    <x v="1"/>
    <n v="110"/>
    <n v="10"/>
    <n v="0.503"/>
    <n v="9.0909090909090912E-2"/>
    <n v="22"/>
    <n v="7"/>
    <n v="0.31818181818181818"/>
    <n v="0.25"/>
    <n v="7"/>
    <n v="0.85"/>
    <n v="4.0929411764705881"/>
    <n v="1.7722435294117647"/>
  </r>
  <r>
    <m/>
    <x v="1"/>
    <x v="8"/>
    <s v="C"/>
    <s v="C科学探索"/>
    <x v="19"/>
    <x v="267"/>
    <x v="0"/>
    <n v="25"/>
    <n v="0"/>
    <n v="0.503"/>
    <n v="0"/>
    <n v="4"/>
    <n v="0"/>
    <n v="0"/>
    <n v="0.1"/>
    <n v="0.4"/>
    <n v="0.85"/>
    <n v="0.4705882352941177"/>
    <n v="0.20376470588235296"/>
  </r>
  <r>
    <m/>
    <x v="1"/>
    <x v="8"/>
    <s v="C"/>
    <s v="C科学探索"/>
    <x v="11"/>
    <x v="268"/>
    <x v="1"/>
    <n v="8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3"/>
    <x v="269"/>
    <x v="1"/>
    <n v="49"/>
    <n v="1"/>
    <n v="0.503"/>
    <n v="2.0408163265306121E-2"/>
    <n v="3"/>
    <n v="1"/>
    <n v="0.33333333333333331"/>
    <n v="0.1"/>
    <n v="1"/>
    <n v="0.85"/>
    <n v="0.58470588235294119"/>
    <n v="0.25317764705882351"/>
  </r>
  <r>
    <m/>
    <x v="1"/>
    <x v="8"/>
    <s v="C"/>
    <s v="C科学探索"/>
    <x v="0"/>
    <x v="270"/>
    <x v="0"/>
    <n v="5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6"/>
    <x v="271"/>
    <x v="0"/>
    <n v="34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7"/>
    <x v="272"/>
    <x v="0"/>
    <n v="83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6"/>
    <x v="273"/>
    <x v="1"/>
    <n v="17"/>
    <n v="0"/>
    <n v="0.503"/>
    <n v="0"/>
    <n v="2"/>
    <n v="0"/>
    <n v="0"/>
    <n v="0.1"/>
    <n v="0.2"/>
    <n v="0.85"/>
    <n v="0.23529411764705885"/>
    <n v="0.10188235294117648"/>
  </r>
  <r>
    <m/>
    <x v="1"/>
    <x v="8"/>
    <s v="C"/>
    <s v="C科学探索"/>
    <x v="16"/>
    <x v="275"/>
    <x v="0"/>
    <n v="10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3"/>
    <x v="276"/>
    <x v="1"/>
    <n v="11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7"/>
    <x v="277"/>
    <x v="1"/>
    <n v="53"/>
    <n v="0"/>
    <n v="0.503"/>
    <n v="0"/>
    <n v="4"/>
    <n v="0"/>
    <n v="0"/>
    <n v="0.1"/>
    <n v="0.4"/>
    <n v="0.85"/>
    <n v="0.4705882352941177"/>
    <n v="0.20376470588235296"/>
  </r>
  <r>
    <m/>
    <x v="1"/>
    <x v="8"/>
    <s v="B"/>
    <s v="B科学探索"/>
    <x v="23"/>
    <x v="278"/>
    <x v="0"/>
    <n v="216"/>
    <n v="1"/>
    <n v="0.503"/>
    <n v="4.6296296296296294E-3"/>
    <n v="15"/>
    <n v="1"/>
    <n v="6.6666666666666666E-2"/>
    <n v="0.25"/>
    <n v="3.75"/>
    <n v="0.85"/>
    <n v="3.82"/>
    <n v="1.6540599999999999"/>
  </r>
  <r>
    <m/>
    <x v="1"/>
    <x v="8"/>
    <s v="C"/>
    <s v="C科学探索"/>
    <x v="6"/>
    <x v="279"/>
    <x v="1"/>
    <n v="33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8"/>
    <x v="280"/>
    <x v="1"/>
    <n v="29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8"/>
    <x v="281"/>
    <x v="1"/>
    <n v="11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2"/>
    <x v="282"/>
    <x v="1"/>
    <n v="30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7"/>
    <x v="283"/>
    <x v="0"/>
    <n v="73"/>
    <n v="0"/>
    <n v="0.503"/>
    <n v="0"/>
    <n v="2"/>
    <n v="0"/>
    <n v="0"/>
    <n v="0.1"/>
    <n v="0.2"/>
    <n v="0.85"/>
    <n v="0.23529411764705885"/>
    <n v="0.10188235294117648"/>
  </r>
  <r>
    <m/>
    <x v="1"/>
    <x v="8"/>
    <s v="C"/>
    <s v="C科学探索"/>
    <x v="5"/>
    <x v="284"/>
    <x v="1"/>
    <n v="16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2"/>
    <x v="285"/>
    <x v="0"/>
    <n v="25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2"/>
    <x v="286"/>
    <x v="0"/>
    <n v="21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7"/>
    <x v="287"/>
    <x v="1"/>
    <n v="25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9"/>
    <x v="288"/>
    <x v="0"/>
    <n v="35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28"/>
    <x v="289"/>
    <x v="1"/>
    <n v="23"/>
    <n v="0"/>
    <n v="0.503"/>
    <n v="0"/>
    <n v="5"/>
    <n v="0"/>
    <n v="0"/>
    <n v="0.1"/>
    <n v="0.5"/>
    <n v="0.85"/>
    <n v="0.58823529411764708"/>
    <n v="0.25470588235294117"/>
  </r>
  <r>
    <m/>
    <x v="1"/>
    <x v="8"/>
    <s v="C"/>
    <s v="C科学探索"/>
    <x v="13"/>
    <x v="290"/>
    <x v="1"/>
    <n v="28"/>
    <n v="1"/>
    <n v="0.503"/>
    <n v="3.5714285714285712E-2"/>
    <n v="0"/>
    <n v="0"/>
    <e v="#DIV/0!"/>
    <n v="0.1"/>
    <n v="0"/>
    <n v="0.85"/>
    <n v="0"/>
    <n v="0"/>
  </r>
  <r>
    <m/>
    <x v="1"/>
    <x v="8"/>
    <s v="C"/>
    <s v="C科学探索"/>
    <x v="18"/>
    <x v="291"/>
    <x v="1"/>
    <n v="44"/>
    <n v="1"/>
    <n v="0.503"/>
    <n v="2.2727272727272728E-2"/>
    <n v="1"/>
    <n v="1"/>
    <n v="1"/>
    <n v="0.1"/>
    <n v="1"/>
    <n v="0.85"/>
    <n v="0.58470588235294119"/>
    <n v="0.25317764705882351"/>
  </r>
  <r>
    <m/>
    <x v="1"/>
    <x v="8"/>
    <s v="C"/>
    <s v="C科学探索"/>
    <x v="11"/>
    <x v="292"/>
    <x v="1"/>
    <n v="2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30"/>
    <x v="293"/>
    <x v="0"/>
    <n v="10"/>
    <n v="0"/>
    <n v="0.503"/>
    <n v="0"/>
    <n v="0"/>
    <n v="0"/>
    <e v="#DIV/0!"/>
    <n v="0.1"/>
    <n v="0"/>
    <n v="0.85"/>
    <n v="0"/>
    <n v="0"/>
  </r>
  <r>
    <m/>
    <x v="1"/>
    <x v="8"/>
    <s v="B"/>
    <s v="B科学探索"/>
    <x v="26"/>
    <x v="294"/>
    <x v="0"/>
    <n v="168"/>
    <n v="23"/>
    <n v="0.503"/>
    <n v="0.13690476190476192"/>
    <n v="46"/>
    <n v="22"/>
    <n v="0.47826086956521741"/>
    <n v="0.25"/>
    <n v="22"/>
    <n v="0.85"/>
    <n v="12.863529411764706"/>
    <n v="5.5699082352941174"/>
  </r>
  <r>
    <m/>
    <x v="1"/>
    <x v="8"/>
    <s v="C"/>
    <s v="C科学探索"/>
    <x v="3"/>
    <x v="295"/>
    <x v="0"/>
    <n v="28"/>
    <n v="0"/>
    <n v="0.503"/>
    <n v="0"/>
    <n v="3"/>
    <n v="0"/>
    <n v="0"/>
    <n v="0.1"/>
    <n v="0.30000000000000004"/>
    <n v="0.85"/>
    <n v="0.35294117647058831"/>
    <n v="0.15282352941176475"/>
  </r>
  <r>
    <m/>
    <x v="1"/>
    <x v="8"/>
    <s v="C"/>
    <s v="C科学探索"/>
    <x v="22"/>
    <x v="296"/>
    <x v="1"/>
    <n v="13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20"/>
    <x v="297"/>
    <x v="0"/>
    <n v="91"/>
    <n v="1"/>
    <n v="0.503"/>
    <n v="1.098901098901099E-2"/>
    <n v="10"/>
    <n v="1"/>
    <n v="0.1"/>
    <n v="0.1"/>
    <n v="1"/>
    <n v="0.85"/>
    <n v="0.58470588235294119"/>
    <n v="0.25317764705882351"/>
  </r>
  <r>
    <m/>
    <x v="1"/>
    <x v="8"/>
    <s v="C"/>
    <s v="C科学探索"/>
    <x v="22"/>
    <x v="298"/>
    <x v="1"/>
    <n v="9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6"/>
    <x v="299"/>
    <x v="0"/>
    <n v="4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5"/>
    <x v="300"/>
    <x v="1"/>
    <n v="52"/>
    <n v="0"/>
    <n v="0.503"/>
    <n v="0"/>
    <n v="9"/>
    <n v="0"/>
    <n v="0"/>
    <n v="0.1"/>
    <n v="0.9"/>
    <n v="0.85"/>
    <n v="1.0588235294117647"/>
    <n v="0.45847058823529413"/>
  </r>
  <r>
    <m/>
    <x v="1"/>
    <x v="8"/>
    <s v="C"/>
    <s v="C科学探索"/>
    <x v="14"/>
    <x v="301"/>
    <x v="0"/>
    <n v="30"/>
    <n v="0"/>
    <n v="0.503"/>
    <n v="0"/>
    <n v="3"/>
    <n v="0"/>
    <n v="0"/>
    <n v="0.1"/>
    <n v="0.30000000000000004"/>
    <n v="0.85"/>
    <n v="0.35294117647058831"/>
    <n v="0.15282352941176475"/>
  </r>
  <r>
    <m/>
    <x v="1"/>
    <x v="8"/>
    <s v="C"/>
    <s v="C科学探索"/>
    <x v="25"/>
    <x v="302"/>
    <x v="0"/>
    <n v="4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2"/>
    <x v="303"/>
    <x v="0"/>
    <n v="18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6"/>
    <x v="304"/>
    <x v="0"/>
    <n v="4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0"/>
    <x v="305"/>
    <x v="0"/>
    <n v="60"/>
    <n v="0"/>
    <n v="0.503"/>
    <n v="0"/>
    <n v="2"/>
    <n v="0"/>
    <n v="0"/>
    <n v="0.1"/>
    <n v="0.2"/>
    <n v="0.85"/>
    <n v="0.23529411764705885"/>
    <n v="0.10188235294117648"/>
  </r>
  <r>
    <m/>
    <x v="1"/>
    <x v="8"/>
    <s v="C"/>
    <s v="C科学探索"/>
    <x v="23"/>
    <x v="306"/>
    <x v="0"/>
    <n v="65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11"/>
    <x v="307"/>
    <x v="1"/>
    <n v="0"/>
    <n v="0"/>
    <n v="0.503"/>
    <e v="#DIV/0!"/>
    <n v="0"/>
    <n v="0"/>
    <e v="#DIV/0!"/>
    <n v="0.1"/>
    <n v="0"/>
    <n v="0.85"/>
    <n v="0"/>
    <n v="0"/>
  </r>
  <r>
    <m/>
    <x v="1"/>
    <x v="8"/>
    <s v="C"/>
    <s v="C科学探索"/>
    <x v="25"/>
    <x v="308"/>
    <x v="0"/>
    <n v="5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4"/>
    <x v="309"/>
    <x v="0"/>
    <n v="18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6"/>
    <x v="310"/>
    <x v="0"/>
    <n v="4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20"/>
    <x v="311"/>
    <x v="0"/>
    <n v="23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9"/>
    <x v="312"/>
    <x v="0"/>
    <n v="54"/>
    <n v="0"/>
    <n v="0.503"/>
    <n v="0"/>
    <n v="3"/>
    <n v="0"/>
    <n v="0"/>
    <n v="0.1"/>
    <n v="0.30000000000000004"/>
    <n v="0.85"/>
    <n v="0.35294117647058831"/>
    <n v="0.15282352941176475"/>
  </r>
  <r>
    <m/>
    <x v="1"/>
    <x v="8"/>
    <s v="C"/>
    <s v="C科学探索"/>
    <x v="19"/>
    <x v="314"/>
    <x v="0"/>
    <n v="53"/>
    <n v="0"/>
    <n v="0.503"/>
    <n v="0"/>
    <n v="6"/>
    <n v="0"/>
    <n v="0"/>
    <n v="0.1"/>
    <n v="0.60000000000000009"/>
    <n v="0.85"/>
    <n v="0.70588235294117663"/>
    <n v="0.30564705882352949"/>
  </r>
  <r>
    <m/>
    <x v="1"/>
    <x v="8"/>
    <s v="C"/>
    <s v="C科学探索"/>
    <x v="28"/>
    <x v="315"/>
    <x v="1"/>
    <n v="17"/>
    <n v="0"/>
    <n v="0.503"/>
    <n v="0"/>
    <n v="1"/>
    <n v="0"/>
    <n v="0"/>
    <n v="0.1"/>
    <n v="0.1"/>
    <n v="0.85"/>
    <n v="0.11764705882352942"/>
    <n v="5.094117647058824E-2"/>
  </r>
  <r>
    <m/>
    <x v="1"/>
    <x v="8"/>
    <s v="B"/>
    <s v="B科学探索"/>
    <x v="3"/>
    <x v="316"/>
    <x v="0"/>
    <n v="226"/>
    <n v="22"/>
    <n v="0.503"/>
    <n v="9.7345132743362831E-2"/>
    <n v="81"/>
    <n v="18"/>
    <n v="0.22222222222222221"/>
    <n v="0.25"/>
    <n v="20.25"/>
    <n v="0.85"/>
    <n v="13.171764705882353"/>
    <n v="5.7033741176470585"/>
  </r>
  <r>
    <m/>
    <x v="1"/>
    <x v="8"/>
    <s v="C"/>
    <s v="C科学探索"/>
    <x v="28"/>
    <x v="317"/>
    <x v="1"/>
    <n v="26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4"/>
    <x v="318"/>
    <x v="0"/>
    <n v="30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8"/>
    <x v="319"/>
    <x v="1"/>
    <n v="9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9"/>
    <x v="320"/>
    <x v="0"/>
    <n v="6"/>
    <n v="0"/>
    <n v="0.503"/>
    <n v="0"/>
    <n v="0"/>
    <n v="0"/>
    <e v="#DIV/0!"/>
    <n v="0.1"/>
    <n v="0"/>
    <n v="0.85"/>
    <n v="0"/>
    <n v="0"/>
  </r>
  <r>
    <m/>
    <x v="1"/>
    <x v="8"/>
    <s v="B"/>
    <s v="B科学探索"/>
    <x v="32"/>
    <x v="321"/>
    <x v="0"/>
    <n v="234"/>
    <n v="10"/>
    <n v="0.503"/>
    <n v="4.2735042735042736E-2"/>
    <n v="39"/>
    <n v="9"/>
    <n v="0.23076923076923078"/>
    <n v="0.25"/>
    <n v="9.75"/>
    <n v="0.85"/>
    <n v="6.144705882352941"/>
    <n v="2.6606576470588235"/>
  </r>
  <r>
    <m/>
    <x v="1"/>
    <x v="8"/>
    <s v="C"/>
    <s v="C科学探索"/>
    <x v="13"/>
    <x v="322"/>
    <x v="1"/>
    <n v="112"/>
    <n v="0"/>
    <n v="0.503"/>
    <n v="0"/>
    <n v="9"/>
    <n v="0"/>
    <n v="0"/>
    <n v="0.1"/>
    <n v="0.9"/>
    <n v="0.85"/>
    <n v="1.0588235294117647"/>
    <n v="0.45847058823529413"/>
  </r>
  <r>
    <m/>
    <x v="1"/>
    <x v="8"/>
    <s v="C"/>
    <s v="C科学探索"/>
    <x v="9"/>
    <x v="323"/>
    <x v="0"/>
    <n v="6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22"/>
    <x v="324"/>
    <x v="1"/>
    <n v="7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2"/>
    <x v="325"/>
    <x v="0"/>
    <n v="8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20"/>
    <x v="327"/>
    <x v="0"/>
    <n v="12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26"/>
    <x v="328"/>
    <x v="0"/>
    <n v="5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7"/>
    <x v="329"/>
    <x v="1"/>
    <n v="7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8"/>
    <x v="330"/>
    <x v="0"/>
    <n v="69"/>
    <n v="3"/>
    <n v="0.503"/>
    <n v="4.3478260869565216E-2"/>
    <n v="15"/>
    <n v="3"/>
    <n v="0.2"/>
    <n v="0.1"/>
    <n v="3"/>
    <n v="0.85"/>
    <n v="1.7541176470588238"/>
    <n v="0.75953294117647074"/>
  </r>
  <r>
    <m/>
    <x v="1"/>
    <x v="8"/>
    <s v="C"/>
    <s v="C科学探索"/>
    <x v="14"/>
    <x v="331"/>
    <x v="0"/>
    <n v="17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2"/>
    <x v="332"/>
    <x v="0"/>
    <n v="14"/>
    <n v="0"/>
    <n v="0.503"/>
    <n v="0"/>
    <n v="3"/>
    <n v="0"/>
    <n v="0"/>
    <n v="0.1"/>
    <n v="0.30000000000000004"/>
    <n v="0.85"/>
    <n v="0.35294117647058831"/>
    <n v="0.15282352941176475"/>
  </r>
  <r>
    <m/>
    <x v="1"/>
    <x v="8"/>
    <s v="C"/>
    <s v="C科学探索"/>
    <x v="23"/>
    <x v="333"/>
    <x v="0"/>
    <n v="36"/>
    <n v="2"/>
    <n v="0.503"/>
    <n v="5.5555555555555552E-2"/>
    <n v="1"/>
    <n v="1"/>
    <n v="1"/>
    <n v="0.1"/>
    <n v="1"/>
    <n v="0.85"/>
    <n v="0.58470588235294119"/>
    <n v="0.25317764705882351"/>
  </r>
  <r>
    <m/>
    <x v="1"/>
    <x v="8"/>
    <s v="C"/>
    <s v="C科学探索"/>
    <x v="25"/>
    <x v="334"/>
    <x v="0"/>
    <n v="126"/>
    <n v="5"/>
    <n v="0.503"/>
    <n v="3.968253968253968E-2"/>
    <n v="33"/>
    <n v="3"/>
    <n v="9.0909090909090912E-2"/>
    <n v="0.1"/>
    <n v="3.3000000000000003"/>
    <n v="0.85"/>
    <n v="2.1070588235294121"/>
    <n v="0.91235647058823544"/>
  </r>
  <r>
    <m/>
    <x v="1"/>
    <x v="8"/>
    <s v="B"/>
    <s v="B科学探索"/>
    <x v="28"/>
    <x v="335"/>
    <x v="1"/>
    <n v="195"/>
    <n v="6"/>
    <n v="0.503"/>
    <n v="3.0769230769230771E-2"/>
    <n v="64"/>
    <n v="2"/>
    <n v="3.125E-2"/>
    <n v="0.25"/>
    <n v="16"/>
    <n v="0.85"/>
    <n v="17.64"/>
    <n v="7.6381199999999998"/>
  </r>
  <r>
    <m/>
    <x v="1"/>
    <x v="8"/>
    <s v="C"/>
    <s v="C科学探索"/>
    <x v="10"/>
    <x v="336"/>
    <x v="0"/>
    <n v="18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2"/>
    <x v="337"/>
    <x v="0"/>
    <n v="21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7"/>
    <x v="338"/>
    <x v="1"/>
    <n v="46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22"/>
    <x v="339"/>
    <x v="1"/>
    <n v="3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6"/>
    <x v="340"/>
    <x v="1"/>
    <n v="23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0"/>
    <x v="341"/>
    <x v="0"/>
    <n v="8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5"/>
    <x v="342"/>
    <x v="0"/>
    <n v="2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5"/>
    <x v="343"/>
    <x v="0"/>
    <n v="2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6"/>
    <x v="344"/>
    <x v="0"/>
    <n v="0"/>
    <n v="0"/>
    <n v="0.503"/>
    <e v="#DIV/0!"/>
    <n v="0"/>
    <n v="0"/>
    <e v="#DIV/0!"/>
    <n v="0.1"/>
    <n v="0"/>
    <n v="0.85"/>
    <n v="0"/>
    <n v="0"/>
  </r>
  <r>
    <m/>
    <x v="1"/>
    <x v="8"/>
    <s v="C"/>
    <s v="C科学探索"/>
    <x v="14"/>
    <x v="345"/>
    <x v="0"/>
    <n v="2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5"/>
    <x v="346"/>
    <x v="0"/>
    <n v="1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9"/>
    <x v="348"/>
    <x v="0"/>
    <n v="6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"/>
    <x v="349"/>
    <x v="1"/>
    <n v="1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8"/>
    <x v="350"/>
    <x v="1"/>
    <n v="6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6"/>
    <x v="351"/>
    <x v="0"/>
    <n v="3"/>
    <n v="0"/>
    <n v="0.503"/>
    <n v="0"/>
    <n v="1"/>
    <n v="0"/>
    <n v="0"/>
    <n v="0.1"/>
    <n v="0.1"/>
    <n v="0.85"/>
    <n v="0.11764705882352942"/>
    <n v="5.094117647058824E-2"/>
  </r>
  <r>
    <m/>
    <x v="1"/>
    <x v="8"/>
    <s v="B"/>
    <s v="B科学探索"/>
    <x v="7"/>
    <x v="352"/>
    <x v="0"/>
    <n v="326"/>
    <n v="4"/>
    <n v="0.503"/>
    <n v="1.2269938650306749E-2"/>
    <n v="27"/>
    <n v="4"/>
    <n v="0.14814814814814814"/>
    <n v="0.25"/>
    <n v="6.75"/>
    <n v="0.85"/>
    <n v="5.5741176470588227"/>
    <n v="2.4135929411764701"/>
  </r>
  <r>
    <m/>
    <x v="1"/>
    <x v="8"/>
    <s v="C"/>
    <s v="C科学探索"/>
    <x v="12"/>
    <x v="353"/>
    <x v="0"/>
    <n v="26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6"/>
    <x v="354"/>
    <x v="1"/>
    <n v="14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33"/>
    <x v="355"/>
    <x v="2"/>
    <n v="138"/>
    <n v="0"/>
    <n v="0.503"/>
    <n v="0"/>
    <n v="4"/>
    <n v="0"/>
    <n v="0"/>
    <n v="0.1"/>
    <n v="0.4"/>
    <n v="0.85"/>
    <n v="0.4705882352941177"/>
    <n v="0.20376470588235296"/>
  </r>
  <r>
    <m/>
    <x v="1"/>
    <x v="8"/>
    <s v="C"/>
    <s v="C科学探索"/>
    <x v="17"/>
    <x v="356"/>
    <x v="1"/>
    <n v="35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3"/>
    <x v="357"/>
    <x v="0"/>
    <n v="34"/>
    <n v="0"/>
    <n v="0.503"/>
    <n v="0"/>
    <n v="5"/>
    <n v="0"/>
    <n v="0"/>
    <n v="0.1"/>
    <n v="0.5"/>
    <n v="0.85"/>
    <n v="0.58823529411764708"/>
    <n v="0.25470588235294117"/>
  </r>
  <r>
    <m/>
    <x v="1"/>
    <x v="8"/>
    <s v="C"/>
    <s v="C科学探索"/>
    <x v="0"/>
    <x v="358"/>
    <x v="0"/>
    <n v="3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3"/>
    <x v="359"/>
    <x v="0"/>
    <n v="18"/>
    <n v="0"/>
    <n v="0.503"/>
    <n v="0"/>
    <n v="3"/>
    <n v="0"/>
    <n v="0"/>
    <n v="0.1"/>
    <n v="0.30000000000000004"/>
    <n v="0.85"/>
    <n v="0.35294117647058831"/>
    <n v="0.15282352941176475"/>
  </r>
  <r>
    <m/>
    <x v="1"/>
    <x v="8"/>
    <s v="C"/>
    <s v="C科学探索"/>
    <x v="0"/>
    <x v="360"/>
    <x v="0"/>
    <n v="2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5"/>
    <x v="361"/>
    <x v="1"/>
    <n v="8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8"/>
    <x v="362"/>
    <x v="1"/>
    <n v="23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7"/>
    <x v="364"/>
    <x v="1"/>
    <n v="18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18"/>
    <x v="365"/>
    <x v="1"/>
    <n v="24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0"/>
    <x v="366"/>
    <x v="0"/>
    <n v="6"/>
    <n v="0"/>
    <n v="0.503"/>
    <n v="0"/>
    <n v="1"/>
    <n v="0"/>
    <n v="0"/>
    <n v="0.1"/>
    <n v="0.1"/>
    <n v="0.85"/>
    <n v="0.11764705882352942"/>
    <n v="5.094117647058824E-2"/>
  </r>
  <r>
    <m/>
    <x v="1"/>
    <x v="8"/>
    <s v="C"/>
    <s v="C科学探索"/>
    <x v="20"/>
    <x v="367"/>
    <x v="0"/>
    <n v="6"/>
    <n v="0"/>
    <n v="0.503"/>
    <n v="0"/>
    <n v="2"/>
    <n v="0"/>
    <n v="0"/>
    <n v="0.1"/>
    <n v="0.2"/>
    <n v="0.85"/>
    <n v="0.23529411764705885"/>
    <n v="0.10188235294117648"/>
  </r>
  <r>
    <m/>
    <x v="1"/>
    <x v="8"/>
    <s v="C"/>
    <s v="C科学探索"/>
    <x v="20"/>
    <x v="368"/>
    <x v="0"/>
    <n v="14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20"/>
    <x v="369"/>
    <x v="0"/>
    <n v="12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0"/>
    <x v="370"/>
    <x v="0"/>
    <n v="26"/>
    <n v="0"/>
    <n v="0.503"/>
    <n v="0"/>
    <n v="0"/>
    <n v="0"/>
    <e v="#DIV/0!"/>
    <n v="0.1"/>
    <n v="0"/>
    <n v="0.85"/>
    <n v="0"/>
    <n v="0"/>
  </r>
  <r>
    <m/>
    <x v="1"/>
    <x v="8"/>
    <s v="C"/>
    <s v="C科学探索"/>
    <x v="2"/>
    <x v="371"/>
    <x v="1"/>
    <n v="28"/>
    <n v="0"/>
    <n v="0.503"/>
    <n v="0"/>
    <n v="0"/>
    <n v="0"/>
    <e v="#DIV/0!"/>
    <n v="0.1"/>
    <n v="0"/>
    <n v="0.85"/>
    <n v="0"/>
    <n v="0"/>
  </r>
  <r>
    <m/>
    <x v="1"/>
    <x v="9"/>
    <s v="C"/>
    <s v="C素质教育"/>
    <x v="0"/>
    <x v="0"/>
    <x v="0"/>
    <n v="122"/>
    <n v="0"/>
    <n v="0.22500000000000001"/>
    <n v="0"/>
    <n v="15"/>
    <n v="0"/>
    <n v="0"/>
    <n v="0.05"/>
    <n v="0.75"/>
    <n v="0.85"/>
    <n v="0.88235294117647056"/>
    <n v="0.38205882352941173"/>
  </r>
  <r>
    <m/>
    <x v="1"/>
    <x v="9"/>
    <s v="C"/>
    <s v="C素质教育"/>
    <x v="1"/>
    <x v="1"/>
    <x v="1"/>
    <n v="32"/>
    <n v="0"/>
    <n v="0.22500000000000001"/>
    <n v="0"/>
    <n v="5"/>
    <n v="0"/>
    <n v="0"/>
    <n v="0.05"/>
    <n v="0.25"/>
    <n v="0.85"/>
    <n v="0.29411764705882354"/>
    <n v="0.12735294117647059"/>
  </r>
  <r>
    <m/>
    <x v="1"/>
    <x v="9"/>
    <s v="C"/>
    <s v="C素质教育"/>
    <x v="1"/>
    <x v="2"/>
    <x v="1"/>
    <n v="181"/>
    <n v="3"/>
    <n v="0.22500000000000001"/>
    <n v="1.6574585635359115E-2"/>
    <n v="51"/>
    <n v="3"/>
    <n v="5.8823529411764705E-2"/>
    <n v="0.05"/>
    <n v="3"/>
    <n v="0.85"/>
    <n v="2.7352941176470593"/>
    <n v="1.1843823529411768"/>
  </r>
  <r>
    <m/>
    <x v="1"/>
    <x v="9"/>
    <s v="C"/>
    <s v="C素质教育"/>
    <x v="2"/>
    <x v="3"/>
    <x v="1"/>
    <n v="293"/>
    <n v="0"/>
    <n v="0.22500000000000001"/>
    <n v="0"/>
    <n v="88"/>
    <n v="0"/>
    <n v="0"/>
    <n v="0.05"/>
    <n v="4.4000000000000004"/>
    <n v="0.85"/>
    <n v="5.1764705882352944"/>
    <n v="2.2414117647058824"/>
  </r>
  <r>
    <m/>
    <x v="1"/>
    <x v="9"/>
    <s v="C"/>
    <s v="C素质教育"/>
    <x v="1"/>
    <x v="4"/>
    <x v="1"/>
    <n v="0"/>
    <n v="0"/>
    <n v="0.22500000000000001"/>
    <e v="#DIV/0!"/>
    <n v="0"/>
    <n v="0"/>
    <e v="#DIV/0!"/>
    <n v="0.05"/>
    <n v="0"/>
    <n v="0.85"/>
    <n v="0"/>
    <n v="0"/>
  </r>
  <r>
    <m/>
    <x v="1"/>
    <x v="9"/>
    <s v="C"/>
    <s v="C素质教育"/>
    <x v="3"/>
    <x v="5"/>
    <x v="0"/>
    <n v="321"/>
    <n v="0"/>
    <n v="0.22500000000000001"/>
    <n v="0"/>
    <n v="21"/>
    <n v="0"/>
    <n v="0"/>
    <n v="0.05"/>
    <n v="1.05"/>
    <n v="0.85"/>
    <n v="1.2352941176470589"/>
    <n v="0.53488235294117648"/>
  </r>
  <r>
    <m/>
    <x v="1"/>
    <x v="9"/>
    <s v="1S"/>
    <s v="1S素质教育"/>
    <x v="4"/>
    <x v="6"/>
    <x v="1"/>
    <n v="6533"/>
    <n v="293"/>
    <n v="0.22500000000000001"/>
    <n v="4.4849227001377619E-2"/>
    <n v="1827"/>
    <n v="226"/>
    <n v="0.12370005473453749"/>
    <n v="0.5"/>
    <n v="913.5"/>
    <n v="0.85"/>
    <n v="1014.8823529411765"/>
    <n v="439.44405882352942"/>
  </r>
  <r>
    <m/>
    <x v="1"/>
    <x v="9"/>
    <s v="C"/>
    <s v="C素质教育"/>
    <x v="5"/>
    <x v="7"/>
    <x v="1"/>
    <n v="667"/>
    <n v="0"/>
    <n v="0.22500000000000001"/>
    <n v="0"/>
    <n v="65"/>
    <n v="0"/>
    <n v="0"/>
    <n v="0.05"/>
    <n v="3.25"/>
    <n v="0.85"/>
    <n v="3.8235294117647061"/>
    <n v="1.6555882352941178"/>
  </r>
  <r>
    <m/>
    <x v="1"/>
    <x v="9"/>
    <s v="C"/>
    <s v="C素质教育"/>
    <x v="1"/>
    <x v="8"/>
    <x v="1"/>
    <n v="21"/>
    <n v="0"/>
    <n v="0.22500000000000001"/>
    <n v="0"/>
    <n v="6"/>
    <n v="0"/>
    <n v="0"/>
    <n v="0.05"/>
    <n v="0.30000000000000004"/>
    <n v="0.85"/>
    <n v="0.35294117647058831"/>
    <n v="0.15282352941176475"/>
  </r>
  <r>
    <m/>
    <x v="1"/>
    <x v="9"/>
    <s v="B"/>
    <s v="B素质教育"/>
    <x v="6"/>
    <x v="9"/>
    <x v="1"/>
    <n v="2596"/>
    <n v="16"/>
    <n v="0.22500000000000001"/>
    <n v="6.1633281972265025E-3"/>
    <n v="651"/>
    <n v="15"/>
    <n v="2.3041474654377881E-2"/>
    <n v="0.3"/>
    <n v="195.29999999999998"/>
    <n v="0.85"/>
    <n v="225.79411764705881"/>
    <n v="97.768852941176462"/>
  </r>
  <r>
    <m/>
    <x v="1"/>
    <x v="9"/>
    <s v="C"/>
    <s v="C素质教育"/>
    <x v="7"/>
    <x v="10"/>
    <x v="0"/>
    <n v="604"/>
    <n v="3"/>
    <n v="0.22500000000000001"/>
    <n v="4.9668874172185433E-3"/>
    <n v="72"/>
    <n v="1"/>
    <n v="1.3888888888888888E-2"/>
    <n v="0.05"/>
    <n v="3.6"/>
    <n v="0.85"/>
    <n v="3.9705882352941178"/>
    <n v="1.7192647058823529"/>
  </r>
  <r>
    <m/>
    <x v="1"/>
    <x v="9"/>
    <s v="C"/>
    <s v="C素质教育"/>
    <x v="8"/>
    <x v="11"/>
    <x v="0"/>
    <n v="66"/>
    <n v="0"/>
    <n v="0.22500000000000001"/>
    <n v="0"/>
    <n v="4"/>
    <n v="0"/>
    <n v="0"/>
    <n v="0.05"/>
    <n v="0.2"/>
    <n v="0.85"/>
    <n v="0.23529411764705885"/>
    <n v="0.10188235294117648"/>
  </r>
  <r>
    <m/>
    <x v="1"/>
    <x v="9"/>
    <s v="C"/>
    <s v="C素质教育"/>
    <x v="6"/>
    <x v="12"/>
    <x v="1"/>
    <n v="1198"/>
    <n v="3"/>
    <n v="0.22500000000000001"/>
    <n v="2.5041736227045075E-3"/>
    <n v="222"/>
    <n v="2"/>
    <n v="9.0090090090090089E-3"/>
    <n v="0.05"/>
    <n v="11.100000000000001"/>
    <n v="0.85"/>
    <n v="12.529411764705886"/>
    <n v="5.4252352941176483"/>
  </r>
  <r>
    <m/>
    <x v="1"/>
    <x v="9"/>
    <s v="C"/>
    <s v="C素质教育"/>
    <x v="9"/>
    <x v="13"/>
    <x v="0"/>
    <n v="64"/>
    <n v="0"/>
    <n v="0.22500000000000001"/>
    <n v="0"/>
    <n v="6"/>
    <n v="0"/>
    <n v="0"/>
    <n v="0.05"/>
    <n v="0.30000000000000004"/>
    <n v="0.85"/>
    <n v="0.35294117647058831"/>
    <n v="0.15282352941176475"/>
  </r>
  <r>
    <m/>
    <x v="1"/>
    <x v="9"/>
    <s v="C"/>
    <s v="C素质教育"/>
    <x v="10"/>
    <x v="14"/>
    <x v="0"/>
    <n v="597"/>
    <n v="0"/>
    <n v="0.22500000000000001"/>
    <n v="0"/>
    <n v="29"/>
    <n v="0"/>
    <n v="0"/>
    <n v="0.05"/>
    <n v="1.4500000000000002"/>
    <n v="0.85"/>
    <n v="1.7058823529411766"/>
    <n v="0.73864705882352943"/>
  </r>
  <r>
    <m/>
    <x v="1"/>
    <x v="9"/>
    <s v="C"/>
    <s v="C素质教育"/>
    <x v="7"/>
    <x v="15"/>
    <x v="0"/>
    <n v="2716"/>
    <n v="25"/>
    <n v="0.22500000000000001"/>
    <n v="9.2047128129602359E-3"/>
    <n v="371"/>
    <n v="8"/>
    <n v="2.15633423180593E-2"/>
    <n v="0.05"/>
    <n v="18.55"/>
    <n v="0.85"/>
    <n v="19.705882352941178"/>
    <n v="8.5326470588235299"/>
  </r>
  <r>
    <m/>
    <x v="1"/>
    <x v="9"/>
    <s v="C"/>
    <s v="C素质教育"/>
    <x v="11"/>
    <x v="16"/>
    <x v="1"/>
    <n v="71"/>
    <n v="0"/>
    <n v="0.22500000000000001"/>
    <n v="0"/>
    <n v="1"/>
    <n v="0"/>
    <n v="0"/>
    <n v="0.05"/>
    <n v="0.05"/>
    <n v="0.85"/>
    <n v="5.8823529411764712E-2"/>
    <n v="2.547058823529412E-2"/>
  </r>
  <r>
    <m/>
    <x v="1"/>
    <x v="9"/>
    <s v="C"/>
    <s v="C素质教育"/>
    <x v="1"/>
    <x v="17"/>
    <x v="1"/>
    <n v="7"/>
    <n v="0"/>
    <n v="0.22500000000000001"/>
    <n v="0"/>
    <n v="0"/>
    <n v="0"/>
    <e v="#DIV/0!"/>
    <n v="0.05"/>
    <n v="0"/>
    <n v="0.85"/>
    <n v="0"/>
    <n v="0"/>
  </r>
  <r>
    <m/>
    <x v="1"/>
    <x v="9"/>
    <s v="C"/>
    <s v="C素质教育"/>
    <x v="12"/>
    <x v="18"/>
    <x v="0"/>
    <n v="312"/>
    <n v="1"/>
    <n v="0.22500000000000001"/>
    <n v="3.205128205128205E-3"/>
    <n v="64"/>
    <n v="0"/>
    <n v="0"/>
    <n v="0.05"/>
    <n v="3.2"/>
    <n v="0.85"/>
    <n v="3.7647058823529416"/>
    <n v="1.6301176470588237"/>
  </r>
  <r>
    <m/>
    <x v="1"/>
    <x v="9"/>
    <s v="C"/>
    <s v="C素质教育"/>
    <x v="13"/>
    <x v="19"/>
    <x v="1"/>
    <n v="401"/>
    <n v="0"/>
    <n v="0.22500000000000001"/>
    <n v="0"/>
    <n v="61"/>
    <n v="0"/>
    <n v="0"/>
    <n v="0.05"/>
    <n v="3.0500000000000003"/>
    <n v="0.85"/>
    <n v="3.5882352941176476"/>
    <n v="1.5537058823529415"/>
  </r>
  <r>
    <m/>
    <x v="1"/>
    <x v="9"/>
    <s v="C"/>
    <s v="C素质教育"/>
    <x v="11"/>
    <x v="20"/>
    <x v="1"/>
    <n v="126"/>
    <n v="0"/>
    <n v="0.22500000000000001"/>
    <n v="0"/>
    <n v="42"/>
    <n v="0"/>
    <n v="0"/>
    <n v="0.05"/>
    <n v="2.1"/>
    <n v="0.85"/>
    <n v="2.4705882352941178"/>
    <n v="1.069764705882353"/>
  </r>
  <r>
    <m/>
    <x v="1"/>
    <x v="9"/>
    <s v="C"/>
    <s v="C素质教育"/>
    <x v="14"/>
    <x v="21"/>
    <x v="0"/>
    <n v="159"/>
    <n v="0"/>
    <n v="0.22500000000000001"/>
    <n v="0"/>
    <n v="19"/>
    <n v="0"/>
    <n v="0"/>
    <n v="0.05"/>
    <n v="0.95000000000000007"/>
    <n v="0.85"/>
    <n v="1.1176470588235294"/>
    <n v="0.48394117647058826"/>
  </r>
  <r>
    <m/>
    <x v="1"/>
    <x v="9"/>
    <s v="C"/>
    <s v="C素质教育"/>
    <x v="14"/>
    <x v="22"/>
    <x v="0"/>
    <n v="101"/>
    <n v="0"/>
    <n v="0.22500000000000001"/>
    <n v="0"/>
    <n v="15"/>
    <n v="0"/>
    <n v="0"/>
    <n v="0.05"/>
    <n v="0.75"/>
    <n v="0.85"/>
    <n v="0.88235294117647056"/>
    <n v="0.38205882352941173"/>
  </r>
  <r>
    <m/>
    <x v="1"/>
    <x v="9"/>
    <s v="C"/>
    <s v="C素质教育"/>
    <x v="15"/>
    <x v="23"/>
    <x v="0"/>
    <n v="507"/>
    <n v="5"/>
    <n v="0.22500000000000001"/>
    <n v="9.8619329388560158E-3"/>
    <n v="107"/>
    <n v="4"/>
    <n v="3.7383177570093455E-2"/>
    <n v="0.05"/>
    <n v="5.3500000000000005"/>
    <n v="0.85"/>
    <n v="5.2352941176470607"/>
    <n v="2.2668823529411775"/>
  </r>
  <r>
    <m/>
    <x v="1"/>
    <x v="9"/>
    <s v="C"/>
    <s v="C素质教育"/>
    <x v="1"/>
    <x v="24"/>
    <x v="1"/>
    <n v="11"/>
    <n v="0"/>
    <n v="0.22500000000000001"/>
    <n v="0"/>
    <n v="0"/>
    <n v="0"/>
    <e v="#DIV/0!"/>
    <n v="0.05"/>
    <n v="0"/>
    <n v="0.85"/>
    <n v="0"/>
    <n v="0"/>
  </r>
  <r>
    <m/>
    <x v="1"/>
    <x v="9"/>
    <s v="C"/>
    <s v="C素质教育"/>
    <x v="16"/>
    <x v="25"/>
    <x v="0"/>
    <n v="413"/>
    <n v="0"/>
    <n v="0.22500000000000001"/>
    <n v="0"/>
    <n v="31"/>
    <n v="0"/>
    <n v="0"/>
    <n v="0.05"/>
    <n v="1.55"/>
    <n v="0.85"/>
    <n v="1.8235294117647061"/>
    <n v="0.7895882352941177"/>
  </r>
  <r>
    <m/>
    <x v="1"/>
    <x v="9"/>
    <s v="C"/>
    <s v="C素质教育"/>
    <x v="5"/>
    <x v="26"/>
    <x v="1"/>
    <n v="691"/>
    <n v="1"/>
    <n v="0.22500000000000001"/>
    <n v="1.4471780028943559E-3"/>
    <n v="116"/>
    <n v="1"/>
    <n v="8.6206896551724137E-3"/>
    <n v="0.05"/>
    <n v="5.8000000000000007"/>
    <n v="0.85"/>
    <n v="6.5588235294117663"/>
    <n v="2.8399705882352948"/>
  </r>
  <r>
    <m/>
    <x v="1"/>
    <x v="9"/>
    <s v="C"/>
    <s v="C素质教育"/>
    <x v="6"/>
    <x v="27"/>
    <x v="1"/>
    <n v="214"/>
    <n v="0"/>
    <n v="0.22500000000000001"/>
    <n v="0"/>
    <n v="6"/>
    <n v="0"/>
    <n v="0"/>
    <n v="0.05"/>
    <n v="0.30000000000000004"/>
    <n v="0.85"/>
    <n v="0.35294117647058831"/>
    <n v="0.15282352941176475"/>
  </r>
  <r>
    <m/>
    <x v="1"/>
    <x v="9"/>
    <s v="C"/>
    <s v="C素质教育"/>
    <x v="15"/>
    <x v="28"/>
    <x v="0"/>
    <n v="17"/>
    <n v="0"/>
    <n v="0.22500000000000001"/>
    <n v="0"/>
    <n v="3"/>
    <n v="0"/>
    <n v="0"/>
    <n v="0.05"/>
    <n v="0.15000000000000002"/>
    <n v="0.85"/>
    <n v="0.17647058823529416"/>
    <n v="7.6411764705882373E-2"/>
  </r>
  <r>
    <m/>
    <x v="1"/>
    <x v="9"/>
    <s v="C"/>
    <s v="C素质教育"/>
    <x v="1"/>
    <x v="29"/>
    <x v="1"/>
    <n v="6"/>
    <n v="0"/>
    <n v="0.22500000000000001"/>
    <n v="0"/>
    <n v="0"/>
    <n v="0"/>
    <e v="#DIV/0!"/>
    <n v="0.05"/>
    <n v="0"/>
    <n v="0.85"/>
    <n v="0"/>
    <n v="0"/>
  </r>
  <r>
    <m/>
    <x v="1"/>
    <x v="9"/>
    <s v="C"/>
    <s v="C素质教育"/>
    <x v="17"/>
    <x v="30"/>
    <x v="1"/>
    <n v="603"/>
    <n v="0"/>
    <n v="0.22500000000000001"/>
    <n v="0"/>
    <n v="13"/>
    <n v="0"/>
    <n v="0"/>
    <n v="0.05"/>
    <n v="0.65"/>
    <n v="0.85"/>
    <n v="0.76470588235294124"/>
    <n v="0.33111764705882357"/>
  </r>
  <r>
    <m/>
    <x v="1"/>
    <x v="9"/>
    <s v="C"/>
    <s v="C素质教育"/>
    <x v="18"/>
    <x v="31"/>
    <x v="1"/>
    <n v="147"/>
    <n v="0"/>
    <n v="0.22500000000000001"/>
    <n v="0"/>
    <n v="2"/>
    <n v="0"/>
    <n v="0"/>
    <n v="0.05"/>
    <n v="0.1"/>
    <n v="0.85"/>
    <n v="0.11764705882352942"/>
    <n v="5.094117647058824E-2"/>
  </r>
  <r>
    <m/>
    <x v="1"/>
    <x v="9"/>
    <s v="C"/>
    <s v="C素质教育"/>
    <x v="0"/>
    <x v="32"/>
    <x v="0"/>
    <n v="74"/>
    <n v="0"/>
    <n v="0.22500000000000001"/>
    <n v="0"/>
    <n v="1"/>
    <n v="0"/>
    <n v="0"/>
    <n v="0.05"/>
    <n v="0.05"/>
    <n v="0.85"/>
    <n v="5.8823529411764712E-2"/>
    <n v="2.547058823529412E-2"/>
  </r>
  <r>
    <m/>
    <x v="1"/>
    <x v="9"/>
    <s v="C"/>
    <s v="C素质教育"/>
    <x v="15"/>
    <x v="33"/>
    <x v="0"/>
    <n v="127"/>
    <n v="0"/>
    <n v="0.22500000000000001"/>
    <n v="0"/>
    <n v="14"/>
    <n v="0"/>
    <n v="0"/>
    <n v="0.05"/>
    <n v="0.70000000000000007"/>
    <n v="0.85"/>
    <n v="0.82352941176470595"/>
    <n v="0.35658823529411765"/>
  </r>
  <r>
    <m/>
    <x v="1"/>
    <x v="9"/>
    <s v="B"/>
    <s v="B素质教育"/>
    <x v="6"/>
    <x v="34"/>
    <x v="1"/>
    <n v="2712"/>
    <n v="106"/>
    <n v="0.22500000000000001"/>
    <n v="3.9085545722713867E-2"/>
    <n v="672"/>
    <n v="47"/>
    <n v="6.9940476190476192E-2"/>
    <n v="0.3"/>
    <n v="201.6"/>
    <n v="0.85"/>
    <n v="224.73529411764707"/>
    <n v="97.310382352941176"/>
  </r>
  <r>
    <m/>
    <x v="1"/>
    <x v="9"/>
    <s v="C"/>
    <s v="C素质教育"/>
    <x v="0"/>
    <x v="35"/>
    <x v="0"/>
    <n v="333"/>
    <n v="0"/>
    <n v="0.22500000000000001"/>
    <n v="0"/>
    <n v="26"/>
    <n v="0"/>
    <n v="0"/>
    <n v="0.05"/>
    <n v="1.3"/>
    <n v="0.85"/>
    <n v="1.5294117647058825"/>
    <n v="0.66223529411764714"/>
  </r>
  <r>
    <m/>
    <x v="1"/>
    <x v="9"/>
    <s v="C"/>
    <s v="C素质教育"/>
    <x v="1"/>
    <x v="36"/>
    <x v="1"/>
    <n v="7"/>
    <n v="0"/>
    <n v="0.22500000000000001"/>
    <n v="0"/>
    <n v="0"/>
    <n v="0"/>
    <e v="#DIV/0!"/>
    <n v="0.05"/>
    <n v="0"/>
    <n v="0.85"/>
    <n v="0"/>
    <n v="0"/>
  </r>
  <r>
    <m/>
    <x v="1"/>
    <x v="9"/>
    <s v="C"/>
    <s v="C素质教育"/>
    <x v="19"/>
    <x v="37"/>
    <x v="0"/>
    <n v="1444"/>
    <n v="2"/>
    <n v="0.22500000000000001"/>
    <n v="1.3850415512465374E-3"/>
    <n v="213"/>
    <n v="1"/>
    <n v="4.6948356807511738E-3"/>
    <n v="0.05"/>
    <n v="10.65"/>
    <n v="0.85"/>
    <n v="12.264705882352942"/>
    <n v="5.310617647058824"/>
  </r>
  <r>
    <m/>
    <x v="1"/>
    <x v="9"/>
    <s v="C"/>
    <s v="C素质教育"/>
    <x v="11"/>
    <x v="38"/>
    <x v="1"/>
    <n v="126"/>
    <n v="0"/>
    <n v="0.22500000000000001"/>
    <n v="0"/>
    <n v="3"/>
    <n v="0"/>
    <n v="0"/>
    <n v="0.05"/>
    <n v="0.15000000000000002"/>
    <n v="0.85"/>
    <n v="0.17647058823529416"/>
    <n v="7.6411764705882373E-2"/>
  </r>
  <r>
    <m/>
    <x v="1"/>
    <x v="9"/>
    <s v="C"/>
    <s v="C素质教育"/>
    <x v="3"/>
    <x v="39"/>
    <x v="0"/>
    <n v="805"/>
    <n v="1"/>
    <n v="0.22500000000000001"/>
    <n v="1.2422360248447205E-3"/>
    <n v="79"/>
    <n v="1"/>
    <n v="1.2658227848101266E-2"/>
    <n v="0.05"/>
    <n v="3.95"/>
    <n v="0.85"/>
    <n v="4.382352941176471"/>
    <n v="1.8975588235294119"/>
  </r>
  <r>
    <m/>
    <x v="1"/>
    <x v="9"/>
    <s v="C"/>
    <s v="C素质教育"/>
    <x v="1"/>
    <x v="40"/>
    <x v="1"/>
    <n v="55"/>
    <n v="0"/>
    <n v="0.22500000000000001"/>
    <n v="0"/>
    <n v="19"/>
    <n v="0"/>
    <n v="0"/>
    <n v="0.05"/>
    <n v="0.95000000000000007"/>
    <n v="0.85"/>
    <n v="1.1176470588235294"/>
    <n v="0.48394117647058826"/>
  </r>
  <r>
    <m/>
    <x v="1"/>
    <x v="9"/>
    <s v="C"/>
    <s v="C素质教育"/>
    <x v="15"/>
    <x v="41"/>
    <x v="0"/>
    <n v="5"/>
    <n v="0"/>
    <n v="0.22500000000000001"/>
    <n v="0"/>
    <n v="0"/>
    <n v="0"/>
    <e v="#DIV/0!"/>
    <n v="0.05"/>
    <n v="0"/>
    <n v="0.85"/>
    <n v="0"/>
    <n v="0"/>
  </r>
  <r>
    <m/>
    <x v="1"/>
    <x v="9"/>
    <s v="C"/>
    <s v="C素质教育"/>
    <x v="15"/>
    <x v="42"/>
    <x v="0"/>
    <n v="57"/>
    <n v="0"/>
    <n v="0.22500000000000001"/>
    <n v="0"/>
    <n v="0"/>
    <n v="0"/>
    <e v="#DIV/0!"/>
    <n v="0.05"/>
    <n v="0"/>
    <n v="0.85"/>
    <n v="0"/>
    <n v="0"/>
  </r>
  <r>
    <m/>
    <x v="1"/>
    <x v="9"/>
    <s v="C"/>
    <s v="C素质教育"/>
    <x v="17"/>
    <x v="43"/>
    <x v="1"/>
    <n v="569"/>
    <n v="0"/>
    <n v="0.22500000000000001"/>
    <n v="0"/>
    <n v="28"/>
    <n v="0"/>
    <n v="0"/>
    <n v="0.05"/>
    <n v="1.4000000000000001"/>
    <n v="0.85"/>
    <n v="1.6470588235294119"/>
    <n v="0.7131764705882353"/>
  </r>
  <r>
    <m/>
    <x v="1"/>
    <x v="9"/>
    <s v="C"/>
    <s v="C素质教育"/>
    <x v="20"/>
    <x v="44"/>
    <x v="0"/>
    <n v="231"/>
    <n v="0"/>
    <n v="0.22500000000000001"/>
    <n v="0"/>
    <n v="63"/>
    <n v="0"/>
    <n v="0"/>
    <n v="0.05"/>
    <n v="3.1500000000000004"/>
    <n v="0.85"/>
    <n v="3.7058823529411771"/>
    <n v="1.6046470588235298"/>
  </r>
  <r>
    <m/>
    <x v="1"/>
    <x v="9"/>
    <s v="C"/>
    <s v="C素质教育"/>
    <x v="9"/>
    <x v="45"/>
    <x v="0"/>
    <n v="633"/>
    <n v="11"/>
    <n v="0.22500000000000001"/>
    <n v="1.7377567140600316E-2"/>
    <n v="207"/>
    <n v="11"/>
    <n v="5.3140096618357488E-2"/>
    <n v="0.05"/>
    <n v="11"/>
    <n v="0.85"/>
    <n v="10.029411764705882"/>
    <n v="4.3427352941176469"/>
  </r>
  <r>
    <m/>
    <x v="1"/>
    <x v="9"/>
    <s v="C"/>
    <s v="C素质教育"/>
    <x v="14"/>
    <x v="46"/>
    <x v="0"/>
    <n v="184"/>
    <n v="0"/>
    <n v="0.22500000000000001"/>
    <n v="0"/>
    <n v="17"/>
    <n v="0"/>
    <n v="0"/>
    <n v="0.05"/>
    <n v="0.85000000000000009"/>
    <n v="0.85"/>
    <n v="1.0000000000000002"/>
    <n v="0.43300000000000011"/>
  </r>
  <r>
    <m/>
    <x v="1"/>
    <x v="9"/>
    <s v="C"/>
    <s v="C素质教育"/>
    <x v="16"/>
    <x v="47"/>
    <x v="0"/>
    <n v="182"/>
    <n v="0"/>
    <n v="0.22500000000000001"/>
    <n v="0"/>
    <n v="21"/>
    <n v="0"/>
    <n v="0"/>
    <n v="0.05"/>
    <n v="1.05"/>
    <n v="0.85"/>
    <n v="1.2352941176470589"/>
    <n v="0.53488235294117648"/>
  </r>
  <r>
    <m/>
    <x v="1"/>
    <x v="9"/>
    <s v="C"/>
    <s v="C素质教育"/>
    <x v="16"/>
    <x v="48"/>
    <x v="0"/>
    <n v="205"/>
    <n v="0"/>
    <n v="0.22500000000000001"/>
    <n v="0"/>
    <n v="16"/>
    <n v="0"/>
    <n v="0"/>
    <n v="0.05"/>
    <n v="0.8"/>
    <n v="0.85"/>
    <n v="0.94117647058823539"/>
    <n v="0.40752941176470592"/>
  </r>
  <r>
    <m/>
    <x v="1"/>
    <x v="9"/>
    <s v="C"/>
    <s v="C素质教育"/>
    <x v="14"/>
    <x v="49"/>
    <x v="0"/>
    <n v="648"/>
    <n v="2"/>
    <n v="0.22500000000000001"/>
    <n v="3.0864197530864196E-3"/>
    <n v="53"/>
    <n v="1"/>
    <n v="1.8867924528301886E-2"/>
    <n v="0.05"/>
    <n v="2.6500000000000004"/>
    <n v="0.85"/>
    <n v="2.8529411764705888"/>
    <n v="1.2353235294117648"/>
  </r>
  <r>
    <m/>
    <x v="1"/>
    <x v="9"/>
    <s v="1S"/>
    <s v="1S素质教育"/>
    <x v="21"/>
    <x v="50"/>
    <x v="0"/>
    <n v="7375"/>
    <n v="363"/>
    <n v="0.22500000000000001"/>
    <n v="4.9220338983050844E-2"/>
    <n v="2207"/>
    <n v="275"/>
    <n v="0.12460353420933394"/>
    <n v="0.5"/>
    <n v="1103.5"/>
    <n v="0.85"/>
    <n v="1225.4411764705883"/>
    <n v="530.61602941176477"/>
  </r>
  <r>
    <m/>
    <x v="1"/>
    <x v="9"/>
    <s v="C"/>
    <s v="C素质教育"/>
    <x v="15"/>
    <x v="51"/>
    <x v="0"/>
    <n v="7"/>
    <n v="0"/>
    <n v="0.22500000000000001"/>
    <n v="0"/>
    <n v="0"/>
    <n v="0"/>
    <e v="#DIV/0!"/>
    <n v="0.05"/>
    <n v="0"/>
    <n v="0.85"/>
    <n v="0"/>
    <n v="0"/>
  </r>
  <r>
    <m/>
    <x v="1"/>
    <x v="9"/>
    <s v="C"/>
    <s v="C素质教育"/>
    <x v="22"/>
    <x v="52"/>
    <x v="1"/>
    <n v="307"/>
    <n v="5"/>
    <n v="0.22500000000000001"/>
    <n v="1.6286644951140065E-2"/>
    <n v="18"/>
    <n v="0"/>
    <n v="0"/>
    <n v="0.05"/>
    <n v="0.9"/>
    <n v="0.85"/>
    <n v="1.0588235294117647"/>
    <n v="0.45847058823529413"/>
  </r>
  <r>
    <m/>
    <x v="1"/>
    <x v="9"/>
    <s v="C"/>
    <s v="C素质教育"/>
    <x v="18"/>
    <x v="53"/>
    <x v="1"/>
    <n v="357"/>
    <n v="2"/>
    <n v="0.22500000000000001"/>
    <n v="5.6022408963585435E-3"/>
    <n v="86"/>
    <n v="1"/>
    <n v="1.1627906976744186E-2"/>
    <n v="0.05"/>
    <n v="4.3"/>
    <n v="0.85"/>
    <n v="4.7941176470588243"/>
    <n v="2.0758529411764708"/>
  </r>
  <r>
    <m/>
    <x v="1"/>
    <x v="9"/>
    <s v="A"/>
    <s v="A素质教育"/>
    <x v="23"/>
    <x v="54"/>
    <x v="0"/>
    <n v="2822"/>
    <n v="121"/>
    <n v="0.22500000000000001"/>
    <n v="4.2877391920623668E-2"/>
    <n v="706"/>
    <n v="60"/>
    <n v="8.4985835694050993E-2"/>
    <n v="0.45"/>
    <n v="317.7"/>
    <n v="0.85"/>
    <n v="357.88235294117646"/>
    <n v="154.96305882352939"/>
  </r>
  <r>
    <m/>
    <x v="1"/>
    <x v="9"/>
    <s v="C"/>
    <s v="C素质教育"/>
    <x v="16"/>
    <x v="55"/>
    <x v="0"/>
    <n v="388"/>
    <n v="1"/>
    <n v="0.22500000000000001"/>
    <n v="2.5773195876288659E-3"/>
    <n v="67"/>
    <n v="1"/>
    <n v="1.4925373134328358E-2"/>
    <n v="0.05"/>
    <n v="3.35"/>
    <n v="0.85"/>
    <n v="3.6764705882352944"/>
    <n v="1.5919117647058825"/>
  </r>
  <r>
    <m/>
    <x v="1"/>
    <x v="9"/>
    <s v="B"/>
    <s v="B素质教育"/>
    <x v="22"/>
    <x v="56"/>
    <x v="1"/>
    <n v="2114"/>
    <n v="17"/>
    <n v="0.22500000000000001"/>
    <n v="8.0416272469252606E-3"/>
    <n v="467"/>
    <n v="9"/>
    <n v="1.9271948608137045E-2"/>
    <n v="0.3"/>
    <n v="140.1"/>
    <n v="0.85"/>
    <n v="162.44117647058823"/>
    <n v="70.337029411764703"/>
  </r>
  <r>
    <m/>
    <x v="1"/>
    <x v="9"/>
    <s v="C"/>
    <s v="C素质教育"/>
    <x v="2"/>
    <x v="57"/>
    <x v="1"/>
    <n v="347"/>
    <n v="0"/>
    <n v="0.22500000000000001"/>
    <n v="0"/>
    <n v="18"/>
    <n v="0"/>
    <n v="0"/>
    <n v="0.05"/>
    <n v="0.9"/>
    <n v="0.85"/>
    <n v="1.0588235294117647"/>
    <n v="0.45847058823529413"/>
  </r>
  <r>
    <m/>
    <x v="1"/>
    <x v="9"/>
    <s v="B"/>
    <s v="B素质教育"/>
    <x v="5"/>
    <x v="58"/>
    <x v="1"/>
    <n v="1294"/>
    <n v="39"/>
    <n v="0.22500000000000001"/>
    <n v="3.0139103554868624E-2"/>
    <n v="492"/>
    <n v="35"/>
    <n v="7.113821138211382E-2"/>
    <n v="0.3"/>
    <n v="147.6"/>
    <n v="0.85"/>
    <n v="164.38235294117646"/>
    <n v="71.177558823529409"/>
  </r>
  <r>
    <m/>
    <x v="1"/>
    <x v="9"/>
    <s v="C"/>
    <s v="C素质教育"/>
    <x v="23"/>
    <x v="59"/>
    <x v="0"/>
    <n v="1298"/>
    <n v="6"/>
    <n v="0.22500000000000001"/>
    <n v="4.6224961479198771E-3"/>
    <n v="165"/>
    <n v="6"/>
    <n v="3.6363636363636362E-2"/>
    <n v="0.05"/>
    <n v="8.25"/>
    <n v="0.85"/>
    <n v="8.1176470588235308"/>
    <n v="3.5149411764705887"/>
  </r>
  <r>
    <m/>
    <x v="1"/>
    <x v="9"/>
    <s v="C"/>
    <s v="C素质教育"/>
    <x v="3"/>
    <x v="60"/>
    <x v="0"/>
    <n v="1612"/>
    <n v="6"/>
    <n v="0.22500000000000001"/>
    <n v="3.7220843672456576E-3"/>
    <n v="239"/>
    <n v="1"/>
    <n v="4.1841004184100415E-3"/>
    <n v="0.05"/>
    <n v="11.950000000000001"/>
    <n v="0.85"/>
    <n v="13.794117647058826"/>
    <n v="5.9728529411764715"/>
  </r>
  <r>
    <m/>
    <x v="1"/>
    <x v="9"/>
    <s v="C"/>
    <s v="C素质教育"/>
    <x v="15"/>
    <x v="61"/>
    <x v="0"/>
    <n v="20"/>
    <n v="0"/>
    <n v="0.22500000000000001"/>
    <n v="0"/>
    <n v="0"/>
    <n v="0"/>
    <e v="#DIV/0!"/>
    <n v="0.05"/>
    <n v="0"/>
    <n v="0.85"/>
    <n v="0"/>
    <n v="0"/>
  </r>
  <r>
    <m/>
    <x v="1"/>
    <x v="9"/>
    <s v="B"/>
    <s v="B素质教育"/>
    <x v="2"/>
    <x v="62"/>
    <x v="1"/>
    <n v="2167"/>
    <n v="82"/>
    <n v="0.22500000000000001"/>
    <n v="3.7840332256575911E-2"/>
    <n v="325"/>
    <n v="52"/>
    <n v="0.16"/>
    <n v="0.3"/>
    <n v="97.5"/>
    <n v="0.85"/>
    <n v="100.94117647058825"/>
    <n v="43.70752941176471"/>
  </r>
  <r>
    <m/>
    <x v="1"/>
    <x v="9"/>
    <s v="C"/>
    <s v="C素质教育"/>
    <x v="15"/>
    <x v="63"/>
    <x v="0"/>
    <n v="1"/>
    <n v="0"/>
    <n v="0.22500000000000001"/>
    <n v="0"/>
    <n v="0"/>
    <n v="0"/>
    <e v="#DIV/0!"/>
    <n v="0.05"/>
    <n v="0"/>
    <n v="0.85"/>
    <n v="0"/>
    <n v="0"/>
  </r>
  <r>
    <m/>
    <x v="1"/>
    <x v="9"/>
    <s v="C"/>
    <s v="C素质教育"/>
    <x v="0"/>
    <x v="64"/>
    <x v="0"/>
    <n v="127"/>
    <n v="0"/>
    <n v="0.22500000000000001"/>
    <n v="0"/>
    <n v="13"/>
    <n v="0"/>
    <n v="0"/>
    <n v="0.05"/>
    <n v="0.65"/>
    <n v="0.85"/>
    <n v="0.76470588235294124"/>
    <n v="0.33111764705882357"/>
  </r>
  <r>
    <m/>
    <x v="1"/>
    <x v="9"/>
    <s v="C"/>
    <s v="C素质教育"/>
    <x v="15"/>
    <x v="65"/>
    <x v="0"/>
    <n v="8"/>
    <n v="0"/>
    <n v="0.22500000000000001"/>
    <n v="0"/>
    <n v="0"/>
    <n v="0"/>
    <e v="#DIV/0!"/>
    <n v="0.05"/>
    <n v="0"/>
    <n v="0.85"/>
    <n v="0"/>
    <n v="0"/>
  </r>
  <r>
    <m/>
    <x v="1"/>
    <x v="9"/>
    <s v="C"/>
    <s v="C素质教育"/>
    <x v="13"/>
    <x v="66"/>
    <x v="1"/>
    <n v="1346"/>
    <n v="2"/>
    <n v="0.22500000000000001"/>
    <n v="1.4858841010401188E-3"/>
    <n v="138"/>
    <n v="2"/>
    <n v="1.4492753623188406E-2"/>
    <n v="0.05"/>
    <n v="6.9"/>
    <n v="0.85"/>
    <n v="7.5882352941176476"/>
    <n v="3.2857058823529415"/>
  </r>
  <r>
    <m/>
    <x v="1"/>
    <x v="9"/>
    <s v="C"/>
    <s v="C素质教育"/>
    <x v="24"/>
    <x v="67"/>
    <x v="2"/>
    <n v="4284"/>
    <n v="0"/>
    <n v="0.22500000000000001"/>
    <n v="0"/>
    <n v="0"/>
    <n v="0"/>
    <e v="#DIV/0!"/>
    <n v="0.05"/>
    <n v="0"/>
    <n v="0.85"/>
    <n v="0"/>
    <n v="0"/>
  </r>
  <r>
    <m/>
    <x v="1"/>
    <x v="9"/>
    <s v="B"/>
    <s v="B素质教育"/>
    <x v="17"/>
    <x v="68"/>
    <x v="1"/>
    <n v="2769"/>
    <n v="52"/>
    <n v="0.22500000000000001"/>
    <n v="1.8779342723004695E-2"/>
    <n v="736"/>
    <n v="36"/>
    <n v="4.8913043478260872E-2"/>
    <n v="0.3"/>
    <n v="220.79999999999998"/>
    <n v="0.85"/>
    <n v="250.23529411764704"/>
    <n v="108.35188235294117"/>
  </r>
  <r>
    <m/>
    <x v="1"/>
    <x v="9"/>
    <s v="C"/>
    <s v="C素质教育"/>
    <x v="5"/>
    <x v="69"/>
    <x v="1"/>
    <n v="349"/>
    <n v="0"/>
    <n v="0.22500000000000001"/>
    <n v="0"/>
    <n v="66"/>
    <n v="0"/>
    <n v="0"/>
    <n v="0.05"/>
    <n v="3.3000000000000003"/>
    <n v="0.85"/>
    <n v="3.882352941176471"/>
    <n v="1.6810588235294119"/>
  </r>
  <r>
    <m/>
    <x v="1"/>
    <x v="9"/>
    <s v="C"/>
    <s v="C素质教育"/>
    <x v="25"/>
    <x v="70"/>
    <x v="0"/>
    <n v="588"/>
    <n v="40"/>
    <n v="0.22500000000000001"/>
    <n v="6.8027210884353748E-2"/>
    <n v="68"/>
    <n v="17"/>
    <n v="0.25"/>
    <n v="0.05"/>
    <n v="17"/>
    <n v="0.85"/>
    <n v="15.500000000000002"/>
    <n v="6.7115000000000009"/>
  </r>
  <r>
    <m/>
    <x v="1"/>
    <x v="9"/>
    <s v="C"/>
    <s v="C素质教育"/>
    <x v="15"/>
    <x v="71"/>
    <x v="0"/>
    <n v="10"/>
    <n v="0"/>
    <n v="0.22500000000000001"/>
    <n v="0"/>
    <n v="2"/>
    <n v="0"/>
    <n v="0"/>
    <n v="0.05"/>
    <n v="0.1"/>
    <n v="0.85"/>
    <n v="0.11764705882352942"/>
    <n v="5.094117647058824E-2"/>
  </r>
  <r>
    <m/>
    <x v="1"/>
    <x v="9"/>
    <s v="C"/>
    <s v="C素质教育"/>
    <x v="10"/>
    <x v="72"/>
    <x v="0"/>
    <n v="357"/>
    <n v="2"/>
    <n v="0.22500000000000001"/>
    <n v="5.6022408963585435E-3"/>
    <n v="29"/>
    <n v="1"/>
    <n v="3.4482758620689655E-2"/>
    <n v="0.05"/>
    <n v="1.4500000000000002"/>
    <n v="0.85"/>
    <n v="1.4411764705882355"/>
    <n v="0.62402941176470594"/>
  </r>
  <r>
    <m/>
    <x v="1"/>
    <x v="9"/>
    <s v="C"/>
    <s v="C素质教育"/>
    <x v="8"/>
    <x v="73"/>
    <x v="0"/>
    <n v="125"/>
    <n v="0"/>
    <n v="0.22500000000000001"/>
    <n v="0"/>
    <n v="6"/>
    <n v="0"/>
    <n v="0"/>
    <n v="0.05"/>
    <n v="0.30000000000000004"/>
    <n v="0.85"/>
    <n v="0.35294117647058831"/>
    <n v="0.15282352941176475"/>
  </r>
  <r>
    <m/>
    <x v="1"/>
    <x v="9"/>
    <s v="C"/>
    <s v="C素质教育"/>
    <x v="3"/>
    <x v="74"/>
    <x v="0"/>
    <n v="1080"/>
    <n v="0"/>
    <n v="0.22500000000000001"/>
    <n v="0"/>
    <n v="157"/>
    <n v="0"/>
    <n v="0"/>
    <n v="0.05"/>
    <n v="7.8500000000000005"/>
    <n v="0.85"/>
    <n v="9.2352941176470598"/>
    <n v="3.9988823529411768"/>
  </r>
  <r>
    <m/>
    <x v="1"/>
    <x v="9"/>
    <s v="C"/>
    <s v="C素质教育"/>
    <x v="14"/>
    <x v="75"/>
    <x v="0"/>
    <n v="302"/>
    <n v="0"/>
    <n v="0.22500000000000001"/>
    <n v="0"/>
    <n v="50"/>
    <n v="0"/>
    <n v="0"/>
    <n v="0.05"/>
    <n v="2.5"/>
    <n v="0.85"/>
    <n v="2.9411764705882355"/>
    <n v="1.273529411764706"/>
  </r>
  <r>
    <m/>
    <x v="1"/>
    <x v="9"/>
    <s v="C"/>
    <s v="C素质教育"/>
    <x v="14"/>
    <x v="76"/>
    <x v="0"/>
    <n v="840"/>
    <n v="4"/>
    <n v="0.22500000000000001"/>
    <n v="4.7619047619047623E-3"/>
    <n v="170"/>
    <n v="2"/>
    <n v="1.1764705882352941E-2"/>
    <n v="0.05"/>
    <n v="8.5"/>
    <n v="0.85"/>
    <n v="9.4705882352941195"/>
    <n v="4.1007647058823533"/>
  </r>
  <r>
    <m/>
    <x v="1"/>
    <x v="9"/>
    <s v="C"/>
    <s v="C素质教育"/>
    <x v="15"/>
    <x v="77"/>
    <x v="0"/>
    <n v="24"/>
    <n v="0"/>
    <n v="0.22500000000000001"/>
    <n v="0"/>
    <n v="2"/>
    <n v="0"/>
    <n v="0"/>
    <n v="0.05"/>
    <n v="0.1"/>
    <n v="0.85"/>
    <n v="0.11764705882352942"/>
    <n v="5.094117647058824E-2"/>
  </r>
  <r>
    <m/>
    <x v="1"/>
    <x v="9"/>
    <s v="C"/>
    <s v="C素质教育"/>
    <x v="18"/>
    <x v="78"/>
    <x v="1"/>
    <n v="339"/>
    <n v="1"/>
    <n v="0.22500000000000001"/>
    <n v="2.9498525073746312E-3"/>
    <n v="99"/>
    <n v="0"/>
    <n v="0"/>
    <n v="0.05"/>
    <n v="4.95"/>
    <n v="0.85"/>
    <n v="5.8235294117647065"/>
    <n v="2.5215882352941179"/>
  </r>
  <r>
    <m/>
    <x v="1"/>
    <x v="9"/>
    <s v="C"/>
    <s v="C素质教育"/>
    <x v="26"/>
    <x v="79"/>
    <x v="0"/>
    <n v="534"/>
    <n v="3"/>
    <n v="0.22500000000000001"/>
    <n v="5.6179775280898875E-3"/>
    <n v="100"/>
    <n v="2"/>
    <n v="0.02"/>
    <n v="0.05"/>
    <n v="5"/>
    <n v="0.85"/>
    <n v="5.3529411764705879"/>
    <n v="2.3178235294117644"/>
  </r>
  <r>
    <m/>
    <x v="1"/>
    <x v="9"/>
    <s v="C"/>
    <s v="C素质教育"/>
    <x v="15"/>
    <x v="80"/>
    <x v="0"/>
    <n v="40"/>
    <n v="0"/>
    <n v="0.22500000000000001"/>
    <n v="0"/>
    <n v="6"/>
    <n v="0"/>
    <n v="0"/>
    <n v="0.05"/>
    <n v="0.30000000000000004"/>
    <n v="0.85"/>
    <n v="0.35294117647058831"/>
    <n v="0.15282352941176475"/>
  </r>
  <r>
    <m/>
    <x v="1"/>
    <x v="9"/>
    <s v="C"/>
    <s v="C素质教育"/>
    <x v="0"/>
    <x v="81"/>
    <x v="0"/>
    <n v="1883"/>
    <n v="23"/>
    <n v="0.22500000000000001"/>
    <n v="1.2214551248008496E-2"/>
    <n v="713"/>
    <n v="22"/>
    <n v="3.0855539971949508E-2"/>
    <n v="0.05"/>
    <n v="35.65"/>
    <n v="0.85"/>
    <n v="36.117647058823529"/>
    <n v="15.638941176470588"/>
  </r>
  <r>
    <m/>
    <x v="1"/>
    <x v="9"/>
    <s v="C"/>
    <s v="C素质教育"/>
    <x v="19"/>
    <x v="82"/>
    <x v="0"/>
    <n v="1039"/>
    <n v="3"/>
    <n v="0.22500000000000001"/>
    <n v="2.8873917228103944E-3"/>
    <n v="147"/>
    <n v="3"/>
    <n v="2.0408163265306121E-2"/>
    <n v="0.05"/>
    <n v="7.3500000000000005"/>
    <n v="0.85"/>
    <n v="7.8529411764705896"/>
    <n v="3.4003235294117653"/>
  </r>
  <r>
    <m/>
    <x v="1"/>
    <x v="9"/>
    <s v="C"/>
    <s v="C素质教育"/>
    <x v="3"/>
    <x v="83"/>
    <x v="0"/>
    <n v="1098"/>
    <n v="4"/>
    <n v="0.22500000000000001"/>
    <n v="3.6429872495446266E-3"/>
    <n v="122"/>
    <n v="0"/>
    <n v="0"/>
    <n v="0.05"/>
    <n v="6.1000000000000005"/>
    <n v="0.85"/>
    <n v="7.1764705882352953"/>
    <n v="3.107411764705883"/>
  </r>
  <r>
    <m/>
    <x v="1"/>
    <x v="9"/>
    <s v="C"/>
    <s v="C素质教育"/>
    <x v="26"/>
    <x v="84"/>
    <x v="0"/>
    <n v="86"/>
    <n v="0"/>
    <n v="0.22500000000000001"/>
    <n v="0"/>
    <n v="21"/>
    <n v="0"/>
    <n v="0"/>
    <n v="0.05"/>
    <n v="1.05"/>
    <n v="0.85"/>
    <n v="1.2352941176470589"/>
    <n v="0.53488235294117648"/>
  </r>
  <r>
    <m/>
    <x v="1"/>
    <x v="9"/>
    <s v="C"/>
    <s v="C素质教育"/>
    <x v="15"/>
    <x v="85"/>
    <x v="0"/>
    <n v="75"/>
    <n v="0"/>
    <n v="0.22500000000000001"/>
    <n v="0"/>
    <n v="10"/>
    <n v="0"/>
    <n v="0"/>
    <n v="0.05"/>
    <n v="0.5"/>
    <n v="0.85"/>
    <n v="0.58823529411764708"/>
    <n v="0.25470588235294117"/>
  </r>
  <r>
    <m/>
    <x v="1"/>
    <x v="9"/>
    <s v="C"/>
    <s v="C素质教育"/>
    <x v="13"/>
    <x v="86"/>
    <x v="1"/>
    <n v="1067"/>
    <n v="7"/>
    <n v="0.22500000000000001"/>
    <n v="6.5604498594189313E-3"/>
    <n v="501"/>
    <n v="7"/>
    <n v="1.3972055888223553E-2"/>
    <n v="0.05"/>
    <n v="25.05"/>
    <n v="0.85"/>
    <n v="27.617647058823533"/>
    <n v="11.95844117647059"/>
  </r>
  <r>
    <m/>
    <x v="1"/>
    <x v="9"/>
    <s v="C"/>
    <s v="C素质教育"/>
    <x v="9"/>
    <x v="87"/>
    <x v="0"/>
    <n v="66"/>
    <n v="0"/>
    <n v="0.22500000000000001"/>
    <n v="0"/>
    <n v="15"/>
    <n v="0"/>
    <n v="0"/>
    <n v="0.05"/>
    <n v="0.75"/>
    <n v="0.85"/>
    <n v="0.88235294117647056"/>
    <n v="0.38205882352941173"/>
  </r>
  <r>
    <m/>
    <x v="1"/>
    <x v="9"/>
    <s v="C"/>
    <s v="C素质教育"/>
    <x v="25"/>
    <x v="88"/>
    <x v="0"/>
    <n v="207"/>
    <n v="0"/>
    <n v="0.22500000000000001"/>
    <n v="0"/>
    <n v="36"/>
    <n v="0"/>
    <n v="0"/>
    <n v="0.05"/>
    <n v="1.8"/>
    <n v="0.85"/>
    <n v="2.1176470588235294"/>
    <n v="0.91694117647058826"/>
  </r>
  <r>
    <m/>
    <x v="1"/>
    <x v="9"/>
    <s v="C"/>
    <s v="C素质教育"/>
    <x v="8"/>
    <x v="89"/>
    <x v="0"/>
    <n v="82"/>
    <n v="0"/>
    <n v="0.22500000000000001"/>
    <n v="0"/>
    <n v="2"/>
    <n v="0"/>
    <n v="0"/>
    <n v="0.05"/>
    <n v="0.1"/>
    <n v="0.85"/>
    <n v="0.11764705882352942"/>
    <n v="5.094117647058824E-2"/>
  </r>
  <r>
    <m/>
    <x v="1"/>
    <x v="9"/>
    <s v="C"/>
    <s v="C素质教育"/>
    <x v="15"/>
    <x v="90"/>
    <x v="0"/>
    <n v="9"/>
    <n v="0"/>
    <n v="0.22500000000000001"/>
    <n v="0"/>
    <n v="2"/>
    <n v="0"/>
    <n v="0"/>
    <n v="0.05"/>
    <n v="0.1"/>
    <n v="0.85"/>
    <n v="0.11764705882352942"/>
    <n v="5.094117647058824E-2"/>
  </r>
  <r>
    <m/>
    <x v="1"/>
    <x v="9"/>
    <s v="C"/>
    <s v="C素质教育"/>
    <x v="15"/>
    <x v="91"/>
    <x v="0"/>
    <n v="40"/>
    <n v="0"/>
    <n v="0.22500000000000001"/>
    <n v="0"/>
    <n v="1"/>
    <n v="0"/>
    <n v="0"/>
    <n v="0.05"/>
    <n v="0.05"/>
    <n v="0.85"/>
    <n v="5.8823529411764712E-2"/>
    <n v="2.547058823529412E-2"/>
  </r>
  <r>
    <m/>
    <x v="1"/>
    <x v="9"/>
    <s v="C"/>
    <s v="C素质教育"/>
    <x v="0"/>
    <x v="92"/>
    <x v="0"/>
    <n v="26"/>
    <n v="0"/>
    <n v="0.22500000000000001"/>
    <n v="0"/>
    <n v="2"/>
    <n v="0"/>
    <n v="0"/>
    <n v="0.05"/>
    <n v="0.1"/>
    <n v="0.85"/>
    <n v="0.11764705882352942"/>
    <n v="5.094117647058824E-2"/>
  </r>
  <r>
    <m/>
    <x v="1"/>
    <x v="9"/>
    <s v="C"/>
    <s v="C素质教育"/>
    <x v="10"/>
    <x v="93"/>
    <x v="0"/>
    <n v="586"/>
    <n v="2"/>
    <n v="0.22500000000000001"/>
    <n v="3.4129692832764505E-3"/>
    <n v="149"/>
    <n v="1"/>
    <n v="6.7114093959731542E-3"/>
    <n v="0.05"/>
    <n v="7.45"/>
    <n v="0.85"/>
    <n v="8.5"/>
    <n v="3.6804999999999999"/>
  </r>
  <r>
    <m/>
    <x v="1"/>
    <x v="9"/>
    <s v="C"/>
    <s v="C素质教育"/>
    <x v="0"/>
    <x v="94"/>
    <x v="0"/>
    <n v="425"/>
    <n v="1"/>
    <n v="0.22500000000000001"/>
    <n v="2.352941176470588E-3"/>
    <n v="79"/>
    <n v="1"/>
    <n v="1.2658227848101266E-2"/>
    <n v="0.05"/>
    <n v="3.95"/>
    <n v="0.85"/>
    <n v="4.382352941176471"/>
    <n v="1.8975588235294119"/>
  </r>
  <r>
    <m/>
    <x v="1"/>
    <x v="9"/>
    <s v="C"/>
    <s v="C素质教育"/>
    <x v="11"/>
    <x v="95"/>
    <x v="1"/>
    <n v="248"/>
    <n v="0"/>
    <n v="0.22500000000000001"/>
    <n v="0"/>
    <n v="102"/>
    <n v="0"/>
    <n v="0"/>
    <n v="0.05"/>
    <n v="5.1000000000000005"/>
    <n v="0.85"/>
    <n v="6.0000000000000009"/>
    <n v="2.5980000000000003"/>
  </r>
  <r>
    <m/>
    <x v="1"/>
    <x v="9"/>
    <s v="C"/>
    <s v="C素质教育"/>
    <x v="12"/>
    <x v="96"/>
    <x v="0"/>
    <n v="1850"/>
    <n v="397"/>
    <n v="0.22500000000000001"/>
    <n v="0.2145945945945946"/>
    <n v="326"/>
    <n v="70"/>
    <n v="0.21472392638036811"/>
    <n v="0.05"/>
    <n v="70"/>
    <n v="0.85"/>
    <n v="63.82352941176471"/>
    <n v="27.635588235294119"/>
  </r>
  <r>
    <m/>
    <x v="1"/>
    <x v="9"/>
    <s v="C"/>
    <s v="C素质教育"/>
    <x v="9"/>
    <x v="97"/>
    <x v="0"/>
    <n v="191"/>
    <n v="0"/>
    <n v="0.22500000000000001"/>
    <n v="0"/>
    <n v="10"/>
    <n v="0"/>
    <n v="0"/>
    <n v="0.05"/>
    <n v="0.5"/>
    <n v="0.85"/>
    <n v="0.58823529411764708"/>
    <n v="0.25470588235294117"/>
  </r>
  <r>
    <m/>
    <x v="1"/>
    <x v="9"/>
    <s v="B"/>
    <s v="B素质教育"/>
    <x v="27"/>
    <x v="98"/>
    <x v="0"/>
    <n v="2617"/>
    <n v="123"/>
    <n v="0.22500000000000001"/>
    <n v="4.700038211692778E-2"/>
    <n v="761"/>
    <n v="79"/>
    <n v="0.1038107752956636"/>
    <n v="0.3"/>
    <n v="228.29999999999998"/>
    <n v="0.85"/>
    <n v="247.67647058823528"/>
    <n v="107.24391176470587"/>
  </r>
  <r>
    <m/>
    <x v="1"/>
    <x v="9"/>
    <s v="C"/>
    <s v="C素质教育"/>
    <x v="18"/>
    <x v="99"/>
    <x v="1"/>
    <n v="88"/>
    <n v="0"/>
    <n v="0.22500000000000001"/>
    <n v="0"/>
    <n v="5"/>
    <n v="0"/>
    <n v="0"/>
    <n v="0.05"/>
    <n v="0.25"/>
    <n v="0.85"/>
    <n v="0.29411764705882354"/>
    <n v="0.12735294117647059"/>
  </r>
  <r>
    <m/>
    <x v="1"/>
    <x v="9"/>
    <s v="C"/>
    <s v="C素质教育"/>
    <x v="10"/>
    <x v="100"/>
    <x v="0"/>
    <n v="1356"/>
    <n v="74"/>
    <n v="0.22500000000000001"/>
    <n v="5.4572271386430678E-2"/>
    <n v="334"/>
    <n v="46"/>
    <n v="0.1377245508982036"/>
    <n v="0.05"/>
    <n v="46"/>
    <n v="0.85"/>
    <n v="41.941176470588232"/>
    <n v="18.160529411764703"/>
  </r>
  <r>
    <m/>
    <x v="1"/>
    <x v="9"/>
    <s v="C"/>
    <s v="C素质教育"/>
    <x v="7"/>
    <x v="101"/>
    <x v="0"/>
    <n v="574"/>
    <n v="8"/>
    <n v="0.22500000000000001"/>
    <n v="1.3937282229965157E-2"/>
    <n v="83"/>
    <n v="1"/>
    <n v="1.2048192771084338E-2"/>
    <n v="0.05"/>
    <n v="4.1500000000000004"/>
    <n v="0.85"/>
    <n v="4.6176470588235299"/>
    <n v="1.9994411764705884"/>
  </r>
  <r>
    <m/>
    <x v="1"/>
    <x v="9"/>
    <s v="C"/>
    <s v="C素质教育"/>
    <x v="28"/>
    <x v="102"/>
    <x v="1"/>
    <n v="428"/>
    <n v="2"/>
    <n v="0.22500000000000001"/>
    <n v="4.6728971962616819E-3"/>
    <n v="26"/>
    <n v="2"/>
    <n v="7.6923076923076927E-2"/>
    <n v="0.05"/>
    <n v="2"/>
    <n v="0.85"/>
    <n v="1.8235294117647061"/>
    <n v="0.7895882352941177"/>
  </r>
  <r>
    <m/>
    <x v="1"/>
    <x v="9"/>
    <s v="C"/>
    <s v="C素质教育"/>
    <x v="18"/>
    <x v="103"/>
    <x v="1"/>
    <n v="459"/>
    <n v="0"/>
    <n v="0.22500000000000001"/>
    <n v="0"/>
    <n v="31"/>
    <n v="0"/>
    <n v="0"/>
    <n v="0.05"/>
    <n v="1.55"/>
    <n v="0.85"/>
    <n v="1.8235294117647061"/>
    <n v="0.7895882352941177"/>
  </r>
  <r>
    <m/>
    <x v="1"/>
    <x v="9"/>
    <s v="C"/>
    <s v="C素质教育"/>
    <x v="2"/>
    <x v="104"/>
    <x v="1"/>
    <n v="380"/>
    <n v="0"/>
    <n v="0.22500000000000001"/>
    <n v="0"/>
    <n v="13"/>
    <n v="0"/>
    <n v="0"/>
    <n v="0.05"/>
    <n v="0.65"/>
    <n v="0.85"/>
    <n v="0.76470588235294124"/>
    <n v="0.33111764705882357"/>
  </r>
  <r>
    <m/>
    <x v="1"/>
    <x v="9"/>
    <s v="B"/>
    <s v="B素质教育"/>
    <x v="13"/>
    <x v="105"/>
    <x v="1"/>
    <n v="2246"/>
    <n v="53"/>
    <n v="0.22500000000000001"/>
    <n v="2.3597506678539625E-2"/>
    <n v="428"/>
    <n v="33"/>
    <n v="7.7102803738317752E-2"/>
    <n v="0.3"/>
    <n v="128.4"/>
    <n v="0.85"/>
    <n v="142.32352941176472"/>
    <n v="61.626088235294127"/>
  </r>
  <r>
    <m/>
    <x v="1"/>
    <x v="9"/>
    <s v="C"/>
    <s v="C素质教育"/>
    <x v="17"/>
    <x v="106"/>
    <x v="1"/>
    <n v="576"/>
    <n v="1"/>
    <n v="0.22500000000000001"/>
    <n v="1.736111111111111E-3"/>
    <n v="61"/>
    <n v="0"/>
    <n v="0"/>
    <n v="0.05"/>
    <n v="3.0500000000000003"/>
    <n v="0.85"/>
    <n v="3.5882352941176476"/>
    <n v="1.5537058823529415"/>
  </r>
  <r>
    <m/>
    <x v="1"/>
    <x v="9"/>
    <s v="C"/>
    <s v="C素质教育"/>
    <x v="26"/>
    <x v="107"/>
    <x v="0"/>
    <n v="200"/>
    <n v="0"/>
    <n v="0.22500000000000001"/>
    <n v="0"/>
    <n v="4"/>
    <n v="0"/>
    <n v="0"/>
    <n v="0.05"/>
    <n v="0.2"/>
    <n v="0.85"/>
    <n v="0.23529411764705885"/>
    <n v="0.10188235294117648"/>
  </r>
  <r>
    <m/>
    <x v="1"/>
    <x v="9"/>
    <s v="C"/>
    <s v="C素质教育"/>
    <x v="3"/>
    <x v="108"/>
    <x v="0"/>
    <n v="1040"/>
    <n v="2"/>
    <n v="0.22500000000000001"/>
    <n v="1.9230769230769232E-3"/>
    <n v="131"/>
    <n v="1"/>
    <n v="7.6335877862595417E-3"/>
    <n v="0.05"/>
    <n v="6.5500000000000007"/>
    <n v="0.85"/>
    <n v="7.4411764705882364"/>
    <n v="3.2220294117647064"/>
  </r>
  <r>
    <m/>
    <x v="1"/>
    <x v="9"/>
    <s v="C"/>
    <s v="C素质教育"/>
    <x v="20"/>
    <x v="109"/>
    <x v="0"/>
    <n v="213"/>
    <n v="0"/>
    <n v="0.22500000000000001"/>
    <n v="0"/>
    <n v="14"/>
    <n v="0"/>
    <n v="0"/>
    <n v="0.05"/>
    <n v="0.70000000000000007"/>
    <n v="0.85"/>
    <n v="0.82352941176470595"/>
    <n v="0.35658823529411765"/>
  </r>
  <r>
    <m/>
    <x v="1"/>
    <x v="9"/>
    <s v="C"/>
    <s v="C素质教育"/>
    <x v="1"/>
    <x v="110"/>
    <x v="1"/>
    <n v="10"/>
    <n v="0"/>
    <n v="0.22500000000000001"/>
    <n v="0"/>
    <n v="3"/>
    <n v="0"/>
    <n v="0"/>
    <n v="0.05"/>
    <n v="0.15000000000000002"/>
    <n v="0.85"/>
    <n v="0.17647058823529416"/>
    <n v="7.6411764705882373E-2"/>
  </r>
  <r>
    <m/>
    <x v="1"/>
    <x v="9"/>
    <s v="C"/>
    <s v="C素质教育"/>
    <x v="9"/>
    <x v="111"/>
    <x v="0"/>
    <n v="190"/>
    <n v="0"/>
    <n v="0.22500000000000001"/>
    <n v="0"/>
    <n v="9"/>
    <n v="0"/>
    <n v="0"/>
    <n v="0.05"/>
    <n v="0.45"/>
    <n v="0.85"/>
    <n v="0.52941176470588236"/>
    <n v="0.22923529411764706"/>
  </r>
  <r>
    <m/>
    <x v="1"/>
    <x v="9"/>
    <s v="C"/>
    <s v="C素质教育"/>
    <x v="16"/>
    <x v="112"/>
    <x v="0"/>
    <n v="288"/>
    <n v="0"/>
    <n v="0.22500000000000001"/>
    <n v="0"/>
    <n v="48"/>
    <n v="0"/>
    <n v="0"/>
    <n v="0.05"/>
    <n v="2.4000000000000004"/>
    <n v="0.85"/>
    <n v="2.8235294117647065"/>
    <n v="1.222588235294118"/>
  </r>
  <r>
    <m/>
    <x v="1"/>
    <x v="9"/>
    <s v="C"/>
    <s v="C素质教育"/>
    <x v="18"/>
    <x v="113"/>
    <x v="1"/>
    <n v="528"/>
    <n v="1"/>
    <n v="0.22500000000000001"/>
    <n v="1.893939393939394E-3"/>
    <n v="63"/>
    <n v="1"/>
    <n v="1.5873015873015872E-2"/>
    <n v="0.05"/>
    <n v="3.1500000000000004"/>
    <n v="0.85"/>
    <n v="3.4411764705882355"/>
    <n v="1.4900294117647059"/>
  </r>
  <r>
    <m/>
    <x v="1"/>
    <x v="9"/>
    <s v="C"/>
    <s v="C素质教育"/>
    <x v="5"/>
    <x v="114"/>
    <x v="1"/>
    <n v="492"/>
    <n v="1"/>
    <n v="0.22500000000000001"/>
    <n v="2.0325203252032522E-3"/>
    <n v="73"/>
    <n v="0"/>
    <n v="0"/>
    <n v="0.05"/>
    <n v="3.6500000000000004"/>
    <n v="0.85"/>
    <n v="4.2941176470588243"/>
    <n v="1.8593529411764709"/>
  </r>
  <r>
    <m/>
    <x v="1"/>
    <x v="9"/>
    <s v="C"/>
    <s v="C素质教育"/>
    <x v="26"/>
    <x v="115"/>
    <x v="0"/>
    <n v="355"/>
    <n v="0"/>
    <n v="0.22500000000000001"/>
    <n v="0"/>
    <n v="61"/>
    <n v="0"/>
    <n v="0"/>
    <n v="0.05"/>
    <n v="3.0500000000000003"/>
    <n v="0.85"/>
    <n v="3.5882352941176476"/>
    <n v="1.5537058823529415"/>
  </r>
  <r>
    <m/>
    <x v="1"/>
    <x v="9"/>
    <s v="C"/>
    <s v="C素质教育"/>
    <x v="17"/>
    <x v="116"/>
    <x v="1"/>
    <n v="350"/>
    <n v="0"/>
    <n v="0.22500000000000001"/>
    <n v="0"/>
    <n v="14"/>
    <n v="0"/>
    <n v="0"/>
    <n v="0.05"/>
    <n v="0.70000000000000007"/>
    <n v="0.85"/>
    <n v="0.82352941176470595"/>
    <n v="0.35658823529411765"/>
  </r>
  <r>
    <m/>
    <x v="1"/>
    <x v="9"/>
    <s v="C"/>
    <s v="C素质教育"/>
    <x v="17"/>
    <x v="117"/>
    <x v="1"/>
    <n v="605"/>
    <n v="0"/>
    <n v="0.22500000000000001"/>
    <n v="0"/>
    <n v="25"/>
    <n v="0"/>
    <n v="0"/>
    <n v="0.05"/>
    <n v="1.25"/>
    <n v="0.85"/>
    <n v="1.4705882352941178"/>
    <n v="0.63676470588235301"/>
  </r>
  <r>
    <m/>
    <x v="1"/>
    <x v="9"/>
    <s v="C"/>
    <s v="C素质教育"/>
    <x v="23"/>
    <x v="118"/>
    <x v="0"/>
    <n v="825"/>
    <n v="1"/>
    <n v="0.22500000000000001"/>
    <n v="1.2121212121212121E-3"/>
    <n v="71"/>
    <n v="1"/>
    <n v="1.4084507042253521E-2"/>
    <n v="0.05"/>
    <n v="3.5500000000000003"/>
    <n v="0.85"/>
    <n v="3.9117647058823533"/>
    <n v="1.693794117647059"/>
  </r>
  <r>
    <m/>
    <x v="1"/>
    <x v="9"/>
    <s v="C"/>
    <s v="C素质教育"/>
    <x v="1"/>
    <x v="119"/>
    <x v="1"/>
    <n v="5"/>
    <n v="0"/>
    <n v="0.22500000000000001"/>
    <n v="0"/>
    <n v="0"/>
    <n v="0"/>
    <e v="#DIV/0!"/>
    <n v="0.05"/>
    <n v="0"/>
    <n v="0.85"/>
    <n v="0"/>
    <n v="0"/>
  </r>
  <r>
    <m/>
    <x v="1"/>
    <x v="9"/>
    <s v="C"/>
    <s v="C素质教育"/>
    <x v="29"/>
    <x v="120"/>
    <x v="2"/>
    <n v="9"/>
    <n v="0"/>
    <n v="0.22500000000000001"/>
    <n v="0"/>
    <n v="0"/>
    <n v="0"/>
    <e v="#DIV/0!"/>
    <n v="0.05"/>
    <n v="0"/>
    <n v="0.85"/>
    <n v="0"/>
    <n v="0"/>
  </r>
  <r>
    <m/>
    <x v="1"/>
    <x v="9"/>
    <s v="C"/>
    <s v="C素质教育"/>
    <x v="28"/>
    <x v="121"/>
    <x v="1"/>
    <n v="579"/>
    <n v="1"/>
    <n v="0.22500000000000001"/>
    <n v="1.7271157167530224E-3"/>
    <n v="61"/>
    <n v="1"/>
    <n v="1.6393442622950821E-2"/>
    <n v="0.05"/>
    <n v="3.0500000000000003"/>
    <n v="0.85"/>
    <n v="3.3235294117647061"/>
    <n v="1.4390882352941177"/>
  </r>
  <r>
    <m/>
    <x v="1"/>
    <x v="9"/>
    <s v="C"/>
    <s v="C素质教育"/>
    <x v="22"/>
    <x v="122"/>
    <x v="1"/>
    <n v="135"/>
    <n v="2"/>
    <n v="0.22500000000000001"/>
    <n v="1.4814814814814815E-2"/>
    <n v="17"/>
    <n v="0"/>
    <n v="0"/>
    <n v="0.05"/>
    <n v="0.85000000000000009"/>
    <n v="0.85"/>
    <n v="1.0000000000000002"/>
    <n v="0.43300000000000011"/>
  </r>
  <r>
    <m/>
    <x v="1"/>
    <x v="9"/>
    <s v="C"/>
    <s v="C素质教育"/>
    <x v="16"/>
    <x v="123"/>
    <x v="0"/>
    <n v="127"/>
    <n v="0"/>
    <n v="0.22500000000000001"/>
    <n v="0"/>
    <n v="21"/>
    <n v="0"/>
    <n v="0"/>
    <n v="0.05"/>
    <n v="1.05"/>
    <n v="0.85"/>
    <n v="1.2352941176470589"/>
    <n v="0.53488235294117648"/>
  </r>
  <r>
    <m/>
    <x v="1"/>
    <x v="9"/>
    <s v="C"/>
    <s v="C素质教育"/>
    <x v="14"/>
    <x v="124"/>
    <x v="0"/>
    <n v="270"/>
    <n v="0"/>
    <n v="0.22500000000000001"/>
    <n v="0"/>
    <n v="14"/>
    <n v="0"/>
    <n v="0"/>
    <n v="0.05"/>
    <n v="0.70000000000000007"/>
    <n v="0.85"/>
    <n v="0.82352941176470595"/>
    <n v="0.35658823529411765"/>
  </r>
  <r>
    <m/>
    <x v="1"/>
    <x v="9"/>
    <s v="C"/>
    <s v="C素质教育"/>
    <x v="15"/>
    <x v="125"/>
    <x v="0"/>
    <n v="96"/>
    <n v="0"/>
    <n v="0.22500000000000001"/>
    <n v="0"/>
    <n v="26"/>
    <n v="0"/>
    <n v="0"/>
    <n v="0.05"/>
    <n v="1.3"/>
    <n v="0.85"/>
    <n v="1.5294117647058825"/>
    <n v="0.66223529411764714"/>
  </r>
  <r>
    <m/>
    <x v="1"/>
    <x v="9"/>
    <s v="C"/>
    <s v="C素质教育"/>
    <x v="23"/>
    <x v="126"/>
    <x v="0"/>
    <n v="1270"/>
    <n v="10"/>
    <n v="0.22500000000000001"/>
    <n v="7.874015748031496E-3"/>
    <n v="215"/>
    <n v="8"/>
    <n v="3.7209302325581395E-2"/>
    <n v="0.05"/>
    <n v="10.75"/>
    <n v="0.85"/>
    <n v="10.529411764705882"/>
    <n v="4.5592352941176468"/>
  </r>
  <r>
    <m/>
    <x v="1"/>
    <x v="9"/>
    <s v="C"/>
    <s v="C素质教育"/>
    <x v="28"/>
    <x v="127"/>
    <x v="1"/>
    <n v="594"/>
    <n v="0"/>
    <n v="0.22500000000000001"/>
    <n v="0"/>
    <n v="28"/>
    <n v="0"/>
    <n v="0"/>
    <n v="0.05"/>
    <n v="1.4000000000000001"/>
    <n v="0.85"/>
    <n v="1.6470588235294119"/>
    <n v="0.7131764705882353"/>
  </r>
  <r>
    <m/>
    <x v="1"/>
    <x v="9"/>
    <s v="C"/>
    <s v="C素质教育"/>
    <x v="9"/>
    <x v="128"/>
    <x v="0"/>
    <n v="134"/>
    <n v="0"/>
    <n v="0.22500000000000001"/>
    <n v="0"/>
    <n v="32"/>
    <n v="0"/>
    <n v="0"/>
    <n v="0.05"/>
    <n v="1.6"/>
    <n v="0.85"/>
    <n v="1.8823529411764708"/>
    <n v="0.81505882352941184"/>
  </r>
  <r>
    <m/>
    <x v="1"/>
    <x v="9"/>
    <s v="C"/>
    <s v="C素质教育"/>
    <x v="3"/>
    <x v="129"/>
    <x v="0"/>
    <n v="850"/>
    <n v="0"/>
    <n v="0.22500000000000001"/>
    <n v="0"/>
    <n v="32"/>
    <n v="0"/>
    <n v="0"/>
    <n v="0.05"/>
    <n v="1.6"/>
    <n v="0.85"/>
    <n v="1.8823529411764708"/>
    <n v="0.81505882352941184"/>
  </r>
  <r>
    <m/>
    <x v="1"/>
    <x v="9"/>
    <s v="C"/>
    <s v="C素质教育"/>
    <x v="16"/>
    <x v="130"/>
    <x v="0"/>
    <n v="162"/>
    <n v="0"/>
    <n v="0.22500000000000001"/>
    <n v="0"/>
    <n v="19"/>
    <n v="0"/>
    <n v="0"/>
    <n v="0.05"/>
    <n v="0.95000000000000007"/>
    <n v="0.85"/>
    <n v="1.1176470588235294"/>
    <n v="0.48394117647058826"/>
  </r>
  <r>
    <m/>
    <x v="1"/>
    <x v="9"/>
    <s v="C"/>
    <s v="C素质教育"/>
    <x v="16"/>
    <x v="131"/>
    <x v="0"/>
    <n v="214"/>
    <n v="0"/>
    <n v="0.22500000000000001"/>
    <n v="0"/>
    <n v="24"/>
    <n v="0"/>
    <n v="0"/>
    <n v="0.05"/>
    <n v="1.2000000000000002"/>
    <n v="0.85"/>
    <n v="1.4117647058823533"/>
    <n v="0.61129411764705899"/>
  </r>
  <r>
    <m/>
    <x v="1"/>
    <x v="9"/>
    <s v="A"/>
    <s v="A素质教育"/>
    <x v="6"/>
    <x v="132"/>
    <x v="1"/>
    <n v="5479"/>
    <n v="117"/>
    <n v="0.22500000000000001"/>
    <n v="2.1354261726592445E-2"/>
    <n v="1340"/>
    <n v="103"/>
    <n v="7.6865671641791047E-2"/>
    <n v="0.45"/>
    <n v="603"/>
    <n v="0.85"/>
    <n v="682.14705882352951"/>
    <n v="295.36967647058827"/>
  </r>
  <r>
    <m/>
    <x v="1"/>
    <x v="9"/>
    <s v="C"/>
    <s v="C素质教育"/>
    <x v="9"/>
    <x v="133"/>
    <x v="0"/>
    <n v="202"/>
    <n v="0"/>
    <n v="0.22500000000000001"/>
    <n v="0"/>
    <n v="32"/>
    <n v="0"/>
    <n v="0"/>
    <n v="0.05"/>
    <n v="1.6"/>
    <n v="0.85"/>
    <n v="1.8823529411764708"/>
    <n v="0.81505882352941184"/>
  </r>
  <r>
    <m/>
    <x v="1"/>
    <x v="9"/>
    <s v="C"/>
    <s v="C素质教育"/>
    <x v="19"/>
    <x v="134"/>
    <x v="0"/>
    <n v="1233"/>
    <n v="1"/>
    <n v="0.22500000000000001"/>
    <n v="8.110300081103001E-4"/>
    <n v="187"/>
    <n v="1"/>
    <n v="5.3475935828877002E-3"/>
    <n v="0.05"/>
    <n v="9.35"/>
    <n v="0.85"/>
    <n v="10.73529411764706"/>
    <n v="4.6483823529411765"/>
  </r>
  <r>
    <m/>
    <x v="1"/>
    <x v="9"/>
    <s v="C"/>
    <s v="C素质教育"/>
    <x v="26"/>
    <x v="135"/>
    <x v="0"/>
    <n v="209"/>
    <n v="0"/>
    <n v="0.22500000000000001"/>
    <n v="0"/>
    <n v="49"/>
    <n v="0"/>
    <n v="0"/>
    <n v="0.05"/>
    <n v="2.4500000000000002"/>
    <n v="0.85"/>
    <n v="2.882352941176471"/>
    <n v="1.2480588235294119"/>
  </r>
  <r>
    <m/>
    <x v="1"/>
    <x v="9"/>
    <s v="C"/>
    <s v="C素质教育"/>
    <x v="25"/>
    <x v="136"/>
    <x v="0"/>
    <n v="382"/>
    <n v="4"/>
    <n v="0.22500000000000001"/>
    <n v="1.0471204188481676E-2"/>
    <n v="50"/>
    <n v="1"/>
    <n v="0.02"/>
    <n v="0.05"/>
    <n v="2.5"/>
    <n v="0.85"/>
    <n v="2.6764705882352939"/>
    <n v="1.1589117647058822"/>
  </r>
  <r>
    <m/>
    <x v="1"/>
    <x v="9"/>
    <s v="C"/>
    <s v="C素质教育"/>
    <x v="3"/>
    <x v="137"/>
    <x v="0"/>
    <n v="756"/>
    <n v="1"/>
    <n v="0.22500000000000001"/>
    <n v="1.3227513227513227E-3"/>
    <n v="326"/>
    <n v="0"/>
    <n v="0"/>
    <n v="0.05"/>
    <n v="16.3"/>
    <n v="0.85"/>
    <n v="19.176470588235297"/>
    <n v="8.3034117647058832"/>
  </r>
  <r>
    <m/>
    <x v="1"/>
    <x v="9"/>
    <s v="C"/>
    <s v="C素质教育"/>
    <x v="19"/>
    <x v="138"/>
    <x v="0"/>
    <n v="495"/>
    <n v="0"/>
    <n v="0.22500000000000001"/>
    <n v="0"/>
    <n v="71"/>
    <n v="0"/>
    <n v="0"/>
    <n v="0.05"/>
    <n v="3.5500000000000003"/>
    <n v="0.85"/>
    <n v="4.1764705882352944"/>
    <n v="1.8084117647058824"/>
  </r>
  <r>
    <m/>
    <x v="1"/>
    <x v="9"/>
    <s v="C"/>
    <s v="C素质教育"/>
    <x v="28"/>
    <x v="139"/>
    <x v="1"/>
    <n v="177"/>
    <n v="0"/>
    <n v="0.22500000000000001"/>
    <n v="0"/>
    <n v="5"/>
    <n v="0"/>
    <n v="0"/>
    <n v="0.05"/>
    <n v="0.25"/>
    <n v="0.85"/>
    <n v="0.29411764705882354"/>
    <n v="0.12735294117647059"/>
  </r>
  <r>
    <m/>
    <x v="1"/>
    <x v="9"/>
    <s v="C"/>
    <s v="C素质教育"/>
    <x v="9"/>
    <x v="140"/>
    <x v="0"/>
    <n v="99"/>
    <n v="0"/>
    <n v="0.22500000000000001"/>
    <n v="0"/>
    <n v="1"/>
    <n v="0"/>
    <n v="0"/>
    <n v="0.05"/>
    <n v="0.05"/>
    <n v="0.85"/>
    <n v="5.8823529411764712E-2"/>
    <n v="2.547058823529412E-2"/>
  </r>
  <r>
    <m/>
    <x v="1"/>
    <x v="9"/>
    <s v="C"/>
    <s v="C素质教育"/>
    <x v="23"/>
    <x v="141"/>
    <x v="0"/>
    <n v="2091"/>
    <n v="23"/>
    <n v="0.22500000000000001"/>
    <n v="1.0999521759923482E-2"/>
    <n v="341"/>
    <n v="16"/>
    <n v="4.6920821114369501E-2"/>
    <n v="0.05"/>
    <n v="17.05"/>
    <n v="0.85"/>
    <n v="15.823529411764708"/>
    <n v="6.8515882352941189"/>
  </r>
  <r>
    <m/>
    <x v="1"/>
    <x v="9"/>
    <s v="C"/>
    <s v="C素质教育"/>
    <x v="11"/>
    <x v="142"/>
    <x v="1"/>
    <n v="130"/>
    <n v="1"/>
    <n v="0.22500000000000001"/>
    <n v="7.6923076923076927E-3"/>
    <n v="3"/>
    <n v="0"/>
    <n v="0"/>
    <n v="0.05"/>
    <n v="0.15000000000000002"/>
    <n v="0.85"/>
    <n v="0.17647058823529416"/>
    <n v="7.6411764705882373E-2"/>
  </r>
  <r>
    <m/>
    <x v="1"/>
    <x v="9"/>
    <s v="C"/>
    <s v="C素质教育"/>
    <x v="7"/>
    <x v="143"/>
    <x v="0"/>
    <n v="714"/>
    <n v="2"/>
    <n v="0.22500000000000001"/>
    <n v="2.8011204481792717E-3"/>
    <n v="94"/>
    <n v="2"/>
    <n v="2.1276595744680851E-2"/>
    <n v="0.05"/>
    <n v="4.7"/>
    <n v="0.85"/>
    <n v="5"/>
    <n v="2.165"/>
  </r>
  <r>
    <m/>
    <x v="1"/>
    <x v="9"/>
    <s v="C"/>
    <s v="C素质教育"/>
    <x v="16"/>
    <x v="144"/>
    <x v="0"/>
    <n v="370"/>
    <n v="0"/>
    <n v="0.22500000000000001"/>
    <n v="0"/>
    <n v="30"/>
    <n v="0"/>
    <n v="0"/>
    <n v="0.05"/>
    <n v="1.5"/>
    <n v="0.85"/>
    <n v="1.7647058823529411"/>
    <n v="0.76411764705882346"/>
  </r>
  <r>
    <m/>
    <x v="1"/>
    <x v="9"/>
    <s v="C"/>
    <s v="C素质教育"/>
    <x v="10"/>
    <x v="145"/>
    <x v="0"/>
    <n v="280"/>
    <n v="0"/>
    <n v="0.22500000000000001"/>
    <n v="0"/>
    <n v="32"/>
    <n v="0"/>
    <n v="0"/>
    <n v="0.05"/>
    <n v="1.6"/>
    <n v="0.85"/>
    <n v="1.8823529411764708"/>
    <n v="0.81505882352941184"/>
  </r>
  <r>
    <m/>
    <x v="1"/>
    <x v="9"/>
    <s v="C"/>
    <s v="C素质教育"/>
    <x v="28"/>
    <x v="146"/>
    <x v="1"/>
    <n v="408"/>
    <n v="0"/>
    <n v="0.22500000000000001"/>
    <n v="0"/>
    <n v="37"/>
    <n v="0"/>
    <n v="0"/>
    <n v="0.05"/>
    <n v="1.85"/>
    <n v="0.85"/>
    <n v="2.1764705882352944"/>
    <n v="0.9424117647058825"/>
  </r>
  <r>
    <m/>
    <x v="1"/>
    <x v="9"/>
    <s v="C"/>
    <s v="C素质教育"/>
    <x v="11"/>
    <x v="147"/>
    <x v="1"/>
    <n v="15"/>
    <n v="0"/>
    <n v="0.22500000000000001"/>
    <n v="0"/>
    <n v="0"/>
    <n v="0"/>
    <e v="#DIV/0!"/>
    <n v="0.05"/>
    <n v="0"/>
    <n v="0.85"/>
    <n v="0"/>
    <n v="0"/>
  </r>
  <r>
    <m/>
    <x v="1"/>
    <x v="9"/>
    <s v="C"/>
    <s v="C素质教育"/>
    <x v="18"/>
    <x v="148"/>
    <x v="1"/>
    <n v="338"/>
    <n v="0"/>
    <n v="0.22500000000000001"/>
    <n v="0"/>
    <n v="6"/>
    <n v="0"/>
    <n v="0"/>
    <n v="0.05"/>
    <n v="0.30000000000000004"/>
    <n v="0.85"/>
    <n v="0.35294117647058831"/>
    <n v="0.15282352941176475"/>
  </r>
  <r>
    <m/>
    <x v="1"/>
    <x v="9"/>
    <s v="C"/>
    <s v="C素质教育"/>
    <x v="6"/>
    <x v="149"/>
    <x v="1"/>
    <n v="1618"/>
    <n v="3"/>
    <n v="0.22500000000000001"/>
    <n v="1.854140914709518E-3"/>
    <n v="499"/>
    <n v="3"/>
    <n v="6.0120240480961923E-3"/>
    <n v="0.05"/>
    <n v="24.950000000000003"/>
    <n v="0.85"/>
    <n v="28.558823529411768"/>
    <n v="12.365970588235296"/>
  </r>
  <r>
    <m/>
    <x v="1"/>
    <x v="9"/>
    <s v="A"/>
    <s v="A素质教育"/>
    <x v="16"/>
    <x v="150"/>
    <x v="0"/>
    <n v="5731"/>
    <n v="170"/>
    <n v="0.22500000000000001"/>
    <n v="2.9663235037515268E-2"/>
    <n v="1764"/>
    <n v="142"/>
    <n v="8.0498866213151929E-2"/>
    <n v="0.45"/>
    <n v="793.80000000000007"/>
    <n v="0.85"/>
    <n v="896.2941176470589"/>
    <n v="388.09535294117649"/>
  </r>
  <r>
    <m/>
    <x v="1"/>
    <x v="9"/>
    <s v="C"/>
    <s v="C素质教育"/>
    <x v="23"/>
    <x v="151"/>
    <x v="0"/>
    <n v="1011"/>
    <n v="3"/>
    <n v="0.22500000000000001"/>
    <n v="2.967359050445104E-3"/>
    <n v="122"/>
    <n v="3"/>
    <n v="2.4590163934426229E-2"/>
    <n v="0.05"/>
    <n v="6.1000000000000005"/>
    <n v="0.85"/>
    <n v="6.3823529411764719"/>
    <n v="2.7635588235294124"/>
  </r>
  <r>
    <m/>
    <x v="1"/>
    <x v="9"/>
    <s v="C"/>
    <s v="C素质教育"/>
    <x v="19"/>
    <x v="152"/>
    <x v="0"/>
    <n v="254"/>
    <n v="0"/>
    <n v="0.22500000000000001"/>
    <n v="0"/>
    <n v="33"/>
    <n v="0"/>
    <n v="0"/>
    <n v="0.05"/>
    <n v="1.6500000000000001"/>
    <n v="0.85"/>
    <n v="1.9411764705882355"/>
    <n v="0.84052941176470597"/>
  </r>
  <r>
    <m/>
    <x v="1"/>
    <x v="9"/>
    <s v="C"/>
    <s v="C素质教育"/>
    <x v="5"/>
    <x v="153"/>
    <x v="1"/>
    <n v="307"/>
    <n v="1"/>
    <n v="0.22500000000000001"/>
    <n v="3.2573289902280132E-3"/>
    <n v="33"/>
    <n v="1"/>
    <n v="3.0303030303030304E-2"/>
    <n v="0.05"/>
    <n v="1.6500000000000001"/>
    <n v="0.85"/>
    <n v="1.6764705882352944"/>
    <n v="0.72591176470588248"/>
  </r>
  <r>
    <m/>
    <x v="1"/>
    <x v="9"/>
    <s v="C"/>
    <s v="C素质教育"/>
    <x v="12"/>
    <x v="154"/>
    <x v="0"/>
    <n v="271"/>
    <n v="1"/>
    <n v="0.22500000000000001"/>
    <n v="3.6900369003690036E-3"/>
    <n v="34"/>
    <n v="1"/>
    <n v="2.9411764705882353E-2"/>
    <n v="0.05"/>
    <n v="1.7000000000000002"/>
    <n v="0.85"/>
    <n v="1.7352941176470589"/>
    <n v="0.7513823529411765"/>
  </r>
  <r>
    <m/>
    <x v="1"/>
    <x v="9"/>
    <s v="C"/>
    <s v="C素质教育"/>
    <x v="29"/>
    <x v="155"/>
    <x v="2"/>
    <n v="31"/>
    <n v="0"/>
    <n v="0.22500000000000001"/>
    <n v="0"/>
    <n v="7"/>
    <n v="0"/>
    <n v="0"/>
    <n v="0.05"/>
    <n v="0.35000000000000003"/>
    <n v="0.85"/>
    <n v="0.41176470588235298"/>
    <n v="0.17829411764705883"/>
  </r>
  <r>
    <m/>
    <x v="1"/>
    <x v="9"/>
    <s v="C"/>
    <s v="C素质教育"/>
    <x v="6"/>
    <x v="156"/>
    <x v="1"/>
    <n v="1028"/>
    <n v="0"/>
    <n v="0.22500000000000001"/>
    <n v="0"/>
    <n v="210"/>
    <n v="0"/>
    <n v="0"/>
    <n v="0.05"/>
    <n v="10.5"/>
    <n v="0.85"/>
    <n v="12.352941176470589"/>
    <n v="5.3488235294117645"/>
  </r>
  <r>
    <m/>
    <x v="1"/>
    <x v="9"/>
    <s v="C"/>
    <s v="C素质教育"/>
    <x v="16"/>
    <x v="157"/>
    <x v="0"/>
    <n v="68"/>
    <n v="0"/>
    <n v="0.22500000000000001"/>
    <n v="0"/>
    <n v="4"/>
    <n v="0"/>
    <n v="0"/>
    <n v="0.05"/>
    <n v="0.2"/>
    <n v="0.85"/>
    <n v="0.23529411764705885"/>
    <n v="0.10188235294117648"/>
  </r>
  <r>
    <m/>
    <x v="1"/>
    <x v="9"/>
    <s v="C"/>
    <s v="C素质教育"/>
    <x v="11"/>
    <x v="158"/>
    <x v="1"/>
    <n v="111"/>
    <n v="0"/>
    <n v="0.22500000000000001"/>
    <n v="0"/>
    <n v="0"/>
    <n v="0"/>
    <e v="#DIV/0!"/>
    <n v="0.05"/>
    <n v="0"/>
    <n v="0.85"/>
    <n v="0"/>
    <n v="0"/>
  </r>
  <r>
    <m/>
    <x v="1"/>
    <x v="9"/>
    <s v="C"/>
    <s v="C素质教育"/>
    <x v="1"/>
    <x v="159"/>
    <x v="1"/>
    <n v="25"/>
    <n v="0"/>
    <n v="0.22500000000000001"/>
    <n v="0"/>
    <n v="4"/>
    <n v="0"/>
    <n v="0"/>
    <n v="0.05"/>
    <n v="0.2"/>
    <n v="0.85"/>
    <n v="0.23529411764705885"/>
    <n v="0.10188235294117648"/>
  </r>
  <r>
    <m/>
    <x v="1"/>
    <x v="9"/>
    <s v="C"/>
    <s v="C素质教育"/>
    <x v="3"/>
    <x v="160"/>
    <x v="0"/>
    <n v="1377"/>
    <n v="6"/>
    <n v="0.22500000000000001"/>
    <n v="4.3572984749455342E-3"/>
    <n v="207"/>
    <n v="1"/>
    <n v="4.830917874396135E-3"/>
    <n v="0.05"/>
    <n v="10.350000000000001"/>
    <n v="0.85"/>
    <n v="11.911764705882355"/>
    <n v="5.1577941176470601"/>
  </r>
  <r>
    <m/>
    <x v="1"/>
    <x v="9"/>
    <s v="C"/>
    <s v="C素质教育"/>
    <x v="5"/>
    <x v="161"/>
    <x v="1"/>
    <n v="191"/>
    <n v="0"/>
    <n v="0.22500000000000001"/>
    <n v="0"/>
    <n v="32"/>
    <n v="0"/>
    <n v="0"/>
    <n v="0.05"/>
    <n v="1.6"/>
    <n v="0.85"/>
    <n v="1.8823529411764708"/>
    <n v="0.81505882352941184"/>
  </r>
  <r>
    <m/>
    <x v="1"/>
    <x v="9"/>
    <s v="C"/>
    <s v="C素质教育"/>
    <x v="15"/>
    <x v="162"/>
    <x v="0"/>
    <n v="2"/>
    <n v="0"/>
    <n v="0.22500000000000001"/>
    <n v="0"/>
    <n v="0"/>
    <n v="0"/>
    <e v="#DIV/0!"/>
    <n v="0.05"/>
    <n v="0"/>
    <n v="0.85"/>
    <n v="0"/>
    <n v="0"/>
  </r>
  <r>
    <m/>
    <x v="1"/>
    <x v="9"/>
    <s v="B"/>
    <s v="B素质教育"/>
    <x v="23"/>
    <x v="163"/>
    <x v="0"/>
    <n v="1813"/>
    <n v="32"/>
    <n v="0.22500000000000001"/>
    <n v="1.765030336458908E-2"/>
    <n v="390"/>
    <n v="21"/>
    <n v="5.3846153846153849E-2"/>
    <n v="0.3"/>
    <n v="117"/>
    <n v="0.85"/>
    <n v="132.08823529411765"/>
    <n v="57.194205882352939"/>
  </r>
  <r>
    <m/>
    <x v="1"/>
    <x v="9"/>
    <s v="C"/>
    <s v="C素质教育"/>
    <x v="29"/>
    <x v="164"/>
    <x v="2"/>
    <n v="8"/>
    <n v="0"/>
    <n v="0.22500000000000001"/>
    <n v="0"/>
    <n v="0"/>
    <n v="0"/>
    <e v="#DIV/0!"/>
    <n v="0.05"/>
    <n v="0"/>
    <n v="0.85"/>
    <n v="0"/>
    <n v="0"/>
  </r>
  <r>
    <m/>
    <x v="1"/>
    <x v="9"/>
    <s v="C"/>
    <s v="C素质教育"/>
    <x v="7"/>
    <x v="165"/>
    <x v="0"/>
    <n v="761"/>
    <n v="8"/>
    <n v="0.22500000000000001"/>
    <n v="1.0512483574244415E-2"/>
    <n v="189"/>
    <n v="4"/>
    <n v="2.1164021164021163E-2"/>
    <n v="0.05"/>
    <n v="9.4500000000000011"/>
    <n v="0.85"/>
    <n v="10.058823529411766"/>
    <n v="4.3554705882352946"/>
  </r>
  <r>
    <m/>
    <x v="1"/>
    <x v="9"/>
    <s v="B"/>
    <s v="B素质教育"/>
    <x v="11"/>
    <x v="166"/>
    <x v="1"/>
    <n v="1648"/>
    <n v="53"/>
    <n v="0.22500000000000001"/>
    <n v="3.2160194174757281E-2"/>
    <n v="394"/>
    <n v="30"/>
    <n v="7.6142131979695438E-2"/>
    <n v="0.3"/>
    <n v="118.19999999999999"/>
    <n v="0.85"/>
    <n v="131.11764705882351"/>
    <n v="56.773941176470579"/>
  </r>
  <r>
    <m/>
    <x v="1"/>
    <x v="9"/>
    <s v="C"/>
    <s v="C素质教育"/>
    <x v="15"/>
    <x v="167"/>
    <x v="0"/>
    <n v="2"/>
    <n v="0"/>
    <n v="0.22500000000000001"/>
    <n v="0"/>
    <n v="0"/>
    <n v="0"/>
    <e v="#DIV/0!"/>
    <n v="0.05"/>
    <n v="0"/>
    <n v="0.85"/>
    <n v="0"/>
    <n v="0"/>
  </r>
  <r>
    <m/>
    <x v="1"/>
    <x v="9"/>
    <s v="C"/>
    <s v="C素质教育"/>
    <x v="15"/>
    <x v="168"/>
    <x v="0"/>
    <n v="124"/>
    <n v="1"/>
    <n v="0.22500000000000001"/>
    <n v="8.0645161290322578E-3"/>
    <n v="27"/>
    <n v="1"/>
    <n v="3.7037037037037035E-2"/>
    <n v="0.05"/>
    <n v="1.35"/>
    <n v="0.85"/>
    <n v="1.3235294117647058"/>
    <n v="0.57308823529411768"/>
  </r>
  <r>
    <m/>
    <x v="1"/>
    <x v="9"/>
    <s v="C"/>
    <s v="C素质教育"/>
    <x v="1"/>
    <x v="169"/>
    <x v="1"/>
    <n v="4"/>
    <n v="0"/>
    <n v="0.22500000000000001"/>
    <n v="0"/>
    <n v="0"/>
    <n v="0"/>
    <e v="#DIV/0!"/>
    <n v="0.05"/>
    <n v="0"/>
    <n v="0.85"/>
    <n v="0"/>
    <n v="0"/>
  </r>
  <r>
    <m/>
    <x v="1"/>
    <x v="9"/>
    <s v="C"/>
    <s v="C素质教育"/>
    <x v="29"/>
    <x v="170"/>
    <x v="2"/>
    <n v="2"/>
    <n v="0"/>
    <n v="0.22500000000000001"/>
    <n v="0"/>
    <n v="0"/>
    <n v="0"/>
    <e v="#DIV/0!"/>
    <n v="0.05"/>
    <n v="0"/>
    <n v="0.85"/>
    <n v="0"/>
    <n v="0"/>
  </r>
  <r>
    <m/>
    <x v="1"/>
    <x v="9"/>
    <s v="C"/>
    <s v="C素质教育"/>
    <x v="11"/>
    <x v="171"/>
    <x v="1"/>
    <n v="218"/>
    <n v="0"/>
    <n v="0.22500000000000001"/>
    <n v="0"/>
    <n v="11"/>
    <n v="0"/>
    <n v="0"/>
    <n v="0.05"/>
    <n v="0.55000000000000004"/>
    <n v="0.85"/>
    <n v="0.6470588235294118"/>
    <n v="0.2801764705882353"/>
  </r>
  <r>
    <m/>
    <x v="1"/>
    <x v="9"/>
    <s v="C"/>
    <s v="C素质教育"/>
    <x v="10"/>
    <x v="172"/>
    <x v="0"/>
    <n v="393"/>
    <n v="1"/>
    <n v="0.22500000000000001"/>
    <n v="2.5445292620865142E-3"/>
    <n v="63"/>
    <n v="1"/>
    <n v="1.5873015873015872E-2"/>
    <n v="0.05"/>
    <n v="3.1500000000000004"/>
    <n v="0.85"/>
    <n v="3.4411764705882355"/>
    <n v="1.4900294117647059"/>
  </r>
  <r>
    <m/>
    <x v="1"/>
    <x v="9"/>
    <s v="C"/>
    <s v="C素质教育"/>
    <x v="10"/>
    <x v="173"/>
    <x v="0"/>
    <n v="308"/>
    <n v="0"/>
    <n v="0.22500000000000001"/>
    <n v="0"/>
    <n v="25"/>
    <n v="0"/>
    <n v="0"/>
    <n v="0.05"/>
    <n v="1.25"/>
    <n v="0.85"/>
    <n v="1.4705882352941178"/>
    <n v="0.63676470588235301"/>
  </r>
  <r>
    <m/>
    <x v="1"/>
    <x v="9"/>
    <s v="C"/>
    <s v="C素质教育"/>
    <x v="11"/>
    <x v="174"/>
    <x v="1"/>
    <n v="107"/>
    <n v="0"/>
    <n v="0.22500000000000001"/>
    <n v="0"/>
    <n v="8"/>
    <n v="0"/>
    <n v="0"/>
    <n v="0.05"/>
    <n v="0.4"/>
    <n v="0.85"/>
    <n v="0.4705882352941177"/>
    <n v="0.20376470588235296"/>
  </r>
  <r>
    <m/>
    <x v="1"/>
    <x v="9"/>
    <s v="C"/>
    <s v="C素质教育"/>
    <x v="5"/>
    <x v="175"/>
    <x v="1"/>
    <n v="285"/>
    <n v="1"/>
    <n v="0.22500000000000001"/>
    <n v="3.5087719298245615E-3"/>
    <n v="58"/>
    <n v="1"/>
    <n v="1.7241379310344827E-2"/>
    <n v="0.05"/>
    <n v="2.9000000000000004"/>
    <n v="0.85"/>
    <n v="3.1470588235294121"/>
    <n v="1.3626764705882355"/>
  </r>
  <r>
    <m/>
    <x v="1"/>
    <x v="9"/>
    <s v="C"/>
    <s v="C素质教育"/>
    <x v="11"/>
    <x v="176"/>
    <x v="1"/>
    <n v="455"/>
    <n v="0"/>
    <n v="0.22500000000000001"/>
    <n v="0"/>
    <n v="21"/>
    <n v="0"/>
    <n v="0"/>
    <n v="0.05"/>
    <n v="1.05"/>
    <n v="0.85"/>
    <n v="1.2352941176470589"/>
    <n v="0.53488235294117648"/>
  </r>
  <r>
    <m/>
    <x v="1"/>
    <x v="9"/>
    <s v="C"/>
    <s v="C素质教育"/>
    <x v="10"/>
    <x v="177"/>
    <x v="0"/>
    <n v="245"/>
    <n v="0"/>
    <n v="0.22500000000000001"/>
    <n v="0"/>
    <n v="58"/>
    <n v="0"/>
    <n v="0"/>
    <n v="0.05"/>
    <n v="2.9000000000000004"/>
    <n v="0.85"/>
    <n v="3.4117647058823533"/>
    <n v="1.4772941176470589"/>
  </r>
  <r>
    <m/>
    <x v="1"/>
    <x v="9"/>
    <s v="C"/>
    <s v="C素质教育"/>
    <x v="12"/>
    <x v="178"/>
    <x v="0"/>
    <n v="337"/>
    <n v="0"/>
    <n v="0.22500000000000001"/>
    <n v="0"/>
    <n v="118"/>
    <n v="0"/>
    <n v="0"/>
    <n v="0.05"/>
    <n v="5.9"/>
    <n v="0.85"/>
    <n v="6.9411764705882355"/>
    <n v="3.005529411764706"/>
  </r>
  <r>
    <m/>
    <x v="1"/>
    <x v="9"/>
    <s v="C"/>
    <s v="C素质教育"/>
    <x v="12"/>
    <x v="179"/>
    <x v="0"/>
    <n v="146"/>
    <n v="0"/>
    <n v="0.22500000000000001"/>
    <n v="0"/>
    <n v="8"/>
    <n v="0"/>
    <n v="0"/>
    <n v="0.05"/>
    <n v="0.4"/>
    <n v="0.85"/>
    <n v="0.4705882352941177"/>
    <n v="0.20376470588235296"/>
  </r>
  <r>
    <m/>
    <x v="1"/>
    <x v="9"/>
    <s v="C"/>
    <s v="C素质教育"/>
    <x v="22"/>
    <x v="180"/>
    <x v="1"/>
    <n v="202"/>
    <n v="0"/>
    <n v="0.22500000000000001"/>
    <n v="0"/>
    <n v="10"/>
    <n v="0"/>
    <n v="0"/>
    <n v="0.05"/>
    <n v="0.5"/>
    <n v="0.85"/>
    <n v="0.58823529411764708"/>
    <n v="0.25470588235294117"/>
  </r>
  <r>
    <m/>
    <x v="1"/>
    <x v="9"/>
    <s v="A"/>
    <s v="A素质教育"/>
    <x v="13"/>
    <x v="181"/>
    <x v="1"/>
    <n v="4534"/>
    <n v="109"/>
    <n v="0.22500000000000001"/>
    <n v="2.4040582267313631E-2"/>
    <n v="1683"/>
    <n v="94"/>
    <n v="5.5852644087938205E-2"/>
    <n v="0.45"/>
    <n v="757.35"/>
    <n v="0.85"/>
    <n v="866.11764705882365"/>
    <n v="375.02894117647065"/>
  </r>
  <r>
    <m/>
    <x v="1"/>
    <x v="9"/>
    <s v="C"/>
    <s v="C素质教育"/>
    <x v="25"/>
    <x v="182"/>
    <x v="0"/>
    <n v="272"/>
    <n v="0"/>
    <n v="0.22500000000000001"/>
    <n v="0"/>
    <n v="52"/>
    <n v="0"/>
    <n v="0"/>
    <n v="0.05"/>
    <n v="2.6"/>
    <n v="0.85"/>
    <n v="3.0588235294117649"/>
    <n v="1.3244705882352943"/>
  </r>
  <r>
    <m/>
    <x v="1"/>
    <x v="9"/>
    <s v="C"/>
    <s v="C素质教育"/>
    <x v="29"/>
    <x v="183"/>
    <x v="2"/>
    <n v="11"/>
    <n v="0"/>
    <n v="0.22500000000000001"/>
    <n v="0"/>
    <n v="1"/>
    <n v="0"/>
    <n v="0"/>
    <n v="0.05"/>
    <n v="0.05"/>
    <n v="0.85"/>
    <n v="5.8823529411764712E-2"/>
    <n v="2.547058823529412E-2"/>
  </r>
  <r>
    <m/>
    <x v="1"/>
    <x v="9"/>
    <s v="C"/>
    <s v="C素质教育"/>
    <x v="30"/>
    <x v="184"/>
    <x v="0"/>
    <n v="2"/>
    <n v="0"/>
    <n v="0.22500000000000001"/>
    <n v="0"/>
    <n v="0"/>
    <n v="0"/>
    <e v="#DIV/0!"/>
    <n v="0.05"/>
    <n v="0"/>
    <n v="0.85"/>
    <n v="0"/>
    <n v="0"/>
  </r>
  <r>
    <m/>
    <x v="1"/>
    <x v="9"/>
    <s v="C"/>
    <s v="C素质教育"/>
    <x v="7"/>
    <x v="185"/>
    <x v="0"/>
    <n v="924"/>
    <n v="6"/>
    <n v="0.22500000000000001"/>
    <n v="6.4935064935064939E-3"/>
    <n v="92"/>
    <n v="4"/>
    <n v="4.3478260869565216E-2"/>
    <n v="0.05"/>
    <n v="4.6000000000000005"/>
    <n v="0.85"/>
    <n v="4.3529411764705888"/>
    <n v="1.884823529411765"/>
  </r>
  <r>
    <m/>
    <x v="1"/>
    <x v="9"/>
    <s v="C"/>
    <s v="C素质教育"/>
    <x v="22"/>
    <x v="186"/>
    <x v="1"/>
    <n v="653"/>
    <n v="6"/>
    <n v="0.22500000000000001"/>
    <n v="9.1883614088820835E-3"/>
    <n v="40"/>
    <n v="2"/>
    <n v="0.05"/>
    <n v="0.05"/>
    <n v="2"/>
    <n v="0.85"/>
    <n v="1.8235294117647061"/>
    <n v="0.7895882352941177"/>
  </r>
  <r>
    <m/>
    <x v="1"/>
    <x v="9"/>
    <s v="C"/>
    <s v="C素质教育"/>
    <x v="28"/>
    <x v="187"/>
    <x v="1"/>
    <n v="532"/>
    <n v="1"/>
    <n v="0.22500000000000001"/>
    <n v="1.8796992481203006E-3"/>
    <n v="70"/>
    <n v="1"/>
    <n v="1.4285714285714285E-2"/>
    <n v="0.05"/>
    <n v="3.5"/>
    <n v="0.85"/>
    <n v="3.8529411764705883"/>
    <n v="1.6683235294117646"/>
  </r>
  <r>
    <m/>
    <x v="1"/>
    <x v="9"/>
    <s v="C"/>
    <s v="C素质教育"/>
    <x v="22"/>
    <x v="188"/>
    <x v="1"/>
    <n v="602"/>
    <n v="13"/>
    <n v="0.22500000000000001"/>
    <n v="2.1594684385382059E-2"/>
    <n v="44"/>
    <n v="2"/>
    <n v="4.5454545454545456E-2"/>
    <n v="0.05"/>
    <n v="2.2000000000000002"/>
    <n v="0.85"/>
    <n v="2.0588235294117649"/>
    <n v="0.89147058823529424"/>
  </r>
  <r>
    <m/>
    <x v="1"/>
    <x v="9"/>
    <s v="C"/>
    <s v="C素质教育"/>
    <x v="6"/>
    <x v="189"/>
    <x v="1"/>
    <n v="480"/>
    <n v="0"/>
    <n v="0.22500000000000001"/>
    <n v="0"/>
    <n v="53"/>
    <n v="0"/>
    <n v="0"/>
    <n v="0.05"/>
    <n v="2.6500000000000004"/>
    <n v="0.85"/>
    <n v="3.1176470588235299"/>
    <n v="1.3499411764705884"/>
  </r>
  <r>
    <m/>
    <x v="1"/>
    <x v="9"/>
    <s v="C"/>
    <s v="C素质教育"/>
    <x v="22"/>
    <x v="190"/>
    <x v="1"/>
    <n v="271"/>
    <n v="0"/>
    <n v="0.22500000000000001"/>
    <n v="0"/>
    <n v="5"/>
    <n v="0"/>
    <n v="0"/>
    <n v="0.05"/>
    <n v="0.25"/>
    <n v="0.85"/>
    <n v="0.29411764705882354"/>
    <n v="0.12735294117647059"/>
  </r>
  <r>
    <m/>
    <x v="1"/>
    <x v="9"/>
    <s v="C"/>
    <s v="C素质教育"/>
    <x v="11"/>
    <x v="191"/>
    <x v="1"/>
    <n v="120"/>
    <n v="0"/>
    <n v="0.22500000000000001"/>
    <n v="0"/>
    <n v="1"/>
    <n v="0"/>
    <n v="0"/>
    <n v="0.05"/>
    <n v="0.05"/>
    <n v="0.85"/>
    <n v="5.8823529411764712E-2"/>
    <n v="2.547058823529412E-2"/>
  </r>
  <r>
    <m/>
    <x v="1"/>
    <x v="9"/>
    <s v="C"/>
    <s v="C素质教育"/>
    <x v="26"/>
    <x v="192"/>
    <x v="0"/>
    <n v="548"/>
    <n v="0"/>
    <n v="0.22500000000000001"/>
    <n v="0"/>
    <n v="60"/>
    <n v="0"/>
    <n v="0"/>
    <n v="0.05"/>
    <n v="3"/>
    <n v="0.85"/>
    <n v="3.5294117647058822"/>
    <n v="1.5282352941176469"/>
  </r>
  <r>
    <m/>
    <x v="1"/>
    <x v="9"/>
    <s v="C"/>
    <s v="C素质教育"/>
    <x v="9"/>
    <x v="193"/>
    <x v="0"/>
    <n v="124"/>
    <n v="0"/>
    <n v="0.22500000000000001"/>
    <n v="0"/>
    <n v="62"/>
    <n v="0"/>
    <n v="0"/>
    <n v="0.05"/>
    <n v="3.1"/>
    <n v="0.85"/>
    <n v="3.6470588235294121"/>
    <n v="1.5791764705882354"/>
  </r>
  <r>
    <m/>
    <x v="1"/>
    <x v="9"/>
    <s v="A"/>
    <s v="A素质教育"/>
    <x v="18"/>
    <x v="194"/>
    <x v="1"/>
    <n v="3670"/>
    <n v="59"/>
    <n v="0.22500000000000001"/>
    <n v="1.6076294277929157E-2"/>
    <n v="1018"/>
    <n v="49"/>
    <n v="4.8133595284872301E-2"/>
    <n v="0.45"/>
    <n v="458.1"/>
    <n v="0.85"/>
    <n v="525.97058823529414"/>
    <n v="227.74526470588236"/>
  </r>
  <r>
    <m/>
    <x v="1"/>
    <x v="9"/>
    <s v="C"/>
    <s v="C素质教育"/>
    <x v="20"/>
    <x v="195"/>
    <x v="0"/>
    <n v="365"/>
    <n v="0"/>
    <n v="0.22500000000000001"/>
    <n v="0"/>
    <n v="38"/>
    <n v="0"/>
    <n v="0"/>
    <n v="0.05"/>
    <n v="1.9000000000000001"/>
    <n v="0.85"/>
    <n v="2.2352941176470589"/>
    <n v="0.96788235294117653"/>
  </r>
  <r>
    <m/>
    <x v="1"/>
    <x v="9"/>
    <s v="C"/>
    <s v="C素质教育"/>
    <x v="28"/>
    <x v="196"/>
    <x v="1"/>
    <n v="426"/>
    <n v="0"/>
    <n v="0.22500000000000001"/>
    <n v="0"/>
    <n v="22"/>
    <n v="0"/>
    <n v="0"/>
    <n v="0.05"/>
    <n v="1.1000000000000001"/>
    <n v="0.85"/>
    <n v="1.2941176470588236"/>
    <n v="0.56035294117647061"/>
  </r>
  <r>
    <m/>
    <x v="1"/>
    <x v="9"/>
    <s v="C"/>
    <s v="C素质教育"/>
    <x v="26"/>
    <x v="197"/>
    <x v="0"/>
    <n v="241"/>
    <n v="0"/>
    <n v="0.22500000000000001"/>
    <n v="0"/>
    <n v="13"/>
    <n v="0"/>
    <n v="0"/>
    <n v="0.05"/>
    <n v="0.65"/>
    <n v="0.85"/>
    <n v="0.76470588235294124"/>
    <n v="0.33111764705882357"/>
  </r>
  <r>
    <m/>
    <x v="1"/>
    <x v="9"/>
    <s v="C"/>
    <s v="C素质教育"/>
    <x v="6"/>
    <x v="198"/>
    <x v="1"/>
    <n v="937"/>
    <n v="0"/>
    <n v="0.22500000000000001"/>
    <n v="0"/>
    <n v="170"/>
    <n v="0"/>
    <n v="0"/>
    <n v="0.05"/>
    <n v="8.5"/>
    <n v="0.85"/>
    <n v="10"/>
    <n v="4.33"/>
  </r>
  <r>
    <m/>
    <x v="1"/>
    <x v="9"/>
    <s v="C"/>
    <s v="C素质教育"/>
    <x v="6"/>
    <x v="199"/>
    <x v="1"/>
    <n v="230"/>
    <n v="0"/>
    <n v="0.22500000000000001"/>
    <n v="0"/>
    <n v="32"/>
    <n v="0"/>
    <n v="0"/>
    <n v="0.05"/>
    <n v="1.6"/>
    <n v="0.85"/>
    <n v="1.8823529411764708"/>
    <n v="0.81505882352941184"/>
  </r>
  <r>
    <m/>
    <x v="1"/>
    <x v="9"/>
    <s v="C"/>
    <s v="C素质教育"/>
    <x v="6"/>
    <x v="200"/>
    <x v="1"/>
    <n v="752"/>
    <n v="1"/>
    <n v="0.22500000000000001"/>
    <n v="1.3297872340425532E-3"/>
    <n v="93"/>
    <n v="1"/>
    <n v="1.0752688172043012E-2"/>
    <n v="0.05"/>
    <n v="4.6500000000000004"/>
    <n v="0.85"/>
    <n v="5.2058823529411775"/>
    <n v="2.2541470588235297"/>
  </r>
  <r>
    <m/>
    <x v="1"/>
    <x v="9"/>
    <s v="C"/>
    <s v="C素质教育"/>
    <x v="17"/>
    <x v="201"/>
    <x v="1"/>
    <n v="172"/>
    <n v="0"/>
    <n v="0.22500000000000001"/>
    <n v="0"/>
    <n v="8"/>
    <n v="0"/>
    <n v="0"/>
    <n v="0.05"/>
    <n v="0.4"/>
    <n v="0.85"/>
    <n v="0.4705882352941177"/>
    <n v="0.20376470588235296"/>
  </r>
  <r>
    <m/>
    <x v="1"/>
    <x v="9"/>
    <s v="B"/>
    <s v="B素质教育"/>
    <x v="12"/>
    <x v="202"/>
    <x v="0"/>
    <n v="3085"/>
    <n v="102"/>
    <n v="0.22500000000000001"/>
    <n v="3.3063209076175042E-2"/>
    <n v="628"/>
    <n v="22"/>
    <n v="3.5031847133757961E-2"/>
    <n v="0.3"/>
    <n v="188.4"/>
    <n v="0.85"/>
    <n v="215.82352941176472"/>
    <n v="93.451588235294125"/>
  </r>
  <r>
    <m/>
    <x v="1"/>
    <x v="9"/>
    <s v="C"/>
    <s v="C素质教育"/>
    <x v="19"/>
    <x v="203"/>
    <x v="0"/>
    <n v="650"/>
    <n v="3"/>
    <n v="0.22500000000000001"/>
    <n v="4.6153846153846158E-3"/>
    <n v="113"/>
    <n v="1"/>
    <n v="8.8495575221238937E-3"/>
    <n v="0.05"/>
    <n v="5.65"/>
    <n v="0.85"/>
    <n v="6.3823529411764719"/>
    <n v="2.7635588235294124"/>
  </r>
  <r>
    <m/>
    <x v="1"/>
    <x v="9"/>
    <s v="C"/>
    <s v="C素质教育"/>
    <x v="22"/>
    <x v="204"/>
    <x v="1"/>
    <n v="239"/>
    <n v="0"/>
    <n v="0.22500000000000001"/>
    <n v="0"/>
    <n v="9"/>
    <n v="0"/>
    <n v="0"/>
    <n v="0.05"/>
    <n v="0.45"/>
    <n v="0.85"/>
    <n v="0.52941176470588236"/>
    <n v="0.22923529411764706"/>
  </r>
  <r>
    <m/>
    <x v="1"/>
    <x v="9"/>
    <s v="C"/>
    <s v="C素质教育"/>
    <x v="6"/>
    <x v="205"/>
    <x v="1"/>
    <n v="351"/>
    <n v="0"/>
    <n v="0.22500000000000001"/>
    <n v="0"/>
    <n v="19"/>
    <n v="0"/>
    <n v="0"/>
    <n v="0.05"/>
    <n v="0.95000000000000007"/>
    <n v="0.85"/>
    <n v="1.1176470588235294"/>
    <n v="0.48394117647058826"/>
  </r>
  <r>
    <m/>
    <x v="1"/>
    <x v="9"/>
    <s v="C"/>
    <s v="C素质教育"/>
    <x v="2"/>
    <x v="206"/>
    <x v="1"/>
    <n v="1783"/>
    <n v="7"/>
    <n v="0.22500000000000001"/>
    <n v="3.9259674705552439E-3"/>
    <n v="153"/>
    <n v="5"/>
    <n v="3.2679738562091505E-2"/>
    <n v="0.05"/>
    <n v="7.65"/>
    <n v="0.85"/>
    <n v="7.6764705882352944"/>
    <n v="3.3239117647058825"/>
  </r>
  <r>
    <m/>
    <x v="1"/>
    <x v="9"/>
    <s v="C"/>
    <s v="C素质教育"/>
    <x v="7"/>
    <x v="207"/>
    <x v="0"/>
    <n v="856"/>
    <n v="0"/>
    <n v="0.22500000000000001"/>
    <n v="0"/>
    <n v="157"/>
    <n v="0"/>
    <n v="0"/>
    <n v="0.05"/>
    <n v="7.8500000000000005"/>
    <n v="0.85"/>
    <n v="9.2352941176470598"/>
    <n v="3.9988823529411768"/>
  </r>
  <r>
    <m/>
    <x v="1"/>
    <x v="9"/>
    <s v="C"/>
    <s v="C素质教育"/>
    <x v="23"/>
    <x v="208"/>
    <x v="0"/>
    <n v="685"/>
    <n v="11"/>
    <n v="0.22500000000000001"/>
    <n v="1.6058394160583942E-2"/>
    <n v="78"/>
    <n v="7"/>
    <n v="8.9743589743589744E-2"/>
    <n v="0.05"/>
    <n v="7"/>
    <n v="0.85"/>
    <n v="6.3823529411764701"/>
    <n v="2.7635588235294115"/>
  </r>
  <r>
    <m/>
    <x v="1"/>
    <x v="9"/>
    <s v="C"/>
    <s v="C素质教育"/>
    <x v="16"/>
    <x v="209"/>
    <x v="0"/>
    <n v="233"/>
    <n v="0"/>
    <n v="0.22500000000000001"/>
    <n v="0"/>
    <n v="33"/>
    <n v="0"/>
    <n v="0"/>
    <n v="0.05"/>
    <n v="1.6500000000000001"/>
    <n v="0.85"/>
    <n v="1.9411764705882355"/>
    <n v="0.84052941176470597"/>
  </r>
  <r>
    <m/>
    <x v="1"/>
    <x v="9"/>
    <s v="C"/>
    <s v="C素质教育"/>
    <x v="3"/>
    <x v="210"/>
    <x v="0"/>
    <n v="1491"/>
    <n v="17"/>
    <n v="0.22500000000000001"/>
    <n v="1.1401743796109993E-2"/>
    <n v="225"/>
    <n v="3"/>
    <n v="1.3333333333333334E-2"/>
    <n v="0.05"/>
    <n v="11.25"/>
    <n v="0.85"/>
    <n v="12.441176470588236"/>
    <n v="5.387029411764706"/>
  </r>
  <r>
    <m/>
    <x v="1"/>
    <x v="9"/>
    <s v="B"/>
    <s v="B素质教育"/>
    <x v="7"/>
    <x v="211"/>
    <x v="0"/>
    <n v="2484"/>
    <n v="81"/>
    <n v="0.22500000000000001"/>
    <n v="3.2608695652173912E-2"/>
    <n v="657"/>
    <n v="51"/>
    <n v="7.7625570776255703E-2"/>
    <n v="0.3"/>
    <n v="197.1"/>
    <n v="0.85"/>
    <n v="218.38235294117646"/>
    <n v="94.559558823529414"/>
  </r>
  <r>
    <m/>
    <x v="1"/>
    <x v="9"/>
    <s v="C"/>
    <s v="C素质教育"/>
    <x v="7"/>
    <x v="212"/>
    <x v="0"/>
    <n v="1477"/>
    <n v="15"/>
    <n v="0.22500000000000001"/>
    <n v="1.0155721056194989E-2"/>
    <n v="182"/>
    <n v="5"/>
    <n v="2.7472527472527472E-2"/>
    <n v="0.05"/>
    <n v="9.1"/>
    <n v="0.85"/>
    <n v="9.382352941176471"/>
    <n v="4.0625588235294119"/>
  </r>
  <r>
    <m/>
    <x v="1"/>
    <x v="9"/>
    <s v="C"/>
    <s v="C素质教育"/>
    <x v="3"/>
    <x v="213"/>
    <x v="0"/>
    <n v="186"/>
    <n v="0"/>
    <n v="0.22500000000000001"/>
    <n v="0"/>
    <n v="46"/>
    <n v="0"/>
    <n v="0"/>
    <n v="0.05"/>
    <n v="2.3000000000000003"/>
    <n v="0.85"/>
    <n v="2.7058823529411771"/>
    <n v="1.1716470588235297"/>
  </r>
  <r>
    <m/>
    <x v="1"/>
    <x v="9"/>
    <s v="C"/>
    <s v="C素质教育"/>
    <x v="30"/>
    <x v="214"/>
    <x v="0"/>
    <n v="34"/>
    <n v="0"/>
    <n v="0.22500000000000001"/>
    <n v="0"/>
    <n v="1"/>
    <n v="0"/>
    <n v="0"/>
    <n v="0.05"/>
    <n v="0.05"/>
    <n v="0.85"/>
    <n v="5.8823529411764712E-2"/>
    <n v="2.547058823529412E-2"/>
  </r>
  <r>
    <m/>
    <x v="1"/>
    <x v="9"/>
    <s v="C"/>
    <s v="C素质教育"/>
    <x v="30"/>
    <x v="215"/>
    <x v="0"/>
    <n v="1"/>
    <n v="0"/>
    <n v="0.22500000000000001"/>
    <n v="0"/>
    <n v="0"/>
    <n v="0"/>
    <e v="#DIV/0!"/>
    <n v="0.05"/>
    <n v="0"/>
    <n v="0.85"/>
    <n v="0"/>
    <n v="0"/>
  </r>
  <r>
    <m/>
    <x v="1"/>
    <x v="9"/>
    <s v="C"/>
    <s v="C素质教育"/>
    <x v="30"/>
    <x v="216"/>
    <x v="0"/>
    <n v="5"/>
    <n v="0"/>
    <n v="0.22500000000000001"/>
    <n v="0"/>
    <n v="1"/>
    <n v="0"/>
    <n v="0"/>
    <n v="0.05"/>
    <n v="0.05"/>
    <n v="0.85"/>
    <n v="5.8823529411764712E-2"/>
    <n v="2.547058823529412E-2"/>
  </r>
  <r>
    <m/>
    <x v="1"/>
    <x v="9"/>
    <s v="C"/>
    <s v="C素质教育"/>
    <x v="1"/>
    <x v="217"/>
    <x v="1"/>
    <n v="598"/>
    <n v="14"/>
    <n v="0.22500000000000001"/>
    <n v="2.3411371237458192E-2"/>
    <n v="137"/>
    <n v="13"/>
    <n v="9.4890510948905105E-2"/>
    <n v="0.05"/>
    <n v="13"/>
    <n v="0.85"/>
    <n v="11.852941176470591"/>
    <n v="5.1323235294117655"/>
  </r>
  <r>
    <m/>
    <x v="1"/>
    <x v="9"/>
    <s v="C"/>
    <s v="C素质教育"/>
    <x v="30"/>
    <x v="218"/>
    <x v="0"/>
    <n v="12"/>
    <n v="0"/>
    <n v="0.22500000000000001"/>
    <n v="0"/>
    <n v="1"/>
    <n v="0"/>
    <n v="0"/>
    <n v="0.05"/>
    <n v="0.05"/>
    <n v="0.85"/>
    <n v="5.8823529411764712E-2"/>
    <n v="2.547058823529412E-2"/>
  </r>
  <r>
    <m/>
    <x v="1"/>
    <x v="9"/>
    <s v="C"/>
    <s v="C素质教育"/>
    <x v="7"/>
    <x v="219"/>
    <x v="0"/>
    <n v="1089"/>
    <n v="24"/>
    <n v="0.22500000000000001"/>
    <n v="2.2038567493112948E-2"/>
    <n v="230"/>
    <n v="8"/>
    <n v="3.4782608695652174E-2"/>
    <n v="0.05"/>
    <n v="11.5"/>
    <n v="0.85"/>
    <n v="11.411764705882353"/>
    <n v="4.9412941176470593"/>
  </r>
  <r>
    <m/>
    <x v="1"/>
    <x v="9"/>
    <s v="C"/>
    <s v="C素质教育"/>
    <x v="17"/>
    <x v="220"/>
    <x v="1"/>
    <n v="262"/>
    <n v="0"/>
    <n v="0.22500000000000001"/>
    <n v="0"/>
    <n v="10"/>
    <n v="0"/>
    <n v="0"/>
    <n v="0.05"/>
    <n v="0.5"/>
    <n v="0.85"/>
    <n v="0.58823529411764708"/>
    <n v="0.25470588235294117"/>
  </r>
  <r>
    <m/>
    <x v="1"/>
    <x v="9"/>
    <s v="C"/>
    <s v="C素质教育"/>
    <x v="17"/>
    <x v="221"/>
    <x v="1"/>
    <n v="433"/>
    <n v="0"/>
    <n v="0.22500000000000001"/>
    <n v="0"/>
    <n v="17"/>
    <n v="0"/>
    <n v="0"/>
    <n v="0.05"/>
    <n v="0.85000000000000009"/>
    <n v="0.85"/>
    <n v="1.0000000000000002"/>
    <n v="0.43300000000000011"/>
  </r>
  <r>
    <m/>
    <x v="1"/>
    <x v="9"/>
    <s v="C"/>
    <s v="C素质教育"/>
    <x v="23"/>
    <x v="222"/>
    <x v="0"/>
    <n v="849"/>
    <n v="2"/>
    <n v="0.22500000000000001"/>
    <n v="2.3557126030624262E-3"/>
    <n v="118"/>
    <n v="2"/>
    <n v="1.6949152542372881E-2"/>
    <n v="0.05"/>
    <n v="5.9"/>
    <n v="0.85"/>
    <n v="6.4117647058823533"/>
    <n v="2.7762941176470588"/>
  </r>
  <r>
    <m/>
    <x v="1"/>
    <x v="9"/>
    <s v="A"/>
    <s v="A素质教育"/>
    <x v="6"/>
    <x v="223"/>
    <x v="1"/>
    <n v="6473"/>
    <n v="168"/>
    <n v="0.22500000000000001"/>
    <n v="2.5953962613934806E-2"/>
    <n v="1828"/>
    <n v="147"/>
    <n v="8.041575492341356E-2"/>
    <n v="0.45"/>
    <n v="822.6"/>
    <n v="0.85"/>
    <n v="928.85294117647061"/>
    <n v="402.19332352941177"/>
  </r>
  <r>
    <m/>
    <x v="1"/>
    <x v="9"/>
    <s v="C"/>
    <s v="C素质教育"/>
    <x v="6"/>
    <x v="224"/>
    <x v="1"/>
    <n v="447"/>
    <n v="1"/>
    <n v="0.22500000000000001"/>
    <n v="2.2371364653243847E-3"/>
    <n v="49"/>
    <n v="1"/>
    <n v="2.0408163265306121E-2"/>
    <n v="0.05"/>
    <n v="2.4500000000000002"/>
    <n v="0.85"/>
    <n v="2.6176470588235294"/>
    <n v="1.1334411764705883"/>
  </r>
  <r>
    <m/>
    <x v="1"/>
    <x v="9"/>
    <s v="B"/>
    <s v="B素质教育"/>
    <x v="13"/>
    <x v="225"/>
    <x v="1"/>
    <n v="2513"/>
    <n v="18"/>
    <n v="0.22500000000000001"/>
    <n v="7.1627536808595302E-3"/>
    <n v="401"/>
    <n v="5"/>
    <n v="1.2468827930174564E-2"/>
    <n v="0.3"/>
    <n v="120.3"/>
    <n v="0.85"/>
    <n v="140.20588235294119"/>
    <n v="60.709147058823532"/>
  </r>
  <r>
    <m/>
    <x v="1"/>
    <x v="9"/>
    <s v="C"/>
    <s v="C素质教育"/>
    <x v="26"/>
    <x v="226"/>
    <x v="0"/>
    <n v="510"/>
    <n v="0"/>
    <n v="0.22500000000000001"/>
    <n v="0"/>
    <n v="19"/>
    <n v="0"/>
    <n v="0"/>
    <n v="0.05"/>
    <n v="0.95000000000000007"/>
    <n v="0.85"/>
    <n v="1.1176470588235294"/>
    <n v="0.48394117647058826"/>
  </r>
  <r>
    <m/>
    <x v="1"/>
    <x v="9"/>
    <s v="C"/>
    <s v="C素质教育"/>
    <x v="13"/>
    <x v="227"/>
    <x v="1"/>
    <n v="633"/>
    <n v="2"/>
    <n v="0.22500000000000001"/>
    <n v="3.1595576619273301E-3"/>
    <n v="101"/>
    <n v="1"/>
    <n v="9.9009900990099011E-3"/>
    <n v="0.05"/>
    <n v="5.0500000000000007"/>
    <n v="0.85"/>
    <n v="5.6764705882352953"/>
    <n v="2.4579117647058828"/>
  </r>
  <r>
    <m/>
    <x v="1"/>
    <x v="9"/>
    <s v="C"/>
    <s v="C素质教育"/>
    <x v="28"/>
    <x v="228"/>
    <x v="1"/>
    <n v="373"/>
    <n v="0"/>
    <n v="0.22500000000000001"/>
    <n v="0"/>
    <n v="76"/>
    <n v="0"/>
    <n v="0"/>
    <n v="0.05"/>
    <n v="3.8000000000000003"/>
    <n v="0.85"/>
    <n v="4.4705882352941178"/>
    <n v="1.9357647058823531"/>
  </r>
  <r>
    <m/>
    <x v="1"/>
    <x v="9"/>
    <s v="C"/>
    <s v="C素质教育"/>
    <x v="28"/>
    <x v="229"/>
    <x v="1"/>
    <n v="212"/>
    <n v="0"/>
    <n v="0.22500000000000001"/>
    <n v="0"/>
    <n v="21"/>
    <n v="0"/>
    <n v="0"/>
    <n v="0.05"/>
    <n v="1.05"/>
    <n v="0.85"/>
    <n v="1.2352941176470589"/>
    <n v="0.53488235294117648"/>
  </r>
  <r>
    <m/>
    <x v="1"/>
    <x v="9"/>
    <s v="C"/>
    <s v="C素质教育"/>
    <x v="6"/>
    <x v="230"/>
    <x v="1"/>
    <n v="755"/>
    <n v="1"/>
    <n v="0.22500000000000001"/>
    <n v="1.3245033112582781E-3"/>
    <n v="161"/>
    <n v="1"/>
    <n v="6.2111801242236021E-3"/>
    <n v="0.05"/>
    <n v="8.0500000000000007"/>
    <n v="0.85"/>
    <n v="9.2058823529411775"/>
    <n v="3.9861470588235299"/>
  </r>
  <r>
    <m/>
    <x v="1"/>
    <x v="9"/>
    <s v="C"/>
    <s v="C素质教育"/>
    <x v="17"/>
    <x v="231"/>
    <x v="1"/>
    <n v="533"/>
    <n v="1"/>
    <n v="0.22500000000000001"/>
    <n v="1.876172607879925E-3"/>
    <n v="115"/>
    <n v="1"/>
    <n v="8.6956521739130436E-3"/>
    <n v="0.05"/>
    <n v="5.75"/>
    <n v="0.85"/>
    <n v="6.5000000000000009"/>
    <n v="2.8145000000000002"/>
  </r>
  <r>
    <m/>
    <x v="1"/>
    <x v="9"/>
    <s v="C"/>
    <s v="C素质教育"/>
    <x v="7"/>
    <x v="232"/>
    <x v="0"/>
    <n v="737"/>
    <n v="7"/>
    <n v="0.22500000000000001"/>
    <n v="9.497964721845319E-3"/>
    <n v="88"/>
    <n v="0"/>
    <n v="0"/>
    <n v="0.05"/>
    <n v="4.4000000000000004"/>
    <n v="0.85"/>
    <n v="5.1764705882352944"/>
    <n v="2.2414117647058824"/>
  </r>
  <r>
    <m/>
    <x v="1"/>
    <x v="9"/>
    <s v="C"/>
    <s v="C素质教育"/>
    <x v="3"/>
    <x v="233"/>
    <x v="0"/>
    <n v="440"/>
    <n v="0"/>
    <n v="0.22500000000000001"/>
    <n v="0"/>
    <n v="45"/>
    <n v="0"/>
    <n v="0"/>
    <n v="0.05"/>
    <n v="2.25"/>
    <n v="0.85"/>
    <n v="2.6470588235294117"/>
    <n v="1.1461764705882354"/>
  </r>
  <r>
    <m/>
    <x v="1"/>
    <x v="9"/>
    <s v="C"/>
    <s v="C素质教育"/>
    <x v="2"/>
    <x v="234"/>
    <x v="1"/>
    <n v="1097"/>
    <n v="0"/>
    <n v="0.22500000000000001"/>
    <n v="0"/>
    <n v="74"/>
    <n v="0"/>
    <n v="0"/>
    <n v="0.05"/>
    <n v="3.7"/>
    <n v="0.85"/>
    <n v="4.3529411764705888"/>
    <n v="1.884823529411765"/>
  </r>
  <r>
    <m/>
    <x v="1"/>
    <x v="9"/>
    <s v="C"/>
    <s v="C素质教育"/>
    <x v="7"/>
    <x v="235"/>
    <x v="0"/>
    <n v="2004"/>
    <n v="11"/>
    <n v="0.22500000000000001"/>
    <n v="5.4890219560878245E-3"/>
    <n v="362"/>
    <n v="0"/>
    <n v="0"/>
    <n v="0.05"/>
    <n v="18.100000000000001"/>
    <n v="0.85"/>
    <n v="21.294117647058826"/>
    <n v="9.220352941176472"/>
  </r>
  <r>
    <m/>
    <x v="1"/>
    <x v="9"/>
    <s v="C"/>
    <s v="C素质教育"/>
    <x v="18"/>
    <x v="236"/>
    <x v="1"/>
    <n v="105"/>
    <n v="0"/>
    <n v="0.22500000000000001"/>
    <n v="0"/>
    <n v="2"/>
    <n v="0"/>
    <n v="0"/>
    <n v="0.05"/>
    <n v="0.1"/>
    <n v="0.85"/>
    <n v="0.11764705882352942"/>
    <n v="5.094117647058824E-2"/>
  </r>
  <r>
    <m/>
    <x v="1"/>
    <x v="9"/>
    <s v="C"/>
    <s v="C素质教育"/>
    <x v="6"/>
    <x v="237"/>
    <x v="1"/>
    <n v="429"/>
    <n v="1"/>
    <n v="0.22500000000000001"/>
    <n v="2.331002331002331E-3"/>
    <n v="41"/>
    <n v="0"/>
    <n v="0"/>
    <n v="0.05"/>
    <n v="2.0500000000000003"/>
    <n v="0.85"/>
    <n v="2.4117647058823533"/>
    <n v="1.044294117647059"/>
  </r>
  <r>
    <m/>
    <x v="1"/>
    <x v="9"/>
    <s v="C"/>
    <s v="C素质教育"/>
    <x v="1"/>
    <x v="238"/>
    <x v="1"/>
    <n v="29"/>
    <n v="0"/>
    <n v="0.22500000000000001"/>
    <n v="0"/>
    <n v="7"/>
    <n v="0"/>
    <n v="0"/>
    <n v="0.05"/>
    <n v="0.35000000000000003"/>
    <n v="0.85"/>
    <n v="0.41176470588235298"/>
    <n v="0.17829411764705883"/>
  </r>
  <r>
    <m/>
    <x v="1"/>
    <x v="9"/>
    <s v="C"/>
    <s v="C素质教育"/>
    <x v="31"/>
    <x v="239"/>
    <x v="2"/>
    <n v="48"/>
    <n v="0"/>
    <n v="0.22500000000000001"/>
    <n v="0"/>
    <n v="3"/>
    <n v="0"/>
    <n v="0"/>
    <n v="0.05"/>
    <n v="0.15000000000000002"/>
    <n v="0.85"/>
    <n v="0.17647058823529416"/>
    <n v="7.6411764705882373E-2"/>
  </r>
  <r>
    <m/>
    <x v="1"/>
    <x v="9"/>
    <s v="C"/>
    <s v="C素质教育"/>
    <x v="3"/>
    <x v="240"/>
    <x v="0"/>
    <n v="476"/>
    <n v="2"/>
    <n v="0.22500000000000001"/>
    <n v="4.2016806722689074E-3"/>
    <n v="59"/>
    <n v="2"/>
    <n v="3.3898305084745763E-2"/>
    <n v="0.05"/>
    <n v="2.95"/>
    <n v="0.85"/>
    <n v="2.9411764705882355"/>
    <n v="1.273529411764706"/>
  </r>
  <r>
    <m/>
    <x v="1"/>
    <x v="9"/>
    <s v="C"/>
    <s v="C素质教育"/>
    <x v="7"/>
    <x v="241"/>
    <x v="0"/>
    <n v="1216"/>
    <n v="4"/>
    <n v="0.22500000000000001"/>
    <n v="3.2894736842105261E-3"/>
    <n v="302"/>
    <n v="4"/>
    <n v="1.3245033112582781E-2"/>
    <n v="0.05"/>
    <n v="15.100000000000001"/>
    <n v="0.85"/>
    <n v="16.705882352941178"/>
    <n v="7.2336470588235295"/>
  </r>
  <r>
    <m/>
    <x v="1"/>
    <x v="9"/>
    <s v="C"/>
    <s v="C素质教育"/>
    <x v="3"/>
    <x v="242"/>
    <x v="0"/>
    <n v="824"/>
    <n v="3"/>
    <n v="0.22500000000000001"/>
    <n v="3.6407766990291263E-3"/>
    <n v="98"/>
    <n v="0"/>
    <n v="0"/>
    <n v="0.05"/>
    <n v="4.9000000000000004"/>
    <n v="0.85"/>
    <n v="5.764705882352942"/>
    <n v="2.4961176470588238"/>
  </r>
  <r>
    <m/>
    <x v="1"/>
    <x v="9"/>
    <s v="C"/>
    <s v="C素质教育"/>
    <x v="0"/>
    <x v="243"/>
    <x v="0"/>
    <n v="330"/>
    <n v="0"/>
    <n v="0.22500000000000001"/>
    <n v="0"/>
    <n v="98"/>
    <n v="0"/>
    <n v="0"/>
    <n v="0.05"/>
    <n v="4.9000000000000004"/>
    <n v="0.85"/>
    <n v="5.764705882352942"/>
    <n v="2.4961176470588238"/>
  </r>
  <r>
    <m/>
    <x v="1"/>
    <x v="9"/>
    <s v="C"/>
    <s v="C素质教育"/>
    <x v="22"/>
    <x v="244"/>
    <x v="1"/>
    <n v="706"/>
    <n v="2"/>
    <n v="0.22500000000000001"/>
    <n v="2.8328611898016999E-3"/>
    <n v="97"/>
    <n v="0"/>
    <n v="0"/>
    <n v="0.05"/>
    <n v="4.8500000000000005"/>
    <n v="0.85"/>
    <n v="5.7058823529411775"/>
    <n v="2.4706470588235296"/>
  </r>
  <r>
    <m/>
    <x v="1"/>
    <x v="9"/>
    <s v="C"/>
    <s v="C素质教育"/>
    <x v="30"/>
    <x v="245"/>
    <x v="0"/>
    <n v="8"/>
    <n v="0"/>
    <n v="0.22500000000000001"/>
    <n v="0"/>
    <n v="0"/>
    <n v="0"/>
    <e v="#DIV/0!"/>
    <n v="0.05"/>
    <n v="0"/>
    <n v="0.85"/>
    <n v="0"/>
    <n v="0"/>
  </r>
  <r>
    <m/>
    <x v="1"/>
    <x v="9"/>
    <s v="C"/>
    <s v="C素质教育"/>
    <x v="11"/>
    <x v="246"/>
    <x v="1"/>
    <n v="184"/>
    <n v="0"/>
    <n v="0.22500000000000001"/>
    <n v="0"/>
    <n v="11"/>
    <n v="0"/>
    <n v="0"/>
    <n v="0.05"/>
    <n v="0.55000000000000004"/>
    <n v="0.85"/>
    <n v="0.6470588235294118"/>
    <n v="0.2801764705882353"/>
  </r>
  <r>
    <m/>
    <x v="1"/>
    <x v="9"/>
    <s v="C"/>
    <s v="C素质教育"/>
    <x v="6"/>
    <x v="247"/>
    <x v="1"/>
    <n v="840"/>
    <n v="9"/>
    <n v="0.22500000000000001"/>
    <n v="1.0714285714285714E-2"/>
    <n v="117"/>
    <n v="7"/>
    <n v="5.9829059829059832E-2"/>
    <n v="0.05"/>
    <n v="7"/>
    <n v="0.85"/>
    <n v="6.3823529411764701"/>
    <n v="2.7635588235294115"/>
  </r>
  <r>
    <m/>
    <x v="1"/>
    <x v="9"/>
    <s v="C"/>
    <s v="C素质教育"/>
    <x v="1"/>
    <x v="248"/>
    <x v="1"/>
    <n v="3"/>
    <n v="0"/>
    <n v="0.22500000000000001"/>
    <n v="0"/>
    <n v="0"/>
    <n v="0"/>
    <e v="#DIV/0!"/>
    <n v="0.05"/>
    <n v="0"/>
    <n v="0.85"/>
    <n v="0"/>
    <n v="0"/>
  </r>
  <r>
    <m/>
    <x v="1"/>
    <x v="9"/>
    <s v="C"/>
    <s v="C素质教育"/>
    <x v="1"/>
    <x v="249"/>
    <x v="1"/>
    <n v="29"/>
    <n v="0"/>
    <n v="0.22500000000000001"/>
    <n v="0"/>
    <n v="12"/>
    <n v="0"/>
    <n v="0"/>
    <n v="0.05"/>
    <n v="0.60000000000000009"/>
    <n v="0.85"/>
    <n v="0.70588235294117663"/>
    <n v="0.30564705882352949"/>
  </r>
  <r>
    <m/>
    <x v="1"/>
    <x v="9"/>
    <s v="C"/>
    <s v="C素质教育"/>
    <x v="9"/>
    <x v="250"/>
    <x v="0"/>
    <n v="17"/>
    <n v="0"/>
    <n v="0.22500000000000001"/>
    <n v="0"/>
    <n v="0"/>
    <n v="0"/>
    <e v="#DIV/0!"/>
    <n v="0.05"/>
    <n v="0"/>
    <n v="0.85"/>
    <n v="0"/>
    <n v="0"/>
  </r>
  <r>
    <m/>
    <x v="1"/>
    <x v="9"/>
    <s v="C"/>
    <s v="C素质教育"/>
    <x v="16"/>
    <x v="251"/>
    <x v="0"/>
    <n v="17"/>
    <n v="0"/>
    <n v="0.22500000000000001"/>
    <n v="0"/>
    <n v="0"/>
    <n v="0"/>
    <e v="#DIV/0!"/>
    <n v="0.05"/>
    <n v="0"/>
    <n v="0.85"/>
    <n v="0"/>
    <n v="0"/>
  </r>
  <r>
    <m/>
    <x v="1"/>
    <x v="9"/>
    <s v="C"/>
    <s v="C素质教育"/>
    <x v="25"/>
    <x v="252"/>
    <x v="0"/>
    <n v="192"/>
    <n v="0"/>
    <n v="0.22500000000000001"/>
    <n v="0"/>
    <n v="15"/>
    <n v="0"/>
    <n v="0"/>
    <n v="0.05"/>
    <n v="0.75"/>
    <n v="0.85"/>
    <n v="0.88235294117647056"/>
    <n v="0.38205882352941173"/>
  </r>
  <r>
    <m/>
    <x v="1"/>
    <x v="9"/>
    <s v="C"/>
    <s v="C素质教育"/>
    <x v="25"/>
    <x v="253"/>
    <x v="0"/>
    <n v="113"/>
    <n v="0"/>
    <n v="0.22500000000000001"/>
    <n v="0"/>
    <n v="2"/>
    <n v="0"/>
    <n v="0"/>
    <n v="0.05"/>
    <n v="0.1"/>
    <n v="0.85"/>
    <n v="0.11764705882352942"/>
    <n v="5.094117647058824E-2"/>
  </r>
  <r>
    <m/>
    <x v="1"/>
    <x v="9"/>
    <s v="C"/>
    <s v="C素质教育"/>
    <x v="15"/>
    <x v="254"/>
    <x v="0"/>
    <n v="1"/>
    <n v="0"/>
    <n v="0.22500000000000001"/>
    <n v="0"/>
    <n v="0"/>
    <n v="0"/>
    <e v="#DIV/0!"/>
    <n v="0.05"/>
    <n v="0"/>
    <n v="0.85"/>
    <n v="0"/>
    <n v="0"/>
  </r>
  <r>
    <m/>
    <x v="1"/>
    <x v="9"/>
    <s v="C"/>
    <s v="C素质教育"/>
    <x v="1"/>
    <x v="255"/>
    <x v="1"/>
    <n v="1"/>
    <n v="0"/>
    <n v="0.22500000000000001"/>
    <n v="0"/>
    <n v="0"/>
    <n v="0"/>
    <e v="#DIV/0!"/>
    <n v="0.05"/>
    <n v="0"/>
    <n v="0.85"/>
    <n v="0"/>
    <n v="0"/>
  </r>
  <r>
    <m/>
    <x v="1"/>
    <x v="9"/>
    <s v="C"/>
    <s v="C素质教育"/>
    <x v="9"/>
    <x v="256"/>
    <x v="0"/>
    <n v="148"/>
    <n v="0"/>
    <n v="0.22500000000000001"/>
    <n v="0"/>
    <n v="3"/>
    <n v="0"/>
    <n v="0"/>
    <n v="0.05"/>
    <n v="0.15000000000000002"/>
    <n v="0.85"/>
    <n v="0.17647058823529416"/>
    <n v="7.6411764705882373E-2"/>
  </r>
  <r>
    <m/>
    <x v="1"/>
    <x v="9"/>
    <s v="C"/>
    <s v="C素质教育"/>
    <x v="22"/>
    <x v="257"/>
    <x v="1"/>
    <n v="227"/>
    <n v="1"/>
    <n v="0.22500000000000001"/>
    <n v="4.4052863436123352E-3"/>
    <n v="7"/>
    <n v="0"/>
    <n v="0"/>
    <n v="0.05"/>
    <n v="0.35000000000000003"/>
    <n v="0.85"/>
    <n v="0.41176470588235298"/>
    <n v="0.17829411764705883"/>
  </r>
  <r>
    <m/>
    <x v="1"/>
    <x v="9"/>
    <s v="C"/>
    <s v="C素质教育"/>
    <x v="28"/>
    <x v="258"/>
    <x v="1"/>
    <n v="379"/>
    <n v="0"/>
    <n v="0.22500000000000001"/>
    <n v="0"/>
    <n v="19"/>
    <n v="0"/>
    <n v="0"/>
    <n v="0.05"/>
    <n v="0.95000000000000007"/>
    <n v="0.85"/>
    <n v="1.1176470588235294"/>
    <n v="0.48394117647058826"/>
  </r>
  <r>
    <m/>
    <x v="1"/>
    <x v="9"/>
    <s v="C"/>
    <s v="C素质教育"/>
    <x v="23"/>
    <x v="259"/>
    <x v="0"/>
    <n v="1019"/>
    <n v="8"/>
    <n v="0.22500000000000001"/>
    <n v="7.8508341511285568E-3"/>
    <n v="138"/>
    <n v="7"/>
    <n v="5.0724637681159424E-2"/>
    <n v="0.05"/>
    <n v="7"/>
    <n v="0.85"/>
    <n v="6.3823529411764701"/>
    <n v="2.7635588235294115"/>
  </r>
  <r>
    <m/>
    <x v="1"/>
    <x v="9"/>
    <s v="C"/>
    <s v="C素质教育"/>
    <x v="12"/>
    <x v="260"/>
    <x v="0"/>
    <n v="358"/>
    <n v="0"/>
    <n v="0.22500000000000001"/>
    <n v="0"/>
    <n v="34"/>
    <n v="0"/>
    <n v="0"/>
    <n v="0.05"/>
    <n v="1.7000000000000002"/>
    <n v="0.85"/>
    <n v="2.0000000000000004"/>
    <n v="0.86600000000000021"/>
  </r>
  <r>
    <m/>
    <x v="1"/>
    <x v="9"/>
    <s v="C"/>
    <s v="C素质教育"/>
    <x v="16"/>
    <x v="261"/>
    <x v="0"/>
    <n v="314"/>
    <n v="0"/>
    <n v="0.22500000000000001"/>
    <n v="0"/>
    <n v="116"/>
    <n v="0"/>
    <n v="0"/>
    <n v="0.05"/>
    <n v="5.8000000000000007"/>
    <n v="0.85"/>
    <n v="6.8235294117647065"/>
    <n v="2.9545882352941177"/>
  </r>
  <r>
    <m/>
    <x v="1"/>
    <x v="9"/>
    <s v="C"/>
    <s v="C素质教育"/>
    <x v="8"/>
    <x v="262"/>
    <x v="0"/>
    <n v="78"/>
    <n v="0"/>
    <n v="0.22500000000000001"/>
    <n v="0"/>
    <n v="3"/>
    <n v="0"/>
    <n v="0"/>
    <n v="0.05"/>
    <n v="0.15000000000000002"/>
    <n v="0.85"/>
    <n v="0.17647058823529416"/>
    <n v="7.6411764705882373E-2"/>
  </r>
  <r>
    <m/>
    <x v="1"/>
    <x v="9"/>
    <s v="C"/>
    <s v="C素质教育"/>
    <x v="19"/>
    <x v="263"/>
    <x v="0"/>
    <n v="1939"/>
    <n v="53"/>
    <n v="0.22500000000000001"/>
    <n v="2.7333677153171736E-2"/>
    <n v="660"/>
    <n v="37"/>
    <n v="5.6060606060606061E-2"/>
    <n v="0.05"/>
    <n v="37"/>
    <n v="0.85"/>
    <n v="33.735294117647058"/>
    <n v="14.607382352941176"/>
  </r>
  <r>
    <m/>
    <x v="1"/>
    <x v="9"/>
    <s v="C"/>
    <s v="C素质教育"/>
    <x v="15"/>
    <x v="264"/>
    <x v="0"/>
    <n v="61"/>
    <n v="0"/>
    <n v="0.22500000000000001"/>
    <n v="0"/>
    <n v="5"/>
    <n v="0"/>
    <n v="0"/>
    <n v="0.05"/>
    <n v="0.25"/>
    <n v="0.85"/>
    <n v="0.29411764705882354"/>
    <n v="0.12735294117647059"/>
  </r>
  <r>
    <m/>
    <x v="1"/>
    <x v="9"/>
    <s v="C"/>
    <s v="C素质教育"/>
    <x v="18"/>
    <x v="265"/>
    <x v="1"/>
    <n v="2"/>
    <n v="0"/>
    <n v="0.22500000000000001"/>
    <n v="0"/>
    <n v="0"/>
    <n v="0"/>
    <e v="#DIV/0!"/>
    <n v="0.05"/>
    <n v="0"/>
    <n v="0.85"/>
    <n v="0"/>
    <n v="0"/>
  </r>
  <r>
    <m/>
    <x v="1"/>
    <x v="9"/>
    <s v="B"/>
    <s v="B素质教育"/>
    <x v="2"/>
    <x v="266"/>
    <x v="1"/>
    <n v="1587"/>
    <n v="338"/>
    <n v="0.22500000000000001"/>
    <n v="0.21298046628859482"/>
    <n v="326"/>
    <n v="72"/>
    <n v="0.22085889570552147"/>
    <n v="0.3"/>
    <n v="97.8"/>
    <n v="0.85"/>
    <n v="96"/>
    <n v="41.567999999999998"/>
  </r>
  <r>
    <m/>
    <x v="1"/>
    <x v="9"/>
    <s v="C"/>
    <s v="C素质教育"/>
    <x v="19"/>
    <x v="267"/>
    <x v="0"/>
    <n v="473"/>
    <n v="0"/>
    <n v="0.22500000000000001"/>
    <n v="0"/>
    <n v="114"/>
    <n v="0"/>
    <n v="0"/>
    <n v="0.05"/>
    <n v="5.7"/>
    <n v="0.85"/>
    <n v="6.7058823529411766"/>
    <n v="2.9036470588235295"/>
  </r>
  <r>
    <m/>
    <x v="1"/>
    <x v="9"/>
    <s v="C"/>
    <s v="C素质教育"/>
    <x v="11"/>
    <x v="268"/>
    <x v="1"/>
    <n v="289"/>
    <n v="0"/>
    <n v="0.22500000000000001"/>
    <n v="0"/>
    <n v="14"/>
    <n v="0"/>
    <n v="0"/>
    <n v="0.05"/>
    <n v="0.70000000000000007"/>
    <n v="0.85"/>
    <n v="0.82352941176470595"/>
    <n v="0.35658823529411765"/>
  </r>
  <r>
    <m/>
    <x v="1"/>
    <x v="9"/>
    <s v="C"/>
    <s v="C素质教育"/>
    <x v="13"/>
    <x v="269"/>
    <x v="1"/>
    <n v="911"/>
    <n v="8"/>
    <n v="0.22500000000000001"/>
    <n v="8.7815587266739849E-3"/>
    <n v="224"/>
    <n v="8"/>
    <n v="3.5714285714285712E-2"/>
    <n v="0.05"/>
    <n v="11.200000000000001"/>
    <n v="0.85"/>
    <n v="11.058823529411768"/>
    <n v="4.7884705882352954"/>
  </r>
  <r>
    <m/>
    <x v="1"/>
    <x v="9"/>
    <s v="C"/>
    <s v="C素质教育"/>
    <x v="0"/>
    <x v="270"/>
    <x v="0"/>
    <n v="379"/>
    <n v="0"/>
    <n v="0.22500000000000001"/>
    <n v="0"/>
    <n v="45"/>
    <n v="0"/>
    <n v="0"/>
    <n v="0.05"/>
    <n v="2.25"/>
    <n v="0.85"/>
    <n v="2.6470588235294117"/>
    <n v="1.1461764705882354"/>
  </r>
  <r>
    <m/>
    <x v="1"/>
    <x v="9"/>
    <s v="C"/>
    <s v="C素质教育"/>
    <x v="16"/>
    <x v="271"/>
    <x v="0"/>
    <n v="619"/>
    <n v="3"/>
    <n v="0.22500000000000001"/>
    <n v="4.8465266558966073E-3"/>
    <n v="132"/>
    <n v="2"/>
    <n v="1.5151515151515152E-2"/>
    <n v="0.05"/>
    <n v="6.6000000000000005"/>
    <n v="0.85"/>
    <n v="7.2352941176470598"/>
    <n v="3.1328823529411767"/>
  </r>
  <r>
    <m/>
    <x v="1"/>
    <x v="9"/>
    <s v="C"/>
    <s v="C素质教育"/>
    <x v="7"/>
    <x v="272"/>
    <x v="0"/>
    <n v="895"/>
    <n v="2"/>
    <n v="0.22500000000000001"/>
    <n v="2.2346368715083797E-3"/>
    <n v="70"/>
    <n v="1"/>
    <n v="1.4285714285714285E-2"/>
    <n v="0.05"/>
    <n v="3.5"/>
    <n v="0.85"/>
    <n v="3.8529411764705883"/>
    <n v="1.6683235294117646"/>
  </r>
  <r>
    <m/>
    <x v="1"/>
    <x v="9"/>
    <s v="C"/>
    <s v="C素质教育"/>
    <x v="6"/>
    <x v="273"/>
    <x v="1"/>
    <n v="456"/>
    <n v="0"/>
    <n v="0.22500000000000001"/>
    <n v="0"/>
    <n v="50"/>
    <n v="0"/>
    <n v="0"/>
    <n v="0.05"/>
    <n v="2.5"/>
    <n v="0.85"/>
    <n v="2.9411764705882355"/>
    <n v="1.273529411764706"/>
  </r>
  <r>
    <m/>
    <x v="1"/>
    <x v="9"/>
    <s v="C"/>
    <s v="C素质教育"/>
    <x v="15"/>
    <x v="274"/>
    <x v="0"/>
    <n v="0"/>
    <n v="0"/>
    <n v="0.22500000000000001"/>
    <e v="#DIV/0!"/>
    <n v="0"/>
    <n v="0"/>
    <e v="#DIV/0!"/>
    <n v="0.05"/>
    <n v="0"/>
    <n v="0.85"/>
    <n v="0"/>
    <n v="0"/>
  </r>
  <r>
    <m/>
    <x v="1"/>
    <x v="9"/>
    <s v="C"/>
    <s v="C素质教育"/>
    <x v="16"/>
    <x v="275"/>
    <x v="0"/>
    <n v="166"/>
    <n v="0"/>
    <n v="0.22500000000000001"/>
    <n v="0"/>
    <n v="36"/>
    <n v="0"/>
    <n v="0"/>
    <n v="0.05"/>
    <n v="1.8"/>
    <n v="0.85"/>
    <n v="2.1176470588235294"/>
    <n v="0.91694117647058826"/>
  </r>
  <r>
    <m/>
    <x v="1"/>
    <x v="9"/>
    <s v="C"/>
    <s v="C素质教育"/>
    <x v="13"/>
    <x v="276"/>
    <x v="1"/>
    <n v="143"/>
    <n v="0"/>
    <n v="0.22500000000000001"/>
    <n v="0"/>
    <n v="18"/>
    <n v="0"/>
    <n v="0"/>
    <n v="0.05"/>
    <n v="0.9"/>
    <n v="0.85"/>
    <n v="1.0588235294117647"/>
    <n v="0.45847058823529413"/>
  </r>
  <r>
    <m/>
    <x v="1"/>
    <x v="9"/>
    <s v="C"/>
    <s v="C素质教育"/>
    <x v="17"/>
    <x v="277"/>
    <x v="1"/>
    <n v="713"/>
    <n v="3"/>
    <n v="0.22500000000000001"/>
    <n v="4.2075736325385693E-3"/>
    <n v="62"/>
    <n v="2"/>
    <n v="3.2258064516129031E-2"/>
    <n v="0.05"/>
    <n v="3.1"/>
    <n v="0.85"/>
    <n v="3.1176470588235299"/>
    <n v="1.3499411764705884"/>
  </r>
  <r>
    <m/>
    <x v="1"/>
    <x v="9"/>
    <s v="B"/>
    <s v="B素质教育"/>
    <x v="23"/>
    <x v="278"/>
    <x v="0"/>
    <n v="3462"/>
    <n v="74"/>
    <n v="0.22500000000000001"/>
    <n v="2.1374927787406125E-2"/>
    <n v="935"/>
    <n v="59"/>
    <n v="6.310160427807486E-2"/>
    <n v="0.3"/>
    <n v="280.5"/>
    <n v="0.85"/>
    <n v="314.38235294117652"/>
    <n v="136.12755882352943"/>
  </r>
  <r>
    <m/>
    <x v="1"/>
    <x v="9"/>
    <s v="C"/>
    <s v="C素质教育"/>
    <x v="6"/>
    <x v="279"/>
    <x v="1"/>
    <n v="607"/>
    <n v="0"/>
    <n v="0.22500000000000001"/>
    <n v="0"/>
    <n v="52"/>
    <n v="0"/>
    <n v="0"/>
    <n v="0.05"/>
    <n v="2.6"/>
    <n v="0.85"/>
    <n v="3.0588235294117649"/>
    <n v="1.3244705882352943"/>
  </r>
  <r>
    <m/>
    <x v="1"/>
    <x v="9"/>
    <s v="C"/>
    <s v="C素质教育"/>
    <x v="18"/>
    <x v="280"/>
    <x v="1"/>
    <n v="516"/>
    <n v="0"/>
    <n v="0.22500000000000001"/>
    <n v="0"/>
    <n v="23"/>
    <n v="0"/>
    <n v="0"/>
    <n v="0.05"/>
    <n v="1.1500000000000001"/>
    <n v="0.85"/>
    <n v="1.3529411764705885"/>
    <n v="0.58582352941176485"/>
  </r>
  <r>
    <m/>
    <x v="1"/>
    <x v="9"/>
    <s v="C"/>
    <s v="C素质教育"/>
    <x v="18"/>
    <x v="281"/>
    <x v="1"/>
    <n v="338"/>
    <n v="0"/>
    <n v="0.22500000000000001"/>
    <n v="0"/>
    <n v="40"/>
    <n v="0"/>
    <n v="0"/>
    <n v="0.05"/>
    <n v="2"/>
    <n v="0.85"/>
    <n v="2.3529411764705883"/>
    <n v="1.0188235294117647"/>
  </r>
  <r>
    <m/>
    <x v="1"/>
    <x v="9"/>
    <s v="C"/>
    <s v="C素质教育"/>
    <x v="2"/>
    <x v="282"/>
    <x v="1"/>
    <n v="539"/>
    <n v="0"/>
    <n v="0.22500000000000001"/>
    <n v="0"/>
    <n v="95"/>
    <n v="0"/>
    <n v="0"/>
    <n v="0.05"/>
    <n v="4.75"/>
    <n v="0.85"/>
    <n v="5.5882352941176476"/>
    <n v="2.4197058823529414"/>
  </r>
  <r>
    <m/>
    <x v="1"/>
    <x v="9"/>
    <s v="C"/>
    <s v="C素质教育"/>
    <x v="7"/>
    <x v="283"/>
    <x v="0"/>
    <n v="1247"/>
    <n v="11"/>
    <n v="0.22500000000000001"/>
    <n v="8.8211708099438652E-3"/>
    <n v="185"/>
    <n v="7"/>
    <n v="3.783783783783784E-2"/>
    <n v="0.05"/>
    <n v="9.25"/>
    <n v="0.85"/>
    <n v="9.0294117647058822"/>
    <n v="3.9097352941176471"/>
  </r>
  <r>
    <m/>
    <x v="1"/>
    <x v="9"/>
    <s v="C"/>
    <s v="C素质教育"/>
    <x v="5"/>
    <x v="284"/>
    <x v="1"/>
    <n v="258"/>
    <n v="0"/>
    <n v="0.22500000000000001"/>
    <n v="0"/>
    <n v="27"/>
    <n v="0"/>
    <n v="0"/>
    <n v="0.05"/>
    <n v="1.35"/>
    <n v="0.85"/>
    <n v="1.5882352941176472"/>
    <n v="0.68770588235294128"/>
  </r>
  <r>
    <m/>
    <x v="1"/>
    <x v="9"/>
    <s v="C"/>
    <s v="C素质教育"/>
    <x v="12"/>
    <x v="285"/>
    <x v="0"/>
    <n v="528"/>
    <n v="0"/>
    <n v="0.22500000000000001"/>
    <n v="0"/>
    <n v="77"/>
    <n v="0"/>
    <n v="0"/>
    <n v="0.05"/>
    <n v="3.85"/>
    <n v="0.85"/>
    <n v="4.5294117647058822"/>
    <n v="1.961235294117647"/>
  </r>
  <r>
    <m/>
    <x v="1"/>
    <x v="9"/>
    <s v="C"/>
    <s v="C素质教育"/>
    <x v="12"/>
    <x v="286"/>
    <x v="0"/>
    <n v="295"/>
    <n v="0"/>
    <n v="0.22500000000000001"/>
    <n v="0"/>
    <n v="51"/>
    <n v="0"/>
    <n v="0"/>
    <n v="0.05"/>
    <n v="2.5500000000000003"/>
    <n v="0.85"/>
    <n v="3.0000000000000004"/>
    <n v="1.2990000000000002"/>
  </r>
  <r>
    <m/>
    <x v="1"/>
    <x v="9"/>
    <s v="C"/>
    <s v="C素质教育"/>
    <x v="17"/>
    <x v="287"/>
    <x v="1"/>
    <n v="533"/>
    <n v="1"/>
    <n v="0.22500000000000001"/>
    <n v="1.876172607879925E-3"/>
    <n v="131"/>
    <n v="1"/>
    <n v="7.6335877862595417E-3"/>
    <n v="0.05"/>
    <n v="6.5500000000000007"/>
    <n v="0.85"/>
    <n v="7.4411764705882364"/>
    <n v="3.2220294117647064"/>
  </r>
  <r>
    <m/>
    <x v="1"/>
    <x v="9"/>
    <s v="C"/>
    <s v="C素质教育"/>
    <x v="19"/>
    <x v="288"/>
    <x v="0"/>
    <n v="378"/>
    <n v="3"/>
    <n v="0.22500000000000001"/>
    <n v="7.9365079365079361E-3"/>
    <n v="36"/>
    <n v="3"/>
    <n v="8.3333333333333329E-2"/>
    <n v="0.05"/>
    <n v="3"/>
    <n v="0.85"/>
    <n v="2.7352941176470593"/>
    <n v="1.1843823529411768"/>
  </r>
  <r>
    <m/>
    <x v="1"/>
    <x v="9"/>
    <s v="C"/>
    <s v="C素质教育"/>
    <x v="28"/>
    <x v="289"/>
    <x v="1"/>
    <n v="646"/>
    <n v="0"/>
    <n v="0.22500000000000001"/>
    <n v="0"/>
    <n v="111"/>
    <n v="0"/>
    <n v="0"/>
    <n v="0.05"/>
    <n v="5.5500000000000007"/>
    <n v="0.85"/>
    <n v="6.5294117647058831"/>
    <n v="2.8272352941176475"/>
  </r>
  <r>
    <m/>
    <x v="1"/>
    <x v="9"/>
    <s v="C"/>
    <s v="C素质教育"/>
    <x v="13"/>
    <x v="290"/>
    <x v="1"/>
    <n v="459"/>
    <n v="1"/>
    <n v="0.22500000000000001"/>
    <n v="2.1786492374727671E-3"/>
    <n v="74"/>
    <n v="0"/>
    <n v="0"/>
    <n v="0.05"/>
    <n v="3.7"/>
    <n v="0.85"/>
    <n v="4.3529411764705888"/>
    <n v="1.884823529411765"/>
  </r>
  <r>
    <m/>
    <x v="1"/>
    <x v="9"/>
    <s v="C"/>
    <s v="C素质教育"/>
    <x v="18"/>
    <x v="291"/>
    <x v="1"/>
    <n v="827"/>
    <n v="3"/>
    <n v="0.22500000000000001"/>
    <n v="3.6275695284159614E-3"/>
    <n v="70"/>
    <n v="2"/>
    <n v="2.8571428571428571E-2"/>
    <n v="0.05"/>
    <n v="3.5"/>
    <n v="0.85"/>
    <n v="3.5882352941176467"/>
    <n v="1.553705882352941"/>
  </r>
  <r>
    <m/>
    <x v="1"/>
    <x v="9"/>
    <s v="C"/>
    <s v="C素质教育"/>
    <x v="11"/>
    <x v="292"/>
    <x v="1"/>
    <n v="83"/>
    <n v="0"/>
    <n v="0.22500000000000001"/>
    <n v="0"/>
    <n v="4"/>
    <n v="0"/>
    <n v="0"/>
    <n v="0.05"/>
    <n v="0.2"/>
    <n v="0.85"/>
    <n v="0.23529411764705885"/>
    <n v="0.10188235294117648"/>
  </r>
  <r>
    <m/>
    <x v="1"/>
    <x v="9"/>
    <s v="C"/>
    <s v="C素质教育"/>
    <x v="30"/>
    <x v="293"/>
    <x v="0"/>
    <n v="190"/>
    <n v="1"/>
    <n v="0.22500000000000001"/>
    <n v="5.263157894736842E-3"/>
    <n v="23"/>
    <n v="1"/>
    <n v="4.3478260869565216E-2"/>
    <n v="0.05"/>
    <n v="1.1500000000000001"/>
    <n v="0.85"/>
    <n v="1.0882352941176472"/>
    <n v="0.47120588235294125"/>
  </r>
  <r>
    <m/>
    <x v="1"/>
    <x v="9"/>
    <s v="B"/>
    <s v="B素质教育"/>
    <x v="26"/>
    <x v="294"/>
    <x v="0"/>
    <n v="3136"/>
    <n v="191"/>
    <n v="0.22500000000000001"/>
    <n v="6.0905612244897961E-2"/>
    <n v="1045"/>
    <n v="166"/>
    <n v="0.15885167464114833"/>
    <n v="0.3"/>
    <n v="313.5"/>
    <n v="0.85"/>
    <n v="324.88235294117646"/>
    <n v="140.67405882352941"/>
  </r>
  <r>
    <m/>
    <x v="1"/>
    <x v="9"/>
    <s v="C"/>
    <s v="C素质教育"/>
    <x v="3"/>
    <x v="295"/>
    <x v="0"/>
    <n v="780"/>
    <n v="2"/>
    <n v="0.22500000000000001"/>
    <n v="2.5641025641025641E-3"/>
    <n v="101"/>
    <n v="2"/>
    <n v="1.9801980198019802E-2"/>
    <n v="0.05"/>
    <n v="5.0500000000000007"/>
    <n v="0.85"/>
    <n v="5.4117647058823541"/>
    <n v="2.3432941176470594"/>
  </r>
  <r>
    <m/>
    <x v="1"/>
    <x v="9"/>
    <s v="C"/>
    <s v="C素质教育"/>
    <x v="22"/>
    <x v="296"/>
    <x v="1"/>
    <n v="557"/>
    <n v="8"/>
    <n v="0.22500000000000001"/>
    <n v="1.4362657091561939E-2"/>
    <n v="17"/>
    <n v="0"/>
    <n v="0"/>
    <n v="0.05"/>
    <n v="0.85000000000000009"/>
    <n v="0.85"/>
    <n v="1.0000000000000002"/>
    <n v="0.43300000000000011"/>
  </r>
  <r>
    <m/>
    <x v="1"/>
    <x v="9"/>
    <s v="C"/>
    <s v="C素质教育"/>
    <x v="20"/>
    <x v="297"/>
    <x v="0"/>
    <n v="1220"/>
    <n v="6"/>
    <n v="0.22500000000000001"/>
    <n v="4.9180327868852463E-3"/>
    <n v="200"/>
    <n v="5"/>
    <n v="2.5000000000000001E-2"/>
    <n v="0.05"/>
    <n v="10"/>
    <n v="0.85"/>
    <n v="10.441176470588236"/>
    <n v="4.5210294117647063"/>
  </r>
  <r>
    <m/>
    <x v="1"/>
    <x v="9"/>
    <s v="C"/>
    <s v="C素质教育"/>
    <x v="22"/>
    <x v="298"/>
    <x v="1"/>
    <n v="245"/>
    <n v="0"/>
    <n v="0.22500000000000001"/>
    <n v="0"/>
    <n v="21"/>
    <n v="0"/>
    <n v="0"/>
    <n v="0.05"/>
    <n v="1.05"/>
    <n v="0.85"/>
    <n v="1.2352941176470589"/>
    <n v="0.53488235294117648"/>
  </r>
  <r>
    <m/>
    <x v="1"/>
    <x v="9"/>
    <s v="C"/>
    <s v="C素质教育"/>
    <x v="16"/>
    <x v="299"/>
    <x v="0"/>
    <n v="141"/>
    <n v="0"/>
    <n v="0.22500000000000001"/>
    <n v="0"/>
    <n v="15"/>
    <n v="0"/>
    <n v="0"/>
    <n v="0.05"/>
    <n v="0.75"/>
    <n v="0.85"/>
    <n v="0.88235294117647056"/>
    <n v="0.38205882352941173"/>
  </r>
  <r>
    <m/>
    <x v="1"/>
    <x v="9"/>
    <s v="C"/>
    <s v="C素质教育"/>
    <x v="5"/>
    <x v="300"/>
    <x v="1"/>
    <n v="980"/>
    <n v="1"/>
    <n v="0.22500000000000001"/>
    <n v="1.0204081632653062E-3"/>
    <n v="124"/>
    <n v="1"/>
    <n v="8.0645161290322578E-3"/>
    <n v="0.05"/>
    <n v="6.2"/>
    <n v="0.85"/>
    <n v="7.0294117647058831"/>
    <n v="3.0437352941176474"/>
  </r>
  <r>
    <m/>
    <x v="1"/>
    <x v="9"/>
    <s v="C"/>
    <s v="C素质教育"/>
    <x v="14"/>
    <x v="301"/>
    <x v="0"/>
    <n v="524"/>
    <n v="0"/>
    <n v="0.22500000000000001"/>
    <n v="0"/>
    <n v="55"/>
    <n v="0"/>
    <n v="0"/>
    <n v="0.05"/>
    <n v="2.75"/>
    <n v="0.85"/>
    <n v="3.2352941176470589"/>
    <n v="1.4008823529411765"/>
  </r>
  <r>
    <m/>
    <x v="1"/>
    <x v="9"/>
    <s v="C"/>
    <s v="C素质教育"/>
    <x v="25"/>
    <x v="302"/>
    <x v="0"/>
    <n v="75"/>
    <n v="0"/>
    <n v="0.22500000000000001"/>
    <n v="0"/>
    <n v="12"/>
    <n v="0"/>
    <n v="0"/>
    <n v="0.05"/>
    <n v="0.60000000000000009"/>
    <n v="0.85"/>
    <n v="0.70588235294117663"/>
    <n v="0.30564705882352949"/>
  </r>
  <r>
    <m/>
    <x v="1"/>
    <x v="9"/>
    <s v="C"/>
    <s v="C素质教育"/>
    <x v="12"/>
    <x v="303"/>
    <x v="0"/>
    <n v="268"/>
    <n v="0"/>
    <n v="0.22500000000000001"/>
    <n v="0"/>
    <n v="86"/>
    <n v="0"/>
    <n v="0"/>
    <n v="0.05"/>
    <n v="4.3"/>
    <n v="0.85"/>
    <n v="5.0588235294117645"/>
    <n v="2.1904705882352942"/>
  </r>
  <r>
    <m/>
    <x v="1"/>
    <x v="9"/>
    <s v="C"/>
    <s v="C素质教育"/>
    <x v="16"/>
    <x v="304"/>
    <x v="0"/>
    <n v="209"/>
    <n v="3"/>
    <n v="0.22500000000000001"/>
    <n v="1.4354066985645933E-2"/>
    <n v="34"/>
    <n v="3"/>
    <n v="8.8235294117647065E-2"/>
    <n v="0.05"/>
    <n v="3"/>
    <n v="0.85"/>
    <n v="2.7352941176470593"/>
    <n v="1.1843823529411768"/>
  </r>
  <r>
    <m/>
    <x v="1"/>
    <x v="9"/>
    <s v="C"/>
    <s v="C素质教育"/>
    <x v="10"/>
    <x v="305"/>
    <x v="0"/>
    <n v="838"/>
    <n v="0"/>
    <n v="0.22500000000000001"/>
    <n v="0"/>
    <n v="74"/>
    <n v="0"/>
    <n v="0"/>
    <n v="0.05"/>
    <n v="3.7"/>
    <n v="0.85"/>
    <n v="4.3529411764705888"/>
    <n v="1.884823529411765"/>
  </r>
  <r>
    <m/>
    <x v="1"/>
    <x v="9"/>
    <s v="C"/>
    <s v="C素质教育"/>
    <x v="23"/>
    <x v="306"/>
    <x v="0"/>
    <n v="841"/>
    <n v="0"/>
    <n v="0.22500000000000001"/>
    <n v="0"/>
    <n v="83"/>
    <n v="0"/>
    <n v="0"/>
    <n v="0.05"/>
    <n v="4.1500000000000004"/>
    <n v="0.85"/>
    <n v="4.882352941176471"/>
    <n v="2.1140588235294118"/>
  </r>
  <r>
    <m/>
    <x v="1"/>
    <x v="9"/>
    <s v="C"/>
    <s v="C素质教育"/>
    <x v="11"/>
    <x v="307"/>
    <x v="1"/>
    <n v="11"/>
    <n v="0"/>
    <n v="0.22500000000000001"/>
    <n v="0"/>
    <n v="0"/>
    <n v="0"/>
    <e v="#DIV/0!"/>
    <n v="0.05"/>
    <n v="0"/>
    <n v="0.85"/>
    <n v="0"/>
    <n v="0"/>
  </r>
  <r>
    <m/>
    <x v="1"/>
    <x v="9"/>
    <s v="C"/>
    <s v="C素质教育"/>
    <x v="25"/>
    <x v="308"/>
    <x v="0"/>
    <n v="296"/>
    <n v="0"/>
    <n v="0.22500000000000001"/>
    <n v="0"/>
    <n v="36"/>
    <n v="0"/>
    <n v="0"/>
    <n v="0.05"/>
    <n v="1.8"/>
    <n v="0.85"/>
    <n v="2.1176470588235294"/>
    <n v="0.91694117647058826"/>
  </r>
  <r>
    <m/>
    <x v="1"/>
    <x v="9"/>
    <s v="C"/>
    <s v="C素质教育"/>
    <x v="14"/>
    <x v="309"/>
    <x v="0"/>
    <n v="420"/>
    <n v="0"/>
    <n v="0.22500000000000001"/>
    <n v="0"/>
    <n v="96"/>
    <n v="0"/>
    <n v="0"/>
    <n v="0.05"/>
    <n v="4.8000000000000007"/>
    <n v="0.85"/>
    <n v="5.647058823529413"/>
    <n v="2.445176470588236"/>
  </r>
  <r>
    <m/>
    <x v="1"/>
    <x v="9"/>
    <s v="C"/>
    <s v="C素质教育"/>
    <x v="16"/>
    <x v="310"/>
    <x v="0"/>
    <n v="175"/>
    <n v="0"/>
    <n v="0.22500000000000001"/>
    <n v="0"/>
    <n v="23"/>
    <n v="0"/>
    <n v="0"/>
    <n v="0.05"/>
    <n v="1.1500000000000001"/>
    <n v="0.85"/>
    <n v="1.3529411764705885"/>
    <n v="0.58582352941176485"/>
  </r>
  <r>
    <m/>
    <x v="1"/>
    <x v="9"/>
    <s v="C"/>
    <s v="C素质教育"/>
    <x v="20"/>
    <x v="311"/>
    <x v="0"/>
    <n v="747"/>
    <n v="0"/>
    <n v="0.22500000000000001"/>
    <n v="0"/>
    <n v="37"/>
    <n v="0"/>
    <n v="0"/>
    <n v="0.05"/>
    <n v="1.85"/>
    <n v="0.85"/>
    <n v="2.1764705882352944"/>
    <n v="0.9424117647058825"/>
  </r>
  <r>
    <m/>
    <x v="1"/>
    <x v="9"/>
    <s v="C"/>
    <s v="C素质教育"/>
    <x v="19"/>
    <x v="312"/>
    <x v="0"/>
    <n v="805"/>
    <n v="0"/>
    <n v="0.22500000000000001"/>
    <n v="0"/>
    <n v="113"/>
    <n v="0"/>
    <n v="0"/>
    <n v="0.05"/>
    <n v="5.65"/>
    <n v="0.85"/>
    <n v="6.6470588235294121"/>
    <n v="2.8781764705882353"/>
  </r>
  <r>
    <m/>
    <x v="1"/>
    <x v="9"/>
    <s v="C"/>
    <s v="C素质教育"/>
    <x v="29"/>
    <x v="313"/>
    <x v="2"/>
    <n v="5"/>
    <n v="0"/>
    <n v="0.22500000000000001"/>
    <n v="0"/>
    <n v="0"/>
    <n v="0"/>
    <e v="#DIV/0!"/>
    <n v="0.05"/>
    <n v="0"/>
    <n v="0.85"/>
    <n v="0"/>
    <n v="0"/>
  </r>
  <r>
    <m/>
    <x v="1"/>
    <x v="9"/>
    <s v="C"/>
    <s v="C素质教育"/>
    <x v="19"/>
    <x v="314"/>
    <x v="0"/>
    <n v="1069"/>
    <n v="0"/>
    <n v="0.22500000000000001"/>
    <n v="0"/>
    <n v="165"/>
    <n v="0"/>
    <n v="0"/>
    <n v="0.05"/>
    <n v="8.25"/>
    <n v="0.85"/>
    <n v="9.7058823529411775"/>
    <n v="4.2026470588235298"/>
  </r>
  <r>
    <m/>
    <x v="1"/>
    <x v="9"/>
    <s v="C"/>
    <s v="C素质教育"/>
    <x v="28"/>
    <x v="315"/>
    <x v="1"/>
    <n v="520"/>
    <n v="0"/>
    <n v="0.22500000000000001"/>
    <n v="0"/>
    <n v="40"/>
    <n v="0"/>
    <n v="0"/>
    <n v="0.05"/>
    <n v="2"/>
    <n v="0.85"/>
    <n v="2.3529411764705883"/>
    <n v="1.0188235294117647"/>
  </r>
  <r>
    <m/>
    <x v="1"/>
    <x v="9"/>
    <s v="B"/>
    <s v="B素质教育"/>
    <x v="3"/>
    <x v="316"/>
    <x v="0"/>
    <n v="3960"/>
    <n v="100"/>
    <n v="0.22500000000000001"/>
    <n v="2.5252525252525252E-2"/>
    <n v="1194"/>
    <n v="91"/>
    <n v="7.6214405360134005E-2"/>
    <n v="0.3"/>
    <n v="358.2"/>
    <n v="0.85"/>
    <n v="397.32352941176475"/>
    <n v="172.04108823529413"/>
  </r>
  <r>
    <m/>
    <x v="1"/>
    <x v="9"/>
    <s v="C"/>
    <s v="C素质教育"/>
    <x v="28"/>
    <x v="317"/>
    <x v="1"/>
    <n v="414"/>
    <n v="0"/>
    <n v="0.22500000000000001"/>
    <n v="0"/>
    <n v="106"/>
    <n v="0"/>
    <n v="0"/>
    <n v="0.05"/>
    <n v="5.3000000000000007"/>
    <n v="0.85"/>
    <n v="6.2352941176470598"/>
    <n v="2.6998823529411768"/>
  </r>
  <r>
    <m/>
    <x v="1"/>
    <x v="9"/>
    <s v="C"/>
    <s v="C素质教育"/>
    <x v="14"/>
    <x v="318"/>
    <x v="0"/>
    <n v="429"/>
    <n v="0"/>
    <n v="0.22500000000000001"/>
    <n v="0"/>
    <n v="59"/>
    <n v="0"/>
    <n v="0"/>
    <n v="0.05"/>
    <n v="2.95"/>
    <n v="0.85"/>
    <n v="3.4705882352941178"/>
    <n v="1.502764705882353"/>
  </r>
  <r>
    <m/>
    <x v="1"/>
    <x v="9"/>
    <s v="C"/>
    <s v="C素质教育"/>
    <x v="18"/>
    <x v="319"/>
    <x v="1"/>
    <n v="188"/>
    <n v="0"/>
    <n v="0.22500000000000001"/>
    <n v="0"/>
    <n v="8"/>
    <n v="0"/>
    <n v="0"/>
    <n v="0.05"/>
    <n v="0.4"/>
    <n v="0.85"/>
    <n v="0.4705882352941177"/>
    <n v="0.20376470588235296"/>
  </r>
  <r>
    <m/>
    <x v="1"/>
    <x v="9"/>
    <s v="C"/>
    <s v="C素质教育"/>
    <x v="9"/>
    <x v="320"/>
    <x v="0"/>
    <n v="180"/>
    <n v="0"/>
    <n v="0.22500000000000001"/>
    <n v="0"/>
    <n v="8"/>
    <n v="0"/>
    <n v="0"/>
    <n v="0.05"/>
    <n v="0.4"/>
    <n v="0.85"/>
    <n v="0.4705882352941177"/>
    <n v="0.20376470588235296"/>
  </r>
  <r>
    <m/>
    <x v="1"/>
    <x v="9"/>
    <s v="B"/>
    <s v="B素质教育"/>
    <x v="32"/>
    <x v="321"/>
    <x v="0"/>
    <n v="4217"/>
    <n v="103"/>
    <n v="0.22500000000000001"/>
    <n v="2.442494664453403E-2"/>
    <n v="1006"/>
    <n v="82"/>
    <n v="8.1510934393638171E-2"/>
    <n v="0.3"/>
    <n v="301.8"/>
    <n v="0.85"/>
    <n v="333.35294117647061"/>
    <n v="144.34182352941178"/>
  </r>
  <r>
    <m/>
    <x v="1"/>
    <x v="9"/>
    <s v="C"/>
    <s v="C素质教育"/>
    <x v="13"/>
    <x v="322"/>
    <x v="1"/>
    <n v="2356"/>
    <n v="6"/>
    <n v="0.22500000000000001"/>
    <n v="2.5466893039049238E-3"/>
    <n v="522"/>
    <n v="6"/>
    <n v="1.1494252873563218E-2"/>
    <n v="0.05"/>
    <n v="26.1"/>
    <n v="0.85"/>
    <n v="29.117647058823529"/>
    <n v="12.607941176470588"/>
  </r>
  <r>
    <m/>
    <x v="1"/>
    <x v="9"/>
    <s v="C"/>
    <s v="C素质教育"/>
    <x v="9"/>
    <x v="323"/>
    <x v="0"/>
    <n v="49"/>
    <n v="0"/>
    <n v="0.22500000000000001"/>
    <n v="0"/>
    <n v="2"/>
    <n v="0"/>
    <n v="0"/>
    <n v="0.05"/>
    <n v="0.1"/>
    <n v="0.85"/>
    <n v="0.11764705882352942"/>
    <n v="5.094117647058824E-2"/>
  </r>
  <r>
    <m/>
    <x v="1"/>
    <x v="9"/>
    <s v="C"/>
    <s v="C素质教育"/>
    <x v="22"/>
    <x v="324"/>
    <x v="1"/>
    <n v="275"/>
    <n v="0"/>
    <n v="0.22500000000000001"/>
    <n v="0"/>
    <n v="9"/>
    <n v="0"/>
    <n v="0"/>
    <n v="0.05"/>
    <n v="0.45"/>
    <n v="0.85"/>
    <n v="0.52941176470588236"/>
    <n v="0.22923529411764706"/>
  </r>
  <r>
    <m/>
    <x v="1"/>
    <x v="9"/>
    <s v="C"/>
    <s v="C素质教育"/>
    <x v="12"/>
    <x v="325"/>
    <x v="0"/>
    <n v="308"/>
    <n v="0"/>
    <n v="0.22500000000000001"/>
    <n v="0"/>
    <n v="23"/>
    <n v="0"/>
    <n v="0"/>
    <n v="0.05"/>
    <n v="1.1500000000000001"/>
    <n v="0.85"/>
    <n v="1.3529411764705885"/>
    <n v="0.58582352941176485"/>
  </r>
  <r>
    <m/>
    <x v="1"/>
    <x v="9"/>
    <s v="C"/>
    <s v="C素质教育"/>
    <x v="15"/>
    <x v="326"/>
    <x v="0"/>
    <n v="2"/>
    <n v="0"/>
    <n v="0.22500000000000001"/>
    <n v="0"/>
    <n v="0"/>
    <n v="0"/>
    <e v="#DIV/0!"/>
    <n v="0.05"/>
    <n v="0"/>
    <n v="0.85"/>
    <n v="0"/>
    <n v="0"/>
  </r>
  <r>
    <m/>
    <x v="1"/>
    <x v="9"/>
    <s v="C"/>
    <s v="C素质教育"/>
    <x v="20"/>
    <x v="327"/>
    <x v="0"/>
    <n v="274"/>
    <n v="0"/>
    <n v="0.22500000000000001"/>
    <n v="0"/>
    <n v="4"/>
    <n v="0"/>
    <n v="0"/>
    <n v="0.05"/>
    <n v="0.2"/>
    <n v="0.85"/>
    <n v="0.23529411764705885"/>
    <n v="0.10188235294117648"/>
  </r>
  <r>
    <m/>
    <x v="1"/>
    <x v="9"/>
    <s v="C"/>
    <s v="C素质教育"/>
    <x v="26"/>
    <x v="328"/>
    <x v="0"/>
    <n v="76"/>
    <n v="0"/>
    <n v="0.22500000000000001"/>
    <n v="0"/>
    <n v="0"/>
    <n v="0"/>
    <e v="#DIV/0!"/>
    <n v="0.05"/>
    <n v="0"/>
    <n v="0.85"/>
    <n v="0"/>
    <n v="0"/>
  </r>
  <r>
    <m/>
    <x v="1"/>
    <x v="9"/>
    <s v="C"/>
    <s v="C素质教育"/>
    <x v="17"/>
    <x v="329"/>
    <x v="1"/>
    <n v="189"/>
    <n v="0"/>
    <n v="0.22500000000000001"/>
    <n v="0"/>
    <n v="14"/>
    <n v="0"/>
    <n v="0"/>
    <n v="0.05"/>
    <n v="0.70000000000000007"/>
    <n v="0.85"/>
    <n v="0.82352941176470595"/>
    <n v="0.35658823529411765"/>
  </r>
  <r>
    <m/>
    <x v="1"/>
    <x v="9"/>
    <s v="C"/>
    <s v="C素质教育"/>
    <x v="8"/>
    <x v="330"/>
    <x v="0"/>
    <n v="674"/>
    <n v="0"/>
    <n v="0.22500000000000001"/>
    <n v="0"/>
    <n v="152"/>
    <n v="0"/>
    <n v="0"/>
    <n v="0.05"/>
    <n v="7.6000000000000005"/>
    <n v="0.85"/>
    <n v="8.9411764705882355"/>
    <n v="3.8715294117647061"/>
  </r>
  <r>
    <m/>
    <x v="1"/>
    <x v="9"/>
    <s v="C"/>
    <s v="C素质教育"/>
    <x v="14"/>
    <x v="331"/>
    <x v="0"/>
    <n v="189"/>
    <n v="0"/>
    <n v="0.22500000000000001"/>
    <n v="0"/>
    <n v="29"/>
    <n v="0"/>
    <n v="0"/>
    <n v="0.05"/>
    <n v="1.4500000000000002"/>
    <n v="0.85"/>
    <n v="1.7058823529411766"/>
    <n v="0.73864705882352943"/>
  </r>
  <r>
    <m/>
    <x v="1"/>
    <x v="9"/>
    <s v="C"/>
    <s v="C素质教育"/>
    <x v="12"/>
    <x v="332"/>
    <x v="0"/>
    <n v="360"/>
    <n v="0"/>
    <n v="0.22500000000000001"/>
    <n v="0"/>
    <n v="26"/>
    <n v="0"/>
    <n v="0"/>
    <n v="0.05"/>
    <n v="1.3"/>
    <n v="0.85"/>
    <n v="1.5294117647058825"/>
    <n v="0.66223529411764714"/>
  </r>
  <r>
    <m/>
    <x v="1"/>
    <x v="9"/>
    <s v="C"/>
    <s v="C素质教育"/>
    <x v="23"/>
    <x v="333"/>
    <x v="0"/>
    <n v="600"/>
    <n v="4"/>
    <n v="0.22500000000000001"/>
    <n v="6.6666666666666671E-3"/>
    <n v="77"/>
    <n v="3"/>
    <n v="3.896103896103896E-2"/>
    <n v="0.05"/>
    <n v="3.85"/>
    <n v="0.85"/>
    <n v="3.7352941176470593"/>
    <n v="1.6173823529411766"/>
  </r>
  <r>
    <m/>
    <x v="1"/>
    <x v="9"/>
    <s v="C"/>
    <s v="C素质教育"/>
    <x v="25"/>
    <x v="334"/>
    <x v="0"/>
    <n v="2255"/>
    <n v="21"/>
    <n v="0.22500000000000001"/>
    <n v="9.3126385809312647E-3"/>
    <n v="596"/>
    <n v="19"/>
    <n v="3.1879194630872486E-2"/>
    <n v="0.05"/>
    <n v="29.8"/>
    <n v="0.85"/>
    <n v="30.02941176470588"/>
    <n v="13.002735294117645"/>
  </r>
  <r>
    <m/>
    <x v="1"/>
    <x v="9"/>
    <s v="B"/>
    <s v="B素质教育"/>
    <x v="28"/>
    <x v="335"/>
    <x v="1"/>
    <n v="3198"/>
    <n v="93"/>
    <n v="0.22500000000000001"/>
    <n v="2.9080675422138838E-2"/>
    <n v="1152"/>
    <n v="52"/>
    <n v="4.5138888888888888E-2"/>
    <n v="0.3"/>
    <n v="345.59999999999997"/>
    <n v="0.85"/>
    <n v="392.8235294117647"/>
    <n v="170.0925882352941"/>
  </r>
  <r>
    <m/>
    <x v="1"/>
    <x v="9"/>
    <s v="C"/>
    <s v="C素质教育"/>
    <x v="10"/>
    <x v="336"/>
    <x v="0"/>
    <n v="337"/>
    <n v="0"/>
    <n v="0.22500000000000001"/>
    <n v="0"/>
    <n v="56"/>
    <n v="0"/>
    <n v="0"/>
    <n v="0.05"/>
    <n v="2.8000000000000003"/>
    <n v="0.85"/>
    <n v="3.2941176470588238"/>
    <n v="1.4263529411764706"/>
  </r>
  <r>
    <m/>
    <x v="1"/>
    <x v="9"/>
    <s v="C"/>
    <s v="C素质教育"/>
    <x v="12"/>
    <x v="337"/>
    <x v="0"/>
    <n v="194"/>
    <n v="0"/>
    <n v="0.22500000000000001"/>
    <n v="0"/>
    <n v="58"/>
    <n v="0"/>
    <n v="0"/>
    <n v="0.05"/>
    <n v="2.9000000000000004"/>
    <n v="0.85"/>
    <n v="3.4117647058823533"/>
    <n v="1.4772941176470589"/>
  </r>
  <r>
    <m/>
    <x v="1"/>
    <x v="9"/>
    <s v="C"/>
    <s v="C素质教育"/>
    <x v="17"/>
    <x v="338"/>
    <x v="1"/>
    <n v="962"/>
    <n v="3"/>
    <n v="0.22500000000000001"/>
    <n v="3.1185031185031187E-3"/>
    <n v="120"/>
    <n v="3"/>
    <n v="2.5000000000000001E-2"/>
    <n v="0.05"/>
    <n v="6"/>
    <n v="0.85"/>
    <n v="6.2647058823529411"/>
    <n v="2.7126176470588237"/>
  </r>
  <r>
    <m/>
    <x v="1"/>
    <x v="9"/>
    <s v="C"/>
    <s v="C素质教育"/>
    <x v="22"/>
    <x v="339"/>
    <x v="1"/>
    <n v="113"/>
    <n v="0"/>
    <n v="0.22500000000000001"/>
    <n v="0"/>
    <n v="15"/>
    <n v="0"/>
    <n v="0"/>
    <n v="0.05"/>
    <n v="0.75"/>
    <n v="0.85"/>
    <n v="0.88235294117647056"/>
    <n v="0.38205882352941173"/>
  </r>
  <r>
    <m/>
    <x v="1"/>
    <x v="9"/>
    <s v="C"/>
    <s v="C素质教育"/>
    <x v="6"/>
    <x v="340"/>
    <x v="1"/>
    <n v="389"/>
    <n v="0"/>
    <n v="0.22500000000000001"/>
    <n v="0"/>
    <n v="41"/>
    <n v="0"/>
    <n v="0"/>
    <n v="0.05"/>
    <n v="2.0500000000000003"/>
    <n v="0.85"/>
    <n v="2.4117647058823533"/>
    <n v="1.044294117647059"/>
  </r>
  <r>
    <m/>
    <x v="1"/>
    <x v="9"/>
    <s v="C"/>
    <s v="C素质教育"/>
    <x v="10"/>
    <x v="341"/>
    <x v="0"/>
    <n v="116"/>
    <n v="0"/>
    <n v="0.22500000000000001"/>
    <n v="0"/>
    <n v="94"/>
    <n v="0"/>
    <n v="0"/>
    <n v="0.05"/>
    <n v="4.7"/>
    <n v="0.85"/>
    <n v="5.5294117647058831"/>
    <n v="2.3942352941176472"/>
  </r>
  <r>
    <m/>
    <x v="1"/>
    <x v="9"/>
    <s v="C"/>
    <s v="C素质教育"/>
    <x v="15"/>
    <x v="342"/>
    <x v="0"/>
    <n v="103"/>
    <n v="0"/>
    <n v="0.22500000000000001"/>
    <n v="0"/>
    <n v="12"/>
    <n v="0"/>
    <n v="0"/>
    <n v="0.05"/>
    <n v="0.60000000000000009"/>
    <n v="0.85"/>
    <n v="0.70588235294117663"/>
    <n v="0.30564705882352949"/>
  </r>
  <r>
    <m/>
    <x v="1"/>
    <x v="9"/>
    <s v="C"/>
    <s v="C素质教育"/>
    <x v="15"/>
    <x v="343"/>
    <x v="0"/>
    <n v="11"/>
    <n v="0"/>
    <n v="0.22500000000000001"/>
    <n v="0"/>
    <n v="0"/>
    <n v="0"/>
    <e v="#DIV/0!"/>
    <n v="0.05"/>
    <n v="0"/>
    <n v="0.85"/>
    <n v="0"/>
    <n v="0"/>
  </r>
  <r>
    <m/>
    <x v="1"/>
    <x v="9"/>
    <s v="C"/>
    <s v="C素质教育"/>
    <x v="16"/>
    <x v="344"/>
    <x v="0"/>
    <n v="26"/>
    <n v="1"/>
    <n v="0.22500000000000001"/>
    <n v="3.8461538461538464E-2"/>
    <n v="0"/>
    <n v="0"/>
    <e v="#DIV/0!"/>
    <n v="0.05"/>
    <n v="0"/>
    <n v="0.85"/>
    <n v="0"/>
    <n v="0"/>
  </r>
  <r>
    <m/>
    <x v="1"/>
    <x v="9"/>
    <s v="C"/>
    <s v="C素质教育"/>
    <x v="14"/>
    <x v="345"/>
    <x v="0"/>
    <n v="32"/>
    <n v="0"/>
    <n v="0.22500000000000001"/>
    <n v="0"/>
    <n v="1"/>
    <n v="0"/>
    <n v="0"/>
    <n v="0.05"/>
    <n v="0.05"/>
    <n v="0.85"/>
    <n v="5.8823529411764712E-2"/>
    <n v="2.547058823529412E-2"/>
  </r>
  <r>
    <m/>
    <x v="1"/>
    <x v="9"/>
    <s v="C"/>
    <s v="C素质教育"/>
    <x v="15"/>
    <x v="346"/>
    <x v="0"/>
    <n v="28"/>
    <n v="0"/>
    <n v="0.22500000000000001"/>
    <n v="0"/>
    <n v="1"/>
    <n v="0"/>
    <n v="0"/>
    <n v="0.05"/>
    <n v="0.05"/>
    <n v="0.85"/>
    <n v="5.8823529411764712E-2"/>
    <n v="2.547058823529412E-2"/>
  </r>
  <r>
    <m/>
    <x v="1"/>
    <x v="9"/>
    <s v="C"/>
    <s v="C素质教育"/>
    <x v="29"/>
    <x v="347"/>
    <x v="2"/>
    <n v="1"/>
    <n v="0"/>
    <n v="0.22500000000000001"/>
    <n v="0"/>
    <n v="0"/>
    <n v="0"/>
    <e v="#DIV/0!"/>
    <n v="0.05"/>
    <n v="0"/>
    <n v="0.85"/>
    <n v="0"/>
    <n v="0"/>
  </r>
  <r>
    <m/>
    <x v="1"/>
    <x v="9"/>
    <s v="C"/>
    <s v="C素质教育"/>
    <x v="9"/>
    <x v="348"/>
    <x v="0"/>
    <n v="170"/>
    <n v="0"/>
    <n v="0.22500000000000001"/>
    <n v="0"/>
    <n v="0"/>
    <n v="0"/>
    <e v="#DIV/0!"/>
    <n v="0.05"/>
    <n v="0"/>
    <n v="0.85"/>
    <n v="0"/>
    <n v="0"/>
  </r>
  <r>
    <m/>
    <x v="1"/>
    <x v="9"/>
    <s v="C"/>
    <s v="C素质教育"/>
    <x v="1"/>
    <x v="349"/>
    <x v="1"/>
    <n v="36"/>
    <n v="0"/>
    <n v="0.22500000000000001"/>
    <n v="0"/>
    <n v="2"/>
    <n v="0"/>
    <n v="0"/>
    <n v="0.05"/>
    <n v="0.1"/>
    <n v="0.85"/>
    <n v="0.11764705882352942"/>
    <n v="5.094117647058824E-2"/>
  </r>
  <r>
    <m/>
    <x v="1"/>
    <x v="9"/>
    <s v="C"/>
    <s v="C素质教育"/>
    <x v="18"/>
    <x v="350"/>
    <x v="1"/>
    <n v="164"/>
    <n v="0"/>
    <n v="0.22500000000000001"/>
    <n v="0"/>
    <n v="27"/>
    <n v="0"/>
    <n v="0"/>
    <n v="0.05"/>
    <n v="1.35"/>
    <n v="0.85"/>
    <n v="1.5882352941176472"/>
    <n v="0.68770588235294128"/>
  </r>
  <r>
    <m/>
    <x v="1"/>
    <x v="9"/>
    <s v="C"/>
    <s v="C素质教育"/>
    <x v="16"/>
    <x v="351"/>
    <x v="0"/>
    <n v="142"/>
    <n v="0"/>
    <n v="0.22500000000000001"/>
    <n v="0"/>
    <n v="15"/>
    <n v="0"/>
    <n v="0"/>
    <n v="0.05"/>
    <n v="0.75"/>
    <n v="0.85"/>
    <n v="0.88235294117647056"/>
    <n v="0.38205882352941173"/>
  </r>
  <r>
    <m/>
    <x v="1"/>
    <x v="9"/>
    <s v="B"/>
    <s v="B素质教育"/>
    <x v="7"/>
    <x v="352"/>
    <x v="0"/>
    <n v="3920"/>
    <n v="93"/>
    <n v="0.22500000000000001"/>
    <n v="2.3724489795918367E-2"/>
    <n v="821"/>
    <n v="37"/>
    <n v="4.5066991473812421E-2"/>
    <n v="0.3"/>
    <n v="246.29999999999998"/>
    <n v="0.85"/>
    <n v="279.97058823529414"/>
    <n v="121.22726470588236"/>
  </r>
  <r>
    <m/>
    <x v="1"/>
    <x v="9"/>
    <s v="C"/>
    <s v="C素质教育"/>
    <x v="12"/>
    <x v="353"/>
    <x v="0"/>
    <n v="584"/>
    <n v="31"/>
    <n v="0.22500000000000001"/>
    <n v="5.3082191780821915E-2"/>
    <n v="47"/>
    <n v="2"/>
    <n v="4.2553191489361701E-2"/>
    <n v="0.05"/>
    <n v="2.35"/>
    <n v="0.85"/>
    <n v="2.2352941176470589"/>
    <n v="0.96788235294117653"/>
  </r>
  <r>
    <m/>
    <x v="1"/>
    <x v="9"/>
    <s v="C"/>
    <s v="C素质教育"/>
    <x v="6"/>
    <x v="354"/>
    <x v="1"/>
    <n v="335"/>
    <n v="0"/>
    <n v="0.22500000000000001"/>
    <n v="0"/>
    <n v="25"/>
    <n v="0"/>
    <n v="0"/>
    <n v="0.05"/>
    <n v="1.25"/>
    <n v="0.85"/>
    <n v="1.4705882352941178"/>
    <n v="0.63676470588235301"/>
  </r>
  <r>
    <m/>
    <x v="1"/>
    <x v="9"/>
    <s v="C"/>
    <s v="C素质教育"/>
    <x v="33"/>
    <x v="355"/>
    <x v="2"/>
    <n v="1141"/>
    <n v="0"/>
    <n v="0.22500000000000001"/>
    <n v="0"/>
    <n v="67"/>
    <n v="0"/>
    <n v="0"/>
    <n v="0.05"/>
    <n v="3.35"/>
    <n v="0.85"/>
    <n v="3.9411764705882355"/>
    <n v="1.7065294117647059"/>
  </r>
  <r>
    <m/>
    <x v="1"/>
    <x v="9"/>
    <s v="C"/>
    <s v="C素质教育"/>
    <x v="17"/>
    <x v="356"/>
    <x v="1"/>
    <n v="380"/>
    <n v="2"/>
    <n v="0.22500000000000001"/>
    <n v="5.263157894736842E-3"/>
    <n v="99"/>
    <n v="1"/>
    <n v="1.0101010101010102E-2"/>
    <n v="0.05"/>
    <n v="4.95"/>
    <n v="0.85"/>
    <n v="5.5588235294117654"/>
    <n v="2.4069705882352945"/>
  </r>
  <r>
    <m/>
    <x v="1"/>
    <x v="9"/>
    <s v="C"/>
    <s v="C素质教育"/>
    <x v="3"/>
    <x v="357"/>
    <x v="0"/>
    <n v="849"/>
    <n v="2"/>
    <n v="0.22500000000000001"/>
    <n v="2.3557126030624262E-3"/>
    <n v="67"/>
    <n v="0"/>
    <n v="0"/>
    <n v="0.05"/>
    <n v="3.35"/>
    <n v="0.85"/>
    <n v="3.9411764705882355"/>
    <n v="1.7065294117647059"/>
  </r>
  <r>
    <m/>
    <x v="1"/>
    <x v="9"/>
    <s v="C"/>
    <s v="C素质教育"/>
    <x v="0"/>
    <x v="358"/>
    <x v="0"/>
    <n v="134"/>
    <n v="0"/>
    <n v="0.22500000000000001"/>
    <n v="0"/>
    <n v="17"/>
    <n v="0"/>
    <n v="0"/>
    <n v="0.05"/>
    <n v="0.85000000000000009"/>
    <n v="0.85"/>
    <n v="1.0000000000000002"/>
    <n v="0.43300000000000011"/>
  </r>
  <r>
    <m/>
    <x v="1"/>
    <x v="9"/>
    <s v="C"/>
    <s v="C素质教育"/>
    <x v="3"/>
    <x v="359"/>
    <x v="0"/>
    <n v="284"/>
    <n v="2"/>
    <n v="0.22500000000000001"/>
    <n v="7.0422535211267607E-3"/>
    <n v="40"/>
    <n v="0"/>
    <n v="0"/>
    <n v="0.05"/>
    <n v="2"/>
    <n v="0.85"/>
    <n v="2.3529411764705883"/>
    <n v="1.0188235294117647"/>
  </r>
  <r>
    <m/>
    <x v="1"/>
    <x v="9"/>
    <s v="C"/>
    <s v="C素质教育"/>
    <x v="0"/>
    <x v="360"/>
    <x v="0"/>
    <n v="104"/>
    <n v="0"/>
    <n v="0.22500000000000001"/>
    <n v="0"/>
    <n v="6"/>
    <n v="0"/>
    <n v="0"/>
    <n v="0.05"/>
    <n v="0.30000000000000004"/>
    <n v="0.85"/>
    <n v="0.35294117647058831"/>
    <n v="0.15282352941176475"/>
  </r>
  <r>
    <m/>
    <x v="1"/>
    <x v="9"/>
    <s v="C"/>
    <s v="C素质教育"/>
    <x v="5"/>
    <x v="361"/>
    <x v="1"/>
    <n v="153"/>
    <n v="0"/>
    <n v="0.22500000000000001"/>
    <n v="0"/>
    <n v="29"/>
    <n v="0"/>
    <n v="0"/>
    <n v="0.05"/>
    <n v="1.4500000000000002"/>
    <n v="0.85"/>
    <n v="1.7058823529411766"/>
    <n v="0.73864705882352943"/>
  </r>
  <r>
    <m/>
    <x v="1"/>
    <x v="9"/>
    <s v="C"/>
    <s v="C素质教育"/>
    <x v="18"/>
    <x v="362"/>
    <x v="1"/>
    <n v="539"/>
    <n v="0"/>
    <n v="0.22500000000000001"/>
    <n v="0"/>
    <n v="38"/>
    <n v="0"/>
    <n v="0"/>
    <n v="0.05"/>
    <n v="1.9000000000000001"/>
    <n v="0.85"/>
    <n v="2.2352941176470589"/>
    <n v="0.96788235294117653"/>
  </r>
  <r>
    <m/>
    <x v="1"/>
    <x v="9"/>
    <s v="C"/>
    <s v="C素质教育"/>
    <x v="30"/>
    <x v="363"/>
    <x v="0"/>
    <n v="9"/>
    <n v="0"/>
    <n v="0.22500000000000001"/>
    <n v="0"/>
    <n v="1"/>
    <n v="0"/>
    <n v="0"/>
    <n v="0.05"/>
    <n v="0.05"/>
    <n v="0.85"/>
    <n v="5.8823529411764712E-2"/>
    <n v="2.547058823529412E-2"/>
  </r>
  <r>
    <m/>
    <x v="1"/>
    <x v="9"/>
    <s v="C"/>
    <s v="C素质教育"/>
    <x v="17"/>
    <x v="364"/>
    <x v="1"/>
    <n v="200"/>
    <n v="0"/>
    <n v="0.22500000000000001"/>
    <n v="0"/>
    <n v="32"/>
    <n v="0"/>
    <n v="0"/>
    <n v="0.05"/>
    <n v="1.6"/>
    <n v="0.85"/>
    <n v="1.8823529411764708"/>
    <n v="0.81505882352941184"/>
  </r>
  <r>
    <m/>
    <x v="1"/>
    <x v="9"/>
    <s v="C"/>
    <s v="C素质教育"/>
    <x v="18"/>
    <x v="365"/>
    <x v="1"/>
    <n v="303"/>
    <n v="0"/>
    <n v="0.22500000000000001"/>
    <n v="0"/>
    <n v="10"/>
    <n v="0"/>
    <n v="0"/>
    <n v="0.05"/>
    <n v="0.5"/>
    <n v="0.85"/>
    <n v="0.58823529411764708"/>
    <n v="0.25470588235294117"/>
  </r>
  <r>
    <m/>
    <x v="1"/>
    <x v="9"/>
    <s v="C"/>
    <s v="C素质教育"/>
    <x v="0"/>
    <x v="366"/>
    <x v="0"/>
    <n v="134"/>
    <n v="0"/>
    <n v="0.22500000000000001"/>
    <n v="0"/>
    <n v="14"/>
    <n v="0"/>
    <n v="0"/>
    <n v="0.05"/>
    <n v="0.70000000000000007"/>
    <n v="0.85"/>
    <n v="0.82352941176470595"/>
    <n v="0.35658823529411765"/>
  </r>
  <r>
    <m/>
    <x v="1"/>
    <x v="9"/>
    <s v="C"/>
    <s v="C素质教育"/>
    <x v="20"/>
    <x v="367"/>
    <x v="0"/>
    <n v="299"/>
    <n v="0"/>
    <n v="0.22500000000000001"/>
    <n v="0"/>
    <n v="31"/>
    <n v="0"/>
    <n v="0"/>
    <n v="0.05"/>
    <n v="1.55"/>
    <n v="0.85"/>
    <n v="1.8235294117647061"/>
    <n v="0.7895882352941177"/>
  </r>
  <r>
    <m/>
    <x v="1"/>
    <x v="9"/>
    <s v="C"/>
    <s v="C素质教育"/>
    <x v="20"/>
    <x v="368"/>
    <x v="0"/>
    <n v="335"/>
    <n v="0"/>
    <n v="0.22500000000000001"/>
    <n v="0"/>
    <n v="74"/>
    <n v="0"/>
    <n v="0"/>
    <n v="0.05"/>
    <n v="3.7"/>
    <n v="0.85"/>
    <n v="4.3529411764705888"/>
    <n v="1.884823529411765"/>
  </r>
  <r>
    <m/>
    <x v="1"/>
    <x v="9"/>
    <s v="C"/>
    <s v="C素质教育"/>
    <x v="20"/>
    <x v="369"/>
    <x v="0"/>
    <n v="344"/>
    <n v="0"/>
    <n v="0.22500000000000001"/>
    <n v="0"/>
    <n v="34"/>
    <n v="0"/>
    <n v="0"/>
    <n v="0.05"/>
    <n v="1.7000000000000002"/>
    <n v="0.85"/>
    <n v="2.0000000000000004"/>
    <n v="0.86600000000000021"/>
  </r>
  <r>
    <m/>
    <x v="1"/>
    <x v="9"/>
    <s v="C"/>
    <s v="C素质教育"/>
    <x v="0"/>
    <x v="370"/>
    <x v="0"/>
    <n v="393"/>
    <n v="0"/>
    <n v="0.22500000000000001"/>
    <n v="0"/>
    <n v="39"/>
    <n v="0"/>
    <n v="0"/>
    <n v="0.05"/>
    <n v="1.9500000000000002"/>
    <n v="0.85"/>
    <n v="2.2941176470588238"/>
    <n v="0.99335294117647066"/>
  </r>
  <r>
    <m/>
    <x v="1"/>
    <x v="9"/>
    <s v="C"/>
    <s v="C素质教育"/>
    <x v="2"/>
    <x v="371"/>
    <x v="1"/>
    <n v="296"/>
    <n v="0"/>
    <n v="0.22500000000000001"/>
    <n v="0"/>
    <n v="11"/>
    <n v="0"/>
    <n v="0"/>
    <n v="0.05"/>
    <n v="0.55000000000000004"/>
    <n v="0.85"/>
    <n v="0.6470588235294118"/>
    <n v="0.2801764705882353"/>
  </r>
  <r>
    <m/>
    <x v="1"/>
    <x v="10"/>
    <s v="C"/>
    <s v="C职业培训"/>
    <x v="0"/>
    <x v="0"/>
    <x v="0"/>
    <n v="28"/>
    <n v="1"/>
    <n v="0.63200000000000001"/>
    <n v="3.5714285714285712E-2"/>
    <n v="0"/>
    <n v="0"/>
    <e v="#DIV/0!"/>
    <n v="0.25"/>
    <n v="0"/>
    <n v="0.85"/>
    <n v="0"/>
    <n v="0"/>
  </r>
  <r>
    <m/>
    <x v="1"/>
    <x v="10"/>
    <s v="C"/>
    <s v="C职业培训"/>
    <x v="1"/>
    <x v="1"/>
    <x v="1"/>
    <n v="8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1"/>
    <x v="2"/>
    <x v="1"/>
    <n v="48"/>
    <n v="1"/>
    <n v="0.63200000000000001"/>
    <n v="2.0833333333333332E-2"/>
    <n v="4"/>
    <n v="0"/>
    <n v="0"/>
    <n v="0.25"/>
    <n v="1"/>
    <n v="0.85"/>
    <n v="1.1764705882352942"/>
    <n v="0.50941176470588234"/>
  </r>
  <r>
    <m/>
    <x v="1"/>
    <x v="10"/>
    <s v="C"/>
    <s v="C职业培训"/>
    <x v="2"/>
    <x v="3"/>
    <x v="1"/>
    <n v="76"/>
    <n v="1"/>
    <n v="0.63200000000000001"/>
    <n v="1.3157894736842105E-2"/>
    <n v="1"/>
    <n v="1"/>
    <n v="1"/>
    <n v="0.25"/>
    <n v="1"/>
    <n v="0.85"/>
    <n v="0.43294117647058822"/>
    <n v="0.1874635294117647"/>
  </r>
  <r>
    <m/>
    <x v="1"/>
    <x v="10"/>
    <s v="C"/>
    <s v="C职业培训"/>
    <x v="1"/>
    <x v="4"/>
    <x v="1"/>
    <n v="0"/>
    <n v="0"/>
    <n v="0.63200000000000001"/>
    <e v="#DIV/0!"/>
    <n v="0"/>
    <n v="0"/>
    <e v="#DIV/0!"/>
    <n v="0.25"/>
    <n v="0"/>
    <n v="0.85"/>
    <n v="0"/>
    <n v="0"/>
  </r>
  <r>
    <m/>
    <x v="1"/>
    <x v="10"/>
    <s v="C"/>
    <s v="C职业培训"/>
    <x v="3"/>
    <x v="5"/>
    <x v="0"/>
    <n v="92"/>
    <n v="1"/>
    <n v="0.63200000000000001"/>
    <n v="1.0869565217391304E-2"/>
    <n v="4"/>
    <n v="1"/>
    <n v="0.25"/>
    <n v="0.25"/>
    <n v="1"/>
    <n v="0.85"/>
    <n v="0.43294117647058822"/>
    <n v="0.1874635294117647"/>
  </r>
  <r>
    <m/>
    <x v="1"/>
    <x v="10"/>
    <s v="1S"/>
    <s v="1S职业培训"/>
    <x v="4"/>
    <x v="6"/>
    <x v="1"/>
    <n v="1218"/>
    <n v="68"/>
    <n v="0.63200000000000001"/>
    <n v="5.5829228243021348E-2"/>
    <n v="281"/>
    <n v="58"/>
    <n v="0.20640569395017794"/>
    <n v="0.4"/>
    <n v="112.4"/>
    <n v="0.85"/>
    <n v="89.110588235294117"/>
    <n v="38.584884705882352"/>
  </r>
  <r>
    <m/>
    <x v="1"/>
    <x v="10"/>
    <s v="C"/>
    <s v="C职业培训"/>
    <x v="5"/>
    <x v="7"/>
    <x v="1"/>
    <n v="190"/>
    <n v="3"/>
    <n v="0.63200000000000001"/>
    <n v="1.5789473684210527E-2"/>
    <n v="10"/>
    <n v="3"/>
    <n v="0.3"/>
    <n v="0.25"/>
    <n v="3"/>
    <n v="0.85"/>
    <n v="1.2988235294117649"/>
    <n v="0.5623905882352942"/>
  </r>
  <r>
    <m/>
    <x v="1"/>
    <x v="10"/>
    <s v="C"/>
    <s v="C职业培训"/>
    <x v="1"/>
    <x v="8"/>
    <x v="1"/>
    <n v="11"/>
    <n v="0"/>
    <n v="0.63200000000000001"/>
    <n v="0"/>
    <n v="1"/>
    <n v="0"/>
    <n v="0"/>
    <n v="0.25"/>
    <n v="0.25"/>
    <n v="0.85"/>
    <n v="0.29411764705882354"/>
    <n v="0.12735294117647059"/>
  </r>
  <r>
    <m/>
    <x v="1"/>
    <x v="10"/>
    <s v="B"/>
    <s v="B职业培训"/>
    <x v="6"/>
    <x v="9"/>
    <x v="1"/>
    <n v="806"/>
    <n v="46"/>
    <n v="0.63200000000000001"/>
    <n v="5.7071960297766747E-2"/>
    <n v="201"/>
    <n v="42"/>
    <n v="0.20895522388059701"/>
    <n v="0.35"/>
    <n v="70.349999999999994"/>
    <n v="0.85"/>
    <n v="51.536470588235289"/>
    <n v="22.315291764705879"/>
  </r>
  <r>
    <m/>
    <x v="1"/>
    <x v="10"/>
    <s v="C"/>
    <s v="C职业培训"/>
    <x v="7"/>
    <x v="10"/>
    <x v="0"/>
    <n v="156"/>
    <n v="1"/>
    <n v="0.63200000000000001"/>
    <n v="6.41025641025641E-3"/>
    <n v="15"/>
    <n v="1"/>
    <n v="6.6666666666666666E-2"/>
    <n v="0.25"/>
    <n v="3.75"/>
    <n v="0.85"/>
    <n v="3.6682352941176468"/>
    <n v="1.5883458823529411"/>
  </r>
  <r>
    <m/>
    <x v="1"/>
    <x v="10"/>
    <s v="C"/>
    <s v="C职业培训"/>
    <x v="8"/>
    <x v="11"/>
    <x v="0"/>
    <n v="36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6"/>
    <x v="12"/>
    <x v="1"/>
    <n v="346"/>
    <n v="13"/>
    <n v="0.63200000000000001"/>
    <n v="3.7572254335260118E-2"/>
    <n v="45"/>
    <n v="12"/>
    <n v="0.26666666666666666"/>
    <n v="0.25"/>
    <n v="12"/>
    <n v="0.85"/>
    <n v="5.1952941176470597"/>
    <n v="2.2495623529411768"/>
  </r>
  <r>
    <m/>
    <x v="1"/>
    <x v="10"/>
    <s v="C"/>
    <s v="C职业培训"/>
    <x v="9"/>
    <x v="13"/>
    <x v="0"/>
    <n v="31"/>
    <n v="2"/>
    <n v="0.63200000000000001"/>
    <n v="6.4516129032258063E-2"/>
    <n v="1"/>
    <n v="0"/>
    <n v="0"/>
    <n v="0.25"/>
    <n v="0.25"/>
    <n v="0.85"/>
    <n v="0.29411764705882354"/>
    <n v="0.12735294117647059"/>
  </r>
  <r>
    <m/>
    <x v="1"/>
    <x v="10"/>
    <s v="C"/>
    <s v="C职业培训"/>
    <x v="10"/>
    <x v="14"/>
    <x v="0"/>
    <n v="231"/>
    <n v="2"/>
    <n v="0.63200000000000001"/>
    <n v="8.658008658008658E-3"/>
    <n v="15"/>
    <n v="2"/>
    <n v="0.13333333333333333"/>
    <n v="0.25"/>
    <n v="3.75"/>
    <n v="0.85"/>
    <n v="2.9247058823529408"/>
    <n v="1.2663976470588234"/>
  </r>
  <r>
    <m/>
    <x v="1"/>
    <x v="10"/>
    <s v="C"/>
    <s v="C职业培训"/>
    <x v="7"/>
    <x v="15"/>
    <x v="0"/>
    <n v="666"/>
    <n v="11"/>
    <n v="0.63200000000000001"/>
    <n v="1.6516516516516516E-2"/>
    <n v="55"/>
    <n v="5"/>
    <n v="9.0909090909090912E-2"/>
    <n v="0.25"/>
    <n v="13.75"/>
    <n v="0.85"/>
    <n v="12.458823529411765"/>
    <n v="5.3946705882352939"/>
  </r>
  <r>
    <m/>
    <x v="1"/>
    <x v="10"/>
    <s v="C"/>
    <s v="C职业培训"/>
    <x v="11"/>
    <x v="16"/>
    <x v="1"/>
    <n v="31"/>
    <n v="1"/>
    <n v="0.63200000000000001"/>
    <n v="3.2258064516129031E-2"/>
    <n v="3"/>
    <n v="1"/>
    <n v="0.33333333333333331"/>
    <n v="0.25"/>
    <n v="1"/>
    <n v="0.85"/>
    <n v="0.43294117647058822"/>
    <n v="0.1874635294117647"/>
  </r>
  <r>
    <m/>
    <x v="1"/>
    <x v="10"/>
    <s v="C"/>
    <s v="C职业培训"/>
    <x v="1"/>
    <x v="17"/>
    <x v="1"/>
    <n v="9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12"/>
    <x v="18"/>
    <x v="0"/>
    <n v="66"/>
    <n v="1"/>
    <n v="0.63200000000000001"/>
    <n v="1.5151515151515152E-2"/>
    <n v="3"/>
    <n v="1"/>
    <n v="0.33333333333333331"/>
    <n v="0.25"/>
    <n v="1"/>
    <n v="0.85"/>
    <n v="0.43294117647058822"/>
    <n v="0.1874635294117647"/>
  </r>
  <r>
    <m/>
    <x v="1"/>
    <x v="10"/>
    <s v="C"/>
    <s v="C职业培训"/>
    <x v="13"/>
    <x v="19"/>
    <x v="1"/>
    <n v="111"/>
    <n v="2"/>
    <n v="0.63200000000000001"/>
    <n v="1.8018018018018018E-2"/>
    <n v="5"/>
    <n v="2"/>
    <n v="0.4"/>
    <n v="0.25"/>
    <n v="2"/>
    <n v="0.85"/>
    <n v="0.86588235294117644"/>
    <n v="0.37492705882352939"/>
  </r>
  <r>
    <m/>
    <x v="1"/>
    <x v="10"/>
    <s v="C"/>
    <s v="C职业培训"/>
    <x v="11"/>
    <x v="20"/>
    <x v="1"/>
    <n v="44"/>
    <n v="2"/>
    <n v="0.63200000000000001"/>
    <n v="4.5454545454545456E-2"/>
    <n v="4"/>
    <n v="1"/>
    <n v="0.25"/>
    <n v="0.25"/>
    <n v="1"/>
    <n v="0.85"/>
    <n v="0.43294117647058822"/>
    <n v="0.1874635294117647"/>
  </r>
  <r>
    <m/>
    <x v="1"/>
    <x v="10"/>
    <s v="C"/>
    <s v="C职业培训"/>
    <x v="14"/>
    <x v="21"/>
    <x v="0"/>
    <n v="63"/>
    <n v="1"/>
    <n v="0.63200000000000001"/>
    <n v="1.5873015873015872E-2"/>
    <n v="8"/>
    <n v="1"/>
    <n v="0.125"/>
    <n v="0.25"/>
    <n v="2"/>
    <n v="0.85"/>
    <n v="1.6094117647058823"/>
    <n v="0.69687529411764704"/>
  </r>
  <r>
    <m/>
    <x v="1"/>
    <x v="10"/>
    <s v="C"/>
    <s v="C职业培训"/>
    <x v="14"/>
    <x v="22"/>
    <x v="0"/>
    <n v="25"/>
    <n v="1"/>
    <n v="0.63200000000000001"/>
    <n v="0.04"/>
    <n v="2"/>
    <n v="1"/>
    <n v="0.5"/>
    <n v="0.25"/>
    <n v="1"/>
    <n v="0.85"/>
    <n v="0.43294117647058822"/>
    <n v="0.1874635294117647"/>
  </r>
  <r>
    <m/>
    <x v="1"/>
    <x v="10"/>
    <s v="C"/>
    <s v="C职业培训"/>
    <x v="15"/>
    <x v="23"/>
    <x v="0"/>
    <n v="269"/>
    <n v="13"/>
    <n v="0.63200000000000001"/>
    <n v="4.8327137546468404E-2"/>
    <n v="50"/>
    <n v="10"/>
    <n v="0.2"/>
    <n v="0.25"/>
    <n v="12.5"/>
    <n v="0.85"/>
    <n v="7.2705882352941176"/>
    <n v="3.148164705882353"/>
  </r>
  <r>
    <m/>
    <x v="1"/>
    <x v="10"/>
    <s v="C"/>
    <s v="C职业培训"/>
    <x v="1"/>
    <x v="24"/>
    <x v="1"/>
    <n v="2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16"/>
    <x v="25"/>
    <x v="0"/>
    <n v="121"/>
    <n v="2"/>
    <n v="0.63200000000000001"/>
    <n v="1.6528925619834711E-2"/>
    <n v="11"/>
    <n v="2"/>
    <n v="0.18181818181818182"/>
    <n v="0.25"/>
    <n v="2.75"/>
    <n v="0.85"/>
    <n v="1.7482352941176471"/>
    <n v="0.75698588235294118"/>
  </r>
  <r>
    <m/>
    <x v="1"/>
    <x v="10"/>
    <s v="C"/>
    <s v="C职业培训"/>
    <x v="5"/>
    <x v="26"/>
    <x v="1"/>
    <n v="174"/>
    <n v="5"/>
    <n v="0.63200000000000001"/>
    <n v="2.8735632183908046E-2"/>
    <n v="14"/>
    <n v="4"/>
    <n v="0.2857142857142857"/>
    <n v="0.25"/>
    <n v="4"/>
    <n v="0.85"/>
    <n v="1.7317647058823529"/>
    <n v="0.74985411764705878"/>
  </r>
  <r>
    <m/>
    <x v="1"/>
    <x v="10"/>
    <s v="C"/>
    <s v="C职业培训"/>
    <x v="6"/>
    <x v="27"/>
    <x v="1"/>
    <n v="71"/>
    <n v="1"/>
    <n v="0.63200000000000001"/>
    <n v="1.4084507042253521E-2"/>
    <n v="3"/>
    <n v="0"/>
    <n v="0"/>
    <n v="0.25"/>
    <n v="0.75"/>
    <n v="0.85"/>
    <n v="0.88235294117647056"/>
    <n v="0.38205882352941173"/>
  </r>
  <r>
    <m/>
    <x v="1"/>
    <x v="10"/>
    <s v="C"/>
    <s v="C职业培训"/>
    <x v="15"/>
    <x v="28"/>
    <x v="0"/>
    <n v="12"/>
    <n v="1"/>
    <n v="0.63200000000000001"/>
    <n v="8.3333333333333329E-2"/>
    <n v="1"/>
    <n v="0"/>
    <n v="0"/>
    <n v="0.25"/>
    <n v="0.25"/>
    <n v="0.85"/>
    <n v="0.29411764705882354"/>
    <n v="0.12735294117647059"/>
  </r>
  <r>
    <m/>
    <x v="1"/>
    <x v="10"/>
    <s v="C"/>
    <s v="C职业培训"/>
    <x v="1"/>
    <x v="29"/>
    <x v="1"/>
    <n v="3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17"/>
    <x v="30"/>
    <x v="1"/>
    <n v="190"/>
    <n v="2"/>
    <n v="0.63200000000000001"/>
    <n v="1.0526315789473684E-2"/>
    <n v="8"/>
    <n v="2"/>
    <n v="0.25"/>
    <n v="0.25"/>
    <n v="2"/>
    <n v="0.85"/>
    <n v="0.86588235294117644"/>
    <n v="0.37492705882352939"/>
  </r>
  <r>
    <m/>
    <x v="1"/>
    <x v="10"/>
    <s v="C"/>
    <s v="C职业培训"/>
    <x v="18"/>
    <x v="31"/>
    <x v="1"/>
    <n v="40"/>
    <n v="1"/>
    <n v="0.63200000000000001"/>
    <n v="2.5000000000000001E-2"/>
    <n v="2"/>
    <n v="1"/>
    <n v="0.5"/>
    <n v="0.25"/>
    <n v="1"/>
    <n v="0.85"/>
    <n v="0.43294117647058822"/>
    <n v="0.1874635294117647"/>
  </r>
  <r>
    <m/>
    <x v="1"/>
    <x v="10"/>
    <s v="C"/>
    <s v="C职业培训"/>
    <x v="0"/>
    <x v="32"/>
    <x v="0"/>
    <n v="32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15"/>
    <x v="33"/>
    <x v="0"/>
    <n v="57"/>
    <n v="1"/>
    <n v="0.63200000000000001"/>
    <n v="1.7543859649122806E-2"/>
    <n v="7"/>
    <n v="1"/>
    <n v="0.14285714285714285"/>
    <n v="0.25"/>
    <n v="1.75"/>
    <n v="0.85"/>
    <n v="1.3152941176470587"/>
    <n v="0.56952235294117637"/>
  </r>
  <r>
    <m/>
    <x v="1"/>
    <x v="10"/>
    <s v="B"/>
    <s v="B职业培训"/>
    <x v="6"/>
    <x v="34"/>
    <x v="1"/>
    <n v="611"/>
    <n v="31"/>
    <n v="0.63200000000000001"/>
    <n v="5.0736497545008183E-2"/>
    <n v="129"/>
    <n v="26"/>
    <n v="0.20155038759689922"/>
    <n v="0.35"/>
    <n v="45.15"/>
    <n v="0.85"/>
    <n v="33.785882352941172"/>
    <n v="14.629287058823527"/>
  </r>
  <r>
    <m/>
    <x v="1"/>
    <x v="10"/>
    <s v="C"/>
    <s v="C职业培训"/>
    <x v="0"/>
    <x v="35"/>
    <x v="0"/>
    <n v="121"/>
    <n v="1"/>
    <n v="0.63200000000000001"/>
    <n v="8.2644628099173556E-3"/>
    <n v="15"/>
    <n v="1"/>
    <n v="6.6666666666666666E-2"/>
    <n v="0.25"/>
    <n v="3.75"/>
    <n v="0.85"/>
    <n v="3.6682352941176468"/>
    <n v="1.5883458823529411"/>
  </r>
  <r>
    <m/>
    <x v="1"/>
    <x v="10"/>
    <s v="C"/>
    <s v="C职业培训"/>
    <x v="1"/>
    <x v="36"/>
    <x v="1"/>
    <n v="1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19"/>
    <x v="37"/>
    <x v="0"/>
    <n v="578"/>
    <n v="9"/>
    <n v="0.63200000000000001"/>
    <n v="1.5570934256055362E-2"/>
    <n v="85"/>
    <n v="7"/>
    <n v="8.2352941176470587E-2"/>
    <n v="0.25"/>
    <n v="21.25"/>
    <n v="0.85"/>
    <n v="19.79529411764706"/>
    <n v="8.5713623529411773"/>
  </r>
  <r>
    <m/>
    <x v="1"/>
    <x v="10"/>
    <s v="C"/>
    <s v="C职业培训"/>
    <x v="11"/>
    <x v="38"/>
    <x v="1"/>
    <n v="60"/>
    <n v="0"/>
    <n v="0.63200000000000001"/>
    <n v="0"/>
    <n v="1"/>
    <n v="0"/>
    <n v="0"/>
    <n v="0.25"/>
    <n v="0.25"/>
    <n v="0.85"/>
    <n v="0.29411764705882354"/>
    <n v="0.12735294117647059"/>
  </r>
  <r>
    <m/>
    <x v="1"/>
    <x v="10"/>
    <s v="C"/>
    <s v="C职业培训"/>
    <x v="3"/>
    <x v="39"/>
    <x v="0"/>
    <n v="242"/>
    <n v="3"/>
    <n v="0.63200000000000001"/>
    <n v="1.2396694214876033E-2"/>
    <n v="19"/>
    <n v="3"/>
    <n v="0.15789473684210525"/>
    <n v="0.25"/>
    <n v="4.75"/>
    <n v="0.85"/>
    <n v="3.3576470588235297"/>
    <n v="1.4538611764705884"/>
  </r>
  <r>
    <m/>
    <x v="1"/>
    <x v="10"/>
    <s v="C"/>
    <s v="C职业培训"/>
    <x v="1"/>
    <x v="40"/>
    <x v="1"/>
    <n v="17"/>
    <n v="1"/>
    <n v="0.63200000000000001"/>
    <n v="5.8823529411764705E-2"/>
    <n v="0"/>
    <n v="0"/>
    <e v="#DIV/0!"/>
    <n v="0.25"/>
    <n v="0"/>
    <n v="0.85"/>
    <n v="0"/>
    <n v="0"/>
  </r>
  <r>
    <m/>
    <x v="1"/>
    <x v="10"/>
    <s v="C"/>
    <s v="C职业培训"/>
    <x v="15"/>
    <x v="41"/>
    <x v="0"/>
    <n v="7"/>
    <n v="0"/>
    <n v="0.63200000000000001"/>
    <n v="0"/>
    <n v="1"/>
    <n v="0"/>
    <n v="0"/>
    <n v="0.25"/>
    <n v="0.25"/>
    <n v="0.85"/>
    <n v="0.29411764705882354"/>
    <n v="0.12735294117647059"/>
  </r>
  <r>
    <m/>
    <x v="1"/>
    <x v="10"/>
    <s v="C"/>
    <s v="C职业培训"/>
    <x v="15"/>
    <x v="42"/>
    <x v="0"/>
    <n v="25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17"/>
    <x v="43"/>
    <x v="1"/>
    <n v="170"/>
    <n v="4"/>
    <n v="0.63200000000000001"/>
    <n v="2.3529411764705882E-2"/>
    <n v="19"/>
    <n v="4"/>
    <n v="0.21052631578947367"/>
    <n v="0.25"/>
    <n v="4.75"/>
    <n v="0.85"/>
    <n v="2.6141176470588237"/>
    <n v="1.1319129411764706"/>
  </r>
  <r>
    <m/>
    <x v="1"/>
    <x v="10"/>
    <s v="C"/>
    <s v="C职业培训"/>
    <x v="20"/>
    <x v="44"/>
    <x v="0"/>
    <n v="99"/>
    <n v="2"/>
    <n v="0.63200000000000001"/>
    <n v="2.0202020202020204E-2"/>
    <n v="5"/>
    <n v="1"/>
    <n v="0.2"/>
    <n v="0.25"/>
    <n v="1.25"/>
    <n v="0.85"/>
    <n v="0.72705882352941176"/>
    <n v="0.31481647058823531"/>
  </r>
  <r>
    <m/>
    <x v="1"/>
    <x v="10"/>
    <s v="C"/>
    <s v="C职业培训"/>
    <x v="9"/>
    <x v="45"/>
    <x v="0"/>
    <n v="347"/>
    <n v="18"/>
    <n v="0.63200000000000001"/>
    <n v="5.1873198847262249E-2"/>
    <n v="47"/>
    <n v="15"/>
    <n v="0.31914893617021278"/>
    <n v="0.25"/>
    <n v="15"/>
    <n v="0.85"/>
    <n v="6.4941176470588236"/>
    <n v="2.8119529411764708"/>
  </r>
  <r>
    <m/>
    <x v="1"/>
    <x v="10"/>
    <s v="C"/>
    <s v="C职业培训"/>
    <x v="14"/>
    <x v="46"/>
    <x v="0"/>
    <n v="41"/>
    <n v="1"/>
    <n v="0.63200000000000001"/>
    <n v="2.4390243902439025E-2"/>
    <n v="4"/>
    <n v="1"/>
    <n v="0.25"/>
    <n v="0.25"/>
    <n v="1"/>
    <n v="0.85"/>
    <n v="0.43294117647058822"/>
    <n v="0.1874635294117647"/>
  </r>
  <r>
    <m/>
    <x v="1"/>
    <x v="10"/>
    <s v="C"/>
    <s v="C职业培训"/>
    <x v="16"/>
    <x v="47"/>
    <x v="0"/>
    <n v="68"/>
    <n v="2"/>
    <n v="0.63200000000000001"/>
    <n v="2.9411764705882353E-2"/>
    <n v="11"/>
    <n v="2"/>
    <n v="0.18181818181818182"/>
    <n v="0.25"/>
    <n v="2.75"/>
    <n v="0.85"/>
    <n v="1.7482352941176471"/>
    <n v="0.75698588235294118"/>
  </r>
  <r>
    <m/>
    <x v="1"/>
    <x v="10"/>
    <s v="C"/>
    <s v="C职业培训"/>
    <x v="16"/>
    <x v="48"/>
    <x v="0"/>
    <n v="100"/>
    <n v="1"/>
    <n v="0.63200000000000001"/>
    <n v="0.01"/>
    <n v="7"/>
    <n v="1"/>
    <n v="0.14285714285714285"/>
    <n v="0.25"/>
    <n v="1.75"/>
    <n v="0.85"/>
    <n v="1.3152941176470587"/>
    <n v="0.56952235294117637"/>
  </r>
  <r>
    <m/>
    <x v="1"/>
    <x v="10"/>
    <s v="C"/>
    <s v="C职业培训"/>
    <x v="14"/>
    <x v="49"/>
    <x v="0"/>
    <n v="159"/>
    <n v="1"/>
    <n v="0.63200000000000001"/>
    <n v="6.2893081761006293E-3"/>
    <n v="19"/>
    <n v="1"/>
    <n v="5.2631578947368418E-2"/>
    <n v="0.25"/>
    <n v="4.75"/>
    <n v="0.85"/>
    <n v="4.8447058823529421"/>
    <n v="2.0977576470588239"/>
  </r>
  <r>
    <m/>
    <x v="1"/>
    <x v="10"/>
    <s v="1S"/>
    <s v="1S职业培训"/>
    <x v="21"/>
    <x v="50"/>
    <x v="0"/>
    <n v="1104"/>
    <n v="81"/>
    <n v="0.63200000000000001"/>
    <n v="7.3369565217391311E-2"/>
    <n v="308"/>
    <n v="77"/>
    <n v="0.25"/>
    <n v="0.4"/>
    <n v="123.2"/>
    <n v="0.85"/>
    <n v="87.689411764705881"/>
    <n v="37.969515294117649"/>
  </r>
  <r>
    <m/>
    <x v="1"/>
    <x v="10"/>
    <s v="C"/>
    <s v="C职业培训"/>
    <x v="15"/>
    <x v="51"/>
    <x v="0"/>
    <n v="4"/>
    <n v="0"/>
    <n v="0.63200000000000001"/>
    <n v="0"/>
    <n v="1"/>
    <n v="0"/>
    <n v="0"/>
    <n v="0.25"/>
    <n v="0.25"/>
    <n v="0.85"/>
    <n v="0.29411764705882354"/>
    <n v="0.12735294117647059"/>
  </r>
  <r>
    <m/>
    <x v="1"/>
    <x v="10"/>
    <s v="C"/>
    <s v="C职业培训"/>
    <x v="22"/>
    <x v="52"/>
    <x v="1"/>
    <n v="70"/>
    <n v="1"/>
    <n v="0.63200000000000001"/>
    <n v="1.4285714285714285E-2"/>
    <n v="4"/>
    <n v="1"/>
    <n v="0.25"/>
    <n v="0.25"/>
    <n v="1"/>
    <n v="0.85"/>
    <n v="0.43294117647058822"/>
    <n v="0.1874635294117647"/>
  </r>
  <r>
    <m/>
    <x v="1"/>
    <x v="10"/>
    <s v="C"/>
    <s v="C职业培训"/>
    <x v="18"/>
    <x v="53"/>
    <x v="1"/>
    <n v="127"/>
    <n v="5"/>
    <n v="0.63200000000000001"/>
    <n v="3.937007874015748E-2"/>
    <n v="5"/>
    <n v="3"/>
    <n v="0.6"/>
    <n v="0.25"/>
    <n v="3"/>
    <n v="0.85"/>
    <n v="1.2988235294117649"/>
    <n v="0.5623905882352942"/>
  </r>
  <r>
    <m/>
    <x v="1"/>
    <x v="10"/>
    <s v="A"/>
    <s v="A职业培训"/>
    <x v="23"/>
    <x v="54"/>
    <x v="0"/>
    <n v="749"/>
    <n v="73"/>
    <n v="0.63200000000000001"/>
    <n v="9.7463284379172233E-2"/>
    <n v="113"/>
    <n v="48"/>
    <n v="0.4247787610619469"/>
    <n v="0.4"/>
    <n v="48"/>
    <n v="0.85"/>
    <n v="20.781176470588239"/>
    <n v="8.9982494117647072"/>
  </r>
  <r>
    <m/>
    <x v="1"/>
    <x v="10"/>
    <s v="C"/>
    <s v="C职业培训"/>
    <x v="16"/>
    <x v="55"/>
    <x v="0"/>
    <n v="169"/>
    <n v="5"/>
    <n v="0.63200000000000001"/>
    <n v="2.9585798816568046E-2"/>
    <n v="17"/>
    <n v="5"/>
    <n v="0.29411764705882354"/>
    <n v="0.25"/>
    <n v="5"/>
    <n v="0.85"/>
    <n v="2.164705882352941"/>
    <n v="0.93731764705882348"/>
  </r>
  <r>
    <m/>
    <x v="1"/>
    <x v="10"/>
    <s v="B"/>
    <s v="B职业培训"/>
    <x v="22"/>
    <x v="56"/>
    <x v="1"/>
    <n v="674"/>
    <n v="13"/>
    <n v="0.63200000000000001"/>
    <n v="1.9287833827893175E-2"/>
    <n v="54"/>
    <n v="13"/>
    <n v="0.24074074074074073"/>
    <n v="0.35"/>
    <n v="18.899999999999999"/>
    <n v="0.85"/>
    <n v="12.56941176470588"/>
    <n v="5.4425552941176454"/>
  </r>
  <r>
    <m/>
    <x v="1"/>
    <x v="10"/>
    <s v="C"/>
    <s v="C职业培训"/>
    <x v="2"/>
    <x v="57"/>
    <x v="1"/>
    <n v="85"/>
    <n v="1"/>
    <n v="0.63200000000000001"/>
    <n v="1.1764705882352941E-2"/>
    <n v="2"/>
    <n v="0"/>
    <n v="0"/>
    <n v="0.25"/>
    <n v="0.5"/>
    <n v="0.85"/>
    <n v="0.58823529411764708"/>
    <n v="0.25470588235294117"/>
  </r>
  <r>
    <m/>
    <x v="1"/>
    <x v="10"/>
    <s v="B"/>
    <s v="B职业培训"/>
    <x v="5"/>
    <x v="58"/>
    <x v="1"/>
    <n v="527"/>
    <n v="31"/>
    <n v="0.63200000000000001"/>
    <n v="5.8823529411764705E-2"/>
    <n v="75"/>
    <n v="28"/>
    <n v="0.37333333333333335"/>
    <n v="0.35"/>
    <n v="28"/>
    <n v="0.85"/>
    <n v="12.122352941176471"/>
    <n v="5.2489788235294119"/>
  </r>
  <r>
    <m/>
    <x v="1"/>
    <x v="10"/>
    <s v="C"/>
    <s v="C职业培训"/>
    <x v="23"/>
    <x v="59"/>
    <x v="0"/>
    <n v="309"/>
    <n v="13"/>
    <n v="0.63200000000000001"/>
    <n v="4.2071197411003236E-2"/>
    <n v="55"/>
    <n v="9"/>
    <n v="0.16363636363636364"/>
    <n v="0.25"/>
    <n v="13.75"/>
    <n v="0.85"/>
    <n v="9.4847058823529409"/>
    <n v="4.1068776470588233"/>
  </r>
  <r>
    <m/>
    <x v="1"/>
    <x v="10"/>
    <s v="C"/>
    <s v="C职业培训"/>
    <x v="3"/>
    <x v="60"/>
    <x v="0"/>
    <n v="482"/>
    <n v="7"/>
    <n v="0.63200000000000001"/>
    <n v="1.4522821576763486E-2"/>
    <n v="47"/>
    <n v="5"/>
    <n v="0.10638297872340426"/>
    <n v="0.25"/>
    <n v="11.75"/>
    <n v="0.85"/>
    <n v="10.105882352941176"/>
    <n v="4.3758470588235294"/>
  </r>
  <r>
    <m/>
    <x v="1"/>
    <x v="10"/>
    <s v="C"/>
    <s v="C职业培训"/>
    <x v="15"/>
    <x v="61"/>
    <x v="0"/>
    <n v="22"/>
    <n v="0"/>
    <n v="0.63200000000000001"/>
    <n v="0"/>
    <n v="0"/>
    <n v="0"/>
    <e v="#DIV/0!"/>
    <n v="0.25"/>
    <n v="0"/>
    <n v="0.85"/>
    <n v="0"/>
    <n v="0"/>
  </r>
  <r>
    <m/>
    <x v="1"/>
    <x v="10"/>
    <s v="B"/>
    <s v="B职业培训"/>
    <x v="2"/>
    <x v="62"/>
    <x v="1"/>
    <n v="342"/>
    <n v="8"/>
    <n v="0.63200000000000001"/>
    <n v="2.3391812865497075E-2"/>
    <n v="43"/>
    <n v="7"/>
    <n v="0.16279069767441862"/>
    <n v="0.35"/>
    <n v="15.049999999999999"/>
    <n v="0.85"/>
    <n v="12.501176470588234"/>
    <n v="5.4130094117647056"/>
  </r>
  <r>
    <m/>
    <x v="1"/>
    <x v="10"/>
    <s v="C"/>
    <s v="C职业培训"/>
    <x v="15"/>
    <x v="63"/>
    <x v="0"/>
    <n v="2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0"/>
    <x v="64"/>
    <x v="0"/>
    <n v="46"/>
    <n v="1"/>
    <n v="0.63200000000000001"/>
    <n v="2.1739130434782608E-2"/>
    <n v="1"/>
    <n v="0"/>
    <n v="0"/>
    <n v="0.25"/>
    <n v="0.25"/>
    <n v="0.85"/>
    <n v="0.29411764705882354"/>
    <n v="0.12735294117647059"/>
  </r>
  <r>
    <m/>
    <x v="1"/>
    <x v="10"/>
    <s v="C"/>
    <s v="C职业培训"/>
    <x v="15"/>
    <x v="65"/>
    <x v="0"/>
    <n v="2"/>
    <n v="0"/>
    <n v="0.63200000000000001"/>
    <n v="0"/>
    <n v="1"/>
    <n v="0"/>
    <n v="0"/>
    <n v="0.25"/>
    <n v="0.25"/>
    <n v="0.85"/>
    <n v="0.29411764705882354"/>
    <n v="0.12735294117647059"/>
  </r>
  <r>
    <m/>
    <x v="1"/>
    <x v="10"/>
    <s v="C"/>
    <s v="C职业培训"/>
    <x v="13"/>
    <x v="66"/>
    <x v="1"/>
    <n v="335"/>
    <n v="27"/>
    <n v="0.63200000000000001"/>
    <n v="8.0597014925373134E-2"/>
    <n v="47"/>
    <n v="10"/>
    <n v="0.21276595744680851"/>
    <n v="0.25"/>
    <n v="11.75"/>
    <n v="0.85"/>
    <n v="6.3882352941176466"/>
    <n v="2.766105882352941"/>
  </r>
  <r>
    <m/>
    <x v="1"/>
    <x v="10"/>
    <s v="C"/>
    <s v="C职业培训"/>
    <x v="24"/>
    <x v="67"/>
    <x v="2"/>
    <n v="122"/>
    <n v="0"/>
    <n v="0.63200000000000001"/>
    <n v="0"/>
    <n v="0"/>
    <n v="0"/>
    <e v="#DIV/0!"/>
    <n v="0.25"/>
    <n v="0"/>
    <n v="0.85"/>
    <n v="0"/>
    <n v="0"/>
  </r>
  <r>
    <m/>
    <x v="1"/>
    <x v="10"/>
    <s v="B"/>
    <s v="B职业培训"/>
    <x v="17"/>
    <x v="68"/>
    <x v="1"/>
    <n v="768"/>
    <n v="51"/>
    <n v="0.63200000000000001"/>
    <n v="6.640625E-2"/>
    <n v="123"/>
    <n v="42"/>
    <n v="0.34146341463414637"/>
    <n v="0.35"/>
    <n v="43.05"/>
    <n v="0.85"/>
    <n v="19.41882352941176"/>
    <n v="8.408350588235292"/>
  </r>
  <r>
    <m/>
    <x v="1"/>
    <x v="10"/>
    <s v="C"/>
    <s v="C职业培训"/>
    <x v="5"/>
    <x v="69"/>
    <x v="1"/>
    <n v="149"/>
    <n v="4"/>
    <n v="0.63200000000000001"/>
    <n v="2.6845637583892617E-2"/>
    <n v="4"/>
    <n v="2"/>
    <n v="0.5"/>
    <n v="0.25"/>
    <n v="2"/>
    <n v="0.85"/>
    <n v="0.86588235294117644"/>
    <n v="0.37492705882352939"/>
  </r>
  <r>
    <m/>
    <x v="1"/>
    <x v="10"/>
    <s v="C"/>
    <s v="C职业培训"/>
    <x v="25"/>
    <x v="70"/>
    <x v="0"/>
    <n v="153"/>
    <n v="2"/>
    <n v="0.63200000000000001"/>
    <n v="1.3071895424836602E-2"/>
    <n v="6"/>
    <n v="2"/>
    <n v="0.33333333333333331"/>
    <n v="0.25"/>
    <n v="2"/>
    <n v="0.85"/>
    <n v="0.86588235294117644"/>
    <n v="0.37492705882352939"/>
  </r>
  <r>
    <m/>
    <x v="1"/>
    <x v="10"/>
    <s v="C"/>
    <s v="C职业培训"/>
    <x v="15"/>
    <x v="71"/>
    <x v="0"/>
    <n v="9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10"/>
    <x v="72"/>
    <x v="0"/>
    <n v="133"/>
    <n v="2"/>
    <n v="0.63200000000000001"/>
    <n v="1.5037593984962405E-2"/>
    <n v="7"/>
    <n v="2"/>
    <n v="0.2857142857142857"/>
    <n v="0.25"/>
    <n v="2"/>
    <n v="0.85"/>
    <n v="0.86588235294117644"/>
    <n v="0.37492705882352939"/>
  </r>
  <r>
    <m/>
    <x v="1"/>
    <x v="10"/>
    <s v="C"/>
    <s v="C职业培训"/>
    <x v="8"/>
    <x v="73"/>
    <x v="0"/>
    <n v="48"/>
    <n v="0"/>
    <n v="0.63200000000000001"/>
    <n v="0"/>
    <n v="4"/>
    <n v="0"/>
    <n v="0"/>
    <n v="0.25"/>
    <n v="1"/>
    <n v="0.85"/>
    <n v="1.1764705882352942"/>
    <n v="0.50941176470588234"/>
  </r>
  <r>
    <m/>
    <x v="1"/>
    <x v="10"/>
    <s v="C"/>
    <s v="C职业培训"/>
    <x v="3"/>
    <x v="74"/>
    <x v="0"/>
    <n v="323"/>
    <n v="8"/>
    <n v="0.63200000000000001"/>
    <n v="2.4767801857585141E-2"/>
    <n v="20"/>
    <n v="5"/>
    <n v="0.25"/>
    <n v="0.25"/>
    <n v="5"/>
    <n v="0.85"/>
    <n v="2.164705882352941"/>
    <n v="0.93731764705882348"/>
  </r>
  <r>
    <m/>
    <x v="1"/>
    <x v="10"/>
    <s v="C"/>
    <s v="C职业培训"/>
    <x v="14"/>
    <x v="75"/>
    <x v="0"/>
    <n v="80"/>
    <n v="1"/>
    <n v="0.63200000000000001"/>
    <n v="1.2500000000000001E-2"/>
    <n v="4"/>
    <n v="1"/>
    <n v="0.25"/>
    <n v="0.25"/>
    <n v="1"/>
    <n v="0.85"/>
    <n v="0.43294117647058822"/>
    <n v="0.1874635294117647"/>
  </r>
  <r>
    <m/>
    <x v="1"/>
    <x v="10"/>
    <s v="C"/>
    <s v="C职业培训"/>
    <x v="14"/>
    <x v="76"/>
    <x v="0"/>
    <n v="268"/>
    <n v="10"/>
    <n v="0.63200000000000001"/>
    <n v="3.7313432835820892E-2"/>
    <n v="46"/>
    <n v="10"/>
    <n v="0.21739130434782608"/>
    <n v="0.25"/>
    <n v="11.5"/>
    <n v="0.85"/>
    <n v="6.0941176470588232"/>
    <n v="2.6387529411764703"/>
  </r>
  <r>
    <m/>
    <x v="1"/>
    <x v="10"/>
    <s v="C"/>
    <s v="C职业培训"/>
    <x v="15"/>
    <x v="77"/>
    <x v="0"/>
    <n v="29"/>
    <n v="0"/>
    <n v="0.63200000000000001"/>
    <n v="0"/>
    <n v="5"/>
    <n v="0"/>
    <n v="0"/>
    <n v="0.25"/>
    <n v="1.25"/>
    <n v="0.85"/>
    <n v="1.4705882352941178"/>
    <n v="0.63676470588235301"/>
  </r>
  <r>
    <m/>
    <x v="1"/>
    <x v="10"/>
    <s v="C"/>
    <s v="C职业培训"/>
    <x v="18"/>
    <x v="78"/>
    <x v="1"/>
    <n v="124"/>
    <n v="3"/>
    <n v="0.63200000000000001"/>
    <n v="2.4193548387096774E-2"/>
    <n v="18"/>
    <n v="3"/>
    <n v="0.16666666666666666"/>
    <n v="0.25"/>
    <n v="4.5"/>
    <n v="0.85"/>
    <n v="3.0635294117647063"/>
    <n v="1.3265082352941178"/>
  </r>
  <r>
    <m/>
    <x v="1"/>
    <x v="10"/>
    <s v="C"/>
    <s v="C职业培训"/>
    <x v="26"/>
    <x v="79"/>
    <x v="0"/>
    <n v="210"/>
    <n v="5"/>
    <n v="0.63200000000000001"/>
    <n v="2.3809523809523808E-2"/>
    <n v="23"/>
    <n v="4"/>
    <n v="0.17391304347826086"/>
    <n v="0.25"/>
    <n v="5.75"/>
    <n v="0.85"/>
    <n v="3.7905882352941176"/>
    <n v="1.6413247058823528"/>
  </r>
  <r>
    <m/>
    <x v="1"/>
    <x v="10"/>
    <s v="C"/>
    <s v="C职业培训"/>
    <x v="15"/>
    <x v="80"/>
    <x v="0"/>
    <n v="22"/>
    <n v="0"/>
    <n v="0.63200000000000001"/>
    <n v="0"/>
    <n v="4"/>
    <n v="0"/>
    <n v="0"/>
    <n v="0.25"/>
    <n v="1"/>
    <n v="0.85"/>
    <n v="1.1764705882352942"/>
    <n v="0.50941176470588234"/>
  </r>
  <r>
    <m/>
    <x v="1"/>
    <x v="10"/>
    <s v="C"/>
    <s v="C职业培训"/>
    <x v="0"/>
    <x v="81"/>
    <x v="0"/>
    <n v="626"/>
    <n v="69"/>
    <n v="0.63200000000000001"/>
    <n v="0.11022364217252396"/>
    <n v="169"/>
    <n v="63"/>
    <n v="0.37278106508875741"/>
    <n v="0.25"/>
    <n v="63"/>
    <n v="0.85"/>
    <n v="27.275294117647061"/>
    <n v="11.810202352941177"/>
  </r>
  <r>
    <m/>
    <x v="1"/>
    <x v="10"/>
    <s v="C"/>
    <s v="C职业培训"/>
    <x v="19"/>
    <x v="82"/>
    <x v="0"/>
    <n v="404"/>
    <n v="10"/>
    <n v="0.63200000000000001"/>
    <n v="2.4752475247524754E-2"/>
    <n v="29"/>
    <n v="8"/>
    <n v="0.27586206896551724"/>
    <n v="0.25"/>
    <n v="8"/>
    <n v="0.85"/>
    <n v="3.4635294117647057"/>
    <n v="1.4997082352941176"/>
  </r>
  <r>
    <m/>
    <x v="1"/>
    <x v="10"/>
    <s v="C"/>
    <s v="C职业培训"/>
    <x v="3"/>
    <x v="83"/>
    <x v="0"/>
    <n v="233"/>
    <n v="1"/>
    <n v="0.63200000000000001"/>
    <n v="4.2918454935622317E-3"/>
    <n v="55"/>
    <n v="1"/>
    <n v="1.8181818181818181E-2"/>
    <n v="0.25"/>
    <n v="13.75"/>
    <n v="0.85"/>
    <n v="15.432941176470589"/>
    <n v="6.6824635294117645"/>
  </r>
  <r>
    <m/>
    <x v="1"/>
    <x v="10"/>
    <s v="C"/>
    <s v="C职业培训"/>
    <x v="26"/>
    <x v="84"/>
    <x v="0"/>
    <n v="69"/>
    <n v="0"/>
    <n v="0.63200000000000001"/>
    <n v="0"/>
    <n v="13"/>
    <n v="0"/>
    <n v="0"/>
    <n v="0.25"/>
    <n v="3.25"/>
    <n v="0.85"/>
    <n v="3.8235294117647061"/>
    <n v="1.6555882352941178"/>
  </r>
  <r>
    <m/>
    <x v="1"/>
    <x v="10"/>
    <s v="C"/>
    <s v="C职业培训"/>
    <x v="15"/>
    <x v="85"/>
    <x v="0"/>
    <n v="77"/>
    <n v="0"/>
    <n v="0.63200000000000001"/>
    <n v="0"/>
    <n v="6"/>
    <n v="0"/>
    <n v="0"/>
    <n v="0.25"/>
    <n v="1.5"/>
    <n v="0.85"/>
    <n v="1.7647058823529411"/>
    <n v="0.76411764705882346"/>
  </r>
  <r>
    <m/>
    <x v="1"/>
    <x v="10"/>
    <s v="C"/>
    <s v="C职业培训"/>
    <x v="13"/>
    <x v="86"/>
    <x v="1"/>
    <n v="294"/>
    <n v="10"/>
    <n v="0.63200000000000001"/>
    <n v="3.4013605442176874E-2"/>
    <n v="64"/>
    <n v="10"/>
    <n v="0.15625"/>
    <n v="0.25"/>
    <n v="16"/>
    <n v="0.85"/>
    <n v="11.388235294117647"/>
    <n v="4.9311058823529414"/>
  </r>
  <r>
    <m/>
    <x v="1"/>
    <x v="10"/>
    <s v="C"/>
    <s v="C职业培训"/>
    <x v="9"/>
    <x v="87"/>
    <x v="0"/>
    <n v="17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25"/>
    <x v="88"/>
    <x v="0"/>
    <n v="72"/>
    <n v="1"/>
    <n v="0.63200000000000001"/>
    <n v="1.3888888888888888E-2"/>
    <n v="5"/>
    <n v="1"/>
    <n v="0.2"/>
    <n v="0.25"/>
    <n v="1.25"/>
    <n v="0.85"/>
    <n v="0.72705882352941176"/>
    <n v="0.31481647058823531"/>
  </r>
  <r>
    <m/>
    <x v="1"/>
    <x v="10"/>
    <s v="C"/>
    <s v="C职业培训"/>
    <x v="8"/>
    <x v="89"/>
    <x v="0"/>
    <n v="38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15"/>
    <x v="90"/>
    <x v="0"/>
    <n v="7"/>
    <n v="0"/>
    <n v="0.63200000000000001"/>
    <n v="0"/>
    <n v="2"/>
    <n v="0"/>
    <n v="0"/>
    <n v="0.25"/>
    <n v="0.5"/>
    <n v="0.85"/>
    <n v="0.58823529411764708"/>
    <n v="0.25470588235294117"/>
  </r>
  <r>
    <m/>
    <x v="1"/>
    <x v="10"/>
    <s v="C"/>
    <s v="C职业培训"/>
    <x v="15"/>
    <x v="91"/>
    <x v="0"/>
    <n v="33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0"/>
    <x v="92"/>
    <x v="0"/>
    <n v="17"/>
    <n v="0"/>
    <n v="0.63200000000000001"/>
    <n v="0"/>
    <n v="1"/>
    <n v="0"/>
    <n v="0"/>
    <n v="0.25"/>
    <n v="0.25"/>
    <n v="0.85"/>
    <n v="0.29411764705882354"/>
    <n v="0.12735294117647059"/>
  </r>
  <r>
    <m/>
    <x v="1"/>
    <x v="10"/>
    <s v="C"/>
    <s v="C职业培训"/>
    <x v="10"/>
    <x v="93"/>
    <x v="0"/>
    <n v="140"/>
    <n v="2"/>
    <n v="0.63200000000000001"/>
    <n v="1.4285714285714285E-2"/>
    <n v="27"/>
    <n v="2"/>
    <n v="7.407407407407407E-2"/>
    <n v="0.25"/>
    <n v="6.75"/>
    <n v="0.85"/>
    <n v="6.4541176470588235"/>
    <n v="2.7946329411764705"/>
  </r>
  <r>
    <m/>
    <x v="1"/>
    <x v="10"/>
    <s v="C"/>
    <s v="C职业培训"/>
    <x v="0"/>
    <x v="94"/>
    <x v="0"/>
    <n v="143"/>
    <n v="3"/>
    <n v="0.63200000000000001"/>
    <n v="2.097902097902098E-2"/>
    <n v="14"/>
    <n v="2"/>
    <n v="0.14285714285714285"/>
    <n v="0.25"/>
    <n v="3.5"/>
    <n v="0.85"/>
    <n v="2.6305882352941174"/>
    <n v="1.1390447058823527"/>
  </r>
  <r>
    <m/>
    <x v="1"/>
    <x v="10"/>
    <s v="C"/>
    <s v="C职业培训"/>
    <x v="11"/>
    <x v="95"/>
    <x v="1"/>
    <n v="78"/>
    <n v="6"/>
    <n v="0.63200000000000001"/>
    <n v="7.6923076923076927E-2"/>
    <n v="14"/>
    <n v="6"/>
    <n v="0.42857142857142855"/>
    <n v="0.25"/>
    <n v="6"/>
    <n v="0.85"/>
    <n v="2.5976470588235299"/>
    <n v="1.1247811764705884"/>
  </r>
  <r>
    <m/>
    <x v="1"/>
    <x v="10"/>
    <s v="C"/>
    <s v="C职业培训"/>
    <x v="12"/>
    <x v="96"/>
    <x v="0"/>
    <n v="497"/>
    <n v="20"/>
    <n v="0.63200000000000001"/>
    <n v="4.0241448692152917E-2"/>
    <n v="62"/>
    <n v="18"/>
    <n v="0.29032258064516131"/>
    <n v="0.25"/>
    <n v="18"/>
    <n v="0.85"/>
    <n v="7.7929411764705883"/>
    <n v="3.3743435294117647"/>
  </r>
  <r>
    <m/>
    <x v="1"/>
    <x v="10"/>
    <s v="C"/>
    <s v="C职业培训"/>
    <x v="9"/>
    <x v="97"/>
    <x v="0"/>
    <n v="78"/>
    <n v="4"/>
    <n v="0.63200000000000001"/>
    <n v="5.128205128205128E-2"/>
    <n v="3"/>
    <n v="2"/>
    <n v="0.66666666666666663"/>
    <n v="0.25"/>
    <n v="2"/>
    <n v="0.85"/>
    <n v="0.86588235294117644"/>
    <n v="0.37492705882352939"/>
  </r>
  <r>
    <m/>
    <x v="1"/>
    <x v="10"/>
    <s v="B"/>
    <s v="B职业培训"/>
    <x v="27"/>
    <x v="98"/>
    <x v="0"/>
    <n v="808"/>
    <n v="36"/>
    <n v="0.63200000000000001"/>
    <n v="4.4554455445544552E-2"/>
    <n v="96"/>
    <n v="31"/>
    <n v="0.32291666666666669"/>
    <n v="0.35"/>
    <n v="33.599999999999994"/>
    <n v="0.85"/>
    <n v="16.479999999999993"/>
    <n v="7.1358399999999973"/>
  </r>
  <r>
    <m/>
    <x v="1"/>
    <x v="10"/>
    <s v="C"/>
    <s v="C职业培训"/>
    <x v="18"/>
    <x v="99"/>
    <x v="1"/>
    <n v="26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10"/>
    <x v="100"/>
    <x v="0"/>
    <n v="379"/>
    <n v="40"/>
    <n v="0.63200000000000001"/>
    <n v="0.10554089709762533"/>
    <n v="70"/>
    <n v="27"/>
    <n v="0.38571428571428573"/>
    <n v="0.25"/>
    <n v="27"/>
    <n v="0.85"/>
    <n v="11.689411764705882"/>
    <n v="5.0615152941176467"/>
  </r>
  <r>
    <m/>
    <x v="1"/>
    <x v="10"/>
    <s v="C"/>
    <s v="C职业培训"/>
    <x v="7"/>
    <x v="101"/>
    <x v="0"/>
    <n v="152"/>
    <n v="4"/>
    <n v="0.63200000000000001"/>
    <n v="2.6315789473684209E-2"/>
    <n v="12"/>
    <n v="4"/>
    <n v="0.33333333333333331"/>
    <n v="0.25"/>
    <n v="4"/>
    <n v="0.85"/>
    <n v="1.7317647058823529"/>
    <n v="0.74985411764705878"/>
  </r>
  <r>
    <m/>
    <x v="1"/>
    <x v="10"/>
    <s v="C"/>
    <s v="C职业培训"/>
    <x v="28"/>
    <x v="102"/>
    <x v="1"/>
    <n v="152"/>
    <n v="3"/>
    <n v="0.63200000000000001"/>
    <n v="1.9736842105263157E-2"/>
    <n v="7"/>
    <n v="2"/>
    <n v="0.2857142857142857"/>
    <n v="0.25"/>
    <n v="2"/>
    <n v="0.85"/>
    <n v="0.86588235294117644"/>
    <n v="0.37492705882352939"/>
  </r>
  <r>
    <m/>
    <x v="1"/>
    <x v="10"/>
    <s v="C"/>
    <s v="C职业培训"/>
    <x v="18"/>
    <x v="103"/>
    <x v="1"/>
    <n v="128"/>
    <n v="4"/>
    <n v="0.63200000000000001"/>
    <n v="3.125E-2"/>
    <n v="11"/>
    <n v="4"/>
    <n v="0.36363636363636365"/>
    <n v="0.25"/>
    <n v="4"/>
    <n v="0.85"/>
    <n v="1.7317647058823529"/>
    <n v="0.74985411764705878"/>
  </r>
  <r>
    <m/>
    <x v="1"/>
    <x v="10"/>
    <s v="C"/>
    <s v="C职业培训"/>
    <x v="2"/>
    <x v="104"/>
    <x v="1"/>
    <n v="71"/>
    <n v="0"/>
    <n v="0.63200000000000001"/>
    <n v="0"/>
    <n v="3"/>
    <n v="0"/>
    <n v="0"/>
    <n v="0.25"/>
    <n v="0.75"/>
    <n v="0.85"/>
    <n v="0.88235294117647056"/>
    <n v="0.38205882352941173"/>
  </r>
  <r>
    <m/>
    <x v="1"/>
    <x v="10"/>
    <s v="B"/>
    <s v="B职业培训"/>
    <x v="13"/>
    <x v="105"/>
    <x v="1"/>
    <n v="580"/>
    <n v="28"/>
    <n v="0.63200000000000001"/>
    <n v="4.8275862068965517E-2"/>
    <n v="112"/>
    <n v="27"/>
    <n v="0.24107142857142858"/>
    <n v="0.35"/>
    <n v="39.199999999999996"/>
    <n v="0.85"/>
    <n v="26.042352941176468"/>
    <n v="11.276338823529411"/>
  </r>
  <r>
    <m/>
    <x v="1"/>
    <x v="10"/>
    <s v="C"/>
    <s v="C职业培训"/>
    <x v="17"/>
    <x v="106"/>
    <x v="1"/>
    <n v="158"/>
    <n v="3"/>
    <n v="0.63200000000000001"/>
    <n v="1.8987341772151899E-2"/>
    <n v="14"/>
    <n v="2"/>
    <n v="0.14285714285714285"/>
    <n v="0.25"/>
    <n v="3.5"/>
    <n v="0.85"/>
    <n v="2.6305882352941174"/>
    <n v="1.1390447058823527"/>
  </r>
  <r>
    <m/>
    <x v="1"/>
    <x v="10"/>
    <s v="C"/>
    <s v="C职业培训"/>
    <x v="26"/>
    <x v="107"/>
    <x v="0"/>
    <n v="111"/>
    <n v="1"/>
    <n v="0.63200000000000001"/>
    <n v="9.0090090090090089E-3"/>
    <n v="5"/>
    <n v="1"/>
    <n v="0.2"/>
    <n v="0.25"/>
    <n v="1.25"/>
    <n v="0.85"/>
    <n v="0.72705882352941176"/>
    <n v="0.31481647058823531"/>
  </r>
  <r>
    <m/>
    <x v="1"/>
    <x v="10"/>
    <s v="C"/>
    <s v="C职业培训"/>
    <x v="3"/>
    <x v="108"/>
    <x v="0"/>
    <n v="257"/>
    <n v="7"/>
    <n v="0.63200000000000001"/>
    <n v="2.7237354085603113E-2"/>
    <n v="33"/>
    <n v="5"/>
    <n v="0.15151515151515152"/>
    <n v="0.25"/>
    <n v="8.25"/>
    <n v="0.85"/>
    <n v="5.9882352941176471"/>
    <n v="2.5929058823529409"/>
  </r>
  <r>
    <m/>
    <x v="1"/>
    <x v="10"/>
    <s v="C"/>
    <s v="C职业培训"/>
    <x v="20"/>
    <x v="109"/>
    <x v="0"/>
    <n v="105"/>
    <n v="0"/>
    <n v="0.63200000000000001"/>
    <n v="0"/>
    <n v="3"/>
    <n v="0"/>
    <n v="0"/>
    <n v="0.25"/>
    <n v="0.75"/>
    <n v="0.85"/>
    <n v="0.88235294117647056"/>
    <n v="0.38205882352941173"/>
  </r>
  <r>
    <m/>
    <x v="1"/>
    <x v="10"/>
    <s v="C"/>
    <s v="C职业培训"/>
    <x v="1"/>
    <x v="110"/>
    <x v="1"/>
    <n v="2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9"/>
    <x v="111"/>
    <x v="0"/>
    <n v="54"/>
    <n v="2"/>
    <n v="0.63200000000000001"/>
    <n v="3.7037037037037035E-2"/>
    <n v="4"/>
    <n v="1"/>
    <n v="0.25"/>
    <n v="0.25"/>
    <n v="1"/>
    <n v="0.85"/>
    <n v="0.43294117647058822"/>
    <n v="0.1874635294117647"/>
  </r>
  <r>
    <m/>
    <x v="1"/>
    <x v="10"/>
    <s v="C"/>
    <s v="C职业培训"/>
    <x v="16"/>
    <x v="112"/>
    <x v="0"/>
    <n v="137"/>
    <n v="6"/>
    <n v="0.63200000000000001"/>
    <n v="4.3795620437956206E-2"/>
    <n v="19"/>
    <n v="6"/>
    <n v="0.31578947368421051"/>
    <n v="0.25"/>
    <n v="6"/>
    <n v="0.85"/>
    <n v="2.5976470588235299"/>
    <n v="1.1247811764705884"/>
  </r>
  <r>
    <m/>
    <x v="1"/>
    <x v="10"/>
    <s v="C"/>
    <s v="C职业培训"/>
    <x v="18"/>
    <x v="113"/>
    <x v="1"/>
    <n v="191"/>
    <n v="9"/>
    <n v="0.63200000000000001"/>
    <n v="4.712041884816754E-2"/>
    <n v="16"/>
    <n v="8"/>
    <n v="0.5"/>
    <n v="0.25"/>
    <n v="8"/>
    <n v="0.85"/>
    <n v="3.4635294117647057"/>
    <n v="1.4997082352941176"/>
  </r>
  <r>
    <m/>
    <x v="1"/>
    <x v="10"/>
    <s v="C"/>
    <s v="C职业培训"/>
    <x v="5"/>
    <x v="114"/>
    <x v="1"/>
    <n v="153"/>
    <n v="2"/>
    <n v="0.63200000000000001"/>
    <n v="1.3071895424836602E-2"/>
    <n v="3"/>
    <n v="2"/>
    <n v="0.66666666666666663"/>
    <n v="0.25"/>
    <n v="2"/>
    <n v="0.85"/>
    <n v="0.86588235294117644"/>
    <n v="0.37492705882352939"/>
  </r>
  <r>
    <m/>
    <x v="1"/>
    <x v="10"/>
    <s v="C"/>
    <s v="C职业培训"/>
    <x v="26"/>
    <x v="115"/>
    <x v="0"/>
    <n v="129"/>
    <n v="3"/>
    <n v="0.63200000000000001"/>
    <n v="2.3255813953488372E-2"/>
    <n v="14"/>
    <n v="3"/>
    <n v="0.21428571428571427"/>
    <n v="0.25"/>
    <n v="3.5"/>
    <n v="0.85"/>
    <n v="1.8870588235294119"/>
    <n v="0.81709647058823531"/>
  </r>
  <r>
    <m/>
    <x v="1"/>
    <x v="10"/>
    <s v="C"/>
    <s v="C职业培训"/>
    <x v="17"/>
    <x v="116"/>
    <x v="1"/>
    <n v="87"/>
    <n v="1"/>
    <n v="0.63200000000000001"/>
    <n v="1.1494252873563218E-2"/>
    <n v="8"/>
    <n v="1"/>
    <n v="0.125"/>
    <n v="0.25"/>
    <n v="2"/>
    <n v="0.85"/>
    <n v="1.6094117647058823"/>
    <n v="0.69687529411764704"/>
  </r>
  <r>
    <m/>
    <x v="1"/>
    <x v="10"/>
    <s v="C"/>
    <s v="C职业培训"/>
    <x v="17"/>
    <x v="117"/>
    <x v="1"/>
    <n v="148"/>
    <n v="2"/>
    <n v="0.63200000000000001"/>
    <n v="1.3513513513513514E-2"/>
    <n v="6"/>
    <n v="1"/>
    <n v="0.16666666666666666"/>
    <n v="0.25"/>
    <n v="1.5"/>
    <n v="0.85"/>
    <n v="1.0211764705882354"/>
    <n v="0.44216941176470592"/>
  </r>
  <r>
    <m/>
    <x v="1"/>
    <x v="10"/>
    <s v="C"/>
    <s v="C职业培训"/>
    <x v="23"/>
    <x v="118"/>
    <x v="0"/>
    <n v="191"/>
    <n v="8"/>
    <n v="0.63200000000000001"/>
    <n v="4.1884816753926704E-2"/>
    <n v="25"/>
    <n v="7"/>
    <n v="0.28000000000000003"/>
    <n v="0.25"/>
    <n v="7"/>
    <n v="0.85"/>
    <n v="3.0305882352941178"/>
    <n v="1.312244705882353"/>
  </r>
  <r>
    <m/>
    <x v="1"/>
    <x v="10"/>
    <s v="C"/>
    <s v="C职业培训"/>
    <x v="1"/>
    <x v="119"/>
    <x v="1"/>
    <n v="1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29"/>
    <x v="120"/>
    <x v="2"/>
    <n v="10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28"/>
    <x v="121"/>
    <x v="1"/>
    <n v="175"/>
    <n v="3"/>
    <n v="0.63200000000000001"/>
    <n v="1.7142857142857144E-2"/>
    <n v="7"/>
    <n v="3"/>
    <n v="0.42857142857142855"/>
    <n v="0.25"/>
    <n v="3"/>
    <n v="0.85"/>
    <n v="1.2988235294117649"/>
    <n v="0.5623905882352942"/>
  </r>
  <r>
    <m/>
    <x v="1"/>
    <x v="10"/>
    <s v="C"/>
    <s v="C职业培训"/>
    <x v="22"/>
    <x v="122"/>
    <x v="1"/>
    <n v="61"/>
    <n v="1"/>
    <n v="0.63200000000000001"/>
    <n v="1.6393442622950821E-2"/>
    <n v="0"/>
    <n v="0"/>
    <e v="#DIV/0!"/>
    <n v="0.25"/>
    <n v="0"/>
    <n v="0.85"/>
    <n v="0"/>
    <n v="0"/>
  </r>
  <r>
    <m/>
    <x v="1"/>
    <x v="10"/>
    <s v="C"/>
    <s v="C职业培训"/>
    <x v="16"/>
    <x v="123"/>
    <x v="0"/>
    <n v="80"/>
    <n v="2"/>
    <n v="0.63200000000000001"/>
    <n v="2.5000000000000001E-2"/>
    <n v="0"/>
    <n v="0"/>
    <e v="#DIV/0!"/>
    <n v="0.25"/>
    <n v="0"/>
    <n v="0.85"/>
    <n v="0"/>
    <n v="0"/>
  </r>
  <r>
    <m/>
    <x v="1"/>
    <x v="10"/>
    <s v="C"/>
    <s v="C职业培训"/>
    <x v="14"/>
    <x v="124"/>
    <x v="0"/>
    <n v="52"/>
    <n v="0"/>
    <n v="0.63200000000000001"/>
    <n v="0"/>
    <n v="3"/>
    <n v="0"/>
    <n v="0"/>
    <n v="0.25"/>
    <n v="0.75"/>
    <n v="0.85"/>
    <n v="0.88235294117647056"/>
    <n v="0.38205882352941173"/>
  </r>
  <r>
    <m/>
    <x v="1"/>
    <x v="10"/>
    <s v="C"/>
    <s v="C职业培训"/>
    <x v="15"/>
    <x v="125"/>
    <x v="0"/>
    <n v="56"/>
    <n v="0"/>
    <n v="0.63200000000000001"/>
    <n v="0"/>
    <n v="17"/>
    <n v="0"/>
    <n v="0"/>
    <n v="0.25"/>
    <n v="4.25"/>
    <n v="0.85"/>
    <n v="5"/>
    <n v="2.165"/>
  </r>
  <r>
    <m/>
    <x v="1"/>
    <x v="10"/>
    <s v="C"/>
    <s v="C职业培训"/>
    <x v="23"/>
    <x v="126"/>
    <x v="0"/>
    <n v="395"/>
    <n v="20"/>
    <n v="0.63200000000000001"/>
    <n v="5.0632911392405063E-2"/>
    <n v="54"/>
    <n v="17"/>
    <n v="0.31481481481481483"/>
    <n v="0.25"/>
    <n v="17"/>
    <n v="0.85"/>
    <n v="7.36"/>
    <n v="3.1868799999999999"/>
  </r>
  <r>
    <m/>
    <x v="1"/>
    <x v="10"/>
    <s v="C"/>
    <s v="C职业培训"/>
    <x v="28"/>
    <x v="127"/>
    <x v="1"/>
    <n v="161"/>
    <n v="4"/>
    <n v="0.63200000000000001"/>
    <n v="2.4844720496894408E-2"/>
    <n v="5"/>
    <n v="3"/>
    <n v="0.6"/>
    <n v="0.25"/>
    <n v="3"/>
    <n v="0.85"/>
    <n v="1.2988235294117649"/>
    <n v="0.5623905882352942"/>
  </r>
  <r>
    <m/>
    <x v="1"/>
    <x v="10"/>
    <s v="C"/>
    <s v="C职业培训"/>
    <x v="9"/>
    <x v="128"/>
    <x v="0"/>
    <n v="56"/>
    <n v="3"/>
    <n v="0.63200000000000001"/>
    <n v="5.3571428571428568E-2"/>
    <n v="3"/>
    <n v="2"/>
    <n v="0.66666666666666663"/>
    <n v="0.25"/>
    <n v="2"/>
    <n v="0.85"/>
    <n v="0.86588235294117644"/>
    <n v="0.37492705882352939"/>
  </r>
  <r>
    <m/>
    <x v="1"/>
    <x v="10"/>
    <s v="C"/>
    <s v="C职业培训"/>
    <x v="3"/>
    <x v="129"/>
    <x v="0"/>
    <n v="196"/>
    <n v="4"/>
    <n v="0.63200000000000001"/>
    <n v="2.0408163265306121E-2"/>
    <n v="16"/>
    <n v="2"/>
    <n v="0.125"/>
    <n v="0.25"/>
    <n v="4"/>
    <n v="0.85"/>
    <n v="3.2188235294117646"/>
    <n v="1.3937505882352941"/>
  </r>
  <r>
    <m/>
    <x v="1"/>
    <x v="10"/>
    <s v="C"/>
    <s v="C职业培训"/>
    <x v="16"/>
    <x v="130"/>
    <x v="0"/>
    <n v="84"/>
    <n v="3"/>
    <n v="0.63200000000000001"/>
    <n v="3.5714285714285712E-2"/>
    <n v="5"/>
    <n v="0"/>
    <n v="0"/>
    <n v="0.25"/>
    <n v="1.25"/>
    <n v="0.85"/>
    <n v="1.4705882352941178"/>
    <n v="0.63676470588235301"/>
  </r>
  <r>
    <m/>
    <x v="1"/>
    <x v="10"/>
    <s v="C"/>
    <s v="C职业培训"/>
    <x v="16"/>
    <x v="131"/>
    <x v="0"/>
    <n v="98"/>
    <n v="1"/>
    <n v="0.63200000000000001"/>
    <n v="1.020408163265306E-2"/>
    <n v="6"/>
    <n v="1"/>
    <n v="0.16666666666666666"/>
    <n v="0.25"/>
    <n v="1.5"/>
    <n v="0.85"/>
    <n v="1.0211764705882354"/>
    <n v="0.44216941176470592"/>
  </r>
  <r>
    <m/>
    <x v="1"/>
    <x v="10"/>
    <s v="A"/>
    <s v="A职业培训"/>
    <x v="6"/>
    <x v="132"/>
    <x v="1"/>
    <n v="1434"/>
    <n v="91"/>
    <n v="0.63200000000000001"/>
    <n v="6.3458856345885634E-2"/>
    <n v="294"/>
    <n v="71"/>
    <n v="0.24149659863945577"/>
    <n v="0.4"/>
    <n v="117.60000000000001"/>
    <n v="0.85"/>
    <n v="85.562352941176485"/>
    <n v="37.048498823529421"/>
  </r>
  <r>
    <m/>
    <x v="1"/>
    <x v="10"/>
    <s v="C"/>
    <s v="C职业培训"/>
    <x v="9"/>
    <x v="133"/>
    <x v="0"/>
    <n v="70"/>
    <n v="3"/>
    <n v="0.63200000000000001"/>
    <n v="4.2857142857142858E-2"/>
    <n v="3"/>
    <n v="2"/>
    <n v="0.66666666666666663"/>
    <n v="0.25"/>
    <n v="2"/>
    <n v="0.85"/>
    <n v="0.86588235294117644"/>
    <n v="0.37492705882352939"/>
  </r>
  <r>
    <m/>
    <x v="1"/>
    <x v="10"/>
    <s v="C"/>
    <s v="C职业培训"/>
    <x v="19"/>
    <x v="134"/>
    <x v="0"/>
    <n v="335"/>
    <n v="11"/>
    <n v="0.63200000000000001"/>
    <n v="3.2835820895522387E-2"/>
    <n v="39"/>
    <n v="8"/>
    <n v="0.20512820512820512"/>
    <n v="0.25"/>
    <n v="9.75"/>
    <n v="0.85"/>
    <n v="5.5223529411764707"/>
    <n v="2.3911788235294118"/>
  </r>
  <r>
    <m/>
    <x v="1"/>
    <x v="10"/>
    <s v="C"/>
    <s v="C职业培训"/>
    <x v="26"/>
    <x v="135"/>
    <x v="0"/>
    <n v="87"/>
    <n v="2"/>
    <n v="0.63200000000000001"/>
    <n v="2.2988505747126436E-2"/>
    <n v="1"/>
    <n v="1"/>
    <n v="1"/>
    <n v="0.25"/>
    <n v="1"/>
    <n v="0.85"/>
    <n v="0.43294117647058822"/>
    <n v="0.1874635294117647"/>
  </r>
  <r>
    <m/>
    <x v="1"/>
    <x v="10"/>
    <s v="C"/>
    <s v="C职业培训"/>
    <x v="25"/>
    <x v="136"/>
    <x v="0"/>
    <n v="103"/>
    <n v="1"/>
    <n v="0.63200000000000001"/>
    <n v="9.7087378640776691E-3"/>
    <n v="1"/>
    <n v="1"/>
    <n v="1"/>
    <n v="0.25"/>
    <n v="1"/>
    <n v="0.85"/>
    <n v="0.43294117647058822"/>
    <n v="0.1874635294117647"/>
  </r>
  <r>
    <m/>
    <x v="1"/>
    <x v="10"/>
    <s v="C"/>
    <s v="C职业培训"/>
    <x v="3"/>
    <x v="137"/>
    <x v="0"/>
    <n v="237"/>
    <n v="4"/>
    <n v="0.63200000000000001"/>
    <n v="1.6877637130801686E-2"/>
    <n v="29"/>
    <n v="3"/>
    <n v="0.10344827586206896"/>
    <n v="0.25"/>
    <n v="7.25"/>
    <n v="0.85"/>
    <n v="6.2988235294117647"/>
    <n v="2.727390588235294"/>
  </r>
  <r>
    <m/>
    <x v="1"/>
    <x v="10"/>
    <s v="C"/>
    <s v="C职业培训"/>
    <x v="19"/>
    <x v="138"/>
    <x v="0"/>
    <n v="215"/>
    <n v="6"/>
    <n v="0.63200000000000001"/>
    <n v="2.7906976744186046E-2"/>
    <n v="16"/>
    <n v="3"/>
    <n v="0.1875"/>
    <n v="0.25"/>
    <n v="4"/>
    <n v="0.85"/>
    <n v="2.4752941176470591"/>
    <n v="1.0718023529411767"/>
  </r>
  <r>
    <m/>
    <x v="1"/>
    <x v="10"/>
    <s v="C"/>
    <s v="C职业培训"/>
    <x v="28"/>
    <x v="139"/>
    <x v="1"/>
    <n v="50"/>
    <n v="0"/>
    <n v="0.63200000000000001"/>
    <n v="0"/>
    <n v="2"/>
    <n v="0"/>
    <n v="0"/>
    <n v="0.25"/>
    <n v="0.5"/>
    <n v="0.85"/>
    <n v="0.58823529411764708"/>
    <n v="0.25470588235294117"/>
  </r>
  <r>
    <m/>
    <x v="1"/>
    <x v="10"/>
    <s v="C"/>
    <s v="C职业培训"/>
    <x v="9"/>
    <x v="140"/>
    <x v="0"/>
    <n v="54"/>
    <n v="3"/>
    <n v="0.63200000000000001"/>
    <n v="5.5555555555555552E-2"/>
    <n v="1"/>
    <n v="1"/>
    <n v="1"/>
    <n v="0.25"/>
    <n v="1"/>
    <n v="0.85"/>
    <n v="0.43294117647058822"/>
    <n v="0.1874635294117647"/>
  </r>
  <r>
    <m/>
    <x v="1"/>
    <x v="10"/>
    <s v="C"/>
    <s v="C职业培训"/>
    <x v="23"/>
    <x v="141"/>
    <x v="0"/>
    <n v="416"/>
    <n v="9"/>
    <n v="0.63200000000000001"/>
    <n v="2.1634615384615384E-2"/>
    <n v="28"/>
    <n v="9"/>
    <n v="0.32142857142857145"/>
    <n v="0.25"/>
    <n v="9"/>
    <n v="0.85"/>
    <n v="3.8964705882352941"/>
    <n v="1.6871717647058824"/>
  </r>
  <r>
    <m/>
    <x v="1"/>
    <x v="10"/>
    <s v="C"/>
    <s v="C职业培训"/>
    <x v="11"/>
    <x v="142"/>
    <x v="1"/>
    <n v="45"/>
    <n v="0"/>
    <n v="0.63200000000000001"/>
    <n v="0"/>
    <n v="1"/>
    <n v="0"/>
    <n v="0"/>
    <n v="0.25"/>
    <n v="0.25"/>
    <n v="0.85"/>
    <n v="0.29411764705882354"/>
    <n v="0.12735294117647059"/>
  </r>
  <r>
    <m/>
    <x v="1"/>
    <x v="10"/>
    <s v="C"/>
    <s v="C职业培训"/>
    <x v="7"/>
    <x v="143"/>
    <x v="0"/>
    <n v="288"/>
    <n v="5"/>
    <n v="0.63200000000000001"/>
    <n v="1.7361111111111112E-2"/>
    <n v="22"/>
    <n v="3"/>
    <n v="0.13636363636363635"/>
    <n v="0.25"/>
    <n v="5.5"/>
    <n v="0.85"/>
    <n v="4.24"/>
    <n v="1.83592"/>
  </r>
  <r>
    <m/>
    <x v="1"/>
    <x v="10"/>
    <s v="C"/>
    <s v="C职业培训"/>
    <x v="16"/>
    <x v="144"/>
    <x v="0"/>
    <n v="124"/>
    <n v="3"/>
    <n v="0.63200000000000001"/>
    <n v="2.4193548387096774E-2"/>
    <n v="11"/>
    <n v="3"/>
    <n v="0.27272727272727271"/>
    <n v="0.25"/>
    <n v="3"/>
    <n v="0.85"/>
    <n v="1.2988235294117649"/>
    <n v="0.5623905882352942"/>
  </r>
  <r>
    <m/>
    <x v="1"/>
    <x v="10"/>
    <s v="C"/>
    <s v="C职业培训"/>
    <x v="10"/>
    <x v="145"/>
    <x v="0"/>
    <n v="83"/>
    <n v="2"/>
    <n v="0.63200000000000001"/>
    <n v="2.4096385542168676E-2"/>
    <n v="7"/>
    <n v="2"/>
    <n v="0.2857142857142857"/>
    <n v="0.25"/>
    <n v="2"/>
    <n v="0.85"/>
    <n v="0.86588235294117644"/>
    <n v="0.37492705882352939"/>
  </r>
  <r>
    <m/>
    <x v="1"/>
    <x v="10"/>
    <s v="C"/>
    <s v="C职业培训"/>
    <x v="28"/>
    <x v="146"/>
    <x v="1"/>
    <n v="135"/>
    <n v="4"/>
    <n v="0.63200000000000001"/>
    <n v="2.9629629629629631E-2"/>
    <n v="6"/>
    <n v="3"/>
    <n v="0.5"/>
    <n v="0.25"/>
    <n v="3"/>
    <n v="0.85"/>
    <n v="1.2988235294117649"/>
    <n v="0.5623905882352942"/>
  </r>
  <r>
    <m/>
    <x v="1"/>
    <x v="10"/>
    <s v="C"/>
    <s v="C职业培训"/>
    <x v="11"/>
    <x v="147"/>
    <x v="1"/>
    <n v="13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18"/>
    <x v="148"/>
    <x v="1"/>
    <n v="140"/>
    <n v="2"/>
    <n v="0.63200000000000001"/>
    <n v="1.4285714285714285E-2"/>
    <n v="3"/>
    <n v="1"/>
    <n v="0.33333333333333331"/>
    <n v="0.25"/>
    <n v="1"/>
    <n v="0.85"/>
    <n v="0.43294117647058822"/>
    <n v="0.1874635294117647"/>
  </r>
  <r>
    <m/>
    <x v="1"/>
    <x v="10"/>
    <s v="C"/>
    <s v="C职业培训"/>
    <x v="6"/>
    <x v="149"/>
    <x v="1"/>
    <n v="358"/>
    <n v="14"/>
    <n v="0.63200000000000001"/>
    <n v="3.9106145251396648E-2"/>
    <n v="66"/>
    <n v="11"/>
    <n v="0.16666666666666666"/>
    <n v="0.25"/>
    <n v="16.5"/>
    <n v="0.85"/>
    <n v="11.232941176470588"/>
    <n v="4.8638635294117645"/>
  </r>
  <r>
    <m/>
    <x v="1"/>
    <x v="10"/>
    <s v="A"/>
    <s v="A职业培训"/>
    <x v="16"/>
    <x v="150"/>
    <x v="0"/>
    <n v="1479"/>
    <n v="94"/>
    <n v="0.63200000000000001"/>
    <n v="6.3556457065584854E-2"/>
    <n v="290"/>
    <n v="78"/>
    <n v="0.26896551724137929"/>
    <n v="0.4"/>
    <n v="116"/>
    <n v="0.85"/>
    <n v="78.475294117647067"/>
    <n v="33.979802352941178"/>
  </r>
  <r>
    <m/>
    <x v="1"/>
    <x v="10"/>
    <s v="C"/>
    <s v="C职业培训"/>
    <x v="23"/>
    <x v="151"/>
    <x v="0"/>
    <n v="223"/>
    <n v="11"/>
    <n v="0.63200000000000001"/>
    <n v="4.9327354260089683E-2"/>
    <n v="15"/>
    <n v="7"/>
    <n v="0.46666666666666667"/>
    <n v="0.25"/>
    <n v="7"/>
    <n v="0.85"/>
    <n v="3.0305882352941178"/>
    <n v="1.312244705882353"/>
  </r>
  <r>
    <m/>
    <x v="1"/>
    <x v="10"/>
    <s v="C"/>
    <s v="C职业培训"/>
    <x v="19"/>
    <x v="152"/>
    <x v="0"/>
    <n v="137"/>
    <n v="7"/>
    <n v="0.63200000000000001"/>
    <n v="5.1094890510948905E-2"/>
    <n v="8"/>
    <n v="4"/>
    <n v="0.5"/>
    <n v="0.25"/>
    <n v="4"/>
    <n v="0.85"/>
    <n v="1.7317647058823529"/>
    <n v="0.74985411764705878"/>
  </r>
  <r>
    <m/>
    <x v="1"/>
    <x v="10"/>
    <s v="C"/>
    <s v="C职业培训"/>
    <x v="5"/>
    <x v="153"/>
    <x v="1"/>
    <n v="111"/>
    <n v="1"/>
    <n v="0.63200000000000001"/>
    <n v="9.0090090090090089E-3"/>
    <n v="2"/>
    <n v="0"/>
    <n v="0"/>
    <n v="0.25"/>
    <n v="0.5"/>
    <n v="0.85"/>
    <n v="0.58823529411764708"/>
    <n v="0.25470588235294117"/>
  </r>
  <r>
    <m/>
    <x v="1"/>
    <x v="10"/>
    <s v="C"/>
    <s v="C职业培训"/>
    <x v="12"/>
    <x v="154"/>
    <x v="0"/>
    <n v="66"/>
    <n v="2"/>
    <n v="0.63200000000000001"/>
    <n v="3.0303030303030304E-2"/>
    <n v="6"/>
    <n v="2"/>
    <n v="0.33333333333333331"/>
    <n v="0.25"/>
    <n v="2"/>
    <n v="0.85"/>
    <n v="0.86588235294117644"/>
    <n v="0.37492705882352939"/>
  </r>
  <r>
    <m/>
    <x v="1"/>
    <x v="10"/>
    <s v="C"/>
    <s v="C职业培训"/>
    <x v="29"/>
    <x v="155"/>
    <x v="2"/>
    <n v="41"/>
    <n v="0"/>
    <n v="0.63200000000000001"/>
    <n v="0"/>
    <n v="10"/>
    <n v="0"/>
    <n v="0"/>
    <n v="0.25"/>
    <n v="2.5"/>
    <n v="0.85"/>
    <n v="2.9411764705882355"/>
    <n v="1.273529411764706"/>
  </r>
  <r>
    <m/>
    <x v="1"/>
    <x v="10"/>
    <s v="C"/>
    <s v="C职业培训"/>
    <x v="6"/>
    <x v="156"/>
    <x v="1"/>
    <n v="204"/>
    <n v="2"/>
    <n v="0.63200000000000001"/>
    <n v="9.8039215686274508E-3"/>
    <n v="14"/>
    <n v="1"/>
    <n v="7.1428571428571425E-2"/>
    <n v="0.25"/>
    <n v="3.5"/>
    <n v="0.85"/>
    <n v="3.3741176470588234"/>
    <n v="1.4609929411764706"/>
  </r>
  <r>
    <m/>
    <x v="1"/>
    <x v="10"/>
    <s v="C"/>
    <s v="C职业培训"/>
    <x v="16"/>
    <x v="157"/>
    <x v="0"/>
    <n v="41"/>
    <n v="2"/>
    <n v="0.63200000000000001"/>
    <n v="4.878048780487805E-2"/>
    <n v="4"/>
    <n v="2"/>
    <n v="0.5"/>
    <n v="0.25"/>
    <n v="2"/>
    <n v="0.85"/>
    <n v="0.86588235294117644"/>
    <n v="0.37492705882352939"/>
  </r>
  <r>
    <m/>
    <x v="1"/>
    <x v="10"/>
    <s v="C"/>
    <s v="C职业培训"/>
    <x v="11"/>
    <x v="158"/>
    <x v="1"/>
    <n v="68"/>
    <n v="1"/>
    <n v="0.63200000000000001"/>
    <n v="1.4705882352941176E-2"/>
    <n v="0"/>
    <n v="0"/>
    <e v="#DIV/0!"/>
    <n v="0.25"/>
    <n v="0"/>
    <n v="0.85"/>
    <n v="0"/>
    <n v="0"/>
  </r>
  <r>
    <m/>
    <x v="1"/>
    <x v="10"/>
    <s v="C"/>
    <s v="C职业培训"/>
    <x v="1"/>
    <x v="159"/>
    <x v="1"/>
    <n v="5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3"/>
    <x v="160"/>
    <x v="0"/>
    <n v="291"/>
    <n v="6"/>
    <n v="0.63200000000000001"/>
    <n v="2.0618556701030927E-2"/>
    <n v="19"/>
    <n v="4"/>
    <n v="0.21052631578947367"/>
    <n v="0.25"/>
    <n v="4.75"/>
    <n v="0.85"/>
    <n v="2.6141176470588237"/>
    <n v="1.1319129411764706"/>
  </r>
  <r>
    <m/>
    <x v="1"/>
    <x v="10"/>
    <s v="C"/>
    <s v="C职业培训"/>
    <x v="5"/>
    <x v="161"/>
    <x v="1"/>
    <n v="66"/>
    <n v="2"/>
    <n v="0.63200000000000001"/>
    <n v="3.0303030303030304E-2"/>
    <n v="10"/>
    <n v="1"/>
    <n v="0.1"/>
    <n v="0.25"/>
    <n v="2.5"/>
    <n v="0.85"/>
    <n v="2.1976470588235295"/>
    <n v="0.95158117647058826"/>
  </r>
  <r>
    <m/>
    <x v="1"/>
    <x v="10"/>
    <s v="C"/>
    <s v="C职业培训"/>
    <x v="15"/>
    <x v="162"/>
    <x v="0"/>
    <n v="5"/>
    <n v="0"/>
    <n v="0.63200000000000001"/>
    <n v="0"/>
    <n v="1"/>
    <n v="0"/>
    <n v="0"/>
    <n v="0.25"/>
    <n v="0.25"/>
    <n v="0.85"/>
    <n v="0.29411764705882354"/>
    <n v="0.12735294117647059"/>
  </r>
  <r>
    <m/>
    <x v="1"/>
    <x v="10"/>
    <s v="B"/>
    <s v="B职业培训"/>
    <x v="23"/>
    <x v="163"/>
    <x v="0"/>
    <n v="494"/>
    <n v="28"/>
    <n v="0.63200000000000001"/>
    <n v="5.6680161943319839E-2"/>
    <n v="71"/>
    <n v="22"/>
    <n v="0.30985915492957744"/>
    <n v="0.35"/>
    <n v="24.849999999999998"/>
    <n v="0.85"/>
    <n v="12.877647058823527"/>
    <n v="5.5760211764705874"/>
  </r>
  <r>
    <m/>
    <x v="1"/>
    <x v="10"/>
    <s v="C"/>
    <s v="C职业培训"/>
    <x v="29"/>
    <x v="164"/>
    <x v="2"/>
    <n v="20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7"/>
    <x v="165"/>
    <x v="0"/>
    <n v="169"/>
    <n v="1"/>
    <n v="0.63200000000000001"/>
    <n v="5.9171597633136093E-3"/>
    <n v="13"/>
    <n v="1"/>
    <n v="7.6923076923076927E-2"/>
    <n v="0.25"/>
    <n v="3.25"/>
    <n v="0.85"/>
    <n v="3.08"/>
    <n v="1.3336399999999999"/>
  </r>
  <r>
    <m/>
    <x v="1"/>
    <x v="10"/>
    <s v="B"/>
    <s v="B职业培训"/>
    <x v="11"/>
    <x v="166"/>
    <x v="1"/>
    <n v="832"/>
    <n v="52"/>
    <n v="0.63200000000000001"/>
    <n v="6.25E-2"/>
    <n v="94"/>
    <n v="36"/>
    <n v="0.38297872340425532"/>
    <n v="0.35"/>
    <n v="36"/>
    <n v="0.85"/>
    <n v="15.585882352941177"/>
    <n v="6.7486870588235295"/>
  </r>
  <r>
    <m/>
    <x v="1"/>
    <x v="10"/>
    <s v="C"/>
    <s v="C职业培训"/>
    <x v="15"/>
    <x v="167"/>
    <x v="0"/>
    <n v="5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15"/>
    <x v="168"/>
    <x v="0"/>
    <n v="64"/>
    <n v="2"/>
    <n v="0.63200000000000001"/>
    <n v="3.125E-2"/>
    <n v="10"/>
    <n v="2"/>
    <n v="0.2"/>
    <n v="0.25"/>
    <n v="2.5"/>
    <n v="0.85"/>
    <n v="1.4541176470588235"/>
    <n v="0.62963294117647062"/>
  </r>
  <r>
    <m/>
    <x v="1"/>
    <x v="10"/>
    <s v="C"/>
    <s v="C职业培训"/>
    <x v="1"/>
    <x v="169"/>
    <x v="1"/>
    <n v="2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29"/>
    <x v="170"/>
    <x v="2"/>
    <n v="8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11"/>
    <x v="171"/>
    <x v="1"/>
    <n v="89"/>
    <n v="1"/>
    <n v="0.63200000000000001"/>
    <n v="1.1235955056179775E-2"/>
    <n v="13"/>
    <n v="1"/>
    <n v="7.6923076923076927E-2"/>
    <n v="0.25"/>
    <n v="3.25"/>
    <n v="0.85"/>
    <n v="3.08"/>
    <n v="1.3336399999999999"/>
  </r>
  <r>
    <m/>
    <x v="1"/>
    <x v="10"/>
    <s v="C"/>
    <s v="C职业培训"/>
    <x v="10"/>
    <x v="172"/>
    <x v="0"/>
    <n v="142"/>
    <n v="2"/>
    <n v="0.63200000000000001"/>
    <n v="1.4084507042253521E-2"/>
    <n v="18"/>
    <n v="2"/>
    <n v="0.1111111111111111"/>
    <n v="0.25"/>
    <n v="4.5"/>
    <n v="0.85"/>
    <n v="3.8070588235294114"/>
    <n v="1.6484564705882352"/>
  </r>
  <r>
    <m/>
    <x v="1"/>
    <x v="10"/>
    <s v="C"/>
    <s v="C职业培训"/>
    <x v="10"/>
    <x v="173"/>
    <x v="0"/>
    <n v="102"/>
    <n v="3"/>
    <n v="0.63200000000000001"/>
    <n v="2.9411764705882353E-2"/>
    <n v="14"/>
    <n v="2"/>
    <n v="0.14285714285714285"/>
    <n v="0.25"/>
    <n v="3.5"/>
    <n v="0.85"/>
    <n v="2.6305882352941174"/>
    <n v="1.1390447058823527"/>
  </r>
  <r>
    <m/>
    <x v="1"/>
    <x v="10"/>
    <s v="C"/>
    <s v="C职业培训"/>
    <x v="11"/>
    <x v="174"/>
    <x v="1"/>
    <n v="63"/>
    <n v="0"/>
    <n v="0.63200000000000001"/>
    <n v="0"/>
    <n v="2"/>
    <n v="0"/>
    <n v="0"/>
    <n v="0.25"/>
    <n v="0.5"/>
    <n v="0.85"/>
    <n v="0.58823529411764708"/>
    <n v="0.25470588235294117"/>
  </r>
  <r>
    <m/>
    <x v="1"/>
    <x v="10"/>
    <s v="C"/>
    <s v="C职业培训"/>
    <x v="5"/>
    <x v="175"/>
    <x v="1"/>
    <n v="66"/>
    <n v="2"/>
    <n v="0.63200000000000001"/>
    <n v="3.0303030303030304E-2"/>
    <n v="4"/>
    <n v="2"/>
    <n v="0.5"/>
    <n v="0.25"/>
    <n v="2"/>
    <n v="0.85"/>
    <n v="0.86588235294117644"/>
    <n v="0.37492705882352939"/>
  </r>
  <r>
    <m/>
    <x v="1"/>
    <x v="10"/>
    <s v="C"/>
    <s v="C职业培训"/>
    <x v="11"/>
    <x v="176"/>
    <x v="1"/>
    <n v="194"/>
    <n v="5"/>
    <n v="0.63200000000000001"/>
    <n v="2.5773195876288658E-2"/>
    <n v="9"/>
    <n v="4"/>
    <n v="0.44444444444444442"/>
    <n v="0.25"/>
    <n v="4"/>
    <n v="0.85"/>
    <n v="1.7317647058823529"/>
    <n v="0.74985411764705878"/>
  </r>
  <r>
    <m/>
    <x v="1"/>
    <x v="10"/>
    <s v="C"/>
    <s v="C职业培训"/>
    <x v="10"/>
    <x v="177"/>
    <x v="0"/>
    <n v="69"/>
    <n v="3"/>
    <n v="0.63200000000000001"/>
    <n v="4.3478260869565216E-2"/>
    <n v="5"/>
    <n v="3"/>
    <n v="0.6"/>
    <n v="0.25"/>
    <n v="3"/>
    <n v="0.85"/>
    <n v="1.2988235294117649"/>
    <n v="0.5623905882352942"/>
  </r>
  <r>
    <m/>
    <x v="1"/>
    <x v="10"/>
    <s v="C"/>
    <s v="C职业培训"/>
    <x v="12"/>
    <x v="178"/>
    <x v="0"/>
    <n v="108"/>
    <n v="2"/>
    <n v="0.63200000000000001"/>
    <n v="1.8518518518518517E-2"/>
    <n v="11"/>
    <n v="2"/>
    <n v="0.18181818181818182"/>
    <n v="0.25"/>
    <n v="2.75"/>
    <n v="0.85"/>
    <n v="1.7482352941176471"/>
    <n v="0.75698588235294118"/>
  </r>
  <r>
    <m/>
    <x v="1"/>
    <x v="10"/>
    <s v="C"/>
    <s v="C职业培训"/>
    <x v="12"/>
    <x v="179"/>
    <x v="0"/>
    <n v="50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22"/>
    <x v="180"/>
    <x v="1"/>
    <n v="48"/>
    <n v="1"/>
    <n v="0.63200000000000001"/>
    <n v="2.0833333333333332E-2"/>
    <n v="1"/>
    <n v="1"/>
    <n v="1"/>
    <n v="0.25"/>
    <n v="1"/>
    <n v="0.85"/>
    <n v="0.43294117647058822"/>
    <n v="0.1874635294117647"/>
  </r>
  <r>
    <m/>
    <x v="1"/>
    <x v="10"/>
    <s v="A"/>
    <s v="A职业培训"/>
    <x v="13"/>
    <x v="181"/>
    <x v="1"/>
    <n v="908"/>
    <n v="71"/>
    <n v="0.63200000000000001"/>
    <n v="7.819383259911894E-2"/>
    <n v="228"/>
    <n v="65"/>
    <n v="0.28508771929824561"/>
    <n v="0.4"/>
    <n v="91.2"/>
    <n v="0.85"/>
    <n v="58.964705882352945"/>
    <n v="25.531717647058827"/>
  </r>
  <r>
    <m/>
    <x v="1"/>
    <x v="10"/>
    <s v="C"/>
    <s v="C职业培训"/>
    <x v="25"/>
    <x v="182"/>
    <x v="0"/>
    <n v="95"/>
    <n v="1"/>
    <n v="0.63200000000000001"/>
    <n v="1.0526315789473684E-2"/>
    <n v="4"/>
    <n v="0"/>
    <n v="0"/>
    <n v="0.25"/>
    <n v="1"/>
    <n v="0.85"/>
    <n v="1.1764705882352942"/>
    <n v="0.50941176470588234"/>
  </r>
  <r>
    <m/>
    <x v="1"/>
    <x v="10"/>
    <s v="C"/>
    <s v="C职业培训"/>
    <x v="29"/>
    <x v="183"/>
    <x v="2"/>
    <n v="13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30"/>
    <x v="184"/>
    <x v="0"/>
    <n v="4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7"/>
    <x v="185"/>
    <x v="0"/>
    <n v="242"/>
    <n v="3"/>
    <n v="0.63200000000000001"/>
    <n v="1.2396694214876033E-2"/>
    <n v="22"/>
    <n v="2"/>
    <n v="9.0909090909090912E-2"/>
    <n v="0.25"/>
    <n v="5.5"/>
    <n v="0.85"/>
    <n v="4.9835294117647058"/>
    <n v="2.1578682352941176"/>
  </r>
  <r>
    <m/>
    <x v="1"/>
    <x v="10"/>
    <s v="C"/>
    <s v="C职业培训"/>
    <x v="22"/>
    <x v="186"/>
    <x v="1"/>
    <n v="189"/>
    <n v="3"/>
    <n v="0.63200000000000001"/>
    <n v="1.5873015873015872E-2"/>
    <n v="20"/>
    <n v="3"/>
    <n v="0.15"/>
    <n v="0.25"/>
    <n v="5"/>
    <n v="0.85"/>
    <n v="3.651764705882353"/>
    <n v="1.5812141176470589"/>
  </r>
  <r>
    <m/>
    <x v="1"/>
    <x v="10"/>
    <s v="C"/>
    <s v="C职业培训"/>
    <x v="28"/>
    <x v="187"/>
    <x v="1"/>
    <n v="174"/>
    <n v="3"/>
    <n v="0.63200000000000001"/>
    <n v="1.7241379310344827E-2"/>
    <n v="12"/>
    <n v="3"/>
    <n v="0.25"/>
    <n v="0.25"/>
    <n v="3"/>
    <n v="0.85"/>
    <n v="1.2988235294117649"/>
    <n v="0.5623905882352942"/>
  </r>
  <r>
    <m/>
    <x v="1"/>
    <x v="10"/>
    <s v="C"/>
    <s v="C职业培训"/>
    <x v="22"/>
    <x v="188"/>
    <x v="1"/>
    <n v="163"/>
    <n v="4"/>
    <n v="0.63200000000000001"/>
    <n v="2.4539877300613498E-2"/>
    <n v="13"/>
    <n v="4"/>
    <n v="0.30769230769230771"/>
    <n v="0.25"/>
    <n v="4"/>
    <n v="0.85"/>
    <n v="1.7317647058823529"/>
    <n v="0.74985411764705878"/>
  </r>
  <r>
    <m/>
    <x v="1"/>
    <x v="10"/>
    <s v="C"/>
    <s v="C职业培训"/>
    <x v="6"/>
    <x v="189"/>
    <x v="1"/>
    <n v="162"/>
    <n v="1"/>
    <n v="0.63200000000000001"/>
    <n v="6.1728395061728392E-3"/>
    <n v="14"/>
    <n v="1"/>
    <n v="7.1428571428571425E-2"/>
    <n v="0.25"/>
    <n v="3.5"/>
    <n v="0.85"/>
    <n v="3.3741176470588234"/>
    <n v="1.4609929411764706"/>
  </r>
  <r>
    <m/>
    <x v="1"/>
    <x v="10"/>
    <s v="C"/>
    <s v="C职业培训"/>
    <x v="22"/>
    <x v="190"/>
    <x v="1"/>
    <n v="74"/>
    <n v="1"/>
    <n v="0.63200000000000001"/>
    <n v="1.3513513513513514E-2"/>
    <n v="5"/>
    <n v="0"/>
    <n v="0"/>
    <n v="0.25"/>
    <n v="1.25"/>
    <n v="0.85"/>
    <n v="1.4705882352941178"/>
    <n v="0.63676470588235301"/>
  </r>
  <r>
    <m/>
    <x v="1"/>
    <x v="10"/>
    <s v="C"/>
    <s v="C职业培训"/>
    <x v="11"/>
    <x v="191"/>
    <x v="1"/>
    <n v="86"/>
    <n v="1"/>
    <n v="0.63200000000000001"/>
    <n v="1.1627906976744186E-2"/>
    <n v="10"/>
    <n v="1"/>
    <n v="0.1"/>
    <n v="0.25"/>
    <n v="2.5"/>
    <n v="0.85"/>
    <n v="2.1976470588235295"/>
    <n v="0.95158117647058826"/>
  </r>
  <r>
    <m/>
    <x v="1"/>
    <x v="10"/>
    <s v="C"/>
    <s v="C职业培训"/>
    <x v="26"/>
    <x v="192"/>
    <x v="0"/>
    <n v="162"/>
    <n v="3"/>
    <n v="0.63200000000000001"/>
    <n v="1.8518518518518517E-2"/>
    <n v="10"/>
    <n v="1"/>
    <n v="0.1"/>
    <n v="0.25"/>
    <n v="2.5"/>
    <n v="0.85"/>
    <n v="2.1976470588235295"/>
    <n v="0.95158117647058826"/>
  </r>
  <r>
    <m/>
    <x v="1"/>
    <x v="10"/>
    <s v="C"/>
    <s v="C职业培训"/>
    <x v="9"/>
    <x v="193"/>
    <x v="0"/>
    <n v="53"/>
    <n v="2"/>
    <n v="0.63200000000000001"/>
    <n v="3.7735849056603772E-2"/>
    <n v="4"/>
    <n v="1"/>
    <n v="0.25"/>
    <n v="0.25"/>
    <n v="1"/>
    <n v="0.85"/>
    <n v="0.43294117647058822"/>
    <n v="0.1874635294117647"/>
  </r>
  <r>
    <m/>
    <x v="1"/>
    <x v="10"/>
    <s v="A"/>
    <s v="A职业培训"/>
    <x v="18"/>
    <x v="194"/>
    <x v="1"/>
    <n v="870"/>
    <n v="68"/>
    <n v="0.63200000000000001"/>
    <n v="7.8160919540229884E-2"/>
    <n v="166"/>
    <n v="63"/>
    <n v="0.37951807228915663"/>
    <n v="0.4"/>
    <n v="66.400000000000006"/>
    <n v="0.85"/>
    <n v="31.275294117647068"/>
    <n v="13.54220235294118"/>
  </r>
  <r>
    <m/>
    <x v="1"/>
    <x v="10"/>
    <s v="C"/>
    <s v="C职业培训"/>
    <x v="20"/>
    <x v="195"/>
    <x v="0"/>
    <n v="143"/>
    <n v="1"/>
    <n v="0.63200000000000001"/>
    <n v="6.993006993006993E-3"/>
    <n v="1"/>
    <n v="1"/>
    <n v="1"/>
    <n v="0.25"/>
    <n v="1"/>
    <n v="0.85"/>
    <n v="0.43294117647058822"/>
    <n v="0.1874635294117647"/>
  </r>
  <r>
    <m/>
    <x v="1"/>
    <x v="10"/>
    <s v="C"/>
    <s v="C职业培训"/>
    <x v="28"/>
    <x v="196"/>
    <x v="1"/>
    <n v="156"/>
    <n v="6"/>
    <n v="0.63200000000000001"/>
    <n v="3.8461538461538464E-2"/>
    <n v="12"/>
    <n v="5"/>
    <n v="0.41666666666666669"/>
    <n v="0.25"/>
    <n v="5"/>
    <n v="0.85"/>
    <n v="2.164705882352941"/>
    <n v="0.93731764705882348"/>
  </r>
  <r>
    <m/>
    <x v="1"/>
    <x v="10"/>
    <s v="C"/>
    <s v="C职业培训"/>
    <x v="26"/>
    <x v="197"/>
    <x v="0"/>
    <n v="182"/>
    <n v="2"/>
    <n v="0.63200000000000001"/>
    <n v="1.098901098901099E-2"/>
    <n v="14"/>
    <n v="2"/>
    <n v="0.14285714285714285"/>
    <n v="0.25"/>
    <n v="3.5"/>
    <n v="0.85"/>
    <n v="2.6305882352941174"/>
    <n v="1.1390447058823527"/>
  </r>
  <r>
    <m/>
    <x v="1"/>
    <x v="10"/>
    <s v="C"/>
    <s v="C职业培训"/>
    <x v="6"/>
    <x v="198"/>
    <x v="1"/>
    <n v="218"/>
    <n v="1"/>
    <n v="0.63200000000000001"/>
    <n v="4.5871559633027525E-3"/>
    <n v="23"/>
    <n v="1"/>
    <n v="4.3478260869565216E-2"/>
    <n v="0.25"/>
    <n v="5.75"/>
    <n v="0.85"/>
    <n v="6.0211764705882356"/>
    <n v="2.6071694117647062"/>
  </r>
  <r>
    <m/>
    <x v="1"/>
    <x v="10"/>
    <s v="C"/>
    <s v="C职业培训"/>
    <x v="6"/>
    <x v="199"/>
    <x v="1"/>
    <n v="74"/>
    <n v="3"/>
    <n v="0.63200000000000001"/>
    <n v="4.0540540540540543E-2"/>
    <n v="12"/>
    <n v="3"/>
    <n v="0.25"/>
    <n v="0.25"/>
    <n v="3"/>
    <n v="0.85"/>
    <n v="1.2988235294117649"/>
    <n v="0.5623905882352942"/>
  </r>
  <r>
    <m/>
    <x v="1"/>
    <x v="10"/>
    <s v="C"/>
    <s v="C职业培训"/>
    <x v="6"/>
    <x v="200"/>
    <x v="1"/>
    <n v="190"/>
    <n v="2"/>
    <n v="0.63200000000000001"/>
    <n v="1.0526315789473684E-2"/>
    <n v="27"/>
    <n v="2"/>
    <n v="7.407407407407407E-2"/>
    <n v="0.25"/>
    <n v="6.75"/>
    <n v="0.85"/>
    <n v="6.4541176470588235"/>
    <n v="2.7946329411764705"/>
  </r>
  <r>
    <m/>
    <x v="1"/>
    <x v="10"/>
    <s v="C"/>
    <s v="C职业培训"/>
    <x v="17"/>
    <x v="201"/>
    <x v="1"/>
    <n v="53"/>
    <n v="1"/>
    <n v="0.63200000000000001"/>
    <n v="1.8867924528301886E-2"/>
    <n v="9"/>
    <n v="1"/>
    <n v="0.1111111111111111"/>
    <n v="0.25"/>
    <n v="2.25"/>
    <n v="0.85"/>
    <n v="1.9035294117647057"/>
    <n v="0.82422823529411759"/>
  </r>
  <r>
    <m/>
    <x v="1"/>
    <x v="10"/>
    <s v="B"/>
    <s v="B职业培训"/>
    <x v="12"/>
    <x v="202"/>
    <x v="0"/>
    <n v="732"/>
    <n v="77"/>
    <n v="0.63200000000000001"/>
    <n v="0.1051912568306011"/>
    <n v="118"/>
    <n v="39"/>
    <n v="0.33050847457627119"/>
    <n v="0.35"/>
    <n v="41.3"/>
    <n v="0.85"/>
    <n v="19.590588235294113"/>
    <n v="8.4827247058823509"/>
  </r>
  <r>
    <m/>
    <x v="1"/>
    <x v="10"/>
    <s v="C"/>
    <s v="C职业培训"/>
    <x v="19"/>
    <x v="203"/>
    <x v="0"/>
    <n v="355"/>
    <n v="7"/>
    <n v="0.63200000000000001"/>
    <n v="1.9718309859154931E-2"/>
    <n v="39"/>
    <n v="4"/>
    <n v="0.10256410256410256"/>
    <n v="0.25"/>
    <n v="9.75"/>
    <n v="0.85"/>
    <n v="8.4964705882352938"/>
    <n v="3.6789717647058824"/>
  </r>
  <r>
    <m/>
    <x v="1"/>
    <x v="10"/>
    <s v="C"/>
    <s v="C职业培训"/>
    <x v="22"/>
    <x v="204"/>
    <x v="1"/>
    <n v="63"/>
    <n v="2"/>
    <n v="0.63200000000000001"/>
    <n v="3.1746031746031744E-2"/>
    <n v="1"/>
    <n v="0"/>
    <n v="0"/>
    <n v="0.25"/>
    <n v="0.25"/>
    <n v="0.85"/>
    <n v="0.29411764705882354"/>
    <n v="0.12735294117647059"/>
  </r>
  <r>
    <m/>
    <x v="1"/>
    <x v="10"/>
    <s v="C"/>
    <s v="C职业培训"/>
    <x v="6"/>
    <x v="205"/>
    <x v="1"/>
    <n v="109"/>
    <n v="1"/>
    <n v="0.63200000000000001"/>
    <n v="9.1743119266055051E-3"/>
    <n v="2"/>
    <n v="1"/>
    <n v="0.5"/>
    <n v="0.25"/>
    <n v="1"/>
    <n v="0.85"/>
    <n v="0.43294117647058822"/>
    <n v="0.1874635294117647"/>
  </r>
  <r>
    <m/>
    <x v="1"/>
    <x v="10"/>
    <s v="C"/>
    <s v="C职业培训"/>
    <x v="2"/>
    <x v="206"/>
    <x v="1"/>
    <n v="324"/>
    <n v="8"/>
    <n v="0.63200000000000001"/>
    <n v="2.4691358024691357E-2"/>
    <n v="20"/>
    <n v="6"/>
    <n v="0.3"/>
    <n v="0.25"/>
    <n v="6"/>
    <n v="0.85"/>
    <n v="2.5976470588235299"/>
    <n v="1.1247811764705884"/>
  </r>
  <r>
    <m/>
    <x v="1"/>
    <x v="10"/>
    <s v="C"/>
    <s v="C职业培训"/>
    <x v="7"/>
    <x v="207"/>
    <x v="0"/>
    <n v="343"/>
    <n v="4"/>
    <n v="0.63200000000000001"/>
    <n v="1.1661807580174927E-2"/>
    <n v="18"/>
    <n v="4"/>
    <n v="0.22222222222222221"/>
    <n v="0.25"/>
    <n v="4.5"/>
    <n v="0.85"/>
    <n v="2.3199999999999998"/>
    <n v="1.0045599999999999"/>
  </r>
  <r>
    <m/>
    <x v="1"/>
    <x v="10"/>
    <s v="C"/>
    <s v="C职业培训"/>
    <x v="23"/>
    <x v="208"/>
    <x v="0"/>
    <n v="236"/>
    <n v="12"/>
    <n v="0.63200000000000001"/>
    <n v="5.0847457627118647E-2"/>
    <n v="19"/>
    <n v="9"/>
    <n v="0.47368421052631576"/>
    <n v="0.25"/>
    <n v="9"/>
    <n v="0.85"/>
    <n v="3.8964705882352941"/>
    <n v="1.6871717647058824"/>
  </r>
  <r>
    <m/>
    <x v="1"/>
    <x v="10"/>
    <s v="C"/>
    <s v="C职业培训"/>
    <x v="16"/>
    <x v="209"/>
    <x v="0"/>
    <n v="129"/>
    <n v="6"/>
    <n v="0.63200000000000001"/>
    <n v="4.6511627906976744E-2"/>
    <n v="17"/>
    <n v="3"/>
    <n v="0.17647058823529413"/>
    <n v="0.25"/>
    <n v="4.25"/>
    <n v="0.85"/>
    <n v="2.7694117647058825"/>
    <n v="1.1991552941176471"/>
  </r>
  <r>
    <m/>
    <x v="1"/>
    <x v="10"/>
    <s v="C"/>
    <s v="C职业培训"/>
    <x v="3"/>
    <x v="210"/>
    <x v="0"/>
    <n v="312"/>
    <n v="7"/>
    <n v="0.63200000000000001"/>
    <n v="2.2435897435897436E-2"/>
    <n v="43"/>
    <n v="5"/>
    <n v="0.11627906976744186"/>
    <n v="0.25"/>
    <n v="10.75"/>
    <n v="0.85"/>
    <n v="8.9294117647058826"/>
    <n v="3.8664352941176472"/>
  </r>
  <r>
    <m/>
    <x v="1"/>
    <x v="10"/>
    <s v="B"/>
    <s v="B职业培训"/>
    <x v="7"/>
    <x v="211"/>
    <x v="0"/>
    <n v="821"/>
    <n v="49"/>
    <n v="0.63200000000000001"/>
    <n v="5.9683313032886723E-2"/>
    <n v="151"/>
    <n v="44"/>
    <n v="0.29139072847682118"/>
    <n v="0.35"/>
    <n v="52.849999999999994"/>
    <n v="0.85"/>
    <n v="29.461176470588228"/>
    <n v="12.756689411764702"/>
  </r>
  <r>
    <m/>
    <x v="1"/>
    <x v="10"/>
    <s v="C"/>
    <s v="C职业培训"/>
    <x v="7"/>
    <x v="212"/>
    <x v="0"/>
    <n v="430"/>
    <n v="2"/>
    <n v="0.63200000000000001"/>
    <n v="4.6511627906976744E-3"/>
    <n v="35"/>
    <n v="2"/>
    <n v="5.7142857142857141E-2"/>
    <n v="0.25"/>
    <n v="8.75"/>
    <n v="0.85"/>
    <n v="8.8070588235294114"/>
    <n v="3.813456470588235"/>
  </r>
  <r>
    <m/>
    <x v="1"/>
    <x v="10"/>
    <s v="C"/>
    <s v="C职业培训"/>
    <x v="3"/>
    <x v="213"/>
    <x v="0"/>
    <n v="50"/>
    <n v="1"/>
    <n v="0.63200000000000001"/>
    <n v="0.02"/>
    <n v="4"/>
    <n v="0"/>
    <n v="0"/>
    <n v="0.25"/>
    <n v="1"/>
    <n v="0.85"/>
    <n v="1.1764705882352942"/>
    <n v="0.50941176470588234"/>
  </r>
  <r>
    <m/>
    <x v="1"/>
    <x v="10"/>
    <s v="C"/>
    <s v="C职业培训"/>
    <x v="30"/>
    <x v="214"/>
    <x v="0"/>
    <n v="27"/>
    <n v="0"/>
    <n v="0.63200000000000001"/>
    <n v="0"/>
    <n v="2"/>
    <n v="0"/>
    <n v="0"/>
    <n v="0.25"/>
    <n v="0.5"/>
    <n v="0.85"/>
    <n v="0.58823529411764708"/>
    <n v="0.25470588235294117"/>
  </r>
  <r>
    <m/>
    <x v="1"/>
    <x v="10"/>
    <s v="C"/>
    <s v="C职业培训"/>
    <x v="30"/>
    <x v="215"/>
    <x v="0"/>
    <n v="1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30"/>
    <x v="216"/>
    <x v="0"/>
    <n v="8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1"/>
    <x v="217"/>
    <x v="1"/>
    <n v="218"/>
    <n v="7"/>
    <n v="0.63200000000000001"/>
    <n v="3.2110091743119268E-2"/>
    <n v="22"/>
    <n v="4"/>
    <n v="0.18181818181818182"/>
    <n v="0.25"/>
    <n v="5.5"/>
    <n v="0.85"/>
    <n v="3.4964705882352942"/>
    <n v="1.5139717647058824"/>
  </r>
  <r>
    <m/>
    <x v="1"/>
    <x v="10"/>
    <s v="C"/>
    <s v="C职业培训"/>
    <x v="30"/>
    <x v="218"/>
    <x v="0"/>
    <n v="10"/>
    <n v="0"/>
    <n v="0.63200000000000001"/>
    <n v="0"/>
    <n v="1"/>
    <n v="0"/>
    <n v="0"/>
    <n v="0.25"/>
    <n v="0.25"/>
    <n v="0.85"/>
    <n v="0.29411764705882354"/>
    <n v="0.12735294117647059"/>
  </r>
  <r>
    <m/>
    <x v="1"/>
    <x v="10"/>
    <s v="C"/>
    <s v="C职业培训"/>
    <x v="7"/>
    <x v="219"/>
    <x v="0"/>
    <n v="303"/>
    <n v="10"/>
    <n v="0.63200000000000001"/>
    <n v="3.3003300330033E-2"/>
    <n v="32"/>
    <n v="10"/>
    <n v="0.3125"/>
    <n v="0.25"/>
    <n v="10"/>
    <n v="0.85"/>
    <n v="4.3294117647058821"/>
    <n v="1.874635294117647"/>
  </r>
  <r>
    <m/>
    <x v="1"/>
    <x v="10"/>
    <s v="C"/>
    <s v="C职业培训"/>
    <x v="17"/>
    <x v="220"/>
    <x v="1"/>
    <n v="65"/>
    <n v="0"/>
    <n v="0.63200000000000001"/>
    <n v="0"/>
    <n v="1"/>
    <n v="0"/>
    <n v="0"/>
    <n v="0.25"/>
    <n v="0.25"/>
    <n v="0.85"/>
    <n v="0.29411764705882354"/>
    <n v="0.12735294117647059"/>
  </r>
  <r>
    <m/>
    <x v="1"/>
    <x v="10"/>
    <s v="C"/>
    <s v="C职业培训"/>
    <x v="17"/>
    <x v="221"/>
    <x v="1"/>
    <n v="123"/>
    <n v="3"/>
    <n v="0.63200000000000001"/>
    <n v="2.4390243902439025E-2"/>
    <n v="4"/>
    <n v="2"/>
    <n v="0.5"/>
    <n v="0.25"/>
    <n v="2"/>
    <n v="0.85"/>
    <n v="0.86588235294117644"/>
    <n v="0.37492705882352939"/>
  </r>
  <r>
    <m/>
    <x v="1"/>
    <x v="10"/>
    <s v="C"/>
    <s v="C职业培训"/>
    <x v="23"/>
    <x v="222"/>
    <x v="0"/>
    <n v="198"/>
    <n v="8"/>
    <n v="0.63200000000000001"/>
    <n v="4.0404040404040407E-2"/>
    <n v="20"/>
    <n v="5"/>
    <n v="0.25"/>
    <n v="0.25"/>
    <n v="5"/>
    <n v="0.85"/>
    <n v="2.164705882352941"/>
    <n v="0.93731764705882348"/>
  </r>
  <r>
    <m/>
    <x v="1"/>
    <x v="10"/>
    <s v="A"/>
    <s v="A职业培训"/>
    <x v="6"/>
    <x v="223"/>
    <x v="1"/>
    <n v="979"/>
    <n v="64"/>
    <n v="0.63200000000000001"/>
    <n v="6.537282941777324E-2"/>
    <n v="254"/>
    <n v="59"/>
    <n v="0.23228346456692914"/>
    <n v="0.4"/>
    <n v="101.60000000000001"/>
    <n v="0.85"/>
    <n v="75.661176470588245"/>
    <n v="32.761289411764707"/>
  </r>
  <r>
    <m/>
    <x v="1"/>
    <x v="10"/>
    <s v="C"/>
    <s v="C职业培训"/>
    <x v="6"/>
    <x v="224"/>
    <x v="1"/>
    <n v="158"/>
    <n v="3"/>
    <n v="0.63200000000000001"/>
    <n v="1.8987341772151899E-2"/>
    <n v="15"/>
    <n v="3"/>
    <n v="0.2"/>
    <n v="0.25"/>
    <n v="3.75"/>
    <n v="0.85"/>
    <n v="2.1811764705882353"/>
    <n v="0.94444941176470587"/>
  </r>
  <r>
    <m/>
    <x v="1"/>
    <x v="10"/>
    <s v="B"/>
    <s v="B职业培训"/>
    <x v="13"/>
    <x v="225"/>
    <x v="1"/>
    <n v="504"/>
    <n v="27"/>
    <n v="0.63200000000000001"/>
    <n v="5.3571428571428568E-2"/>
    <n v="77"/>
    <n v="26"/>
    <n v="0.33766233766233766"/>
    <n v="0.35"/>
    <n v="26.95"/>
    <n v="0.85"/>
    <n v="12.374117647058823"/>
    <n v="5.3579929411764704"/>
  </r>
  <r>
    <m/>
    <x v="1"/>
    <x v="10"/>
    <s v="C"/>
    <s v="C职业培训"/>
    <x v="26"/>
    <x v="226"/>
    <x v="0"/>
    <n v="180"/>
    <n v="0"/>
    <n v="0.63200000000000001"/>
    <n v="0"/>
    <n v="7"/>
    <n v="0"/>
    <n v="0"/>
    <n v="0.25"/>
    <n v="1.75"/>
    <n v="0.85"/>
    <n v="2.0588235294117649"/>
    <n v="0.89147058823529424"/>
  </r>
  <r>
    <m/>
    <x v="1"/>
    <x v="10"/>
    <s v="C"/>
    <s v="C职业培训"/>
    <x v="13"/>
    <x v="227"/>
    <x v="1"/>
    <n v="161"/>
    <n v="2"/>
    <n v="0.63200000000000001"/>
    <n v="1.2422360248447204E-2"/>
    <n v="27"/>
    <n v="2"/>
    <n v="7.407407407407407E-2"/>
    <n v="0.25"/>
    <n v="6.75"/>
    <n v="0.85"/>
    <n v="6.4541176470588235"/>
    <n v="2.7946329411764705"/>
  </r>
  <r>
    <m/>
    <x v="1"/>
    <x v="10"/>
    <s v="C"/>
    <s v="C职业培训"/>
    <x v="28"/>
    <x v="228"/>
    <x v="1"/>
    <n v="140"/>
    <n v="2"/>
    <n v="0.63200000000000001"/>
    <n v="1.4285714285714285E-2"/>
    <n v="16"/>
    <n v="2"/>
    <n v="0.125"/>
    <n v="0.25"/>
    <n v="4"/>
    <n v="0.85"/>
    <n v="3.2188235294117646"/>
    <n v="1.3937505882352941"/>
  </r>
  <r>
    <m/>
    <x v="1"/>
    <x v="10"/>
    <s v="C"/>
    <s v="C职业培训"/>
    <x v="28"/>
    <x v="229"/>
    <x v="1"/>
    <n v="61"/>
    <n v="2"/>
    <n v="0.63200000000000001"/>
    <n v="3.2786885245901641E-2"/>
    <n v="3"/>
    <n v="2"/>
    <n v="0.66666666666666663"/>
    <n v="0.25"/>
    <n v="2"/>
    <n v="0.85"/>
    <n v="0.86588235294117644"/>
    <n v="0.37492705882352939"/>
  </r>
  <r>
    <m/>
    <x v="1"/>
    <x v="10"/>
    <s v="C"/>
    <s v="C职业培训"/>
    <x v="6"/>
    <x v="230"/>
    <x v="1"/>
    <n v="184"/>
    <n v="4"/>
    <n v="0.63200000000000001"/>
    <n v="2.1739130434782608E-2"/>
    <n v="19"/>
    <n v="3"/>
    <n v="0.15789473684210525"/>
    <n v="0.25"/>
    <n v="4.75"/>
    <n v="0.85"/>
    <n v="3.3576470588235297"/>
    <n v="1.4538611764705884"/>
  </r>
  <r>
    <m/>
    <x v="1"/>
    <x v="10"/>
    <s v="C"/>
    <s v="C职业培训"/>
    <x v="17"/>
    <x v="231"/>
    <x v="1"/>
    <n v="122"/>
    <n v="1"/>
    <n v="0.63200000000000001"/>
    <n v="8.1967213114754103E-3"/>
    <n v="14"/>
    <n v="1"/>
    <n v="7.1428571428571425E-2"/>
    <n v="0.25"/>
    <n v="3.5"/>
    <n v="0.85"/>
    <n v="3.3741176470588234"/>
    <n v="1.4609929411764706"/>
  </r>
  <r>
    <m/>
    <x v="1"/>
    <x v="10"/>
    <s v="C"/>
    <s v="C职业培训"/>
    <x v="7"/>
    <x v="232"/>
    <x v="0"/>
    <n v="209"/>
    <n v="3"/>
    <n v="0.63200000000000001"/>
    <n v="1.4354066985645933E-2"/>
    <n v="17"/>
    <n v="3"/>
    <n v="0.17647058823529413"/>
    <n v="0.25"/>
    <n v="4.25"/>
    <n v="0.85"/>
    <n v="2.7694117647058825"/>
    <n v="1.1991552941176471"/>
  </r>
  <r>
    <m/>
    <x v="1"/>
    <x v="10"/>
    <s v="C"/>
    <s v="C职业培训"/>
    <x v="3"/>
    <x v="233"/>
    <x v="0"/>
    <n v="102"/>
    <n v="2"/>
    <n v="0.63200000000000001"/>
    <n v="1.9607843137254902E-2"/>
    <n v="14"/>
    <n v="1"/>
    <n v="7.1428571428571425E-2"/>
    <n v="0.25"/>
    <n v="3.5"/>
    <n v="0.85"/>
    <n v="3.3741176470588234"/>
    <n v="1.4609929411764706"/>
  </r>
  <r>
    <m/>
    <x v="1"/>
    <x v="10"/>
    <s v="C"/>
    <s v="C职业培训"/>
    <x v="2"/>
    <x v="234"/>
    <x v="1"/>
    <n v="186"/>
    <n v="4"/>
    <n v="0.63200000000000001"/>
    <n v="2.1505376344086023E-2"/>
    <n v="5"/>
    <n v="2"/>
    <n v="0.4"/>
    <n v="0.25"/>
    <n v="2"/>
    <n v="0.85"/>
    <n v="0.86588235294117644"/>
    <n v="0.37492705882352939"/>
  </r>
  <r>
    <m/>
    <x v="1"/>
    <x v="10"/>
    <s v="C"/>
    <s v="C职业培训"/>
    <x v="7"/>
    <x v="235"/>
    <x v="0"/>
    <n v="530"/>
    <n v="9"/>
    <n v="0.63200000000000001"/>
    <n v="1.6981132075471698E-2"/>
    <n v="40"/>
    <n v="8"/>
    <n v="0.2"/>
    <n v="0.25"/>
    <n v="10"/>
    <n v="0.85"/>
    <n v="5.8164705882352941"/>
    <n v="2.5185317647058825"/>
  </r>
  <r>
    <m/>
    <x v="1"/>
    <x v="10"/>
    <s v="C"/>
    <s v="C职业培训"/>
    <x v="18"/>
    <x v="236"/>
    <x v="1"/>
    <n v="24"/>
    <n v="1"/>
    <n v="0.63200000000000001"/>
    <n v="4.1666666666666664E-2"/>
    <n v="0"/>
    <n v="0"/>
    <e v="#DIV/0!"/>
    <n v="0.25"/>
    <n v="0"/>
    <n v="0.85"/>
    <n v="0"/>
    <n v="0"/>
  </r>
  <r>
    <m/>
    <x v="1"/>
    <x v="10"/>
    <s v="C"/>
    <s v="C职业培训"/>
    <x v="6"/>
    <x v="237"/>
    <x v="1"/>
    <n v="70"/>
    <n v="1"/>
    <n v="0.63200000000000001"/>
    <n v="1.4285714285714285E-2"/>
    <n v="5"/>
    <n v="1"/>
    <n v="0.2"/>
    <n v="0.25"/>
    <n v="1.25"/>
    <n v="0.85"/>
    <n v="0.72705882352941176"/>
    <n v="0.31481647058823531"/>
  </r>
  <r>
    <m/>
    <x v="1"/>
    <x v="10"/>
    <s v="C"/>
    <s v="C职业培训"/>
    <x v="1"/>
    <x v="238"/>
    <x v="1"/>
    <n v="14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31"/>
    <x v="239"/>
    <x v="2"/>
    <n v="19"/>
    <n v="0"/>
    <n v="0.63200000000000001"/>
    <n v="0"/>
    <n v="2"/>
    <n v="0"/>
    <n v="0"/>
    <n v="0.25"/>
    <n v="0.5"/>
    <n v="0.85"/>
    <n v="0.58823529411764708"/>
    <n v="0.25470588235294117"/>
  </r>
  <r>
    <m/>
    <x v="1"/>
    <x v="10"/>
    <s v="C"/>
    <s v="C职业培训"/>
    <x v="3"/>
    <x v="240"/>
    <x v="0"/>
    <n v="186"/>
    <n v="4"/>
    <n v="0.63200000000000001"/>
    <n v="2.1505376344086023E-2"/>
    <n v="21"/>
    <n v="3"/>
    <n v="0.14285714285714285"/>
    <n v="0.25"/>
    <n v="5.25"/>
    <n v="0.85"/>
    <n v="3.9458823529411768"/>
    <n v="1.7085670588235295"/>
  </r>
  <r>
    <m/>
    <x v="1"/>
    <x v="10"/>
    <s v="C"/>
    <s v="C职业培训"/>
    <x v="7"/>
    <x v="241"/>
    <x v="0"/>
    <n v="364"/>
    <n v="11"/>
    <n v="0.63200000000000001"/>
    <n v="3.021978021978022E-2"/>
    <n v="26"/>
    <n v="9"/>
    <n v="0.34615384615384615"/>
    <n v="0.25"/>
    <n v="9"/>
    <n v="0.85"/>
    <n v="3.8964705882352941"/>
    <n v="1.6871717647058824"/>
  </r>
  <r>
    <m/>
    <x v="1"/>
    <x v="10"/>
    <s v="C"/>
    <s v="C职业培训"/>
    <x v="3"/>
    <x v="242"/>
    <x v="0"/>
    <n v="166"/>
    <n v="1"/>
    <n v="0.63200000000000001"/>
    <n v="6.024096385542169E-3"/>
    <n v="14"/>
    <n v="1"/>
    <n v="7.1428571428571425E-2"/>
    <n v="0.25"/>
    <n v="3.5"/>
    <n v="0.85"/>
    <n v="3.3741176470588234"/>
    <n v="1.4609929411764706"/>
  </r>
  <r>
    <m/>
    <x v="1"/>
    <x v="10"/>
    <s v="C"/>
    <s v="C职业培训"/>
    <x v="0"/>
    <x v="243"/>
    <x v="0"/>
    <n v="123"/>
    <n v="1"/>
    <n v="0.63200000000000001"/>
    <n v="8.130081300813009E-3"/>
    <n v="12"/>
    <n v="1"/>
    <n v="8.3333333333333329E-2"/>
    <n v="0.25"/>
    <n v="3"/>
    <n v="0.85"/>
    <n v="2.7858823529411763"/>
    <n v="1.2062870588235293"/>
  </r>
  <r>
    <m/>
    <x v="1"/>
    <x v="10"/>
    <s v="C"/>
    <s v="C职业培训"/>
    <x v="22"/>
    <x v="244"/>
    <x v="1"/>
    <n v="155"/>
    <n v="3"/>
    <n v="0.63200000000000001"/>
    <n v="1.935483870967742E-2"/>
    <n v="11"/>
    <n v="3"/>
    <n v="0.27272727272727271"/>
    <n v="0.25"/>
    <n v="3"/>
    <n v="0.85"/>
    <n v="1.2988235294117649"/>
    <n v="0.5623905882352942"/>
  </r>
  <r>
    <m/>
    <x v="1"/>
    <x v="10"/>
    <s v="C"/>
    <s v="C职业培训"/>
    <x v="30"/>
    <x v="245"/>
    <x v="0"/>
    <n v="6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11"/>
    <x v="246"/>
    <x v="1"/>
    <n v="81"/>
    <n v="1"/>
    <n v="0.63200000000000001"/>
    <n v="1.2345679012345678E-2"/>
    <n v="2"/>
    <n v="1"/>
    <n v="0.5"/>
    <n v="0.25"/>
    <n v="1"/>
    <n v="0.85"/>
    <n v="0.43294117647058822"/>
    <n v="0.1874635294117647"/>
  </r>
  <r>
    <m/>
    <x v="1"/>
    <x v="10"/>
    <s v="C"/>
    <s v="C职业培训"/>
    <x v="6"/>
    <x v="247"/>
    <x v="1"/>
    <n v="192"/>
    <n v="11"/>
    <n v="0.63200000000000001"/>
    <n v="5.7291666666666664E-2"/>
    <n v="21"/>
    <n v="10"/>
    <n v="0.47619047619047616"/>
    <n v="0.25"/>
    <n v="10"/>
    <n v="0.85"/>
    <n v="4.3294117647058821"/>
    <n v="1.874635294117647"/>
  </r>
  <r>
    <m/>
    <x v="1"/>
    <x v="10"/>
    <s v="C"/>
    <s v="C职业培训"/>
    <x v="1"/>
    <x v="248"/>
    <x v="1"/>
    <n v="2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1"/>
    <x v="249"/>
    <x v="1"/>
    <n v="7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9"/>
    <x v="250"/>
    <x v="0"/>
    <n v="15"/>
    <n v="1"/>
    <n v="0.63200000000000001"/>
    <n v="6.6666666666666666E-2"/>
    <n v="0"/>
    <n v="0"/>
    <e v="#DIV/0!"/>
    <n v="0.25"/>
    <n v="0"/>
    <n v="0.85"/>
    <n v="0"/>
    <n v="0"/>
  </r>
  <r>
    <m/>
    <x v="1"/>
    <x v="10"/>
    <s v="C"/>
    <s v="C职业培训"/>
    <x v="16"/>
    <x v="251"/>
    <x v="0"/>
    <n v="11"/>
    <n v="2"/>
    <n v="0.63200000000000001"/>
    <n v="0.18181818181818182"/>
    <n v="2"/>
    <n v="0"/>
    <n v="0"/>
    <n v="0.25"/>
    <n v="0.5"/>
    <n v="0.85"/>
    <n v="0.58823529411764708"/>
    <n v="0.25470588235294117"/>
  </r>
  <r>
    <m/>
    <x v="1"/>
    <x v="10"/>
    <s v="C"/>
    <s v="C职业培训"/>
    <x v="25"/>
    <x v="252"/>
    <x v="0"/>
    <n v="78"/>
    <n v="1"/>
    <n v="0.63200000000000001"/>
    <n v="1.282051282051282E-2"/>
    <n v="8"/>
    <n v="1"/>
    <n v="0.125"/>
    <n v="0.25"/>
    <n v="2"/>
    <n v="0.85"/>
    <n v="1.6094117647058823"/>
    <n v="0.69687529411764704"/>
  </r>
  <r>
    <m/>
    <x v="1"/>
    <x v="10"/>
    <s v="C"/>
    <s v="C职业培训"/>
    <x v="25"/>
    <x v="253"/>
    <x v="0"/>
    <n v="49"/>
    <n v="1"/>
    <n v="0.63200000000000001"/>
    <n v="2.0408163265306121E-2"/>
    <n v="0"/>
    <n v="0"/>
    <e v="#DIV/0!"/>
    <n v="0.25"/>
    <n v="0"/>
    <n v="0.85"/>
    <n v="0"/>
    <n v="0"/>
  </r>
  <r>
    <m/>
    <x v="1"/>
    <x v="10"/>
    <s v="C"/>
    <s v="C职业培训"/>
    <x v="15"/>
    <x v="254"/>
    <x v="0"/>
    <n v="1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1"/>
    <x v="255"/>
    <x v="1"/>
    <n v="1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9"/>
    <x v="256"/>
    <x v="0"/>
    <n v="52"/>
    <n v="3"/>
    <n v="0.63200000000000001"/>
    <n v="5.7692307692307696E-2"/>
    <n v="1"/>
    <n v="0"/>
    <n v="0"/>
    <n v="0.25"/>
    <n v="0.25"/>
    <n v="0.85"/>
    <n v="0.29411764705882354"/>
    <n v="0.12735294117647059"/>
  </r>
  <r>
    <m/>
    <x v="1"/>
    <x v="10"/>
    <s v="C"/>
    <s v="C职业培训"/>
    <x v="22"/>
    <x v="257"/>
    <x v="1"/>
    <n v="110"/>
    <n v="1"/>
    <n v="0.63200000000000001"/>
    <n v="9.0909090909090905E-3"/>
    <n v="7"/>
    <n v="1"/>
    <n v="0.14285714285714285"/>
    <n v="0.25"/>
    <n v="1.75"/>
    <n v="0.85"/>
    <n v="1.3152941176470587"/>
    <n v="0.56952235294117637"/>
  </r>
  <r>
    <m/>
    <x v="1"/>
    <x v="10"/>
    <s v="C"/>
    <s v="C职业培训"/>
    <x v="28"/>
    <x v="258"/>
    <x v="1"/>
    <n v="119"/>
    <n v="3"/>
    <n v="0.63200000000000001"/>
    <n v="2.5210084033613446E-2"/>
    <n v="5"/>
    <n v="2"/>
    <n v="0.4"/>
    <n v="0.25"/>
    <n v="2"/>
    <n v="0.85"/>
    <n v="0.86588235294117644"/>
    <n v="0.37492705882352939"/>
  </r>
  <r>
    <m/>
    <x v="1"/>
    <x v="10"/>
    <s v="C"/>
    <s v="C职业培训"/>
    <x v="23"/>
    <x v="259"/>
    <x v="0"/>
    <n v="276"/>
    <n v="15"/>
    <n v="0.63200000000000001"/>
    <n v="5.434782608695652E-2"/>
    <n v="24"/>
    <n v="12"/>
    <n v="0.5"/>
    <n v="0.25"/>
    <n v="12"/>
    <n v="0.85"/>
    <n v="5.1952941176470597"/>
    <n v="2.2495623529411768"/>
  </r>
  <r>
    <m/>
    <x v="1"/>
    <x v="10"/>
    <s v="C"/>
    <s v="C职业培训"/>
    <x v="12"/>
    <x v="260"/>
    <x v="0"/>
    <n v="83"/>
    <n v="2"/>
    <n v="0.63200000000000001"/>
    <n v="2.4096385542168676E-2"/>
    <n v="9"/>
    <n v="2"/>
    <n v="0.22222222222222221"/>
    <n v="0.25"/>
    <n v="2.25"/>
    <n v="0.85"/>
    <n v="1.1599999999999999"/>
    <n v="0.50227999999999995"/>
  </r>
  <r>
    <m/>
    <x v="1"/>
    <x v="10"/>
    <s v="C"/>
    <s v="C职业培训"/>
    <x v="16"/>
    <x v="261"/>
    <x v="0"/>
    <n v="126"/>
    <n v="2"/>
    <n v="0.63200000000000001"/>
    <n v="1.5873015873015872E-2"/>
    <n v="19"/>
    <n v="2"/>
    <n v="0.10526315789473684"/>
    <n v="0.25"/>
    <n v="4.75"/>
    <n v="0.85"/>
    <n v="4.1011764705882348"/>
    <n v="1.7758094117647056"/>
  </r>
  <r>
    <m/>
    <x v="1"/>
    <x v="10"/>
    <s v="C"/>
    <s v="C职业培训"/>
    <x v="8"/>
    <x v="262"/>
    <x v="0"/>
    <n v="33"/>
    <n v="2"/>
    <n v="0.63200000000000001"/>
    <n v="6.0606060606060608E-2"/>
    <n v="1"/>
    <n v="0"/>
    <n v="0"/>
    <n v="0.25"/>
    <n v="0.25"/>
    <n v="0.85"/>
    <n v="0.29411764705882354"/>
    <n v="0.12735294117647059"/>
  </r>
  <r>
    <m/>
    <x v="1"/>
    <x v="10"/>
    <s v="C"/>
    <s v="C职业培训"/>
    <x v="19"/>
    <x v="263"/>
    <x v="0"/>
    <n v="756"/>
    <n v="48"/>
    <n v="0.63200000000000001"/>
    <n v="6.3492063492063489E-2"/>
    <n v="145"/>
    <n v="42"/>
    <n v="0.28965517241379313"/>
    <n v="0.25"/>
    <n v="42"/>
    <n v="0.85"/>
    <n v="18.183529411764706"/>
    <n v="7.8734682352941174"/>
  </r>
  <r>
    <m/>
    <x v="1"/>
    <x v="10"/>
    <s v="C"/>
    <s v="C职业培训"/>
    <x v="15"/>
    <x v="264"/>
    <x v="0"/>
    <n v="32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18"/>
    <x v="265"/>
    <x v="1"/>
    <n v="0"/>
    <n v="0"/>
    <n v="0.63200000000000001"/>
    <e v="#DIV/0!"/>
    <n v="0"/>
    <n v="0"/>
    <e v="#DIV/0!"/>
    <n v="0.25"/>
    <n v="0"/>
    <n v="0.85"/>
    <n v="0"/>
    <n v="0"/>
  </r>
  <r>
    <m/>
    <x v="1"/>
    <x v="10"/>
    <s v="B"/>
    <s v="B职业培训"/>
    <x v="2"/>
    <x v="266"/>
    <x v="1"/>
    <n v="364"/>
    <n v="10"/>
    <n v="0.63200000000000001"/>
    <n v="2.7472527472527472E-2"/>
    <n v="40"/>
    <n v="6"/>
    <n v="0.15"/>
    <n v="0.35"/>
    <n v="14"/>
    <n v="0.85"/>
    <n v="12.009411764705883"/>
    <n v="5.2000752941176476"/>
  </r>
  <r>
    <m/>
    <x v="1"/>
    <x v="10"/>
    <s v="C"/>
    <s v="C职业培训"/>
    <x v="19"/>
    <x v="267"/>
    <x v="0"/>
    <n v="166"/>
    <n v="6"/>
    <n v="0.63200000000000001"/>
    <n v="3.614457831325301E-2"/>
    <n v="10"/>
    <n v="4"/>
    <n v="0.4"/>
    <n v="0.25"/>
    <n v="4"/>
    <n v="0.85"/>
    <n v="1.7317647058823529"/>
    <n v="0.74985411764705878"/>
  </r>
  <r>
    <m/>
    <x v="1"/>
    <x v="10"/>
    <s v="C"/>
    <s v="C职业培训"/>
    <x v="11"/>
    <x v="268"/>
    <x v="1"/>
    <n v="97"/>
    <n v="2"/>
    <n v="0.63200000000000001"/>
    <n v="2.0618556701030927E-2"/>
    <n v="2"/>
    <n v="2"/>
    <n v="1"/>
    <n v="0.25"/>
    <n v="2"/>
    <n v="0.85"/>
    <n v="0.86588235294117644"/>
    <n v="0.37492705882352939"/>
  </r>
  <r>
    <m/>
    <x v="1"/>
    <x v="10"/>
    <s v="C"/>
    <s v="C职业培训"/>
    <x v="13"/>
    <x v="269"/>
    <x v="1"/>
    <n v="282"/>
    <n v="12"/>
    <n v="0.63200000000000001"/>
    <n v="4.2553191489361701E-2"/>
    <n v="51"/>
    <n v="12"/>
    <n v="0.23529411764705882"/>
    <n v="0.25"/>
    <n v="12.75"/>
    <n v="0.85"/>
    <n v="6.0776470588235298"/>
    <n v="2.6316211764705884"/>
  </r>
  <r>
    <m/>
    <x v="1"/>
    <x v="10"/>
    <s v="C"/>
    <s v="C职业培训"/>
    <x v="0"/>
    <x v="270"/>
    <x v="0"/>
    <n v="122"/>
    <n v="1"/>
    <n v="0.63200000000000001"/>
    <n v="8.1967213114754103E-3"/>
    <n v="10"/>
    <n v="0"/>
    <n v="0"/>
    <n v="0.25"/>
    <n v="2.5"/>
    <n v="0.85"/>
    <n v="2.9411764705882355"/>
    <n v="1.273529411764706"/>
  </r>
  <r>
    <m/>
    <x v="1"/>
    <x v="10"/>
    <s v="C"/>
    <s v="C职业培训"/>
    <x v="16"/>
    <x v="271"/>
    <x v="0"/>
    <n v="239"/>
    <n v="4"/>
    <n v="0.63200000000000001"/>
    <n v="1.6736401673640166E-2"/>
    <n v="20"/>
    <n v="4"/>
    <n v="0.2"/>
    <n v="0.25"/>
    <n v="5"/>
    <n v="0.85"/>
    <n v="2.908235294117647"/>
    <n v="1.2592658823529412"/>
  </r>
  <r>
    <m/>
    <x v="1"/>
    <x v="10"/>
    <s v="C"/>
    <s v="C职业培训"/>
    <x v="7"/>
    <x v="272"/>
    <x v="0"/>
    <n v="295"/>
    <n v="2"/>
    <n v="0.63200000000000001"/>
    <n v="6.7796610169491523E-3"/>
    <n v="24"/>
    <n v="2"/>
    <n v="8.3333333333333329E-2"/>
    <n v="0.25"/>
    <n v="6"/>
    <n v="0.85"/>
    <n v="5.5717647058823525"/>
    <n v="2.4125741176470585"/>
  </r>
  <r>
    <m/>
    <x v="1"/>
    <x v="10"/>
    <s v="C"/>
    <s v="C职业培训"/>
    <x v="6"/>
    <x v="273"/>
    <x v="1"/>
    <n v="166"/>
    <n v="2"/>
    <n v="0.63200000000000001"/>
    <n v="1.2048192771084338E-2"/>
    <n v="25"/>
    <n v="2"/>
    <n v="0.08"/>
    <n v="0.25"/>
    <n v="6.25"/>
    <n v="0.85"/>
    <n v="5.8658823529411768"/>
    <n v="2.5399270588235296"/>
  </r>
  <r>
    <m/>
    <x v="1"/>
    <x v="10"/>
    <s v="C"/>
    <s v="C职业培训"/>
    <x v="15"/>
    <x v="274"/>
    <x v="0"/>
    <n v="1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16"/>
    <x v="275"/>
    <x v="0"/>
    <n v="66"/>
    <n v="1"/>
    <n v="0.63200000000000001"/>
    <n v="1.5151515151515152E-2"/>
    <n v="8"/>
    <n v="0"/>
    <n v="0"/>
    <n v="0.25"/>
    <n v="2"/>
    <n v="0.85"/>
    <n v="2.3529411764705883"/>
    <n v="1.0188235294117647"/>
  </r>
  <r>
    <m/>
    <x v="1"/>
    <x v="10"/>
    <s v="C"/>
    <s v="C职业培训"/>
    <x v="13"/>
    <x v="276"/>
    <x v="1"/>
    <n v="48"/>
    <n v="0"/>
    <n v="0.63200000000000001"/>
    <n v="0"/>
    <n v="2"/>
    <n v="0"/>
    <n v="0"/>
    <n v="0.25"/>
    <n v="0.5"/>
    <n v="0.85"/>
    <n v="0.58823529411764708"/>
    <n v="0.25470588235294117"/>
  </r>
  <r>
    <m/>
    <x v="1"/>
    <x v="10"/>
    <s v="C"/>
    <s v="C职业培训"/>
    <x v="17"/>
    <x v="277"/>
    <x v="1"/>
    <n v="187"/>
    <n v="3"/>
    <n v="0.63200000000000001"/>
    <n v="1.6042780748663103E-2"/>
    <n v="10"/>
    <n v="3"/>
    <n v="0.3"/>
    <n v="0.25"/>
    <n v="3"/>
    <n v="0.85"/>
    <n v="1.2988235294117649"/>
    <n v="0.5623905882352942"/>
  </r>
  <r>
    <m/>
    <x v="1"/>
    <x v="10"/>
    <s v="B"/>
    <s v="B职业培训"/>
    <x v="23"/>
    <x v="278"/>
    <x v="0"/>
    <n v="920"/>
    <n v="56"/>
    <n v="0.63200000000000001"/>
    <n v="6.0869565217391307E-2"/>
    <n v="240"/>
    <n v="53"/>
    <n v="0.22083333333333333"/>
    <n v="0.35"/>
    <n v="84"/>
    <n v="0.85"/>
    <n v="59.416470588235299"/>
    <n v="25.727331764705884"/>
  </r>
  <r>
    <m/>
    <x v="1"/>
    <x v="10"/>
    <s v="C"/>
    <s v="C职业培训"/>
    <x v="6"/>
    <x v="279"/>
    <x v="1"/>
    <n v="197"/>
    <n v="3"/>
    <n v="0.63200000000000001"/>
    <n v="1.5228426395939087E-2"/>
    <n v="22"/>
    <n v="3"/>
    <n v="0.13636363636363635"/>
    <n v="0.25"/>
    <n v="5.5"/>
    <n v="0.85"/>
    <n v="4.24"/>
    <n v="1.83592"/>
  </r>
  <r>
    <m/>
    <x v="1"/>
    <x v="10"/>
    <s v="C"/>
    <s v="C职业培训"/>
    <x v="18"/>
    <x v="280"/>
    <x v="1"/>
    <n v="149"/>
    <n v="5"/>
    <n v="0.63200000000000001"/>
    <n v="3.3557046979865772E-2"/>
    <n v="9"/>
    <n v="4"/>
    <n v="0.44444444444444442"/>
    <n v="0.25"/>
    <n v="4"/>
    <n v="0.85"/>
    <n v="1.7317647058823529"/>
    <n v="0.74985411764705878"/>
  </r>
  <r>
    <m/>
    <x v="1"/>
    <x v="10"/>
    <s v="C"/>
    <s v="C职业培训"/>
    <x v="18"/>
    <x v="281"/>
    <x v="1"/>
    <n v="93"/>
    <n v="3"/>
    <n v="0.63200000000000001"/>
    <n v="3.2258064516129031E-2"/>
    <n v="3"/>
    <n v="0"/>
    <n v="0"/>
    <n v="0.25"/>
    <n v="0.75"/>
    <n v="0.85"/>
    <n v="0.88235294117647056"/>
    <n v="0.38205882352941173"/>
  </r>
  <r>
    <m/>
    <x v="1"/>
    <x v="10"/>
    <s v="C"/>
    <s v="C职业培训"/>
    <x v="2"/>
    <x v="282"/>
    <x v="1"/>
    <n v="92"/>
    <n v="1"/>
    <n v="0.63200000000000001"/>
    <n v="1.0869565217391304E-2"/>
    <n v="20"/>
    <n v="1"/>
    <n v="0.05"/>
    <n v="0.25"/>
    <n v="5"/>
    <n v="0.85"/>
    <n v="5.1388235294117655"/>
    <n v="2.2251105882352946"/>
  </r>
  <r>
    <m/>
    <x v="1"/>
    <x v="10"/>
    <s v="C"/>
    <s v="C职业培训"/>
    <x v="7"/>
    <x v="283"/>
    <x v="0"/>
    <n v="360"/>
    <n v="6"/>
    <n v="0.63200000000000001"/>
    <n v="1.6666666666666666E-2"/>
    <n v="33"/>
    <n v="6"/>
    <n v="0.18181818181818182"/>
    <n v="0.25"/>
    <n v="8.25"/>
    <n v="0.85"/>
    <n v="5.2447058823529416"/>
    <n v="2.2709576470588235"/>
  </r>
  <r>
    <m/>
    <x v="1"/>
    <x v="10"/>
    <s v="C"/>
    <s v="C职业培训"/>
    <x v="5"/>
    <x v="284"/>
    <x v="1"/>
    <n v="59"/>
    <n v="4"/>
    <n v="0.63200000000000001"/>
    <n v="6.7796610169491525E-2"/>
    <n v="3"/>
    <n v="2"/>
    <n v="0.66666666666666663"/>
    <n v="0.25"/>
    <n v="2"/>
    <n v="0.85"/>
    <n v="0.86588235294117644"/>
    <n v="0.37492705882352939"/>
  </r>
  <r>
    <m/>
    <x v="1"/>
    <x v="10"/>
    <s v="C"/>
    <s v="C职业培训"/>
    <x v="12"/>
    <x v="285"/>
    <x v="0"/>
    <n v="110"/>
    <n v="2"/>
    <n v="0.63200000000000001"/>
    <n v="1.8181818181818181E-2"/>
    <n v="13"/>
    <n v="2"/>
    <n v="0.15384615384615385"/>
    <n v="0.25"/>
    <n v="3.25"/>
    <n v="0.85"/>
    <n v="2.3364705882352941"/>
    <n v="1.0116917647058823"/>
  </r>
  <r>
    <m/>
    <x v="1"/>
    <x v="10"/>
    <s v="C"/>
    <s v="C职业培训"/>
    <x v="12"/>
    <x v="286"/>
    <x v="0"/>
    <n v="89"/>
    <n v="3"/>
    <n v="0.63200000000000001"/>
    <n v="3.3707865168539325E-2"/>
    <n v="5"/>
    <n v="1"/>
    <n v="0.2"/>
    <n v="0.25"/>
    <n v="1.25"/>
    <n v="0.85"/>
    <n v="0.72705882352941176"/>
    <n v="0.31481647058823531"/>
  </r>
  <r>
    <m/>
    <x v="1"/>
    <x v="10"/>
    <s v="C"/>
    <s v="C职业培训"/>
    <x v="17"/>
    <x v="287"/>
    <x v="1"/>
    <n v="115"/>
    <n v="4"/>
    <n v="0.63200000000000001"/>
    <n v="3.4782608695652174E-2"/>
    <n v="14"/>
    <n v="3"/>
    <n v="0.21428571428571427"/>
    <n v="0.25"/>
    <n v="3.5"/>
    <n v="0.85"/>
    <n v="1.8870588235294119"/>
    <n v="0.81709647058823531"/>
  </r>
  <r>
    <m/>
    <x v="1"/>
    <x v="10"/>
    <s v="C"/>
    <s v="C职业培训"/>
    <x v="19"/>
    <x v="288"/>
    <x v="0"/>
    <n v="212"/>
    <n v="6"/>
    <n v="0.63200000000000001"/>
    <n v="2.8301886792452831E-2"/>
    <n v="31"/>
    <n v="5"/>
    <n v="0.16129032258064516"/>
    <n v="0.25"/>
    <n v="7.75"/>
    <n v="0.85"/>
    <n v="5.4"/>
    <n v="2.3382000000000001"/>
  </r>
  <r>
    <m/>
    <x v="1"/>
    <x v="10"/>
    <s v="C"/>
    <s v="C职业培训"/>
    <x v="28"/>
    <x v="289"/>
    <x v="1"/>
    <n v="180"/>
    <n v="3"/>
    <n v="0.63200000000000001"/>
    <n v="1.6666666666666666E-2"/>
    <n v="14"/>
    <n v="3"/>
    <n v="0.21428571428571427"/>
    <n v="0.25"/>
    <n v="3.5"/>
    <n v="0.85"/>
    <n v="1.8870588235294119"/>
    <n v="0.81709647058823531"/>
  </r>
  <r>
    <m/>
    <x v="1"/>
    <x v="10"/>
    <s v="C"/>
    <s v="C职业培训"/>
    <x v="13"/>
    <x v="290"/>
    <x v="1"/>
    <n v="126"/>
    <n v="2"/>
    <n v="0.63200000000000001"/>
    <n v="1.5873015873015872E-2"/>
    <n v="12"/>
    <n v="2"/>
    <n v="0.16666666666666666"/>
    <n v="0.25"/>
    <n v="3"/>
    <n v="0.85"/>
    <n v="2.0423529411764707"/>
    <n v="0.88433882352941184"/>
  </r>
  <r>
    <m/>
    <x v="1"/>
    <x v="10"/>
    <s v="C"/>
    <s v="C职业培训"/>
    <x v="18"/>
    <x v="291"/>
    <x v="1"/>
    <n v="251"/>
    <n v="7"/>
    <n v="0.63200000000000001"/>
    <n v="2.7888446215139442E-2"/>
    <n v="20"/>
    <n v="7"/>
    <n v="0.35"/>
    <n v="0.25"/>
    <n v="7"/>
    <n v="0.85"/>
    <n v="3.0305882352941178"/>
    <n v="1.312244705882353"/>
  </r>
  <r>
    <m/>
    <x v="1"/>
    <x v="10"/>
    <s v="C"/>
    <s v="C职业培训"/>
    <x v="11"/>
    <x v="292"/>
    <x v="1"/>
    <n v="35"/>
    <n v="0"/>
    <n v="0.63200000000000001"/>
    <n v="0"/>
    <n v="1"/>
    <n v="0"/>
    <n v="0"/>
    <n v="0.25"/>
    <n v="0.25"/>
    <n v="0.85"/>
    <n v="0.29411764705882354"/>
    <n v="0.12735294117647059"/>
  </r>
  <r>
    <m/>
    <x v="1"/>
    <x v="10"/>
    <s v="C"/>
    <s v="C职业培训"/>
    <x v="30"/>
    <x v="293"/>
    <x v="0"/>
    <n v="124"/>
    <n v="5"/>
    <n v="0.63200000000000001"/>
    <n v="4.0322580645161289E-2"/>
    <n v="16"/>
    <n v="5"/>
    <n v="0.3125"/>
    <n v="0.25"/>
    <n v="5"/>
    <n v="0.85"/>
    <n v="2.164705882352941"/>
    <n v="0.93731764705882348"/>
  </r>
  <r>
    <m/>
    <x v="1"/>
    <x v="10"/>
    <s v="B"/>
    <s v="B职业培训"/>
    <x v="26"/>
    <x v="294"/>
    <x v="0"/>
    <n v="809"/>
    <n v="71"/>
    <n v="0.63200000000000001"/>
    <n v="8.7762669962917178E-2"/>
    <n v="213"/>
    <n v="69"/>
    <n v="0.323943661971831"/>
    <n v="0.35"/>
    <n v="74.55"/>
    <n v="0.85"/>
    <n v="36.402352941176467"/>
    <n v="15.762218823529411"/>
  </r>
  <r>
    <m/>
    <x v="1"/>
    <x v="10"/>
    <s v="C"/>
    <s v="C职业培训"/>
    <x v="3"/>
    <x v="295"/>
    <x v="0"/>
    <n v="164"/>
    <n v="1"/>
    <n v="0.63200000000000001"/>
    <n v="6.0975609756097563E-3"/>
    <n v="15"/>
    <n v="1"/>
    <n v="6.6666666666666666E-2"/>
    <n v="0.25"/>
    <n v="3.75"/>
    <n v="0.85"/>
    <n v="3.6682352941176468"/>
    <n v="1.5883458823529411"/>
  </r>
  <r>
    <m/>
    <x v="1"/>
    <x v="10"/>
    <s v="C"/>
    <s v="C职业培训"/>
    <x v="22"/>
    <x v="296"/>
    <x v="1"/>
    <n v="139"/>
    <n v="2"/>
    <n v="0.63200000000000001"/>
    <n v="1.4388489208633094E-2"/>
    <n v="10"/>
    <n v="1"/>
    <n v="0.1"/>
    <n v="0.25"/>
    <n v="2.5"/>
    <n v="0.85"/>
    <n v="2.1976470588235295"/>
    <n v="0.95158117647058826"/>
  </r>
  <r>
    <m/>
    <x v="1"/>
    <x v="10"/>
    <s v="C"/>
    <s v="C职业培训"/>
    <x v="20"/>
    <x v="297"/>
    <x v="0"/>
    <n v="467"/>
    <n v="18"/>
    <n v="0.63200000000000001"/>
    <n v="3.8543897216274089E-2"/>
    <n v="43"/>
    <n v="14"/>
    <n v="0.32558139534883723"/>
    <n v="0.25"/>
    <n v="14"/>
    <n v="0.85"/>
    <n v="6.0611764705882356"/>
    <n v="2.624489411764706"/>
  </r>
  <r>
    <m/>
    <x v="1"/>
    <x v="10"/>
    <s v="C"/>
    <s v="C职业培训"/>
    <x v="22"/>
    <x v="298"/>
    <x v="1"/>
    <n v="73"/>
    <n v="2"/>
    <n v="0.63200000000000001"/>
    <n v="2.7397260273972601E-2"/>
    <n v="4"/>
    <n v="0"/>
    <n v="0"/>
    <n v="0.25"/>
    <n v="1"/>
    <n v="0.85"/>
    <n v="1.1764705882352942"/>
    <n v="0.50941176470588234"/>
  </r>
  <r>
    <m/>
    <x v="1"/>
    <x v="10"/>
    <s v="C"/>
    <s v="C职业培训"/>
    <x v="16"/>
    <x v="299"/>
    <x v="0"/>
    <n v="54"/>
    <n v="2"/>
    <n v="0.63200000000000001"/>
    <n v="3.7037037037037035E-2"/>
    <n v="3"/>
    <n v="1"/>
    <n v="0.33333333333333331"/>
    <n v="0.25"/>
    <n v="1"/>
    <n v="0.85"/>
    <n v="0.43294117647058822"/>
    <n v="0.1874635294117647"/>
  </r>
  <r>
    <m/>
    <x v="1"/>
    <x v="10"/>
    <s v="C"/>
    <s v="C职业培训"/>
    <x v="5"/>
    <x v="300"/>
    <x v="1"/>
    <n v="382"/>
    <n v="9"/>
    <n v="0.63200000000000001"/>
    <n v="2.356020942408377E-2"/>
    <n v="32"/>
    <n v="7"/>
    <n v="0.21875"/>
    <n v="0.25"/>
    <n v="8"/>
    <n v="0.85"/>
    <n v="4.2070588235294117"/>
    <n v="1.8216564705882352"/>
  </r>
  <r>
    <m/>
    <x v="1"/>
    <x v="10"/>
    <s v="C"/>
    <s v="C职业培训"/>
    <x v="14"/>
    <x v="301"/>
    <x v="0"/>
    <n v="160"/>
    <n v="3"/>
    <n v="0.63200000000000001"/>
    <n v="1.8749999999999999E-2"/>
    <n v="10"/>
    <n v="2"/>
    <n v="0.2"/>
    <n v="0.25"/>
    <n v="2.5"/>
    <n v="0.85"/>
    <n v="1.4541176470588235"/>
    <n v="0.62963294117647062"/>
  </r>
  <r>
    <m/>
    <x v="1"/>
    <x v="10"/>
    <s v="C"/>
    <s v="C职业培训"/>
    <x v="25"/>
    <x v="302"/>
    <x v="0"/>
    <n v="29"/>
    <n v="1"/>
    <n v="0.63200000000000001"/>
    <n v="3.4482758620689655E-2"/>
    <n v="2"/>
    <n v="0"/>
    <n v="0"/>
    <n v="0.25"/>
    <n v="0.5"/>
    <n v="0.85"/>
    <n v="0.58823529411764708"/>
    <n v="0.25470588235294117"/>
  </r>
  <r>
    <m/>
    <x v="1"/>
    <x v="10"/>
    <s v="C"/>
    <s v="C职业培训"/>
    <x v="12"/>
    <x v="303"/>
    <x v="0"/>
    <n v="57"/>
    <n v="2"/>
    <n v="0.63200000000000001"/>
    <n v="3.5087719298245612E-2"/>
    <n v="9"/>
    <n v="2"/>
    <n v="0.22222222222222221"/>
    <n v="0.25"/>
    <n v="2.25"/>
    <n v="0.85"/>
    <n v="1.1599999999999999"/>
    <n v="0.50227999999999995"/>
  </r>
  <r>
    <m/>
    <x v="1"/>
    <x v="10"/>
    <s v="C"/>
    <s v="C职业培训"/>
    <x v="16"/>
    <x v="304"/>
    <x v="0"/>
    <n v="110"/>
    <n v="3"/>
    <n v="0.63200000000000001"/>
    <n v="2.7272727272727271E-2"/>
    <n v="10"/>
    <n v="3"/>
    <n v="0.3"/>
    <n v="0.25"/>
    <n v="3"/>
    <n v="0.85"/>
    <n v="1.2988235294117649"/>
    <n v="0.5623905882352942"/>
  </r>
  <r>
    <m/>
    <x v="1"/>
    <x v="10"/>
    <s v="C"/>
    <s v="C职业培训"/>
    <x v="10"/>
    <x v="305"/>
    <x v="0"/>
    <n v="271"/>
    <n v="5"/>
    <n v="0.63200000000000001"/>
    <n v="1.8450184501845018E-2"/>
    <n v="15"/>
    <n v="3"/>
    <n v="0.2"/>
    <n v="0.25"/>
    <n v="3.75"/>
    <n v="0.85"/>
    <n v="2.1811764705882353"/>
    <n v="0.94444941176470587"/>
  </r>
  <r>
    <m/>
    <x v="1"/>
    <x v="10"/>
    <s v="C"/>
    <s v="C职业培训"/>
    <x v="23"/>
    <x v="306"/>
    <x v="0"/>
    <n v="205"/>
    <n v="3"/>
    <n v="0.63200000000000001"/>
    <n v="1.4634146341463415E-2"/>
    <n v="7"/>
    <n v="2"/>
    <n v="0.2857142857142857"/>
    <n v="0.25"/>
    <n v="2"/>
    <n v="0.85"/>
    <n v="0.86588235294117644"/>
    <n v="0.37492705882352939"/>
  </r>
  <r>
    <m/>
    <x v="1"/>
    <x v="10"/>
    <s v="C"/>
    <s v="C职业培训"/>
    <x v="11"/>
    <x v="307"/>
    <x v="1"/>
    <n v="13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25"/>
    <x v="308"/>
    <x v="0"/>
    <n v="85"/>
    <n v="1"/>
    <n v="0.63200000000000001"/>
    <n v="1.1764705882352941E-2"/>
    <n v="9"/>
    <n v="1"/>
    <n v="0.1111111111111111"/>
    <n v="0.25"/>
    <n v="2.25"/>
    <n v="0.85"/>
    <n v="1.9035294117647057"/>
    <n v="0.82422823529411759"/>
  </r>
  <r>
    <m/>
    <x v="1"/>
    <x v="10"/>
    <s v="C"/>
    <s v="C职业培训"/>
    <x v="14"/>
    <x v="309"/>
    <x v="0"/>
    <n v="122"/>
    <n v="1"/>
    <n v="0.63200000000000001"/>
    <n v="8.1967213114754103E-3"/>
    <n v="19"/>
    <n v="1"/>
    <n v="5.2631578947368418E-2"/>
    <n v="0.25"/>
    <n v="4.75"/>
    <n v="0.85"/>
    <n v="4.8447058823529421"/>
    <n v="2.0977576470588239"/>
  </r>
  <r>
    <m/>
    <x v="1"/>
    <x v="10"/>
    <s v="C"/>
    <s v="C职业培训"/>
    <x v="16"/>
    <x v="310"/>
    <x v="0"/>
    <n v="75"/>
    <n v="2"/>
    <n v="0.63200000000000001"/>
    <n v="2.6666666666666668E-2"/>
    <n v="7"/>
    <n v="1"/>
    <n v="0.14285714285714285"/>
    <n v="0.25"/>
    <n v="1.75"/>
    <n v="0.85"/>
    <n v="1.3152941176470587"/>
    <n v="0.56952235294117637"/>
  </r>
  <r>
    <m/>
    <x v="1"/>
    <x v="10"/>
    <s v="C"/>
    <s v="C职业培训"/>
    <x v="20"/>
    <x v="311"/>
    <x v="0"/>
    <n v="243"/>
    <n v="2"/>
    <n v="0.63200000000000001"/>
    <n v="8.23045267489712E-3"/>
    <n v="12"/>
    <n v="2"/>
    <n v="0.16666666666666666"/>
    <n v="0.25"/>
    <n v="3"/>
    <n v="0.85"/>
    <n v="2.0423529411764707"/>
    <n v="0.88433882352941184"/>
  </r>
  <r>
    <m/>
    <x v="1"/>
    <x v="10"/>
    <s v="C"/>
    <s v="C职业培训"/>
    <x v="19"/>
    <x v="312"/>
    <x v="0"/>
    <n v="306"/>
    <n v="5"/>
    <n v="0.63200000000000001"/>
    <n v="1.6339869281045753E-2"/>
    <n v="49"/>
    <n v="4"/>
    <n v="8.1632653061224483E-2"/>
    <n v="0.25"/>
    <n v="12.25"/>
    <n v="0.85"/>
    <n v="11.437647058823529"/>
    <n v="4.9525011764705882"/>
  </r>
  <r>
    <m/>
    <x v="1"/>
    <x v="10"/>
    <s v="C"/>
    <s v="C职业培训"/>
    <x v="29"/>
    <x v="313"/>
    <x v="2"/>
    <n v="7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19"/>
    <x v="314"/>
    <x v="0"/>
    <n v="474"/>
    <n v="13"/>
    <n v="0.63200000000000001"/>
    <n v="2.7426160337552744E-2"/>
    <n v="67"/>
    <n v="10"/>
    <n v="0.14925373134328357"/>
    <n v="0.25"/>
    <n v="16.75"/>
    <n v="0.85"/>
    <n v="12.270588235294118"/>
    <n v="5.313164705882353"/>
  </r>
  <r>
    <m/>
    <x v="1"/>
    <x v="10"/>
    <s v="C"/>
    <s v="C职业培训"/>
    <x v="28"/>
    <x v="315"/>
    <x v="1"/>
    <n v="208"/>
    <n v="4"/>
    <n v="0.63200000000000001"/>
    <n v="1.9230769230769232E-2"/>
    <n v="9"/>
    <n v="1"/>
    <n v="0.1111111111111111"/>
    <n v="0.25"/>
    <n v="2.25"/>
    <n v="0.85"/>
    <n v="1.9035294117647057"/>
    <n v="0.82422823529411759"/>
  </r>
  <r>
    <m/>
    <x v="1"/>
    <x v="10"/>
    <s v="B"/>
    <s v="B职业培训"/>
    <x v="3"/>
    <x v="316"/>
    <x v="0"/>
    <n v="1165"/>
    <n v="86"/>
    <n v="0.63200000000000001"/>
    <n v="7.3819742489270382E-2"/>
    <n v="223"/>
    <n v="72"/>
    <n v="0.32286995515695066"/>
    <n v="0.35"/>
    <n v="78.05"/>
    <n v="0.85"/>
    <n v="38.289411764705875"/>
    <n v="16.579315294117645"/>
  </r>
  <r>
    <m/>
    <x v="1"/>
    <x v="10"/>
    <s v="C"/>
    <s v="C职业培训"/>
    <x v="28"/>
    <x v="317"/>
    <x v="1"/>
    <n v="147"/>
    <n v="3"/>
    <n v="0.63200000000000001"/>
    <n v="2.0408163265306121E-2"/>
    <n v="8"/>
    <n v="2"/>
    <n v="0.25"/>
    <n v="0.25"/>
    <n v="2"/>
    <n v="0.85"/>
    <n v="0.86588235294117644"/>
    <n v="0.37492705882352939"/>
  </r>
  <r>
    <m/>
    <x v="1"/>
    <x v="10"/>
    <s v="C"/>
    <s v="C职业培训"/>
    <x v="14"/>
    <x v="318"/>
    <x v="0"/>
    <n v="106"/>
    <n v="1"/>
    <n v="0.63200000000000001"/>
    <n v="9.433962264150943E-3"/>
    <n v="11"/>
    <n v="1"/>
    <n v="9.0909090909090912E-2"/>
    <n v="0.25"/>
    <n v="2.75"/>
    <n v="0.85"/>
    <n v="2.4917647058823529"/>
    <n v="1.0789341176470588"/>
  </r>
  <r>
    <m/>
    <x v="1"/>
    <x v="10"/>
    <s v="C"/>
    <s v="C职业培训"/>
    <x v="18"/>
    <x v="319"/>
    <x v="1"/>
    <n v="52"/>
    <n v="2"/>
    <n v="0.63200000000000001"/>
    <n v="3.8461538461538464E-2"/>
    <n v="9"/>
    <n v="2"/>
    <n v="0.22222222222222221"/>
    <n v="0.25"/>
    <n v="2.25"/>
    <n v="0.85"/>
    <n v="1.1599999999999999"/>
    <n v="0.50227999999999995"/>
  </r>
  <r>
    <m/>
    <x v="1"/>
    <x v="10"/>
    <s v="C"/>
    <s v="C职业培训"/>
    <x v="9"/>
    <x v="320"/>
    <x v="0"/>
    <n v="44"/>
    <n v="2"/>
    <n v="0.63200000000000001"/>
    <n v="4.5454545454545456E-2"/>
    <n v="2"/>
    <n v="1"/>
    <n v="0.5"/>
    <n v="0.25"/>
    <n v="1"/>
    <n v="0.85"/>
    <n v="0.43294117647058822"/>
    <n v="0.1874635294117647"/>
  </r>
  <r>
    <m/>
    <x v="1"/>
    <x v="10"/>
    <s v="B"/>
    <s v="B职业培训"/>
    <x v="32"/>
    <x v="321"/>
    <x v="0"/>
    <n v="1516"/>
    <n v="82"/>
    <n v="0.63200000000000001"/>
    <n v="5.4089709762532981E-2"/>
    <n v="221"/>
    <n v="62"/>
    <n v="0.28054298642533937"/>
    <n v="0.35"/>
    <n v="77.349999999999994"/>
    <n v="0.85"/>
    <n v="44.901176470588233"/>
    <n v="19.442209411764704"/>
  </r>
  <r>
    <m/>
    <x v="1"/>
    <x v="10"/>
    <s v="C"/>
    <s v="C职业培训"/>
    <x v="13"/>
    <x v="322"/>
    <x v="1"/>
    <n v="422"/>
    <n v="21"/>
    <n v="0.63200000000000001"/>
    <n v="4.9763033175355451E-2"/>
    <n v="70"/>
    <n v="19"/>
    <n v="0.27142857142857141"/>
    <n v="0.25"/>
    <n v="19"/>
    <n v="0.85"/>
    <n v="8.2258823529411771"/>
    <n v="3.5618070588235295"/>
  </r>
  <r>
    <m/>
    <x v="1"/>
    <x v="10"/>
    <s v="C"/>
    <s v="C职业培训"/>
    <x v="9"/>
    <x v="323"/>
    <x v="0"/>
    <n v="20"/>
    <n v="1"/>
    <n v="0.63200000000000001"/>
    <n v="0.05"/>
    <n v="1"/>
    <n v="1"/>
    <n v="1"/>
    <n v="0.25"/>
    <n v="1"/>
    <n v="0.85"/>
    <n v="0.43294117647058822"/>
    <n v="0.1874635294117647"/>
  </r>
  <r>
    <m/>
    <x v="1"/>
    <x v="10"/>
    <s v="C"/>
    <s v="C职业培训"/>
    <x v="22"/>
    <x v="324"/>
    <x v="1"/>
    <n v="81"/>
    <n v="2"/>
    <n v="0.63200000000000001"/>
    <n v="2.4691358024691357E-2"/>
    <n v="6"/>
    <n v="1"/>
    <n v="0.16666666666666666"/>
    <n v="0.25"/>
    <n v="1.5"/>
    <n v="0.85"/>
    <n v="1.0211764705882354"/>
    <n v="0.44216941176470592"/>
  </r>
  <r>
    <m/>
    <x v="1"/>
    <x v="10"/>
    <s v="C"/>
    <s v="C职业培训"/>
    <x v="12"/>
    <x v="325"/>
    <x v="0"/>
    <n v="93"/>
    <n v="0"/>
    <n v="0.63200000000000001"/>
    <n v="0"/>
    <n v="4"/>
    <n v="0"/>
    <n v="0"/>
    <n v="0.25"/>
    <n v="1"/>
    <n v="0.85"/>
    <n v="1.1764705882352942"/>
    <n v="0.50941176470588234"/>
  </r>
  <r>
    <m/>
    <x v="1"/>
    <x v="10"/>
    <s v="C"/>
    <s v="C职业培训"/>
    <x v="15"/>
    <x v="326"/>
    <x v="0"/>
    <n v="4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20"/>
    <x v="327"/>
    <x v="0"/>
    <n v="102"/>
    <n v="1"/>
    <n v="0.63200000000000001"/>
    <n v="9.8039215686274508E-3"/>
    <n v="2"/>
    <n v="1"/>
    <n v="0.5"/>
    <n v="0.25"/>
    <n v="1"/>
    <n v="0.85"/>
    <n v="0.43294117647058822"/>
    <n v="0.1874635294117647"/>
  </r>
  <r>
    <m/>
    <x v="1"/>
    <x v="10"/>
    <s v="C"/>
    <s v="C职业培训"/>
    <x v="26"/>
    <x v="328"/>
    <x v="0"/>
    <n v="34"/>
    <n v="0"/>
    <n v="0.63200000000000001"/>
    <n v="0"/>
    <n v="2"/>
    <n v="0"/>
    <n v="0"/>
    <n v="0.25"/>
    <n v="0.5"/>
    <n v="0.85"/>
    <n v="0.58823529411764708"/>
    <n v="0.25470588235294117"/>
  </r>
  <r>
    <m/>
    <x v="1"/>
    <x v="10"/>
    <s v="C"/>
    <s v="C职业培训"/>
    <x v="17"/>
    <x v="329"/>
    <x v="1"/>
    <n v="59"/>
    <n v="1"/>
    <n v="0.63200000000000001"/>
    <n v="1.6949152542372881E-2"/>
    <n v="2"/>
    <n v="0"/>
    <n v="0"/>
    <n v="0.25"/>
    <n v="0.5"/>
    <n v="0.85"/>
    <n v="0.58823529411764708"/>
    <n v="0.25470588235294117"/>
  </r>
  <r>
    <m/>
    <x v="1"/>
    <x v="10"/>
    <s v="C"/>
    <s v="C职业培训"/>
    <x v="8"/>
    <x v="330"/>
    <x v="0"/>
    <n v="228"/>
    <n v="11"/>
    <n v="0.63200000000000001"/>
    <n v="4.8245614035087717E-2"/>
    <n v="36"/>
    <n v="8"/>
    <n v="0.22222222222222221"/>
    <n v="0.25"/>
    <n v="9"/>
    <n v="0.85"/>
    <n v="4.6399999999999997"/>
    <n v="2.0091199999999998"/>
  </r>
  <r>
    <m/>
    <x v="1"/>
    <x v="10"/>
    <s v="C"/>
    <s v="C职业培训"/>
    <x v="14"/>
    <x v="331"/>
    <x v="0"/>
    <n v="41"/>
    <n v="0"/>
    <n v="0.63200000000000001"/>
    <n v="0"/>
    <n v="4"/>
    <n v="0"/>
    <n v="0"/>
    <n v="0.25"/>
    <n v="1"/>
    <n v="0.85"/>
    <n v="1.1764705882352942"/>
    <n v="0.50941176470588234"/>
  </r>
  <r>
    <m/>
    <x v="1"/>
    <x v="10"/>
    <s v="C"/>
    <s v="C职业培训"/>
    <x v="12"/>
    <x v="332"/>
    <x v="0"/>
    <n v="113"/>
    <n v="2"/>
    <n v="0.63200000000000001"/>
    <n v="1.7699115044247787E-2"/>
    <n v="7"/>
    <n v="2"/>
    <n v="0.2857142857142857"/>
    <n v="0.25"/>
    <n v="2"/>
    <n v="0.85"/>
    <n v="0.86588235294117644"/>
    <n v="0.37492705882352939"/>
  </r>
  <r>
    <m/>
    <x v="1"/>
    <x v="10"/>
    <s v="C"/>
    <s v="C职业培训"/>
    <x v="23"/>
    <x v="333"/>
    <x v="0"/>
    <n v="142"/>
    <n v="4"/>
    <n v="0.63200000000000001"/>
    <n v="2.8169014084507043E-2"/>
    <n v="18"/>
    <n v="3"/>
    <n v="0.16666666666666666"/>
    <n v="0.25"/>
    <n v="4.5"/>
    <n v="0.85"/>
    <n v="3.0635294117647063"/>
    <n v="1.3265082352941178"/>
  </r>
  <r>
    <m/>
    <x v="1"/>
    <x v="10"/>
    <s v="C"/>
    <s v="C职业培训"/>
    <x v="25"/>
    <x v="334"/>
    <x v="0"/>
    <n v="561"/>
    <n v="25"/>
    <n v="0.63200000000000001"/>
    <n v="4.4563279857397504E-2"/>
    <n v="109"/>
    <n v="24"/>
    <n v="0.22018348623853212"/>
    <n v="0.25"/>
    <n v="27.25"/>
    <n v="0.85"/>
    <n v="14.214117647058824"/>
    <n v="6.1547129411764709"/>
  </r>
  <r>
    <m/>
    <x v="1"/>
    <x v="10"/>
    <s v="B"/>
    <s v="B职业培训"/>
    <x v="28"/>
    <x v="335"/>
    <x v="1"/>
    <n v="935"/>
    <n v="64"/>
    <n v="0.63200000000000001"/>
    <n v="6.8449197860962568E-2"/>
    <n v="123"/>
    <n v="50"/>
    <n v="0.4065040650406504"/>
    <n v="0.35"/>
    <n v="50"/>
    <n v="0.85"/>
    <n v="21.647058823529409"/>
    <n v="9.3731764705882341"/>
  </r>
  <r>
    <m/>
    <x v="1"/>
    <x v="10"/>
    <s v="C"/>
    <s v="C职业培训"/>
    <x v="10"/>
    <x v="336"/>
    <x v="0"/>
    <n v="157"/>
    <n v="2"/>
    <n v="0.63200000000000001"/>
    <n v="1.2738853503184714E-2"/>
    <n v="15"/>
    <n v="2"/>
    <n v="0.13333333333333333"/>
    <n v="0.25"/>
    <n v="3.75"/>
    <n v="0.85"/>
    <n v="2.9247058823529408"/>
    <n v="1.2663976470588234"/>
  </r>
  <r>
    <m/>
    <x v="1"/>
    <x v="10"/>
    <s v="C"/>
    <s v="C职业培训"/>
    <x v="12"/>
    <x v="337"/>
    <x v="0"/>
    <n v="77"/>
    <n v="1"/>
    <n v="0.63200000000000001"/>
    <n v="1.2987012987012988E-2"/>
    <n v="3"/>
    <n v="1"/>
    <n v="0.33333333333333331"/>
    <n v="0.25"/>
    <n v="1"/>
    <n v="0.85"/>
    <n v="0.43294117647058822"/>
    <n v="0.1874635294117647"/>
  </r>
  <r>
    <m/>
    <x v="1"/>
    <x v="10"/>
    <s v="C"/>
    <s v="C职业培训"/>
    <x v="17"/>
    <x v="338"/>
    <x v="1"/>
    <n v="272"/>
    <n v="3"/>
    <n v="0.63200000000000001"/>
    <n v="1.1029411764705883E-2"/>
    <n v="23"/>
    <n v="2"/>
    <n v="8.6956521739130432E-2"/>
    <n v="0.25"/>
    <n v="5.75"/>
    <n v="0.85"/>
    <n v="5.2776470588235291"/>
    <n v="2.2852211764705883"/>
  </r>
  <r>
    <m/>
    <x v="1"/>
    <x v="10"/>
    <s v="C"/>
    <s v="C职业培训"/>
    <x v="22"/>
    <x v="339"/>
    <x v="1"/>
    <n v="36"/>
    <n v="0"/>
    <n v="0.63200000000000001"/>
    <n v="0"/>
    <n v="4"/>
    <n v="0"/>
    <n v="0"/>
    <n v="0.25"/>
    <n v="1"/>
    <n v="0.85"/>
    <n v="1.1764705882352942"/>
    <n v="0.50941176470588234"/>
  </r>
  <r>
    <m/>
    <x v="1"/>
    <x v="10"/>
    <s v="C"/>
    <s v="C职业培训"/>
    <x v="6"/>
    <x v="340"/>
    <x v="1"/>
    <n v="100"/>
    <n v="1"/>
    <n v="0.63200000000000001"/>
    <n v="0.01"/>
    <n v="4"/>
    <n v="1"/>
    <n v="0.25"/>
    <n v="0.25"/>
    <n v="1"/>
    <n v="0.85"/>
    <n v="0.43294117647058822"/>
    <n v="0.1874635294117647"/>
  </r>
  <r>
    <m/>
    <x v="1"/>
    <x v="10"/>
    <s v="C"/>
    <s v="C职业培训"/>
    <x v="10"/>
    <x v="341"/>
    <x v="0"/>
    <n v="46"/>
    <n v="2"/>
    <n v="0.63200000000000001"/>
    <n v="4.3478260869565216E-2"/>
    <n v="12"/>
    <n v="2"/>
    <n v="0.16666666666666666"/>
    <n v="0.25"/>
    <n v="3"/>
    <n v="0.85"/>
    <n v="2.0423529411764707"/>
    <n v="0.88433882352941184"/>
  </r>
  <r>
    <m/>
    <x v="1"/>
    <x v="10"/>
    <s v="C"/>
    <s v="C职业培训"/>
    <x v="15"/>
    <x v="342"/>
    <x v="0"/>
    <n v="55"/>
    <n v="0"/>
    <n v="0.63200000000000001"/>
    <n v="0"/>
    <n v="1"/>
    <n v="0"/>
    <n v="0"/>
    <n v="0.25"/>
    <n v="0.25"/>
    <n v="0.85"/>
    <n v="0.29411764705882354"/>
    <n v="0.12735294117647059"/>
  </r>
  <r>
    <m/>
    <x v="1"/>
    <x v="10"/>
    <s v="C"/>
    <s v="C职业培训"/>
    <x v="15"/>
    <x v="343"/>
    <x v="0"/>
    <n v="11"/>
    <n v="0"/>
    <n v="0.63200000000000001"/>
    <n v="0"/>
    <n v="4"/>
    <n v="0"/>
    <n v="0"/>
    <n v="0.25"/>
    <n v="1"/>
    <n v="0.85"/>
    <n v="1.1764705882352942"/>
    <n v="0.50941176470588234"/>
  </r>
  <r>
    <m/>
    <x v="1"/>
    <x v="10"/>
    <s v="C"/>
    <s v="C职业培训"/>
    <x v="16"/>
    <x v="344"/>
    <x v="0"/>
    <n v="10"/>
    <n v="1"/>
    <n v="0.63200000000000001"/>
    <n v="0.1"/>
    <n v="1"/>
    <n v="1"/>
    <n v="1"/>
    <n v="0.25"/>
    <n v="1"/>
    <n v="0.85"/>
    <n v="0.43294117647058822"/>
    <n v="0.1874635294117647"/>
  </r>
  <r>
    <m/>
    <x v="1"/>
    <x v="10"/>
    <s v="C"/>
    <s v="C职业培训"/>
    <x v="14"/>
    <x v="345"/>
    <x v="0"/>
    <n v="14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15"/>
    <x v="346"/>
    <x v="0"/>
    <n v="13"/>
    <n v="0"/>
    <n v="0.63200000000000001"/>
    <n v="0"/>
    <n v="2"/>
    <n v="0"/>
    <n v="0"/>
    <n v="0.25"/>
    <n v="0.5"/>
    <n v="0.85"/>
    <n v="0.58823529411764708"/>
    <n v="0.25470588235294117"/>
  </r>
  <r>
    <m/>
    <x v="1"/>
    <x v="10"/>
    <s v="C"/>
    <s v="C职业培训"/>
    <x v="29"/>
    <x v="347"/>
    <x v="2"/>
    <n v="3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9"/>
    <x v="348"/>
    <x v="0"/>
    <n v="50"/>
    <n v="3"/>
    <n v="0.63200000000000001"/>
    <n v="0.06"/>
    <n v="1"/>
    <n v="1"/>
    <n v="1"/>
    <n v="0.25"/>
    <n v="1"/>
    <n v="0.85"/>
    <n v="0.43294117647058822"/>
    <n v="0.1874635294117647"/>
  </r>
  <r>
    <m/>
    <x v="1"/>
    <x v="10"/>
    <s v="C"/>
    <s v="C职业培训"/>
    <x v="1"/>
    <x v="349"/>
    <x v="1"/>
    <n v="3"/>
    <n v="0"/>
    <n v="0.63200000000000001"/>
    <n v="0"/>
    <n v="0"/>
    <n v="0"/>
    <e v="#DIV/0!"/>
    <n v="0.25"/>
    <n v="0"/>
    <n v="0.85"/>
    <n v="0"/>
    <n v="0"/>
  </r>
  <r>
    <m/>
    <x v="1"/>
    <x v="10"/>
    <s v="C"/>
    <s v="C职业培训"/>
    <x v="18"/>
    <x v="350"/>
    <x v="1"/>
    <n v="66"/>
    <n v="2"/>
    <n v="0.63200000000000001"/>
    <n v="3.0303030303030304E-2"/>
    <n v="2"/>
    <n v="1"/>
    <n v="0.5"/>
    <n v="0.25"/>
    <n v="1"/>
    <n v="0.85"/>
    <n v="0.43294117647058822"/>
    <n v="0.1874635294117647"/>
  </r>
  <r>
    <m/>
    <x v="1"/>
    <x v="10"/>
    <s v="C"/>
    <s v="C职业培训"/>
    <x v="16"/>
    <x v="351"/>
    <x v="0"/>
    <n v="43"/>
    <n v="1"/>
    <n v="0.63200000000000001"/>
    <n v="2.3255813953488372E-2"/>
    <n v="10"/>
    <n v="1"/>
    <n v="0.1"/>
    <n v="0.25"/>
    <n v="2.5"/>
    <n v="0.85"/>
    <n v="2.1976470588235295"/>
    <n v="0.95158117647058826"/>
  </r>
  <r>
    <m/>
    <x v="1"/>
    <x v="10"/>
    <s v="B"/>
    <s v="B职业培训"/>
    <x v="7"/>
    <x v="352"/>
    <x v="0"/>
    <n v="882"/>
    <n v="28"/>
    <n v="0.63200000000000001"/>
    <n v="3.1746031746031744E-2"/>
    <n v="134"/>
    <n v="26"/>
    <n v="0.19402985074626866"/>
    <n v="0.35"/>
    <n v="46.9"/>
    <n v="0.85"/>
    <n v="35.84470588235294"/>
    <n v="15.520757647058822"/>
  </r>
  <r>
    <m/>
    <x v="1"/>
    <x v="10"/>
    <s v="C"/>
    <s v="C职业培训"/>
    <x v="12"/>
    <x v="353"/>
    <x v="0"/>
    <n v="178"/>
    <n v="3"/>
    <n v="0.63200000000000001"/>
    <n v="1.6853932584269662E-2"/>
    <n v="12"/>
    <n v="3"/>
    <n v="0.25"/>
    <n v="0.25"/>
    <n v="3"/>
    <n v="0.85"/>
    <n v="1.2988235294117649"/>
    <n v="0.5623905882352942"/>
  </r>
  <r>
    <m/>
    <x v="1"/>
    <x v="10"/>
    <s v="C"/>
    <s v="C职业培训"/>
    <x v="6"/>
    <x v="354"/>
    <x v="1"/>
    <n v="122"/>
    <n v="2"/>
    <n v="0.63200000000000001"/>
    <n v="1.6393442622950821E-2"/>
    <n v="10"/>
    <n v="2"/>
    <n v="0.2"/>
    <n v="0.25"/>
    <n v="2.5"/>
    <n v="0.85"/>
    <n v="1.4541176470588235"/>
    <n v="0.62963294117647062"/>
  </r>
  <r>
    <m/>
    <x v="1"/>
    <x v="10"/>
    <s v="C"/>
    <s v="C职业培训"/>
    <x v="33"/>
    <x v="355"/>
    <x v="2"/>
    <n v="384"/>
    <n v="0"/>
    <n v="0.63200000000000001"/>
    <n v="0"/>
    <n v="9"/>
    <n v="0"/>
    <n v="0"/>
    <n v="0.25"/>
    <n v="2.25"/>
    <n v="0.85"/>
    <n v="2.6470588235294117"/>
    <n v="1.1461764705882354"/>
  </r>
  <r>
    <m/>
    <x v="1"/>
    <x v="10"/>
    <s v="C"/>
    <s v="C职业培训"/>
    <x v="17"/>
    <x v="356"/>
    <x v="1"/>
    <n v="100"/>
    <n v="1"/>
    <n v="0.63200000000000001"/>
    <n v="0.01"/>
    <n v="4"/>
    <n v="0"/>
    <n v="0"/>
    <n v="0.25"/>
    <n v="1"/>
    <n v="0.85"/>
    <n v="1.1764705882352942"/>
    <n v="0.50941176470588234"/>
  </r>
  <r>
    <m/>
    <x v="1"/>
    <x v="10"/>
    <s v="C"/>
    <s v="C职业培训"/>
    <x v="3"/>
    <x v="357"/>
    <x v="0"/>
    <n v="210"/>
    <n v="3"/>
    <n v="0.63200000000000001"/>
    <n v="1.4285714285714285E-2"/>
    <n v="26"/>
    <n v="3"/>
    <n v="0.11538461538461539"/>
    <n v="0.25"/>
    <n v="6.5"/>
    <n v="0.85"/>
    <n v="5.4164705882352946"/>
    <n v="2.3453317647058824"/>
  </r>
  <r>
    <m/>
    <x v="1"/>
    <x v="10"/>
    <s v="C"/>
    <s v="C职业培训"/>
    <x v="0"/>
    <x v="358"/>
    <x v="0"/>
    <n v="58"/>
    <n v="1"/>
    <n v="0.63200000000000001"/>
    <n v="1.7241379310344827E-2"/>
    <n v="11"/>
    <n v="1"/>
    <n v="9.0909090909090912E-2"/>
    <n v="0.25"/>
    <n v="2.75"/>
    <n v="0.85"/>
    <n v="2.4917647058823529"/>
    <n v="1.0789341176470588"/>
  </r>
  <r>
    <m/>
    <x v="1"/>
    <x v="10"/>
    <s v="C"/>
    <s v="C职业培训"/>
    <x v="3"/>
    <x v="359"/>
    <x v="0"/>
    <n v="101"/>
    <n v="1"/>
    <n v="0.63200000000000001"/>
    <n v="9.9009900990099011E-3"/>
    <n v="8"/>
    <n v="1"/>
    <n v="0.125"/>
    <n v="0.25"/>
    <n v="2"/>
    <n v="0.85"/>
    <n v="1.6094117647058823"/>
    <n v="0.69687529411764704"/>
  </r>
  <r>
    <m/>
    <x v="1"/>
    <x v="10"/>
    <s v="C"/>
    <s v="C职业培训"/>
    <x v="0"/>
    <x v="360"/>
    <x v="0"/>
    <n v="39"/>
    <n v="0"/>
    <n v="0.63200000000000001"/>
    <n v="0"/>
    <n v="1"/>
    <n v="0"/>
    <n v="0"/>
    <n v="0.25"/>
    <n v="0.25"/>
    <n v="0.85"/>
    <n v="0.29411764705882354"/>
    <n v="0.12735294117647059"/>
  </r>
  <r>
    <m/>
    <x v="1"/>
    <x v="10"/>
    <s v="C"/>
    <s v="C职业培训"/>
    <x v="5"/>
    <x v="361"/>
    <x v="1"/>
    <n v="44"/>
    <n v="0"/>
    <n v="0.63200000000000001"/>
    <n v="0"/>
    <n v="2"/>
    <n v="0"/>
    <n v="0"/>
    <n v="0.25"/>
    <n v="0.5"/>
    <n v="0.85"/>
    <n v="0.58823529411764708"/>
    <n v="0.25470588235294117"/>
  </r>
  <r>
    <m/>
    <x v="1"/>
    <x v="10"/>
    <s v="C"/>
    <s v="C职业培训"/>
    <x v="18"/>
    <x v="362"/>
    <x v="1"/>
    <n v="176"/>
    <n v="2"/>
    <n v="0.63200000000000001"/>
    <n v="1.1363636363636364E-2"/>
    <n v="16"/>
    <n v="2"/>
    <n v="0.125"/>
    <n v="0.25"/>
    <n v="4"/>
    <n v="0.85"/>
    <n v="3.2188235294117646"/>
    <n v="1.3937505882352941"/>
  </r>
  <r>
    <m/>
    <x v="1"/>
    <x v="10"/>
    <s v="C"/>
    <s v="C职业培训"/>
    <x v="30"/>
    <x v="363"/>
    <x v="0"/>
    <n v="3"/>
    <n v="0"/>
    <n v="0.63200000000000001"/>
    <n v="0"/>
    <n v="2"/>
    <n v="0"/>
    <n v="0"/>
    <n v="0.25"/>
    <n v="0.5"/>
    <n v="0.85"/>
    <n v="0.58823529411764708"/>
    <n v="0.25470588235294117"/>
  </r>
  <r>
    <m/>
    <x v="1"/>
    <x v="10"/>
    <s v="C"/>
    <s v="C职业培训"/>
    <x v="17"/>
    <x v="364"/>
    <x v="1"/>
    <n v="40"/>
    <n v="0"/>
    <n v="0.63200000000000001"/>
    <n v="0"/>
    <n v="1"/>
    <n v="0"/>
    <n v="0"/>
    <n v="0.25"/>
    <n v="0.25"/>
    <n v="0.85"/>
    <n v="0.29411764705882354"/>
    <n v="0.12735294117647059"/>
  </r>
  <r>
    <m/>
    <x v="1"/>
    <x v="10"/>
    <s v="C"/>
    <s v="C职业培训"/>
    <x v="18"/>
    <x v="365"/>
    <x v="1"/>
    <n v="99"/>
    <n v="5"/>
    <n v="0.63200000000000001"/>
    <n v="5.0505050505050504E-2"/>
    <n v="9"/>
    <n v="4"/>
    <n v="0.44444444444444442"/>
    <n v="0.25"/>
    <n v="4"/>
    <n v="0.85"/>
    <n v="1.7317647058823529"/>
    <n v="0.74985411764705878"/>
  </r>
  <r>
    <m/>
    <x v="1"/>
    <x v="10"/>
    <s v="C"/>
    <s v="C职业培训"/>
    <x v="0"/>
    <x v="366"/>
    <x v="0"/>
    <n v="46"/>
    <n v="1"/>
    <n v="0.63200000000000001"/>
    <n v="2.1739130434782608E-2"/>
    <n v="1"/>
    <n v="0"/>
    <n v="0"/>
    <n v="0.25"/>
    <n v="0.25"/>
    <n v="0.85"/>
    <n v="0.29411764705882354"/>
    <n v="0.12735294117647059"/>
  </r>
  <r>
    <m/>
    <x v="1"/>
    <x v="10"/>
    <s v="C"/>
    <s v="C职业培训"/>
    <x v="20"/>
    <x v="367"/>
    <x v="0"/>
    <n v="83"/>
    <n v="1"/>
    <n v="0.63200000000000001"/>
    <n v="1.2048192771084338E-2"/>
    <n v="4"/>
    <n v="0"/>
    <n v="0"/>
    <n v="0.25"/>
    <n v="1"/>
    <n v="0.85"/>
    <n v="1.1764705882352942"/>
    <n v="0.50941176470588234"/>
  </r>
  <r>
    <m/>
    <x v="1"/>
    <x v="10"/>
    <s v="C"/>
    <s v="C职业培训"/>
    <x v="20"/>
    <x v="368"/>
    <x v="0"/>
    <n v="94"/>
    <n v="0"/>
    <n v="0.63200000000000001"/>
    <n v="0"/>
    <n v="8"/>
    <n v="0"/>
    <n v="0"/>
    <n v="0.25"/>
    <n v="2"/>
    <n v="0.85"/>
    <n v="2.3529411764705883"/>
    <n v="1.0188235294117647"/>
  </r>
  <r>
    <m/>
    <x v="1"/>
    <x v="10"/>
    <s v="C"/>
    <s v="C职业培训"/>
    <x v="20"/>
    <x v="369"/>
    <x v="0"/>
    <n v="91"/>
    <n v="1"/>
    <n v="0.63200000000000001"/>
    <n v="1.098901098901099E-2"/>
    <n v="2"/>
    <n v="1"/>
    <n v="0.5"/>
    <n v="0.25"/>
    <n v="1"/>
    <n v="0.85"/>
    <n v="0.43294117647058822"/>
    <n v="0.1874635294117647"/>
  </r>
  <r>
    <m/>
    <x v="1"/>
    <x v="10"/>
    <s v="C"/>
    <s v="C职业培训"/>
    <x v="0"/>
    <x v="370"/>
    <x v="0"/>
    <n v="157"/>
    <n v="3"/>
    <n v="0.63200000000000001"/>
    <n v="1.9108280254777069E-2"/>
    <n v="32"/>
    <n v="3"/>
    <n v="9.375E-2"/>
    <n v="0.25"/>
    <n v="8"/>
    <n v="0.85"/>
    <n v="7.1811764705882357"/>
    <n v="3.109449411764706"/>
  </r>
  <r>
    <m/>
    <x v="1"/>
    <x v="10"/>
    <s v="C"/>
    <s v="C职业培训"/>
    <x v="2"/>
    <x v="371"/>
    <x v="1"/>
    <n v="83"/>
    <n v="2"/>
    <n v="0.63200000000000001"/>
    <n v="2.4096385542168676E-2"/>
    <n v="0"/>
    <n v="0"/>
    <e v="#DIV/0!"/>
    <n v="0.25"/>
    <n v="0"/>
    <n v="0.85"/>
    <n v="0"/>
    <n v="0"/>
  </r>
  <r>
    <m/>
    <x v="1"/>
    <x v="11"/>
    <s v="C"/>
    <s v="C自习室"/>
    <x v="0"/>
    <x v="0"/>
    <x v="0"/>
    <n v="20"/>
    <n v="0"/>
    <n v="0.58299999999999996"/>
    <n v="0"/>
    <n v="5"/>
    <n v="0"/>
    <n v="0"/>
    <n v="0.01"/>
    <n v="0.05"/>
    <n v="0.85"/>
    <n v="5.8823529411764712E-2"/>
    <n v="2.547058823529412E-2"/>
  </r>
  <r>
    <m/>
    <x v="1"/>
    <x v="11"/>
    <s v="C"/>
    <s v="C自习室"/>
    <x v="1"/>
    <x v="1"/>
    <x v="1"/>
    <n v="2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"/>
    <x v="2"/>
    <x v="1"/>
    <n v="13"/>
    <n v="0"/>
    <n v="0.58299999999999996"/>
    <n v="0"/>
    <n v="11"/>
    <n v="0"/>
    <n v="0"/>
    <n v="0.01"/>
    <n v="0.11"/>
    <n v="0.85"/>
    <n v="0.12941176470588237"/>
    <n v="5.6035294117647065E-2"/>
  </r>
  <r>
    <m/>
    <x v="1"/>
    <x v="11"/>
    <s v="C"/>
    <s v="C自习室"/>
    <x v="2"/>
    <x v="3"/>
    <x v="1"/>
    <n v="25"/>
    <n v="0"/>
    <n v="0.58299999999999996"/>
    <n v="0"/>
    <n v="1"/>
    <n v="0"/>
    <n v="0"/>
    <n v="0.01"/>
    <n v="0.01"/>
    <n v="0.85"/>
    <n v="1.1764705882352941E-2"/>
    <n v="5.0941176470588236E-3"/>
  </r>
  <r>
    <m/>
    <x v="1"/>
    <x v="11"/>
    <s v="C"/>
    <s v="C自习室"/>
    <x v="1"/>
    <x v="4"/>
    <x v="1"/>
    <n v="0"/>
    <n v="0"/>
    <n v="0.58299999999999996"/>
    <e v="#DIV/0!"/>
    <n v="0"/>
    <n v="0"/>
    <e v="#DIV/0!"/>
    <n v="0.01"/>
    <n v="0"/>
    <n v="0.85"/>
    <n v="0"/>
    <n v="0"/>
  </r>
  <r>
    <m/>
    <x v="1"/>
    <x v="11"/>
    <s v="C"/>
    <s v="C自习室"/>
    <x v="3"/>
    <x v="5"/>
    <x v="0"/>
    <n v="50"/>
    <n v="0"/>
    <n v="0.58299999999999996"/>
    <n v="0"/>
    <n v="3"/>
    <n v="0"/>
    <n v="0"/>
    <n v="0.01"/>
    <n v="0.03"/>
    <n v="0.85"/>
    <n v="3.5294117647058823E-2"/>
    <n v="1.5282352941176471E-2"/>
  </r>
  <r>
    <m/>
    <x v="1"/>
    <x v="11"/>
    <s v="1S"/>
    <s v="1S自习室"/>
    <x v="4"/>
    <x v="6"/>
    <x v="1"/>
    <n v="290"/>
    <n v="0"/>
    <n v="0.58299999999999996"/>
    <n v="0"/>
    <n v="186"/>
    <n v="0"/>
    <n v="0"/>
    <n v="0.05"/>
    <n v="9.3000000000000007"/>
    <n v="0.85"/>
    <n v="10.941176470588237"/>
    <n v="4.7375294117647071"/>
  </r>
  <r>
    <m/>
    <x v="1"/>
    <x v="11"/>
    <s v="C"/>
    <s v="C自习室"/>
    <x v="5"/>
    <x v="7"/>
    <x v="1"/>
    <n v="131"/>
    <n v="0"/>
    <n v="0.58299999999999996"/>
    <n v="0"/>
    <n v="29"/>
    <n v="0"/>
    <n v="0"/>
    <n v="0.01"/>
    <n v="0.28999999999999998"/>
    <n v="0.85"/>
    <n v="0.3411764705882353"/>
    <n v="0.14772941176470589"/>
  </r>
  <r>
    <m/>
    <x v="1"/>
    <x v="11"/>
    <s v="C"/>
    <s v="C自习室"/>
    <x v="1"/>
    <x v="8"/>
    <x v="1"/>
    <n v="2"/>
    <n v="0"/>
    <n v="0.58299999999999996"/>
    <n v="0"/>
    <n v="0"/>
    <n v="0"/>
    <e v="#DIV/0!"/>
    <n v="0.01"/>
    <n v="0"/>
    <n v="0.85"/>
    <n v="0"/>
    <n v="0"/>
  </r>
  <r>
    <m/>
    <x v="1"/>
    <x v="11"/>
    <s v="B"/>
    <s v="B自习室"/>
    <x v="6"/>
    <x v="9"/>
    <x v="1"/>
    <n v="113"/>
    <n v="0"/>
    <n v="0.58299999999999996"/>
    <n v="0"/>
    <n v="43"/>
    <n v="0"/>
    <n v="0"/>
    <n v="0.05"/>
    <n v="2.15"/>
    <n v="0.85"/>
    <n v="2.5294117647058822"/>
    <n v="1.0952352941176471"/>
  </r>
  <r>
    <m/>
    <x v="1"/>
    <x v="11"/>
    <s v="C"/>
    <s v="C自习室"/>
    <x v="7"/>
    <x v="10"/>
    <x v="0"/>
    <n v="79"/>
    <n v="0"/>
    <n v="0.58299999999999996"/>
    <n v="0"/>
    <n v="35"/>
    <n v="0"/>
    <n v="0"/>
    <n v="0.01"/>
    <n v="0.35000000000000003"/>
    <n v="0.85"/>
    <n v="0.41176470588235298"/>
    <n v="0.17829411764705883"/>
  </r>
  <r>
    <m/>
    <x v="1"/>
    <x v="11"/>
    <s v="C"/>
    <s v="C自习室"/>
    <x v="8"/>
    <x v="11"/>
    <x v="0"/>
    <n v="49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6"/>
    <x v="12"/>
    <x v="1"/>
    <n v="53"/>
    <n v="0"/>
    <n v="0.58299999999999996"/>
    <n v="0"/>
    <n v="9"/>
    <n v="0"/>
    <n v="0"/>
    <n v="0.01"/>
    <n v="0.09"/>
    <n v="0.85"/>
    <n v="0.10588235294117647"/>
    <n v="4.5847058823529407E-2"/>
  </r>
  <r>
    <m/>
    <x v="1"/>
    <x v="11"/>
    <s v="C"/>
    <s v="C自习室"/>
    <x v="9"/>
    <x v="13"/>
    <x v="0"/>
    <n v="20"/>
    <n v="0"/>
    <n v="0.58299999999999996"/>
    <n v="0"/>
    <n v="11"/>
    <n v="0"/>
    <n v="0"/>
    <n v="0.01"/>
    <n v="0.11"/>
    <n v="0.85"/>
    <n v="0.12941176470588237"/>
    <n v="5.6035294117647065E-2"/>
  </r>
  <r>
    <m/>
    <x v="1"/>
    <x v="11"/>
    <s v="C"/>
    <s v="C自习室"/>
    <x v="10"/>
    <x v="14"/>
    <x v="0"/>
    <n v="132"/>
    <n v="0"/>
    <n v="0.58299999999999996"/>
    <n v="0"/>
    <n v="20"/>
    <n v="0"/>
    <n v="0"/>
    <n v="0.01"/>
    <n v="0.2"/>
    <n v="0.85"/>
    <n v="0.23529411764705885"/>
    <n v="0.10188235294117648"/>
  </r>
  <r>
    <m/>
    <x v="1"/>
    <x v="11"/>
    <s v="C"/>
    <s v="C自习室"/>
    <x v="7"/>
    <x v="15"/>
    <x v="0"/>
    <n v="467"/>
    <n v="0"/>
    <n v="0.58299999999999996"/>
    <n v="0"/>
    <n v="79"/>
    <n v="0"/>
    <n v="0"/>
    <n v="0.01"/>
    <n v="0.79"/>
    <n v="0.85"/>
    <n v="0.92941176470588238"/>
    <n v="0.40243529411764706"/>
  </r>
  <r>
    <m/>
    <x v="1"/>
    <x v="11"/>
    <s v="C"/>
    <s v="C自习室"/>
    <x v="11"/>
    <x v="16"/>
    <x v="1"/>
    <n v="4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"/>
    <x v="17"/>
    <x v="1"/>
    <n v="2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2"/>
    <x v="18"/>
    <x v="0"/>
    <n v="29"/>
    <n v="0"/>
    <n v="0.58299999999999996"/>
    <n v="0"/>
    <n v="13"/>
    <n v="0"/>
    <n v="0"/>
    <n v="0.01"/>
    <n v="0.13"/>
    <n v="0.85"/>
    <n v="0.15294117647058825"/>
    <n v="6.6223529411764709E-2"/>
  </r>
  <r>
    <m/>
    <x v="1"/>
    <x v="11"/>
    <s v="C"/>
    <s v="C自习室"/>
    <x v="13"/>
    <x v="19"/>
    <x v="1"/>
    <n v="16"/>
    <n v="0"/>
    <n v="0.58299999999999996"/>
    <n v="0"/>
    <n v="1"/>
    <n v="0"/>
    <n v="0"/>
    <n v="0.01"/>
    <n v="0.01"/>
    <n v="0.85"/>
    <n v="1.1764705882352941E-2"/>
    <n v="5.0941176470588236E-3"/>
  </r>
  <r>
    <m/>
    <x v="1"/>
    <x v="11"/>
    <s v="C"/>
    <s v="C自习室"/>
    <x v="11"/>
    <x v="20"/>
    <x v="1"/>
    <n v="14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4"/>
    <x v="21"/>
    <x v="0"/>
    <n v="50"/>
    <n v="0"/>
    <n v="0.58299999999999996"/>
    <n v="0"/>
    <n v="9"/>
    <n v="0"/>
    <n v="0"/>
    <n v="0.01"/>
    <n v="0.09"/>
    <n v="0.85"/>
    <n v="0.10588235294117647"/>
    <n v="4.5847058823529407E-2"/>
  </r>
  <r>
    <m/>
    <x v="1"/>
    <x v="11"/>
    <s v="C"/>
    <s v="C自习室"/>
    <x v="14"/>
    <x v="22"/>
    <x v="0"/>
    <n v="13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5"/>
    <x v="23"/>
    <x v="0"/>
    <n v="108"/>
    <n v="1"/>
    <n v="0.58299999999999996"/>
    <n v="9.2592592592592587E-3"/>
    <n v="55"/>
    <n v="1"/>
    <n v="1.8181818181818181E-2"/>
    <n v="0.01"/>
    <n v="1"/>
    <n v="0.85"/>
    <n v="0.49058823529411771"/>
    <n v="0.21242470588235296"/>
  </r>
  <r>
    <m/>
    <x v="1"/>
    <x v="11"/>
    <s v="C"/>
    <s v="C自习室"/>
    <x v="1"/>
    <x v="24"/>
    <x v="1"/>
    <n v="1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6"/>
    <x v="25"/>
    <x v="0"/>
    <n v="15"/>
    <n v="0"/>
    <n v="0.58299999999999996"/>
    <n v="0"/>
    <n v="1"/>
    <n v="0"/>
    <n v="0"/>
    <n v="0.01"/>
    <n v="0.01"/>
    <n v="0.85"/>
    <n v="1.1764705882352941E-2"/>
    <n v="5.0941176470588236E-3"/>
  </r>
  <r>
    <m/>
    <x v="1"/>
    <x v="11"/>
    <s v="C"/>
    <s v="C自习室"/>
    <x v="5"/>
    <x v="26"/>
    <x v="1"/>
    <n v="101"/>
    <n v="0"/>
    <n v="0.58299999999999996"/>
    <n v="0"/>
    <n v="16"/>
    <n v="0"/>
    <n v="0"/>
    <n v="0.01"/>
    <n v="0.16"/>
    <n v="0.85"/>
    <n v="0.18823529411764706"/>
    <n v="8.1505882352941178E-2"/>
  </r>
  <r>
    <m/>
    <x v="1"/>
    <x v="11"/>
    <s v="C"/>
    <s v="C自习室"/>
    <x v="6"/>
    <x v="27"/>
    <x v="1"/>
    <n v="16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5"/>
    <x v="28"/>
    <x v="0"/>
    <n v="3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"/>
    <x v="29"/>
    <x v="1"/>
    <n v="1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7"/>
    <x v="30"/>
    <x v="1"/>
    <n v="94"/>
    <n v="0"/>
    <n v="0.58299999999999996"/>
    <n v="0"/>
    <n v="20"/>
    <n v="0"/>
    <n v="0"/>
    <n v="0.01"/>
    <n v="0.2"/>
    <n v="0.85"/>
    <n v="0.23529411764705885"/>
    <n v="0.10188235294117648"/>
  </r>
  <r>
    <m/>
    <x v="1"/>
    <x v="11"/>
    <s v="C"/>
    <s v="C自习室"/>
    <x v="18"/>
    <x v="31"/>
    <x v="1"/>
    <n v="10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0"/>
    <x v="32"/>
    <x v="0"/>
    <n v="9"/>
    <n v="0"/>
    <n v="0.58299999999999996"/>
    <n v="0"/>
    <n v="2"/>
    <n v="0"/>
    <n v="0"/>
    <n v="0.01"/>
    <n v="0.02"/>
    <n v="0.85"/>
    <n v="2.3529411764705882E-2"/>
    <n v="1.0188235294117647E-2"/>
  </r>
  <r>
    <m/>
    <x v="1"/>
    <x v="11"/>
    <s v="C"/>
    <s v="C自习室"/>
    <x v="15"/>
    <x v="33"/>
    <x v="0"/>
    <n v="47"/>
    <n v="0"/>
    <n v="0.58299999999999996"/>
    <n v="0"/>
    <n v="18"/>
    <n v="0"/>
    <n v="0"/>
    <n v="0.01"/>
    <n v="0.18"/>
    <n v="0.85"/>
    <n v="0.21176470588235294"/>
    <n v="9.1694117647058815E-2"/>
  </r>
  <r>
    <m/>
    <x v="1"/>
    <x v="11"/>
    <s v="B"/>
    <s v="B自习室"/>
    <x v="6"/>
    <x v="34"/>
    <x v="1"/>
    <n v="111"/>
    <n v="0"/>
    <n v="0.58299999999999996"/>
    <n v="0"/>
    <n v="32"/>
    <n v="0"/>
    <n v="0"/>
    <n v="0.05"/>
    <n v="1.6"/>
    <n v="0.85"/>
    <n v="1.8823529411764708"/>
    <n v="0.81505882352941184"/>
  </r>
  <r>
    <m/>
    <x v="1"/>
    <x v="11"/>
    <s v="C"/>
    <s v="C自习室"/>
    <x v="0"/>
    <x v="35"/>
    <x v="0"/>
    <n v="115"/>
    <n v="0"/>
    <n v="0.58299999999999996"/>
    <n v="0"/>
    <n v="7"/>
    <n v="0"/>
    <n v="0"/>
    <n v="0.01"/>
    <n v="7.0000000000000007E-2"/>
    <n v="0.85"/>
    <n v="8.2352941176470601E-2"/>
    <n v="3.5658823529411771E-2"/>
  </r>
  <r>
    <m/>
    <x v="1"/>
    <x v="11"/>
    <s v="C"/>
    <s v="C自习室"/>
    <x v="1"/>
    <x v="36"/>
    <x v="1"/>
    <n v="0"/>
    <n v="0"/>
    <n v="0.58299999999999996"/>
    <e v="#DIV/0!"/>
    <n v="0"/>
    <n v="0"/>
    <e v="#DIV/0!"/>
    <n v="0.01"/>
    <n v="0"/>
    <n v="0.85"/>
    <n v="0"/>
    <n v="0"/>
  </r>
  <r>
    <m/>
    <x v="1"/>
    <x v="11"/>
    <s v="C"/>
    <s v="C自习室"/>
    <x v="19"/>
    <x v="37"/>
    <x v="0"/>
    <n v="328"/>
    <n v="1"/>
    <n v="0.58299999999999996"/>
    <n v="3.0487804878048782E-3"/>
    <n v="61"/>
    <n v="1"/>
    <n v="1.6393442622950821E-2"/>
    <n v="0.01"/>
    <n v="1"/>
    <n v="0.85"/>
    <n v="0.49058823529411771"/>
    <n v="0.21242470588235296"/>
  </r>
  <r>
    <m/>
    <x v="1"/>
    <x v="11"/>
    <s v="C"/>
    <s v="C自习室"/>
    <x v="11"/>
    <x v="38"/>
    <x v="1"/>
    <n v="17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3"/>
    <x v="39"/>
    <x v="0"/>
    <n v="160"/>
    <n v="0"/>
    <n v="0.58299999999999996"/>
    <n v="0"/>
    <n v="24"/>
    <n v="0"/>
    <n v="0"/>
    <n v="0.01"/>
    <n v="0.24"/>
    <n v="0.85"/>
    <n v="0.28235294117647058"/>
    <n v="0.12225882352941177"/>
  </r>
  <r>
    <m/>
    <x v="1"/>
    <x v="11"/>
    <s v="C"/>
    <s v="C自习室"/>
    <x v="1"/>
    <x v="40"/>
    <x v="1"/>
    <n v="11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5"/>
    <x v="41"/>
    <x v="0"/>
    <n v="19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5"/>
    <x v="42"/>
    <x v="0"/>
    <n v="9"/>
    <n v="0"/>
    <n v="0.58299999999999996"/>
    <n v="0"/>
    <n v="2"/>
    <n v="0"/>
    <n v="0"/>
    <n v="0.01"/>
    <n v="0.02"/>
    <n v="0.85"/>
    <n v="2.3529411764705882E-2"/>
    <n v="1.0188235294117647E-2"/>
  </r>
  <r>
    <m/>
    <x v="1"/>
    <x v="11"/>
    <s v="C"/>
    <s v="C自习室"/>
    <x v="17"/>
    <x v="43"/>
    <x v="1"/>
    <n v="172"/>
    <n v="0"/>
    <n v="0.58299999999999996"/>
    <n v="0"/>
    <n v="11"/>
    <n v="0"/>
    <n v="0"/>
    <n v="0.01"/>
    <n v="0.11"/>
    <n v="0.85"/>
    <n v="0.12941176470588237"/>
    <n v="5.6035294117647065E-2"/>
  </r>
  <r>
    <m/>
    <x v="1"/>
    <x v="11"/>
    <s v="C"/>
    <s v="C自习室"/>
    <x v="20"/>
    <x v="44"/>
    <x v="0"/>
    <n v="35"/>
    <n v="0"/>
    <n v="0.58299999999999996"/>
    <n v="0"/>
    <n v="13"/>
    <n v="0"/>
    <n v="0"/>
    <n v="0.01"/>
    <n v="0.13"/>
    <n v="0.85"/>
    <n v="0.15294117647058825"/>
    <n v="6.6223529411764709E-2"/>
  </r>
  <r>
    <m/>
    <x v="1"/>
    <x v="11"/>
    <s v="C"/>
    <s v="C自习室"/>
    <x v="9"/>
    <x v="45"/>
    <x v="0"/>
    <n v="120"/>
    <n v="0"/>
    <n v="0.58299999999999996"/>
    <n v="0"/>
    <n v="67"/>
    <n v="0"/>
    <n v="0"/>
    <n v="0.01"/>
    <n v="0.67"/>
    <n v="0.85"/>
    <n v="0.78823529411764715"/>
    <n v="0.34130588235294124"/>
  </r>
  <r>
    <m/>
    <x v="1"/>
    <x v="11"/>
    <s v="C"/>
    <s v="C自习室"/>
    <x v="14"/>
    <x v="46"/>
    <x v="0"/>
    <n v="48"/>
    <n v="0"/>
    <n v="0.58299999999999996"/>
    <n v="0"/>
    <n v="8"/>
    <n v="0"/>
    <n v="0"/>
    <n v="0.01"/>
    <n v="0.08"/>
    <n v="0.85"/>
    <n v="9.4117647058823528E-2"/>
    <n v="4.0752941176470589E-2"/>
  </r>
  <r>
    <m/>
    <x v="1"/>
    <x v="11"/>
    <s v="C"/>
    <s v="C自习室"/>
    <x v="16"/>
    <x v="47"/>
    <x v="0"/>
    <n v="20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6"/>
    <x v="48"/>
    <x v="0"/>
    <n v="33"/>
    <n v="0"/>
    <n v="0.58299999999999996"/>
    <n v="0"/>
    <n v="4"/>
    <n v="0"/>
    <n v="0"/>
    <n v="0.01"/>
    <n v="0.04"/>
    <n v="0.85"/>
    <n v="4.7058823529411764E-2"/>
    <n v="2.0376470588235295E-2"/>
  </r>
  <r>
    <m/>
    <x v="1"/>
    <x v="11"/>
    <s v="C"/>
    <s v="C自习室"/>
    <x v="14"/>
    <x v="49"/>
    <x v="0"/>
    <n v="128"/>
    <n v="0"/>
    <n v="0.58299999999999996"/>
    <n v="0"/>
    <n v="26"/>
    <n v="0"/>
    <n v="0"/>
    <n v="0.01"/>
    <n v="0.26"/>
    <n v="0.85"/>
    <n v="0.30588235294117649"/>
    <n v="0.13244705882352942"/>
  </r>
  <r>
    <m/>
    <x v="1"/>
    <x v="11"/>
    <s v="1S"/>
    <s v="1S自习室"/>
    <x v="21"/>
    <x v="50"/>
    <x v="0"/>
    <n v="400"/>
    <n v="1"/>
    <n v="0.58299999999999996"/>
    <n v="2.5000000000000001E-3"/>
    <n v="285"/>
    <n v="1"/>
    <n v="3.5087719298245615E-3"/>
    <n v="0.05"/>
    <n v="14.25"/>
    <n v="0.85"/>
    <n v="16.078823529411764"/>
    <n v="6.9621305882352935"/>
  </r>
  <r>
    <m/>
    <x v="1"/>
    <x v="11"/>
    <s v="C"/>
    <s v="C自习室"/>
    <x v="15"/>
    <x v="51"/>
    <x v="0"/>
    <n v="0"/>
    <n v="0"/>
    <n v="0.58299999999999996"/>
    <e v="#DIV/0!"/>
    <n v="0"/>
    <n v="0"/>
    <e v="#DIV/0!"/>
    <n v="0.01"/>
    <n v="0"/>
    <n v="0.85"/>
    <n v="0"/>
    <n v="0"/>
  </r>
  <r>
    <m/>
    <x v="1"/>
    <x v="11"/>
    <s v="C"/>
    <s v="C自习室"/>
    <x v="22"/>
    <x v="52"/>
    <x v="1"/>
    <n v="14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8"/>
    <x v="53"/>
    <x v="1"/>
    <n v="35"/>
    <n v="0"/>
    <n v="0.58299999999999996"/>
    <n v="0"/>
    <n v="10"/>
    <n v="0"/>
    <n v="0"/>
    <n v="0.01"/>
    <n v="0.1"/>
    <n v="0.85"/>
    <n v="0.11764705882352942"/>
    <n v="5.094117647058824E-2"/>
  </r>
  <r>
    <m/>
    <x v="1"/>
    <x v="11"/>
    <s v="A"/>
    <s v="A自习室"/>
    <x v="23"/>
    <x v="54"/>
    <x v="0"/>
    <n v="162"/>
    <n v="19"/>
    <n v="0.58299999999999996"/>
    <n v="0.11728395061728394"/>
    <n v="88"/>
    <n v="10"/>
    <n v="0.11363636363636363"/>
    <n v="0.05"/>
    <n v="10"/>
    <n v="0.85"/>
    <n v="4.9058823529411768"/>
    <n v="2.1242470588235296"/>
  </r>
  <r>
    <m/>
    <x v="1"/>
    <x v="11"/>
    <s v="C"/>
    <s v="C自习室"/>
    <x v="16"/>
    <x v="55"/>
    <x v="0"/>
    <n v="43"/>
    <n v="0"/>
    <n v="0.58299999999999996"/>
    <n v="0"/>
    <n v="9"/>
    <n v="0"/>
    <n v="0"/>
    <n v="0.01"/>
    <n v="0.09"/>
    <n v="0.85"/>
    <n v="0.10588235294117647"/>
    <n v="4.5847058823529407E-2"/>
  </r>
  <r>
    <m/>
    <x v="1"/>
    <x v="11"/>
    <s v="B"/>
    <s v="B自习室"/>
    <x v="22"/>
    <x v="56"/>
    <x v="1"/>
    <n v="126"/>
    <n v="0"/>
    <n v="0.58299999999999996"/>
    <n v="0"/>
    <n v="66"/>
    <n v="0"/>
    <n v="0"/>
    <n v="0.05"/>
    <n v="3.3000000000000003"/>
    <n v="0.85"/>
    <n v="3.882352941176471"/>
    <n v="1.6810588235294119"/>
  </r>
  <r>
    <m/>
    <x v="1"/>
    <x v="11"/>
    <s v="C"/>
    <s v="C自习室"/>
    <x v="2"/>
    <x v="57"/>
    <x v="1"/>
    <n v="20"/>
    <n v="0"/>
    <n v="0.58299999999999996"/>
    <n v="0"/>
    <n v="2"/>
    <n v="0"/>
    <n v="0"/>
    <n v="0.01"/>
    <n v="0.02"/>
    <n v="0.85"/>
    <n v="2.3529411764705882E-2"/>
    <n v="1.0188235294117647E-2"/>
  </r>
  <r>
    <m/>
    <x v="1"/>
    <x v="11"/>
    <s v="B"/>
    <s v="B自习室"/>
    <x v="5"/>
    <x v="58"/>
    <x v="1"/>
    <n v="186"/>
    <n v="0"/>
    <n v="0.58299999999999996"/>
    <n v="0"/>
    <n v="59"/>
    <n v="0"/>
    <n v="0"/>
    <n v="0.05"/>
    <n v="2.95"/>
    <n v="0.85"/>
    <n v="3.4705882352941178"/>
    <n v="1.502764705882353"/>
  </r>
  <r>
    <m/>
    <x v="1"/>
    <x v="11"/>
    <s v="C"/>
    <s v="C自习室"/>
    <x v="23"/>
    <x v="59"/>
    <x v="0"/>
    <n v="98"/>
    <n v="0"/>
    <n v="0.58299999999999996"/>
    <n v="0"/>
    <n v="15"/>
    <n v="0"/>
    <n v="0"/>
    <n v="0.01"/>
    <n v="0.15"/>
    <n v="0.85"/>
    <n v="0.17647058823529413"/>
    <n v="7.641176470588236E-2"/>
  </r>
  <r>
    <m/>
    <x v="1"/>
    <x v="11"/>
    <s v="C"/>
    <s v="C自习室"/>
    <x v="3"/>
    <x v="60"/>
    <x v="0"/>
    <n v="234"/>
    <n v="0"/>
    <n v="0.58299999999999996"/>
    <n v="0"/>
    <n v="62"/>
    <n v="0"/>
    <n v="0"/>
    <n v="0.01"/>
    <n v="0.62"/>
    <n v="0.85"/>
    <n v="0.72941176470588232"/>
    <n v="0.31583529411764705"/>
  </r>
  <r>
    <m/>
    <x v="1"/>
    <x v="11"/>
    <s v="C"/>
    <s v="C自习室"/>
    <x v="15"/>
    <x v="61"/>
    <x v="0"/>
    <n v="7"/>
    <n v="0"/>
    <n v="0.58299999999999996"/>
    <n v="0"/>
    <n v="0"/>
    <n v="0"/>
    <e v="#DIV/0!"/>
    <n v="0.01"/>
    <n v="0"/>
    <n v="0.85"/>
    <n v="0"/>
    <n v="0"/>
  </r>
  <r>
    <m/>
    <x v="1"/>
    <x v="11"/>
    <s v="B"/>
    <s v="B自习室"/>
    <x v="2"/>
    <x v="62"/>
    <x v="1"/>
    <n v="150"/>
    <n v="0"/>
    <n v="0.58299999999999996"/>
    <n v="0"/>
    <n v="33"/>
    <n v="0"/>
    <n v="0"/>
    <n v="0.05"/>
    <n v="1.6500000000000001"/>
    <n v="0.85"/>
    <n v="1.9411764705882355"/>
    <n v="0.84052941176470597"/>
  </r>
  <r>
    <m/>
    <x v="1"/>
    <x v="11"/>
    <s v="C"/>
    <s v="C自习室"/>
    <x v="15"/>
    <x v="63"/>
    <x v="0"/>
    <n v="0"/>
    <n v="0"/>
    <n v="0.58299999999999996"/>
    <e v="#DIV/0!"/>
    <n v="0"/>
    <n v="0"/>
    <e v="#DIV/0!"/>
    <n v="0.01"/>
    <n v="0"/>
    <n v="0.85"/>
    <n v="0"/>
    <n v="0"/>
  </r>
  <r>
    <m/>
    <x v="1"/>
    <x v="11"/>
    <s v="C"/>
    <s v="C自习室"/>
    <x v="0"/>
    <x v="64"/>
    <x v="0"/>
    <n v="46"/>
    <n v="0"/>
    <n v="0.58299999999999996"/>
    <n v="0"/>
    <n v="20"/>
    <n v="0"/>
    <n v="0"/>
    <n v="0.01"/>
    <n v="0.2"/>
    <n v="0.85"/>
    <n v="0.23529411764705885"/>
    <n v="0.10188235294117648"/>
  </r>
  <r>
    <m/>
    <x v="1"/>
    <x v="11"/>
    <s v="C"/>
    <s v="C自习室"/>
    <x v="15"/>
    <x v="65"/>
    <x v="0"/>
    <n v="1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3"/>
    <x v="66"/>
    <x v="1"/>
    <n v="58"/>
    <n v="0"/>
    <n v="0.58299999999999996"/>
    <n v="0"/>
    <n v="11"/>
    <n v="0"/>
    <n v="0"/>
    <n v="0.01"/>
    <n v="0.11"/>
    <n v="0.85"/>
    <n v="0.12941176470588237"/>
    <n v="5.6035294117647065E-2"/>
  </r>
  <r>
    <m/>
    <x v="1"/>
    <x v="11"/>
    <s v="C"/>
    <s v="C自习室"/>
    <x v="24"/>
    <x v="67"/>
    <x v="2"/>
    <n v="3"/>
    <n v="0"/>
    <n v="0.58299999999999996"/>
    <n v="0"/>
    <n v="0"/>
    <n v="0"/>
    <e v="#DIV/0!"/>
    <n v="0.01"/>
    <n v="0"/>
    <n v="0.85"/>
    <n v="0"/>
    <n v="0"/>
  </r>
  <r>
    <m/>
    <x v="1"/>
    <x v="11"/>
    <s v="B"/>
    <s v="B自习室"/>
    <x v="17"/>
    <x v="68"/>
    <x v="1"/>
    <n v="456"/>
    <n v="5"/>
    <n v="0.58299999999999996"/>
    <n v="1.0964912280701754E-2"/>
    <n v="185"/>
    <n v="5"/>
    <n v="2.7027027027027029E-2"/>
    <n v="0.05"/>
    <n v="9.25"/>
    <n v="0.85"/>
    <n v="7.4529411764705884"/>
    <n v="3.2271235294117648"/>
  </r>
  <r>
    <m/>
    <x v="1"/>
    <x v="11"/>
    <s v="C"/>
    <s v="C自习室"/>
    <x v="5"/>
    <x v="69"/>
    <x v="1"/>
    <n v="61"/>
    <n v="0"/>
    <n v="0.58299999999999996"/>
    <n v="0"/>
    <n v="2"/>
    <n v="0"/>
    <n v="0"/>
    <n v="0.01"/>
    <n v="0.02"/>
    <n v="0.85"/>
    <n v="2.3529411764705882E-2"/>
    <n v="1.0188235294117647E-2"/>
  </r>
  <r>
    <m/>
    <x v="1"/>
    <x v="11"/>
    <s v="C"/>
    <s v="C自习室"/>
    <x v="25"/>
    <x v="70"/>
    <x v="0"/>
    <n v="150"/>
    <n v="0"/>
    <n v="0.58299999999999996"/>
    <n v="0"/>
    <n v="23"/>
    <n v="0"/>
    <n v="0"/>
    <n v="0.01"/>
    <n v="0.23"/>
    <n v="0.85"/>
    <n v="0.27058823529411768"/>
    <n v="0.11716470588235296"/>
  </r>
  <r>
    <m/>
    <x v="1"/>
    <x v="11"/>
    <s v="C"/>
    <s v="C自习室"/>
    <x v="15"/>
    <x v="71"/>
    <x v="0"/>
    <n v="18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0"/>
    <x v="72"/>
    <x v="0"/>
    <n v="149"/>
    <n v="0"/>
    <n v="0.58299999999999996"/>
    <n v="0"/>
    <n v="14"/>
    <n v="0"/>
    <n v="0"/>
    <n v="0.01"/>
    <n v="0.14000000000000001"/>
    <n v="0.85"/>
    <n v="0.1647058823529412"/>
    <n v="7.1317647058823541E-2"/>
  </r>
  <r>
    <m/>
    <x v="1"/>
    <x v="11"/>
    <s v="C"/>
    <s v="C自习室"/>
    <x v="8"/>
    <x v="73"/>
    <x v="0"/>
    <n v="42"/>
    <n v="0"/>
    <n v="0.58299999999999996"/>
    <n v="0"/>
    <n v="11"/>
    <n v="0"/>
    <n v="0"/>
    <n v="0.01"/>
    <n v="0.11"/>
    <n v="0.85"/>
    <n v="0.12941176470588237"/>
    <n v="5.6035294117647065E-2"/>
  </r>
  <r>
    <m/>
    <x v="1"/>
    <x v="11"/>
    <s v="C"/>
    <s v="C自习室"/>
    <x v="3"/>
    <x v="74"/>
    <x v="0"/>
    <n v="253"/>
    <n v="0"/>
    <n v="0.58299999999999996"/>
    <n v="0"/>
    <n v="32"/>
    <n v="0"/>
    <n v="0"/>
    <n v="0.01"/>
    <n v="0.32"/>
    <n v="0.85"/>
    <n v="0.37647058823529411"/>
    <n v="0.16301176470588236"/>
  </r>
  <r>
    <m/>
    <x v="1"/>
    <x v="11"/>
    <s v="C"/>
    <s v="C自习室"/>
    <x v="14"/>
    <x v="75"/>
    <x v="0"/>
    <n v="63"/>
    <n v="0"/>
    <n v="0.58299999999999996"/>
    <n v="0"/>
    <n v="13"/>
    <n v="0"/>
    <n v="0"/>
    <n v="0.01"/>
    <n v="0.13"/>
    <n v="0.85"/>
    <n v="0.15294117647058825"/>
    <n v="6.6223529411764709E-2"/>
  </r>
  <r>
    <m/>
    <x v="1"/>
    <x v="11"/>
    <s v="C"/>
    <s v="C自习室"/>
    <x v="14"/>
    <x v="76"/>
    <x v="0"/>
    <n v="154"/>
    <n v="0"/>
    <n v="0.58299999999999996"/>
    <n v="0"/>
    <n v="79"/>
    <n v="0"/>
    <n v="0"/>
    <n v="0.01"/>
    <n v="0.79"/>
    <n v="0.85"/>
    <n v="0.92941176470588238"/>
    <n v="0.40243529411764706"/>
  </r>
  <r>
    <m/>
    <x v="1"/>
    <x v="11"/>
    <s v="C"/>
    <s v="C自习室"/>
    <x v="15"/>
    <x v="77"/>
    <x v="0"/>
    <n v="51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8"/>
    <x v="78"/>
    <x v="1"/>
    <n v="34"/>
    <n v="0"/>
    <n v="0.58299999999999996"/>
    <n v="0"/>
    <n v="1"/>
    <n v="0"/>
    <n v="0"/>
    <n v="0.01"/>
    <n v="0.01"/>
    <n v="0.85"/>
    <n v="1.1764705882352941E-2"/>
    <n v="5.0941176470588236E-3"/>
  </r>
  <r>
    <m/>
    <x v="1"/>
    <x v="11"/>
    <s v="C"/>
    <s v="C自习室"/>
    <x v="26"/>
    <x v="79"/>
    <x v="0"/>
    <n v="48"/>
    <n v="0"/>
    <n v="0.58299999999999996"/>
    <n v="0"/>
    <n v="18"/>
    <n v="0"/>
    <n v="0"/>
    <n v="0.01"/>
    <n v="0.18"/>
    <n v="0.85"/>
    <n v="0.21176470588235294"/>
    <n v="9.1694117647058815E-2"/>
  </r>
  <r>
    <m/>
    <x v="1"/>
    <x v="11"/>
    <s v="C"/>
    <s v="C自习室"/>
    <x v="15"/>
    <x v="80"/>
    <x v="0"/>
    <n v="19"/>
    <n v="0"/>
    <n v="0.58299999999999996"/>
    <n v="0"/>
    <n v="6"/>
    <n v="0"/>
    <n v="0"/>
    <n v="0.01"/>
    <n v="0.06"/>
    <n v="0.85"/>
    <n v="7.0588235294117646E-2"/>
    <n v="3.0564705882352942E-2"/>
  </r>
  <r>
    <m/>
    <x v="1"/>
    <x v="11"/>
    <s v="C"/>
    <s v="C自习室"/>
    <x v="0"/>
    <x v="81"/>
    <x v="0"/>
    <n v="325"/>
    <n v="2"/>
    <n v="0.58299999999999996"/>
    <n v="6.1538461538461538E-3"/>
    <n v="126"/>
    <n v="2"/>
    <n v="1.5873015873015872E-2"/>
    <n v="0.01"/>
    <n v="2"/>
    <n v="0.85"/>
    <n v="0.98117647058823543"/>
    <n v="0.42484941176470592"/>
  </r>
  <r>
    <m/>
    <x v="1"/>
    <x v="11"/>
    <s v="C"/>
    <s v="C自习室"/>
    <x v="19"/>
    <x v="82"/>
    <x v="0"/>
    <n v="225"/>
    <n v="0"/>
    <n v="0.58299999999999996"/>
    <n v="0"/>
    <n v="32"/>
    <n v="0"/>
    <n v="0"/>
    <n v="0.01"/>
    <n v="0.32"/>
    <n v="0.85"/>
    <n v="0.37647058823529411"/>
    <n v="0.16301176470588236"/>
  </r>
  <r>
    <m/>
    <x v="1"/>
    <x v="11"/>
    <s v="C"/>
    <s v="C自习室"/>
    <x v="3"/>
    <x v="83"/>
    <x v="0"/>
    <n v="296"/>
    <n v="0"/>
    <n v="0.58299999999999996"/>
    <n v="0"/>
    <n v="47"/>
    <n v="0"/>
    <n v="0"/>
    <n v="0.01"/>
    <n v="0.47000000000000003"/>
    <n v="0.85"/>
    <n v="0.55294117647058827"/>
    <n v="0.23942352941176473"/>
  </r>
  <r>
    <m/>
    <x v="1"/>
    <x v="11"/>
    <s v="C"/>
    <s v="C自习室"/>
    <x v="26"/>
    <x v="84"/>
    <x v="0"/>
    <n v="19"/>
    <n v="0"/>
    <n v="0.58299999999999996"/>
    <n v="0"/>
    <n v="1"/>
    <n v="0"/>
    <n v="0"/>
    <n v="0.01"/>
    <n v="0.01"/>
    <n v="0.85"/>
    <n v="1.1764705882352941E-2"/>
    <n v="5.0941176470588236E-3"/>
  </r>
  <r>
    <m/>
    <x v="1"/>
    <x v="11"/>
    <s v="C"/>
    <s v="C自习室"/>
    <x v="15"/>
    <x v="85"/>
    <x v="0"/>
    <n v="153"/>
    <n v="0"/>
    <n v="0.58299999999999996"/>
    <n v="0"/>
    <n v="1"/>
    <n v="0"/>
    <n v="0"/>
    <n v="0.01"/>
    <n v="0.01"/>
    <n v="0.85"/>
    <n v="1.1764705882352941E-2"/>
    <n v="5.0941176470588236E-3"/>
  </r>
  <r>
    <m/>
    <x v="1"/>
    <x v="11"/>
    <s v="C"/>
    <s v="C自习室"/>
    <x v="13"/>
    <x v="86"/>
    <x v="1"/>
    <n v="37"/>
    <n v="2"/>
    <n v="0.58299999999999996"/>
    <n v="5.4054054054054057E-2"/>
    <n v="17"/>
    <n v="1"/>
    <n v="5.8823529411764705E-2"/>
    <n v="0.01"/>
    <n v="1"/>
    <n v="0.85"/>
    <n v="0.49058823529411771"/>
    <n v="0.21242470588235296"/>
  </r>
  <r>
    <m/>
    <x v="1"/>
    <x v="11"/>
    <s v="C"/>
    <s v="C自习室"/>
    <x v="9"/>
    <x v="87"/>
    <x v="0"/>
    <n v="7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25"/>
    <x v="88"/>
    <x v="0"/>
    <n v="89"/>
    <n v="0"/>
    <n v="0.58299999999999996"/>
    <n v="0"/>
    <n v="48"/>
    <n v="0"/>
    <n v="0"/>
    <n v="0.01"/>
    <n v="0.48"/>
    <n v="0.85"/>
    <n v="0.56470588235294117"/>
    <n v="0.24451764705882353"/>
  </r>
  <r>
    <m/>
    <x v="1"/>
    <x v="11"/>
    <s v="C"/>
    <s v="C自习室"/>
    <x v="8"/>
    <x v="89"/>
    <x v="0"/>
    <n v="40"/>
    <n v="0"/>
    <n v="0.58299999999999996"/>
    <n v="0"/>
    <n v="1"/>
    <n v="0"/>
    <n v="0"/>
    <n v="0.01"/>
    <n v="0.01"/>
    <n v="0.85"/>
    <n v="1.1764705882352941E-2"/>
    <n v="5.0941176470588236E-3"/>
  </r>
  <r>
    <m/>
    <x v="1"/>
    <x v="11"/>
    <s v="C"/>
    <s v="C自习室"/>
    <x v="15"/>
    <x v="90"/>
    <x v="0"/>
    <n v="6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5"/>
    <x v="91"/>
    <x v="0"/>
    <n v="21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0"/>
    <x v="92"/>
    <x v="0"/>
    <n v="6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0"/>
    <x v="93"/>
    <x v="0"/>
    <n v="128"/>
    <n v="0"/>
    <n v="0.58299999999999996"/>
    <n v="0"/>
    <n v="30"/>
    <n v="0"/>
    <n v="0"/>
    <n v="0.01"/>
    <n v="0.3"/>
    <n v="0.85"/>
    <n v="0.35294117647058826"/>
    <n v="0.15282352941176472"/>
  </r>
  <r>
    <m/>
    <x v="1"/>
    <x v="11"/>
    <s v="C"/>
    <s v="C自习室"/>
    <x v="0"/>
    <x v="94"/>
    <x v="0"/>
    <n v="97"/>
    <n v="0"/>
    <n v="0.58299999999999996"/>
    <n v="0"/>
    <n v="30"/>
    <n v="0"/>
    <n v="0"/>
    <n v="0.01"/>
    <n v="0.3"/>
    <n v="0.85"/>
    <n v="0.35294117647058826"/>
    <n v="0.15282352941176472"/>
  </r>
  <r>
    <m/>
    <x v="1"/>
    <x v="11"/>
    <s v="C"/>
    <s v="C自习室"/>
    <x v="11"/>
    <x v="95"/>
    <x v="1"/>
    <n v="50"/>
    <n v="0"/>
    <n v="0.58299999999999996"/>
    <n v="0"/>
    <n v="1"/>
    <n v="0"/>
    <n v="0"/>
    <n v="0.01"/>
    <n v="0.01"/>
    <n v="0.85"/>
    <n v="1.1764705882352941E-2"/>
    <n v="5.0941176470588236E-3"/>
  </r>
  <r>
    <m/>
    <x v="1"/>
    <x v="11"/>
    <s v="C"/>
    <s v="C自习室"/>
    <x v="12"/>
    <x v="96"/>
    <x v="0"/>
    <n v="306"/>
    <n v="77"/>
    <n v="0.58299999999999996"/>
    <n v="0.25163398692810457"/>
    <n v="82"/>
    <n v="27"/>
    <n v="0.32926829268292684"/>
    <n v="0.01"/>
    <n v="27"/>
    <n v="0.85"/>
    <n v="13.245882352941177"/>
    <n v="5.735467058823529"/>
  </r>
  <r>
    <m/>
    <x v="1"/>
    <x v="11"/>
    <s v="C"/>
    <s v="C自习室"/>
    <x v="9"/>
    <x v="97"/>
    <x v="0"/>
    <n v="37"/>
    <n v="0"/>
    <n v="0.58299999999999996"/>
    <n v="0"/>
    <n v="10"/>
    <n v="0"/>
    <n v="0"/>
    <n v="0.01"/>
    <n v="0.1"/>
    <n v="0.85"/>
    <n v="0.11764705882352942"/>
    <n v="5.094117647058824E-2"/>
  </r>
  <r>
    <m/>
    <x v="1"/>
    <x v="11"/>
    <s v="B"/>
    <s v="B自习室"/>
    <x v="27"/>
    <x v="98"/>
    <x v="0"/>
    <n v="444"/>
    <n v="3"/>
    <n v="0.58299999999999996"/>
    <n v="6.7567567567567571E-3"/>
    <n v="155"/>
    <n v="2"/>
    <n v="1.2903225806451613E-2"/>
    <n v="0.05"/>
    <n v="7.75"/>
    <n v="0.85"/>
    <n v="7.7458823529411767"/>
    <n v="3.3539670588235295"/>
  </r>
  <r>
    <m/>
    <x v="1"/>
    <x v="11"/>
    <s v="C"/>
    <s v="C自习室"/>
    <x v="18"/>
    <x v="99"/>
    <x v="1"/>
    <n v="1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0"/>
    <x v="100"/>
    <x v="0"/>
    <n v="278"/>
    <n v="3"/>
    <n v="0.58299999999999996"/>
    <n v="1.0791366906474821E-2"/>
    <n v="79"/>
    <n v="1"/>
    <n v="1.2658227848101266E-2"/>
    <n v="0.01"/>
    <n v="1"/>
    <n v="0.85"/>
    <n v="0.49058823529411771"/>
    <n v="0.21242470588235296"/>
  </r>
  <r>
    <m/>
    <x v="1"/>
    <x v="11"/>
    <s v="C"/>
    <s v="C自习室"/>
    <x v="7"/>
    <x v="101"/>
    <x v="0"/>
    <n v="61"/>
    <n v="0"/>
    <n v="0.58299999999999996"/>
    <n v="0"/>
    <n v="15"/>
    <n v="0"/>
    <n v="0"/>
    <n v="0.01"/>
    <n v="0.15"/>
    <n v="0.85"/>
    <n v="0.17647058823529413"/>
    <n v="7.641176470588236E-2"/>
  </r>
  <r>
    <m/>
    <x v="1"/>
    <x v="11"/>
    <s v="C"/>
    <s v="C自习室"/>
    <x v="28"/>
    <x v="102"/>
    <x v="1"/>
    <n v="50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8"/>
    <x v="103"/>
    <x v="1"/>
    <n v="23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2"/>
    <x v="104"/>
    <x v="1"/>
    <n v="21"/>
    <n v="0"/>
    <n v="0.58299999999999996"/>
    <n v="0"/>
    <n v="5"/>
    <n v="0"/>
    <n v="0"/>
    <n v="0.01"/>
    <n v="0.05"/>
    <n v="0.85"/>
    <n v="5.8823529411764712E-2"/>
    <n v="2.547058823529412E-2"/>
  </r>
  <r>
    <m/>
    <x v="1"/>
    <x v="11"/>
    <s v="B"/>
    <s v="B自习室"/>
    <x v="13"/>
    <x v="105"/>
    <x v="1"/>
    <n v="77"/>
    <n v="0"/>
    <n v="0.58299999999999996"/>
    <n v="0"/>
    <n v="47"/>
    <n v="0"/>
    <n v="0"/>
    <n v="0.05"/>
    <n v="2.35"/>
    <n v="0.85"/>
    <n v="2.7647058823529416"/>
    <n v="1.1971176470588236"/>
  </r>
  <r>
    <m/>
    <x v="1"/>
    <x v="11"/>
    <s v="C"/>
    <s v="C自习室"/>
    <x v="17"/>
    <x v="106"/>
    <x v="1"/>
    <n v="125"/>
    <n v="0"/>
    <n v="0.58299999999999996"/>
    <n v="0"/>
    <n v="26"/>
    <n v="0"/>
    <n v="0"/>
    <n v="0.01"/>
    <n v="0.26"/>
    <n v="0.85"/>
    <n v="0.30588235294117649"/>
    <n v="0.13244705882352942"/>
  </r>
  <r>
    <m/>
    <x v="1"/>
    <x v="11"/>
    <s v="C"/>
    <s v="C自习室"/>
    <x v="26"/>
    <x v="107"/>
    <x v="0"/>
    <n v="25"/>
    <n v="0"/>
    <n v="0.58299999999999996"/>
    <n v="0"/>
    <n v="3"/>
    <n v="0"/>
    <n v="0"/>
    <n v="0.01"/>
    <n v="0.03"/>
    <n v="0.85"/>
    <n v="3.5294117647058823E-2"/>
    <n v="1.5282352941176471E-2"/>
  </r>
  <r>
    <m/>
    <x v="1"/>
    <x v="11"/>
    <s v="C"/>
    <s v="C自习室"/>
    <x v="3"/>
    <x v="108"/>
    <x v="0"/>
    <n v="259"/>
    <n v="0"/>
    <n v="0.58299999999999996"/>
    <n v="0"/>
    <n v="48"/>
    <n v="0"/>
    <n v="0"/>
    <n v="0.01"/>
    <n v="0.48"/>
    <n v="0.85"/>
    <n v="0.56470588235294117"/>
    <n v="0.24451764705882353"/>
  </r>
  <r>
    <m/>
    <x v="1"/>
    <x v="11"/>
    <s v="C"/>
    <s v="C自习室"/>
    <x v="20"/>
    <x v="109"/>
    <x v="0"/>
    <n v="23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"/>
    <x v="110"/>
    <x v="1"/>
    <n v="2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9"/>
    <x v="111"/>
    <x v="0"/>
    <n v="48"/>
    <n v="0"/>
    <n v="0.58299999999999996"/>
    <n v="0"/>
    <n v="8"/>
    <n v="0"/>
    <n v="0"/>
    <n v="0.01"/>
    <n v="0.08"/>
    <n v="0.85"/>
    <n v="9.4117647058823528E-2"/>
    <n v="4.0752941176470589E-2"/>
  </r>
  <r>
    <m/>
    <x v="1"/>
    <x v="11"/>
    <s v="C"/>
    <s v="C自习室"/>
    <x v="16"/>
    <x v="112"/>
    <x v="0"/>
    <n v="29"/>
    <n v="0"/>
    <n v="0.58299999999999996"/>
    <n v="0"/>
    <n v="15"/>
    <n v="0"/>
    <n v="0"/>
    <n v="0.01"/>
    <n v="0.15"/>
    <n v="0.85"/>
    <n v="0.17647058823529413"/>
    <n v="7.641176470588236E-2"/>
  </r>
  <r>
    <m/>
    <x v="1"/>
    <x v="11"/>
    <s v="C"/>
    <s v="C自习室"/>
    <x v="18"/>
    <x v="113"/>
    <x v="1"/>
    <n v="35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5"/>
    <x v="114"/>
    <x v="1"/>
    <n v="93"/>
    <n v="0"/>
    <n v="0.58299999999999996"/>
    <n v="0"/>
    <n v="15"/>
    <n v="0"/>
    <n v="0"/>
    <n v="0.01"/>
    <n v="0.15"/>
    <n v="0.85"/>
    <n v="0.17647058823529413"/>
    <n v="7.641176470588236E-2"/>
  </r>
  <r>
    <m/>
    <x v="1"/>
    <x v="11"/>
    <s v="C"/>
    <s v="C自习室"/>
    <x v="26"/>
    <x v="115"/>
    <x v="0"/>
    <n v="50"/>
    <n v="0"/>
    <n v="0.58299999999999996"/>
    <n v="0"/>
    <n v="7"/>
    <n v="0"/>
    <n v="0"/>
    <n v="0.01"/>
    <n v="7.0000000000000007E-2"/>
    <n v="0.85"/>
    <n v="8.2352941176470601E-2"/>
    <n v="3.5658823529411771E-2"/>
  </r>
  <r>
    <m/>
    <x v="1"/>
    <x v="11"/>
    <s v="C"/>
    <s v="C自习室"/>
    <x v="17"/>
    <x v="116"/>
    <x v="1"/>
    <n v="43"/>
    <n v="0"/>
    <n v="0.58299999999999996"/>
    <n v="0"/>
    <n v="3"/>
    <n v="0"/>
    <n v="0"/>
    <n v="0.01"/>
    <n v="0.03"/>
    <n v="0.85"/>
    <n v="3.5294117647058823E-2"/>
    <n v="1.5282352941176471E-2"/>
  </r>
  <r>
    <m/>
    <x v="1"/>
    <x v="11"/>
    <s v="C"/>
    <s v="C自习室"/>
    <x v="17"/>
    <x v="117"/>
    <x v="1"/>
    <n v="146"/>
    <n v="0"/>
    <n v="0.58299999999999996"/>
    <n v="0"/>
    <n v="8"/>
    <n v="0"/>
    <n v="0"/>
    <n v="0.01"/>
    <n v="0.08"/>
    <n v="0.85"/>
    <n v="9.4117647058823528E-2"/>
    <n v="4.0752941176470589E-2"/>
  </r>
  <r>
    <m/>
    <x v="1"/>
    <x v="11"/>
    <s v="C"/>
    <s v="C自习室"/>
    <x v="23"/>
    <x v="118"/>
    <x v="0"/>
    <n v="113"/>
    <n v="0"/>
    <n v="0.58299999999999996"/>
    <n v="0"/>
    <n v="9"/>
    <n v="0"/>
    <n v="0"/>
    <n v="0.01"/>
    <n v="0.09"/>
    <n v="0.85"/>
    <n v="0.10588235294117647"/>
    <n v="4.5847058823529407E-2"/>
  </r>
  <r>
    <m/>
    <x v="1"/>
    <x v="11"/>
    <s v="C"/>
    <s v="C自习室"/>
    <x v="1"/>
    <x v="119"/>
    <x v="1"/>
    <n v="1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29"/>
    <x v="120"/>
    <x v="2"/>
    <n v="1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28"/>
    <x v="121"/>
    <x v="1"/>
    <n v="37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22"/>
    <x v="122"/>
    <x v="1"/>
    <n v="10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6"/>
    <x v="123"/>
    <x v="0"/>
    <n v="14"/>
    <n v="0"/>
    <n v="0.58299999999999996"/>
    <n v="0"/>
    <n v="4"/>
    <n v="0"/>
    <n v="0"/>
    <n v="0.01"/>
    <n v="0.04"/>
    <n v="0.85"/>
    <n v="4.7058823529411764E-2"/>
    <n v="2.0376470588235295E-2"/>
  </r>
  <r>
    <m/>
    <x v="1"/>
    <x v="11"/>
    <s v="C"/>
    <s v="C自习室"/>
    <x v="14"/>
    <x v="124"/>
    <x v="0"/>
    <n v="47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5"/>
    <x v="125"/>
    <x v="0"/>
    <n v="42"/>
    <n v="0"/>
    <n v="0.58299999999999996"/>
    <n v="0"/>
    <n v="11"/>
    <n v="0"/>
    <n v="0"/>
    <n v="0.01"/>
    <n v="0.11"/>
    <n v="0.85"/>
    <n v="0.12941176470588237"/>
    <n v="5.6035294117647065E-2"/>
  </r>
  <r>
    <m/>
    <x v="1"/>
    <x v="11"/>
    <s v="C"/>
    <s v="C自习室"/>
    <x v="23"/>
    <x v="126"/>
    <x v="0"/>
    <n v="51"/>
    <n v="0"/>
    <n v="0.58299999999999996"/>
    <n v="0"/>
    <n v="29"/>
    <n v="0"/>
    <n v="0"/>
    <n v="0.01"/>
    <n v="0.28999999999999998"/>
    <n v="0.85"/>
    <n v="0.3411764705882353"/>
    <n v="0.14772941176470589"/>
  </r>
  <r>
    <m/>
    <x v="1"/>
    <x v="11"/>
    <s v="C"/>
    <s v="C自习室"/>
    <x v="28"/>
    <x v="127"/>
    <x v="1"/>
    <n v="47"/>
    <n v="0"/>
    <n v="0.58299999999999996"/>
    <n v="0"/>
    <n v="6"/>
    <n v="0"/>
    <n v="0"/>
    <n v="0.01"/>
    <n v="0.06"/>
    <n v="0.85"/>
    <n v="7.0588235294117646E-2"/>
    <n v="3.0564705882352942E-2"/>
  </r>
  <r>
    <m/>
    <x v="1"/>
    <x v="11"/>
    <s v="C"/>
    <s v="C自习室"/>
    <x v="9"/>
    <x v="128"/>
    <x v="0"/>
    <n v="22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3"/>
    <x v="129"/>
    <x v="0"/>
    <n v="174"/>
    <n v="0"/>
    <n v="0.58299999999999996"/>
    <n v="0"/>
    <n v="29"/>
    <n v="0"/>
    <n v="0"/>
    <n v="0.01"/>
    <n v="0.28999999999999998"/>
    <n v="0.85"/>
    <n v="0.3411764705882353"/>
    <n v="0.14772941176470589"/>
  </r>
  <r>
    <m/>
    <x v="1"/>
    <x v="11"/>
    <s v="C"/>
    <s v="C自习室"/>
    <x v="16"/>
    <x v="130"/>
    <x v="0"/>
    <n v="12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6"/>
    <x v="131"/>
    <x v="0"/>
    <n v="24"/>
    <n v="0"/>
    <n v="0.58299999999999996"/>
    <n v="0"/>
    <n v="0"/>
    <n v="0"/>
    <e v="#DIV/0!"/>
    <n v="0.01"/>
    <n v="0"/>
    <n v="0.85"/>
    <n v="0"/>
    <n v="0"/>
  </r>
  <r>
    <m/>
    <x v="1"/>
    <x v="11"/>
    <s v="A"/>
    <s v="A自习室"/>
    <x v="6"/>
    <x v="132"/>
    <x v="1"/>
    <n v="322"/>
    <n v="1"/>
    <n v="0.58299999999999996"/>
    <n v="3.105590062111801E-3"/>
    <n v="166"/>
    <n v="1"/>
    <n v="6.024096385542169E-3"/>
    <n v="0.05"/>
    <n v="8.3000000000000007"/>
    <n v="0.85"/>
    <n v="9.0788235294117658"/>
    <n v="3.9311305882352947"/>
  </r>
  <r>
    <m/>
    <x v="1"/>
    <x v="11"/>
    <s v="C"/>
    <s v="C自习室"/>
    <x v="9"/>
    <x v="133"/>
    <x v="0"/>
    <n v="27"/>
    <n v="0"/>
    <n v="0.58299999999999996"/>
    <n v="0"/>
    <n v="8"/>
    <n v="0"/>
    <n v="0"/>
    <n v="0.01"/>
    <n v="0.08"/>
    <n v="0.85"/>
    <n v="9.4117647058823528E-2"/>
    <n v="4.0752941176470589E-2"/>
  </r>
  <r>
    <m/>
    <x v="1"/>
    <x v="11"/>
    <s v="C"/>
    <s v="C自习室"/>
    <x v="19"/>
    <x v="134"/>
    <x v="0"/>
    <n v="137"/>
    <n v="0"/>
    <n v="0.58299999999999996"/>
    <n v="0"/>
    <n v="52"/>
    <n v="0"/>
    <n v="0"/>
    <n v="0.01"/>
    <n v="0.52"/>
    <n v="0.85"/>
    <n v="0.61176470588235299"/>
    <n v="0.26489411764705884"/>
  </r>
  <r>
    <m/>
    <x v="1"/>
    <x v="11"/>
    <s v="C"/>
    <s v="C自习室"/>
    <x v="26"/>
    <x v="135"/>
    <x v="0"/>
    <n v="33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25"/>
    <x v="136"/>
    <x v="0"/>
    <n v="51"/>
    <n v="0"/>
    <n v="0.58299999999999996"/>
    <n v="0"/>
    <n v="12"/>
    <n v="0"/>
    <n v="0"/>
    <n v="0.01"/>
    <n v="0.12"/>
    <n v="0.85"/>
    <n v="0.14117647058823529"/>
    <n v="6.1129411764705884E-2"/>
  </r>
  <r>
    <m/>
    <x v="1"/>
    <x v="11"/>
    <s v="C"/>
    <s v="C自习室"/>
    <x v="3"/>
    <x v="137"/>
    <x v="0"/>
    <n v="129"/>
    <n v="0"/>
    <n v="0.58299999999999996"/>
    <n v="0"/>
    <n v="27"/>
    <n v="0"/>
    <n v="0"/>
    <n v="0.01"/>
    <n v="0.27"/>
    <n v="0.85"/>
    <n v="0.31764705882352945"/>
    <n v="0.13754117647058825"/>
  </r>
  <r>
    <m/>
    <x v="1"/>
    <x v="11"/>
    <s v="C"/>
    <s v="C自习室"/>
    <x v="19"/>
    <x v="138"/>
    <x v="0"/>
    <n v="116"/>
    <n v="0"/>
    <n v="0.58299999999999996"/>
    <n v="0"/>
    <n v="20"/>
    <n v="0"/>
    <n v="0"/>
    <n v="0.01"/>
    <n v="0.2"/>
    <n v="0.85"/>
    <n v="0.23529411764705885"/>
    <n v="0.10188235294117648"/>
  </r>
  <r>
    <m/>
    <x v="1"/>
    <x v="11"/>
    <s v="C"/>
    <s v="C自习室"/>
    <x v="28"/>
    <x v="139"/>
    <x v="1"/>
    <n v="12"/>
    <n v="0"/>
    <n v="0.58299999999999996"/>
    <n v="0"/>
    <n v="1"/>
    <n v="0"/>
    <n v="0"/>
    <n v="0.01"/>
    <n v="0.01"/>
    <n v="0.85"/>
    <n v="1.1764705882352941E-2"/>
    <n v="5.0941176470588236E-3"/>
  </r>
  <r>
    <m/>
    <x v="1"/>
    <x v="11"/>
    <s v="C"/>
    <s v="C自习室"/>
    <x v="9"/>
    <x v="140"/>
    <x v="0"/>
    <n v="41"/>
    <n v="0"/>
    <n v="0.58299999999999996"/>
    <n v="0"/>
    <n v="11"/>
    <n v="0"/>
    <n v="0"/>
    <n v="0.01"/>
    <n v="0.11"/>
    <n v="0.85"/>
    <n v="0.12941176470588237"/>
    <n v="5.6035294117647065E-2"/>
  </r>
  <r>
    <m/>
    <x v="1"/>
    <x v="11"/>
    <s v="C"/>
    <s v="C自习室"/>
    <x v="23"/>
    <x v="141"/>
    <x v="0"/>
    <n v="154"/>
    <n v="0"/>
    <n v="0.58299999999999996"/>
    <n v="0"/>
    <n v="21"/>
    <n v="0"/>
    <n v="0"/>
    <n v="0.01"/>
    <n v="0.21"/>
    <n v="0.85"/>
    <n v="0.24705882352941178"/>
    <n v="0.1069764705882353"/>
  </r>
  <r>
    <m/>
    <x v="1"/>
    <x v="11"/>
    <s v="C"/>
    <s v="C自习室"/>
    <x v="11"/>
    <x v="142"/>
    <x v="1"/>
    <n v="7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7"/>
    <x v="143"/>
    <x v="0"/>
    <n v="244"/>
    <n v="0"/>
    <n v="0.58299999999999996"/>
    <n v="0"/>
    <n v="48"/>
    <n v="0"/>
    <n v="0"/>
    <n v="0.01"/>
    <n v="0.48"/>
    <n v="0.85"/>
    <n v="0.56470588235294117"/>
    <n v="0.24451764705882353"/>
  </r>
  <r>
    <m/>
    <x v="1"/>
    <x v="11"/>
    <s v="C"/>
    <s v="C自习室"/>
    <x v="16"/>
    <x v="144"/>
    <x v="0"/>
    <n v="29"/>
    <n v="0"/>
    <n v="0.58299999999999996"/>
    <n v="0"/>
    <n v="2"/>
    <n v="0"/>
    <n v="0"/>
    <n v="0.01"/>
    <n v="0.02"/>
    <n v="0.85"/>
    <n v="2.3529411764705882E-2"/>
    <n v="1.0188235294117647E-2"/>
  </r>
  <r>
    <m/>
    <x v="1"/>
    <x v="11"/>
    <s v="C"/>
    <s v="C自习室"/>
    <x v="10"/>
    <x v="145"/>
    <x v="0"/>
    <n v="99"/>
    <n v="0"/>
    <n v="0.58299999999999996"/>
    <n v="0"/>
    <n v="11"/>
    <n v="0"/>
    <n v="0"/>
    <n v="0.01"/>
    <n v="0.11"/>
    <n v="0.85"/>
    <n v="0.12941176470588237"/>
    <n v="5.6035294117647065E-2"/>
  </r>
  <r>
    <m/>
    <x v="1"/>
    <x v="11"/>
    <s v="C"/>
    <s v="C自习室"/>
    <x v="28"/>
    <x v="146"/>
    <x v="1"/>
    <n v="39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1"/>
    <x v="147"/>
    <x v="1"/>
    <n v="2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8"/>
    <x v="148"/>
    <x v="1"/>
    <n v="36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6"/>
    <x v="149"/>
    <x v="1"/>
    <n v="126"/>
    <n v="0"/>
    <n v="0.58299999999999996"/>
    <n v="0"/>
    <n v="24"/>
    <n v="0"/>
    <n v="0"/>
    <n v="0.01"/>
    <n v="0.24"/>
    <n v="0.85"/>
    <n v="0.28235294117647058"/>
    <n v="0.12225882352941177"/>
  </r>
  <r>
    <m/>
    <x v="1"/>
    <x v="11"/>
    <s v="A"/>
    <s v="A自习室"/>
    <x v="16"/>
    <x v="150"/>
    <x v="0"/>
    <n v="338"/>
    <n v="3"/>
    <n v="0.58299999999999996"/>
    <n v="8.8757396449704144E-3"/>
    <n v="198"/>
    <n v="3"/>
    <n v="1.5151515151515152E-2"/>
    <n v="0.05"/>
    <n v="9.9"/>
    <n v="0.85"/>
    <n v="9.5894117647058827"/>
    <n v="4.1522152941176476"/>
  </r>
  <r>
    <m/>
    <x v="1"/>
    <x v="11"/>
    <s v="C"/>
    <s v="C自习室"/>
    <x v="23"/>
    <x v="151"/>
    <x v="0"/>
    <n v="74"/>
    <n v="0"/>
    <n v="0.58299999999999996"/>
    <n v="0"/>
    <n v="23"/>
    <n v="0"/>
    <n v="0"/>
    <n v="0.01"/>
    <n v="0.23"/>
    <n v="0.85"/>
    <n v="0.27058823529411768"/>
    <n v="0.11716470588235296"/>
  </r>
  <r>
    <m/>
    <x v="1"/>
    <x v="11"/>
    <s v="C"/>
    <s v="C自习室"/>
    <x v="19"/>
    <x v="152"/>
    <x v="0"/>
    <n v="60"/>
    <n v="0"/>
    <n v="0.58299999999999996"/>
    <n v="0"/>
    <n v="6"/>
    <n v="0"/>
    <n v="0"/>
    <n v="0.01"/>
    <n v="0.06"/>
    <n v="0.85"/>
    <n v="7.0588235294117646E-2"/>
    <n v="3.0564705882352942E-2"/>
  </r>
  <r>
    <m/>
    <x v="1"/>
    <x v="11"/>
    <s v="C"/>
    <s v="C自习室"/>
    <x v="5"/>
    <x v="153"/>
    <x v="1"/>
    <n v="94"/>
    <n v="0"/>
    <n v="0.58299999999999996"/>
    <n v="0"/>
    <n v="4"/>
    <n v="0"/>
    <n v="0"/>
    <n v="0.01"/>
    <n v="0.04"/>
    <n v="0.85"/>
    <n v="4.7058823529411764E-2"/>
    <n v="2.0376470588235295E-2"/>
  </r>
  <r>
    <m/>
    <x v="1"/>
    <x v="11"/>
    <s v="C"/>
    <s v="C自习室"/>
    <x v="12"/>
    <x v="154"/>
    <x v="0"/>
    <n v="52"/>
    <n v="0"/>
    <n v="0.58299999999999996"/>
    <n v="0"/>
    <n v="7"/>
    <n v="0"/>
    <n v="0"/>
    <n v="0.01"/>
    <n v="7.0000000000000007E-2"/>
    <n v="0.85"/>
    <n v="8.2352941176470601E-2"/>
    <n v="3.5658823529411771E-2"/>
  </r>
  <r>
    <m/>
    <x v="1"/>
    <x v="11"/>
    <s v="C"/>
    <s v="C自习室"/>
    <x v="29"/>
    <x v="155"/>
    <x v="2"/>
    <n v="9"/>
    <n v="0"/>
    <n v="0.58299999999999996"/>
    <n v="0"/>
    <n v="3"/>
    <n v="0"/>
    <n v="0"/>
    <n v="0.01"/>
    <n v="0.03"/>
    <n v="0.85"/>
    <n v="3.5294117647058823E-2"/>
    <n v="1.5282352941176471E-2"/>
  </r>
  <r>
    <m/>
    <x v="1"/>
    <x v="11"/>
    <s v="C"/>
    <s v="C自习室"/>
    <x v="6"/>
    <x v="156"/>
    <x v="1"/>
    <n v="39"/>
    <n v="0"/>
    <n v="0.58299999999999996"/>
    <n v="0"/>
    <n v="7"/>
    <n v="0"/>
    <n v="0"/>
    <n v="0.01"/>
    <n v="7.0000000000000007E-2"/>
    <n v="0.85"/>
    <n v="8.2352941176470601E-2"/>
    <n v="3.5658823529411771E-2"/>
  </r>
  <r>
    <m/>
    <x v="1"/>
    <x v="11"/>
    <s v="C"/>
    <s v="C自习室"/>
    <x v="16"/>
    <x v="157"/>
    <x v="0"/>
    <n v="5"/>
    <n v="0"/>
    <n v="0.58299999999999996"/>
    <n v="0"/>
    <n v="4"/>
    <n v="0"/>
    <n v="0"/>
    <n v="0.01"/>
    <n v="0.04"/>
    <n v="0.85"/>
    <n v="4.7058823529411764E-2"/>
    <n v="2.0376470588235295E-2"/>
  </r>
  <r>
    <m/>
    <x v="1"/>
    <x v="11"/>
    <s v="C"/>
    <s v="C自习室"/>
    <x v="11"/>
    <x v="158"/>
    <x v="1"/>
    <n v="13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"/>
    <x v="159"/>
    <x v="1"/>
    <n v="4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3"/>
    <x v="160"/>
    <x v="0"/>
    <n v="234"/>
    <n v="0"/>
    <n v="0.58299999999999996"/>
    <n v="0"/>
    <n v="55"/>
    <n v="0"/>
    <n v="0"/>
    <n v="0.01"/>
    <n v="0.55000000000000004"/>
    <n v="0.85"/>
    <n v="0.6470588235294118"/>
    <n v="0.2801764705882353"/>
  </r>
  <r>
    <m/>
    <x v="1"/>
    <x v="11"/>
    <s v="C"/>
    <s v="C自习室"/>
    <x v="5"/>
    <x v="161"/>
    <x v="1"/>
    <n v="31"/>
    <n v="0"/>
    <n v="0.58299999999999996"/>
    <n v="0"/>
    <n v="6"/>
    <n v="0"/>
    <n v="0"/>
    <n v="0.01"/>
    <n v="0.06"/>
    <n v="0.85"/>
    <n v="7.0588235294117646E-2"/>
    <n v="3.0564705882352942E-2"/>
  </r>
  <r>
    <m/>
    <x v="1"/>
    <x v="11"/>
    <s v="C"/>
    <s v="C自习室"/>
    <x v="15"/>
    <x v="162"/>
    <x v="0"/>
    <n v="0"/>
    <n v="0"/>
    <n v="0.58299999999999996"/>
    <e v="#DIV/0!"/>
    <n v="0"/>
    <n v="0"/>
    <e v="#DIV/0!"/>
    <n v="0.01"/>
    <n v="0"/>
    <n v="0.85"/>
    <n v="0"/>
    <n v="0"/>
  </r>
  <r>
    <m/>
    <x v="1"/>
    <x v="11"/>
    <s v="B"/>
    <s v="B自习室"/>
    <x v="23"/>
    <x v="163"/>
    <x v="0"/>
    <n v="65"/>
    <n v="0"/>
    <n v="0.58299999999999996"/>
    <n v="0"/>
    <n v="44"/>
    <n v="0"/>
    <n v="0"/>
    <n v="0.05"/>
    <n v="2.2000000000000002"/>
    <n v="0.85"/>
    <n v="2.5882352941176472"/>
    <n v="1.1207058823529412"/>
  </r>
  <r>
    <m/>
    <x v="1"/>
    <x v="11"/>
    <s v="C"/>
    <s v="C自习室"/>
    <x v="29"/>
    <x v="164"/>
    <x v="2"/>
    <n v="2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7"/>
    <x v="165"/>
    <x v="0"/>
    <n v="126"/>
    <n v="0"/>
    <n v="0.58299999999999996"/>
    <n v="0"/>
    <n v="49"/>
    <n v="0"/>
    <n v="0"/>
    <n v="0.01"/>
    <n v="0.49"/>
    <n v="0.85"/>
    <n v="0.57647058823529407"/>
    <n v="0.24961176470588234"/>
  </r>
  <r>
    <m/>
    <x v="1"/>
    <x v="11"/>
    <s v="B"/>
    <s v="B自习室"/>
    <x v="11"/>
    <x v="166"/>
    <x v="1"/>
    <n v="181"/>
    <n v="1"/>
    <n v="0.58299999999999996"/>
    <n v="5.5248618784530384E-3"/>
    <n v="61"/>
    <n v="1"/>
    <n v="1.6393442622950821E-2"/>
    <n v="0.05"/>
    <n v="3.0500000000000003"/>
    <n v="0.85"/>
    <n v="2.9023529411764715"/>
    <n v="1.2567188235294122"/>
  </r>
  <r>
    <m/>
    <x v="1"/>
    <x v="11"/>
    <s v="C"/>
    <s v="C自习室"/>
    <x v="15"/>
    <x v="167"/>
    <x v="0"/>
    <n v="1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5"/>
    <x v="168"/>
    <x v="0"/>
    <n v="31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"/>
    <x v="169"/>
    <x v="1"/>
    <n v="1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29"/>
    <x v="170"/>
    <x v="2"/>
    <n v="0"/>
    <n v="0"/>
    <n v="0.58299999999999996"/>
    <e v="#DIV/0!"/>
    <n v="0"/>
    <n v="0"/>
    <e v="#DIV/0!"/>
    <n v="0.01"/>
    <n v="0"/>
    <n v="0.85"/>
    <n v="0"/>
    <n v="0"/>
  </r>
  <r>
    <m/>
    <x v="1"/>
    <x v="11"/>
    <s v="C"/>
    <s v="C自习室"/>
    <x v="11"/>
    <x v="171"/>
    <x v="1"/>
    <n v="34"/>
    <n v="0"/>
    <n v="0.58299999999999996"/>
    <n v="0"/>
    <n v="3"/>
    <n v="0"/>
    <n v="0"/>
    <n v="0.01"/>
    <n v="0.03"/>
    <n v="0.85"/>
    <n v="3.5294117647058823E-2"/>
    <n v="1.5282352941176471E-2"/>
  </r>
  <r>
    <m/>
    <x v="1"/>
    <x v="11"/>
    <s v="C"/>
    <s v="C自习室"/>
    <x v="10"/>
    <x v="172"/>
    <x v="0"/>
    <n v="175"/>
    <n v="0"/>
    <n v="0.58299999999999996"/>
    <n v="0"/>
    <n v="39"/>
    <n v="0"/>
    <n v="0"/>
    <n v="0.01"/>
    <n v="0.39"/>
    <n v="0.85"/>
    <n v="0.45882352941176474"/>
    <n v="0.19867058823529413"/>
  </r>
  <r>
    <m/>
    <x v="1"/>
    <x v="11"/>
    <s v="C"/>
    <s v="C自习室"/>
    <x v="10"/>
    <x v="173"/>
    <x v="0"/>
    <n v="73"/>
    <n v="1"/>
    <n v="0.58299999999999996"/>
    <n v="1.3698630136986301E-2"/>
    <n v="6"/>
    <n v="1"/>
    <n v="0.16666666666666666"/>
    <n v="0.01"/>
    <n v="1"/>
    <n v="0.85"/>
    <n v="0.49058823529411771"/>
    <n v="0.21242470588235296"/>
  </r>
  <r>
    <m/>
    <x v="1"/>
    <x v="11"/>
    <s v="C"/>
    <s v="C自习室"/>
    <x v="11"/>
    <x v="174"/>
    <x v="1"/>
    <n v="22"/>
    <n v="0"/>
    <n v="0.58299999999999996"/>
    <n v="0"/>
    <n v="7"/>
    <n v="0"/>
    <n v="0"/>
    <n v="0.01"/>
    <n v="7.0000000000000007E-2"/>
    <n v="0.85"/>
    <n v="8.2352941176470601E-2"/>
    <n v="3.5658823529411771E-2"/>
  </r>
  <r>
    <m/>
    <x v="1"/>
    <x v="11"/>
    <s v="C"/>
    <s v="C自习室"/>
    <x v="5"/>
    <x v="175"/>
    <x v="1"/>
    <n v="38"/>
    <n v="0"/>
    <n v="0.58299999999999996"/>
    <n v="0"/>
    <n v="6"/>
    <n v="0"/>
    <n v="0"/>
    <n v="0.01"/>
    <n v="0.06"/>
    <n v="0.85"/>
    <n v="7.0588235294117646E-2"/>
    <n v="3.0564705882352942E-2"/>
  </r>
  <r>
    <m/>
    <x v="1"/>
    <x v="11"/>
    <s v="C"/>
    <s v="C自习室"/>
    <x v="11"/>
    <x v="176"/>
    <x v="1"/>
    <n v="89"/>
    <n v="0"/>
    <n v="0.58299999999999996"/>
    <n v="0"/>
    <n v="7"/>
    <n v="0"/>
    <n v="0"/>
    <n v="0.01"/>
    <n v="7.0000000000000007E-2"/>
    <n v="0.85"/>
    <n v="8.2352941176470601E-2"/>
    <n v="3.5658823529411771E-2"/>
  </r>
  <r>
    <m/>
    <x v="1"/>
    <x v="11"/>
    <s v="C"/>
    <s v="C自习室"/>
    <x v="10"/>
    <x v="177"/>
    <x v="0"/>
    <n v="93"/>
    <n v="0"/>
    <n v="0.58299999999999996"/>
    <n v="0"/>
    <n v="33"/>
    <n v="0"/>
    <n v="0"/>
    <n v="0.01"/>
    <n v="0.33"/>
    <n v="0.85"/>
    <n v="0.38823529411764707"/>
    <n v="0.16810588235294119"/>
  </r>
  <r>
    <m/>
    <x v="1"/>
    <x v="11"/>
    <s v="C"/>
    <s v="C自习室"/>
    <x v="12"/>
    <x v="178"/>
    <x v="0"/>
    <n v="147"/>
    <n v="0"/>
    <n v="0.58299999999999996"/>
    <n v="0"/>
    <n v="50"/>
    <n v="0"/>
    <n v="0"/>
    <n v="0.01"/>
    <n v="0.5"/>
    <n v="0.85"/>
    <n v="0.58823529411764708"/>
    <n v="0.25470588235294117"/>
  </r>
  <r>
    <m/>
    <x v="1"/>
    <x v="11"/>
    <s v="C"/>
    <s v="C自习室"/>
    <x v="12"/>
    <x v="179"/>
    <x v="0"/>
    <n v="57"/>
    <n v="0"/>
    <n v="0.58299999999999996"/>
    <n v="0"/>
    <n v="34"/>
    <n v="0"/>
    <n v="0"/>
    <n v="0.01"/>
    <n v="0.34"/>
    <n v="0.85"/>
    <n v="0.4"/>
    <n v="0.17320000000000002"/>
  </r>
  <r>
    <m/>
    <x v="1"/>
    <x v="11"/>
    <s v="C"/>
    <s v="C自习室"/>
    <x v="22"/>
    <x v="180"/>
    <x v="1"/>
    <n v="14"/>
    <n v="0"/>
    <n v="0.58299999999999996"/>
    <n v="0"/>
    <n v="4"/>
    <n v="0"/>
    <n v="0"/>
    <n v="0.01"/>
    <n v="0.04"/>
    <n v="0.85"/>
    <n v="4.7058823529411764E-2"/>
    <n v="2.0376470588235295E-2"/>
  </r>
  <r>
    <m/>
    <x v="1"/>
    <x v="11"/>
    <s v="A"/>
    <s v="A自习室"/>
    <x v="13"/>
    <x v="181"/>
    <x v="1"/>
    <n v="202"/>
    <n v="0"/>
    <n v="0.58299999999999996"/>
    <n v="0"/>
    <n v="138"/>
    <n v="0"/>
    <n v="0"/>
    <n v="0.05"/>
    <n v="6.9"/>
    <n v="0.85"/>
    <n v="8.1176470588235308"/>
    <n v="3.5149411764705887"/>
  </r>
  <r>
    <m/>
    <x v="1"/>
    <x v="11"/>
    <s v="C"/>
    <s v="C自习室"/>
    <x v="25"/>
    <x v="182"/>
    <x v="0"/>
    <n v="142"/>
    <n v="0"/>
    <n v="0.58299999999999996"/>
    <n v="0"/>
    <n v="36"/>
    <n v="0"/>
    <n v="0"/>
    <n v="0.01"/>
    <n v="0.36"/>
    <n v="0.85"/>
    <n v="0.42352941176470588"/>
    <n v="0.18338823529411763"/>
  </r>
  <r>
    <m/>
    <x v="1"/>
    <x v="11"/>
    <s v="C"/>
    <s v="C自习室"/>
    <x v="29"/>
    <x v="183"/>
    <x v="2"/>
    <n v="0"/>
    <n v="0"/>
    <n v="0.58299999999999996"/>
    <e v="#DIV/0!"/>
    <n v="0"/>
    <n v="0"/>
    <e v="#DIV/0!"/>
    <n v="0.01"/>
    <n v="0"/>
    <n v="0.85"/>
    <n v="0"/>
    <n v="0"/>
  </r>
  <r>
    <m/>
    <x v="1"/>
    <x v="11"/>
    <s v="C"/>
    <s v="C自习室"/>
    <x v="7"/>
    <x v="185"/>
    <x v="0"/>
    <n v="234"/>
    <n v="0"/>
    <n v="0.58299999999999996"/>
    <n v="0"/>
    <n v="51"/>
    <n v="0"/>
    <n v="0"/>
    <n v="0.01"/>
    <n v="0.51"/>
    <n v="0.85"/>
    <n v="0.6"/>
    <n v="0.25979999999999998"/>
  </r>
  <r>
    <m/>
    <x v="1"/>
    <x v="11"/>
    <s v="C"/>
    <s v="C自习室"/>
    <x v="22"/>
    <x v="186"/>
    <x v="1"/>
    <n v="40"/>
    <n v="0"/>
    <n v="0.58299999999999996"/>
    <n v="0"/>
    <n v="2"/>
    <n v="0"/>
    <n v="0"/>
    <n v="0.01"/>
    <n v="0.02"/>
    <n v="0.85"/>
    <n v="2.3529411764705882E-2"/>
    <n v="1.0188235294117647E-2"/>
  </r>
  <r>
    <m/>
    <x v="1"/>
    <x v="11"/>
    <s v="C"/>
    <s v="C自习室"/>
    <x v="28"/>
    <x v="187"/>
    <x v="1"/>
    <n v="84"/>
    <n v="0"/>
    <n v="0.58299999999999996"/>
    <n v="0"/>
    <n v="19"/>
    <n v="0"/>
    <n v="0"/>
    <n v="0.01"/>
    <n v="0.19"/>
    <n v="0.85"/>
    <n v="0.22352941176470589"/>
    <n v="9.6788235294117647E-2"/>
  </r>
  <r>
    <m/>
    <x v="1"/>
    <x v="11"/>
    <s v="C"/>
    <s v="C自习室"/>
    <x v="22"/>
    <x v="188"/>
    <x v="1"/>
    <n v="34"/>
    <n v="1"/>
    <n v="0.58299999999999996"/>
    <n v="2.9411764705882353E-2"/>
    <n v="5"/>
    <n v="1"/>
    <n v="0.2"/>
    <n v="0.01"/>
    <n v="1"/>
    <n v="0.85"/>
    <n v="0.49058823529411771"/>
    <n v="0.21242470588235296"/>
  </r>
  <r>
    <m/>
    <x v="1"/>
    <x v="11"/>
    <s v="C"/>
    <s v="C自习室"/>
    <x v="6"/>
    <x v="189"/>
    <x v="1"/>
    <n v="53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22"/>
    <x v="190"/>
    <x v="1"/>
    <n v="23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1"/>
    <x v="191"/>
    <x v="1"/>
    <n v="32"/>
    <n v="0"/>
    <n v="0.58299999999999996"/>
    <n v="0"/>
    <n v="18"/>
    <n v="0"/>
    <n v="0"/>
    <n v="0.01"/>
    <n v="0.18"/>
    <n v="0.85"/>
    <n v="0.21176470588235294"/>
    <n v="9.1694117647058815E-2"/>
  </r>
  <r>
    <m/>
    <x v="1"/>
    <x v="11"/>
    <s v="C"/>
    <s v="C自习室"/>
    <x v="26"/>
    <x v="192"/>
    <x v="0"/>
    <n v="56"/>
    <n v="1"/>
    <n v="0.58299999999999996"/>
    <n v="1.7857142857142856E-2"/>
    <n v="6"/>
    <n v="1"/>
    <n v="0.16666666666666666"/>
    <n v="0.01"/>
    <n v="1"/>
    <n v="0.85"/>
    <n v="0.49058823529411771"/>
    <n v="0.21242470588235296"/>
  </r>
  <r>
    <m/>
    <x v="1"/>
    <x v="11"/>
    <s v="C"/>
    <s v="C自习室"/>
    <x v="9"/>
    <x v="193"/>
    <x v="0"/>
    <n v="42"/>
    <n v="0"/>
    <n v="0.58299999999999996"/>
    <n v="0"/>
    <n v="23"/>
    <n v="0"/>
    <n v="0"/>
    <n v="0.01"/>
    <n v="0.23"/>
    <n v="0.85"/>
    <n v="0.27058823529411768"/>
    <n v="0.11716470588235296"/>
  </r>
  <r>
    <m/>
    <x v="1"/>
    <x v="11"/>
    <s v="A"/>
    <s v="A自习室"/>
    <x v="18"/>
    <x v="194"/>
    <x v="1"/>
    <n v="235"/>
    <n v="1"/>
    <n v="0.58299999999999996"/>
    <n v="4.2553191489361703E-3"/>
    <n v="147"/>
    <n v="1"/>
    <n v="6.8027210884353739E-3"/>
    <n v="0.05"/>
    <n v="7.3500000000000005"/>
    <n v="0.85"/>
    <n v="7.961176470588236"/>
    <n v="3.4471894117647062"/>
  </r>
  <r>
    <m/>
    <x v="1"/>
    <x v="11"/>
    <s v="C"/>
    <s v="C自习室"/>
    <x v="20"/>
    <x v="195"/>
    <x v="0"/>
    <n v="83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28"/>
    <x v="196"/>
    <x v="1"/>
    <n v="47"/>
    <n v="0"/>
    <n v="0.58299999999999996"/>
    <n v="0"/>
    <n v="2"/>
    <n v="0"/>
    <n v="0"/>
    <n v="0.01"/>
    <n v="0.02"/>
    <n v="0.85"/>
    <n v="2.3529411764705882E-2"/>
    <n v="1.0188235294117647E-2"/>
  </r>
  <r>
    <m/>
    <x v="1"/>
    <x v="11"/>
    <s v="C"/>
    <s v="C自习室"/>
    <x v="26"/>
    <x v="197"/>
    <x v="0"/>
    <n v="54"/>
    <n v="0"/>
    <n v="0.58299999999999996"/>
    <n v="0"/>
    <n v="1"/>
    <n v="0"/>
    <n v="0"/>
    <n v="0.01"/>
    <n v="0.01"/>
    <n v="0.85"/>
    <n v="1.1764705882352941E-2"/>
    <n v="5.0941176470588236E-3"/>
  </r>
  <r>
    <m/>
    <x v="1"/>
    <x v="11"/>
    <s v="C"/>
    <s v="C自习室"/>
    <x v="6"/>
    <x v="198"/>
    <x v="1"/>
    <n v="61"/>
    <n v="0"/>
    <n v="0.58299999999999996"/>
    <n v="0"/>
    <n v="19"/>
    <n v="0"/>
    <n v="0"/>
    <n v="0.01"/>
    <n v="0.19"/>
    <n v="0.85"/>
    <n v="0.22352941176470589"/>
    <n v="9.6788235294117647E-2"/>
  </r>
  <r>
    <m/>
    <x v="1"/>
    <x v="11"/>
    <s v="C"/>
    <s v="C自习室"/>
    <x v="6"/>
    <x v="199"/>
    <x v="1"/>
    <n v="24"/>
    <n v="0"/>
    <n v="0.58299999999999996"/>
    <n v="0"/>
    <n v="3"/>
    <n v="0"/>
    <n v="0"/>
    <n v="0.01"/>
    <n v="0.03"/>
    <n v="0.85"/>
    <n v="3.5294117647058823E-2"/>
    <n v="1.5282352941176471E-2"/>
  </r>
  <r>
    <m/>
    <x v="1"/>
    <x v="11"/>
    <s v="C"/>
    <s v="C自习室"/>
    <x v="6"/>
    <x v="200"/>
    <x v="1"/>
    <n v="51"/>
    <n v="1"/>
    <n v="0.58299999999999996"/>
    <n v="1.9607843137254902E-2"/>
    <n v="4"/>
    <n v="1"/>
    <n v="0.25"/>
    <n v="0.01"/>
    <n v="1"/>
    <n v="0.85"/>
    <n v="0.49058823529411771"/>
    <n v="0.21242470588235296"/>
  </r>
  <r>
    <m/>
    <x v="1"/>
    <x v="11"/>
    <s v="C"/>
    <s v="C自习室"/>
    <x v="17"/>
    <x v="201"/>
    <x v="1"/>
    <n v="48"/>
    <n v="0"/>
    <n v="0.58299999999999996"/>
    <n v="0"/>
    <n v="12"/>
    <n v="0"/>
    <n v="0"/>
    <n v="0.01"/>
    <n v="0.12"/>
    <n v="0.85"/>
    <n v="0.14117647058823529"/>
    <n v="6.1129411764705884E-2"/>
  </r>
  <r>
    <m/>
    <x v="1"/>
    <x v="11"/>
    <s v="B"/>
    <s v="B自习室"/>
    <x v="12"/>
    <x v="202"/>
    <x v="0"/>
    <n v="350"/>
    <n v="30"/>
    <n v="0.58299999999999996"/>
    <n v="8.5714285714285715E-2"/>
    <n v="92"/>
    <n v="8"/>
    <n v="8.6956521739130432E-2"/>
    <n v="0.05"/>
    <n v="8"/>
    <n v="0.85"/>
    <n v="3.9247058823529417"/>
    <n v="1.6993976470588237"/>
  </r>
  <r>
    <m/>
    <x v="1"/>
    <x v="11"/>
    <s v="C"/>
    <s v="C自习室"/>
    <x v="19"/>
    <x v="203"/>
    <x v="0"/>
    <n v="162"/>
    <n v="0"/>
    <n v="0.58299999999999996"/>
    <n v="0"/>
    <n v="25"/>
    <n v="0"/>
    <n v="0"/>
    <n v="0.01"/>
    <n v="0.25"/>
    <n v="0.85"/>
    <n v="0.29411764705882354"/>
    <n v="0.12735294117647059"/>
  </r>
  <r>
    <m/>
    <x v="1"/>
    <x v="11"/>
    <s v="C"/>
    <s v="C自习室"/>
    <x v="22"/>
    <x v="204"/>
    <x v="1"/>
    <n v="34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6"/>
    <x v="205"/>
    <x v="1"/>
    <n v="27"/>
    <n v="1"/>
    <n v="0.58299999999999996"/>
    <n v="3.7037037037037035E-2"/>
    <n v="0"/>
    <n v="0"/>
    <e v="#DIV/0!"/>
    <n v="0.01"/>
    <n v="0"/>
    <n v="0.85"/>
    <n v="0"/>
    <n v="0"/>
  </r>
  <r>
    <m/>
    <x v="1"/>
    <x v="11"/>
    <s v="C"/>
    <s v="C自习室"/>
    <x v="2"/>
    <x v="206"/>
    <x v="1"/>
    <n v="111"/>
    <n v="0"/>
    <n v="0.58299999999999996"/>
    <n v="0"/>
    <n v="24"/>
    <n v="0"/>
    <n v="0"/>
    <n v="0.01"/>
    <n v="0.24"/>
    <n v="0.85"/>
    <n v="0.28235294117647058"/>
    <n v="0.12225882352941177"/>
  </r>
  <r>
    <m/>
    <x v="1"/>
    <x v="11"/>
    <s v="C"/>
    <s v="C自习室"/>
    <x v="7"/>
    <x v="207"/>
    <x v="0"/>
    <n v="214"/>
    <n v="0"/>
    <n v="0.58299999999999996"/>
    <n v="0"/>
    <n v="52"/>
    <n v="0"/>
    <n v="0"/>
    <n v="0.01"/>
    <n v="0.52"/>
    <n v="0.85"/>
    <n v="0.61176470588235299"/>
    <n v="0.26489411764705884"/>
  </r>
  <r>
    <m/>
    <x v="1"/>
    <x v="11"/>
    <s v="C"/>
    <s v="C自习室"/>
    <x v="23"/>
    <x v="208"/>
    <x v="0"/>
    <n v="54"/>
    <n v="0"/>
    <n v="0.58299999999999996"/>
    <n v="0"/>
    <n v="8"/>
    <n v="0"/>
    <n v="0"/>
    <n v="0.01"/>
    <n v="0.08"/>
    <n v="0.85"/>
    <n v="9.4117647058823528E-2"/>
    <n v="4.0752941176470589E-2"/>
  </r>
  <r>
    <m/>
    <x v="1"/>
    <x v="11"/>
    <s v="C"/>
    <s v="C自习室"/>
    <x v="16"/>
    <x v="209"/>
    <x v="0"/>
    <n v="35"/>
    <n v="0"/>
    <n v="0.58299999999999996"/>
    <n v="0"/>
    <n v="9"/>
    <n v="0"/>
    <n v="0"/>
    <n v="0.01"/>
    <n v="0.09"/>
    <n v="0.85"/>
    <n v="0.10588235294117647"/>
    <n v="4.5847058823529407E-2"/>
  </r>
  <r>
    <m/>
    <x v="1"/>
    <x v="11"/>
    <s v="C"/>
    <s v="C自习室"/>
    <x v="3"/>
    <x v="210"/>
    <x v="0"/>
    <n v="154"/>
    <n v="0"/>
    <n v="0.58299999999999996"/>
    <n v="0"/>
    <n v="27"/>
    <n v="0"/>
    <n v="0"/>
    <n v="0.01"/>
    <n v="0.27"/>
    <n v="0.85"/>
    <n v="0.31764705882352945"/>
    <n v="0.13754117647058825"/>
  </r>
  <r>
    <m/>
    <x v="1"/>
    <x v="11"/>
    <s v="B"/>
    <s v="B自习室"/>
    <x v="7"/>
    <x v="211"/>
    <x v="0"/>
    <n v="364"/>
    <n v="0"/>
    <n v="0.58299999999999996"/>
    <n v="0"/>
    <n v="198"/>
    <n v="0"/>
    <n v="0"/>
    <n v="0.05"/>
    <n v="9.9"/>
    <n v="0.85"/>
    <n v="11.647058823529413"/>
    <n v="5.0431764705882358"/>
  </r>
  <r>
    <m/>
    <x v="1"/>
    <x v="11"/>
    <s v="C"/>
    <s v="C自习室"/>
    <x v="7"/>
    <x v="212"/>
    <x v="0"/>
    <n v="342"/>
    <n v="0"/>
    <n v="0.58299999999999996"/>
    <n v="0"/>
    <n v="85"/>
    <n v="0"/>
    <n v="0"/>
    <n v="0.01"/>
    <n v="0.85"/>
    <n v="0.85"/>
    <n v="1"/>
    <n v="0.433"/>
  </r>
  <r>
    <m/>
    <x v="1"/>
    <x v="11"/>
    <s v="C"/>
    <s v="C自习室"/>
    <x v="3"/>
    <x v="213"/>
    <x v="0"/>
    <n v="52"/>
    <n v="0"/>
    <n v="0.58299999999999996"/>
    <n v="0"/>
    <n v="7"/>
    <n v="0"/>
    <n v="0"/>
    <n v="0.01"/>
    <n v="7.0000000000000007E-2"/>
    <n v="0.85"/>
    <n v="8.2352941176470601E-2"/>
    <n v="3.5658823529411771E-2"/>
  </r>
  <r>
    <m/>
    <x v="1"/>
    <x v="11"/>
    <s v="C"/>
    <s v="C自习室"/>
    <x v="30"/>
    <x v="214"/>
    <x v="0"/>
    <n v="27"/>
    <n v="0"/>
    <n v="0.58299999999999996"/>
    <n v="0"/>
    <n v="6"/>
    <n v="0"/>
    <n v="0"/>
    <n v="0.01"/>
    <n v="0.06"/>
    <n v="0.85"/>
    <n v="7.0588235294117646E-2"/>
    <n v="3.0564705882352942E-2"/>
  </r>
  <r>
    <m/>
    <x v="1"/>
    <x v="11"/>
    <s v="C"/>
    <s v="C自习室"/>
    <x v="30"/>
    <x v="215"/>
    <x v="0"/>
    <n v="6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30"/>
    <x v="216"/>
    <x v="0"/>
    <n v="2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"/>
    <x v="217"/>
    <x v="1"/>
    <n v="62"/>
    <n v="0"/>
    <n v="0.58299999999999996"/>
    <n v="0"/>
    <n v="24"/>
    <n v="0"/>
    <n v="0"/>
    <n v="0.01"/>
    <n v="0.24"/>
    <n v="0.85"/>
    <n v="0.28235294117647058"/>
    <n v="0.12225882352941177"/>
  </r>
  <r>
    <m/>
    <x v="1"/>
    <x v="11"/>
    <s v="C"/>
    <s v="C自习室"/>
    <x v="30"/>
    <x v="218"/>
    <x v="0"/>
    <n v="5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7"/>
    <x v="219"/>
    <x v="0"/>
    <n v="194"/>
    <n v="0"/>
    <n v="0.58299999999999996"/>
    <n v="0"/>
    <n v="34"/>
    <n v="0"/>
    <n v="0"/>
    <n v="0.01"/>
    <n v="0.34"/>
    <n v="0.85"/>
    <n v="0.4"/>
    <n v="0.17320000000000002"/>
  </r>
  <r>
    <m/>
    <x v="1"/>
    <x v="11"/>
    <s v="C"/>
    <s v="C自习室"/>
    <x v="17"/>
    <x v="220"/>
    <x v="1"/>
    <n v="45"/>
    <n v="0"/>
    <n v="0.58299999999999996"/>
    <n v="0"/>
    <n v="5"/>
    <n v="0"/>
    <n v="0"/>
    <n v="0.01"/>
    <n v="0.05"/>
    <n v="0.85"/>
    <n v="5.8823529411764712E-2"/>
    <n v="2.547058823529412E-2"/>
  </r>
  <r>
    <m/>
    <x v="1"/>
    <x v="11"/>
    <s v="C"/>
    <s v="C自习室"/>
    <x v="17"/>
    <x v="221"/>
    <x v="1"/>
    <n v="54"/>
    <n v="0"/>
    <n v="0.58299999999999996"/>
    <n v="0"/>
    <n v="13"/>
    <n v="0"/>
    <n v="0"/>
    <n v="0.01"/>
    <n v="0.13"/>
    <n v="0.85"/>
    <n v="0.15294117647058825"/>
    <n v="6.6223529411764709E-2"/>
  </r>
  <r>
    <m/>
    <x v="1"/>
    <x v="11"/>
    <s v="C"/>
    <s v="C自习室"/>
    <x v="23"/>
    <x v="222"/>
    <x v="0"/>
    <n v="72"/>
    <n v="0"/>
    <n v="0.58299999999999996"/>
    <n v="0"/>
    <n v="15"/>
    <n v="0"/>
    <n v="0"/>
    <n v="0.01"/>
    <n v="0.15"/>
    <n v="0.85"/>
    <n v="0.17647058823529413"/>
    <n v="7.641176470588236E-2"/>
  </r>
  <r>
    <m/>
    <x v="1"/>
    <x v="11"/>
    <s v="A"/>
    <s v="A自习室"/>
    <x v="6"/>
    <x v="223"/>
    <x v="1"/>
    <n v="287"/>
    <n v="0"/>
    <n v="0.58299999999999996"/>
    <n v="0"/>
    <n v="194"/>
    <n v="0"/>
    <n v="0"/>
    <n v="0.05"/>
    <n v="9.7000000000000011"/>
    <n v="0.85"/>
    <n v="11.411764705882355"/>
    <n v="4.9412941176470593"/>
  </r>
  <r>
    <m/>
    <x v="1"/>
    <x v="11"/>
    <s v="C"/>
    <s v="C自习室"/>
    <x v="6"/>
    <x v="224"/>
    <x v="1"/>
    <n v="35"/>
    <n v="0"/>
    <n v="0.58299999999999996"/>
    <n v="0"/>
    <n v="0"/>
    <n v="0"/>
    <e v="#DIV/0!"/>
    <n v="0.01"/>
    <n v="0"/>
    <n v="0.85"/>
    <n v="0"/>
    <n v="0"/>
  </r>
  <r>
    <m/>
    <x v="1"/>
    <x v="11"/>
    <s v="B"/>
    <s v="B自习室"/>
    <x v="13"/>
    <x v="225"/>
    <x v="1"/>
    <n v="98"/>
    <n v="0"/>
    <n v="0.58299999999999996"/>
    <n v="0"/>
    <n v="25"/>
    <n v="0"/>
    <n v="0"/>
    <n v="0.05"/>
    <n v="1.25"/>
    <n v="0.85"/>
    <n v="1.4705882352941178"/>
    <n v="0.63676470588235301"/>
  </r>
  <r>
    <m/>
    <x v="1"/>
    <x v="11"/>
    <s v="C"/>
    <s v="C自习室"/>
    <x v="26"/>
    <x v="226"/>
    <x v="0"/>
    <n v="79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3"/>
    <x v="227"/>
    <x v="1"/>
    <n v="37"/>
    <n v="0"/>
    <n v="0.58299999999999996"/>
    <n v="0"/>
    <n v="5"/>
    <n v="0"/>
    <n v="0"/>
    <n v="0.01"/>
    <n v="0.05"/>
    <n v="0.85"/>
    <n v="5.8823529411764712E-2"/>
    <n v="2.547058823529412E-2"/>
  </r>
  <r>
    <m/>
    <x v="1"/>
    <x v="11"/>
    <s v="C"/>
    <s v="C自习室"/>
    <x v="28"/>
    <x v="228"/>
    <x v="1"/>
    <n v="45"/>
    <n v="0"/>
    <n v="0.58299999999999996"/>
    <n v="0"/>
    <n v="4"/>
    <n v="0"/>
    <n v="0"/>
    <n v="0.01"/>
    <n v="0.04"/>
    <n v="0.85"/>
    <n v="4.7058823529411764E-2"/>
    <n v="2.0376470588235295E-2"/>
  </r>
  <r>
    <m/>
    <x v="1"/>
    <x v="11"/>
    <s v="C"/>
    <s v="C自习室"/>
    <x v="28"/>
    <x v="229"/>
    <x v="1"/>
    <n v="28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6"/>
    <x v="230"/>
    <x v="1"/>
    <n v="72"/>
    <n v="0"/>
    <n v="0.58299999999999996"/>
    <n v="0"/>
    <n v="14"/>
    <n v="0"/>
    <n v="0"/>
    <n v="0.01"/>
    <n v="0.14000000000000001"/>
    <n v="0.85"/>
    <n v="0.1647058823529412"/>
    <n v="7.1317647058823541E-2"/>
  </r>
  <r>
    <m/>
    <x v="1"/>
    <x v="11"/>
    <s v="C"/>
    <s v="C自习室"/>
    <x v="17"/>
    <x v="231"/>
    <x v="1"/>
    <n v="99"/>
    <n v="0"/>
    <n v="0.58299999999999996"/>
    <n v="0"/>
    <n v="8"/>
    <n v="0"/>
    <n v="0"/>
    <n v="0.01"/>
    <n v="0.08"/>
    <n v="0.85"/>
    <n v="9.4117647058823528E-2"/>
    <n v="4.0752941176470589E-2"/>
  </r>
  <r>
    <m/>
    <x v="1"/>
    <x v="11"/>
    <s v="C"/>
    <s v="C自习室"/>
    <x v="7"/>
    <x v="232"/>
    <x v="0"/>
    <n v="128"/>
    <n v="0"/>
    <n v="0.58299999999999996"/>
    <n v="0"/>
    <n v="9"/>
    <n v="0"/>
    <n v="0"/>
    <n v="0.01"/>
    <n v="0.09"/>
    <n v="0.85"/>
    <n v="0.10588235294117647"/>
    <n v="4.5847058823529407E-2"/>
  </r>
  <r>
    <m/>
    <x v="1"/>
    <x v="11"/>
    <s v="C"/>
    <s v="C自习室"/>
    <x v="3"/>
    <x v="233"/>
    <x v="0"/>
    <n v="89"/>
    <n v="0"/>
    <n v="0.58299999999999996"/>
    <n v="0"/>
    <n v="2"/>
    <n v="0"/>
    <n v="0"/>
    <n v="0.01"/>
    <n v="0.02"/>
    <n v="0.85"/>
    <n v="2.3529411764705882E-2"/>
    <n v="1.0188235294117647E-2"/>
  </r>
  <r>
    <m/>
    <x v="1"/>
    <x v="11"/>
    <s v="C"/>
    <s v="C自习室"/>
    <x v="2"/>
    <x v="234"/>
    <x v="1"/>
    <n v="71"/>
    <n v="0"/>
    <n v="0.58299999999999996"/>
    <n v="0"/>
    <n v="10"/>
    <n v="0"/>
    <n v="0"/>
    <n v="0.01"/>
    <n v="0.1"/>
    <n v="0.85"/>
    <n v="0.11764705882352942"/>
    <n v="5.094117647058824E-2"/>
  </r>
  <r>
    <m/>
    <x v="1"/>
    <x v="11"/>
    <s v="C"/>
    <s v="C自习室"/>
    <x v="7"/>
    <x v="235"/>
    <x v="0"/>
    <n v="384"/>
    <n v="0"/>
    <n v="0.58299999999999996"/>
    <n v="0"/>
    <n v="92"/>
    <n v="0"/>
    <n v="0"/>
    <n v="0.01"/>
    <n v="0.92"/>
    <n v="0.85"/>
    <n v="1.0823529411764707"/>
    <n v="0.46865882352941185"/>
  </r>
  <r>
    <m/>
    <x v="1"/>
    <x v="11"/>
    <s v="C"/>
    <s v="C自习室"/>
    <x v="18"/>
    <x v="236"/>
    <x v="1"/>
    <n v="7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6"/>
    <x v="237"/>
    <x v="1"/>
    <n v="12"/>
    <n v="0"/>
    <n v="0.58299999999999996"/>
    <n v="0"/>
    <n v="1"/>
    <n v="0"/>
    <n v="0"/>
    <n v="0.01"/>
    <n v="0.01"/>
    <n v="0.85"/>
    <n v="1.1764705882352941E-2"/>
    <n v="5.0941176470588236E-3"/>
  </r>
  <r>
    <m/>
    <x v="1"/>
    <x v="11"/>
    <s v="C"/>
    <s v="C自习室"/>
    <x v="1"/>
    <x v="238"/>
    <x v="1"/>
    <n v="1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31"/>
    <x v="239"/>
    <x v="2"/>
    <n v="2"/>
    <n v="0"/>
    <n v="0.58299999999999996"/>
    <n v="0"/>
    <n v="2"/>
    <n v="0"/>
    <n v="0"/>
    <n v="0.01"/>
    <n v="0.02"/>
    <n v="0.85"/>
    <n v="2.3529411764705882E-2"/>
    <n v="1.0188235294117647E-2"/>
  </r>
  <r>
    <m/>
    <x v="1"/>
    <x v="11"/>
    <s v="C"/>
    <s v="C自习室"/>
    <x v="3"/>
    <x v="240"/>
    <x v="0"/>
    <n v="135"/>
    <n v="0"/>
    <n v="0.58299999999999996"/>
    <n v="0"/>
    <n v="38"/>
    <n v="0"/>
    <n v="0"/>
    <n v="0.01"/>
    <n v="0.38"/>
    <n v="0.85"/>
    <n v="0.44705882352941179"/>
    <n v="0.19357647058823529"/>
  </r>
  <r>
    <m/>
    <x v="1"/>
    <x v="11"/>
    <s v="C"/>
    <s v="C自习室"/>
    <x v="7"/>
    <x v="241"/>
    <x v="0"/>
    <n v="168"/>
    <n v="3"/>
    <n v="0.58299999999999996"/>
    <n v="1.7857142857142856E-2"/>
    <n v="48"/>
    <n v="2"/>
    <n v="4.1666666666666664E-2"/>
    <n v="0.01"/>
    <n v="2"/>
    <n v="0.85"/>
    <n v="0.98117647058823543"/>
    <n v="0.42484941176470592"/>
  </r>
  <r>
    <m/>
    <x v="1"/>
    <x v="11"/>
    <s v="C"/>
    <s v="C自习室"/>
    <x v="3"/>
    <x v="242"/>
    <x v="0"/>
    <n v="145"/>
    <n v="0"/>
    <n v="0.58299999999999996"/>
    <n v="0"/>
    <n v="3"/>
    <n v="0"/>
    <n v="0"/>
    <n v="0.01"/>
    <n v="0.03"/>
    <n v="0.85"/>
    <n v="3.5294117647058823E-2"/>
    <n v="1.5282352941176471E-2"/>
  </r>
  <r>
    <m/>
    <x v="1"/>
    <x v="11"/>
    <s v="C"/>
    <s v="C自习室"/>
    <x v="0"/>
    <x v="243"/>
    <x v="0"/>
    <n v="105"/>
    <n v="0"/>
    <n v="0.58299999999999996"/>
    <n v="0"/>
    <n v="34"/>
    <n v="0"/>
    <n v="0"/>
    <n v="0.01"/>
    <n v="0.34"/>
    <n v="0.85"/>
    <n v="0.4"/>
    <n v="0.17320000000000002"/>
  </r>
  <r>
    <m/>
    <x v="1"/>
    <x v="11"/>
    <s v="C"/>
    <s v="C自习室"/>
    <x v="22"/>
    <x v="244"/>
    <x v="1"/>
    <n v="41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30"/>
    <x v="245"/>
    <x v="0"/>
    <n v="5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1"/>
    <x v="246"/>
    <x v="1"/>
    <n v="14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6"/>
    <x v="247"/>
    <x v="1"/>
    <n v="79"/>
    <n v="1"/>
    <n v="0.58299999999999996"/>
    <n v="1.2658227848101266E-2"/>
    <n v="13"/>
    <n v="0"/>
    <n v="0"/>
    <n v="0.01"/>
    <n v="0.13"/>
    <n v="0.85"/>
    <n v="0.15294117647058825"/>
    <n v="6.6223529411764709E-2"/>
  </r>
  <r>
    <m/>
    <x v="1"/>
    <x v="11"/>
    <s v="C"/>
    <s v="C自习室"/>
    <x v="1"/>
    <x v="249"/>
    <x v="1"/>
    <n v="3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9"/>
    <x v="250"/>
    <x v="0"/>
    <n v="2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6"/>
    <x v="251"/>
    <x v="0"/>
    <n v="0"/>
    <n v="0"/>
    <n v="0.58299999999999996"/>
    <e v="#DIV/0!"/>
    <n v="0"/>
    <n v="0"/>
    <e v="#DIV/0!"/>
    <n v="0.01"/>
    <n v="0"/>
    <n v="0.85"/>
    <n v="0"/>
    <n v="0"/>
  </r>
  <r>
    <m/>
    <x v="1"/>
    <x v="11"/>
    <s v="C"/>
    <s v="C自习室"/>
    <x v="25"/>
    <x v="252"/>
    <x v="0"/>
    <n v="110"/>
    <n v="1"/>
    <n v="0.58299999999999996"/>
    <n v="9.0909090909090905E-3"/>
    <n v="17"/>
    <n v="1"/>
    <n v="5.8823529411764705E-2"/>
    <n v="0.01"/>
    <n v="1"/>
    <n v="0.85"/>
    <n v="0.49058823529411771"/>
    <n v="0.21242470588235296"/>
  </r>
  <r>
    <m/>
    <x v="1"/>
    <x v="11"/>
    <s v="C"/>
    <s v="C自习室"/>
    <x v="25"/>
    <x v="253"/>
    <x v="0"/>
    <n v="39"/>
    <n v="0"/>
    <n v="0.58299999999999996"/>
    <n v="0"/>
    <n v="2"/>
    <n v="0"/>
    <n v="0"/>
    <n v="0.01"/>
    <n v="0.02"/>
    <n v="0.85"/>
    <n v="2.3529411764705882E-2"/>
    <n v="1.0188235294117647E-2"/>
  </r>
  <r>
    <m/>
    <x v="1"/>
    <x v="11"/>
    <s v="C"/>
    <s v="C自习室"/>
    <x v="1"/>
    <x v="255"/>
    <x v="1"/>
    <n v="1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9"/>
    <x v="256"/>
    <x v="0"/>
    <n v="40"/>
    <n v="0"/>
    <n v="0.58299999999999996"/>
    <n v="0"/>
    <n v="10"/>
    <n v="0"/>
    <n v="0"/>
    <n v="0.01"/>
    <n v="0.1"/>
    <n v="0.85"/>
    <n v="0.11764705882352942"/>
    <n v="5.094117647058824E-2"/>
  </r>
  <r>
    <m/>
    <x v="1"/>
    <x v="11"/>
    <s v="C"/>
    <s v="C自习室"/>
    <x v="22"/>
    <x v="257"/>
    <x v="1"/>
    <n v="19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28"/>
    <x v="258"/>
    <x v="1"/>
    <n v="32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23"/>
    <x v="259"/>
    <x v="0"/>
    <n v="118"/>
    <n v="0"/>
    <n v="0.58299999999999996"/>
    <n v="0"/>
    <n v="16"/>
    <n v="0"/>
    <n v="0"/>
    <n v="0.01"/>
    <n v="0.16"/>
    <n v="0.85"/>
    <n v="0.18823529411764706"/>
    <n v="8.1505882352941178E-2"/>
  </r>
  <r>
    <m/>
    <x v="1"/>
    <x v="11"/>
    <s v="C"/>
    <s v="C自习室"/>
    <x v="12"/>
    <x v="260"/>
    <x v="0"/>
    <n v="66"/>
    <n v="0"/>
    <n v="0.58299999999999996"/>
    <n v="0"/>
    <n v="13"/>
    <n v="0"/>
    <n v="0"/>
    <n v="0.01"/>
    <n v="0.13"/>
    <n v="0.85"/>
    <n v="0.15294117647058825"/>
    <n v="6.6223529411764709E-2"/>
  </r>
  <r>
    <m/>
    <x v="1"/>
    <x v="11"/>
    <s v="C"/>
    <s v="C自习室"/>
    <x v="16"/>
    <x v="261"/>
    <x v="0"/>
    <n v="29"/>
    <n v="0"/>
    <n v="0.58299999999999996"/>
    <n v="0"/>
    <n v="2"/>
    <n v="0"/>
    <n v="0"/>
    <n v="0.01"/>
    <n v="0.02"/>
    <n v="0.85"/>
    <n v="2.3529411764705882E-2"/>
    <n v="1.0188235294117647E-2"/>
  </r>
  <r>
    <m/>
    <x v="1"/>
    <x v="11"/>
    <s v="C"/>
    <s v="C自习室"/>
    <x v="8"/>
    <x v="262"/>
    <x v="0"/>
    <n v="36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9"/>
    <x v="263"/>
    <x v="0"/>
    <n v="464"/>
    <n v="2"/>
    <n v="0.58299999999999996"/>
    <n v="4.3103448275862068E-3"/>
    <n v="138"/>
    <n v="2"/>
    <n v="1.4492753623188406E-2"/>
    <n v="0.01"/>
    <n v="2"/>
    <n v="0.85"/>
    <n v="0.98117647058823543"/>
    <n v="0.42484941176470592"/>
  </r>
  <r>
    <m/>
    <x v="1"/>
    <x v="11"/>
    <s v="C"/>
    <s v="C自习室"/>
    <x v="15"/>
    <x v="264"/>
    <x v="0"/>
    <n v="14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8"/>
    <x v="265"/>
    <x v="1"/>
    <n v="0"/>
    <n v="0"/>
    <n v="0.58299999999999996"/>
    <e v="#DIV/0!"/>
    <n v="0"/>
    <n v="0"/>
    <e v="#DIV/0!"/>
    <n v="0.01"/>
    <n v="0"/>
    <n v="0.85"/>
    <n v="0"/>
    <n v="0"/>
  </r>
  <r>
    <m/>
    <x v="1"/>
    <x v="11"/>
    <s v="B"/>
    <s v="B自习室"/>
    <x v="2"/>
    <x v="266"/>
    <x v="1"/>
    <n v="109"/>
    <n v="48"/>
    <n v="0.58299999999999996"/>
    <n v="0.44036697247706424"/>
    <n v="68"/>
    <n v="31"/>
    <n v="0.45588235294117646"/>
    <n v="0.05"/>
    <n v="31"/>
    <n v="0.85"/>
    <n v="15.20823529411765"/>
    <n v="6.5851658823529418"/>
  </r>
  <r>
    <m/>
    <x v="1"/>
    <x v="11"/>
    <s v="C"/>
    <s v="C自习室"/>
    <x v="19"/>
    <x v="267"/>
    <x v="0"/>
    <n v="50"/>
    <n v="0"/>
    <n v="0.58299999999999996"/>
    <n v="0"/>
    <n v="12"/>
    <n v="0"/>
    <n v="0"/>
    <n v="0.01"/>
    <n v="0.12"/>
    <n v="0.85"/>
    <n v="0.14117647058823529"/>
    <n v="6.1129411764705884E-2"/>
  </r>
  <r>
    <m/>
    <x v="1"/>
    <x v="11"/>
    <s v="C"/>
    <s v="C自习室"/>
    <x v="11"/>
    <x v="268"/>
    <x v="1"/>
    <n v="28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3"/>
    <x v="269"/>
    <x v="1"/>
    <n v="36"/>
    <n v="0"/>
    <n v="0.58299999999999996"/>
    <n v="0"/>
    <n v="12"/>
    <n v="0"/>
    <n v="0"/>
    <n v="0.01"/>
    <n v="0.12"/>
    <n v="0.85"/>
    <n v="0.14117647058823529"/>
    <n v="6.1129411764705884E-2"/>
  </r>
  <r>
    <m/>
    <x v="1"/>
    <x v="11"/>
    <s v="C"/>
    <s v="C自习室"/>
    <x v="0"/>
    <x v="270"/>
    <x v="0"/>
    <n v="154"/>
    <n v="0"/>
    <n v="0.58299999999999996"/>
    <n v="0"/>
    <n v="13"/>
    <n v="0"/>
    <n v="0"/>
    <n v="0.01"/>
    <n v="0.13"/>
    <n v="0.85"/>
    <n v="0.15294117647058825"/>
    <n v="6.6223529411764709E-2"/>
  </r>
  <r>
    <m/>
    <x v="1"/>
    <x v="11"/>
    <s v="C"/>
    <s v="C自习室"/>
    <x v="16"/>
    <x v="271"/>
    <x v="0"/>
    <n v="60"/>
    <n v="0"/>
    <n v="0.58299999999999996"/>
    <n v="0"/>
    <n v="7"/>
    <n v="0"/>
    <n v="0"/>
    <n v="0.01"/>
    <n v="7.0000000000000007E-2"/>
    <n v="0.85"/>
    <n v="8.2352941176470601E-2"/>
    <n v="3.5658823529411771E-2"/>
  </r>
  <r>
    <m/>
    <x v="1"/>
    <x v="11"/>
    <s v="C"/>
    <s v="C自习室"/>
    <x v="7"/>
    <x v="272"/>
    <x v="0"/>
    <n v="324"/>
    <n v="0"/>
    <n v="0.58299999999999996"/>
    <n v="0"/>
    <n v="76"/>
    <n v="0"/>
    <n v="0"/>
    <n v="0.01"/>
    <n v="0.76"/>
    <n v="0.85"/>
    <n v="0.89411764705882357"/>
    <n v="0.38715294117647059"/>
  </r>
  <r>
    <m/>
    <x v="1"/>
    <x v="11"/>
    <s v="C"/>
    <s v="C自习室"/>
    <x v="6"/>
    <x v="273"/>
    <x v="1"/>
    <n v="56"/>
    <n v="0"/>
    <n v="0.58299999999999996"/>
    <n v="0"/>
    <n v="5"/>
    <n v="0"/>
    <n v="0"/>
    <n v="0.01"/>
    <n v="0.05"/>
    <n v="0.85"/>
    <n v="5.8823529411764712E-2"/>
    <n v="2.547058823529412E-2"/>
  </r>
  <r>
    <m/>
    <x v="1"/>
    <x v="11"/>
    <s v="C"/>
    <s v="C自习室"/>
    <x v="15"/>
    <x v="274"/>
    <x v="0"/>
    <n v="0"/>
    <n v="0"/>
    <n v="0.58299999999999996"/>
    <e v="#DIV/0!"/>
    <n v="0"/>
    <n v="0"/>
    <e v="#DIV/0!"/>
    <n v="0.01"/>
    <n v="0"/>
    <n v="0.85"/>
    <n v="0"/>
    <n v="0"/>
  </r>
  <r>
    <m/>
    <x v="1"/>
    <x v="11"/>
    <s v="C"/>
    <s v="C自习室"/>
    <x v="16"/>
    <x v="275"/>
    <x v="0"/>
    <n v="14"/>
    <n v="0"/>
    <n v="0.58299999999999996"/>
    <n v="0"/>
    <n v="1"/>
    <n v="0"/>
    <n v="0"/>
    <n v="0.01"/>
    <n v="0.01"/>
    <n v="0.85"/>
    <n v="1.1764705882352941E-2"/>
    <n v="5.0941176470588236E-3"/>
  </r>
  <r>
    <m/>
    <x v="1"/>
    <x v="11"/>
    <s v="C"/>
    <s v="C自习室"/>
    <x v="13"/>
    <x v="276"/>
    <x v="1"/>
    <n v="1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7"/>
    <x v="277"/>
    <x v="1"/>
    <n v="89"/>
    <n v="0"/>
    <n v="0.58299999999999996"/>
    <n v="0"/>
    <n v="27"/>
    <n v="0"/>
    <n v="0"/>
    <n v="0.01"/>
    <n v="0.27"/>
    <n v="0.85"/>
    <n v="0.31764705882352945"/>
    <n v="0.13754117647058825"/>
  </r>
  <r>
    <m/>
    <x v="1"/>
    <x v="11"/>
    <s v="B"/>
    <s v="B自习室"/>
    <x v="23"/>
    <x v="278"/>
    <x v="0"/>
    <n v="167"/>
    <n v="0"/>
    <n v="0.58299999999999996"/>
    <n v="0"/>
    <n v="99"/>
    <n v="0"/>
    <n v="0"/>
    <n v="0.05"/>
    <n v="4.95"/>
    <n v="0.85"/>
    <n v="5.8235294117647065"/>
    <n v="2.5215882352941179"/>
  </r>
  <r>
    <m/>
    <x v="1"/>
    <x v="11"/>
    <s v="C"/>
    <s v="C自习室"/>
    <x v="6"/>
    <x v="279"/>
    <x v="1"/>
    <n v="51"/>
    <n v="0"/>
    <n v="0.58299999999999996"/>
    <n v="0"/>
    <n v="19"/>
    <n v="0"/>
    <n v="0"/>
    <n v="0.01"/>
    <n v="0.19"/>
    <n v="0.85"/>
    <n v="0.22352941176470589"/>
    <n v="9.6788235294117647E-2"/>
  </r>
  <r>
    <m/>
    <x v="1"/>
    <x v="11"/>
    <s v="C"/>
    <s v="C自习室"/>
    <x v="18"/>
    <x v="280"/>
    <x v="1"/>
    <n v="37"/>
    <n v="0"/>
    <n v="0.58299999999999996"/>
    <n v="0"/>
    <n v="6"/>
    <n v="0"/>
    <n v="0"/>
    <n v="0.01"/>
    <n v="0.06"/>
    <n v="0.85"/>
    <n v="7.0588235294117646E-2"/>
    <n v="3.0564705882352942E-2"/>
  </r>
  <r>
    <m/>
    <x v="1"/>
    <x v="11"/>
    <s v="C"/>
    <s v="C自习室"/>
    <x v="18"/>
    <x v="281"/>
    <x v="1"/>
    <n v="30"/>
    <n v="0"/>
    <n v="0.58299999999999996"/>
    <n v="0"/>
    <n v="8"/>
    <n v="0"/>
    <n v="0"/>
    <n v="0.01"/>
    <n v="0.08"/>
    <n v="0.85"/>
    <n v="9.4117647058823528E-2"/>
    <n v="4.0752941176470589E-2"/>
  </r>
  <r>
    <m/>
    <x v="1"/>
    <x v="11"/>
    <s v="C"/>
    <s v="C自习室"/>
    <x v="2"/>
    <x v="282"/>
    <x v="1"/>
    <n v="31"/>
    <n v="0"/>
    <n v="0.58299999999999996"/>
    <n v="0"/>
    <n v="9"/>
    <n v="0"/>
    <n v="0"/>
    <n v="0.01"/>
    <n v="0.09"/>
    <n v="0.85"/>
    <n v="0.10588235294117647"/>
    <n v="4.5847058823529407E-2"/>
  </r>
  <r>
    <m/>
    <x v="1"/>
    <x v="11"/>
    <s v="C"/>
    <s v="C自习室"/>
    <x v="7"/>
    <x v="283"/>
    <x v="0"/>
    <n v="301"/>
    <n v="1"/>
    <n v="0.58299999999999996"/>
    <n v="3.3222591362126247E-3"/>
    <n v="56"/>
    <n v="1"/>
    <n v="1.7857142857142856E-2"/>
    <n v="0.01"/>
    <n v="1"/>
    <n v="0.85"/>
    <n v="0.49058823529411771"/>
    <n v="0.21242470588235296"/>
  </r>
  <r>
    <m/>
    <x v="1"/>
    <x v="11"/>
    <s v="C"/>
    <s v="C自习室"/>
    <x v="5"/>
    <x v="284"/>
    <x v="1"/>
    <n v="30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2"/>
    <x v="285"/>
    <x v="0"/>
    <n v="105"/>
    <n v="0"/>
    <n v="0.58299999999999996"/>
    <n v="0"/>
    <n v="9"/>
    <n v="0"/>
    <n v="0"/>
    <n v="0.01"/>
    <n v="0.09"/>
    <n v="0.85"/>
    <n v="0.10588235294117647"/>
    <n v="4.5847058823529407E-2"/>
  </r>
  <r>
    <m/>
    <x v="1"/>
    <x v="11"/>
    <s v="C"/>
    <s v="C自习室"/>
    <x v="12"/>
    <x v="286"/>
    <x v="0"/>
    <n v="136"/>
    <n v="0"/>
    <n v="0.58299999999999996"/>
    <n v="0"/>
    <n v="38"/>
    <n v="0"/>
    <n v="0"/>
    <n v="0.01"/>
    <n v="0.38"/>
    <n v="0.85"/>
    <n v="0.44705882352941179"/>
    <n v="0.19357647058823529"/>
  </r>
  <r>
    <m/>
    <x v="1"/>
    <x v="11"/>
    <s v="C"/>
    <s v="C自习室"/>
    <x v="17"/>
    <x v="287"/>
    <x v="1"/>
    <n v="77"/>
    <n v="0"/>
    <n v="0.58299999999999996"/>
    <n v="0"/>
    <n v="9"/>
    <n v="0"/>
    <n v="0"/>
    <n v="0.01"/>
    <n v="0.09"/>
    <n v="0.85"/>
    <n v="0.10588235294117647"/>
    <n v="4.5847058823529407E-2"/>
  </r>
  <r>
    <m/>
    <x v="1"/>
    <x v="11"/>
    <s v="C"/>
    <s v="C自习室"/>
    <x v="19"/>
    <x v="288"/>
    <x v="0"/>
    <n v="119"/>
    <n v="0"/>
    <n v="0.58299999999999996"/>
    <n v="0"/>
    <n v="22"/>
    <n v="0"/>
    <n v="0"/>
    <n v="0.01"/>
    <n v="0.22"/>
    <n v="0.85"/>
    <n v="0.25882352941176473"/>
    <n v="0.11207058823529413"/>
  </r>
  <r>
    <m/>
    <x v="1"/>
    <x v="11"/>
    <s v="C"/>
    <s v="C自习室"/>
    <x v="28"/>
    <x v="289"/>
    <x v="1"/>
    <n v="93"/>
    <n v="0"/>
    <n v="0.58299999999999996"/>
    <n v="0"/>
    <n v="23"/>
    <n v="0"/>
    <n v="0"/>
    <n v="0.01"/>
    <n v="0.23"/>
    <n v="0.85"/>
    <n v="0.27058823529411768"/>
    <n v="0.11716470588235296"/>
  </r>
  <r>
    <m/>
    <x v="1"/>
    <x v="11"/>
    <s v="C"/>
    <s v="C自习室"/>
    <x v="13"/>
    <x v="290"/>
    <x v="1"/>
    <n v="8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8"/>
    <x v="291"/>
    <x v="1"/>
    <n v="61"/>
    <n v="0"/>
    <n v="0.58299999999999996"/>
    <n v="0"/>
    <n v="11"/>
    <n v="0"/>
    <n v="0"/>
    <n v="0.01"/>
    <n v="0.11"/>
    <n v="0.85"/>
    <n v="0.12941176470588237"/>
    <n v="5.6035294117647065E-2"/>
  </r>
  <r>
    <m/>
    <x v="1"/>
    <x v="11"/>
    <s v="C"/>
    <s v="C自习室"/>
    <x v="11"/>
    <x v="292"/>
    <x v="1"/>
    <n v="10"/>
    <n v="0"/>
    <n v="0.58299999999999996"/>
    <n v="0"/>
    <n v="6"/>
    <n v="0"/>
    <n v="0"/>
    <n v="0.01"/>
    <n v="0.06"/>
    <n v="0.85"/>
    <n v="7.0588235294117646E-2"/>
    <n v="3.0564705882352942E-2"/>
  </r>
  <r>
    <m/>
    <x v="1"/>
    <x v="11"/>
    <s v="C"/>
    <s v="C自习室"/>
    <x v="30"/>
    <x v="293"/>
    <x v="0"/>
    <n v="65"/>
    <n v="0"/>
    <n v="0.58299999999999996"/>
    <n v="0"/>
    <n v="17"/>
    <n v="0"/>
    <n v="0"/>
    <n v="0.01"/>
    <n v="0.17"/>
    <n v="0.85"/>
    <n v="0.2"/>
    <n v="8.660000000000001E-2"/>
  </r>
  <r>
    <m/>
    <x v="1"/>
    <x v="11"/>
    <s v="B"/>
    <s v="B自习室"/>
    <x v="26"/>
    <x v="294"/>
    <x v="0"/>
    <n v="317"/>
    <n v="0"/>
    <n v="0.58299999999999996"/>
    <n v="0"/>
    <n v="171"/>
    <n v="0"/>
    <n v="0"/>
    <n v="0.05"/>
    <n v="8.5500000000000007"/>
    <n v="0.85"/>
    <n v="10.058823529411766"/>
    <n v="4.3554705882352946"/>
  </r>
  <r>
    <m/>
    <x v="1"/>
    <x v="11"/>
    <s v="C"/>
    <s v="C自习室"/>
    <x v="3"/>
    <x v="295"/>
    <x v="0"/>
    <n v="145"/>
    <n v="0"/>
    <n v="0.58299999999999996"/>
    <n v="0"/>
    <n v="12"/>
    <n v="0"/>
    <n v="0"/>
    <n v="0.01"/>
    <n v="0.12"/>
    <n v="0.85"/>
    <n v="0.14117647058823529"/>
    <n v="6.1129411764705884E-2"/>
  </r>
  <r>
    <m/>
    <x v="1"/>
    <x v="11"/>
    <s v="C"/>
    <s v="C自习室"/>
    <x v="22"/>
    <x v="296"/>
    <x v="1"/>
    <n v="46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20"/>
    <x v="297"/>
    <x v="0"/>
    <n v="154"/>
    <n v="0"/>
    <n v="0.58299999999999996"/>
    <n v="0"/>
    <n v="56"/>
    <n v="0"/>
    <n v="0"/>
    <n v="0.01"/>
    <n v="0.56000000000000005"/>
    <n v="0.85"/>
    <n v="0.65882352941176481"/>
    <n v="0.28527058823529416"/>
  </r>
  <r>
    <m/>
    <x v="1"/>
    <x v="11"/>
    <s v="C"/>
    <s v="C自习室"/>
    <x v="22"/>
    <x v="298"/>
    <x v="1"/>
    <n v="12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6"/>
    <x v="299"/>
    <x v="0"/>
    <n v="17"/>
    <n v="0"/>
    <n v="0.58299999999999996"/>
    <n v="0"/>
    <n v="1"/>
    <n v="0"/>
    <n v="0"/>
    <n v="0.01"/>
    <n v="0.01"/>
    <n v="0.85"/>
    <n v="1.1764705882352941E-2"/>
    <n v="5.0941176470588236E-3"/>
  </r>
  <r>
    <m/>
    <x v="1"/>
    <x v="11"/>
    <s v="C"/>
    <s v="C自习室"/>
    <x v="5"/>
    <x v="300"/>
    <x v="1"/>
    <n v="196"/>
    <n v="0"/>
    <n v="0.58299999999999996"/>
    <n v="0"/>
    <n v="25"/>
    <n v="0"/>
    <n v="0"/>
    <n v="0.01"/>
    <n v="0.25"/>
    <n v="0.85"/>
    <n v="0.29411764705882354"/>
    <n v="0.12735294117647059"/>
  </r>
  <r>
    <m/>
    <x v="1"/>
    <x v="11"/>
    <s v="C"/>
    <s v="C自习室"/>
    <x v="14"/>
    <x v="301"/>
    <x v="0"/>
    <n v="237"/>
    <n v="0"/>
    <n v="0.58299999999999996"/>
    <n v="0"/>
    <n v="17"/>
    <n v="0"/>
    <n v="0"/>
    <n v="0.01"/>
    <n v="0.17"/>
    <n v="0.85"/>
    <n v="0.2"/>
    <n v="8.660000000000001E-2"/>
  </r>
  <r>
    <m/>
    <x v="1"/>
    <x v="11"/>
    <s v="C"/>
    <s v="C自习室"/>
    <x v="25"/>
    <x v="302"/>
    <x v="0"/>
    <n v="33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2"/>
    <x v="303"/>
    <x v="0"/>
    <n v="61"/>
    <n v="0"/>
    <n v="0.58299999999999996"/>
    <n v="0"/>
    <n v="9"/>
    <n v="0"/>
    <n v="0"/>
    <n v="0.01"/>
    <n v="0.09"/>
    <n v="0.85"/>
    <n v="0.10588235294117647"/>
    <n v="4.5847058823529407E-2"/>
  </r>
  <r>
    <m/>
    <x v="1"/>
    <x v="11"/>
    <s v="C"/>
    <s v="C自习室"/>
    <x v="16"/>
    <x v="304"/>
    <x v="0"/>
    <n v="32"/>
    <n v="0"/>
    <n v="0.58299999999999996"/>
    <n v="0"/>
    <n v="8"/>
    <n v="0"/>
    <n v="0"/>
    <n v="0.01"/>
    <n v="0.08"/>
    <n v="0.85"/>
    <n v="9.4117647058823528E-2"/>
    <n v="4.0752941176470589E-2"/>
  </r>
  <r>
    <m/>
    <x v="1"/>
    <x v="11"/>
    <s v="C"/>
    <s v="C自习室"/>
    <x v="10"/>
    <x v="305"/>
    <x v="0"/>
    <n v="193"/>
    <n v="0"/>
    <n v="0.58299999999999996"/>
    <n v="0"/>
    <n v="23"/>
    <n v="0"/>
    <n v="0"/>
    <n v="0.01"/>
    <n v="0.23"/>
    <n v="0.85"/>
    <n v="0.27058823529411768"/>
    <n v="0.11716470588235296"/>
  </r>
  <r>
    <m/>
    <x v="1"/>
    <x v="11"/>
    <s v="C"/>
    <s v="C自习室"/>
    <x v="23"/>
    <x v="306"/>
    <x v="0"/>
    <n v="95"/>
    <n v="1"/>
    <n v="0.58299999999999996"/>
    <n v="1.0526315789473684E-2"/>
    <n v="20"/>
    <n v="1"/>
    <n v="0.05"/>
    <n v="0.01"/>
    <n v="1"/>
    <n v="0.85"/>
    <n v="0.49058823529411771"/>
    <n v="0.21242470588235296"/>
  </r>
  <r>
    <m/>
    <x v="1"/>
    <x v="11"/>
    <s v="C"/>
    <s v="C自习室"/>
    <x v="11"/>
    <x v="307"/>
    <x v="1"/>
    <n v="2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25"/>
    <x v="308"/>
    <x v="0"/>
    <n v="51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4"/>
    <x v="309"/>
    <x v="0"/>
    <n v="111"/>
    <n v="0"/>
    <n v="0.58299999999999996"/>
    <n v="0"/>
    <n v="21"/>
    <n v="0"/>
    <n v="0"/>
    <n v="0.01"/>
    <n v="0.21"/>
    <n v="0.85"/>
    <n v="0.24705882352941178"/>
    <n v="0.1069764705882353"/>
  </r>
  <r>
    <m/>
    <x v="1"/>
    <x v="11"/>
    <s v="C"/>
    <s v="C自习室"/>
    <x v="16"/>
    <x v="310"/>
    <x v="0"/>
    <n v="13"/>
    <n v="0"/>
    <n v="0.58299999999999996"/>
    <n v="0"/>
    <n v="3"/>
    <n v="0"/>
    <n v="0"/>
    <n v="0.01"/>
    <n v="0.03"/>
    <n v="0.85"/>
    <n v="3.5294117647058823E-2"/>
    <n v="1.5282352941176471E-2"/>
  </r>
  <r>
    <m/>
    <x v="1"/>
    <x v="11"/>
    <s v="C"/>
    <s v="C自习室"/>
    <x v="20"/>
    <x v="311"/>
    <x v="0"/>
    <n v="125"/>
    <n v="0"/>
    <n v="0.58299999999999996"/>
    <n v="0"/>
    <n v="6"/>
    <n v="0"/>
    <n v="0"/>
    <n v="0.01"/>
    <n v="0.06"/>
    <n v="0.85"/>
    <n v="7.0588235294117646E-2"/>
    <n v="3.0564705882352942E-2"/>
  </r>
  <r>
    <m/>
    <x v="1"/>
    <x v="11"/>
    <s v="C"/>
    <s v="C自习室"/>
    <x v="19"/>
    <x v="312"/>
    <x v="0"/>
    <n v="251"/>
    <n v="0"/>
    <n v="0.58299999999999996"/>
    <n v="0"/>
    <n v="21"/>
    <n v="0"/>
    <n v="0"/>
    <n v="0.01"/>
    <n v="0.21"/>
    <n v="0.85"/>
    <n v="0.24705882352941178"/>
    <n v="0.1069764705882353"/>
  </r>
  <r>
    <m/>
    <x v="1"/>
    <x v="11"/>
    <s v="C"/>
    <s v="C自习室"/>
    <x v="29"/>
    <x v="313"/>
    <x v="2"/>
    <n v="0"/>
    <n v="0"/>
    <n v="0.58299999999999996"/>
    <e v="#DIV/0!"/>
    <n v="0"/>
    <n v="0"/>
    <e v="#DIV/0!"/>
    <n v="0.01"/>
    <n v="0"/>
    <n v="0.85"/>
    <n v="0"/>
    <n v="0"/>
  </r>
  <r>
    <m/>
    <x v="1"/>
    <x v="11"/>
    <s v="C"/>
    <s v="C自习室"/>
    <x v="19"/>
    <x v="314"/>
    <x v="0"/>
    <n v="371"/>
    <n v="1"/>
    <n v="0.58299999999999996"/>
    <n v="2.6954177897574125E-3"/>
    <n v="48"/>
    <n v="0"/>
    <n v="0"/>
    <n v="0.01"/>
    <n v="0.48"/>
    <n v="0.85"/>
    <n v="0.56470588235294117"/>
    <n v="0.24451764705882353"/>
  </r>
  <r>
    <m/>
    <x v="1"/>
    <x v="11"/>
    <s v="C"/>
    <s v="C自习室"/>
    <x v="28"/>
    <x v="315"/>
    <x v="1"/>
    <n v="133"/>
    <n v="0"/>
    <n v="0.58299999999999996"/>
    <n v="0"/>
    <n v="5"/>
    <n v="0"/>
    <n v="0"/>
    <n v="0.01"/>
    <n v="0.05"/>
    <n v="0.85"/>
    <n v="5.8823529411764712E-2"/>
    <n v="2.547058823529412E-2"/>
  </r>
  <r>
    <m/>
    <x v="1"/>
    <x v="11"/>
    <s v="B"/>
    <s v="B自习室"/>
    <x v="3"/>
    <x v="316"/>
    <x v="0"/>
    <n v="552"/>
    <n v="3"/>
    <n v="0.58299999999999996"/>
    <n v="5.434782608695652E-3"/>
    <n v="229"/>
    <n v="3"/>
    <n v="1.3100436681222707E-2"/>
    <n v="0.05"/>
    <n v="11.450000000000001"/>
    <n v="0.85"/>
    <n v="11.412941176470589"/>
    <n v="4.9418035294117653"/>
  </r>
  <r>
    <m/>
    <x v="1"/>
    <x v="11"/>
    <s v="C"/>
    <s v="C自习室"/>
    <x v="28"/>
    <x v="317"/>
    <x v="1"/>
    <n v="58"/>
    <n v="0"/>
    <n v="0.58299999999999996"/>
    <n v="0"/>
    <n v="5"/>
    <n v="0"/>
    <n v="0"/>
    <n v="0.01"/>
    <n v="0.05"/>
    <n v="0.85"/>
    <n v="5.8823529411764712E-2"/>
    <n v="2.547058823529412E-2"/>
  </r>
  <r>
    <m/>
    <x v="1"/>
    <x v="11"/>
    <s v="C"/>
    <s v="C自习室"/>
    <x v="14"/>
    <x v="318"/>
    <x v="0"/>
    <n v="75"/>
    <n v="0"/>
    <n v="0.58299999999999996"/>
    <n v="0"/>
    <n v="26"/>
    <n v="0"/>
    <n v="0"/>
    <n v="0.01"/>
    <n v="0.26"/>
    <n v="0.85"/>
    <n v="0.30588235294117649"/>
    <n v="0.13244705882352942"/>
  </r>
  <r>
    <m/>
    <x v="1"/>
    <x v="11"/>
    <s v="C"/>
    <s v="C自习室"/>
    <x v="18"/>
    <x v="319"/>
    <x v="1"/>
    <n v="9"/>
    <n v="0"/>
    <n v="0.58299999999999996"/>
    <n v="0"/>
    <n v="1"/>
    <n v="0"/>
    <n v="0"/>
    <n v="0.01"/>
    <n v="0.01"/>
    <n v="0.85"/>
    <n v="1.1764705882352941E-2"/>
    <n v="5.0941176470588236E-3"/>
  </r>
  <r>
    <m/>
    <x v="1"/>
    <x v="11"/>
    <s v="C"/>
    <s v="C自习室"/>
    <x v="9"/>
    <x v="320"/>
    <x v="0"/>
    <n v="30"/>
    <n v="0"/>
    <n v="0.58299999999999996"/>
    <n v="0"/>
    <n v="7"/>
    <n v="0"/>
    <n v="0"/>
    <n v="0.01"/>
    <n v="7.0000000000000007E-2"/>
    <n v="0.85"/>
    <n v="8.2352941176470601E-2"/>
    <n v="3.5658823529411771E-2"/>
  </r>
  <r>
    <m/>
    <x v="1"/>
    <x v="11"/>
    <s v="B"/>
    <s v="B自习室"/>
    <x v="32"/>
    <x v="321"/>
    <x v="0"/>
    <n v="440"/>
    <n v="25"/>
    <n v="0.58299999999999996"/>
    <n v="5.6818181818181816E-2"/>
    <n v="137"/>
    <n v="13"/>
    <n v="9.4890510948905105E-2"/>
    <n v="0.05"/>
    <n v="13"/>
    <n v="0.85"/>
    <n v="6.3776470588235297"/>
    <n v="2.7615211764705885"/>
  </r>
  <r>
    <m/>
    <x v="1"/>
    <x v="11"/>
    <s v="C"/>
    <s v="C自习室"/>
    <x v="13"/>
    <x v="322"/>
    <x v="1"/>
    <n v="109"/>
    <n v="0"/>
    <n v="0.58299999999999996"/>
    <n v="0"/>
    <n v="39"/>
    <n v="0"/>
    <n v="0"/>
    <n v="0.01"/>
    <n v="0.39"/>
    <n v="0.85"/>
    <n v="0.45882352941176474"/>
    <n v="0.19867058823529413"/>
  </r>
  <r>
    <m/>
    <x v="1"/>
    <x v="11"/>
    <s v="C"/>
    <s v="C自习室"/>
    <x v="9"/>
    <x v="323"/>
    <x v="0"/>
    <n v="12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22"/>
    <x v="324"/>
    <x v="1"/>
    <n v="16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2"/>
    <x v="325"/>
    <x v="0"/>
    <n v="72"/>
    <n v="0"/>
    <n v="0.58299999999999996"/>
    <n v="0"/>
    <n v="22"/>
    <n v="0"/>
    <n v="0"/>
    <n v="0.01"/>
    <n v="0.22"/>
    <n v="0.85"/>
    <n v="0.25882352941176473"/>
    <n v="0.11207058823529413"/>
  </r>
  <r>
    <m/>
    <x v="1"/>
    <x v="11"/>
    <s v="C"/>
    <s v="C自习室"/>
    <x v="15"/>
    <x v="326"/>
    <x v="0"/>
    <n v="0"/>
    <n v="0"/>
    <n v="0.58299999999999996"/>
    <e v="#DIV/0!"/>
    <n v="0"/>
    <n v="0"/>
    <e v="#DIV/0!"/>
    <n v="0.01"/>
    <n v="0"/>
    <n v="0.85"/>
    <n v="0"/>
    <n v="0"/>
  </r>
  <r>
    <m/>
    <x v="1"/>
    <x v="11"/>
    <s v="C"/>
    <s v="C自习室"/>
    <x v="20"/>
    <x v="327"/>
    <x v="0"/>
    <n v="38"/>
    <n v="0"/>
    <n v="0.58299999999999996"/>
    <n v="0"/>
    <n v="1"/>
    <n v="0"/>
    <n v="0"/>
    <n v="0.01"/>
    <n v="0.01"/>
    <n v="0.85"/>
    <n v="1.1764705882352941E-2"/>
    <n v="5.0941176470588236E-3"/>
  </r>
  <r>
    <m/>
    <x v="1"/>
    <x v="11"/>
    <s v="C"/>
    <s v="C自习室"/>
    <x v="26"/>
    <x v="328"/>
    <x v="0"/>
    <n v="9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7"/>
    <x v="329"/>
    <x v="1"/>
    <n v="18"/>
    <n v="0"/>
    <n v="0.58299999999999996"/>
    <n v="0"/>
    <n v="11"/>
    <n v="0"/>
    <n v="0"/>
    <n v="0.01"/>
    <n v="0.11"/>
    <n v="0.85"/>
    <n v="0.12941176470588237"/>
    <n v="5.6035294117647065E-2"/>
  </r>
  <r>
    <m/>
    <x v="1"/>
    <x v="11"/>
    <s v="C"/>
    <s v="C自习室"/>
    <x v="8"/>
    <x v="330"/>
    <x v="0"/>
    <n v="143"/>
    <n v="0"/>
    <n v="0.58299999999999996"/>
    <n v="0"/>
    <n v="45"/>
    <n v="0"/>
    <n v="0"/>
    <n v="0.01"/>
    <n v="0.45"/>
    <n v="0.85"/>
    <n v="0.52941176470588236"/>
    <n v="0.22923529411764706"/>
  </r>
  <r>
    <m/>
    <x v="1"/>
    <x v="11"/>
    <s v="C"/>
    <s v="C自习室"/>
    <x v="14"/>
    <x v="331"/>
    <x v="0"/>
    <n v="33"/>
    <n v="0"/>
    <n v="0.58299999999999996"/>
    <n v="0"/>
    <n v="5"/>
    <n v="0"/>
    <n v="0"/>
    <n v="0.01"/>
    <n v="0.05"/>
    <n v="0.85"/>
    <n v="5.8823529411764712E-2"/>
    <n v="2.547058823529412E-2"/>
  </r>
  <r>
    <m/>
    <x v="1"/>
    <x v="11"/>
    <s v="C"/>
    <s v="C自习室"/>
    <x v="12"/>
    <x v="332"/>
    <x v="0"/>
    <n v="145"/>
    <n v="0"/>
    <n v="0.58299999999999996"/>
    <n v="0"/>
    <n v="50"/>
    <n v="0"/>
    <n v="0"/>
    <n v="0.01"/>
    <n v="0.5"/>
    <n v="0.85"/>
    <n v="0.58823529411764708"/>
    <n v="0.25470588235294117"/>
  </r>
  <r>
    <m/>
    <x v="1"/>
    <x v="11"/>
    <s v="C"/>
    <s v="C自习室"/>
    <x v="23"/>
    <x v="333"/>
    <x v="0"/>
    <n v="48"/>
    <n v="0"/>
    <n v="0.58299999999999996"/>
    <n v="0"/>
    <n v="14"/>
    <n v="0"/>
    <n v="0"/>
    <n v="0.01"/>
    <n v="0.14000000000000001"/>
    <n v="0.85"/>
    <n v="0.1647058823529412"/>
    <n v="7.1317647058823541E-2"/>
  </r>
  <r>
    <m/>
    <x v="1"/>
    <x v="11"/>
    <s v="C"/>
    <s v="C自习室"/>
    <x v="25"/>
    <x v="334"/>
    <x v="0"/>
    <n v="453"/>
    <n v="2"/>
    <n v="0.58299999999999996"/>
    <n v="4.4150110375275938E-3"/>
    <n v="185"/>
    <n v="2"/>
    <n v="1.0810810810810811E-2"/>
    <n v="0.01"/>
    <n v="2"/>
    <n v="0.85"/>
    <n v="0.98117647058823543"/>
    <n v="0.42484941176470592"/>
  </r>
  <r>
    <m/>
    <x v="1"/>
    <x v="11"/>
    <s v="B"/>
    <s v="B自习室"/>
    <x v="28"/>
    <x v="335"/>
    <x v="1"/>
    <n v="275"/>
    <n v="2"/>
    <n v="0.58299999999999996"/>
    <n v="7.2727272727272727E-3"/>
    <n v="111"/>
    <n v="2"/>
    <n v="1.8018018018018018E-2"/>
    <n v="0.05"/>
    <n v="5.5500000000000007"/>
    <n v="0.85"/>
    <n v="5.1576470588235299"/>
    <n v="2.2332611764705885"/>
  </r>
  <r>
    <m/>
    <x v="1"/>
    <x v="11"/>
    <s v="C"/>
    <s v="C自习室"/>
    <x v="10"/>
    <x v="336"/>
    <x v="0"/>
    <n v="165"/>
    <n v="0"/>
    <n v="0.58299999999999996"/>
    <n v="0"/>
    <n v="20"/>
    <n v="0"/>
    <n v="0"/>
    <n v="0.01"/>
    <n v="0.2"/>
    <n v="0.85"/>
    <n v="0.23529411764705885"/>
    <n v="0.10188235294117648"/>
  </r>
  <r>
    <m/>
    <x v="1"/>
    <x v="11"/>
    <s v="C"/>
    <s v="C自习室"/>
    <x v="12"/>
    <x v="337"/>
    <x v="0"/>
    <n v="82"/>
    <n v="0"/>
    <n v="0.58299999999999996"/>
    <n v="0"/>
    <n v="10"/>
    <n v="0"/>
    <n v="0"/>
    <n v="0.01"/>
    <n v="0.1"/>
    <n v="0.85"/>
    <n v="0.11764705882352942"/>
    <n v="5.094117647058824E-2"/>
  </r>
  <r>
    <m/>
    <x v="1"/>
    <x v="11"/>
    <s v="C"/>
    <s v="C自习室"/>
    <x v="17"/>
    <x v="338"/>
    <x v="1"/>
    <n v="128"/>
    <n v="0"/>
    <n v="0.58299999999999996"/>
    <n v="0"/>
    <n v="32"/>
    <n v="0"/>
    <n v="0"/>
    <n v="0.01"/>
    <n v="0.32"/>
    <n v="0.85"/>
    <n v="0.37647058823529411"/>
    <n v="0.16301176470588236"/>
  </r>
  <r>
    <m/>
    <x v="1"/>
    <x v="11"/>
    <s v="C"/>
    <s v="C自习室"/>
    <x v="22"/>
    <x v="339"/>
    <x v="1"/>
    <n v="6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6"/>
    <x v="340"/>
    <x v="1"/>
    <n v="26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0"/>
    <x v="341"/>
    <x v="0"/>
    <n v="38"/>
    <n v="0"/>
    <n v="0.58299999999999996"/>
    <n v="0"/>
    <n v="2"/>
    <n v="0"/>
    <n v="0"/>
    <n v="0.01"/>
    <n v="0.02"/>
    <n v="0.85"/>
    <n v="2.3529411764705882E-2"/>
    <n v="1.0188235294117647E-2"/>
  </r>
  <r>
    <m/>
    <x v="1"/>
    <x v="11"/>
    <s v="C"/>
    <s v="C自习室"/>
    <x v="15"/>
    <x v="342"/>
    <x v="0"/>
    <n v="44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5"/>
    <x v="343"/>
    <x v="0"/>
    <n v="5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6"/>
    <x v="344"/>
    <x v="0"/>
    <n v="2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4"/>
    <x v="345"/>
    <x v="0"/>
    <n v="7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5"/>
    <x v="346"/>
    <x v="0"/>
    <n v="6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9"/>
    <x v="348"/>
    <x v="0"/>
    <n v="33"/>
    <n v="0"/>
    <n v="0.58299999999999996"/>
    <n v="0"/>
    <n v="1"/>
    <n v="0"/>
    <n v="0"/>
    <n v="0.01"/>
    <n v="0.01"/>
    <n v="0.85"/>
    <n v="1.1764705882352941E-2"/>
    <n v="5.0941176470588236E-3"/>
  </r>
  <r>
    <m/>
    <x v="1"/>
    <x v="11"/>
    <s v="C"/>
    <s v="C自习室"/>
    <x v="1"/>
    <x v="349"/>
    <x v="1"/>
    <n v="6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8"/>
    <x v="350"/>
    <x v="1"/>
    <n v="22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6"/>
    <x v="351"/>
    <x v="0"/>
    <n v="8"/>
    <n v="0"/>
    <n v="0.58299999999999996"/>
    <n v="0"/>
    <n v="0"/>
    <n v="0"/>
    <e v="#DIV/0!"/>
    <n v="0.01"/>
    <n v="0"/>
    <n v="0.85"/>
    <n v="0"/>
    <n v="0"/>
  </r>
  <r>
    <m/>
    <x v="1"/>
    <x v="11"/>
    <s v="B"/>
    <s v="B自习室"/>
    <x v="7"/>
    <x v="352"/>
    <x v="0"/>
    <n v="372"/>
    <n v="17"/>
    <n v="0.58299999999999996"/>
    <n v="4.5698924731182797E-2"/>
    <n v="186"/>
    <n v="14"/>
    <n v="7.5268817204301078E-2"/>
    <n v="0.05"/>
    <n v="14"/>
    <n v="0.85"/>
    <n v="6.8682352941176488"/>
    <n v="2.9739458823529419"/>
  </r>
  <r>
    <m/>
    <x v="1"/>
    <x v="11"/>
    <s v="C"/>
    <s v="C自习室"/>
    <x v="12"/>
    <x v="353"/>
    <x v="0"/>
    <n v="181"/>
    <n v="0"/>
    <n v="0.58299999999999996"/>
    <n v="0"/>
    <n v="20"/>
    <n v="0"/>
    <n v="0"/>
    <n v="0.01"/>
    <n v="0.2"/>
    <n v="0.85"/>
    <n v="0.23529411764705885"/>
    <n v="0.10188235294117648"/>
  </r>
  <r>
    <m/>
    <x v="1"/>
    <x v="11"/>
    <s v="C"/>
    <s v="C自习室"/>
    <x v="6"/>
    <x v="354"/>
    <x v="1"/>
    <n v="30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33"/>
    <x v="355"/>
    <x v="2"/>
    <n v="27"/>
    <n v="0"/>
    <n v="0.58299999999999996"/>
    <n v="0"/>
    <n v="25"/>
    <n v="0"/>
    <n v="0"/>
    <n v="0.01"/>
    <n v="0.25"/>
    <n v="0.85"/>
    <n v="0.29411764705882354"/>
    <n v="0.12735294117647059"/>
  </r>
  <r>
    <m/>
    <x v="1"/>
    <x v="11"/>
    <s v="C"/>
    <s v="C自习室"/>
    <x v="17"/>
    <x v="356"/>
    <x v="1"/>
    <n v="75"/>
    <n v="0"/>
    <n v="0.58299999999999996"/>
    <n v="0"/>
    <n v="13"/>
    <n v="0"/>
    <n v="0"/>
    <n v="0.01"/>
    <n v="0.13"/>
    <n v="0.85"/>
    <n v="0.15294117647058825"/>
    <n v="6.6223529411764709E-2"/>
  </r>
  <r>
    <m/>
    <x v="1"/>
    <x v="11"/>
    <s v="C"/>
    <s v="C自习室"/>
    <x v="3"/>
    <x v="357"/>
    <x v="0"/>
    <n v="153"/>
    <n v="0"/>
    <n v="0.58299999999999996"/>
    <n v="0"/>
    <n v="7"/>
    <n v="0"/>
    <n v="0"/>
    <n v="0.01"/>
    <n v="7.0000000000000007E-2"/>
    <n v="0.85"/>
    <n v="8.2352941176470601E-2"/>
    <n v="3.5658823529411771E-2"/>
  </r>
  <r>
    <m/>
    <x v="1"/>
    <x v="11"/>
    <s v="C"/>
    <s v="C自习室"/>
    <x v="0"/>
    <x v="358"/>
    <x v="0"/>
    <n v="33"/>
    <n v="0"/>
    <n v="0.58299999999999996"/>
    <n v="0"/>
    <n v="12"/>
    <n v="0"/>
    <n v="0"/>
    <n v="0.01"/>
    <n v="0.12"/>
    <n v="0.85"/>
    <n v="0.14117647058823529"/>
    <n v="6.1129411764705884E-2"/>
  </r>
  <r>
    <m/>
    <x v="1"/>
    <x v="11"/>
    <s v="C"/>
    <s v="C自习室"/>
    <x v="3"/>
    <x v="359"/>
    <x v="0"/>
    <n v="110"/>
    <n v="0"/>
    <n v="0.58299999999999996"/>
    <n v="0"/>
    <n v="14"/>
    <n v="0"/>
    <n v="0"/>
    <n v="0.01"/>
    <n v="0.14000000000000001"/>
    <n v="0.85"/>
    <n v="0.1647058823529412"/>
    <n v="7.1317647058823541E-2"/>
  </r>
  <r>
    <m/>
    <x v="1"/>
    <x v="11"/>
    <s v="C"/>
    <s v="C自习室"/>
    <x v="0"/>
    <x v="360"/>
    <x v="0"/>
    <n v="49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5"/>
    <x v="361"/>
    <x v="1"/>
    <n v="23"/>
    <n v="0"/>
    <n v="0.58299999999999996"/>
    <n v="0"/>
    <n v="5"/>
    <n v="0"/>
    <n v="0"/>
    <n v="0.01"/>
    <n v="0.05"/>
    <n v="0.85"/>
    <n v="5.8823529411764712E-2"/>
    <n v="2.547058823529412E-2"/>
  </r>
  <r>
    <m/>
    <x v="1"/>
    <x v="11"/>
    <s v="C"/>
    <s v="C自习室"/>
    <x v="18"/>
    <x v="362"/>
    <x v="1"/>
    <n v="41"/>
    <n v="0"/>
    <n v="0.58299999999999996"/>
    <n v="0"/>
    <n v="3"/>
    <n v="0"/>
    <n v="0"/>
    <n v="0.01"/>
    <n v="0.03"/>
    <n v="0.85"/>
    <n v="3.5294117647058823E-2"/>
    <n v="1.5282352941176471E-2"/>
  </r>
  <r>
    <m/>
    <x v="1"/>
    <x v="11"/>
    <s v="C"/>
    <s v="C自习室"/>
    <x v="30"/>
    <x v="363"/>
    <x v="0"/>
    <n v="0"/>
    <n v="0"/>
    <n v="0.58299999999999996"/>
    <e v="#DIV/0!"/>
    <n v="0"/>
    <n v="0"/>
    <e v="#DIV/0!"/>
    <n v="0.01"/>
    <n v="0"/>
    <n v="0.85"/>
    <n v="0"/>
    <n v="0"/>
  </r>
  <r>
    <m/>
    <x v="1"/>
    <x v="11"/>
    <s v="C"/>
    <s v="C自习室"/>
    <x v="17"/>
    <x v="364"/>
    <x v="1"/>
    <n v="17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18"/>
    <x v="365"/>
    <x v="1"/>
    <n v="41"/>
    <n v="0"/>
    <n v="0.58299999999999996"/>
    <n v="0"/>
    <n v="3"/>
    <n v="0"/>
    <n v="0"/>
    <n v="0.01"/>
    <n v="0.03"/>
    <n v="0.85"/>
    <n v="3.5294117647058823E-2"/>
    <n v="1.5282352941176471E-2"/>
  </r>
  <r>
    <m/>
    <x v="1"/>
    <x v="11"/>
    <s v="C"/>
    <s v="C自习室"/>
    <x v="0"/>
    <x v="366"/>
    <x v="0"/>
    <n v="36"/>
    <n v="0"/>
    <n v="0.58299999999999996"/>
    <n v="0"/>
    <n v="11"/>
    <n v="0"/>
    <n v="0"/>
    <n v="0.01"/>
    <n v="0.11"/>
    <n v="0.85"/>
    <n v="0.12941176470588237"/>
    <n v="5.6035294117647065E-2"/>
  </r>
  <r>
    <m/>
    <x v="1"/>
    <x v="11"/>
    <s v="C"/>
    <s v="C自习室"/>
    <x v="20"/>
    <x v="367"/>
    <x v="0"/>
    <n v="27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20"/>
    <x v="368"/>
    <x v="0"/>
    <n v="27"/>
    <n v="0"/>
    <n v="0.58299999999999996"/>
    <n v="0"/>
    <n v="0"/>
    <n v="0"/>
    <e v="#DIV/0!"/>
    <n v="0.01"/>
    <n v="0"/>
    <n v="0.85"/>
    <n v="0"/>
    <n v="0"/>
  </r>
  <r>
    <m/>
    <x v="1"/>
    <x v="11"/>
    <s v="C"/>
    <s v="C自习室"/>
    <x v="20"/>
    <x v="369"/>
    <x v="0"/>
    <n v="67"/>
    <n v="0"/>
    <n v="0.58299999999999996"/>
    <n v="0"/>
    <n v="1"/>
    <n v="0"/>
    <n v="0"/>
    <n v="0.01"/>
    <n v="0.01"/>
    <n v="0.85"/>
    <n v="1.1764705882352941E-2"/>
    <n v="5.0941176470588236E-3"/>
  </r>
  <r>
    <m/>
    <x v="1"/>
    <x v="11"/>
    <s v="C"/>
    <s v="C自习室"/>
    <x v="0"/>
    <x v="370"/>
    <x v="0"/>
    <n v="141"/>
    <n v="0"/>
    <n v="0.58299999999999996"/>
    <n v="0"/>
    <n v="12"/>
    <n v="0"/>
    <n v="0"/>
    <n v="0.01"/>
    <n v="0.12"/>
    <n v="0.85"/>
    <n v="0.14117647058823529"/>
    <n v="6.1129411764705884E-2"/>
  </r>
  <r>
    <m/>
    <x v="1"/>
    <x v="11"/>
    <s v="C"/>
    <s v="C自习室"/>
    <x v="2"/>
    <x v="371"/>
    <x v="1"/>
    <n v="33"/>
    <n v="0"/>
    <n v="0.58299999999999996"/>
    <n v="0"/>
    <n v="2"/>
    <n v="0"/>
    <n v="0"/>
    <n v="0.01"/>
    <n v="0.02"/>
    <n v="0.85"/>
    <n v="2.3529411764705882E-2"/>
    <n v="1.0188235294117647E-2"/>
  </r>
  <r>
    <m/>
    <x v="1"/>
    <x v="12"/>
    <s v="C"/>
    <s v="C语言培训"/>
    <x v="0"/>
    <x v="0"/>
    <x v="0"/>
    <n v="11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"/>
    <x v="1"/>
    <x v="1"/>
    <n v="3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"/>
    <x v="2"/>
    <x v="1"/>
    <n v="26"/>
    <n v="3"/>
    <n v="0.51800000000000002"/>
    <n v="0.11538461538461539"/>
    <n v="3"/>
    <n v="3"/>
    <n v="1"/>
    <n v="0.25"/>
    <n v="3"/>
    <n v="0.85"/>
    <n v="1.7011764705882353"/>
    <n v="0.73660941176470585"/>
  </r>
  <r>
    <m/>
    <x v="1"/>
    <x v="12"/>
    <s v="C"/>
    <s v="C语言培训"/>
    <x v="2"/>
    <x v="3"/>
    <x v="1"/>
    <n v="16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"/>
    <x v="4"/>
    <x v="1"/>
    <n v="0"/>
    <n v="0"/>
    <n v="0.51800000000000002"/>
    <e v="#DIV/0!"/>
    <n v="0"/>
    <n v="0"/>
    <e v="#DIV/0!"/>
    <n v="0.25"/>
    <n v="0"/>
    <n v="0.85"/>
    <n v="0"/>
    <n v="0"/>
  </r>
  <r>
    <m/>
    <x v="1"/>
    <x v="12"/>
    <s v="C"/>
    <s v="C语言培训"/>
    <x v="3"/>
    <x v="5"/>
    <x v="0"/>
    <n v="30"/>
    <n v="0"/>
    <n v="0.51800000000000002"/>
    <n v="0"/>
    <n v="0"/>
    <n v="0"/>
    <e v="#DIV/0!"/>
    <n v="0.25"/>
    <n v="0"/>
    <n v="0.85"/>
    <n v="0"/>
    <n v="0"/>
  </r>
  <r>
    <m/>
    <x v="1"/>
    <x v="12"/>
    <s v="1S"/>
    <s v="1S语言培训"/>
    <x v="4"/>
    <x v="6"/>
    <x v="1"/>
    <n v="688"/>
    <n v="158"/>
    <n v="0.51800000000000002"/>
    <n v="0.22965116279069767"/>
    <n v="190"/>
    <n v="124"/>
    <n v="0.65263157894736845"/>
    <n v="0.75"/>
    <n v="142.5"/>
    <n v="0.85"/>
    <n v="92.08"/>
    <n v="39.870640000000002"/>
  </r>
  <r>
    <m/>
    <x v="1"/>
    <x v="12"/>
    <s v="C"/>
    <s v="C语言培训"/>
    <x v="5"/>
    <x v="7"/>
    <x v="1"/>
    <n v="55"/>
    <n v="1"/>
    <n v="0.51800000000000002"/>
    <n v="1.8181818181818181E-2"/>
    <n v="9"/>
    <n v="1"/>
    <n v="0.1111111111111111"/>
    <n v="0.25"/>
    <n v="2.25"/>
    <n v="0.85"/>
    <n v="2.0376470588235294"/>
    <n v="0.88230117647058826"/>
  </r>
  <r>
    <m/>
    <x v="1"/>
    <x v="12"/>
    <s v="C"/>
    <s v="C语言培训"/>
    <x v="1"/>
    <x v="8"/>
    <x v="1"/>
    <n v="3"/>
    <n v="0"/>
    <n v="0.51800000000000002"/>
    <n v="0"/>
    <n v="0"/>
    <n v="0"/>
    <e v="#DIV/0!"/>
    <n v="0.25"/>
    <n v="0"/>
    <n v="0.85"/>
    <n v="0"/>
    <n v="0"/>
  </r>
  <r>
    <m/>
    <x v="1"/>
    <x v="12"/>
    <s v="B"/>
    <s v="B语言培训"/>
    <x v="6"/>
    <x v="9"/>
    <x v="1"/>
    <n v="239"/>
    <n v="9"/>
    <n v="0.51800000000000002"/>
    <n v="3.7656903765690378E-2"/>
    <n v="22"/>
    <n v="9"/>
    <n v="0.40909090909090912"/>
    <n v="0.45"/>
    <n v="9.9"/>
    <n v="0.85"/>
    <n v="6.1623529411764713"/>
    <n v="2.6682988235294118"/>
  </r>
  <r>
    <m/>
    <x v="1"/>
    <x v="12"/>
    <s v="C"/>
    <s v="C语言培训"/>
    <x v="7"/>
    <x v="10"/>
    <x v="0"/>
    <n v="52"/>
    <n v="0"/>
    <n v="0.51800000000000002"/>
    <n v="0"/>
    <n v="8"/>
    <n v="0"/>
    <n v="0"/>
    <n v="0.25"/>
    <n v="2"/>
    <n v="0.85"/>
    <n v="2.3529411764705883"/>
    <n v="1.0188235294117647"/>
  </r>
  <r>
    <m/>
    <x v="1"/>
    <x v="12"/>
    <s v="C"/>
    <s v="C语言培训"/>
    <x v="8"/>
    <x v="11"/>
    <x v="0"/>
    <n v="3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6"/>
    <x v="12"/>
    <x v="1"/>
    <n v="107"/>
    <n v="7"/>
    <n v="0.51800000000000002"/>
    <n v="6.5420560747663545E-2"/>
    <n v="10"/>
    <n v="5"/>
    <n v="0.5"/>
    <n v="0.25"/>
    <n v="5"/>
    <n v="0.85"/>
    <n v="2.835294117647059"/>
    <n v="1.2276823529411764"/>
  </r>
  <r>
    <m/>
    <x v="1"/>
    <x v="12"/>
    <s v="C"/>
    <s v="C语言培训"/>
    <x v="9"/>
    <x v="13"/>
    <x v="0"/>
    <n v="6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0"/>
    <x v="14"/>
    <x v="0"/>
    <n v="77"/>
    <n v="0"/>
    <n v="0.51800000000000002"/>
    <n v="0"/>
    <n v="3"/>
    <n v="0"/>
    <n v="0"/>
    <n v="0.25"/>
    <n v="0.75"/>
    <n v="0.85"/>
    <n v="0.88235294117647056"/>
    <n v="0.38205882352941173"/>
  </r>
  <r>
    <m/>
    <x v="1"/>
    <x v="12"/>
    <s v="C"/>
    <s v="C语言培训"/>
    <x v="7"/>
    <x v="15"/>
    <x v="0"/>
    <n v="333"/>
    <n v="4"/>
    <n v="0.51800000000000002"/>
    <n v="1.2012012012012012E-2"/>
    <n v="31"/>
    <n v="3"/>
    <n v="9.6774193548387094E-2"/>
    <n v="0.25"/>
    <n v="7.75"/>
    <n v="0.85"/>
    <n v="7.289411764705882"/>
    <n v="3.1563152941176469"/>
  </r>
  <r>
    <m/>
    <x v="1"/>
    <x v="12"/>
    <s v="C"/>
    <s v="C语言培训"/>
    <x v="11"/>
    <x v="16"/>
    <x v="1"/>
    <n v="6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"/>
    <x v="17"/>
    <x v="1"/>
    <n v="2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2"/>
    <x v="18"/>
    <x v="0"/>
    <n v="26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3"/>
    <x v="19"/>
    <x v="1"/>
    <n v="24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1"/>
    <x v="20"/>
    <x v="1"/>
    <n v="12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4"/>
    <x v="21"/>
    <x v="0"/>
    <n v="9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4"/>
    <x v="22"/>
    <x v="0"/>
    <n v="15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C"/>
    <s v="C语言培训"/>
    <x v="15"/>
    <x v="23"/>
    <x v="0"/>
    <n v="49"/>
    <n v="5"/>
    <n v="0.51800000000000002"/>
    <n v="0.10204081632653061"/>
    <n v="11"/>
    <n v="3"/>
    <n v="0.27272727272727271"/>
    <n v="0.25"/>
    <n v="3"/>
    <n v="0.85"/>
    <n v="1.7011764705882353"/>
    <n v="0.73660941176470585"/>
  </r>
  <r>
    <m/>
    <x v="1"/>
    <x v="12"/>
    <s v="C"/>
    <s v="C语言培训"/>
    <x v="1"/>
    <x v="24"/>
    <x v="1"/>
    <n v="0"/>
    <n v="0"/>
    <n v="0.51800000000000002"/>
    <e v="#DIV/0!"/>
    <n v="0"/>
    <n v="0"/>
    <e v="#DIV/0!"/>
    <n v="0.25"/>
    <n v="0"/>
    <n v="0.85"/>
    <n v="0"/>
    <n v="0"/>
  </r>
  <r>
    <m/>
    <x v="1"/>
    <x v="12"/>
    <s v="C"/>
    <s v="C语言培训"/>
    <x v="16"/>
    <x v="25"/>
    <x v="0"/>
    <n v="27"/>
    <n v="0"/>
    <n v="0.51800000000000002"/>
    <n v="0"/>
    <n v="2"/>
    <n v="0"/>
    <n v="0"/>
    <n v="0.25"/>
    <n v="0.5"/>
    <n v="0.85"/>
    <n v="0.58823529411764708"/>
    <n v="0.25470588235294117"/>
  </r>
  <r>
    <m/>
    <x v="1"/>
    <x v="12"/>
    <s v="C"/>
    <s v="C语言培训"/>
    <x v="5"/>
    <x v="26"/>
    <x v="1"/>
    <n v="72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C"/>
    <s v="C语言培训"/>
    <x v="6"/>
    <x v="27"/>
    <x v="1"/>
    <n v="5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5"/>
    <x v="28"/>
    <x v="0"/>
    <n v="1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"/>
    <x v="29"/>
    <x v="1"/>
    <n v="0"/>
    <n v="0"/>
    <n v="0.51800000000000002"/>
    <e v="#DIV/0!"/>
    <n v="0"/>
    <n v="0"/>
    <e v="#DIV/0!"/>
    <n v="0.25"/>
    <n v="0"/>
    <n v="0.85"/>
    <n v="0"/>
    <n v="0"/>
  </r>
  <r>
    <m/>
    <x v="1"/>
    <x v="12"/>
    <s v="C"/>
    <s v="C语言培训"/>
    <x v="17"/>
    <x v="30"/>
    <x v="1"/>
    <n v="72"/>
    <n v="0"/>
    <n v="0.51800000000000002"/>
    <n v="0"/>
    <n v="2"/>
    <n v="0"/>
    <n v="0"/>
    <n v="0.25"/>
    <n v="0.5"/>
    <n v="0.85"/>
    <n v="0.58823529411764708"/>
    <n v="0.25470588235294117"/>
  </r>
  <r>
    <m/>
    <x v="1"/>
    <x v="12"/>
    <s v="C"/>
    <s v="C语言培训"/>
    <x v="18"/>
    <x v="31"/>
    <x v="1"/>
    <n v="17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0"/>
    <x v="32"/>
    <x v="0"/>
    <n v="10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5"/>
    <x v="33"/>
    <x v="0"/>
    <n v="7"/>
    <n v="0"/>
    <n v="0.51800000000000002"/>
    <n v="0"/>
    <n v="0"/>
    <n v="0"/>
    <e v="#DIV/0!"/>
    <n v="0.25"/>
    <n v="0"/>
    <n v="0.85"/>
    <n v="0"/>
    <n v="0"/>
  </r>
  <r>
    <m/>
    <x v="1"/>
    <x v="12"/>
    <s v="B"/>
    <s v="B语言培训"/>
    <x v="6"/>
    <x v="34"/>
    <x v="1"/>
    <n v="232"/>
    <n v="15"/>
    <n v="0.51800000000000002"/>
    <n v="6.4655172413793108E-2"/>
    <n v="30"/>
    <n v="12"/>
    <n v="0.4"/>
    <n v="0.45"/>
    <n v="13.5"/>
    <n v="0.85"/>
    <n v="8.5694117647058832"/>
    <n v="3.7105552941176474"/>
  </r>
  <r>
    <m/>
    <x v="1"/>
    <x v="12"/>
    <s v="C"/>
    <s v="C语言培训"/>
    <x v="0"/>
    <x v="35"/>
    <x v="0"/>
    <n v="23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"/>
    <x v="36"/>
    <x v="1"/>
    <n v="0"/>
    <n v="0"/>
    <n v="0.51800000000000002"/>
    <e v="#DIV/0!"/>
    <n v="0"/>
    <n v="0"/>
    <e v="#DIV/0!"/>
    <n v="0.25"/>
    <n v="0"/>
    <n v="0.85"/>
    <n v="0"/>
    <n v="0"/>
  </r>
  <r>
    <m/>
    <x v="1"/>
    <x v="12"/>
    <s v="C"/>
    <s v="C语言培训"/>
    <x v="19"/>
    <x v="37"/>
    <x v="0"/>
    <n v="137"/>
    <n v="8"/>
    <n v="0.51800000000000002"/>
    <n v="5.8394160583941604E-2"/>
    <n v="23"/>
    <n v="5"/>
    <n v="0.21739130434782608"/>
    <n v="0.25"/>
    <n v="5.75"/>
    <n v="0.85"/>
    <n v="3.7176470588235295"/>
    <n v="1.6097411764705882"/>
  </r>
  <r>
    <m/>
    <x v="1"/>
    <x v="12"/>
    <s v="C"/>
    <s v="C语言培训"/>
    <x v="11"/>
    <x v="38"/>
    <x v="1"/>
    <n v="11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3"/>
    <x v="39"/>
    <x v="0"/>
    <n v="50"/>
    <n v="0"/>
    <n v="0.51800000000000002"/>
    <n v="0"/>
    <n v="4"/>
    <n v="0"/>
    <n v="0"/>
    <n v="0.25"/>
    <n v="1"/>
    <n v="0.85"/>
    <n v="1.1764705882352942"/>
    <n v="0.50941176470588234"/>
  </r>
  <r>
    <m/>
    <x v="1"/>
    <x v="12"/>
    <s v="C"/>
    <s v="C语言培训"/>
    <x v="1"/>
    <x v="40"/>
    <x v="1"/>
    <n v="8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5"/>
    <x v="41"/>
    <x v="0"/>
    <n v="0"/>
    <n v="0"/>
    <n v="0.51800000000000002"/>
    <e v="#DIV/0!"/>
    <n v="0"/>
    <n v="0"/>
    <e v="#DIV/0!"/>
    <n v="0.25"/>
    <n v="0"/>
    <n v="0.85"/>
    <n v="0"/>
    <n v="0"/>
  </r>
  <r>
    <m/>
    <x v="1"/>
    <x v="12"/>
    <s v="C"/>
    <s v="C语言培训"/>
    <x v="15"/>
    <x v="42"/>
    <x v="0"/>
    <n v="0"/>
    <n v="0"/>
    <n v="0.51800000000000002"/>
    <e v="#DIV/0!"/>
    <n v="0"/>
    <n v="0"/>
    <e v="#DIV/0!"/>
    <n v="0.25"/>
    <n v="0"/>
    <n v="0.85"/>
    <n v="0"/>
    <n v="0"/>
  </r>
  <r>
    <m/>
    <x v="1"/>
    <x v="12"/>
    <s v="C"/>
    <s v="C语言培训"/>
    <x v="17"/>
    <x v="43"/>
    <x v="1"/>
    <n v="96"/>
    <n v="0"/>
    <n v="0.51800000000000002"/>
    <n v="0"/>
    <n v="3"/>
    <n v="0"/>
    <n v="0"/>
    <n v="0.25"/>
    <n v="0.75"/>
    <n v="0.85"/>
    <n v="0.88235294117647056"/>
    <n v="0.38205882352941173"/>
  </r>
  <r>
    <m/>
    <x v="1"/>
    <x v="12"/>
    <s v="C"/>
    <s v="C语言培训"/>
    <x v="20"/>
    <x v="44"/>
    <x v="0"/>
    <n v="13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C"/>
    <s v="C语言培训"/>
    <x v="9"/>
    <x v="45"/>
    <x v="0"/>
    <n v="61"/>
    <n v="2"/>
    <n v="0.51800000000000002"/>
    <n v="3.2786885245901641E-2"/>
    <n v="8"/>
    <n v="1"/>
    <n v="0.125"/>
    <n v="0.25"/>
    <n v="2"/>
    <n v="0.85"/>
    <n v="1.743529411764706"/>
    <n v="0.7549482352941177"/>
  </r>
  <r>
    <m/>
    <x v="1"/>
    <x v="12"/>
    <s v="C"/>
    <s v="C语言培训"/>
    <x v="14"/>
    <x v="46"/>
    <x v="0"/>
    <n v="9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6"/>
    <x v="47"/>
    <x v="0"/>
    <n v="32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C"/>
    <s v="C语言培训"/>
    <x v="16"/>
    <x v="48"/>
    <x v="0"/>
    <n v="13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C"/>
    <s v="C语言培训"/>
    <x v="14"/>
    <x v="49"/>
    <x v="0"/>
    <n v="93"/>
    <n v="0"/>
    <n v="0.51800000000000002"/>
    <n v="0"/>
    <n v="2"/>
    <n v="0"/>
    <n v="0"/>
    <n v="0.25"/>
    <n v="0.5"/>
    <n v="0.85"/>
    <n v="0.58823529411764708"/>
    <n v="0.25470588235294117"/>
  </r>
  <r>
    <m/>
    <x v="1"/>
    <x v="12"/>
    <s v="1S"/>
    <s v="1S语言培训"/>
    <x v="21"/>
    <x v="50"/>
    <x v="0"/>
    <n v="528"/>
    <n v="69"/>
    <n v="0.51800000000000002"/>
    <n v="0.13068181818181818"/>
    <n v="124"/>
    <n v="55"/>
    <n v="0.44354838709677419"/>
    <n v="0.75"/>
    <n v="93"/>
    <n v="0.85"/>
    <n v="75.89411764705882"/>
    <n v="32.862152941176468"/>
  </r>
  <r>
    <m/>
    <x v="1"/>
    <x v="12"/>
    <s v="C"/>
    <s v="C语言培训"/>
    <x v="15"/>
    <x v="51"/>
    <x v="0"/>
    <n v="1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22"/>
    <x v="52"/>
    <x v="1"/>
    <n v="15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8"/>
    <x v="53"/>
    <x v="1"/>
    <n v="27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A"/>
    <s v="A语言培训"/>
    <x v="23"/>
    <x v="54"/>
    <x v="0"/>
    <n v="316"/>
    <n v="20"/>
    <n v="0.51800000000000002"/>
    <n v="6.3291139240506333E-2"/>
    <n v="59"/>
    <n v="11"/>
    <n v="0.1864406779661017"/>
    <n v="0.5"/>
    <n v="29.5"/>
    <n v="0.85"/>
    <n v="28.002352941176472"/>
    <n v="12.125018823529413"/>
  </r>
  <r>
    <m/>
    <x v="1"/>
    <x v="12"/>
    <s v="C"/>
    <s v="C语言培训"/>
    <x v="16"/>
    <x v="55"/>
    <x v="0"/>
    <n v="36"/>
    <n v="1"/>
    <n v="0.51800000000000002"/>
    <n v="2.7777777777777776E-2"/>
    <n v="1"/>
    <n v="1"/>
    <n v="1"/>
    <n v="0.25"/>
    <n v="1"/>
    <n v="0.85"/>
    <n v="0.56705882352941173"/>
    <n v="0.24553647058823527"/>
  </r>
  <r>
    <m/>
    <x v="1"/>
    <x v="12"/>
    <s v="B"/>
    <s v="B语言培训"/>
    <x v="22"/>
    <x v="56"/>
    <x v="1"/>
    <n v="150"/>
    <n v="6"/>
    <n v="0.51800000000000002"/>
    <n v="0.04"/>
    <n v="19"/>
    <n v="6"/>
    <n v="0.31578947368421051"/>
    <n v="0.45"/>
    <n v="8.5500000000000007"/>
    <n v="0.85"/>
    <n v="6.4023529411764706"/>
    <n v="2.7722188235294118"/>
  </r>
  <r>
    <m/>
    <x v="1"/>
    <x v="12"/>
    <s v="C"/>
    <s v="C语言培训"/>
    <x v="2"/>
    <x v="57"/>
    <x v="1"/>
    <n v="29"/>
    <n v="0"/>
    <n v="0.51800000000000002"/>
    <n v="0"/>
    <n v="2"/>
    <n v="0"/>
    <n v="0"/>
    <n v="0.25"/>
    <n v="0.5"/>
    <n v="0.85"/>
    <n v="0.58823529411764708"/>
    <n v="0.25470588235294117"/>
  </r>
  <r>
    <m/>
    <x v="1"/>
    <x v="12"/>
    <s v="B"/>
    <s v="B语言培训"/>
    <x v="5"/>
    <x v="58"/>
    <x v="1"/>
    <n v="147"/>
    <n v="8"/>
    <n v="0.51800000000000002"/>
    <n v="5.4421768707482991E-2"/>
    <n v="52"/>
    <n v="7"/>
    <n v="0.13461538461538461"/>
    <n v="0.45"/>
    <n v="23.400000000000002"/>
    <n v="0.85"/>
    <n v="23.263529411764708"/>
    <n v="10.073108235294118"/>
  </r>
  <r>
    <m/>
    <x v="1"/>
    <x v="12"/>
    <s v="C"/>
    <s v="C语言培训"/>
    <x v="23"/>
    <x v="59"/>
    <x v="0"/>
    <n v="116"/>
    <n v="4"/>
    <n v="0.51800000000000002"/>
    <n v="3.4482758620689655E-2"/>
    <n v="16"/>
    <n v="4"/>
    <n v="0.25"/>
    <n v="0.25"/>
    <n v="4"/>
    <n v="0.85"/>
    <n v="2.2682352941176469"/>
    <n v="0.98214588235294109"/>
  </r>
  <r>
    <m/>
    <x v="1"/>
    <x v="12"/>
    <s v="C"/>
    <s v="C语言培训"/>
    <x v="3"/>
    <x v="60"/>
    <x v="0"/>
    <n v="104"/>
    <n v="0"/>
    <n v="0.51800000000000002"/>
    <n v="0"/>
    <n v="7"/>
    <n v="0"/>
    <n v="0"/>
    <n v="0.25"/>
    <n v="1.75"/>
    <n v="0.85"/>
    <n v="2.0588235294117649"/>
    <n v="0.89147058823529424"/>
  </r>
  <r>
    <m/>
    <x v="1"/>
    <x v="12"/>
    <s v="C"/>
    <s v="C语言培训"/>
    <x v="15"/>
    <x v="61"/>
    <x v="0"/>
    <n v="0"/>
    <n v="0"/>
    <n v="0.51800000000000002"/>
    <e v="#DIV/0!"/>
    <n v="0"/>
    <n v="0"/>
    <e v="#DIV/0!"/>
    <n v="0.25"/>
    <n v="0"/>
    <n v="0.85"/>
    <n v="0"/>
    <n v="0"/>
  </r>
  <r>
    <m/>
    <x v="1"/>
    <x v="12"/>
    <s v="B"/>
    <s v="B语言培训"/>
    <x v="2"/>
    <x v="62"/>
    <x v="1"/>
    <n v="198"/>
    <n v="21"/>
    <n v="0.51800000000000002"/>
    <n v="0.10606060606060606"/>
    <n v="30"/>
    <n v="17"/>
    <n v="0.56666666666666665"/>
    <n v="0.45"/>
    <n v="17"/>
    <n v="0.85"/>
    <n v="9.6399999999999988"/>
    <n v="4.1741199999999994"/>
  </r>
  <r>
    <m/>
    <x v="1"/>
    <x v="12"/>
    <s v="C"/>
    <s v="C语言培训"/>
    <x v="15"/>
    <x v="63"/>
    <x v="0"/>
    <n v="0"/>
    <n v="0"/>
    <n v="0.51800000000000002"/>
    <e v="#DIV/0!"/>
    <n v="0"/>
    <n v="0"/>
    <e v="#DIV/0!"/>
    <n v="0.25"/>
    <n v="0"/>
    <n v="0.85"/>
    <n v="0"/>
    <n v="0"/>
  </r>
  <r>
    <m/>
    <x v="1"/>
    <x v="12"/>
    <s v="C"/>
    <s v="C语言培训"/>
    <x v="0"/>
    <x v="64"/>
    <x v="0"/>
    <n v="16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5"/>
    <x v="65"/>
    <x v="0"/>
    <n v="0"/>
    <n v="0"/>
    <n v="0.51800000000000002"/>
    <e v="#DIV/0!"/>
    <n v="0"/>
    <n v="0"/>
    <e v="#DIV/0!"/>
    <n v="0.25"/>
    <n v="0"/>
    <n v="0.85"/>
    <n v="0"/>
    <n v="0"/>
  </r>
  <r>
    <m/>
    <x v="1"/>
    <x v="12"/>
    <s v="C"/>
    <s v="C语言培训"/>
    <x v="13"/>
    <x v="66"/>
    <x v="1"/>
    <n v="119"/>
    <n v="4"/>
    <n v="0.51800000000000002"/>
    <n v="3.3613445378151259E-2"/>
    <n v="4"/>
    <n v="2"/>
    <n v="0.5"/>
    <n v="0.25"/>
    <n v="2"/>
    <n v="0.85"/>
    <n v="1.1341176470588235"/>
    <n v="0.49107294117647055"/>
  </r>
  <r>
    <m/>
    <x v="1"/>
    <x v="12"/>
    <s v="C"/>
    <s v="C语言培训"/>
    <x v="24"/>
    <x v="67"/>
    <x v="2"/>
    <n v="1110"/>
    <n v="0"/>
    <n v="0.51800000000000002"/>
    <n v="0"/>
    <n v="0"/>
    <n v="0"/>
    <e v="#DIV/0!"/>
    <n v="0.25"/>
    <n v="0"/>
    <n v="0.85"/>
    <n v="0"/>
    <n v="0"/>
  </r>
  <r>
    <m/>
    <x v="1"/>
    <x v="12"/>
    <s v="B"/>
    <s v="B语言培训"/>
    <x v="17"/>
    <x v="68"/>
    <x v="1"/>
    <n v="331"/>
    <n v="24"/>
    <n v="0.51800000000000002"/>
    <n v="7.2507552870090641E-2"/>
    <n v="79"/>
    <n v="23"/>
    <n v="0.29113924050632911"/>
    <n v="0.45"/>
    <n v="35.550000000000004"/>
    <n v="0.85"/>
    <n v="27.807058823529417"/>
    <n v="12.040456470588238"/>
  </r>
  <r>
    <m/>
    <x v="1"/>
    <x v="12"/>
    <s v="C"/>
    <s v="C语言培训"/>
    <x v="5"/>
    <x v="69"/>
    <x v="1"/>
    <n v="18"/>
    <n v="0"/>
    <n v="0.51800000000000002"/>
    <n v="0"/>
    <n v="2"/>
    <n v="0"/>
    <n v="0"/>
    <n v="0.25"/>
    <n v="0.5"/>
    <n v="0.85"/>
    <n v="0.58823529411764708"/>
    <n v="0.25470588235294117"/>
  </r>
  <r>
    <m/>
    <x v="1"/>
    <x v="12"/>
    <s v="C"/>
    <s v="C语言培训"/>
    <x v="25"/>
    <x v="70"/>
    <x v="0"/>
    <n v="62"/>
    <n v="2"/>
    <n v="0.51800000000000002"/>
    <n v="3.2258064516129031E-2"/>
    <n v="13"/>
    <n v="2"/>
    <n v="0.15384615384615385"/>
    <n v="0.25"/>
    <n v="3.25"/>
    <n v="0.85"/>
    <n v="2.6047058823529414"/>
    <n v="1.1278376470588236"/>
  </r>
  <r>
    <m/>
    <x v="1"/>
    <x v="12"/>
    <s v="C"/>
    <s v="C语言培训"/>
    <x v="15"/>
    <x v="71"/>
    <x v="0"/>
    <n v="0"/>
    <n v="0"/>
    <n v="0.51800000000000002"/>
    <e v="#DIV/0!"/>
    <n v="0"/>
    <n v="0"/>
    <e v="#DIV/0!"/>
    <n v="0.25"/>
    <n v="0"/>
    <n v="0.85"/>
    <n v="0"/>
    <n v="0"/>
  </r>
  <r>
    <m/>
    <x v="1"/>
    <x v="12"/>
    <s v="C"/>
    <s v="C语言培训"/>
    <x v="10"/>
    <x v="72"/>
    <x v="0"/>
    <n v="22"/>
    <n v="0"/>
    <n v="0.51800000000000002"/>
    <n v="0"/>
    <n v="2"/>
    <n v="0"/>
    <n v="0"/>
    <n v="0.25"/>
    <n v="0.5"/>
    <n v="0.85"/>
    <n v="0.58823529411764708"/>
    <n v="0.25470588235294117"/>
  </r>
  <r>
    <m/>
    <x v="1"/>
    <x v="12"/>
    <s v="C"/>
    <s v="C语言培训"/>
    <x v="8"/>
    <x v="73"/>
    <x v="0"/>
    <n v="6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3"/>
    <x v="74"/>
    <x v="0"/>
    <n v="90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4"/>
    <x v="75"/>
    <x v="0"/>
    <n v="28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4"/>
    <x v="76"/>
    <x v="0"/>
    <n v="74"/>
    <n v="6"/>
    <n v="0.51800000000000002"/>
    <n v="8.1081081081081086E-2"/>
    <n v="10"/>
    <n v="5"/>
    <n v="0.5"/>
    <n v="0.25"/>
    <n v="5"/>
    <n v="0.85"/>
    <n v="2.835294117647059"/>
    <n v="1.2276823529411764"/>
  </r>
  <r>
    <m/>
    <x v="1"/>
    <x v="12"/>
    <s v="C"/>
    <s v="C语言培训"/>
    <x v="15"/>
    <x v="77"/>
    <x v="0"/>
    <n v="5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8"/>
    <x v="78"/>
    <x v="1"/>
    <n v="30"/>
    <n v="0"/>
    <n v="0.51800000000000002"/>
    <n v="0"/>
    <n v="2"/>
    <n v="0"/>
    <n v="0"/>
    <n v="0.25"/>
    <n v="0.5"/>
    <n v="0.85"/>
    <n v="0.58823529411764708"/>
    <n v="0.25470588235294117"/>
  </r>
  <r>
    <m/>
    <x v="1"/>
    <x v="12"/>
    <s v="C"/>
    <s v="C语言培训"/>
    <x v="26"/>
    <x v="79"/>
    <x v="0"/>
    <n v="42"/>
    <n v="1"/>
    <n v="0.51800000000000002"/>
    <n v="2.3809523809523808E-2"/>
    <n v="2"/>
    <n v="1"/>
    <n v="0.5"/>
    <n v="0.25"/>
    <n v="1"/>
    <n v="0.85"/>
    <n v="0.56705882352941173"/>
    <n v="0.24553647058823527"/>
  </r>
  <r>
    <m/>
    <x v="1"/>
    <x v="12"/>
    <s v="C"/>
    <s v="C语言培训"/>
    <x v="15"/>
    <x v="80"/>
    <x v="0"/>
    <n v="2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0"/>
    <x v="81"/>
    <x v="0"/>
    <n v="223"/>
    <n v="16"/>
    <n v="0.51800000000000002"/>
    <n v="7.1748878923766815E-2"/>
    <n v="50"/>
    <n v="16"/>
    <n v="0.32"/>
    <n v="0.25"/>
    <n v="16"/>
    <n v="0.85"/>
    <n v="9.0729411764705876"/>
    <n v="3.9285835294117644"/>
  </r>
  <r>
    <m/>
    <x v="1"/>
    <x v="12"/>
    <s v="C"/>
    <s v="C语言培训"/>
    <x v="19"/>
    <x v="82"/>
    <x v="0"/>
    <n v="155"/>
    <n v="3"/>
    <n v="0.51800000000000002"/>
    <n v="1.935483870967742E-2"/>
    <n v="9"/>
    <n v="2"/>
    <n v="0.22222222222222221"/>
    <n v="0.25"/>
    <n v="2.25"/>
    <n v="0.85"/>
    <n v="1.428235294117647"/>
    <n v="0.61842588235294116"/>
  </r>
  <r>
    <m/>
    <x v="1"/>
    <x v="12"/>
    <s v="C"/>
    <s v="C语言培训"/>
    <x v="3"/>
    <x v="83"/>
    <x v="0"/>
    <n v="101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C"/>
    <s v="C语言培训"/>
    <x v="26"/>
    <x v="84"/>
    <x v="0"/>
    <n v="5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C"/>
    <s v="C语言培训"/>
    <x v="15"/>
    <x v="85"/>
    <x v="0"/>
    <n v="12"/>
    <n v="1"/>
    <n v="0.51800000000000002"/>
    <n v="8.3333333333333329E-2"/>
    <n v="1"/>
    <n v="1"/>
    <n v="1"/>
    <n v="0.25"/>
    <n v="1"/>
    <n v="0.85"/>
    <n v="0.56705882352941173"/>
    <n v="0.24553647058823527"/>
  </r>
  <r>
    <m/>
    <x v="1"/>
    <x v="12"/>
    <s v="C"/>
    <s v="C语言培训"/>
    <x v="13"/>
    <x v="86"/>
    <x v="1"/>
    <n v="94"/>
    <n v="5"/>
    <n v="0.51800000000000002"/>
    <n v="5.3191489361702128E-2"/>
    <n v="11"/>
    <n v="5"/>
    <n v="0.45454545454545453"/>
    <n v="0.25"/>
    <n v="5"/>
    <n v="0.85"/>
    <n v="2.835294117647059"/>
    <n v="1.2276823529411764"/>
  </r>
  <r>
    <m/>
    <x v="1"/>
    <x v="12"/>
    <s v="C"/>
    <s v="C语言培训"/>
    <x v="9"/>
    <x v="87"/>
    <x v="0"/>
    <n v="4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25"/>
    <x v="88"/>
    <x v="0"/>
    <n v="33"/>
    <n v="0"/>
    <n v="0.51800000000000002"/>
    <n v="0"/>
    <n v="4"/>
    <n v="0"/>
    <n v="0"/>
    <n v="0.25"/>
    <n v="1"/>
    <n v="0.85"/>
    <n v="1.1764705882352942"/>
    <n v="0.50941176470588234"/>
  </r>
  <r>
    <m/>
    <x v="1"/>
    <x v="12"/>
    <s v="C"/>
    <s v="C语言培训"/>
    <x v="8"/>
    <x v="89"/>
    <x v="0"/>
    <n v="3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5"/>
    <x v="90"/>
    <x v="0"/>
    <n v="2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5"/>
    <x v="91"/>
    <x v="0"/>
    <n v="2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0"/>
    <x v="92"/>
    <x v="0"/>
    <n v="1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0"/>
    <x v="93"/>
    <x v="0"/>
    <n v="58"/>
    <n v="1"/>
    <n v="0.51800000000000002"/>
    <n v="1.7241379310344827E-2"/>
    <n v="12"/>
    <n v="1"/>
    <n v="8.3333333333333329E-2"/>
    <n v="0.25"/>
    <n v="3"/>
    <n v="0.85"/>
    <n v="2.9200000000000004"/>
    <n v="1.2643600000000002"/>
  </r>
  <r>
    <m/>
    <x v="1"/>
    <x v="12"/>
    <s v="C"/>
    <s v="C语言培训"/>
    <x v="0"/>
    <x v="94"/>
    <x v="0"/>
    <n v="44"/>
    <n v="2"/>
    <n v="0.51800000000000002"/>
    <n v="4.5454545454545456E-2"/>
    <n v="3"/>
    <n v="2"/>
    <n v="0.66666666666666663"/>
    <n v="0.25"/>
    <n v="2"/>
    <n v="0.85"/>
    <n v="1.1341176470588235"/>
    <n v="0.49107294117647055"/>
  </r>
  <r>
    <m/>
    <x v="1"/>
    <x v="12"/>
    <s v="C"/>
    <s v="C语言培训"/>
    <x v="11"/>
    <x v="95"/>
    <x v="1"/>
    <n v="36"/>
    <n v="0"/>
    <n v="0.51800000000000002"/>
    <n v="0"/>
    <n v="19"/>
    <n v="0"/>
    <n v="0"/>
    <n v="0.25"/>
    <n v="4.75"/>
    <n v="0.85"/>
    <n v="5.5882352941176476"/>
    <n v="2.4197058823529414"/>
  </r>
  <r>
    <m/>
    <x v="1"/>
    <x v="12"/>
    <s v="C"/>
    <s v="C语言培训"/>
    <x v="12"/>
    <x v="96"/>
    <x v="0"/>
    <n v="400"/>
    <n v="20"/>
    <n v="0.51800000000000002"/>
    <n v="0.05"/>
    <n v="44"/>
    <n v="13"/>
    <n v="0.29545454545454547"/>
    <n v="0.25"/>
    <n v="13"/>
    <n v="0.85"/>
    <n v="7.3717647058823532"/>
    <n v="3.1919741176470589"/>
  </r>
  <r>
    <m/>
    <x v="1"/>
    <x v="12"/>
    <s v="C"/>
    <s v="C语言培训"/>
    <x v="9"/>
    <x v="97"/>
    <x v="0"/>
    <n v="2"/>
    <n v="0"/>
    <n v="0.51800000000000002"/>
    <n v="0"/>
    <n v="0"/>
    <n v="0"/>
    <e v="#DIV/0!"/>
    <n v="0.25"/>
    <n v="0"/>
    <n v="0.85"/>
    <n v="0"/>
    <n v="0"/>
  </r>
  <r>
    <m/>
    <x v="1"/>
    <x v="12"/>
    <s v="B"/>
    <s v="B语言培训"/>
    <x v="27"/>
    <x v="98"/>
    <x v="0"/>
    <n v="339"/>
    <n v="28"/>
    <n v="0.51800000000000002"/>
    <n v="8.2595870206489674E-2"/>
    <n v="55"/>
    <n v="21"/>
    <n v="0.38181818181818183"/>
    <n v="0.45"/>
    <n v="24.75"/>
    <n v="0.85"/>
    <n v="16.32"/>
    <n v="7.06656"/>
  </r>
  <r>
    <m/>
    <x v="1"/>
    <x v="12"/>
    <s v="C"/>
    <s v="C语言培训"/>
    <x v="18"/>
    <x v="99"/>
    <x v="1"/>
    <n v="20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0"/>
    <x v="100"/>
    <x v="0"/>
    <n v="182"/>
    <n v="10"/>
    <n v="0.51800000000000002"/>
    <n v="5.4945054945054944E-2"/>
    <n v="43"/>
    <n v="8"/>
    <n v="0.18604651162790697"/>
    <n v="0.25"/>
    <n v="10.75"/>
    <n v="0.85"/>
    <n v="7.7717647058823527"/>
    <n v="3.3651741176470589"/>
  </r>
  <r>
    <m/>
    <x v="1"/>
    <x v="12"/>
    <s v="C"/>
    <s v="C语言培训"/>
    <x v="7"/>
    <x v="101"/>
    <x v="0"/>
    <n v="49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C"/>
    <s v="C语言培训"/>
    <x v="28"/>
    <x v="102"/>
    <x v="1"/>
    <n v="51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8"/>
    <x v="103"/>
    <x v="1"/>
    <n v="33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2"/>
    <x v="104"/>
    <x v="1"/>
    <n v="43"/>
    <n v="1"/>
    <n v="0.51800000000000002"/>
    <n v="2.3255813953488372E-2"/>
    <n v="2"/>
    <n v="1"/>
    <n v="0.5"/>
    <n v="0.25"/>
    <n v="1"/>
    <n v="0.85"/>
    <n v="0.56705882352941173"/>
    <n v="0.24553647058823527"/>
  </r>
  <r>
    <m/>
    <x v="1"/>
    <x v="12"/>
    <s v="B"/>
    <s v="B语言培训"/>
    <x v="13"/>
    <x v="105"/>
    <x v="1"/>
    <n v="210"/>
    <n v="15"/>
    <n v="0.51800000000000002"/>
    <n v="7.1428571428571425E-2"/>
    <n v="39"/>
    <n v="15"/>
    <n v="0.38461538461538464"/>
    <n v="0.45"/>
    <n v="17.55"/>
    <n v="0.85"/>
    <n v="11.505882352941178"/>
    <n v="4.9820470588235297"/>
  </r>
  <r>
    <m/>
    <x v="1"/>
    <x v="12"/>
    <s v="C"/>
    <s v="C语言培训"/>
    <x v="17"/>
    <x v="106"/>
    <x v="1"/>
    <n v="68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26"/>
    <x v="107"/>
    <x v="0"/>
    <n v="26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3"/>
    <x v="108"/>
    <x v="0"/>
    <n v="111"/>
    <n v="0"/>
    <n v="0.51800000000000002"/>
    <n v="0"/>
    <n v="7"/>
    <n v="0"/>
    <n v="0"/>
    <n v="0.25"/>
    <n v="1.75"/>
    <n v="0.85"/>
    <n v="2.0588235294117649"/>
    <n v="0.89147058823529424"/>
  </r>
  <r>
    <m/>
    <x v="1"/>
    <x v="12"/>
    <s v="C"/>
    <s v="C语言培训"/>
    <x v="20"/>
    <x v="109"/>
    <x v="0"/>
    <n v="25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C"/>
    <s v="C语言培训"/>
    <x v="1"/>
    <x v="110"/>
    <x v="1"/>
    <n v="2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9"/>
    <x v="111"/>
    <x v="0"/>
    <n v="8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6"/>
    <x v="112"/>
    <x v="0"/>
    <n v="30"/>
    <n v="1"/>
    <n v="0.51800000000000002"/>
    <n v="3.3333333333333333E-2"/>
    <n v="4"/>
    <n v="1"/>
    <n v="0.25"/>
    <n v="0.25"/>
    <n v="1"/>
    <n v="0.85"/>
    <n v="0.56705882352941173"/>
    <n v="0.24553647058823527"/>
  </r>
  <r>
    <m/>
    <x v="1"/>
    <x v="12"/>
    <s v="C"/>
    <s v="C语言培训"/>
    <x v="18"/>
    <x v="113"/>
    <x v="1"/>
    <n v="31"/>
    <n v="1"/>
    <n v="0.51800000000000002"/>
    <n v="3.2258064516129031E-2"/>
    <n v="2"/>
    <n v="1"/>
    <n v="0.5"/>
    <n v="0.25"/>
    <n v="1"/>
    <n v="0.85"/>
    <n v="0.56705882352941173"/>
    <n v="0.24553647058823527"/>
  </r>
  <r>
    <m/>
    <x v="1"/>
    <x v="12"/>
    <s v="C"/>
    <s v="C语言培训"/>
    <x v="5"/>
    <x v="114"/>
    <x v="1"/>
    <n v="27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26"/>
    <x v="115"/>
    <x v="0"/>
    <n v="25"/>
    <n v="0"/>
    <n v="0.51800000000000002"/>
    <n v="0"/>
    <n v="8"/>
    <n v="0"/>
    <n v="0"/>
    <n v="0.25"/>
    <n v="2"/>
    <n v="0.85"/>
    <n v="2.3529411764705883"/>
    <n v="1.0188235294117647"/>
  </r>
  <r>
    <m/>
    <x v="1"/>
    <x v="12"/>
    <s v="C"/>
    <s v="C语言培训"/>
    <x v="17"/>
    <x v="116"/>
    <x v="1"/>
    <n v="42"/>
    <n v="1"/>
    <n v="0.51800000000000002"/>
    <n v="2.3809523809523808E-2"/>
    <n v="2"/>
    <n v="1"/>
    <n v="0.5"/>
    <n v="0.25"/>
    <n v="1"/>
    <n v="0.85"/>
    <n v="0.56705882352941173"/>
    <n v="0.24553647058823527"/>
  </r>
  <r>
    <m/>
    <x v="1"/>
    <x v="12"/>
    <s v="C"/>
    <s v="C语言培训"/>
    <x v="17"/>
    <x v="117"/>
    <x v="1"/>
    <n v="76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23"/>
    <x v="118"/>
    <x v="0"/>
    <n v="84"/>
    <n v="1"/>
    <n v="0.51800000000000002"/>
    <n v="1.1904761904761904E-2"/>
    <n v="15"/>
    <n v="1"/>
    <n v="6.6666666666666666E-2"/>
    <n v="0.25"/>
    <n v="3.75"/>
    <n v="0.85"/>
    <n v="3.8023529411764709"/>
    <n v="1.6464188235294119"/>
  </r>
  <r>
    <m/>
    <x v="1"/>
    <x v="12"/>
    <s v="C"/>
    <s v="C语言培训"/>
    <x v="1"/>
    <x v="119"/>
    <x v="1"/>
    <n v="2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29"/>
    <x v="120"/>
    <x v="2"/>
    <n v="0"/>
    <n v="0"/>
    <n v="0.51800000000000002"/>
    <e v="#DIV/0!"/>
    <n v="0"/>
    <n v="0"/>
    <e v="#DIV/0!"/>
    <n v="0.25"/>
    <n v="0"/>
    <n v="0.85"/>
    <n v="0"/>
    <n v="0"/>
  </r>
  <r>
    <m/>
    <x v="1"/>
    <x v="12"/>
    <s v="C"/>
    <s v="C语言培训"/>
    <x v="28"/>
    <x v="121"/>
    <x v="1"/>
    <n v="62"/>
    <n v="0"/>
    <n v="0.51800000000000002"/>
    <n v="0"/>
    <n v="3"/>
    <n v="0"/>
    <n v="0"/>
    <n v="0.25"/>
    <n v="0.75"/>
    <n v="0.85"/>
    <n v="0.88235294117647056"/>
    <n v="0.38205882352941173"/>
  </r>
  <r>
    <m/>
    <x v="1"/>
    <x v="12"/>
    <s v="C"/>
    <s v="C语言培训"/>
    <x v="22"/>
    <x v="122"/>
    <x v="1"/>
    <n v="12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6"/>
    <x v="123"/>
    <x v="0"/>
    <n v="17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4"/>
    <x v="124"/>
    <x v="0"/>
    <n v="21"/>
    <n v="1"/>
    <n v="0.51800000000000002"/>
    <n v="4.7619047619047616E-2"/>
    <n v="1"/>
    <n v="0"/>
    <n v="0"/>
    <n v="0.25"/>
    <n v="0.25"/>
    <n v="0.85"/>
    <n v="0.29411764705882354"/>
    <n v="0.12735294117647059"/>
  </r>
  <r>
    <m/>
    <x v="1"/>
    <x v="12"/>
    <s v="C"/>
    <s v="C语言培训"/>
    <x v="15"/>
    <x v="125"/>
    <x v="0"/>
    <n v="3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23"/>
    <x v="126"/>
    <x v="0"/>
    <n v="111"/>
    <n v="9"/>
    <n v="0.51800000000000002"/>
    <n v="8.1081081081081086E-2"/>
    <n v="8"/>
    <n v="6"/>
    <n v="0.75"/>
    <n v="0.25"/>
    <n v="6"/>
    <n v="0.85"/>
    <n v="3.4023529411764706"/>
    <n v="1.4732188235294117"/>
  </r>
  <r>
    <m/>
    <x v="1"/>
    <x v="12"/>
    <s v="C"/>
    <s v="C语言培训"/>
    <x v="28"/>
    <x v="127"/>
    <x v="1"/>
    <n v="46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9"/>
    <x v="128"/>
    <x v="0"/>
    <n v="9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C"/>
    <s v="C语言培训"/>
    <x v="3"/>
    <x v="129"/>
    <x v="0"/>
    <n v="55"/>
    <n v="0"/>
    <n v="0.51800000000000002"/>
    <n v="0"/>
    <n v="3"/>
    <n v="0"/>
    <n v="0"/>
    <n v="0.25"/>
    <n v="0.75"/>
    <n v="0.85"/>
    <n v="0.88235294117647056"/>
    <n v="0.38205882352941173"/>
  </r>
  <r>
    <m/>
    <x v="1"/>
    <x v="12"/>
    <s v="C"/>
    <s v="C语言培训"/>
    <x v="16"/>
    <x v="130"/>
    <x v="0"/>
    <n v="14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6"/>
    <x v="131"/>
    <x v="0"/>
    <n v="23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A"/>
    <s v="A语言培训"/>
    <x v="6"/>
    <x v="132"/>
    <x v="1"/>
    <n v="583"/>
    <n v="54"/>
    <n v="0.51800000000000002"/>
    <n v="9.2624356775300176E-2"/>
    <n v="102"/>
    <n v="43"/>
    <n v="0.42156862745098039"/>
    <n v="0.5"/>
    <n v="51"/>
    <n v="0.85"/>
    <n v="33.79529411764706"/>
    <n v="14.633362352941177"/>
  </r>
  <r>
    <m/>
    <x v="1"/>
    <x v="12"/>
    <s v="C"/>
    <s v="C语言培训"/>
    <x v="9"/>
    <x v="133"/>
    <x v="0"/>
    <n v="10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9"/>
    <x v="134"/>
    <x v="0"/>
    <n v="111"/>
    <n v="1"/>
    <n v="0.51800000000000002"/>
    <n v="9.0090090090090089E-3"/>
    <n v="5"/>
    <n v="0"/>
    <n v="0"/>
    <n v="0.25"/>
    <n v="1.25"/>
    <n v="0.85"/>
    <n v="1.4705882352941178"/>
    <n v="0.63676470588235301"/>
  </r>
  <r>
    <m/>
    <x v="1"/>
    <x v="12"/>
    <s v="C"/>
    <s v="C语言培训"/>
    <x v="26"/>
    <x v="135"/>
    <x v="0"/>
    <n v="10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25"/>
    <x v="136"/>
    <x v="0"/>
    <n v="42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3"/>
    <x v="137"/>
    <x v="0"/>
    <n v="64"/>
    <n v="1"/>
    <n v="0.51800000000000002"/>
    <n v="1.5625E-2"/>
    <n v="10"/>
    <n v="1"/>
    <n v="0.1"/>
    <n v="0.25"/>
    <n v="2.5"/>
    <n v="0.85"/>
    <n v="2.3317647058823532"/>
    <n v="1.0096541176470588"/>
  </r>
  <r>
    <m/>
    <x v="1"/>
    <x v="12"/>
    <s v="C"/>
    <s v="C语言培训"/>
    <x v="19"/>
    <x v="138"/>
    <x v="0"/>
    <n v="61"/>
    <n v="0"/>
    <n v="0.51800000000000002"/>
    <n v="0"/>
    <n v="2"/>
    <n v="0"/>
    <n v="0"/>
    <n v="0.25"/>
    <n v="0.5"/>
    <n v="0.85"/>
    <n v="0.58823529411764708"/>
    <n v="0.25470588235294117"/>
  </r>
  <r>
    <m/>
    <x v="1"/>
    <x v="12"/>
    <s v="C"/>
    <s v="C语言培训"/>
    <x v="28"/>
    <x v="139"/>
    <x v="1"/>
    <n v="24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9"/>
    <x v="140"/>
    <x v="0"/>
    <n v="8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23"/>
    <x v="141"/>
    <x v="0"/>
    <n v="150"/>
    <n v="10"/>
    <n v="0.51800000000000002"/>
    <n v="6.6666666666666666E-2"/>
    <n v="23"/>
    <n v="8"/>
    <n v="0.34782608695652173"/>
    <n v="0.25"/>
    <n v="8"/>
    <n v="0.85"/>
    <n v="4.5364705882352938"/>
    <n v="1.9642917647058822"/>
  </r>
  <r>
    <m/>
    <x v="1"/>
    <x v="12"/>
    <s v="C"/>
    <s v="C语言培训"/>
    <x v="11"/>
    <x v="142"/>
    <x v="1"/>
    <n v="9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7"/>
    <x v="143"/>
    <x v="0"/>
    <n v="103"/>
    <n v="0"/>
    <n v="0.51800000000000002"/>
    <n v="0"/>
    <n v="8"/>
    <n v="0"/>
    <n v="0"/>
    <n v="0.25"/>
    <n v="2"/>
    <n v="0.85"/>
    <n v="2.3529411764705883"/>
    <n v="1.0188235294117647"/>
  </r>
  <r>
    <m/>
    <x v="1"/>
    <x v="12"/>
    <s v="C"/>
    <s v="C语言培训"/>
    <x v="16"/>
    <x v="144"/>
    <x v="0"/>
    <n v="24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C"/>
    <s v="C语言培训"/>
    <x v="10"/>
    <x v="145"/>
    <x v="0"/>
    <n v="19"/>
    <n v="0"/>
    <n v="0.51800000000000002"/>
    <n v="0"/>
    <n v="2"/>
    <n v="0"/>
    <n v="0"/>
    <n v="0.25"/>
    <n v="0.5"/>
    <n v="0.85"/>
    <n v="0.58823529411764708"/>
    <n v="0.25470588235294117"/>
  </r>
  <r>
    <m/>
    <x v="1"/>
    <x v="12"/>
    <s v="C"/>
    <s v="C语言培训"/>
    <x v="28"/>
    <x v="146"/>
    <x v="1"/>
    <n v="30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1"/>
    <x v="147"/>
    <x v="1"/>
    <n v="1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8"/>
    <x v="148"/>
    <x v="1"/>
    <n v="19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6"/>
    <x v="149"/>
    <x v="1"/>
    <n v="143"/>
    <n v="5"/>
    <n v="0.51800000000000002"/>
    <n v="3.4965034965034968E-2"/>
    <n v="14"/>
    <n v="4"/>
    <n v="0.2857142857142857"/>
    <n v="0.25"/>
    <n v="4"/>
    <n v="0.85"/>
    <n v="2.2682352941176469"/>
    <n v="0.98214588235294109"/>
  </r>
  <r>
    <m/>
    <x v="1"/>
    <x v="12"/>
    <s v="A"/>
    <s v="A语言培训"/>
    <x v="16"/>
    <x v="150"/>
    <x v="0"/>
    <n v="650"/>
    <n v="90"/>
    <n v="0.51800000000000002"/>
    <n v="0.13846153846153847"/>
    <n v="125"/>
    <n v="53"/>
    <n v="0.42399999999999999"/>
    <n v="0.5"/>
    <n v="62.5"/>
    <n v="0.85"/>
    <n v="41.230588235294121"/>
    <n v="17.852844705882355"/>
  </r>
  <r>
    <m/>
    <x v="1"/>
    <x v="12"/>
    <s v="C"/>
    <s v="C语言培训"/>
    <x v="23"/>
    <x v="151"/>
    <x v="0"/>
    <n v="119"/>
    <n v="8"/>
    <n v="0.51800000000000002"/>
    <n v="6.7226890756302518E-2"/>
    <n v="13"/>
    <n v="4"/>
    <n v="0.30769230769230771"/>
    <n v="0.25"/>
    <n v="4"/>
    <n v="0.85"/>
    <n v="2.2682352941176469"/>
    <n v="0.98214588235294109"/>
  </r>
  <r>
    <m/>
    <x v="1"/>
    <x v="12"/>
    <s v="C"/>
    <s v="C语言培训"/>
    <x v="19"/>
    <x v="152"/>
    <x v="0"/>
    <n v="34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C"/>
    <s v="C语言培训"/>
    <x v="5"/>
    <x v="153"/>
    <x v="1"/>
    <n v="24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2"/>
    <x v="154"/>
    <x v="0"/>
    <n v="31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29"/>
    <x v="155"/>
    <x v="2"/>
    <n v="11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C"/>
    <s v="C语言培训"/>
    <x v="6"/>
    <x v="156"/>
    <x v="1"/>
    <n v="35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C"/>
    <s v="C语言培训"/>
    <x v="16"/>
    <x v="157"/>
    <x v="0"/>
    <n v="8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C"/>
    <s v="C语言培训"/>
    <x v="11"/>
    <x v="158"/>
    <x v="1"/>
    <n v="9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"/>
    <x v="159"/>
    <x v="1"/>
    <n v="5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3"/>
    <x v="160"/>
    <x v="0"/>
    <n v="108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5"/>
    <x v="161"/>
    <x v="1"/>
    <n v="4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C"/>
    <s v="C语言培训"/>
    <x v="15"/>
    <x v="162"/>
    <x v="0"/>
    <n v="0"/>
    <n v="0"/>
    <n v="0.51800000000000002"/>
    <e v="#DIV/0!"/>
    <n v="0"/>
    <n v="0"/>
    <e v="#DIV/0!"/>
    <n v="0.25"/>
    <n v="0"/>
    <n v="0.85"/>
    <n v="0"/>
    <n v="0"/>
  </r>
  <r>
    <m/>
    <x v="1"/>
    <x v="12"/>
    <s v="B"/>
    <s v="B语言培训"/>
    <x v="23"/>
    <x v="163"/>
    <x v="0"/>
    <n v="154"/>
    <n v="22"/>
    <n v="0.51800000000000002"/>
    <n v="0.14285714285714285"/>
    <n v="41"/>
    <n v="21"/>
    <n v="0.51219512195121952"/>
    <n v="0.45"/>
    <n v="21"/>
    <n v="0.85"/>
    <n v="11.908235294117647"/>
    <n v="5.1562658823529413"/>
  </r>
  <r>
    <m/>
    <x v="1"/>
    <x v="12"/>
    <s v="C"/>
    <s v="C语言培训"/>
    <x v="29"/>
    <x v="164"/>
    <x v="2"/>
    <n v="0"/>
    <n v="0"/>
    <n v="0.51800000000000002"/>
    <e v="#DIV/0!"/>
    <n v="0"/>
    <n v="0"/>
    <e v="#DIV/0!"/>
    <n v="0.25"/>
    <n v="0"/>
    <n v="0.85"/>
    <n v="0"/>
    <n v="0"/>
  </r>
  <r>
    <m/>
    <x v="1"/>
    <x v="12"/>
    <s v="C"/>
    <s v="C语言培训"/>
    <x v="7"/>
    <x v="165"/>
    <x v="0"/>
    <n v="112"/>
    <n v="3"/>
    <n v="0.51800000000000002"/>
    <n v="2.6785714285714284E-2"/>
    <n v="5"/>
    <n v="2"/>
    <n v="0.4"/>
    <n v="0.25"/>
    <n v="2"/>
    <n v="0.85"/>
    <n v="1.1341176470588235"/>
    <n v="0.49107294117647055"/>
  </r>
  <r>
    <m/>
    <x v="1"/>
    <x v="12"/>
    <s v="B"/>
    <s v="B语言培训"/>
    <x v="11"/>
    <x v="166"/>
    <x v="1"/>
    <n v="185"/>
    <n v="14"/>
    <n v="0.51800000000000002"/>
    <n v="7.567567567567568E-2"/>
    <n v="50"/>
    <n v="11"/>
    <n v="0.22"/>
    <n v="0.45"/>
    <n v="22.5"/>
    <n v="0.85"/>
    <n v="19.76705882352941"/>
    <n v="8.5591364705882338"/>
  </r>
  <r>
    <m/>
    <x v="1"/>
    <x v="12"/>
    <s v="C"/>
    <s v="C语言培训"/>
    <x v="15"/>
    <x v="167"/>
    <x v="0"/>
    <n v="0"/>
    <n v="0"/>
    <n v="0.51800000000000002"/>
    <e v="#DIV/0!"/>
    <n v="0"/>
    <n v="0"/>
    <e v="#DIV/0!"/>
    <n v="0.25"/>
    <n v="0"/>
    <n v="0.85"/>
    <n v="0"/>
    <n v="0"/>
  </r>
  <r>
    <m/>
    <x v="1"/>
    <x v="12"/>
    <s v="C"/>
    <s v="C语言培训"/>
    <x v="15"/>
    <x v="168"/>
    <x v="0"/>
    <n v="8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"/>
    <x v="169"/>
    <x v="1"/>
    <n v="1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29"/>
    <x v="170"/>
    <x v="2"/>
    <n v="0"/>
    <n v="0"/>
    <n v="0.51800000000000002"/>
    <e v="#DIV/0!"/>
    <n v="0"/>
    <n v="0"/>
    <e v="#DIV/0!"/>
    <n v="0.25"/>
    <n v="0"/>
    <n v="0.85"/>
    <n v="0"/>
    <n v="0"/>
  </r>
  <r>
    <m/>
    <x v="1"/>
    <x v="12"/>
    <s v="C"/>
    <s v="C语言培训"/>
    <x v="11"/>
    <x v="171"/>
    <x v="1"/>
    <n v="6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0"/>
    <x v="172"/>
    <x v="0"/>
    <n v="39"/>
    <n v="1"/>
    <n v="0.51800000000000002"/>
    <n v="2.564102564102564E-2"/>
    <n v="6"/>
    <n v="1"/>
    <n v="0.16666666666666666"/>
    <n v="0.25"/>
    <n v="1.5"/>
    <n v="0.85"/>
    <n v="1.1552941176470588"/>
    <n v="0.50024235294117647"/>
  </r>
  <r>
    <m/>
    <x v="1"/>
    <x v="12"/>
    <s v="C"/>
    <s v="C语言培训"/>
    <x v="10"/>
    <x v="173"/>
    <x v="0"/>
    <n v="37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1"/>
    <x v="174"/>
    <x v="1"/>
    <n v="12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5"/>
    <x v="175"/>
    <x v="1"/>
    <n v="22"/>
    <n v="0"/>
    <n v="0.51800000000000002"/>
    <n v="0"/>
    <n v="4"/>
    <n v="0"/>
    <n v="0"/>
    <n v="0.25"/>
    <n v="1"/>
    <n v="0.85"/>
    <n v="1.1764705882352942"/>
    <n v="0.50941176470588234"/>
  </r>
  <r>
    <m/>
    <x v="1"/>
    <x v="12"/>
    <s v="C"/>
    <s v="C语言培训"/>
    <x v="11"/>
    <x v="176"/>
    <x v="1"/>
    <n v="34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0"/>
    <x v="177"/>
    <x v="0"/>
    <n v="22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2"/>
    <x v="178"/>
    <x v="0"/>
    <n v="39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2"/>
    <x v="179"/>
    <x v="0"/>
    <n v="15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22"/>
    <x v="180"/>
    <x v="1"/>
    <n v="12"/>
    <n v="0"/>
    <n v="0.51800000000000002"/>
    <n v="0"/>
    <n v="0"/>
    <n v="0"/>
    <e v="#DIV/0!"/>
    <n v="0.25"/>
    <n v="0"/>
    <n v="0.85"/>
    <n v="0"/>
    <n v="0"/>
  </r>
  <r>
    <m/>
    <x v="1"/>
    <x v="12"/>
    <s v="A"/>
    <s v="A语言培训"/>
    <x v="13"/>
    <x v="181"/>
    <x v="1"/>
    <n v="433"/>
    <n v="40"/>
    <n v="0.51800000000000002"/>
    <n v="9.237875288683603E-2"/>
    <n v="114"/>
    <n v="37"/>
    <n v="0.32456140350877194"/>
    <n v="0.5"/>
    <n v="57"/>
    <n v="0.85"/>
    <n v="44.510588235294122"/>
    <n v="19.273084705882354"/>
  </r>
  <r>
    <m/>
    <x v="1"/>
    <x v="12"/>
    <s v="C"/>
    <s v="C语言培训"/>
    <x v="25"/>
    <x v="182"/>
    <x v="0"/>
    <n v="47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29"/>
    <x v="183"/>
    <x v="2"/>
    <n v="1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30"/>
    <x v="184"/>
    <x v="0"/>
    <n v="0"/>
    <n v="0"/>
    <n v="0.51800000000000002"/>
    <e v="#DIV/0!"/>
    <n v="0"/>
    <n v="0"/>
    <e v="#DIV/0!"/>
    <n v="0.25"/>
    <n v="0"/>
    <n v="0.85"/>
    <n v="0"/>
    <n v="0"/>
  </r>
  <r>
    <m/>
    <x v="1"/>
    <x v="12"/>
    <s v="C"/>
    <s v="C语言培训"/>
    <x v="7"/>
    <x v="185"/>
    <x v="0"/>
    <n v="126"/>
    <n v="0"/>
    <n v="0.51800000000000002"/>
    <n v="0"/>
    <n v="8"/>
    <n v="0"/>
    <n v="0"/>
    <n v="0.25"/>
    <n v="2"/>
    <n v="0.85"/>
    <n v="2.3529411764705883"/>
    <n v="1.0188235294117647"/>
  </r>
  <r>
    <m/>
    <x v="1"/>
    <x v="12"/>
    <s v="C"/>
    <s v="C语言培训"/>
    <x v="22"/>
    <x v="186"/>
    <x v="1"/>
    <n v="34"/>
    <n v="0"/>
    <n v="0.51800000000000002"/>
    <n v="0"/>
    <n v="4"/>
    <n v="0"/>
    <n v="0"/>
    <n v="0.25"/>
    <n v="1"/>
    <n v="0.85"/>
    <n v="1.1764705882352942"/>
    <n v="0.50941176470588234"/>
  </r>
  <r>
    <m/>
    <x v="1"/>
    <x v="12"/>
    <s v="C"/>
    <s v="C语言培训"/>
    <x v="28"/>
    <x v="187"/>
    <x v="1"/>
    <n v="42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22"/>
    <x v="188"/>
    <x v="1"/>
    <n v="45"/>
    <n v="0"/>
    <n v="0.51800000000000002"/>
    <n v="0"/>
    <n v="4"/>
    <n v="0"/>
    <n v="0"/>
    <n v="0.25"/>
    <n v="1"/>
    <n v="0.85"/>
    <n v="1.1764705882352942"/>
    <n v="0.50941176470588234"/>
  </r>
  <r>
    <m/>
    <x v="1"/>
    <x v="12"/>
    <s v="C"/>
    <s v="C语言培训"/>
    <x v="6"/>
    <x v="189"/>
    <x v="1"/>
    <n v="27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C"/>
    <s v="C语言培训"/>
    <x v="22"/>
    <x v="190"/>
    <x v="1"/>
    <n v="5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1"/>
    <x v="191"/>
    <x v="1"/>
    <n v="6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26"/>
    <x v="192"/>
    <x v="0"/>
    <n v="32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9"/>
    <x v="193"/>
    <x v="0"/>
    <n v="8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A"/>
    <s v="A语言培训"/>
    <x v="18"/>
    <x v="194"/>
    <x v="1"/>
    <n v="388"/>
    <n v="40"/>
    <n v="0.51800000000000002"/>
    <n v="0.10309278350515463"/>
    <n v="87"/>
    <n v="28"/>
    <n v="0.32183908045977011"/>
    <n v="0.5"/>
    <n v="43.5"/>
    <n v="0.85"/>
    <n v="34.112941176470585"/>
    <n v="14.770903529411763"/>
  </r>
  <r>
    <m/>
    <x v="1"/>
    <x v="12"/>
    <s v="C"/>
    <s v="C语言培训"/>
    <x v="20"/>
    <x v="195"/>
    <x v="0"/>
    <n v="16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28"/>
    <x v="196"/>
    <x v="1"/>
    <n v="47"/>
    <n v="0"/>
    <n v="0.51800000000000002"/>
    <n v="0"/>
    <n v="3"/>
    <n v="0"/>
    <n v="0"/>
    <n v="0.25"/>
    <n v="0.75"/>
    <n v="0.85"/>
    <n v="0.88235294117647056"/>
    <n v="0.38205882352941173"/>
  </r>
  <r>
    <m/>
    <x v="1"/>
    <x v="12"/>
    <s v="C"/>
    <s v="C语言培训"/>
    <x v="26"/>
    <x v="197"/>
    <x v="0"/>
    <n v="25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6"/>
    <x v="198"/>
    <x v="1"/>
    <n v="44"/>
    <n v="0"/>
    <n v="0.51800000000000002"/>
    <n v="0"/>
    <n v="4"/>
    <n v="0"/>
    <n v="0"/>
    <n v="0.25"/>
    <n v="1"/>
    <n v="0.85"/>
    <n v="1.1764705882352942"/>
    <n v="0.50941176470588234"/>
  </r>
  <r>
    <m/>
    <x v="1"/>
    <x v="12"/>
    <s v="C"/>
    <s v="C语言培训"/>
    <x v="6"/>
    <x v="199"/>
    <x v="1"/>
    <n v="6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C"/>
    <s v="C语言培训"/>
    <x v="6"/>
    <x v="200"/>
    <x v="1"/>
    <n v="52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7"/>
    <x v="201"/>
    <x v="1"/>
    <n v="11"/>
    <n v="0"/>
    <n v="0.51800000000000002"/>
    <n v="0"/>
    <n v="0"/>
    <n v="0"/>
    <e v="#DIV/0!"/>
    <n v="0.25"/>
    <n v="0"/>
    <n v="0.85"/>
    <n v="0"/>
    <n v="0"/>
  </r>
  <r>
    <m/>
    <x v="1"/>
    <x v="12"/>
    <s v="B"/>
    <s v="B语言培训"/>
    <x v="12"/>
    <x v="202"/>
    <x v="0"/>
    <n v="491"/>
    <n v="54"/>
    <n v="0.51800000000000002"/>
    <n v="0.10997963340122199"/>
    <n v="63"/>
    <n v="17"/>
    <n v="0.26984126984126983"/>
    <n v="0.45"/>
    <n v="28.35"/>
    <n v="0.85"/>
    <n v="22.992941176470591"/>
    <n v="9.9559435294117655"/>
  </r>
  <r>
    <m/>
    <x v="1"/>
    <x v="12"/>
    <s v="C"/>
    <s v="C语言培训"/>
    <x v="19"/>
    <x v="203"/>
    <x v="0"/>
    <n v="106"/>
    <n v="0"/>
    <n v="0.51800000000000002"/>
    <n v="0"/>
    <n v="2"/>
    <n v="0"/>
    <n v="0"/>
    <n v="0.25"/>
    <n v="0.5"/>
    <n v="0.85"/>
    <n v="0.58823529411764708"/>
    <n v="0.25470588235294117"/>
  </r>
  <r>
    <m/>
    <x v="1"/>
    <x v="12"/>
    <s v="C"/>
    <s v="C语言培训"/>
    <x v="22"/>
    <x v="204"/>
    <x v="1"/>
    <n v="8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6"/>
    <x v="205"/>
    <x v="1"/>
    <n v="17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2"/>
    <x v="206"/>
    <x v="1"/>
    <n v="157"/>
    <n v="10"/>
    <n v="0.51800000000000002"/>
    <n v="6.3694267515923567E-2"/>
    <n v="22"/>
    <n v="9"/>
    <n v="0.40909090909090912"/>
    <n v="0.25"/>
    <n v="9"/>
    <n v="0.85"/>
    <n v="5.1035294117647059"/>
    <n v="2.2098282352941174"/>
  </r>
  <r>
    <m/>
    <x v="1"/>
    <x v="12"/>
    <s v="C"/>
    <s v="C语言培训"/>
    <x v="7"/>
    <x v="207"/>
    <x v="0"/>
    <n v="116"/>
    <n v="0"/>
    <n v="0.51800000000000002"/>
    <n v="0"/>
    <n v="6"/>
    <n v="0"/>
    <n v="0"/>
    <n v="0.25"/>
    <n v="1.5"/>
    <n v="0.85"/>
    <n v="1.7647058823529411"/>
    <n v="0.76411764705882346"/>
  </r>
  <r>
    <m/>
    <x v="1"/>
    <x v="12"/>
    <s v="C"/>
    <s v="C语言培训"/>
    <x v="23"/>
    <x v="208"/>
    <x v="0"/>
    <n v="77"/>
    <n v="4"/>
    <n v="0.51800000000000002"/>
    <n v="5.1948051948051951E-2"/>
    <n v="9"/>
    <n v="3"/>
    <n v="0.33333333333333331"/>
    <n v="0.25"/>
    <n v="3"/>
    <n v="0.85"/>
    <n v="1.7011764705882353"/>
    <n v="0.73660941176470585"/>
  </r>
  <r>
    <m/>
    <x v="1"/>
    <x v="12"/>
    <s v="C"/>
    <s v="C语言培训"/>
    <x v="16"/>
    <x v="209"/>
    <x v="0"/>
    <n v="24"/>
    <n v="0"/>
    <n v="0.51800000000000002"/>
    <n v="0"/>
    <n v="4"/>
    <n v="0"/>
    <n v="0"/>
    <n v="0.25"/>
    <n v="1"/>
    <n v="0.85"/>
    <n v="1.1764705882352942"/>
    <n v="0.50941176470588234"/>
  </r>
  <r>
    <m/>
    <x v="1"/>
    <x v="12"/>
    <s v="C"/>
    <s v="C语言培训"/>
    <x v="3"/>
    <x v="210"/>
    <x v="0"/>
    <n v="114"/>
    <n v="2"/>
    <n v="0.51800000000000002"/>
    <n v="1.7543859649122806E-2"/>
    <n v="8"/>
    <n v="2"/>
    <n v="0.25"/>
    <n v="0.25"/>
    <n v="2"/>
    <n v="0.85"/>
    <n v="1.1341176470588235"/>
    <n v="0.49107294117647055"/>
  </r>
  <r>
    <m/>
    <x v="1"/>
    <x v="12"/>
    <s v="B"/>
    <s v="B语言培训"/>
    <x v="7"/>
    <x v="211"/>
    <x v="0"/>
    <n v="369"/>
    <n v="24"/>
    <n v="0.51800000000000002"/>
    <n v="6.5040650406504072E-2"/>
    <n v="69"/>
    <n v="15"/>
    <n v="0.21739130434782608"/>
    <n v="0.45"/>
    <n v="31.05"/>
    <n v="0.85"/>
    <n v="27.388235294117649"/>
    <n v="11.859105882352942"/>
  </r>
  <r>
    <m/>
    <x v="1"/>
    <x v="12"/>
    <s v="C"/>
    <s v="C语言培训"/>
    <x v="7"/>
    <x v="212"/>
    <x v="0"/>
    <n v="234"/>
    <n v="2"/>
    <n v="0.51800000000000002"/>
    <n v="8.5470085470085479E-3"/>
    <n v="22"/>
    <n v="2"/>
    <n v="9.0909090909090912E-2"/>
    <n v="0.25"/>
    <n v="5.5"/>
    <n v="0.85"/>
    <n v="5.251764705882354"/>
    <n v="2.2740141176470594"/>
  </r>
  <r>
    <m/>
    <x v="1"/>
    <x v="12"/>
    <s v="C"/>
    <s v="C语言培训"/>
    <x v="3"/>
    <x v="213"/>
    <x v="0"/>
    <n v="18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30"/>
    <x v="214"/>
    <x v="0"/>
    <n v="1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30"/>
    <x v="215"/>
    <x v="0"/>
    <n v="0"/>
    <n v="0"/>
    <n v="0.51800000000000002"/>
    <e v="#DIV/0!"/>
    <n v="0"/>
    <n v="0"/>
    <e v="#DIV/0!"/>
    <n v="0.25"/>
    <n v="0"/>
    <n v="0.85"/>
    <n v="0"/>
    <n v="0"/>
  </r>
  <r>
    <m/>
    <x v="1"/>
    <x v="12"/>
    <s v="C"/>
    <s v="C语言培训"/>
    <x v="30"/>
    <x v="216"/>
    <x v="0"/>
    <n v="0"/>
    <n v="0"/>
    <n v="0.51800000000000002"/>
    <e v="#DIV/0!"/>
    <n v="0"/>
    <n v="0"/>
    <e v="#DIV/0!"/>
    <n v="0.25"/>
    <n v="0"/>
    <n v="0.85"/>
    <n v="0"/>
    <n v="0"/>
  </r>
  <r>
    <m/>
    <x v="1"/>
    <x v="12"/>
    <s v="C"/>
    <s v="C语言培训"/>
    <x v="1"/>
    <x v="217"/>
    <x v="1"/>
    <n v="73"/>
    <n v="6"/>
    <n v="0.51800000000000002"/>
    <n v="8.2191780821917804E-2"/>
    <n v="12"/>
    <n v="6"/>
    <n v="0.5"/>
    <n v="0.25"/>
    <n v="6"/>
    <n v="0.85"/>
    <n v="3.4023529411764706"/>
    <n v="1.4732188235294117"/>
  </r>
  <r>
    <m/>
    <x v="1"/>
    <x v="12"/>
    <s v="C"/>
    <s v="C语言培训"/>
    <x v="30"/>
    <x v="218"/>
    <x v="0"/>
    <n v="0"/>
    <n v="0"/>
    <n v="0.51800000000000002"/>
    <e v="#DIV/0!"/>
    <n v="0"/>
    <n v="0"/>
    <e v="#DIV/0!"/>
    <n v="0.25"/>
    <n v="0"/>
    <n v="0.85"/>
    <n v="0"/>
    <n v="0"/>
  </r>
  <r>
    <m/>
    <x v="1"/>
    <x v="12"/>
    <s v="C"/>
    <s v="C语言培训"/>
    <x v="7"/>
    <x v="219"/>
    <x v="0"/>
    <n v="93"/>
    <n v="2"/>
    <n v="0.51800000000000002"/>
    <n v="2.1505376344086023E-2"/>
    <n v="10"/>
    <n v="2"/>
    <n v="0.2"/>
    <n v="0.25"/>
    <n v="2.5"/>
    <n v="0.85"/>
    <n v="1.7223529411764706"/>
    <n v="0.74577882352941183"/>
  </r>
  <r>
    <m/>
    <x v="1"/>
    <x v="12"/>
    <s v="C"/>
    <s v="C语言培训"/>
    <x v="17"/>
    <x v="220"/>
    <x v="1"/>
    <n v="21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7"/>
    <x v="221"/>
    <x v="1"/>
    <n v="36"/>
    <n v="1"/>
    <n v="0.51800000000000002"/>
    <n v="2.7777777777777776E-2"/>
    <n v="3"/>
    <n v="0"/>
    <n v="0"/>
    <n v="0.25"/>
    <n v="0.75"/>
    <n v="0.85"/>
    <n v="0.88235294117647056"/>
    <n v="0.38205882352941173"/>
  </r>
  <r>
    <m/>
    <x v="1"/>
    <x v="12"/>
    <s v="C"/>
    <s v="C语言培训"/>
    <x v="23"/>
    <x v="222"/>
    <x v="0"/>
    <n v="78"/>
    <n v="4"/>
    <n v="0.51800000000000002"/>
    <n v="5.128205128205128E-2"/>
    <n v="15"/>
    <n v="3"/>
    <n v="0.2"/>
    <n v="0.25"/>
    <n v="3.75"/>
    <n v="0.85"/>
    <n v="2.5835294117647059"/>
    <n v="1.1186682352941175"/>
  </r>
  <r>
    <m/>
    <x v="1"/>
    <x v="12"/>
    <s v="A"/>
    <s v="A语言培训"/>
    <x v="6"/>
    <x v="223"/>
    <x v="1"/>
    <n v="684"/>
    <n v="55"/>
    <n v="0.51800000000000002"/>
    <n v="8.0409356725146194E-2"/>
    <n v="112"/>
    <n v="47"/>
    <n v="0.41964285714285715"/>
    <n v="0.5"/>
    <n v="56"/>
    <n v="0.85"/>
    <n v="37.24"/>
    <n v="16.124919999999999"/>
  </r>
  <r>
    <m/>
    <x v="1"/>
    <x v="12"/>
    <s v="C"/>
    <s v="C语言培训"/>
    <x v="6"/>
    <x v="224"/>
    <x v="1"/>
    <n v="28"/>
    <n v="0"/>
    <n v="0.51800000000000002"/>
    <n v="0"/>
    <n v="0"/>
    <n v="0"/>
    <e v="#DIV/0!"/>
    <n v="0.25"/>
    <n v="0"/>
    <n v="0.85"/>
    <n v="0"/>
    <n v="0"/>
  </r>
  <r>
    <m/>
    <x v="1"/>
    <x v="12"/>
    <s v="B"/>
    <s v="B语言培训"/>
    <x v="13"/>
    <x v="225"/>
    <x v="1"/>
    <n v="216"/>
    <n v="7"/>
    <n v="0.51800000000000002"/>
    <n v="3.2407407407407406E-2"/>
    <n v="15"/>
    <n v="6"/>
    <n v="0.4"/>
    <n v="0.45"/>
    <n v="6.75"/>
    <n v="0.85"/>
    <n v="4.2847058823529416"/>
    <n v="1.8552776470588237"/>
  </r>
  <r>
    <m/>
    <x v="1"/>
    <x v="12"/>
    <s v="C"/>
    <s v="C语言培训"/>
    <x v="26"/>
    <x v="226"/>
    <x v="0"/>
    <n v="45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C"/>
    <s v="C语言培训"/>
    <x v="13"/>
    <x v="227"/>
    <x v="1"/>
    <n v="41"/>
    <n v="2"/>
    <n v="0.51800000000000002"/>
    <n v="4.878048780487805E-2"/>
    <n v="5"/>
    <n v="1"/>
    <n v="0.2"/>
    <n v="0.25"/>
    <n v="1.25"/>
    <n v="0.85"/>
    <n v="0.86117647058823532"/>
    <n v="0.37288941176470591"/>
  </r>
  <r>
    <m/>
    <x v="1"/>
    <x v="12"/>
    <s v="C"/>
    <s v="C语言培训"/>
    <x v="28"/>
    <x v="228"/>
    <x v="1"/>
    <n v="48"/>
    <n v="0"/>
    <n v="0.51800000000000002"/>
    <n v="0"/>
    <n v="3"/>
    <n v="0"/>
    <n v="0"/>
    <n v="0.25"/>
    <n v="0.75"/>
    <n v="0.85"/>
    <n v="0.88235294117647056"/>
    <n v="0.38205882352941173"/>
  </r>
  <r>
    <m/>
    <x v="1"/>
    <x v="12"/>
    <s v="C"/>
    <s v="C语言培训"/>
    <x v="28"/>
    <x v="229"/>
    <x v="1"/>
    <n v="19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6"/>
    <x v="230"/>
    <x v="1"/>
    <n v="58"/>
    <n v="1"/>
    <n v="0.51800000000000002"/>
    <n v="1.7241379310344827E-2"/>
    <n v="3"/>
    <n v="1"/>
    <n v="0.33333333333333331"/>
    <n v="0.25"/>
    <n v="1"/>
    <n v="0.85"/>
    <n v="0.56705882352941173"/>
    <n v="0.24553647058823527"/>
  </r>
  <r>
    <m/>
    <x v="1"/>
    <x v="12"/>
    <s v="C"/>
    <s v="C语言培训"/>
    <x v="17"/>
    <x v="231"/>
    <x v="1"/>
    <n v="35"/>
    <n v="1"/>
    <n v="0.51800000000000002"/>
    <n v="2.8571428571428571E-2"/>
    <n v="1"/>
    <n v="1"/>
    <n v="1"/>
    <n v="0.25"/>
    <n v="1"/>
    <n v="0.85"/>
    <n v="0.56705882352941173"/>
    <n v="0.24553647058823527"/>
  </r>
  <r>
    <m/>
    <x v="1"/>
    <x v="12"/>
    <s v="C"/>
    <s v="C语言培训"/>
    <x v="7"/>
    <x v="232"/>
    <x v="0"/>
    <n v="85"/>
    <n v="0"/>
    <n v="0.51800000000000002"/>
    <n v="0"/>
    <n v="4"/>
    <n v="0"/>
    <n v="0"/>
    <n v="0.25"/>
    <n v="1"/>
    <n v="0.85"/>
    <n v="1.1764705882352942"/>
    <n v="0.50941176470588234"/>
  </r>
  <r>
    <m/>
    <x v="1"/>
    <x v="12"/>
    <s v="C"/>
    <s v="C语言培训"/>
    <x v="3"/>
    <x v="233"/>
    <x v="0"/>
    <n v="105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C"/>
    <s v="C语言培训"/>
    <x v="2"/>
    <x v="234"/>
    <x v="1"/>
    <n v="63"/>
    <n v="3"/>
    <n v="0.51800000000000002"/>
    <n v="4.7619047619047616E-2"/>
    <n v="2"/>
    <n v="2"/>
    <n v="1"/>
    <n v="0.25"/>
    <n v="2"/>
    <n v="0.85"/>
    <n v="1.1341176470588235"/>
    <n v="0.49107294117647055"/>
  </r>
  <r>
    <m/>
    <x v="1"/>
    <x v="12"/>
    <s v="C"/>
    <s v="C语言培训"/>
    <x v="7"/>
    <x v="235"/>
    <x v="0"/>
    <n v="231"/>
    <n v="4"/>
    <n v="0.51800000000000002"/>
    <n v="1.7316017316017316E-2"/>
    <n v="14"/>
    <n v="2"/>
    <n v="0.14285714285714285"/>
    <n v="0.25"/>
    <n v="3.5"/>
    <n v="0.85"/>
    <n v="2.8988235294117648"/>
    <n v="1.2551905882352941"/>
  </r>
  <r>
    <m/>
    <x v="1"/>
    <x v="12"/>
    <s v="C"/>
    <s v="C语言培训"/>
    <x v="18"/>
    <x v="236"/>
    <x v="1"/>
    <n v="9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6"/>
    <x v="237"/>
    <x v="1"/>
    <n v="18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"/>
    <x v="238"/>
    <x v="1"/>
    <n v="4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31"/>
    <x v="239"/>
    <x v="2"/>
    <n v="35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3"/>
    <x v="240"/>
    <x v="0"/>
    <n v="58"/>
    <n v="1"/>
    <n v="0.51800000000000002"/>
    <n v="1.7241379310344827E-2"/>
    <n v="4"/>
    <n v="1"/>
    <n v="0.25"/>
    <n v="0.25"/>
    <n v="1"/>
    <n v="0.85"/>
    <n v="0.56705882352941173"/>
    <n v="0.24553647058823527"/>
  </r>
  <r>
    <m/>
    <x v="1"/>
    <x v="12"/>
    <s v="C"/>
    <s v="C语言培训"/>
    <x v="7"/>
    <x v="241"/>
    <x v="0"/>
    <n v="180"/>
    <n v="9"/>
    <n v="0.51800000000000002"/>
    <n v="0.05"/>
    <n v="12"/>
    <n v="8"/>
    <n v="0.66666666666666663"/>
    <n v="0.25"/>
    <n v="8"/>
    <n v="0.85"/>
    <n v="4.5364705882352938"/>
    <n v="1.9642917647058822"/>
  </r>
  <r>
    <m/>
    <x v="1"/>
    <x v="12"/>
    <s v="C"/>
    <s v="C语言培训"/>
    <x v="3"/>
    <x v="242"/>
    <x v="0"/>
    <n v="44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C"/>
    <s v="C语言培训"/>
    <x v="0"/>
    <x v="243"/>
    <x v="0"/>
    <n v="45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22"/>
    <x v="244"/>
    <x v="1"/>
    <n v="46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30"/>
    <x v="245"/>
    <x v="0"/>
    <n v="0"/>
    <n v="0"/>
    <n v="0.51800000000000002"/>
    <e v="#DIV/0!"/>
    <n v="0"/>
    <n v="0"/>
    <e v="#DIV/0!"/>
    <n v="0.25"/>
    <n v="0"/>
    <n v="0.85"/>
    <n v="0"/>
    <n v="0"/>
  </r>
  <r>
    <m/>
    <x v="1"/>
    <x v="12"/>
    <s v="C"/>
    <s v="C语言培训"/>
    <x v="11"/>
    <x v="246"/>
    <x v="1"/>
    <n v="11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6"/>
    <x v="247"/>
    <x v="1"/>
    <n v="128"/>
    <n v="6"/>
    <n v="0.51800000000000002"/>
    <n v="4.6875E-2"/>
    <n v="8"/>
    <n v="6"/>
    <n v="0.75"/>
    <n v="0.25"/>
    <n v="6"/>
    <n v="0.85"/>
    <n v="3.4023529411764706"/>
    <n v="1.4732188235294117"/>
  </r>
  <r>
    <m/>
    <x v="1"/>
    <x v="12"/>
    <s v="C"/>
    <s v="C语言培训"/>
    <x v="1"/>
    <x v="248"/>
    <x v="1"/>
    <n v="0"/>
    <n v="0"/>
    <n v="0.51800000000000002"/>
    <e v="#DIV/0!"/>
    <n v="0"/>
    <n v="0"/>
    <e v="#DIV/0!"/>
    <n v="0.25"/>
    <n v="0"/>
    <n v="0.85"/>
    <n v="0"/>
    <n v="0"/>
  </r>
  <r>
    <m/>
    <x v="1"/>
    <x v="12"/>
    <s v="C"/>
    <s v="C语言培训"/>
    <x v="1"/>
    <x v="249"/>
    <x v="1"/>
    <n v="2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9"/>
    <x v="250"/>
    <x v="0"/>
    <n v="0"/>
    <n v="0"/>
    <n v="0.51800000000000002"/>
    <e v="#DIV/0!"/>
    <n v="0"/>
    <n v="0"/>
    <e v="#DIV/0!"/>
    <n v="0.25"/>
    <n v="0"/>
    <n v="0.85"/>
    <n v="0"/>
    <n v="0"/>
  </r>
  <r>
    <m/>
    <x v="1"/>
    <x v="12"/>
    <s v="C"/>
    <s v="C语言培训"/>
    <x v="16"/>
    <x v="251"/>
    <x v="0"/>
    <n v="0"/>
    <n v="0"/>
    <n v="0.51800000000000002"/>
    <e v="#DIV/0!"/>
    <n v="0"/>
    <n v="0"/>
    <e v="#DIV/0!"/>
    <n v="0.25"/>
    <n v="0"/>
    <n v="0.85"/>
    <n v="0"/>
    <n v="0"/>
  </r>
  <r>
    <m/>
    <x v="1"/>
    <x v="12"/>
    <s v="C"/>
    <s v="C语言培训"/>
    <x v="25"/>
    <x v="252"/>
    <x v="0"/>
    <n v="21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25"/>
    <x v="253"/>
    <x v="0"/>
    <n v="16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5"/>
    <x v="254"/>
    <x v="0"/>
    <n v="0"/>
    <n v="0"/>
    <n v="0.51800000000000002"/>
    <e v="#DIV/0!"/>
    <n v="0"/>
    <n v="0"/>
    <e v="#DIV/0!"/>
    <n v="0.25"/>
    <n v="0"/>
    <n v="0.85"/>
    <n v="0"/>
    <n v="0"/>
  </r>
  <r>
    <m/>
    <x v="1"/>
    <x v="12"/>
    <s v="C"/>
    <s v="C语言培训"/>
    <x v="1"/>
    <x v="255"/>
    <x v="1"/>
    <n v="0"/>
    <n v="0"/>
    <n v="0.51800000000000002"/>
    <e v="#DIV/0!"/>
    <n v="0"/>
    <n v="0"/>
    <e v="#DIV/0!"/>
    <n v="0.25"/>
    <n v="0"/>
    <n v="0.85"/>
    <n v="0"/>
    <n v="0"/>
  </r>
  <r>
    <m/>
    <x v="1"/>
    <x v="12"/>
    <s v="C"/>
    <s v="C语言培训"/>
    <x v="9"/>
    <x v="256"/>
    <x v="0"/>
    <n v="6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22"/>
    <x v="257"/>
    <x v="1"/>
    <n v="8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28"/>
    <x v="258"/>
    <x v="1"/>
    <n v="29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23"/>
    <x v="259"/>
    <x v="0"/>
    <n v="71"/>
    <n v="4"/>
    <n v="0.51800000000000002"/>
    <n v="5.6338028169014086E-2"/>
    <n v="6"/>
    <n v="2"/>
    <n v="0.33333333333333331"/>
    <n v="0.25"/>
    <n v="2"/>
    <n v="0.85"/>
    <n v="1.1341176470588235"/>
    <n v="0.49107294117647055"/>
  </r>
  <r>
    <m/>
    <x v="1"/>
    <x v="12"/>
    <s v="C"/>
    <s v="C语言培训"/>
    <x v="12"/>
    <x v="260"/>
    <x v="0"/>
    <n v="50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6"/>
    <x v="261"/>
    <x v="0"/>
    <n v="21"/>
    <n v="0"/>
    <n v="0.51800000000000002"/>
    <n v="0"/>
    <n v="3"/>
    <n v="0"/>
    <n v="0"/>
    <n v="0.25"/>
    <n v="0.75"/>
    <n v="0.85"/>
    <n v="0.88235294117647056"/>
    <n v="0.38205882352941173"/>
  </r>
  <r>
    <m/>
    <x v="1"/>
    <x v="12"/>
    <s v="C"/>
    <s v="C语言培训"/>
    <x v="8"/>
    <x v="262"/>
    <x v="0"/>
    <n v="5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9"/>
    <x v="263"/>
    <x v="0"/>
    <n v="239"/>
    <n v="24"/>
    <n v="0.51800000000000002"/>
    <n v="0.100418410041841"/>
    <n v="51"/>
    <n v="22"/>
    <n v="0.43137254901960786"/>
    <n v="0.25"/>
    <n v="22"/>
    <n v="0.85"/>
    <n v="12.475294117647058"/>
    <n v="5.4018023529411758"/>
  </r>
  <r>
    <m/>
    <x v="1"/>
    <x v="12"/>
    <s v="C"/>
    <s v="C语言培训"/>
    <x v="15"/>
    <x v="264"/>
    <x v="0"/>
    <n v="2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8"/>
    <x v="265"/>
    <x v="1"/>
    <n v="0"/>
    <n v="0"/>
    <n v="0.51800000000000002"/>
    <e v="#DIV/0!"/>
    <n v="0"/>
    <n v="0"/>
    <e v="#DIV/0!"/>
    <n v="0.25"/>
    <n v="0"/>
    <n v="0.85"/>
    <n v="0"/>
    <n v="0"/>
  </r>
  <r>
    <m/>
    <x v="1"/>
    <x v="12"/>
    <s v="B"/>
    <s v="B语言培训"/>
    <x v="2"/>
    <x v="266"/>
    <x v="1"/>
    <n v="192"/>
    <n v="22"/>
    <n v="0.51800000000000002"/>
    <n v="0.11458333333333333"/>
    <n v="38"/>
    <n v="20"/>
    <n v="0.52631578947368418"/>
    <n v="0.45"/>
    <n v="20"/>
    <n v="0.85"/>
    <n v="11.341176470588236"/>
    <n v="4.9107294117647058"/>
  </r>
  <r>
    <m/>
    <x v="1"/>
    <x v="12"/>
    <s v="C"/>
    <s v="C语言培训"/>
    <x v="19"/>
    <x v="267"/>
    <x v="0"/>
    <n v="55"/>
    <n v="2"/>
    <n v="0.51800000000000002"/>
    <n v="3.6363636363636362E-2"/>
    <n v="15"/>
    <n v="2"/>
    <n v="0.13333333333333333"/>
    <n v="0.25"/>
    <n v="3.75"/>
    <n v="0.85"/>
    <n v="3.1929411764705882"/>
    <n v="1.3825435294117647"/>
  </r>
  <r>
    <m/>
    <x v="1"/>
    <x v="12"/>
    <s v="C"/>
    <s v="C语言培训"/>
    <x v="11"/>
    <x v="268"/>
    <x v="1"/>
    <n v="16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3"/>
    <x v="269"/>
    <x v="1"/>
    <n v="50"/>
    <n v="5"/>
    <n v="0.51800000000000002"/>
    <n v="0.1"/>
    <n v="8"/>
    <n v="5"/>
    <n v="0.625"/>
    <n v="0.25"/>
    <n v="5"/>
    <n v="0.85"/>
    <n v="2.835294117647059"/>
    <n v="1.2276823529411764"/>
  </r>
  <r>
    <m/>
    <x v="1"/>
    <x v="12"/>
    <s v="C"/>
    <s v="C语言培训"/>
    <x v="0"/>
    <x v="270"/>
    <x v="0"/>
    <n v="50"/>
    <n v="0"/>
    <n v="0.51800000000000002"/>
    <n v="0"/>
    <n v="2"/>
    <n v="0"/>
    <n v="0"/>
    <n v="0.25"/>
    <n v="0.5"/>
    <n v="0.85"/>
    <n v="0.58823529411764708"/>
    <n v="0.25470588235294117"/>
  </r>
  <r>
    <m/>
    <x v="1"/>
    <x v="12"/>
    <s v="C"/>
    <s v="C语言培训"/>
    <x v="16"/>
    <x v="271"/>
    <x v="0"/>
    <n v="71"/>
    <n v="1"/>
    <n v="0.51800000000000002"/>
    <n v="1.4084507042253521E-2"/>
    <n v="1"/>
    <n v="0"/>
    <n v="0"/>
    <n v="0.25"/>
    <n v="0.25"/>
    <n v="0.85"/>
    <n v="0.29411764705882354"/>
    <n v="0.12735294117647059"/>
  </r>
  <r>
    <m/>
    <x v="1"/>
    <x v="12"/>
    <s v="C"/>
    <s v="C语言培训"/>
    <x v="7"/>
    <x v="272"/>
    <x v="0"/>
    <n v="124"/>
    <n v="0"/>
    <n v="0.51800000000000002"/>
    <n v="0"/>
    <n v="10"/>
    <n v="0"/>
    <n v="0"/>
    <n v="0.25"/>
    <n v="2.5"/>
    <n v="0.85"/>
    <n v="2.9411764705882355"/>
    <n v="1.273529411764706"/>
  </r>
  <r>
    <m/>
    <x v="1"/>
    <x v="12"/>
    <s v="C"/>
    <s v="C语言培训"/>
    <x v="6"/>
    <x v="273"/>
    <x v="1"/>
    <n v="25"/>
    <n v="0"/>
    <n v="0.51800000000000002"/>
    <n v="0"/>
    <n v="4"/>
    <n v="0"/>
    <n v="0"/>
    <n v="0.25"/>
    <n v="1"/>
    <n v="0.85"/>
    <n v="1.1764705882352942"/>
    <n v="0.50941176470588234"/>
  </r>
  <r>
    <m/>
    <x v="1"/>
    <x v="12"/>
    <s v="C"/>
    <s v="C语言培训"/>
    <x v="16"/>
    <x v="275"/>
    <x v="0"/>
    <n v="14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3"/>
    <x v="276"/>
    <x v="1"/>
    <n v="6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7"/>
    <x v="277"/>
    <x v="1"/>
    <n v="81"/>
    <n v="4"/>
    <n v="0.51800000000000002"/>
    <n v="4.9382716049382713E-2"/>
    <n v="7"/>
    <n v="4"/>
    <n v="0.5714285714285714"/>
    <n v="0.25"/>
    <n v="4"/>
    <n v="0.85"/>
    <n v="2.2682352941176469"/>
    <n v="0.98214588235294109"/>
  </r>
  <r>
    <m/>
    <x v="1"/>
    <x v="12"/>
    <s v="B"/>
    <s v="B语言培训"/>
    <x v="23"/>
    <x v="278"/>
    <x v="0"/>
    <n v="319"/>
    <n v="47"/>
    <n v="0.51800000000000002"/>
    <n v="0.14733542319749215"/>
    <n v="67"/>
    <n v="43"/>
    <n v="0.64179104477611937"/>
    <n v="0.45"/>
    <n v="43"/>
    <n v="0.85"/>
    <n v="24.383529411764705"/>
    <n v="10.558068235294117"/>
  </r>
  <r>
    <m/>
    <x v="1"/>
    <x v="12"/>
    <s v="C"/>
    <s v="C语言培训"/>
    <x v="6"/>
    <x v="279"/>
    <x v="1"/>
    <n v="25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8"/>
    <x v="280"/>
    <x v="1"/>
    <n v="40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C"/>
    <s v="C语言培训"/>
    <x v="18"/>
    <x v="281"/>
    <x v="1"/>
    <n v="25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C"/>
    <s v="C语言培训"/>
    <x v="2"/>
    <x v="282"/>
    <x v="1"/>
    <n v="43"/>
    <n v="3"/>
    <n v="0.51800000000000002"/>
    <n v="6.9767441860465115E-2"/>
    <n v="7"/>
    <n v="3"/>
    <n v="0.42857142857142855"/>
    <n v="0.25"/>
    <n v="3"/>
    <n v="0.85"/>
    <n v="1.7011764705882353"/>
    <n v="0.73660941176470585"/>
  </r>
  <r>
    <m/>
    <x v="1"/>
    <x v="12"/>
    <s v="C"/>
    <s v="C语言培训"/>
    <x v="7"/>
    <x v="283"/>
    <x v="0"/>
    <n v="182"/>
    <n v="0"/>
    <n v="0.51800000000000002"/>
    <n v="0"/>
    <n v="2"/>
    <n v="0"/>
    <n v="0"/>
    <n v="0.25"/>
    <n v="0.5"/>
    <n v="0.85"/>
    <n v="0.58823529411764708"/>
    <n v="0.25470588235294117"/>
  </r>
  <r>
    <m/>
    <x v="1"/>
    <x v="12"/>
    <s v="C"/>
    <s v="C语言培训"/>
    <x v="5"/>
    <x v="284"/>
    <x v="1"/>
    <n v="18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2"/>
    <x v="285"/>
    <x v="0"/>
    <n v="81"/>
    <n v="1"/>
    <n v="0.51800000000000002"/>
    <n v="1.2345679012345678E-2"/>
    <n v="0"/>
    <n v="0"/>
    <e v="#DIV/0!"/>
    <n v="0.25"/>
    <n v="0"/>
    <n v="0.85"/>
    <n v="0"/>
    <n v="0"/>
  </r>
  <r>
    <m/>
    <x v="1"/>
    <x v="12"/>
    <s v="C"/>
    <s v="C语言培训"/>
    <x v="12"/>
    <x v="286"/>
    <x v="0"/>
    <n v="57"/>
    <n v="0"/>
    <n v="0.51800000000000002"/>
    <n v="0"/>
    <n v="3"/>
    <n v="0"/>
    <n v="0"/>
    <n v="0.25"/>
    <n v="0.75"/>
    <n v="0.85"/>
    <n v="0.88235294117647056"/>
    <n v="0.38205882352941173"/>
  </r>
  <r>
    <m/>
    <x v="1"/>
    <x v="12"/>
    <s v="C"/>
    <s v="C语言培训"/>
    <x v="17"/>
    <x v="287"/>
    <x v="1"/>
    <n v="40"/>
    <n v="0"/>
    <n v="0.51800000000000002"/>
    <n v="0"/>
    <n v="5"/>
    <n v="0"/>
    <n v="0"/>
    <n v="0.25"/>
    <n v="1.25"/>
    <n v="0.85"/>
    <n v="1.4705882352941178"/>
    <n v="0.63676470588235301"/>
  </r>
  <r>
    <m/>
    <x v="1"/>
    <x v="12"/>
    <s v="C"/>
    <s v="C语言培训"/>
    <x v="19"/>
    <x v="288"/>
    <x v="0"/>
    <n v="49"/>
    <n v="0"/>
    <n v="0.51800000000000002"/>
    <n v="0"/>
    <n v="2"/>
    <n v="0"/>
    <n v="0"/>
    <n v="0.25"/>
    <n v="0.5"/>
    <n v="0.85"/>
    <n v="0.58823529411764708"/>
    <n v="0.25470588235294117"/>
  </r>
  <r>
    <m/>
    <x v="1"/>
    <x v="12"/>
    <s v="C"/>
    <s v="C语言培训"/>
    <x v="28"/>
    <x v="289"/>
    <x v="1"/>
    <n v="80"/>
    <n v="0"/>
    <n v="0.51800000000000002"/>
    <n v="0"/>
    <n v="4"/>
    <n v="0"/>
    <n v="0"/>
    <n v="0.25"/>
    <n v="1"/>
    <n v="0.85"/>
    <n v="1.1764705882352942"/>
    <n v="0.50941176470588234"/>
  </r>
  <r>
    <m/>
    <x v="1"/>
    <x v="12"/>
    <s v="C"/>
    <s v="C语言培训"/>
    <x v="13"/>
    <x v="290"/>
    <x v="1"/>
    <n v="31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C"/>
    <s v="C语言培训"/>
    <x v="18"/>
    <x v="291"/>
    <x v="1"/>
    <n v="100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1"/>
    <x v="292"/>
    <x v="1"/>
    <n v="12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30"/>
    <x v="293"/>
    <x v="0"/>
    <n v="11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B"/>
    <s v="B语言培训"/>
    <x v="26"/>
    <x v="294"/>
    <x v="0"/>
    <n v="300"/>
    <n v="55"/>
    <n v="0.51800000000000002"/>
    <n v="0.18333333333333332"/>
    <n v="121"/>
    <n v="51"/>
    <n v="0.42148760330578511"/>
    <n v="0.45"/>
    <n v="54.45"/>
    <n v="0.85"/>
    <n v="32.97882352941177"/>
    <n v="14.279830588235296"/>
  </r>
  <r>
    <m/>
    <x v="1"/>
    <x v="12"/>
    <s v="C"/>
    <s v="C语言培训"/>
    <x v="3"/>
    <x v="295"/>
    <x v="0"/>
    <n v="124"/>
    <n v="0"/>
    <n v="0.51800000000000002"/>
    <n v="0"/>
    <n v="12"/>
    <n v="0"/>
    <n v="0"/>
    <n v="0.25"/>
    <n v="3"/>
    <n v="0.85"/>
    <n v="3.5294117647058822"/>
    <n v="1.5282352941176469"/>
  </r>
  <r>
    <m/>
    <x v="1"/>
    <x v="12"/>
    <s v="C"/>
    <s v="C语言培训"/>
    <x v="22"/>
    <x v="296"/>
    <x v="1"/>
    <n v="13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20"/>
    <x v="297"/>
    <x v="0"/>
    <n v="123"/>
    <n v="7"/>
    <n v="0.51800000000000002"/>
    <n v="5.6910569105691054E-2"/>
    <n v="21"/>
    <n v="7"/>
    <n v="0.33333333333333331"/>
    <n v="0.25"/>
    <n v="7"/>
    <n v="0.85"/>
    <n v="3.9694117647058822"/>
    <n v="1.7187552941176469"/>
  </r>
  <r>
    <m/>
    <x v="1"/>
    <x v="12"/>
    <s v="C"/>
    <s v="C语言培训"/>
    <x v="22"/>
    <x v="298"/>
    <x v="1"/>
    <n v="15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6"/>
    <x v="299"/>
    <x v="0"/>
    <n v="15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5"/>
    <x v="300"/>
    <x v="1"/>
    <n v="60"/>
    <n v="2"/>
    <n v="0.51800000000000002"/>
    <n v="3.3333333333333333E-2"/>
    <n v="3"/>
    <n v="2"/>
    <n v="0.66666666666666663"/>
    <n v="0.25"/>
    <n v="2"/>
    <n v="0.85"/>
    <n v="1.1341176470588235"/>
    <n v="0.49107294117647055"/>
  </r>
  <r>
    <m/>
    <x v="1"/>
    <x v="12"/>
    <s v="C"/>
    <s v="C语言培训"/>
    <x v="14"/>
    <x v="301"/>
    <x v="0"/>
    <n v="68"/>
    <n v="0"/>
    <n v="0.51800000000000002"/>
    <n v="0"/>
    <n v="8"/>
    <n v="0"/>
    <n v="0"/>
    <n v="0.25"/>
    <n v="2"/>
    <n v="0.85"/>
    <n v="2.3529411764705883"/>
    <n v="1.0188235294117647"/>
  </r>
  <r>
    <m/>
    <x v="1"/>
    <x v="12"/>
    <s v="C"/>
    <s v="C语言培训"/>
    <x v="25"/>
    <x v="302"/>
    <x v="0"/>
    <n v="8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2"/>
    <x v="303"/>
    <x v="0"/>
    <n v="46"/>
    <n v="0"/>
    <n v="0.51800000000000002"/>
    <n v="0"/>
    <n v="10"/>
    <n v="0"/>
    <n v="0"/>
    <n v="0.25"/>
    <n v="2.5"/>
    <n v="0.85"/>
    <n v="2.9411764705882355"/>
    <n v="1.273529411764706"/>
  </r>
  <r>
    <m/>
    <x v="1"/>
    <x v="12"/>
    <s v="C"/>
    <s v="C语言培训"/>
    <x v="16"/>
    <x v="304"/>
    <x v="0"/>
    <n v="20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C"/>
    <s v="C语言培训"/>
    <x v="10"/>
    <x v="305"/>
    <x v="0"/>
    <n v="98"/>
    <n v="0"/>
    <n v="0.51800000000000002"/>
    <n v="0"/>
    <n v="2"/>
    <n v="0"/>
    <n v="0"/>
    <n v="0.25"/>
    <n v="0.5"/>
    <n v="0.85"/>
    <n v="0.58823529411764708"/>
    <n v="0.25470588235294117"/>
  </r>
  <r>
    <m/>
    <x v="1"/>
    <x v="12"/>
    <s v="C"/>
    <s v="C语言培训"/>
    <x v="23"/>
    <x v="306"/>
    <x v="0"/>
    <n v="71"/>
    <n v="2"/>
    <n v="0.51800000000000002"/>
    <n v="2.8169014084507043E-2"/>
    <n v="3"/>
    <n v="0"/>
    <n v="0"/>
    <n v="0.25"/>
    <n v="0.75"/>
    <n v="0.85"/>
    <n v="0.88235294117647056"/>
    <n v="0.38205882352941173"/>
  </r>
  <r>
    <m/>
    <x v="1"/>
    <x v="12"/>
    <s v="C"/>
    <s v="C语言培训"/>
    <x v="11"/>
    <x v="307"/>
    <x v="1"/>
    <n v="0"/>
    <n v="0"/>
    <n v="0.51800000000000002"/>
    <e v="#DIV/0!"/>
    <n v="0"/>
    <n v="0"/>
    <e v="#DIV/0!"/>
    <n v="0.25"/>
    <n v="0"/>
    <n v="0.85"/>
    <n v="0"/>
    <n v="0"/>
  </r>
  <r>
    <m/>
    <x v="1"/>
    <x v="12"/>
    <s v="C"/>
    <s v="C语言培训"/>
    <x v="25"/>
    <x v="308"/>
    <x v="0"/>
    <n v="35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4"/>
    <x v="309"/>
    <x v="0"/>
    <n v="38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6"/>
    <x v="310"/>
    <x v="0"/>
    <n v="15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20"/>
    <x v="311"/>
    <x v="0"/>
    <n v="48"/>
    <n v="1"/>
    <n v="0.51800000000000002"/>
    <n v="2.0833333333333332E-2"/>
    <n v="1"/>
    <n v="1"/>
    <n v="1"/>
    <n v="0.25"/>
    <n v="1"/>
    <n v="0.85"/>
    <n v="0.56705882352941173"/>
    <n v="0.24553647058823527"/>
  </r>
  <r>
    <m/>
    <x v="1"/>
    <x v="12"/>
    <s v="C"/>
    <s v="C语言培训"/>
    <x v="19"/>
    <x v="312"/>
    <x v="0"/>
    <n v="82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29"/>
    <x v="313"/>
    <x v="2"/>
    <n v="0"/>
    <n v="0"/>
    <n v="0.51800000000000002"/>
    <e v="#DIV/0!"/>
    <n v="0"/>
    <n v="0"/>
    <e v="#DIV/0!"/>
    <n v="0.25"/>
    <n v="0"/>
    <n v="0.85"/>
    <n v="0"/>
    <n v="0"/>
  </r>
  <r>
    <m/>
    <x v="1"/>
    <x v="12"/>
    <s v="C"/>
    <s v="C语言培训"/>
    <x v="19"/>
    <x v="314"/>
    <x v="0"/>
    <n v="86"/>
    <n v="5"/>
    <n v="0.51800000000000002"/>
    <n v="5.8139534883720929E-2"/>
    <n v="7"/>
    <n v="3"/>
    <n v="0.42857142857142855"/>
    <n v="0.25"/>
    <n v="3"/>
    <n v="0.85"/>
    <n v="1.7011764705882353"/>
    <n v="0.73660941176470585"/>
  </r>
  <r>
    <m/>
    <x v="1"/>
    <x v="12"/>
    <s v="C"/>
    <s v="C语言培训"/>
    <x v="28"/>
    <x v="315"/>
    <x v="1"/>
    <n v="47"/>
    <n v="0"/>
    <n v="0.51800000000000002"/>
    <n v="0"/>
    <n v="0"/>
    <n v="0"/>
    <e v="#DIV/0!"/>
    <n v="0.25"/>
    <n v="0"/>
    <n v="0.85"/>
    <n v="0"/>
    <n v="0"/>
  </r>
  <r>
    <m/>
    <x v="1"/>
    <x v="12"/>
    <s v="B"/>
    <s v="B语言培训"/>
    <x v="3"/>
    <x v="316"/>
    <x v="0"/>
    <n v="476"/>
    <n v="46"/>
    <n v="0.51800000000000002"/>
    <n v="9.6638655462184878E-2"/>
    <n v="121"/>
    <n v="33"/>
    <n v="0.27272727272727271"/>
    <n v="0.45"/>
    <n v="54.45"/>
    <n v="0.85"/>
    <n v="43.948235294117652"/>
    <n v="19.029585882352944"/>
  </r>
  <r>
    <m/>
    <x v="1"/>
    <x v="12"/>
    <s v="C"/>
    <s v="C语言培训"/>
    <x v="28"/>
    <x v="317"/>
    <x v="1"/>
    <n v="27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C"/>
    <s v="C语言培训"/>
    <x v="14"/>
    <x v="318"/>
    <x v="0"/>
    <n v="34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8"/>
    <x v="319"/>
    <x v="1"/>
    <n v="21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9"/>
    <x v="320"/>
    <x v="0"/>
    <n v="11"/>
    <n v="0"/>
    <n v="0.51800000000000002"/>
    <n v="0"/>
    <n v="0"/>
    <n v="0"/>
    <e v="#DIV/0!"/>
    <n v="0.25"/>
    <n v="0"/>
    <n v="0.85"/>
    <n v="0"/>
    <n v="0"/>
  </r>
  <r>
    <m/>
    <x v="1"/>
    <x v="12"/>
    <s v="B"/>
    <s v="B语言培训"/>
    <x v="32"/>
    <x v="321"/>
    <x v="0"/>
    <n v="474"/>
    <n v="43"/>
    <n v="0.51800000000000002"/>
    <n v="9.0717299578059074E-2"/>
    <n v="80"/>
    <n v="35"/>
    <n v="0.4375"/>
    <n v="0.45"/>
    <n v="36"/>
    <n v="0.85"/>
    <n v="21.023529411764709"/>
    <n v="9.1031882352941196"/>
  </r>
  <r>
    <m/>
    <x v="1"/>
    <x v="12"/>
    <s v="C"/>
    <s v="C语言培训"/>
    <x v="13"/>
    <x v="322"/>
    <x v="1"/>
    <n v="127"/>
    <n v="6"/>
    <n v="0.51800000000000002"/>
    <n v="4.7244094488188976E-2"/>
    <n v="20"/>
    <n v="6"/>
    <n v="0.3"/>
    <n v="0.25"/>
    <n v="6"/>
    <n v="0.85"/>
    <n v="3.4023529411764706"/>
    <n v="1.4732188235294117"/>
  </r>
  <r>
    <m/>
    <x v="1"/>
    <x v="12"/>
    <s v="C"/>
    <s v="C语言培训"/>
    <x v="9"/>
    <x v="323"/>
    <x v="0"/>
    <n v="5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22"/>
    <x v="324"/>
    <x v="1"/>
    <n v="19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C"/>
    <s v="C语言培训"/>
    <x v="12"/>
    <x v="325"/>
    <x v="0"/>
    <n v="47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C"/>
    <s v="C语言培训"/>
    <x v="15"/>
    <x v="326"/>
    <x v="0"/>
    <n v="0"/>
    <n v="0"/>
    <n v="0.51800000000000002"/>
    <e v="#DIV/0!"/>
    <n v="0"/>
    <n v="0"/>
    <e v="#DIV/0!"/>
    <n v="0.25"/>
    <n v="0"/>
    <n v="0.85"/>
    <n v="0"/>
    <n v="0"/>
  </r>
  <r>
    <m/>
    <x v="1"/>
    <x v="12"/>
    <s v="C"/>
    <s v="C语言培训"/>
    <x v="20"/>
    <x v="327"/>
    <x v="0"/>
    <n v="18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26"/>
    <x v="328"/>
    <x v="0"/>
    <n v="4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7"/>
    <x v="329"/>
    <x v="1"/>
    <n v="22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8"/>
    <x v="330"/>
    <x v="0"/>
    <n v="61"/>
    <n v="1"/>
    <n v="0.51800000000000002"/>
    <n v="1.6393442622950821E-2"/>
    <n v="3"/>
    <n v="0"/>
    <n v="0"/>
    <n v="0.25"/>
    <n v="0.75"/>
    <n v="0.85"/>
    <n v="0.88235294117647056"/>
    <n v="0.38205882352941173"/>
  </r>
  <r>
    <m/>
    <x v="1"/>
    <x v="12"/>
    <s v="C"/>
    <s v="C语言培训"/>
    <x v="14"/>
    <x v="331"/>
    <x v="0"/>
    <n v="14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2"/>
    <x v="332"/>
    <x v="0"/>
    <n v="63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23"/>
    <x v="333"/>
    <x v="0"/>
    <n v="57"/>
    <n v="4"/>
    <n v="0.51800000000000002"/>
    <n v="7.0175438596491224E-2"/>
    <n v="5"/>
    <n v="3"/>
    <n v="0.6"/>
    <n v="0.25"/>
    <n v="3"/>
    <n v="0.85"/>
    <n v="1.7011764705882353"/>
    <n v="0.73660941176470585"/>
  </r>
  <r>
    <m/>
    <x v="1"/>
    <x v="12"/>
    <s v="C"/>
    <s v="C语言培训"/>
    <x v="25"/>
    <x v="334"/>
    <x v="0"/>
    <n v="284"/>
    <n v="17"/>
    <n v="0.51800000000000002"/>
    <n v="5.9859154929577461E-2"/>
    <n v="95"/>
    <n v="13"/>
    <n v="0.1368421052631579"/>
    <n v="0.25"/>
    <n v="23.75"/>
    <n v="0.85"/>
    <n v="20.018823529411762"/>
    <n v="8.6681505882352923"/>
  </r>
  <r>
    <m/>
    <x v="1"/>
    <x v="12"/>
    <s v="B"/>
    <s v="B语言培训"/>
    <x v="28"/>
    <x v="335"/>
    <x v="1"/>
    <n v="315"/>
    <n v="31"/>
    <n v="0.51800000000000002"/>
    <n v="9.841269841269841E-2"/>
    <n v="71"/>
    <n v="23"/>
    <n v="0.323943661971831"/>
    <n v="0.45"/>
    <n v="31.95"/>
    <n v="0.85"/>
    <n v="23.571764705882355"/>
    <n v="10.20657411764706"/>
  </r>
  <r>
    <m/>
    <x v="1"/>
    <x v="12"/>
    <s v="C"/>
    <s v="C语言培训"/>
    <x v="10"/>
    <x v="336"/>
    <x v="0"/>
    <n v="32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2"/>
    <x v="337"/>
    <x v="0"/>
    <n v="36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7"/>
    <x v="338"/>
    <x v="1"/>
    <n v="105"/>
    <n v="0"/>
    <n v="0.51800000000000002"/>
    <n v="0"/>
    <n v="2"/>
    <n v="0"/>
    <n v="0"/>
    <n v="0.25"/>
    <n v="0.5"/>
    <n v="0.85"/>
    <n v="0.58823529411764708"/>
    <n v="0.25470588235294117"/>
  </r>
  <r>
    <m/>
    <x v="1"/>
    <x v="12"/>
    <s v="C"/>
    <s v="C语言培训"/>
    <x v="22"/>
    <x v="339"/>
    <x v="1"/>
    <n v="13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6"/>
    <x v="340"/>
    <x v="1"/>
    <n v="29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0"/>
    <x v="341"/>
    <x v="0"/>
    <n v="8"/>
    <n v="0"/>
    <n v="0.51800000000000002"/>
    <n v="0"/>
    <n v="4"/>
    <n v="0"/>
    <n v="0"/>
    <n v="0.25"/>
    <n v="1"/>
    <n v="0.85"/>
    <n v="1.1764705882352942"/>
    <n v="0.50941176470588234"/>
  </r>
  <r>
    <m/>
    <x v="1"/>
    <x v="12"/>
    <s v="C"/>
    <s v="C语言培训"/>
    <x v="15"/>
    <x v="342"/>
    <x v="0"/>
    <n v="8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5"/>
    <x v="343"/>
    <x v="0"/>
    <n v="1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6"/>
    <x v="344"/>
    <x v="0"/>
    <n v="1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4"/>
    <x v="345"/>
    <x v="0"/>
    <n v="4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5"/>
    <x v="346"/>
    <x v="0"/>
    <n v="2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29"/>
    <x v="347"/>
    <x v="2"/>
    <n v="0"/>
    <n v="0"/>
    <n v="0.51800000000000002"/>
    <e v="#DIV/0!"/>
    <n v="0"/>
    <n v="0"/>
    <e v="#DIV/0!"/>
    <n v="0.25"/>
    <n v="0"/>
    <n v="0.85"/>
    <n v="0"/>
    <n v="0"/>
  </r>
  <r>
    <m/>
    <x v="1"/>
    <x v="12"/>
    <s v="C"/>
    <s v="C语言培训"/>
    <x v="9"/>
    <x v="348"/>
    <x v="0"/>
    <n v="6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"/>
    <x v="349"/>
    <x v="1"/>
    <n v="2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8"/>
    <x v="350"/>
    <x v="1"/>
    <n v="16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6"/>
    <x v="351"/>
    <x v="0"/>
    <n v="14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B"/>
    <s v="B语言培训"/>
    <x v="7"/>
    <x v="352"/>
    <x v="0"/>
    <n v="618"/>
    <n v="43"/>
    <n v="0.51800000000000002"/>
    <n v="6.9579288025889974E-2"/>
    <n v="71"/>
    <n v="26"/>
    <n v="0.36619718309859156"/>
    <n v="0.45"/>
    <n v="31.95"/>
    <n v="0.85"/>
    <n v="21.743529411764705"/>
    <n v="9.4149482352941174"/>
  </r>
  <r>
    <m/>
    <x v="1"/>
    <x v="12"/>
    <s v="C"/>
    <s v="C语言培训"/>
    <x v="12"/>
    <x v="353"/>
    <x v="0"/>
    <n v="72"/>
    <n v="0"/>
    <n v="0.51800000000000002"/>
    <n v="0"/>
    <n v="6"/>
    <n v="0"/>
    <n v="0"/>
    <n v="0.25"/>
    <n v="1.5"/>
    <n v="0.85"/>
    <n v="1.7647058823529411"/>
    <n v="0.76411764705882346"/>
  </r>
  <r>
    <m/>
    <x v="1"/>
    <x v="12"/>
    <s v="C"/>
    <s v="C语言培训"/>
    <x v="6"/>
    <x v="354"/>
    <x v="1"/>
    <n v="30"/>
    <n v="0"/>
    <n v="0.51800000000000002"/>
    <n v="0"/>
    <n v="2"/>
    <n v="0"/>
    <n v="0"/>
    <n v="0.25"/>
    <n v="0.5"/>
    <n v="0.85"/>
    <n v="0.58823529411764708"/>
    <n v="0.25470588235294117"/>
  </r>
  <r>
    <m/>
    <x v="1"/>
    <x v="12"/>
    <s v="C"/>
    <s v="C语言培训"/>
    <x v="33"/>
    <x v="355"/>
    <x v="2"/>
    <n v="793"/>
    <n v="0"/>
    <n v="0.51800000000000002"/>
    <n v="0"/>
    <n v="7"/>
    <n v="0"/>
    <n v="0"/>
    <n v="0.25"/>
    <n v="1.75"/>
    <n v="0.85"/>
    <n v="2.0588235294117649"/>
    <n v="0.89147058823529424"/>
  </r>
  <r>
    <m/>
    <x v="1"/>
    <x v="12"/>
    <s v="C"/>
    <s v="C语言培训"/>
    <x v="17"/>
    <x v="356"/>
    <x v="1"/>
    <n v="55"/>
    <n v="1"/>
    <n v="0.51800000000000002"/>
    <n v="1.8181818181818181E-2"/>
    <n v="4"/>
    <n v="1"/>
    <n v="0.25"/>
    <n v="0.25"/>
    <n v="1"/>
    <n v="0.85"/>
    <n v="0.56705882352941173"/>
    <n v="0.24553647058823527"/>
  </r>
  <r>
    <m/>
    <x v="1"/>
    <x v="12"/>
    <s v="C"/>
    <s v="C语言培训"/>
    <x v="3"/>
    <x v="357"/>
    <x v="0"/>
    <n v="96"/>
    <n v="1"/>
    <n v="0.51800000000000002"/>
    <n v="1.0416666666666666E-2"/>
    <n v="1"/>
    <n v="0"/>
    <n v="0"/>
    <n v="0.25"/>
    <n v="0.25"/>
    <n v="0.85"/>
    <n v="0.29411764705882354"/>
    <n v="0.12735294117647059"/>
  </r>
  <r>
    <m/>
    <x v="1"/>
    <x v="12"/>
    <s v="C"/>
    <s v="C语言培训"/>
    <x v="0"/>
    <x v="358"/>
    <x v="0"/>
    <n v="8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3"/>
    <x v="359"/>
    <x v="0"/>
    <n v="24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0"/>
    <x v="360"/>
    <x v="0"/>
    <n v="10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C"/>
    <s v="C语言培训"/>
    <x v="5"/>
    <x v="361"/>
    <x v="1"/>
    <n v="9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8"/>
    <x v="362"/>
    <x v="1"/>
    <n v="53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C"/>
    <s v="C语言培训"/>
    <x v="30"/>
    <x v="363"/>
    <x v="0"/>
    <n v="0"/>
    <n v="0"/>
    <n v="0.51800000000000002"/>
    <e v="#DIV/0!"/>
    <n v="0"/>
    <n v="0"/>
    <e v="#DIV/0!"/>
    <n v="0.25"/>
    <n v="0"/>
    <n v="0.85"/>
    <n v="0"/>
    <n v="0"/>
  </r>
  <r>
    <m/>
    <x v="1"/>
    <x v="12"/>
    <s v="C"/>
    <s v="C语言培训"/>
    <x v="17"/>
    <x v="364"/>
    <x v="1"/>
    <n v="19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18"/>
    <x v="365"/>
    <x v="1"/>
    <n v="34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0"/>
    <x v="366"/>
    <x v="0"/>
    <n v="15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20"/>
    <x v="367"/>
    <x v="0"/>
    <n v="20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20"/>
    <x v="368"/>
    <x v="0"/>
    <n v="13"/>
    <n v="0"/>
    <n v="0.51800000000000002"/>
    <n v="0"/>
    <n v="3"/>
    <n v="0"/>
    <n v="0"/>
    <n v="0.25"/>
    <n v="0.75"/>
    <n v="0.85"/>
    <n v="0.88235294117647056"/>
    <n v="0.38205882352941173"/>
  </r>
  <r>
    <m/>
    <x v="1"/>
    <x v="12"/>
    <s v="C"/>
    <s v="C语言培训"/>
    <x v="20"/>
    <x v="369"/>
    <x v="0"/>
    <n v="19"/>
    <n v="0"/>
    <n v="0.51800000000000002"/>
    <n v="0"/>
    <n v="0"/>
    <n v="0"/>
    <e v="#DIV/0!"/>
    <n v="0.25"/>
    <n v="0"/>
    <n v="0.85"/>
    <n v="0"/>
    <n v="0"/>
  </r>
  <r>
    <m/>
    <x v="1"/>
    <x v="12"/>
    <s v="C"/>
    <s v="C语言培训"/>
    <x v="0"/>
    <x v="370"/>
    <x v="0"/>
    <n v="46"/>
    <n v="0"/>
    <n v="0.51800000000000002"/>
    <n v="0"/>
    <n v="1"/>
    <n v="0"/>
    <n v="0"/>
    <n v="0.25"/>
    <n v="0.25"/>
    <n v="0.85"/>
    <n v="0.29411764705882354"/>
    <n v="0.12735294117647059"/>
  </r>
  <r>
    <m/>
    <x v="1"/>
    <x v="12"/>
    <s v="C"/>
    <s v="C语言培训"/>
    <x v="2"/>
    <x v="371"/>
    <x v="1"/>
    <n v="25"/>
    <n v="0"/>
    <n v="0.51800000000000002"/>
    <n v="0"/>
    <n v="0"/>
    <n v="0"/>
    <e v="#DIV/0!"/>
    <n v="0.25"/>
    <n v="0"/>
    <n v="0.85"/>
    <n v="0"/>
    <n v="0"/>
  </r>
  <r>
    <m/>
    <x v="2"/>
    <x v="13"/>
    <s v="C"/>
    <s v="C摄影"/>
    <x v="0"/>
    <x v="0"/>
    <x v="0"/>
    <n v="32"/>
    <n v="0"/>
    <n v="0.40500000000000003"/>
    <n v="0"/>
    <n v="1"/>
    <n v="0"/>
    <n v="0"/>
    <n v="1.2468322351748606E-2"/>
    <n v="1.2468322351748606E-2"/>
    <n v="0.85"/>
    <n v="1.4668614531468949E-2"/>
    <n v="6.3515100921260545E-3"/>
  </r>
  <r>
    <m/>
    <x v="2"/>
    <x v="13"/>
    <s v="C"/>
    <s v="C摄影"/>
    <x v="1"/>
    <x v="1"/>
    <x v="1"/>
    <n v="43"/>
    <n v="0"/>
    <n v="0.40500000000000003"/>
    <n v="0"/>
    <n v="4"/>
    <n v="0"/>
    <n v="0"/>
    <n v="1.2468322351748606E-2"/>
    <n v="4.9873289406994425E-2"/>
    <n v="0.85"/>
    <n v="5.8674458125875795E-2"/>
    <n v="2.5406040368504218E-2"/>
  </r>
  <r>
    <m/>
    <x v="2"/>
    <x v="13"/>
    <s v="C"/>
    <s v="C摄影"/>
    <x v="1"/>
    <x v="2"/>
    <x v="1"/>
    <n v="323"/>
    <n v="7"/>
    <n v="0.40500000000000003"/>
    <n v="2.1671826625386997E-2"/>
    <n v="51"/>
    <n v="7"/>
    <n v="0.13725490196078433"/>
    <n v="1.2468322351748606E-2"/>
    <n v="7"/>
    <n v="0.85"/>
    <n v="4.9000000000000004"/>
    <n v="2.1217000000000001"/>
  </r>
  <r>
    <m/>
    <x v="2"/>
    <x v="13"/>
    <s v="C"/>
    <s v="C摄影"/>
    <x v="2"/>
    <x v="3"/>
    <x v="1"/>
    <n v="129"/>
    <n v="0"/>
    <n v="0.40500000000000003"/>
    <n v="0"/>
    <n v="10"/>
    <n v="0"/>
    <n v="0"/>
    <n v="1.2468322351748606E-2"/>
    <n v="0.12468322351748606"/>
    <n v="0.85"/>
    <n v="0.14668614531468949"/>
    <n v="6.3515100921260545E-2"/>
  </r>
  <r>
    <m/>
    <x v="2"/>
    <x v="13"/>
    <s v="C"/>
    <s v="C摄影"/>
    <x v="1"/>
    <x v="4"/>
    <x v="1"/>
    <n v="0"/>
    <n v="0"/>
    <n v="0.40500000000000003"/>
    <e v="#DIV/0!"/>
    <n v="0"/>
    <n v="0"/>
    <e v="#DIV/0!"/>
    <n v="1.2468322351748606E-2"/>
    <n v="0"/>
    <n v="0.85"/>
    <n v="0"/>
    <n v="0"/>
  </r>
  <r>
    <m/>
    <x v="2"/>
    <x v="13"/>
    <s v="C"/>
    <s v="C摄影"/>
    <x v="3"/>
    <x v="5"/>
    <x v="0"/>
    <n v="143"/>
    <n v="0"/>
    <n v="0.40500000000000003"/>
    <n v="0"/>
    <n v="16"/>
    <n v="0"/>
    <n v="0"/>
    <n v="1.2468322351748606E-2"/>
    <n v="0.1994931576279777"/>
    <n v="0.85"/>
    <n v="0.23469783250350318"/>
    <n v="0.10162416147401687"/>
  </r>
  <r>
    <m/>
    <x v="2"/>
    <x v="13"/>
    <s v="1S"/>
    <s v="1S摄影"/>
    <x v="4"/>
    <x v="6"/>
    <x v="1"/>
    <n v="1950"/>
    <n v="13"/>
    <n v="0.40500000000000003"/>
    <n v="6.6666666666666671E-3"/>
    <n v="603"/>
    <n v="13"/>
    <n v="2.1558872305140961E-2"/>
    <n v="0.5"/>
    <n v="301.5"/>
    <n v="0.85"/>
    <n v="348.5117647058824"/>
    <n v="150.90559411764707"/>
  </r>
  <r>
    <m/>
    <x v="2"/>
    <x v="13"/>
    <s v="C"/>
    <s v="C摄影"/>
    <x v="5"/>
    <x v="7"/>
    <x v="1"/>
    <n v="344"/>
    <n v="0"/>
    <n v="0.40500000000000003"/>
    <n v="0"/>
    <n v="56"/>
    <n v="0"/>
    <n v="0"/>
    <n v="1.2468322351748606E-2"/>
    <n v="0.69822605169792196"/>
    <n v="0.85"/>
    <n v="0.82144241376226113"/>
    <n v="0.35568456515905905"/>
  </r>
  <r>
    <m/>
    <x v="2"/>
    <x v="13"/>
    <s v="C"/>
    <s v="C摄影"/>
    <x v="1"/>
    <x v="8"/>
    <x v="1"/>
    <n v="17"/>
    <n v="0"/>
    <n v="0.40500000000000003"/>
    <n v="0"/>
    <n v="0"/>
    <n v="0"/>
    <e v="#DIV/0!"/>
    <n v="1.2468322351748606E-2"/>
    <n v="0"/>
    <n v="0.85"/>
    <n v="0"/>
    <n v="0"/>
  </r>
  <r>
    <m/>
    <x v="2"/>
    <x v="13"/>
    <s v="B"/>
    <s v="B摄影"/>
    <x v="6"/>
    <x v="9"/>
    <x v="1"/>
    <n v="1538"/>
    <n v="10"/>
    <n v="0.40500000000000003"/>
    <n v="6.5019505851755524E-3"/>
    <n v="757"/>
    <n v="8"/>
    <n v="1.0568031704095112E-2"/>
    <n v="0.25"/>
    <n v="189.25"/>
    <n v="0.85"/>
    <n v="218.83529411764707"/>
    <n v="94.755682352941179"/>
  </r>
  <r>
    <m/>
    <x v="2"/>
    <x v="13"/>
    <s v="C"/>
    <s v="C摄影"/>
    <x v="7"/>
    <x v="10"/>
    <x v="0"/>
    <n v="206"/>
    <n v="1"/>
    <n v="0.40500000000000003"/>
    <n v="4.8543689320388345E-3"/>
    <n v="45"/>
    <n v="1"/>
    <n v="2.2222222222222223E-2"/>
    <n v="1.2468322351748606E-2"/>
    <n v="1"/>
    <n v="0.85"/>
    <n v="0.7"/>
    <n v="0.30309999999999998"/>
  </r>
  <r>
    <m/>
    <x v="2"/>
    <x v="13"/>
    <s v="C"/>
    <s v="C摄影"/>
    <x v="8"/>
    <x v="11"/>
    <x v="0"/>
    <n v="64"/>
    <n v="0"/>
    <n v="0.40500000000000003"/>
    <n v="0"/>
    <n v="12"/>
    <n v="0"/>
    <n v="0"/>
    <n v="1.2468322351748606E-2"/>
    <n v="0.14961986822098328"/>
    <n v="0.85"/>
    <n v="0.17602337437762738"/>
    <n v="7.6218121105512654E-2"/>
  </r>
  <r>
    <m/>
    <x v="2"/>
    <x v="13"/>
    <s v="C"/>
    <s v="C摄影"/>
    <x v="6"/>
    <x v="12"/>
    <x v="1"/>
    <n v="656"/>
    <n v="1"/>
    <n v="0.40500000000000003"/>
    <n v="1.5243902439024391E-3"/>
    <n v="221"/>
    <n v="1"/>
    <n v="4.5248868778280547E-3"/>
    <n v="1.2468322351748606E-2"/>
    <n v="2.7554992397364422"/>
    <n v="0.85"/>
    <n v="2.7652932232193441"/>
    <n v="1.1973719656539761"/>
  </r>
  <r>
    <m/>
    <x v="2"/>
    <x v="13"/>
    <s v="C"/>
    <s v="C摄影"/>
    <x v="9"/>
    <x v="13"/>
    <x v="0"/>
    <n v="85"/>
    <n v="0"/>
    <n v="0.40500000000000003"/>
    <n v="0"/>
    <n v="6"/>
    <n v="0"/>
    <n v="0"/>
    <n v="1.2468322351748606E-2"/>
    <n v="7.4809934110491638E-2"/>
    <n v="0.85"/>
    <n v="8.8011687188813692E-2"/>
    <n v="3.8109060552756327E-2"/>
  </r>
  <r>
    <m/>
    <x v="2"/>
    <x v="13"/>
    <s v="C"/>
    <s v="C摄影"/>
    <x v="10"/>
    <x v="14"/>
    <x v="0"/>
    <n v="326"/>
    <n v="0"/>
    <n v="0.40500000000000003"/>
    <n v="0"/>
    <n v="42"/>
    <n v="0"/>
    <n v="0"/>
    <n v="1.2468322351748606E-2"/>
    <n v="0.52366953877344147"/>
    <n v="0.85"/>
    <n v="0.61608181032169584"/>
    <n v="0.2667634238692943"/>
  </r>
  <r>
    <m/>
    <x v="2"/>
    <x v="13"/>
    <s v="C"/>
    <s v="C摄影"/>
    <x v="7"/>
    <x v="15"/>
    <x v="0"/>
    <n v="783"/>
    <n v="1"/>
    <n v="0.40500000000000003"/>
    <n v="1.277139208173691E-3"/>
    <n v="186"/>
    <n v="1"/>
    <n v="5.3763440860215058E-3"/>
    <n v="1.2468322351748606E-2"/>
    <n v="2.3191079574252407"/>
    <n v="0.85"/>
    <n v="2.2518917146179303"/>
    <n v="0.97506911242956384"/>
  </r>
  <r>
    <m/>
    <x v="2"/>
    <x v="13"/>
    <s v="C"/>
    <s v="C摄影"/>
    <x v="11"/>
    <x v="16"/>
    <x v="1"/>
    <n v="96"/>
    <n v="1"/>
    <n v="0.40500000000000003"/>
    <n v="1.0416666666666666E-2"/>
    <n v="7"/>
    <n v="0"/>
    <n v="0"/>
    <n v="1.2468322351748606E-2"/>
    <n v="8.7278256462240245E-2"/>
    <n v="0.85"/>
    <n v="0.10268030172028264"/>
    <n v="4.4460570644882381E-2"/>
  </r>
  <r>
    <m/>
    <x v="2"/>
    <x v="13"/>
    <s v="C"/>
    <s v="C摄影"/>
    <x v="1"/>
    <x v="17"/>
    <x v="1"/>
    <n v="20"/>
    <n v="0"/>
    <n v="0.40500000000000003"/>
    <n v="0"/>
    <n v="0"/>
    <n v="0"/>
    <e v="#DIV/0!"/>
    <n v="1.2468322351748606E-2"/>
    <n v="0"/>
    <n v="0.85"/>
    <n v="0"/>
    <n v="0"/>
  </r>
  <r>
    <m/>
    <x v="2"/>
    <x v="13"/>
    <s v="C"/>
    <s v="C摄影"/>
    <x v="12"/>
    <x v="18"/>
    <x v="0"/>
    <n v="134"/>
    <n v="0"/>
    <n v="0.40500000000000003"/>
    <n v="0"/>
    <n v="18"/>
    <n v="0"/>
    <n v="0"/>
    <n v="1.2468322351748606E-2"/>
    <n v="0.22442980233147491"/>
    <n v="0.85"/>
    <n v="0.26403506156644108"/>
    <n v="0.11432718165826898"/>
  </r>
  <r>
    <m/>
    <x v="2"/>
    <x v="13"/>
    <s v="C"/>
    <s v="C摄影"/>
    <x v="13"/>
    <x v="19"/>
    <x v="1"/>
    <n v="212"/>
    <n v="0"/>
    <n v="0.40500000000000003"/>
    <n v="0"/>
    <n v="28"/>
    <n v="0"/>
    <n v="0"/>
    <n v="1.2468322351748606E-2"/>
    <n v="0.34911302584896098"/>
    <n v="0.85"/>
    <n v="0.41072120688113056"/>
    <n v="0.17784228257952953"/>
  </r>
  <r>
    <m/>
    <x v="2"/>
    <x v="13"/>
    <s v="C"/>
    <s v="C摄影"/>
    <x v="11"/>
    <x v="20"/>
    <x v="1"/>
    <n v="586"/>
    <n v="5"/>
    <n v="0.40500000000000003"/>
    <n v="8.5324232081911266E-3"/>
    <n v="49"/>
    <n v="4"/>
    <n v="8.1632653061224483E-2"/>
    <n v="1.2468322351748606E-2"/>
    <n v="4"/>
    <n v="0.85"/>
    <n v="2.8"/>
    <n v="1.2123999999999999"/>
  </r>
  <r>
    <m/>
    <x v="2"/>
    <x v="13"/>
    <s v="C"/>
    <s v="C摄影"/>
    <x v="14"/>
    <x v="21"/>
    <x v="0"/>
    <n v="158"/>
    <n v="0"/>
    <n v="0.40500000000000003"/>
    <n v="0"/>
    <n v="19"/>
    <n v="0"/>
    <n v="0"/>
    <n v="1.2468322351748606E-2"/>
    <n v="0.23689812468322352"/>
    <n v="0.85"/>
    <n v="0.27870367609791002"/>
    <n v="0.12067869175039504"/>
  </r>
  <r>
    <m/>
    <x v="2"/>
    <x v="13"/>
    <s v="C"/>
    <s v="C摄影"/>
    <x v="14"/>
    <x v="22"/>
    <x v="0"/>
    <n v="47"/>
    <n v="0"/>
    <n v="0.40500000000000003"/>
    <n v="0"/>
    <n v="8"/>
    <n v="0"/>
    <n v="0"/>
    <n v="1.2468322351748606E-2"/>
    <n v="9.9746578813988851E-2"/>
    <n v="0.85"/>
    <n v="0.11734891625175159"/>
    <n v="5.0812080737008436E-2"/>
  </r>
  <r>
    <m/>
    <x v="2"/>
    <x v="13"/>
    <s v="C"/>
    <s v="C摄影"/>
    <x v="15"/>
    <x v="23"/>
    <x v="0"/>
    <n v="391"/>
    <n v="2"/>
    <n v="0.40500000000000003"/>
    <n v="5.1150895140664966E-3"/>
    <n v="147"/>
    <n v="1"/>
    <n v="6.8027210884353739E-3"/>
    <n v="1.2468322351748606E-2"/>
    <n v="1.8328433857070452"/>
    <n v="0.85"/>
    <n v="1.6798157478906415"/>
    <n v="0.7273602188366477"/>
  </r>
  <r>
    <m/>
    <x v="2"/>
    <x v="13"/>
    <s v="C"/>
    <s v="C摄影"/>
    <x v="1"/>
    <x v="24"/>
    <x v="1"/>
    <n v="9"/>
    <n v="0"/>
    <n v="0.40500000000000003"/>
    <n v="0"/>
    <n v="0"/>
    <n v="0"/>
    <e v="#DIV/0!"/>
    <n v="1.2468322351748606E-2"/>
    <n v="0"/>
    <n v="0.85"/>
    <n v="0"/>
    <n v="0"/>
  </r>
  <r>
    <m/>
    <x v="2"/>
    <x v="13"/>
    <s v="C"/>
    <s v="C摄影"/>
    <x v="16"/>
    <x v="25"/>
    <x v="0"/>
    <n v="192"/>
    <n v="0"/>
    <n v="0.40500000000000003"/>
    <n v="0"/>
    <n v="36"/>
    <n v="0"/>
    <n v="0"/>
    <n v="1.2468322351748606E-2"/>
    <n v="0.44885960466294983"/>
    <n v="0.85"/>
    <n v="0.52807012313288215"/>
    <n v="0.22865436331653796"/>
  </r>
  <r>
    <m/>
    <x v="2"/>
    <x v="13"/>
    <s v="C"/>
    <s v="C摄影"/>
    <x v="5"/>
    <x v="26"/>
    <x v="1"/>
    <n v="306"/>
    <n v="0"/>
    <n v="0.40500000000000003"/>
    <n v="0"/>
    <n v="62"/>
    <n v="0"/>
    <n v="0"/>
    <n v="1.2468322351748606E-2"/>
    <n v="0.77303598580841359"/>
    <n v="0.85"/>
    <n v="0.90945410095107482"/>
    <n v="0.39379362571181536"/>
  </r>
  <r>
    <m/>
    <x v="2"/>
    <x v="13"/>
    <s v="C"/>
    <s v="C摄影"/>
    <x v="6"/>
    <x v="27"/>
    <x v="1"/>
    <n v="191"/>
    <n v="0"/>
    <n v="0.40500000000000003"/>
    <n v="0"/>
    <n v="21"/>
    <n v="0"/>
    <n v="0"/>
    <n v="1.2468322351748606E-2"/>
    <n v="0.26183476938672073"/>
    <n v="0.85"/>
    <n v="0.30804090516084792"/>
    <n v="0.13338171193464715"/>
  </r>
  <r>
    <m/>
    <x v="2"/>
    <x v="13"/>
    <s v="C"/>
    <s v="C摄影"/>
    <x v="15"/>
    <x v="28"/>
    <x v="0"/>
    <n v="8"/>
    <n v="0"/>
    <n v="0.40500000000000003"/>
    <n v="0"/>
    <n v="2"/>
    <n v="0"/>
    <n v="0"/>
    <n v="1.2468322351748606E-2"/>
    <n v="2.4936644703497213E-2"/>
    <n v="0.85"/>
    <n v="2.9337229062937897E-2"/>
    <n v="1.2703020184252109E-2"/>
  </r>
  <r>
    <m/>
    <x v="2"/>
    <x v="13"/>
    <s v="C"/>
    <s v="C摄影"/>
    <x v="1"/>
    <x v="29"/>
    <x v="1"/>
    <n v="4"/>
    <n v="0"/>
    <n v="0.40500000000000003"/>
    <n v="0"/>
    <n v="0"/>
    <n v="0"/>
    <e v="#DIV/0!"/>
    <n v="1.2468322351748606E-2"/>
    <n v="0"/>
    <n v="0.85"/>
    <n v="0"/>
    <n v="0"/>
  </r>
  <r>
    <m/>
    <x v="2"/>
    <x v="13"/>
    <s v="C"/>
    <s v="C摄影"/>
    <x v="17"/>
    <x v="30"/>
    <x v="1"/>
    <n v="349"/>
    <n v="0"/>
    <n v="0.40500000000000003"/>
    <n v="0"/>
    <n v="38"/>
    <n v="0"/>
    <n v="0"/>
    <n v="1.2468322351748606E-2"/>
    <n v="0.47379624936644704"/>
    <n v="0.85"/>
    <n v="0.55740735219582005"/>
    <n v="0.24135738350079008"/>
  </r>
  <r>
    <m/>
    <x v="2"/>
    <x v="13"/>
    <s v="C"/>
    <s v="C摄影"/>
    <x v="18"/>
    <x v="31"/>
    <x v="1"/>
    <n v="47"/>
    <n v="0"/>
    <n v="0.40500000000000003"/>
    <n v="0"/>
    <n v="4"/>
    <n v="0"/>
    <n v="0"/>
    <n v="1.2468322351748606E-2"/>
    <n v="4.9873289406994425E-2"/>
    <n v="0.85"/>
    <n v="5.8674458125875795E-2"/>
    <n v="2.5406040368504218E-2"/>
  </r>
  <r>
    <m/>
    <x v="2"/>
    <x v="13"/>
    <s v="C"/>
    <s v="C摄影"/>
    <x v="0"/>
    <x v="32"/>
    <x v="0"/>
    <n v="46"/>
    <n v="0"/>
    <n v="0.40500000000000003"/>
    <n v="0"/>
    <n v="1"/>
    <n v="0"/>
    <n v="0"/>
    <n v="1.2468322351748606E-2"/>
    <n v="1.2468322351748606E-2"/>
    <n v="0.85"/>
    <n v="1.4668614531468949E-2"/>
    <n v="6.3515100921260545E-3"/>
  </r>
  <r>
    <m/>
    <x v="2"/>
    <x v="13"/>
    <s v="C"/>
    <s v="C摄影"/>
    <x v="15"/>
    <x v="33"/>
    <x v="0"/>
    <n v="287"/>
    <n v="4"/>
    <n v="0.40500000000000003"/>
    <n v="1.3937282229965157E-2"/>
    <n v="37"/>
    <n v="3"/>
    <n v="8.1081081081081086E-2"/>
    <n v="1.2468322351748606E-2"/>
    <n v="3"/>
    <n v="0.85"/>
    <n v="2.1"/>
    <n v="0.9093"/>
  </r>
  <r>
    <m/>
    <x v="2"/>
    <x v="13"/>
    <s v="B"/>
    <s v="B摄影"/>
    <x v="6"/>
    <x v="34"/>
    <x v="1"/>
    <n v="1267"/>
    <n v="7"/>
    <n v="0.40500000000000003"/>
    <n v="5.5248618784530384E-3"/>
    <n v="413"/>
    <n v="5"/>
    <n v="1.2106537530266344E-2"/>
    <n v="0.25"/>
    <n v="103.25"/>
    <n v="0.85"/>
    <n v="119.08823529411764"/>
    <n v="51.565205882352934"/>
  </r>
  <r>
    <m/>
    <x v="2"/>
    <x v="13"/>
    <s v="C"/>
    <s v="C摄影"/>
    <x v="0"/>
    <x v="35"/>
    <x v="0"/>
    <n v="109"/>
    <n v="0"/>
    <n v="0.40500000000000003"/>
    <n v="0"/>
    <n v="15"/>
    <n v="0"/>
    <n v="0"/>
    <n v="1.2468322351748606E-2"/>
    <n v="0.1870248352762291"/>
    <n v="0.85"/>
    <n v="0.22002921797203423"/>
    <n v="9.5272651381890824E-2"/>
  </r>
  <r>
    <m/>
    <x v="2"/>
    <x v="13"/>
    <s v="C"/>
    <s v="C摄影"/>
    <x v="1"/>
    <x v="36"/>
    <x v="1"/>
    <n v="8"/>
    <n v="0"/>
    <n v="0.40500000000000003"/>
    <n v="0"/>
    <n v="0"/>
    <n v="0"/>
    <e v="#DIV/0!"/>
    <n v="1.2468322351748606E-2"/>
    <n v="0"/>
    <n v="0.85"/>
    <n v="0"/>
    <n v="0"/>
  </r>
  <r>
    <m/>
    <x v="2"/>
    <x v="13"/>
    <s v="C"/>
    <s v="C摄影"/>
    <x v="19"/>
    <x v="37"/>
    <x v="0"/>
    <n v="679"/>
    <n v="3"/>
    <n v="0.40500000000000003"/>
    <n v="4.418262150220913E-3"/>
    <n v="109"/>
    <n v="2"/>
    <n v="1.834862385321101E-2"/>
    <n v="1.2468322351748606E-2"/>
    <n v="2"/>
    <n v="0.85"/>
    <n v="1.4"/>
    <n v="0.60619999999999996"/>
  </r>
  <r>
    <m/>
    <x v="2"/>
    <x v="13"/>
    <s v="C"/>
    <s v="C摄影"/>
    <x v="11"/>
    <x v="38"/>
    <x v="1"/>
    <n v="142"/>
    <n v="0"/>
    <n v="0.40500000000000003"/>
    <n v="0"/>
    <n v="12"/>
    <n v="0"/>
    <n v="0"/>
    <n v="1.2468322351748606E-2"/>
    <n v="0.14961986822098328"/>
    <n v="0.85"/>
    <n v="0.17602337437762738"/>
    <n v="7.6218121105512654E-2"/>
  </r>
  <r>
    <m/>
    <x v="2"/>
    <x v="13"/>
    <s v="C"/>
    <s v="C摄影"/>
    <x v="3"/>
    <x v="39"/>
    <x v="0"/>
    <n v="357"/>
    <n v="0"/>
    <n v="0.40500000000000003"/>
    <n v="0"/>
    <n v="62"/>
    <n v="0"/>
    <n v="0"/>
    <n v="1.2468322351748606E-2"/>
    <n v="0.77303598580841359"/>
    <n v="0.85"/>
    <n v="0.90945410095107482"/>
    <n v="0.39379362571181536"/>
  </r>
  <r>
    <m/>
    <x v="2"/>
    <x v="13"/>
    <s v="C"/>
    <s v="C摄影"/>
    <x v="1"/>
    <x v="40"/>
    <x v="1"/>
    <n v="54"/>
    <n v="0"/>
    <n v="0.40500000000000003"/>
    <n v="0"/>
    <n v="9"/>
    <n v="0"/>
    <n v="0"/>
    <n v="1.2468322351748606E-2"/>
    <n v="0.11221490116573746"/>
    <n v="0.85"/>
    <n v="0.13201753078322054"/>
    <n v="5.716359082913449E-2"/>
  </r>
  <r>
    <m/>
    <x v="2"/>
    <x v="13"/>
    <s v="C"/>
    <s v="C摄影"/>
    <x v="15"/>
    <x v="41"/>
    <x v="0"/>
    <n v="27"/>
    <n v="0"/>
    <n v="0.40500000000000003"/>
    <n v="0"/>
    <n v="0"/>
    <n v="0"/>
    <e v="#DIV/0!"/>
    <n v="1.2468322351748606E-2"/>
    <n v="0"/>
    <n v="0.85"/>
    <n v="0"/>
    <n v="0"/>
  </r>
  <r>
    <m/>
    <x v="2"/>
    <x v="13"/>
    <s v="C"/>
    <s v="C摄影"/>
    <x v="15"/>
    <x v="42"/>
    <x v="0"/>
    <n v="44"/>
    <n v="0"/>
    <n v="0.40500000000000003"/>
    <n v="0"/>
    <n v="19"/>
    <n v="0"/>
    <n v="0"/>
    <n v="1.2468322351748606E-2"/>
    <n v="0.23689812468322352"/>
    <n v="0.85"/>
    <n v="0.27870367609791002"/>
    <n v="0.12067869175039504"/>
  </r>
  <r>
    <m/>
    <x v="2"/>
    <x v="13"/>
    <s v="C"/>
    <s v="C摄影"/>
    <x v="17"/>
    <x v="43"/>
    <x v="1"/>
    <n v="241"/>
    <n v="1"/>
    <n v="0.40500000000000003"/>
    <n v="4.1493775933609959E-3"/>
    <n v="25"/>
    <n v="1"/>
    <n v="0.04"/>
    <n v="1.2468322351748606E-2"/>
    <n v="1"/>
    <n v="0.85"/>
    <n v="0.7"/>
    <n v="0.30309999999999998"/>
  </r>
  <r>
    <m/>
    <x v="2"/>
    <x v="13"/>
    <s v="C"/>
    <s v="C摄影"/>
    <x v="20"/>
    <x v="44"/>
    <x v="0"/>
    <n v="219"/>
    <n v="0"/>
    <n v="0.40500000000000003"/>
    <n v="0"/>
    <n v="32"/>
    <n v="0"/>
    <n v="0"/>
    <n v="1.2468322351748606E-2"/>
    <n v="0.3989863152559554"/>
    <n v="0.85"/>
    <n v="0.46939566500700636"/>
    <n v="0.20324832294803374"/>
  </r>
  <r>
    <m/>
    <x v="2"/>
    <x v="13"/>
    <s v="C"/>
    <s v="C摄影"/>
    <x v="9"/>
    <x v="45"/>
    <x v="0"/>
    <n v="344"/>
    <n v="1"/>
    <n v="0.40500000000000003"/>
    <n v="2.9069767441860465E-3"/>
    <n v="121"/>
    <n v="1"/>
    <n v="8.2644628099173556E-3"/>
    <n v="1.2468322351748606E-2"/>
    <n v="1.5086670045615813"/>
    <n v="0.85"/>
    <n v="1.2984317700724486"/>
    <n v="0.56222095644137027"/>
  </r>
  <r>
    <m/>
    <x v="2"/>
    <x v="13"/>
    <s v="C"/>
    <s v="C摄影"/>
    <x v="14"/>
    <x v="46"/>
    <x v="0"/>
    <n v="111"/>
    <n v="0"/>
    <n v="0.40500000000000003"/>
    <n v="0"/>
    <n v="13"/>
    <n v="0"/>
    <n v="0"/>
    <n v="1.2468322351748606E-2"/>
    <n v="0.16208819057273188"/>
    <n v="0.85"/>
    <n v="0.19069198890909633"/>
    <n v="8.2569631197638715E-2"/>
  </r>
  <r>
    <m/>
    <x v="2"/>
    <x v="13"/>
    <s v="C"/>
    <s v="C摄影"/>
    <x v="16"/>
    <x v="47"/>
    <x v="0"/>
    <n v="116"/>
    <n v="0"/>
    <n v="0.40500000000000003"/>
    <n v="0"/>
    <n v="29"/>
    <n v="0"/>
    <n v="0"/>
    <n v="1.2468322351748606E-2"/>
    <n v="0.36158134820070958"/>
    <n v="0.85"/>
    <n v="0.42538982141259951"/>
    <n v="0.18419379267165559"/>
  </r>
  <r>
    <m/>
    <x v="2"/>
    <x v="13"/>
    <s v="C"/>
    <s v="C摄影"/>
    <x v="16"/>
    <x v="48"/>
    <x v="0"/>
    <n v="238"/>
    <n v="0"/>
    <n v="0.40500000000000003"/>
    <n v="0"/>
    <n v="17"/>
    <n v="0"/>
    <n v="0"/>
    <n v="1.2468322351748606E-2"/>
    <n v="0.21196147997972631"/>
    <n v="0.85"/>
    <n v="0.24936644703497213"/>
    <n v="0.10797567156614293"/>
  </r>
  <r>
    <m/>
    <x v="2"/>
    <x v="13"/>
    <s v="C"/>
    <s v="C摄影"/>
    <x v="14"/>
    <x v="49"/>
    <x v="0"/>
    <n v="265"/>
    <n v="0"/>
    <n v="0.40500000000000003"/>
    <n v="0"/>
    <n v="41"/>
    <n v="0"/>
    <n v="0"/>
    <n v="1.2468322351748606E-2"/>
    <n v="0.51120121642169281"/>
    <n v="0.85"/>
    <n v="0.6014131957902269"/>
    <n v="0.26041191377716827"/>
  </r>
  <r>
    <m/>
    <x v="2"/>
    <x v="13"/>
    <s v="1S"/>
    <s v="1S摄影"/>
    <x v="21"/>
    <x v="50"/>
    <x v="0"/>
    <n v="2059"/>
    <n v="26"/>
    <n v="0.40500000000000003"/>
    <n v="1.2627489072365225E-2"/>
    <n v="557"/>
    <n v="20"/>
    <n v="3.5906642728904849E-2"/>
    <n v="0.5"/>
    <n v="278.5"/>
    <n v="0.85"/>
    <n v="318.11764705882354"/>
    <n v="137.74494117647058"/>
  </r>
  <r>
    <m/>
    <x v="2"/>
    <x v="13"/>
    <s v="C"/>
    <s v="C摄影"/>
    <x v="15"/>
    <x v="51"/>
    <x v="0"/>
    <n v="3"/>
    <n v="0"/>
    <n v="0.40500000000000003"/>
    <n v="0"/>
    <n v="0"/>
    <n v="0"/>
    <e v="#DIV/0!"/>
    <n v="1.2468322351748606E-2"/>
    <n v="0"/>
    <n v="0.85"/>
    <n v="0"/>
    <n v="0"/>
  </r>
  <r>
    <m/>
    <x v="2"/>
    <x v="13"/>
    <s v="C"/>
    <s v="C摄影"/>
    <x v="22"/>
    <x v="52"/>
    <x v="1"/>
    <n v="184"/>
    <n v="0"/>
    <n v="0.40500000000000003"/>
    <n v="0"/>
    <n v="16"/>
    <n v="0"/>
    <n v="0"/>
    <n v="1.2468322351748606E-2"/>
    <n v="0.1994931576279777"/>
    <n v="0.85"/>
    <n v="0.23469783250350318"/>
    <n v="0.10162416147401687"/>
  </r>
  <r>
    <m/>
    <x v="2"/>
    <x v="13"/>
    <s v="C"/>
    <s v="C摄影"/>
    <x v="18"/>
    <x v="53"/>
    <x v="1"/>
    <n v="170"/>
    <n v="6"/>
    <n v="0.40500000000000003"/>
    <n v="3.5294117647058823E-2"/>
    <n v="22"/>
    <n v="0"/>
    <n v="0"/>
    <n v="1.2468322351748606E-2"/>
    <n v="0.27430309173846934"/>
    <n v="0.85"/>
    <n v="0.32270951969231687"/>
    <n v="0.13973322202677321"/>
  </r>
  <r>
    <m/>
    <x v="2"/>
    <x v="13"/>
    <s v="A"/>
    <s v="A摄影"/>
    <x v="23"/>
    <x v="54"/>
    <x v="0"/>
    <n v="1010"/>
    <n v="15"/>
    <n v="0.40500000000000003"/>
    <n v="1.4851485148514851E-2"/>
    <n v="290"/>
    <n v="15"/>
    <n v="5.1724137931034482E-2"/>
    <n v="0.25"/>
    <n v="72.5"/>
    <n v="0.85"/>
    <n v="78.147058823529406"/>
    <n v="33.837676470588235"/>
  </r>
  <r>
    <m/>
    <x v="2"/>
    <x v="13"/>
    <s v="C"/>
    <s v="C摄影"/>
    <x v="16"/>
    <x v="55"/>
    <x v="0"/>
    <n v="252"/>
    <n v="0"/>
    <n v="0.40500000000000003"/>
    <n v="0"/>
    <n v="67"/>
    <n v="0"/>
    <n v="0"/>
    <n v="1.2468322351748606E-2"/>
    <n v="0.83537759756715668"/>
    <n v="0.85"/>
    <n v="0.98279717360841967"/>
    <n v="0.4255511761724457"/>
  </r>
  <r>
    <m/>
    <x v="2"/>
    <x v="13"/>
    <s v="B"/>
    <s v="B摄影"/>
    <x v="22"/>
    <x v="56"/>
    <x v="1"/>
    <n v="670"/>
    <n v="1"/>
    <n v="0.40500000000000003"/>
    <n v="1.4925373134328358E-3"/>
    <n v="163"/>
    <n v="1"/>
    <n v="6.1349693251533744E-3"/>
    <n v="0.25"/>
    <n v="40.75"/>
    <n v="0.85"/>
    <n v="47.464705882352938"/>
    <n v="20.552217647058821"/>
  </r>
  <r>
    <m/>
    <x v="2"/>
    <x v="13"/>
    <s v="C"/>
    <s v="C摄影"/>
    <x v="2"/>
    <x v="57"/>
    <x v="1"/>
    <n v="153"/>
    <n v="0"/>
    <n v="0.40500000000000003"/>
    <n v="0"/>
    <n v="12"/>
    <n v="0"/>
    <n v="0"/>
    <n v="1.2468322351748606E-2"/>
    <n v="0.14961986822098328"/>
    <n v="0.85"/>
    <n v="0.17602337437762738"/>
    <n v="7.6218121105512654E-2"/>
  </r>
  <r>
    <m/>
    <x v="2"/>
    <x v="13"/>
    <s v="B"/>
    <s v="B摄影"/>
    <x v="5"/>
    <x v="58"/>
    <x v="1"/>
    <n v="626"/>
    <n v="3"/>
    <n v="0.40500000000000003"/>
    <n v="4.7923322683706068E-3"/>
    <n v="191"/>
    <n v="2"/>
    <n v="1.0471204188481676E-2"/>
    <n v="0.25"/>
    <n v="47.75"/>
    <n v="0.85"/>
    <n v="55.223529411764702"/>
    <n v="23.911788235294114"/>
  </r>
  <r>
    <m/>
    <x v="2"/>
    <x v="13"/>
    <s v="C"/>
    <s v="C摄影"/>
    <x v="23"/>
    <x v="59"/>
    <x v="0"/>
    <n v="726"/>
    <n v="4"/>
    <n v="0.40500000000000003"/>
    <n v="5.5096418732782371E-3"/>
    <n v="110"/>
    <n v="4"/>
    <n v="3.6363636363636362E-2"/>
    <n v="1.2468322351748606E-2"/>
    <n v="4"/>
    <n v="0.85"/>
    <n v="2.8"/>
    <n v="1.2123999999999999"/>
  </r>
  <r>
    <m/>
    <x v="2"/>
    <x v="13"/>
    <s v="C"/>
    <s v="C摄影"/>
    <x v="3"/>
    <x v="60"/>
    <x v="0"/>
    <n v="614"/>
    <n v="0"/>
    <n v="0.40500000000000003"/>
    <n v="0"/>
    <n v="92"/>
    <n v="0"/>
    <n v="0"/>
    <n v="1.2468322351748606E-2"/>
    <n v="1.1470856563608718"/>
    <n v="0.85"/>
    <n v="1.3495125368951433"/>
    <n v="0.58433892847559699"/>
  </r>
  <r>
    <m/>
    <x v="2"/>
    <x v="13"/>
    <s v="C"/>
    <s v="C摄影"/>
    <x v="15"/>
    <x v="61"/>
    <x v="0"/>
    <n v="51"/>
    <n v="0"/>
    <n v="0.40500000000000003"/>
    <n v="0"/>
    <n v="6"/>
    <n v="0"/>
    <n v="0"/>
    <n v="1.2468322351748606E-2"/>
    <n v="7.4809934110491638E-2"/>
    <n v="0.85"/>
    <n v="8.8011687188813692E-2"/>
    <n v="3.8109060552756327E-2"/>
  </r>
  <r>
    <m/>
    <x v="2"/>
    <x v="13"/>
    <s v="B"/>
    <s v="B摄影"/>
    <x v="2"/>
    <x v="62"/>
    <x v="1"/>
    <n v="670"/>
    <n v="12"/>
    <n v="0.40500000000000003"/>
    <n v="1.7910447761194031E-2"/>
    <n v="188"/>
    <n v="11"/>
    <n v="5.8510638297872342E-2"/>
    <n v="0.25"/>
    <n v="47"/>
    <n v="0.85"/>
    <n v="50.05294117647059"/>
    <n v="21.672923529411765"/>
  </r>
  <r>
    <m/>
    <x v="2"/>
    <x v="13"/>
    <s v="C"/>
    <s v="C摄影"/>
    <x v="15"/>
    <x v="63"/>
    <x v="0"/>
    <n v="4"/>
    <n v="0"/>
    <n v="0.40500000000000003"/>
    <n v="0"/>
    <n v="0"/>
    <n v="0"/>
    <e v="#DIV/0!"/>
    <n v="1.2468322351748606E-2"/>
    <n v="0"/>
    <n v="0.85"/>
    <n v="0"/>
    <n v="0"/>
  </r>
  <r>
    <m/>
    <x v="2"/>
    <x v="13"/>
    <s v="C"/>
    <s v="C摄影"/>
    <x v="0"/>
    <x v="64"/>
    <x v="0"/>
    <n v="64"/>
    <n v="0"/>
    <n v="0.40500000000000003"/>
    <n v="0"/>
    <n v="2"/>
    <n v="0"/>
    <n v="0"/>
    <n v="1.2468322351748606E-2"/>
    <n v="2.4936644703497213E-2"/>
    <n v="0.85"/>
    <n v="2.9337229062937897E-2"/>
    <n v="1.2703020184252109E-2"/>
  </r>
  <r>
    <m/>
    <x v="2"/>
    <x v="13"/>
    <s v="C"/>
    <s v="C摄影"/>
    <x v="15"/>
    <x v="65"/>
    <x v="0"/>
    <n v="9"/>
    <n v="0"/>
    <n v="0.40500000000000003"/>
    <n v="0"/>
    <n v="4"/>
    <n v="0"/>
    <n v="0"/>
    <n v="1.2468322351748606E-2"/>
    <n v="4.9873289406994425E-2"/>
    <n v="0.85"/>
    <n v="5.8674458125875795E-2"/>
    <n v="2.5406040368504218E-2"/>
  </r>
  <r>
    <m/>
    <x v="2"/>
    <x v="13"/>
    <s v="C"/>
    <s v="C摄影"/>
    <x v="13"/>
    <x v="66"/>
    <x v="1"/>
    <n v="621"/>
    <n v="3"/>
    <n v="0.40500000000000003"/>
    <n v="4.830917874396135E-3"/>
    <n v="113"/>
    <n v="3"/>
    <n v="2.6548672566371681E-2"/>
    <n v="1.2468322351748606E-2"/>
    <n v="3"/>
    <n v="0.85"/>
    <n v="2.1"/>
    <n v="0.9093"/>
  </r>
  <r>
    <m/>
    <x v="2"/>
    <x v="13"/>
    <s v="C"/>
    <s v="C摄影"/>
    <x v="24"/>
    <x v="67"/>
    <x v="2"/>
    <n v="3088"/>
    <n v="0"/>
    <n v="0.40500000000000003"/>
    <n v="0"/>
    <n v="0"/>
    <n v="0"/>
    <e v="#DIV/0!"/>
    <n v="1.2468322351748606E-2"/>
    <n v="0"/>
    <n v="0.85"/>
    <n v="0"/>
    <n v="0"/>
  </r>
  <r>
    <m/>
    <x v="2"/>
    <x v="13"/>
    <s v="B"/>
    <s v="B摄影"/>
    <x v="17"/>
    <x v="68"/>
    <x v="1"/>
    <n v="907"/>
    <n v="15"/>
    <n v="0.40500000000000003"/>
    <n v="1.6538037486218304E-2"/>
    <n v="258"/>
    <n v="13"/>
    <n v="5.0387596899224806E-2"/>
    <n v="0.25"/>
    <n v="64.5"/>
    <n v="0.85"/>
    <n v="69.688235294117646"/>
    <n v="30.175005882352941"/>
  </r>
  <r>
    <m/>
    <x v="2"/>
    <x v="13"/>
    <s v="C"/>
    <s v="C摄影"/>
    <x v="5"/>
    <x v="69"/>
    <x v="1"/>
    <n v="237"/>
    <n v="1"/>
    <n v="0.40500000000000003"/>
    <n v="4.2194092827004216E-3"/>
    <n v="43"/>
    <n v="1"/>
    <n v="2.3255813953488372E-2"/>
    <n v="1.2468322351748606E-2"/>
    <n v="1"/>
    <n v="0.85"/>
    <n v="0.7"/>
    <n v="0.30309999999999998"/>
  </r>
  <r>
    <m/>
    <x v="2"/>
    <x v="13"/>
    <s v="C"/>
    <s v="C摄影"/>
    <x v="25"/>
    <x v="70"/>
    <x v="0"/>
    <n v="192"/>
    <n v="0"/>
    <n v="0.40500000000000003"/>
    <n v="0"/>
    <n v="46"/>
    <n v="0"/>
    <n v="0"/>
    <n v="1.2468322351748606E-2"/>
    <n v="0.57354282818043589"/>
    <n v="0.85"/>
    <n v="0.67475626844757164"/>
    <n v="0.29216946423779849"/>
  </r>
  <r>
    <m/>
    <x v="2"/>
    <x v="13"/>
    <s v="C"/>
    <s v="C摄影"/>
    <x v="15"/>
    <x v="71"/>
    <x v="0"/>
    <n v="37"/>
    <n v="0"/>
    <n v="0.40500000000000003"/>
    <n v="0"/>
    <n v="9"/>
    <n v="0"/>
    <n v="0"/>
    <n v="1.2468322351748606E-2"/>
    <n v="0.11221490116573746"/>
    <n v="0.85"/>
    <n v="0.13201753078322054"/>
    <n v="5.716359082913449E-2"/>
  </r>
  <r>
    <m/>
    <x v="2"/>
    <x v="13"/>
    <s v="C"/>
    <s v="C摄影"/>
    <x v="10"/>
    <x v="72"/>
    <x v="0"/>
    <n v="216"/>
    <n v="0"/>
    <n v="0.40500000000000003"/>
    <n v="0"/>
    <n v="21"/>
    <n v="0"/>
    <n v="0"/>
    <n v="1.2468322351748606E-2"/>
    <n v="0.26183476938672073"/>
    <n v="0.85"/>
    <n v="0.30804090516084792"/>
    <n v="0.13338171193464715"/>
  </r>
  <r>
    <m/>
    <x v="2"/>
    <x v="13"/>
    <s v="C"/>
    <s v="C摄影"/>
    <x v="8"/>
    <x v="73"/>
    <x v="0"/>
    <n v="75"/>
    <n v="0"/>
    <n v="0.40500000000000003"/>
    <n v="0"/>
    <n v="33"/>
    <n v="0"/>
    <n v="0"/>
    <n v="1.2468322351748606E-2"/>
    <n v="0.41145463760770401"/>
    <n v="0.85"/>
    <n v="0.48406427953847531"/>
    <n v="0.20959983304015981"/>
  </r>
  <r>
    <m/>
    <x v="2"/>
    <x v="13"/>
    <s v="C"/>
    <s v="C摄影"/>
    <x v="3"/>
    <x v="74"/>
    <x v="0"/>
    <n v="536"/>
    <n v="0"/>
    <n v="0.40500000000000003"/>
    <n v="0"/>
    <n v="80"/>
    <n v="0"/>
    <n v="0"/>
    <n v="1.2468322351748606E-2"/>
    <n v="0.99746578813988851"/>
    <n v="0.85"/>
    <n v="1.1734891625175159"/>
    <n v="0.50812080737008436"/>
  </r>
  <r>
    <m/>
    <x v="2"/>
    <x v="13"/>
    <s v="C"/>
    <s v="C摄影"/>
    <x v="14"/>
    <x v="75"/>
    <x v="0"/>
    <n v="195"/>
    <n v="0"/>
    <n v="0.40500000000000003"/>
    <n v="0"/>
    <n v="15"/>
    <n v="0"/>
    <n v="0"/>
    <n v="1.2468322351748606E-2"/>
    <n v="0.1870248352762291"/>
    <n v="0.85"/>
    <n v="0.22002921797203423"/>
    <n v="9.5272651381890824E-2"/>
  </r>
  <r>
    <m/>
    <x v="2"/>
    <x v="13"/>
    <s v="C"/>
    <s v="C摄影"/>
    <x v="14"/>
    <x v="76"/>
    <x v="0"/>
    <n v="443"/>
    <n v="1"/>
    <n v="0.40500000000000003"/>
    <n v="2.257336343115124E-3"/>
    <n v="95"/>
    <n v="1"/>
    <n v="1.0526315789473684E-2"/>
    <n v="1.2468322351748606E-2"/>
    <n v="1.1844906234161177"/>
    <n v="0.85"/>
    <n v="0.91704779225425603"/>
    <n v="0.39708169404609284"/>
  </r>
  <r>
    <m/>
    <x v="2"/>
    <x v="13"/>
    <s v="C"/>
    <s v="C摄影"/>
    <x v="15"/>
    <x v="77"/>
    <x v="0"/>
    <n v="100"/>
    <n v="0"/>
    <n v="0.40500000000000003"/>
    <n v="0"/>
    <n v="17"/>
    <n v="0"/>
    <n v="0"/>
    <n v="1.2468322351748606E-2"/>
    <n v="0.21196147997972631"/>
    <n v="0.85"/>
    <n v="0.24936644703497213"/>
    <n v="0.10797567156614293"/>
  </r>
  <r>
    <m/>
    <x v="2"/>
    <x v="13"/>
    <s v="C"/>
    <s v="C摄影"/>
    <x v="18"/>
    <x v="78"/>
    <x v="1"/>
    <n v="104"/>
    <n v="1"/>
    <n v="0.40500000000000003"/>
    <n v="9.6153846153846159E-3"/>
    <n v="13"/>
    <n v="1"/>
    <n v="7.6923076923076927E-2"/>
    <n v="1.2468322351748606E-2"/>
    <n v="1"/>
    <n v="0.85"/>
    <n v="0.7"/>
    <n v="0.30309999999999998"/>
  </r>
  <r>
    <m/>
    <x v="2"/>
    <x v="13"/>
    <s v="C"/>
    <s v="C摄影"/>
    <x v="26"/>
    <x v="79"/>
    <x v="0"/>
    <n v="309"/>
    <n v="1"/>
    <n v="0.40500000000000003"/>
    <n v="3.2362459546925568E-3"/>
    <n v="71"/>
    <n v="1"/>
    <n v="1.4084507042253521E-2"/>
    <n v="1.2468322351748606E-2"/>
    <n v="1"/>
    <n v="0.85"/>
    <n v="0.7"/>
    <n v="0.30309999999999998"/>
  </r>
  <r>
    <m/>
    <x v="2"/>
    <x v="13"/>
    <s v="C"/>
    <s v="C摄影"/>
    <x v="15"/>
    <x v="80"/>
    <x v="0"/>
    <n v="44"/>
    <n v="0"/>
    <n v="0.40500000000000003"/>
    <n v="0"/>
    <n v="19"/>
    <n v="0"/>
    <n v="0"/>
    <n v="1.2468322351748606E-2"/>
    <n v="0.23689812468322352"/>
    <n v="0.85"/>
    <n v="0.27870367609791002"/>
    <n v="0.12067869175039504"/>
  </r>
  <r>
    <m/>
    <x v="2"/>
    <x v="13"/>
    <s v="C"/>
    <s v="C摄影"/>
    <x v="0"/>
    <x v="81"/>
    <x v="0"/>
    <n v="794"/>
    <n v="5"/>
    <n v="0.40500000000000003"/>
    <n v="6.2972292191435771E-3"/>
    <n v="198"/>
    <n v="5"/>
    <n v="2.5252525252525252E-2"/>
    <n v="1.2468322351748606E-2"/>
    <n v="5"/>
    <n v="0.85"/>
    <n v="3.4999999999999996"/>
    <n v="1.5154999999999998"/>
  </r>
  <r>
    <m/>
    <x v="2"/>
    <x v="13"/>
    <s v="C"/>
    <s v="C摄影"/>
    <x v="19"/>
    <x v="82"/>
    <x v="0"/>
    <n v="560"/>
    <n v="2"/>
    <n v="0.40500000000000003"/>
    <n v="3.5714285714285713E-3"/>
    <n v="93"/>
    <n v="2"/>
    <n v="2.1505376344086023E-2"/>
    <n v="1.2468322351748606E-2"/>
    <n v="2"/>
    <n v="0.85"/>
    <n v="1.4"/>
    <n v="0.60619999999999996"/>
  </r>
  <r>
    <m/>
    <x v="2"/>
    <x v="13"/>
    <s v="C"/>
    <s v="C摄影"/>
    <x v="3"/>
    <x v="83"/>
    <x v="0"/>
    <n v="564"/>
    <n v="1"/>
    <n v="0.40500000000000003"/>
    <n v="1.7730496453900709E-3"/>
    <n v="54"/>
    <n v="1"/>
    <n v="1.8518518518518517E-2"/>
    <n v="1.2468322351748606E-2"/>
    <n v="1"/>
    <n v="0.85"/>
    <n v="0.7"/>
    <n v="0.30309999999999998"/>
  </r>
  <r>
    <m/>
    <x v="2"/>
    <x v="13"/>
    <s v="C"/>
    <s v="C摄影"/>
    <x v="26"/>
    <x v="84"/>
    <x v="0"/>
    <n v="63"/>
    <n v="0"/>
    <n v="0.40500000000000003"/>
    <n v="0"/>
    <n v="10"/>
    <n v="0"/>
    <n v="0"/>
    <n v="1.2468322351748606E-2"/>
    <n v="0.12468322351748606"/>
    <n v="0.85"/>
    <n v="0.14668614531468949"/>
    <n v="6.3515100921260545E-2"/>
  </r>
  <r>
    <m/>
    <x v="2"/>
    <x v="13"/>
    <s v="C"/>
    <s v="C摄影"/>
    <x v="15"/>
    <x v="85"/>
    <x v="0"/>
    <n v="377"/>
    <n v="0"/>
    <n v="0.40500000000000003"/>
    <n v="0"/>
    <n v="40"/>
    <n v="0"/>
    <n v="0"/>
    <n v="1.2468322351748606E-2"/>
    <n v="0.49873289406994425"/>
    <n v="0.85"/>
    <n v="0.58674458125875795"/>
    <n v="0.25406040368504218"/>
  </r>
  <r>
    <m/>
    <x v="2"/>
    <x v="13"/>
    <s v="C"/>
    <s v="C摄影"/>
    <x v="13"/>
    <x v="86"/>
    <x v="1"/>
    <n v="580"/>
    <n v="2"/>
    <n v="0.40500000000000003"/>
    <n v="3.4482758620689655E-3"/>
    <n v="179"/>
    <n v="1"/>
    <n v="5.5865921787709499E-3"/>
    <n v="1.2468322351748606E-2"/>
    <n v="2.2318297009630004"/>
    <n v="0.85"/>
    <n v="2.1492114128976474"/>
    <n v="0.93060854178468133"/>
  </r>
  <r>
    <m/>
    <x v="2"/>
    <x v="13"/>
    <s v="C"/>
    <s v="C摄影"/>
    <x v="9"/>
    <x v="87"/>
    <x v="0"/>
    <n v="30"/>
    <n v="0"/>
    <n v="0.40500000000000003"/>
    <n v="0"/>
    <n v="14"/>
    <n v="0"/>
    <n v="0"/>
    <n v="1.2468322351748606E-2"/>
    <n v="0.17455651292448049"/>
    <n v="0.85"/>
    <n v="0.20536060344056528"/>
    <n v="8.8921141289764763E-2"/>
  </r>
  <r>
    <m/>
    <x v="2"/>
    <x v="13"/>
    <s v="C"/>
    <s v="C摄影"/>
    <x v="25"/>
    <x v="88"/>
    <x v="0"/>
    <n v="75"/>
    <n v="0"/>
    <n v="0.40500000000000003"/>
    <n v="0"/>
    <n v="12"/>
    <n v="0"/>
    <n v="0"/>
    <n v="1.2468322351748606E-2"/>
    <n v="0.14961986822098328"/>
    <n v="0.85"/>
    <n v="0.17602337437762738"/>
    <n v="7.6218121105512654E-2"/>
  </r>
  <r>
    <m/>
    <x v="2"/>
    <x v="13"/>
    <s v="C"/>
    <s v="C摄影"/>
    <x v="8"/>
    <x v="89"/>
    <x v="0"/>
    <n v="60"/>
    <n v="0"/>
    <n v="0.40500000000000003"/>
    <n v="0"/>
    <n v="24"/>
    <n v="0"/>
    <n v="0"/>
    <n v="1.2468322351748606E-2"/>
    <n v="0.29923973644196655"/>
    <n v="0.85"/>
    <n v="0.35204674875525477"/>
    <n v="0.15243624221102531"/>
  </r>
  <r>
    <m/>
    <x v="2"/>
    <x v="13"/>
    <s v="C"/>
    <s v="C摄影"/>
    <x v="15"/>
    <x v="90"/>
    <x v="0"/>
    <n v="17"/>
    <n v="0"/>
    <n v="0.40500000000000003"/>
    <n v="0"/>
    <n v="0"/>
    <n v="0"/>
    <e v="#DIV/0!"/>
    <n v="1.2468322351748606E-2"/>
    <n v="0"/>
    <n v="0.85"/>
    <n v="0"/>
    <n v="0"/>
  </r>
  <r>
    <m/>
    <x v="2"/>
    <x v="13"/>
    <s v="C"/>
    <s v="C摄影"/>
    <x v="15"/>
    <x v="91"/>
    <x v="0"/>
    <n v="60"/>
    <n v="0"/>
    <n v="0.40500000000000003"/>
    <n v="0"/>
    <n v="6"/>
    <n v="0"/>
    <n v="0"/>
    <n v="1.2468322351748606E-2"/>
    <n v="7.4809934110491638E-2"/>
    <n v="0.85"/>
    <n v="8.8011687188813692E-2"/>
    <n v="3.8109060552756327E-2"/>
  </r>
  <r>
    <m/>
    <x v="2"/>
    <x v="13"/>
    <s v="C"/>
    <s v="C摄影"/>
    <x v="0"/>
    <x v="92"/>
    <x v="0"/>
    <n v="18"/>
    <n v="0"/>
    <n v="0.40500000000000003"/>
    <n v="0"/>
    <n v="6"/>
    <n v="0"/>
    <n v="0"/>
    <n v="1.2468322351748606E-2"/>
    <n v="7.4809934110491638E-2"/>
    <n v="0.85"/>
    <n v="8.8011687188813692E-2"/>
    <n v="3.8109060552756327E-2"/>
  </r>
  <r>
    <m/>
    <x v="2"/>
    <x v="13"/>
    <s v="C"/>
    <s v="C摄影"/>
    <x v="10"/>
    <x v="93"/>
    <x v="0"/>
    <n v="246"/>
    <n v="0"/>
    <n v="0.40500000000000003"/>
    <n v="0"/>
    <n v="46"/>
    <n v="0"/>
    <n v="0"/>
    <n v="1.2468322351748606E-2"/>
    <n v="0.57354282818043589"/>
    <n v="0.85"/>
    <n v="0.67475626844757164"/>
    <n v="0.29216946423779849"/>
  </r>
  <r>
    <m/>
    <x v="2"/>
    <x v="13"/>
    <s v="C"/>
    <s v="C摄影"/>
    <x v="0"/>
    <x v="94"/>
    <x v="0"/>
    <n v="143"/>
    <n v="0"/>
    <n v="0.40500000000000003"/>
    <n v="0"/>
    <n v="31"/>
    <n v="0"/>
    <n v="0"/>
    <n v="1.2468322351748606E-2"/>
    <n v="0.3865179929042068"/>
    <n v="0.85"/>
    <n v="0.45472705047553741"/>
    <n v="0.19689681285590768"/>
  </r>
  <r>
    <m/>
    <x v="2"/>
    <x v="13"/>
    <s v="C"/>
    <s v="C摄影"/>
    <x v="11"/>
    <x v="95"/>
    <x v="1"/>
    <n v="731"/>
    <n v="2"/>
    <n v="0.40500000000000003"/>
    <n v="2.7359781121751026E-3"/>
    <n v="81"/>
    <n v="2"/>
    <n v="2.4691358024691357E-2"/>
    <n v="1.2468322351748606E-2"/>
    <n v="2"/>
    <n v="0.85"/>
    <n v="1.4"/>
    <n v="0.60619999999999996"/>
  </r>
  <r>
    <m/>
    <x v="2"/>
    <x v="13"/>
    <s v="C"/>
    <s v="C摄影"/>
    <x v="12"/>
    <x v="96"/>
    <x v="0"/>
    <n v="623"/>
    <n v="3"/>
    <n v="0.40500000000000003"/>
    <n v="4.815409309791332E-3"/>
    <n v="137"/>
    <n v="2"/>
    <n v="1.4598540145985401E-2"/>
    <n v="1.2468322351748606E-2"/>
    <n v="2"/>
    <n v="0.85"/>
    <n v="1.4"/>
    <n v="0.60619999999999996"/>
  </r>
  <r>
    <m/>
    <x v="2"/>
    <x v="13"/>
    <s v="C"/>
    <s v="C摄影"/>
    <x v="9"/>
    <x v="97"/>
    <x v="0"/>
    <n v="127"/>
    <n v="0"/>
    <n v="0.40500000000000003"/>
    <n v="0"/>
    <n v="25"/>
    <n v="0"/>
    <n v="0"/>
    <n v="1.2468322351748606E-2"/>
    <n v="0.31170805879371516"/>
    <n v="0.85"/>
    <n v="0.36671536328672372"/>
    <n v="0.15878775230315137"/>
  </r>
  <r>
    <m/>
    <x v="2"/>
    <x v="13"/>
    <s v="B"/>
    <s v="B摄影"/>
    <x v="27"/>
    <x v="98"/>
    <x v="0"/>
    <n v="1092"/>
    <n v="7"/>
    <n v="0.40500000000000003"/>
    <n v="6.41025641025641E-3"/>
    <n v="367"/>
    <n v="7"/>
    <n v="1.9073569482288829E-2"/>
    <n v="0.25"/>
    <n v="91.75"/>
    <n v="0.85"/>
    <n v="104.60588235294118"/>
    <n v="45.294347058823533"/>
  </r>
  <r>
    <m/>
    <x v="2"/>
    <x v="13"/>
    <s v="C"/>
    <s v="C摄影"/>
    <x v="18"/>
    <x v="99"/>
    <x v="1"/>
    <n v="41"/>
    <n v="0"/>
    <n v="0.40500000000000003"/>
    <n v="0"/>
    <n v="4"/>
    <n v="0"/>
    <n v="0"/>
    <n v="1.2468322351748606E-2"/>
    <n v="4.9873289406994425E-2"/>
    <n v="0.85"/>
    <n v="5.8674458125875795E-2"/>
    <n v="2.5406040368504218E-2"/>
  </r>
  <r>
    <m/>
    <x v="2"/>
    <x v="13"/>
    <s v="C"/>
    <s v="C摄影"/>
    <x v="10"/>
    <x v="100"/>
    <x v="0"/>
    <n v="669"/>
    <n v="2"/>
    <n v="0.40500000000000003"/>
    <n v="2.9895366218236174E-3"/>
    <n v="188"/>
    <n v="2"/>
    <n v="1.0638297872340425E-2"/>
    <n v="1.2468322351748606E-2"/>
    <n v="2.3440446021287382"/>
    <n v="0.85"/>
    <n v="1.8047583554455744"/>
    <n v="0.78146036790793372"/>
  </r>
  <r>
    <m/>
    <x v="2"/>
    <x v="13"/>
    <s v="C"/>
    <s v="C摄影"/>
    <x v="7"/>
    <x v="101"/>
    <x v="0"/>
    <n v="324"/>
    <n v="0"/>
    <n v="0.40500000000000003"/>
    <n v="0"/>
    <n v="53"/>
    <n v="0"/>
    <n v="0"/>
    <n v="1.2468322351748606E-2"/>
    <n v="0.66082108464267608"/>
    <n v="0.85"/>
    <n v="0.77743657016785428"/>
    <n v="0.3366300348826809"/>
  </r>
  <r>
    <m/>
    <x v="2"/>
    <x v="13"/>
    <s v="C"/>
    <s v="C摄影"/>
    <x v="28"/>
    <x v="102"/>
    <x v="1"/>
    <n v="137"/>
    <n v="0"/>
    <n v="0.40500000000000003"/>
    <n v="0"/>
    <n v="9"/>
    <n v="0"/>
    <n v="0"/>
    <n v="1.2468322351748606E-2"/>
    <n v="0.11221490116573746"/>
    <n v="0.85"/>
    <n v="0.13201753078322054"/>
    <n v="5.716359082913449E-2"/>
  </r>
  <r>
    <m/>
    <x v="2"/>
    <x v="13"/>
    <s v="C"/>
    <s v="C摄影"/>
    <x v="18"/>
    <x v="103"/>
    <x v="1"/>
    <n v="163"/>
    <n v="0"/>
    <n v="0.40500000000000003"/>
    <n v="0"/>
    <n v="42"/>
    <n v="0"/>
    <n v="0"/>
    <n v="1.2468322351748606E-2"/>
    <n v="0.52366953877344147"/>
    <n v="0.85"/>
    <n v="0.61608181032169584"/>
    <n v="0.2667634238692943"/>
  </r>
  <r>
    <m/>
    <x v="2"/>
    <x v="13"/>
    <s v="C"/>
    <s v="C摄影"/>
    <x v="2"/>
    <x v="104"/>
    <x v="1"/>
    <n v="200"/>
    <n v="0"/>
    <n v="0.40500000000000003"/>
    <n v="0"/>
    <n v="52"/>
    <n v="0"/>
    <n v="0"/>
    <n v="1.2468322351748606E-2"/>
    <n v="0.64835276229092753"/>
    <n v="0.85"/>
    <n v="0.76276795563638533"/>
    <n v="0.33027852479055486"/>
  </r>
  <r>
    <m/>
    <x v="2"/>
    <x v="13"/>
    <s v="B"/>
    <s v="B摄影"/>
    <x v="13"/>
    <x v="105"/>
    <x v="1"/>
    <n v="946"/>
    <n v="2"/>
    <n v="0.40500000000000003"/>
    <n v="2.1141649048625794E-3"/>
    <n v="305"/>
    <n v="2"/>
    <n v="6.5573770491803279E-3"/>
    <n v="0.25"/>
    <n v="76.25"/>
    <n v="0.85"/>
    <n v="88.752941176470586"/>
    <n v="38.430023529411763"/>
  </r>
  <r>
    <m/>
    <x v="2"/>
    <x v="13"/>
    <s v="C"/>
    <s v="C摄影"/>
    <x v="17"/>
    <x v="106"/>
    <x v="1"/>
    <n v="201"/>
    <n v="1"/>
    <n v="0.40500000000000003"/>
    <n v="4.9751243781094526E-3"/>
    <n v="38"/>
    <n v="1"/>
    <n v="2.6315789473684209E-2"/>
    <n v="1.2468322351748606E-2"/>
    <n v="1"/>
    <n v="0.85"/>
    <n v="0.7"/>
    <n v="0.30309999999999998"/>
  </r>
  <r>
    <m/>
    <x v="2"/>
    <x v="13"/>
    <s v="C"/>
    <s v="C摄影"/>
    <x v="26"/>
    <x v="107"/>
    <x v="0"/>
    <n v="111"/>
    <n v="0"/>
    <n v="0.40500000000000003"/>
    <n v="0"/>
    <n v="17"/>
    <n v="0"/>
    <n v="0"/>
    <n v="1.2468322351748606E-2"/>
    <n v="0.21196147997972631"/>
    <n v="0.85"/>
    <n v="0.24936644703497213"/>
    <n v="0.10797567156614293"/>
  </r>
  <r>
    <m/>
    <x v="2"/>
    <x v="13"/>
    <s v="C"/>
    <s v="C摄影"/>
    <x v="3"/>
    <x v="108"/>
    <x v="0"/>
    <n v="359"/>
    <n v="0"/>
    <n v="0.40500000000000003"/>
    <n v="0"/>
    <n v="59"/>
    <n v="0"/>
    <n v="0"/>
    <n v="1.2468322351748606E-2"/>
    <n v="0.73563101875316783"/>
    <n v="0.85"/>
    <n v="0.86544825735666808"/>
    <n v="0.37473909543543726"/>
  </r>
  <r>
    <m/>
    <x v="2"/>
    <x v="13"/>
    <s v="C"/>
    <s v="C摄影"/>
    <x v="20"/>
    <x v="109"/>
    <x v="0"/>
    <n v="177"/>
    <n v="2"/>
    <n v="0.40500000000000003"/>
    <n v="1.1299435028248588E-2"/>
    <n v="34"/>
    <n v="1"/>
    <n v="2.9411764705882353E-2"/>
    <n v="1.2468322351748606E-2"/>
    <n v="1"/>
    <n v="0.85"/>
    <n v="0.7"/>
    <n v="0.30309999999999998"/>
  </r>
  <r>
    <m/>
    <x v="2"/>
    <x v="13"/>
    <s v="C"/>
    <s v="C摄影"/>
    <x v="1"/>
    <x v="110"/>
    <x v="1"/>
    <n v="6"/>
    <n v="0"/>
    <n v="0.40500000000000003"/>
    <n v="0"/>
    <n v="0"/>
    <n v="0"/>
    <e v="#DIV/0!"/>
    <n v="1.2468322351748606E-2"/>
    <n v="0"/>
    <n v="0.85"/>
    <n v="0"/>
    <n v="0"/>
  </r>
  <r>
    <m/>
    <x v="2"/>
    <x v="13"/>
    <s v="C"/>
    <s v="C摄影"/>
    <x v="9"/>
    <x v="111"/>
    <x v="0"/>
    <n v="109"/>
    <n v="0"/>
    <n v="0.40500000000000003"/>
    <n v="0"/>
    <n v="20"/>
    <n v="0"/>
    <n v="0"/>
    <n v="1.2468322351748606E-2"/>
    <n v="0.24936644703497213"/>
    <n v="0.85"/>
    <n v="0.29337229062937897"/>
    <n v="0.12703020184252109"/>
  </r>
  <r>
    <m/>
    <x v="2"/>
    <x v="13"/>
    <s v="C"/>
    <s v="C摄影"/>
    <x v="16"/>
    <x v="112"/>
    <x v="0"/>
    <n v="229"/>
    <n v="1"/>
    <n v="0.40500000000000003"/>
    <n v="4.3668122270742356E-3"/>
    <n v="34"/>
    <n v="1"/>
    <n v="2.9411764705882353E-2"/>
    <n v="1.2468322351748606E-2"/>
    <n v="1"/>
    <n v="0.85"/>
    <n v="0.7"/>
    <n v="0.30309999999999998"/>
  </r>
  <r>
    <m/>
    <x v="2"/>
    <x v="13"/>
    <s v="C"/>
    <s v="C摄影"/>
    <x v="18"/>
    <x v="113"/>
    <x v="1"/>
    <n v="212"/>
    <n v="0"/>
    <n v="0.40500000000000003"/>
    <n v="0"/>
    <n v="50"/>
    <n v="0"/>
    <n v="0"/>
    <n v="1.2468322351748606E-2"/>
    <n v="0.62341611758743032"/>
    <n v="0.85"/>
    <n v="0.73343072657344743"/>
    <n v="0.31757550460630274"/>
  </r>
  <r>
    <m/>
    <x v="2"/>
    <x v="13"/>
    <s v="C"/>
    <s v="C摄影"/>
    <x v="5"/>
    <x v="114"/>
    <x v="1"/>
    <n v="237"/>
    <n v="0"/>
    <n v="0.40500000000000003"/>
    <n v="0"/>
    <n v="55"/>
    <n v="0"/>
    <n v="0"/>
    <n v="1.2468322351748606E-2"/>
    <n v="0.68575772934617341"/>
    <n v="0.85"/>
    <n v="0.80677379923079229"/>
    <n v="0.34933305506693307"/>
  </r>
  <r>
    <m/>
    <x v="2"/>
    <x v="13"/>
    <s v="C"/>
    <s v="C摄影"/>
    <x v="26"/>
    <x v="115"/>
    <x v="0"/>
    <n v="188"/>
    <n v="0"/>
    <n v="0.40500000000000003"/>
    <n v="0"/>
    <n v="24"/>
    <n v="0"/>
    <n v="0"/>
    <n v="1.2468322351748606E-2"/>
    <n v="0.29923973644196655"/>
    <n v="0.85"/>
    <n v="0.35204674875525477"/>
    <n v="0.15243624221102531"/>
  </r>
  <r>
    <m/>
    <x v="2"/>
    <x v="13"/>
    <s v="C"/>
    <s v="C摄影"/>
    <x v="17"/>
    <x v="116"/>
    <x v="1"/>
    <n v="163"/>
    <n v="0"/>
    <n v="0.40500000000000003"/>
    <n v="0"/>
    <n v="34"/>
    <n v="0"/>
    <n v="0"/>
    <n v="1.2468322351748606E-2"/>
    <n v="0.42392295995945262"/>
    <n v="0.85"/>
    <n v="0.49873289406994425"/>
    <n v="0.21595134313228587"/>
  </r>
  <r>
    <m/>
    <x v="2"/>
    <x v="13"/>
    <s v="C"/>
    <s v="C摄影"/>
    <x v="17"/>
    <x v="117"/>
    <x v="1"/>
    <n v="307"/>
    <n v="0"/>
    <n v="0.40500000000000003"/>
    <n v="0"/>
    <n v="52"/>
    <n v="0"/>
    <n v="0"/>
    <n v="1.2468322351748606E-2"/>
    <n v="0.64835276229092753"/>
    <n v="0.85"/>
    <n v="0.76276795563638533"/>
    <n v="0.33027852479055486"/>
  </r>
  <r>
    <m/>
    <x v="2"/>
    <x v="13"/>
    <s v="C"/>
    <s v="C摄影"/>
    <x v="23"/>
    <x v="118"/>
    <x v="0"/>
    <n v="308"/>
    <n v="0"/>
    <n v="0.40500000000000003"/>
    <n v="0"/>
    <n v="35"/>
    <n v="0"/>
    <n v="0"/>
    <n v="1.2468322351748606E-2"/>
    <n v="0.43639128231120122"/>
    <n v="0.85"/>
    <n v="0.5134015086014132"/>
    <n v="0.22230285322441193"/>
  </r>
  <r>
    <m/>
    <x v="2"/>
    <x v="13"/>
    <s v="C"/>
    <s v="C摄影"/>
    <x v="1"/>
    <x v="119"/>
    <x v="1"/>
    <n v="3"/>
    <n v="0"/>
    <n v="0.40500000000000003"/>
    <n v="0"/>
    <n v="0"/>
    <n v="0"/>
    <e v="#DIV/0!"/>
    <n v="1.2468322351748606E-2"/>
    <n v="0"/>
    <n v="0.85"/>
    <n v="0"/>
    <n v="0"/>
  </r>
  <r>
    <m/>
    <x v="2"/>
    <x v="13"/>
    <s v="C"/>
    <s v="C摄影"/>
    <x v="29"/>
    <x v="120"/>
    <x v="2"/>
    <n v="7"/>
    <n v="0"/>
    <n v="0.40500000000000003"/>
    <n v="0"/>
    <n v="0"/>
    <n v="0"/>
    <e v="#DIV/0!"/>
    <n v="1.2468322351748606E-2"/>
    <n v="0"/>
    <n v="0.85"/>
    <n v="0"/>
    <n v="0"/>
  </r>
  <r>
    <m/>
    <x v="2"/>
    <x v="13"/>
    <s v="C"/>
    <s v="C摄影"/>
    <x v="28"/>
    <x v="121"/>
    <x v="1"/>
    <n v="184"/>
    <n v="1"/>
    <n v="0.40500000000000003"/>
    <n v="5.434782608695652E-3"/>
    <n v="22"/>
    <n v="1"/>
    <n v="4.5454545454545456E-2"/>
    <n v="1.2468322351748606E-2"/>
    <n v="1"/>
    <n v="0.85"/>
    <n v="0.7"/>
    <n v="0.30309999999999998"/>
  </r>
  <r>
    <m/>
    <x v="2"/>
    <x v="13"/>
    <s v="C"/>
    <s v="C摄影"/>
    <x v="22"/>
    <x v="122"/>
    <x v="1"/>
    <n v="101"/>
    <n v="0"/>
    <n v="0.40500000000000003"/>
    <n v="0"/>
    <n v="26"/>
    <n v="0"/>
    <n v="0"/>
    <n v="1.2468322351748606E-2"/>
    <n v="0.32417638114546377"/>
    <n v="0.85"/>
    <n v="0.38138397781819267"/>
    <n v="0.16513926239527743"/>
  </r>
  <r>
    <m/>
    <x v="2"/>
    <x v="13"/>
    <s v="C"/>
    <s v="C摄影"/>
    <x v="16"/>
    <x v="123"/>
    <x v="0"/>
    <n v="80"/>
    <n v="1"/>
    <n v="0.40500000000000003"/>
    <n v="1.2500000000000001E-2"/>
    <n v="22"/>
    <n v="0"/>
    <n v="0"/>
    <n v="1.2468322351748606E-2"/>
    <n v="0.27430309173846934"/>
    <n v="0.85"/>
    <n v="0.32270951969231687"/>
    <n v="0.13973322202677321"/>
  </r>
  <r>
    <m/>
    <x v="2"/>
    <x v="13"/>
    <s v="C"/>
    <s v="C摄影"/>
    <x v="14"/>
    <x v="124"/>
    <x v="0"/>
    <n v="143"/>
    <n v="0"/>
    <n v="0.40500000000000003"/>
    <n v="0"/>
    <n v="14"/>
    <n v="0"/>
    <n v="0"/>
    <n v="1.2468322351748606E-2"/>
    <n v="0.17455651292448049"/>
    <n v="0.85"/>
    <n v="0.20536060344056528"/>
    <n v="8.8921141289764763E-2"/>
  </r>
  <r>
    <m/>
    <x v="2"/>
    <x v="13"/>
    <s v="C"/>
    <s v="C摄影"/>
    <x v="15"/>
    <x v="125"/>
    <x v="0"/>
    <n v="101"/>
    <n v="0"/>
    <n v="0.40500000000000003"/>
    <n v="0"/>
    <n v="29"/>
    <n v="0"/>
    <n v="0"/>
    <n v="1.2468322351748606E-2"/>
    <n v="0.36158134820070958"/>
    <n v="0.85"/>
    <n v="0.42538982141259951"/>
    <n v="0.18419379267165559"/>
  </r>
  <r>
    <m/>
    <x v="2"/>
    <x v="13"/>
    <s v="C"/>
    <s v="C摄影"/>
    <x v="23"/>
    <x v="126"/>
    <x v="0"/>
    <n v="442"/>
    <n v="3"/>
    <n v="0.40500000000000003"/>
    <n v="6.7873303167420816E-3"/>
    <n v="145"/>
    <n v="3"/>
    <n v="2.0689655172413793E-2"/>
    <n v="1.2468322351748606E-2"/>
    <n v="3"/>
    <n v="0.85"/>
    <n v="2.1"/>
    <n v="0.9093"/>
  </r>
  <r>
    <m/>
    <x v="2"/>
    <x v="13"/>
    <s v="C"/>
    <s v="C摄影"/>
    <x v="28"/>
    <x v="127"/>
    <x v="1"/>
    <n v="213"/>
    <n v="1"/>
    <n v="0.40500000000000003"/>
    <n v="4.6948356807511738E-3"/>
    <n v="22"/>
    <n v="0"/>
    <n v="0"/>
    <n v="1.2468322351748606E-2"/>
    <n v="0.27430309173846934"/>
    <n v="0.85"/>
    <n v="0.32270951969231687"/>
    <n v="0.13973322202677321"/>
  </r>
  <r>
    <m/>
    <x v="2"/>
    <x v="13"/>
    <s v="C"/>
    <s v="C摄影"/>
    <x v="9"/>
    <x v="128"/>
    <x v="0"/>
    <n v="87"/>
    <n v="0"/>
    <n v="0.40500000000000003"/>
    <n v="0"/>
    <n v="13"/>
    <n v="0"/>
    <n v="0"/>
    <n v="1.2468322351748606E-2"/>
    <n v="0.16208819057273188"/>
    <n v="0.85"/>
    <n v="0.19069198890909633"/>
    <n v="8.2569631197638715E-2"/>
  </r>
  <r>
    <m/>
    <x v="2"/>
    <x v="13"/>
    <s v="C"/>
    <s v="C摄影"/>
    <x v="3"/>
    <x v="129"/>
    <x v="0"/>
    <n v="317"/>
    <n v="1"/>
    <n v="0.40500000000000003"/>
    <n v="3.1545741324921135E-3"/>
    <n v="48"/>
    <n v="1"/>
    <n v="2.0833333333333332E-2"/>
    <n v="1.2468322351748606E-2"/>
    <n v="1"/>
    <n v="0.85"/>
    <n v="0.7"/>
    <n v="0.30309999999999998"/>
  </r>
  <r>
    <m/>
    <x v="2"/>
    <x v="13"/>
    <s v="C"/>
    <s v="C摄影"/>
    <x v="16"/>
    <x v="130"/>
    <x v="0"/>
    <n v="99"/>
    <n v="0"/>
    <n v="0.40500000000000003"/>
    <n v="0"/>
    <n v="13"/>
    <n v="0"/>
    <n v="0"/>
    <n v="1.2468322351748606E-2"/>
    <n v="0.16208819057273188"/>
    <n v="0.85"/>
    <n v="0.19069198890909633"/>
    <n v="8.2569631197638715E-2"/>
  </r>
  <r>
    <m/>
    <x v="2"/>
    <x v="13"/>
    <s v="C"/>
    <s v="C摄影"/>
    <x v="16"/>
    <x v="131"/>
    <x v="0"/>
    <n v="118"/>
    <n v="0"/>
    <n v="0.40500000000000003"/>
    <n v="0"/>
    <n v="27"/>
    <n v="0"/>
    <n v="0"/>
    <n v="1.2468322351748606E-2"/>
    <n v="0.33664470349721237"/>
    <n v="0.85"/>
    <n v="0.39605259234966161"/>
    <n v="0.17149077248740346"/>
  </r>
  <r>
    <m/>
    <x v="2"/>
    <x v="13"/>
    <s v="A"/>
    <s v="A摄影"/>
    <x v="6"/>
    <x v="132"/>
    <x v="1"/>
    <n v="2439"/>
    <n v="14"/>
    <n v="0.40500000000000003"/>
    <n v="5.7400574005740061E-3"/>
    <n v="923"/>
    <n v="11"/>
    <n v="1.1917659804983749E-2"/>
    <n v="0.25"/>
    <n v="230.75"/>
    <n v="0.85"/>
    <n v="266.2294117647059"/>
    <n v="115.27733529411765"/>
  </r>
  <r>
    <m/>
    <x v="2"/>
    <x v="13"/>
    <s v="C"/>
    <s v="C摄影"/>
    <x v="9"/>
    <x v="133"/>
    <x v="0"/>
    <n v="116"/>
    <n v="0"/>
    <n v="0.40500000000000003"/>
    <n v="0"/>
    <n v="12"/>
    <n v="0"/>
    <n v="0"/>
    <n v="1.2468322351748606E-2"/>
    <n v="0.14961986822098328"/>
    <n v="0.85"/>
    <n v="0.17602337437762738"/>
    <n v="7.6218121105512654E-2"/>
  </r>
  <r>
    <m/>
    <x v="2"/>
    <x v="13"/>
    <s v="C"/>
    <s v="C摄影"/>
    <x v="19"/>
    <x v="134"/>
    <x v="0"/>
    <n v="447"/>
    <n v="2"/>
    <n v="0.40500000000000003"/>
    <n v="4.4742729306487695E-3"/>
    <n v="115"/>
    <n v="2"/>
    <n v="1.7391304347826087E-2"/>
    <n v="1.2468322351748606E-2"/>
    <n v="2"/>
    <n v="0.85"/>
    <n v="1.4"/>
    <n v="0.60619999999999996"/>
  </r>
  <r>
    <m/>
    <x v="2"/>
    <x v="13"/>
    <s v="C"/>
    <s v="C摄影"/>
    <x v="26"/>
    <x v="135"/>
    <x v="0"/>
    <n v="157"/>
    <n v="0"/>
    <n v="0.40500000000000003"/>
    <n v="0"/>
    <n v="10"/>
    <n v="0"/>
    <n v="0"/>
    <n v="1.2468322351748606E-2"/>
    <n v="0.12468322351748606"/>
    <n v="0.85"/>
    <n v="0.14668614531468949"/>
    <n v="6.3515100921260545E-2"/>
  </r>
  <r>
    <m/>
    <x v="2"/>
    <x v="13"/>
    <s v="C"/>
    <s v="C摄影"/>
    <x v="25"/>
    <x v="136"/>
    <x v="0"/>
    <n v="389"/>
    <n v="3"/>
    <n v="0.40500000000000003"/>
    <n v="7.7120822622107968E-3"/>
    <n v="25"/>
    <n v="2"/>
    <n v="0.08"/>
    <n v="1.2468322351748606E-2"/>
    <n v="2"/>
    <n v="0.85"/>
    <n v="1.4"/>
    <n v="0.60619999999999996"/>
  </r>
  <r>
    <m/>
    <x v="2"/>
    <x v="13"/>
    <s v="C"/>
    <s v="C摄影"/>
    <x v="3"/>
    <x v="137"/>
    <x v="0"/>
    <n v="322"/>
    <n v="1"/>
    <n v="0.40500000000000003"/>
    <n v="3.105590062111801E-3"/>
    <n v="68"/>
    <n v="1"/>
    <n v="1.4705882352941176E-2"/>
    <n v="1.2468322351748606E-2"/>
    <n v="1"/>
    <n v="0.85"/>
    <n v="0.7"/>
    <n v="0.30309999999999998"/>
  </r>
  <r>
    <m/>
    <x v="2"/>
    <x v="13"/>
    <s v="C"/>
    <s v="C摄影"/>
    <x v="19"/>
    <x v="138"/>
    <x v="0"/>
    <n v="272"/>
    <n v="0"/>
    <n v="0.40500000000000003"/>
    <n v="0"/>
    <n v="54"/>
    <n v="0"/>
    <n v="0"/>
    <n v="1.2468322351748606E-2"/>
    <n v="0.67328940699442474"/>
    <n v="0.85"/>
    <n v="0.79210518469932323"/>
    <n v="0.34298154497480693"/>
  </r>
  <r>
    <m/>
    <x v="2"/>
    <x v="13"/>
    <s v="C"/>
    <s v="C摄影"/>
    <x v="28"/>
    <x v="139"/>
    <x v="1"/>
    <n v="70"/>
    <n v="0"/>
    <n v="0.40500000000000003"/>
    <n v="0"/>
    <n v="11"/>
    <n v="0"/>
    <n v="0"/>
    <n v="1.2468322351748606E-2"/>
    <n v="0.13715154586923467"/>
    <n v="0.85"/>
    <n v="0.16135475984615844"/>
    <n v="6.9866611013386606E-2"/>
  </r>
  <r>
    <m/>
    <x v="2"/>
    <x v="13"/>
    <s v="C"/>
    <s v="C摄影"/>
    <x v="9"/>
    <x v="140"/>
    <x v="0"/>
    <n v="86"/>
    <n v="0"/>
    <n v="0.40500000000000003"/>
    <n v="0"/>
    <n v="3"/>
    <n v="0"/>
    <n v="0"/>
    <n v="1.2468322351748606E-2"/>
    <n v="3.7404967055245819E-2"/>
    <n v="0.85"/>
    <n v="4.4005843594406846E-2"/>
    <n v="1.9054530276378163E-2"/>
  </r>
  <r>
    <m/>
    <x v="2"/>
    <x v="13"/>
    <s v="C"/>
    <s v="C摄影"/>
    <x v="23"/>
    <x v="141"/>
    <x v="0"/>
    <n v="669"/>
    <n v="1"/>
    <n v="0.40500000000000003"/>
    <n v="1.4947683109118087E-3"/>
    <n v="104"/>
    <n v="1"/>
    <n v="9.6153846153846159E-3"/>
    <n v="1.2468322351748606E-2"/>
    <n v="1.2967055245818551"/>
    <n v="0.85"/>
    <n v="1.0490653230374765"/>
    <n v="0.45424528487522731"/>
  </r>
  <r>
    <m/>
    <x v="2"/>
    <x v="13"/>
    <s v="C"/>
    <s v="C摄影"/>
    <x v="11"/>
    <x v="142"/>
    <x v="1"/>
    <n v="125"/>
    <n v="0"/>
    <n v="0.40500000000000003"/>
    <n v="0"/>
    <n v="4"/>
    <n v="0"/>
    <n v="0"/>
    <n v="1.2468322351748606E-2"/>
    <n v="4.9873289406994425E-2"/>
    <n v="0.85"/>
    <n v="5.8674458125875795E-2"/>
    <n v="2.5406040368504218E-2"/>
  </r>
  <r>
    <m/>
    <x v="2"/>
    <x v="13"/>
    <s v="C"/>
    <s v="C摄影"/>
    <x v="7"/>
    <x v="143"/>
    <x v="0"/>
    <n v="346"/>
    <n v="0"/>
    <n v="0.40500000000000003"/>
    <n v="0"/>
    <n v="71"/>
    <n v="0"/>
    <n v="0"/>
    <n v="1.2468322351748606E-2"/>
    <n v="0.88525088697415111"/>
    <n v="0.85"/>
    <n v="1.0414716317342954"/>
    <n v="0.45095721654094989"/>
  </r>
  <r>
    <m/>
    <x v="2"/>
    <x v="13"/>
    <s v="C"/>
    <s v="C摄影"/>
    <x v="16"/>
    <x v="144"/>
    <x v="0"/>
    <n v="158"/>
    <n v="0"/>
    <n v="0.40500000000000003"/>
    <n v="0"/>
    <n v="42"/>
    <n v="0"/>
    <n v="0"/>
    <n v="1.2468322351748606E-2"/>
    <n v="0.52366953877344147"/>
    <n v="0.85"/>
    <n v="0.61608181032169584"/>
    <n v="0.2667634238692943"/>
  </r>
  <r>
    <m/>
    <x v="2"/>
    <x v="13"/>
    <s v="C"/>
    <s v="C摄影"/>
    <x v="10"/>
    <x v="145"/>
    <x v="0"/>
    <n v="181"/>
    <n v="0"/>
    <n v="0.40500000000000003"/>
    <n v="0"/>
    <n v="18"/>
    <n v="0"/>
    <n v="0"/>
    <n v="1.2468322351748606E-2"/>
    <n v="0.22442980233147491"/>
    <n v="0.85"/>
    <n v="0.26403506156644108"/>
    <n v="0.11432718165826898"/>
  </r>
  <r>
    <m/>
    <x v="2"/>
    <x v="13"/>
    <s v="C"/>
    <s v="C摄影"/>
    <x v="28"/>
    <x v="146"/>
    <x v="1"/>
    <n v="167"/>
    <n v="0"/>
    <n v="0.40500000000000003"/>
    <n v="0"/>
    <n v="27"/>
    <n v="0"/>
    <n v="0"/>
    <n v="1.2468322351748606E-2"/>
    <n v="0.33664470349721237"/>
    <n v="0.85"/>
    <n v="0.39605259234966161"/>
    <n v="0.17149077248740346"/>
  </r>
  <r>
    <m/>
    <x v="2"/>
    <x v="13"/>
    <s v="C"/>
    <s v="C摄影"/>
    <x v="11"/>
    <x v="147"/>
    <x v="1"/>
    <n v="16"/>
    <n v="0"/>
    <n v="0.40500000000000003"/>
    <n v="0"/>
    <n v="0"/>
    <n v="0"/>
    <e v="#DIV/0!"/>
    <n v="1.2468322351748606E-2"/>
    <n v="0"/>
    <n v="0.85"/>
    <n v="0"/>
    <n v="0"/>
  </r>
  <r>
    <m/>
    <x v="2"/>
    <x v="13"/>
    <s v="C"/>
    <s v="C摄影"/>
    <x v="18"/>
    <x v="148"/>
    <x v="1"/>
    <n v="279"/>
    <n v="0"/>
    <n v="0.40500000000000003"/>
    <n v="0"/>
    <n v="26"/>
    <n v="0"/>
    <n v="0"/>
    <n v="1.2468322351748606E-2"/>
    <n v="0.32417638114546377"/>
    <n v="0.85"/>
    <n v="0.38138397781819267"/>
    <n v="0.16513926239527743"/>
  </r>
  <r>
    <m/>
    <x v="2"/>
    <x v="13"/>
    <s v="C"/>
    <s v="C摄影"/>
    <x v="6"/>
    <x v="149"/>
    <x v="1"/>
    <n v="933"/>
    <n v="4"/>
    <n v="0.40500000000000003"/>
    <n v="4.2872454448017148E-3"/>
    <n v="341"/>
    <n v="4"/>
    <n v="1.1730205278592375E-2"/>
    <n v="1.2468322351748606E-2"/>
    <n v="4.2516979219462749"/>
    <n v="0.85"/>
    <n v="3.0961152022897354"/>
    <n v="1.3406178825914554"/>
  </r>
  <r>
    <m/>
    <x v="2"/>
    <x v="13"/>
    <s v="A"/>
    <s v="A摄影"/>
    <x v="16"/>
    <x v="150"/>
    <x v="0"/>
    <n v="1805"/>
    <n v="12"/>
    <n v="0.40500000000000003"/>
    <n v="6.6481994459833792E-3"/>
    <n v="539"/>
    <n v="11"/>
    <n v="2.0408163265306121E-2"/>
    <n v="0.25"/>
    <n v="134.75"/>
    <n v="0.85"/>
    <n v="153.28823529411764"/>
    <n v="66.37380588235294"/>
  </r>
  <r>
    <m/>
    <x v="2"/>
    <x v="13"/>
    <s v="C"/>
    <s v="C摄影"/>
    <x v="23"/>
    <x v="151"/>
    <x v="0"/>
    <n v="376"/>
    <n v="1"/>
    <n v="0.40500000000000003"/>
    <n v="2.6595744680851063E-3"/>
    <n v="81"/>
    <n v="1"/>
    <n v="1.2345679012345678E-2"/>
    <n v="1.2468322351748606E-2"/>
    <n v="1.0099341104916371"/>
    <n v="0.85"/>
    <n v="0.71168718881369064"/>
    <n v="0.30816055275632803"/>
  </r>
  <r>
    <m/>
    <x v="2"/>
    <x v="13"/>
    <s v="C"/>
    <s v="C摄影"/>
    <x v="19"/>
    <x v="152"/>
    <x v="0"/>
    <n v="217"/>
    <n v="0"/>
    <n v="0.40500000000000003"/>
    <n v="0"/>
    <n v="19"/>
    <n v="0"/>
    <n v="0"/>
    <n v="1.2468322351748606E-2"/>
    <n v="0.23689812468322352"/>
    <n v="0.85"/>
    <n v="0.27870367609791002"/>
    <n v="0.12067869175039504"/>
  </r>
  <r>
    <m/>
    <x v="2"/>
    <x v="13"/>
    <s v="C"/>
    <s v="C摄影"/>
    <x v="5"/>
    <x v="153"/>
    <x v="1"/>
    <n v="169"/>
    <n v="0"/>
    <n v="0.40500000000000003"/>
    <n v="0"/>
    <n v="40"/>
    <n v="0"/>
    <n v="0"/>
    <n v="1.2468322351748606E-2"/>
    <n v="0.49873289406994425"/>
    <n v="0.85"/>
    <n v="0.58674458125875795"/>
    <n v="0.25406040368504218"/>
  </r>
  <r>
    <m/>
    <x v="2"/>
    <x v="13"/>
    <s v="C"/>
    <s v="C摄影"/>
    <x v="12"/>
    <x v="154"/>
    <x v="0"/>
    <n v="96"/>
    <n v="0"/>
    <n v="0.40500000000000003"/>
    <n v="0"/>
    <n v="13"/>
    <n v="0"/>
    <n v="0"/>
    <n v="1.2468322351748606E-2"/>
    <n v="0.16208819057273188"/>
    <n v="0.85"/>
    <n v="0.19069198890909633"/>
    <n v="8.2569631197638715E-2"/>
  </r>
  <r>
    <m/>
    <x v="2"/>
    <x v="13"/>
    <s v="C"/>
    <s v="C摄影"/>
    <x v="29"/>
    <x v="155"/>
    <x v="2"/>
    <n v="189"/>
    <n v="1"/>
    <n v="0.40500000000000003"/>
    <n v="5.2910052910052907E-3"/>
    <n v="25"/>
    <n v="0"/>
    <n v="0"/>
    <n v="1.2468322351748606E-2"/>
    <n v="0.31170805879371516"/>
    <n v="0.85"/>
    <n v="0.36671536328672372"/>
    <n v="0.15878775230315137"/>
  </r>
  <r>
    <m/>
    <x v="2"/>
    <x v="13"/>
    <s v="C"/>
    <s v="C摄影"/>
    <x v="6"/>
    <x v="156"/>
    <x v="1"/>
    <n v="576"/>
    <n v="1"/>
    <n v="0.40500000000000003"/>
    <n v="1.736111111111111E-3"/>
    <n v="75"/>
    <n v="1"/>
    <n v="1.3333333333333334E-2"/>
    <n v="1.2468322351748606E-2"/>
    <n v="1"/>
    <n v="0.85"/>
    <n v="0.7"/>
    <n v="0.30309999999999998"/>
  </r>
  <r>
    <m/>
    <x v="2"/>
    <x v="13"/>
    <s v="C"/>
    <s v="C摄影"/>
    <x v="16"/>
    <x v="157"/>
    <x v="0"/>
    <n v="42"/>
    <n v="1"/>
    <n v="0.40500000000000003"/>
    <n v="2.3809523809523808E-2"/>
    <n v="12"/>
    <n v="0"/>
    <n v="0"/>
    <n v="1.2468322351748606E-2"/>
    <n v="0.14961986822098328"/>
    <n v="0.85"/>
    <n v="0.17602337437762738"/>
    <n v="7.6218121105512654E-2"/>
  </r>
  <r>
    <m/>
    <x v="2"/>
    <x v="13"/>
    <s v="C"/>
    <s v="C摄影"/>
    <x v="11"/>
    <x v="158"/>
    <x v="1"/>
    <n v="141"/>
    <n v="0"/>
    <n v="0.40500000000000003"/>
    <n v="0"/>
    <n v="17"/>
    <n v="0"/>
    <n v="0"/>
    <n v="1.2468322351748606E-2"/>
    <n v="0.21196147997972631"/>
    <n v="0.85"/>
    <n v="0.24936644703497213"/>
    <n v="0.10797567156614293"/>
  </r>
  <r>
    <m/>
    <x v="2"/>
    <x v="13"/>
    <s v="C"/>
    <s v="C摄影"/>
    <x v="1"/>
    <x v="159"/>
    <x v="1"/>
    <n v="20"/>
    <n v="0"/>
    <n v="0.40500000000000003"/>
    <n v="0"/>
    <n v="2"/>
    <n v="0"/>
    <n v="0"/>
    <n v="1.2468322351748606E-2"/>
    <n v="2.4936644703497213E-2"/>
    <n v="0.85"/>
    <n v="2.9337229062937897E-2"/>
    <n v="1.2703020184252109E-2"/>
  </r>
  <r>
    <m/>
    <x v="2"/>
    <x v="13"/>
    <s v="C"/>
    <s v="C摄影"/>
    <x v="3"/>
    <x v="160"/>
    <x v="0"/>
    <n v="433"/>
    <n v="0"/>
    <n v="0.40500000000000003"/>
    <n v="0"/>
    <n v="105"/>
    <n v="0"/>
    <n v="0"/>
    <n v="1.2468322351748606E-2"/>
    <n v="1.3091738469336036"/>
    <n v="0.85"/>
    <n v="1.5402045258042396"/>
    <n v="0.6669085596732357"/>
  </r>
  <r>
    <m/>
    <x v="2"/>
    <x v="13"/>
    <s v="C"/>
    <s v="C摄影"/>
    <x v="5"/>
    <x v="161"/>
    <x v="1"/>
    <n v="79"/>
    <n v="0"/>
    <n v="0.40500000000000003"/>
    <n v="0"/>
    <n v="14"/>
    <n v="0"/>
    <n v="0"/>
    <n v="1.2468322351748606E-2"/>
    <n v="0.17455651292448049"/>
    <n v="0.85"/>
    <n v="0.20536060344056528"/>
    <n v="8.8921141289764763E-2"/>
  </r>
  <r>
    <m/>
    <x v="2"/>
    <x v="13"/>
    <s v="C"/>
    <s v="C摄影"/>
    <x v="15"/>
    <x v="162"/>
    <x v="0"/>
    <n v="3"/>
    <n v="0"/>
    <n v="0.40500000000000003"/>
    <n v="0"/>
    <n v="0"/>
    <n v="0"/>
    <e v="#DIV/0!"/>
    <n v="1.2468322351748606E-2"/>
    <n v="0"/>
    <n v="0.85"/>
    <n v="0"/>
    <n v="0"/>
  </r>
  <r>
    <m/>
    <x v="2"/>
    <x v="13"/>
    <s v="B"/>
    <s v="B摄影"/>
    <x v="23"/>
    <x v="163"/>
    <x v="0"/>
    <n v="653"/>
    <n v="2"/>
    <n v="0.40500000000000003"/>
    <n v="3.0627871362940277E-3"/>
    <n v="176"/>
    <n v="2"/>
    <n v="1.1363636363636364E-2"/>
    <n v="0.25"/>
    <n v="44"/>
    <n v="0.85"/>
    <n v="50.811764705882354"/>
    <n v="22.001494117647059"/>
  </r>
  <r>
    <m/>
    <x v="2"/>
    <x v="13"/>
    <s v="C"/>
    <s v="C摄影"/>
    <x v="29"/>
    <x v="164"/>
    <x v="2"/>
    <n v="18"/>
    <n v="0"/>
    <n v="0.40500000000000003"/>
    <n v="0"/>
    <n v="4"/>
    <n v="0"/>
    <n v="0"/>
    <n v="1.2468322351748606E-2"/>
    <n v="4.9873289406994425E-2"/>
    <n v="0.85"/>
    <n v="5.8674458125875795E-2"/>
    <n v="2.5406040368504218E-2"/>
  </r>
  <r>
    <m/>
    <x v="2"/>
    <x v="13"/>
    <s v="C"/>
    <s v="C摄影"/>
    <x v="7"/>
    <x v="165"/>
    <x v="0"/>
    <n v="269"/>
    <n v="0"/>
    <n v="0.40500000000000003"/>
    <n v="0"/>
    <n v="44"/>
    <n v="0"/>
    <n v="0"/>
    <n v="1.2468322351748606E-2"/>
    <n v="0.54860618347693868"/>
    <n v="0.85"/>
    <n v="0.64541903938463374"/>
    <n v="0.27946644405354643"/>
  </r>
  <r>
    <m/>
    <x v="2"/>
    <x v="13"/>
    <s v="B"/>
    <s v="B摄影"/>
    <x v="11"/>
    <x v="166"/>
    <x v="1"/>
    <n v="872"/>
    <n v="5"/>
    <n v="0.40500000000000003"/>
    <n v="5.7339449541284407E-3"/>
    <n v="195"/>
    <n v="4"/>
    <n v="2.0512820512820513E-2"/>
    <n v="0.25"/>
    <n v="48.75"/>
    <n v="0.85"/>
    <n v="55.447058823529417"/>
    <n v="24.008576470588238"/>
  </r>
  <r>
    <m/>
    <x v="2"/>
    <x v="13"/>
    <s v="C"/>
    <s v="C摄影"/>
    <x v="15"/>
    <x v="167"/>
    <x v="0"/>
    <n v="0"/>
    <n v="0"/>
    <n v="0.40500000000000003"/>
    <e v="#DIV/0!"/>
    <n v="0"/>
    <n v="0"/>
    <e v="#DIV/0!"/>
    <n v="1.2468322351748606E-2"/>
    <n v="0"/>
    <n v="0.85"/>
    <n v="0"/>
    <n v="0"/>
  </r>
  <r>
    <m/>
    <x v="2"/>
    <x v="13"/>
    <s v="C"/>
    <s v="C摄影"/>
    <x v="15"/>
    <x v="168"/>
    <x v="0"/>
    <n v="116"/>
    <n v="0"/>
    <n v="0.40500000000000003"/>
    <n v="0"/>
    <n v="29"/>
    <n v="0"/>
    <n v="0"/>
    <n v="1.2468322351748606E-2"/>
    <n v="0.36158134820070958"/>
    <n v="0.85"/>
    <n v="0.42538982141259951"/>
    <n v="0.18419379267165559"/>
  </r>
  <r>
    <m/>
    <x v="2"/>
    <x v="13"/>
    <s v="C"/>
    <s v="C摄影"/>
    <x v="1"/>
    <x v="169"/>
    <x v="1"/>
    <n v="8"/>
    <n v="0"/>
    <n v="0.40500000000000003"/>
    <n v="0"/>
    <n v="0"/>
    <n v="0"/>
    <e v="#DIV/0!"/>
    <n v="1.2468322351748606E-2"/>
    <n v="0"/>
    <n v="0.85"/>
    <n v="0"/>
    <n v="0"/>
  </r>
  <r>
    <m/>
    <x v="2"/>
    <x v="13"/>
    <s v="C"/>
    <s v="C摄影"/>
    <x v="29"/>
    <x v="170"/>
    <x v="2"/>
    <n v="12"/>
    <n v="0"/>
    <n v="0.40500000000000003"/>
    <n v="0"/>
    <n v="0"/>
    <n v="0"/>
    <e v="#DIV/0!"/>
    <n v="1.2468322351748606E-2"/>
    <n v="0"/>
    <n v="0.85"/>
    <n v="0"/>
    <n v="0"/>
  </r>
  <r>
    <m/>
    <x v="2"/>
    <x v="13"/>
    <s v="C"/>
    <s v="C摄影"/>
    <x v="11"/>
    <x v="171"/>
    <x v="1"/>
    <n v="204"/>
    <n v="1"/>
    <n v="0.40500000000000003"/>
    <n v="4.9019607843137254E-3"/>
    <n v="29"/>
    <n v="1"/>
    <n v="3.4482758620689655E-2"/>
    <n v="1.2468322351748606E-2"/>
    <n v="1"/>
    <n v="0.85"/>
    <n v="0.7"/>
    <n v="0.30309999999999998"/>
  </r>
  <r>
    <m/>
    <x v="2"/>
    <x v="13"/>
    <s v="C"/>
    <s v="C摄影"/>
    <x v="10"/>
    <x v="172"/>
    <x v="0"/>
    <n v="415"/>
    <n v="1"/>
    <n v="0.40500000000000003"/>
    <n v="2.4096385542168677E-3"/>
    <n v="39"/>
    <n v="1"/>
    <n v="2.564102564102564E-2"/>
    <n v="1.2468322351748606E-2"/>
    <n v="1"/>
    <n v="0.85"/>
    <n v="0.7"/>
    <n v="0.30309999999999998"/>
  </r>
  <r>
    <m/>
    <x v="2"/>
    <x v="13"/>
    <s v="C"/>
    <s v="C摄影"/>
    <x v="10"/>
    <x v="173"/>
    <x v="0"/>
    <n v="147"/>
    <n v="0"/>
    <n v="0.40500000000000003"/>
    <n v="0"/>
    <n v="33"/>
    <n v="0"/>
    <n v="0"/>
    <n v="1.2468322351748606E-2"/>
    <n v="0.41145463760770401"/>
    <n v="0.85"/>
    <n v="0.48406427953847531"/>
    <n v="0.20959983304015981"/>
  </r>
  <r>
    <m/>
    <x v="2"/>
    <x v="13"/>
    <s v="C"/>
    <s v="C摄影"/>
    <x v="11"/>
    <x v="174"/>
    <x v="1"/>
    <n v="125"/>
    <n v="0"/>
    <n v="0.40500000000000003"/>
    <n v="0"/>
    <n v="5"/>
    <n v="0"/>
    <n v="0"/>
    <n v="1.2468322351748606E-2"/>
    <n v="6.2341611758743032E-2"/>
    <n v="0.85"/>
    <n v="7.3343072657344743E-2"/>
    <n v="3.1757550460630272E-2"/>
  </r>
  <r>
    <m/>
    <x v="2"/>
    <x v="13"/>
    <s v="C"/>
    <s v="C摄影"/>
    <x v="5"/>
    <x v="175"/>
    <x v="1"/>
    <n v="172"/>
    <n v="0"/>
    <n v="0.40500000000000003"/>
    <n v="0"/>
    <n v="29"/>
    <n v="0"/>
    <n v="0"/>
    <n v="1.2468322351748606E-2"/>
    <n v="0.36158134820070958"/>
    <n v="0.85"/>
    <n v="0.42538982141259951"/>
    <n v="0.18419379267165559"/>
  </r>
  <r>
    <m/>
    <x v="2"/>
    <x v="13"/>
    <s v="C"/>
    <s v="C摄影"/>
    <x v="11"/>
    <x v="176"/>
    <x v="1"/>
    <n v="258"/>
    <n v="1"/>
    <n v="0.40500000000000003"/>
    <n v="3.875968992248062E-3"/>
    <n v="38"/>
    <n v="1"/>
    <n v="2.6315789473684209E-2"/>
    <n v="1.2468322351748606E-2"/>
    <n v="1"/>
    <n v="0.85"/>
    <n v="0.7"/>
    <n v="0.30309999999999998"/>
  </r>
  <r>
    <m/>
    <x v="2"/>
    <x v="13"/>
    <s v="C"/>
    <s v="C摄影"/>
    <x v="10"/>
    <x v="177"/>
    <x v="0"/>
    <n v="105"/>
    <n v="0"/>
    <n v="0.40500000000000003"/>
    <n v="0"/>
    <n v="15"/>
    <n v="0"/>
    <n v="0"/>
    <n v="1.2468322351748606E-2"/>
    <n v="0.1870248352762291"/>
    <n v="0.85"/>
    <n v="0.22002921797203423"/>
    <n v="9.5272651381890824E-2"/>
  </r>
  <r>
    <m/>
    <x v="2"/>
    <x v="13"/>
    <s v="C"/>
    <s v="C摄影"/>
    <x v="12"/>
    <x v="178"/>
    <x v="0"/>
    <n v="139"/>
    <n v="0"/>
    <n v="0.40500000000000003"/>
    <n v="0"/>
    <n v="16"/>
    <n v="0"/>
    <n v="0"/>
    <n v="1.2468322351748606E-2"/>
    <n v="0.1994931576279777"/>
    <n v="0.85"/>
    <n v="0.23469783250350318"/>
    <n v="0.10162416147401687"/>
  </r>
  <r>
    <m/>
    <x v="2"/>
    <x v="13"/>
    <s v="C"/>
    <s v="C摄影"/>
    <x v="12"/>
    <x v="179"/>
    <x v="0"/>
    <n v="66"/>
    <n v="0"/>
    <n v="0.40500000000000003"/>
    <n v="0"/>
    <n v="2"/>
    <n v="0"/>
    <n v="0"/>
    <n v="1.2468322351748606E-2"/>
    <n v="2.4936644703497213E-2"/>
    <n v="0.85"/>
    <n v="2.9337229062937897E-2"/>
    <n v="1.2703020184252109E-2"/>
  </r>
  <r>
    <m/>
    <x v="2"/>
    <x v="13"/>
    <s v="C"/>
    <s v="C摄影"/>
    <x v="22"/>
    <x v="180"/>
    <x v="1"/>
    <n v="85"/>
    <n v="0"/>
    <n v="0.40500000000000003"/>
    <n v="0"/>
    <n v="5"/>
    <n v="0"/>
    <n v="0"/>
    <n v="1.2468322351748606E-2"/>
    <n v="6.2341611758743032E-2"/>
    <n v="0.85"/>
    <n v="7.3343072657344743E-2"/>
    <n v="3.1757550460630272E-2"/>
  </r>
  <r>
    <m/>
    <x v="2"/>
    <x v="13"/>
    <s v="A"/>
    <s v="A摄影"/>
    <x v="13"/>
    <x v="181"/>
    <x v="1"/>
    <n v="1766"/>
    <n v="9"/>
    <n v="0.40500000000000003"/>
    <n v="5.0962627406568517E-3"/>
    <n v="475"/>
    <n v="9"/>
    <n v="1.8947368421052633E-2"/>
    <n v="0.25"/>
    <n v="118.75"/>
    <n v="0.85"/>
    <n v="135.41764705882355"/>
    <n v="58.635841176470592"/>
  </r>
  <r>
    <m/>
    <x v="2"/>
    <x v="13"/>
    <s v="C"/>
    <s v="C摄影"/>
    <x v="25"/>
    <x v="182"/>
    <x v="0"/>
    <n v="90"/>
    <n v="1"/>
    <n v="0.40500000000000003"/>
    <n v="1.1111111111111112E-2"/>
    <n v="6"/>
    <n v="0"/>
    <n v="0"/>
    <n v="1.2468322351748606E-2"/>
    <n v="7.4809934110491638E-2"/>
    <n v="0.85"/>
    <n v="8.8011687188813692E-2"/>
    <n v="3.8109060552756327E-2"/>
  </r>
  <r>
    <m/>
    <x v="2"/>
    <x v="13"/>
    <s v="C"/>
    <s v="C摄影"/>
    <x v="29"/>
    <x v="183"/>
    <x v="2"/>
    <n v="7"/>
    <n v="0"/>
    <n v="0.40500000000000003"/>
    <n v="0"/>
    <n v="5"/>
    <n v="0"/>
    <n v="0"/>
    <n v="1.2468322351748606E-2"/>
    <n v="6.2341611758743032E-2"/>
    <n v="0.85"/>
    <n v="7.3343072657344743E-2"/>
    <n v="3.1757550460630272E-2"/>
  </r>
  <r>
    <m/>
    <x v="2"/>
    <x v="13"/>
    <s v="C"/>
    <s v="C摄影"/>
    <x v="30"/>
    <x v="184"/>
    <x v="0"/>
    <n v="4"/>
    <n v="0"/>
    <n v="0.40500000000000003"/>
    <n v="0"/>
    <n v="0"/>
    <n v="0"/>
    <e v="#DIV/0!"/>
    <n v="1.2468322351748606E-2"/>
    <n v="0"/>
    <n v="0.85"/>
    <n v="0"/>
    <n v="0"/>
  </r>
  <r>
    <m/>
    <x v="2"/>
    <x v="13"/>
    <s v="C"/>
    <s v="C摄影"/>
    <x v="7"/>
    <x v="185"/>
    <x v="0"/>
    <n v="279"/>
    <n v="0"/>
    <n v="0.40500000000000003"/>
    <n v="0"/>
    <n v="49"/>
    <n v="0"/>
    <n v="0"/>
    <n v="1.2468322351748606E-2"/>
    <n v="0.61094779523568166"/>
    <n v="0.85"/>
    <n v="0.71876211204197848"/>
    <n v="0.31122399451417671"/>
  </r>
  <r>
    <m/>
    <x v="2"/>
    <x v="13"/>
    <s v="C"/>
    <s v="C摄影"/>
    <x v="22"/>
    <x v="186"/>
    <x v="1"/>
    <n v="345"/>
    <n v="0"/>
    <n v="0.40500000000000003"/>
    <n v="0"/>
    <n v="69"/>
    <n v="0"/>
    <n v="0"/>
    <n v="1.2468322351748606E-2"/>
    <n v="0.86031424227065378"/>
    <n v="0.85"/>
    <n v="1.0121344026713575"/>
    <n v="0.43825419635669777"/>
  </r>
  <r>
    <m/>
    <x v="2"/>
    <x v="13"/>
    <s v="C"/>
    <s v="C摄影"/>
    <x v="28"/>
    <x v="187"/>
    <x v="1"/>
    <n v="179"/>
    <n v="0"/>
    <n v="0.40500000000000003"/>
    <n v="0"/>
    <n v="25"/>
    <n v="0"/>
    <n v="0"/>
    <n v="1.2468322351748606E-2"/>
    <n v="0.31170805879371516"/>
    <n v="0.85"/>
    <n v="0.36671536328672372"/>
    <n v="0.15878775230315137"/>
  </r>
  <r>
    <m/>
    <x v="2"/>
    <x v="13"/>
    <s v="C"/>
    <s v="C摄影"/>
    <x v="22"/>
    <x v="188"/>
    <x v="1"/>
    <n v="542"/>
    <n v="2"/>
    <n v="0.40500000000000003"/>
    <n v="3.6900369003690036E-3"/>
    <n v="59"/>
    <n v="2"/>
    <n v="3.3898305084745763E-2"/>
    <n v="1.2468322351748606E-2"/>
    <n v="2"/>
    <n v="0.85"/>
    <n v="1.4"/>
    <n v="0.60619999999999996"/>
  </r>
  <r>
    <m/>
    <x v="2"/>
    <x v="13"/>
    <s v="C"/>
    <s v="C摄影"/>
    <x v="6"/>
    <x v="189"/>
    <x v="1"/>
    <n v="370"/>
    <n v="0"/>
    <n v="0.40500000000000003"/>
    <n v="0"/>
    <n v="46"/>
    <n v="0"/>
    <n v="0"/>
    <n v="1.2468322351748606E-2"/>
    <n v="0.57354282818043589"/>
    <n v="0.85"/>
    <n v="0.67475626844757164"/>
    <n v="0.29216946423779849"/>
  </r>
  <r>
    <m/>
    <x v="2"/>
    <x v="13"/>
    <s v="C"/>
    <s v="C摄影"/>
    <x v="22"/>
    <x v="190"/>
    <x v="1"/>
    <n v="109"/>
    <n v="0"/>
    <n v="0.40500000000000003"/>
    <n v="0"/>
    <n v="18"/>
    <n v="0"/>
    <n v="0"/>
    <n v="1.2468322351748606E-2"/>
    <n v="0.22442980233147491"/>
    <n v="0.85"/>
    <n v="0.26403506156644108"/>
    <n v="0.11432718165826898"/>
  </r>
  <r>
    <m/>
    <x v="2"/>
    <x v="13"/>
    <s v="C"/>
    <s v="C摄影"/>
    <x v="11"/>
    <x v="191"/>
    <x v="1"/>
    <n v="149"/>
    <n v="0"/>
    <n v="0.40500000000000003"/>
    <n v="0"/>
    <n v="12"/>
    <n v="0"/>
    <n v="0"/>
    <n v="1.2468322351748606E-2"/>
    <n v="0.14961986822098328"/>
    <n v="0.85"/>
    <n v="0.17602337437762738"/>
    <n v="7.6218121105512654E-2"/>
  </r>
  <r>
    <m/>
    <x v="2"/>
    <x v="13"/>
    <s v="C"/>
    <s v="C摄影"/>
    <x v="26"/>
    <x v="192"/>
    <x v="0"/>
    <n v="254"/>
    <n v="0"/>
    <n v="0.40500000000000003"/>
    <n v="0"/>
    <n v="49"/>
    <n v="0"/>
    <n v="0"/>
    <n v="1.2468322351748606E-2"/>
    <n v="0.61094779523568166"/>
    <n v="0.85"/>
    <n v="0.71876211204197848"/>
    <n v="0.31122399451417671"/>
  </r>
  <r>
    <m/>
    <x v="2"/>
    <x v="13"/>
    <s v="C"/>
    <s v="C摄影"/>
    <x v="9"/>
    <x v="193"/>
    <x v="0"/>
    <n v="93"/>
    <n v="1"/>
    <n v="0.40500000000000003"/>
    <n v="1.0752688172043012E-2"/>
    <n v="20"/>
    <n v="1"/>
    <n v="0.05"/>
    <n v="1.2468322351748606E-2"/>
    <n v="1"/>
    <n v="0.85"/>
    <n v="0.7"/>
    <n v="0.30309999999999998"/>
  </r>
  <r>
    <m/>
    <x v="2"/>
    <x v="13"/>
    <s v="A"/>
    <s v="A摄影"/>
    <x v="18"/>
    <x v="194"/>
    <x v="1"/>
    <n v="1074"/>
    <n v="2"/>
    <n v="0.40500000000000003"/>
    <n v="1.8621973929236499E-3"/>
    <n v="291"/>
    <n v="2"/>
    <n v="6.8728522336769758E-3"/>
    <n v="0.25"/>
    <n v="72.75"/>
    <n v="0.85"/>
    <n v="84.635294117647064"/>
    <n v="36.647082352941176"/>
  </r>
  <r>
    <m/>
    <x v="2"/>
    <x v="13"/>
    <s v="C"/>
    <s v="C摄影"/>
    <x v="20"/>
    <x v="195"/>
    <x v="0"/>
    <n v="331"/>
    <n v="1"/>
    <n v="0.40500000000000003"/>
    <n v="3.0211480362537764E-3"/>
    <n v="38"/>
    <n v="1"/>
    <n v="2.6315789473684209E-2"/>
    <n v="1.2468322351748606E-2"/>
    <n v="1"/>
    <n v="0.85"/>
    <n v="0.7"/>
    <n v="0.30309999999999998"/>
  </r>
  <r>
    <m/>
    <x v="2"/>
    <x v="13"/>
    <s v="C"/>
    <s v="C摄影"/>
    <x v="28"/>
    <x v="196"/>
    <x v="1"/>
    <n v="236"/>
    <n v="1"/>
    <n v="0.40500000000000003"/>
    <n v="4.2372881355932203E-3"/>
    <n v="47"/>
    <n v="1"/>
    <n v="2.1276595744680851E-2"/>
    <n v="1.2468322351748606E-2"/>
    <n v="1"/>
    <n v="0.85"/>
    <n v="0.7"/>
    <n v="0.30309999999999998"/>
  </r>
  <r>
    <m/>
    <x v="2"/>
    <x v="13"/>
    <s v="C"/>
    <s v="C摄影"/>
    <x v="26"/>
    <x v="197"/>
    <x v="0"/>
    <n v="186"/>
    <n v="0"/>
    <n v="0.40500000000000003"/>
    <n v="0"/>
    <n v="31"/>
    <n v="0"/>
    <n v="0"/>
    <n v="1.2468322351748606E-2"/>
    <n v="0.3865179929042068"/>
    <n v="0.85"/>
    <n v="0.45472705047553741"/>
    <n v="0.19689681285590768"/>
  </r>
  <r>
    <m/>
    <x v="2"/>
    <x v="13"/>
    <s v="C"/>
    <s v="C摄影"/>
    <x v="6"/>
    <x v="198"/>
    <x v="1"/>
    <n v="547"/>
    <n v="0"/>
    <n v="0.40500000000000003"/>
    <n v="0"/>
    <n v="58"/>
    <n v="0"/>
    <n v="0"/>
    <n v="1.2468322351748606E-2"/>
    <n v="0.72316269640141917"/>
    <n v="0.85"/>
    <n v="0.85077964282519902"/>
    <n v="0.36838758534331117"/>
  </r>
  <r>
    <m/>
    <x v="2"/>
    <x v="13"/>
    <s v="C"/>
    <s v="C摄影"/>
    <x v="6"/>
    <x v="199"/>
    <x v="1"/>
    <n v="300"/>
    <n v="0"/>
    <n v="0.40500000000000003"/>
    <n v="0"/>
    <n v="64"/>
    <n v="0"/>
    <n v="0"/>
    <n v="1.2468322351748606E-2"/>
    <n v="0.79797263051191081"/>
    <n v="0.85"/>
    <n v="0.93879133001401271"/>
    <n v="0.40649664589606749"/>
  </r>
  <r>
    <m/>
    <x v="2"/>
    <x v="13"/>
    <s v="C"/>
    <s v="C摄影"/>
    <x v="6"/>
    <x v="200"/>
    <x v="1"/>
    <n v="427"/>
    <n v="0"/>
    <n v="0.40500000000000003"/>
    <n v="0"/>
    <n v="129"/>
    <n v="0"/>
    <n v="0"/>
    <n v="1.2468322351748606E-2"/>
    <n v="1.6084135833755702"/>
    <n v="0.85"/>
    <n v="1.8922512745594944"/>
    <n v="0.81934480188426106"/>
  </r>
  <r>
    <m/>
    <x v="2"/>
    <x v="13"/>
    <s v="C"/>
    <s v="C摄影"/>
    <x v="17"/>
    <x v="201"/>
    <x v="1"/>
    <n v="100"/>
    <n v="0"/>
    <n v="0.40500000000000003"/>
    <n v="0"/>
    <n v="9"/>
    <n v="0"/>
    <n v="0"/>
    <n v="1.2468322351748606E-2"/>
    <n v="0.11221490116573746"/>
    <n v="0.85"/>
    <n v="0.13201753078322054"/>
    <n v="5.716359082913449E-2"/>
  </r>
  <r>
    <m/>
    <x v="2"/>
    <x v="13"/>
    <s v="B"/>
    <s v="B摄影"/>
    <x v="12"/>
    <x v="202"/>
    <x v="0"/>
    <n v="870"/>
    <n v="0"/>
    <n v="0.40500000000000003"/>
    <n v="0"/>
    <n v="178"/>
    <n v="0"/>
    <n v="0"/>
    <n v="0.25"/>
    <n v="44.5"/>
    <n v="0.85"/>
    <n v="52.352941176470587"/>
    <n v="22.668823529411764"/>
  </r>
  <r>
    <m/>
    <x v="2"/>
    <x v="13"/>
    <s v="C"/>
    <s v="C摄影"/>
    <x v="19"/>
    <x v="203"/>
    <x v="0"/>
    <n v="395"/>
    <n v="0"/>
    <n v="0.40500000000000003"/>
    <n v="0"/>
    <n v="54"/>
    <n v="0"/>
    <n v="0"/>
    <n v="1.2468322351748606E-2"/>
    <n v="0.67328940699442474"/>
    <n v="0.85"/>
    <n v="0.79210518469932323"/>
    <n v="0.34298154497480693"/>
  </r>
  <r>
    <m/>
    <x v="2"/>
    <x v="13"/>
    <s v="C"/>
    <s v="C摄影"/>
    <x v="22"/>
    <x v="204"/>
    <x v="1"/>
    <n v="143"/>
    <n v="0"/>
    <n v="0.40500000000000003"/>
    <n v="0"/>
    <n v="25"/>
    <n v="0"/>
    <n v="0"/>
    <n v="1.2468322351748606E-2"/>
    <n v="0.31170805879371516"/>
    <n v="0.85"/>
    <n v="0.36671536328672372"/>
    <n v="0.15878775230315137"/>
  </r>
  <r>
    <m/>
    <x v="2"/>
    <x v="13"/>
    <s v="C"/>
    <s v="C摄影"/>
    <x v="6"/>
    <x v="205"/>
    <x v="1"/>
    <n v="301"/>
    <n v="1"/>
    <n v="0.40500000000000003"/>
    <n v="3.3222591362126247E-3"/>
    <n v="73"/>
    <n v="0"/>
    <n v="0"/>
    <n v="1.2468322351748606E-2"/>
    <n v="0.91018753167764821"/>
    <n v="0.85"/>
    <n v="1.0708088607972333"/>
    <n v="0.46366023672520201"/>
  </r>
  <r>
    <m/>
    <x v="2"/>
    <x v="13"/>
    <s v="C"/>
    <s v="C摄影"/>
    <x v="2"/>
    <x v="206"/>
    <x v="1"/>
    <n v="1026"/>
    <n v="0"/>
    <n v="0.40500000000000003"/>
    <n v="0"/>
    <n v="88"/>
    <n v="0"/>
    <n v="0"/>
    <n v="1.2468322351748606E-2"/>
    <n v="1.0972123669538774"/>
    <n v="0.85"/>
    <n v="1.2908380787692675"/>
    <n v="0.55893288810709285"/>
  </r>
  <r>
    <m/>
    <x v="2"/>
    <x v="13"/>
    <s v="C"/>
    <s v="C摄影"/>
    <x v="7"/>
    <x v="207"/>
    <x v="0"/>
    <n v="346"/>
    <n v="0"/>
    <n v="0.40500000000000003"/>
    <n v="0"/>
    <n v="60"/>
    <n v="0"/>
    <n v="0"/>
    <n v="1.2468322351748606E-2"/>
    <n v="0.74809934110491638"/>
    <n v="0.85"/>
    <n v="0.88011687188813692"/>
    <n v="0.3810906055275633"/>
  </r>
  <r>
    <m/>
    <x v="2"/>
    <x v="13"/>
    <s v="C"/>
    <s v="C摄影"/>
    <x v="23"/>
    <x v="208"/>
    <x v="0"/>
    <n v="294"/>
    <n v="2"/>
    <n v="0.40500000000000003"/>
    <n v="6.8027210884353739E-3"/>
    <n v="55"/>
    <n v="2"/>
    <n v="3.6363636363636362E-2"/>
    <n v="1.2468322351748606E-2"/>
    <n v="2"/>
    <n v="0.85"/>
    <n v="1.4"/>
    <n v="0.60619999999999996"/>
  </r>
  <r>
    <m/>
    <x v="2"/>
    <x v="13"/>
    <s v="C"/>
    <s v="C摄影"/>
    <x v="16"/>
    <x v="209"/>
    <x v="0"/>
    <n v="162"/>
    <n v="1"/>
    <n v="0.40500000000000003"/>
    <n v="6.1728395061728392E-3"/>
    <n v="36"/>
    <n v="1"/>
    <n v="2.7777777777777776E-2"/>
    <n v="1.2468322351748606E-2"/>
    <n v="1"/>
    <n v="0.85"/>
    <n v="0.7"/>
    <n v="0.30309999999999998"/>
  </r>
  <r>
    <m/>
    <x v="2"/>
    <x v="13"/>
    <s v="C"/>
    <s v="C摄影"/>
    <x v="3"/>
    <x v="210"/>
    <x v="0"/>
    <n v="612"/>
    <n v="1"/>
    <n v="0.40500000000000003"/>
    <n v="1.6339869281045752E-3"/>
    <n v="110"/>
    <n v="1"/>
    <n v="9.0909090909090905E-3"/>
    <n v="1.2468322351748606E-2"/>
    <n v="1.3715154586923468"/>
    <n v="0.85"/>
    <n v="1.1370770102262904"/>
    <n v="0.49235434542798373"/>
  </r>
  <r>
    <m/>
    <x v="2"/>
    <x v="13"/>
    <s v="B"/>
    <s v="B摄影"/>
    <x v="7"/>
    <x v="211"/>
    <x v="0"/>
    <n v="883"/>
    <n v="6"/>
    <n v="0.40500000000000003"/>
    <n v="6.7950169875424689E-3"/>
    <n v="220"/>
    <n v="5"/>
    <n v="2.2727272727272728E-2"/>
    <n v="0.25"/>
    <n v="55"/>
    <n v="0.85"/>
    <n v="62.32352941176471"/>
    <n v="26.986088235294119"/>
  </r>
  <r>
    <m/>
    <x v="2"/>
    <x v="13"/>
    <s v="C"/>
    <s v="C摄影"/>
    <x v="7"/>
    <x v="212"/>
    <x v="0"/>
    <n v="484"/>
    <n v="1"/>
    <n v="0.40500000000000003"/>
    <n v="2.0661157024793389E-3"/>
    <n v="121"/>
    <n v="1"/>
    <n v="8.2644628099173556E-3"/>
    <n v="1.2468322351748606E-2"/>
    <n v="1.5086670045615813"/>
    <n v="0.85"/>
    <n v="1.2984317700724486"/>
    <n v="0.56222095644137027"/>
  </r>
  <r>
    <m/>
    <x v="2"/>
    <x v="13"/>
    <s v="C"/>
    <s v="C摄影"/>
    <x v="3"/>
    <x v="213"/>
    <x v="0"/>
    <n v="57"/>
    <n v="0"/>
    <n v="0.40500000000000003"/>
    <n v="0"/>
    <n v="7"/>
    <n v="0"/>
    <n v="0"/>
    <n v="1.2468322351748606E-2"/>
    <n v="8.7278256462240245E-2"/>
    <n v="0.85"/>
    <n v="0.10268030172028264"/>
    <n v="4.4460570644882381E-2"/>
  </r>
  <r>
    <m/>
    <x v="2"/>
    <x v="13"/>
    <s v="C"/>
    <s v="C摄影"/>
    <x v="30"/>
    <x v="214"/>
    <x v="0"/>
    <n v="33"/>
    <n v="0"/>
    <n v="0.40500000000000003"/>
    <n v="0"/>
    <n v="8"/>
    <n v="0"/>
    <n v="0"/>
    <n v="1.2468322351748606E-2"/>
    <n v="9.9746578813988851E-2"/>
    <n v="0.85"/>
    <n v="0.11734891625175159"/>
    <n v="5.0812080737008436E-2"/>
  </r>
  <r>
    <m/>
    <x v="2"/>
    <x v="13"/>
    <s v="C"/>
    <s v="C摄影"/>
    <x v="30"/>
    <x v="215"/>
    <x v="0"/>
    <n v="16"/>
    <n v="0"/>
    <n v="0.40500000000000003"/>
    <n v="0"/>
    <n v="0"/>
    <n v="0"/>
    <e v="#DIV/0!"/>
    <n v="1.2468322351748606E-2"/>
    <n v="0"/>
    <n v="0.85"/>
    <n v="0"/>
    <n v="0"/>
  </r>
  <r>
    <m/>
    <x v="2"/>
    <x v="13"/>
    <s v="C"/>
    <s v="C摄影"/>
    <x v="30"/>
    <x v="216"/>
    <x v="0"/>
    <n v="15"/>
    <n v="0"/>
    <n v="0.40500000000000003"/>
    <n v="0"/>
    <n v="0"/>
    <n v="0"/>
    <e v="#DIV/0!"/>
    <n v="1.2468322351748606E-2"/>
    <n v="0"/>
    <n v="0.85"/>
    <n v="0"/>
    <n v="0"/>
  </r>
  <r>
    <m/>
    <x v="2"/>
    <x v="13"/>
    <s v="C"/>
    <s v="C摄影"/>
    <x v="1"/>
    <x v="217"/>
    <x v="1"/>
    <n v="295"/>
    <n v="8"/>
    <n v="0.40500000000000003"/>
    <n v="2.7118644067796609E-2"/>
    <n v="60"/>
    <n v="5"/>
    <n v="8.3333333333333329E-2"/>
    <n v="1.2468322351748606E-2"/>
    <n v="5"/>
    <n v="0.85"/>
    <n v="3.4999999999999996"/>
    <n v="1.5154999999999998"/>
  </r>
  <r>
    <m/>
    <x v="2"/>
    <x v="13"/>
    <s v="C"/>
    <s v="C摄影"/>
    <x v="30"/>
    <x v="218"/>
    <x v="0"/>
    <n v="35"/>
    <n v="0"/>
    <n v="0.40500000000000003"/>
    <n v="0"/>
    <n v="9"/>
    <n v="0"/>
    <n v="0"/>
    <n v="1.2468322351748606E-2"/>
    <n v="0.11221490116573746"/>
    <n v="0.85"/>
    <n v="0.13201753078322054"/>
    <n v="5.716359082913449E-2"/>
  </r>
  <r>
    <m/>
    <x v="2"/>
    <x v="13"/>
    <s v="C"/>
    <s v="C摄影"/>
    <x v="7"/>
    <x v="219"/>
    <x v="0"/>
    <n v="409"/>
    <n v="2"/>
    <n v="0.40500000000000003"/>
    <n v="4.8899755501222494E-3"/>
    <n v="57"/>
    <n v="2"/>
    <n v="3.5087719298245612E-2"/>
    <n v="1.2468322351748606E-2"/>
    <n v="2"/>
    <n v="0.85"/>
    <n v="1.4"/>
    <n v="0.60619999999999996"/>
  </r>
  <r>
    <m/>
    <x v="2"/>
    <x v="13"/>
    <s v="C"/>
    <s v="C摄影"/>
    <x v="17"/>
    <x v="220"/>
    <x v="1"/>
    <n v="152"/>
    <n v="0"/>
    <n v="0.40500000000000003"/>
    <n v="0"/>
    <n v="9"/>
    <n v="0"/>
    <n v="0"/>
    <n v="1.2468322351748606E-2"/>
    <n v="0.11221490116573746"/>
    <n v="0.85"/>
    <n v="0.13201753078322054"/>
    <n v="5.716359082913449E-2"/>
  </r>
  <r>
    <m/>
    <x v="2"/>
    <x v="13"/>
    <s v="C"/>
    <s v="C摄影"/>
    <x v="17"/>
    <x v="221"/>
    <x v="1"/>
    <n v="199"/>
    <n v="1"/>
    <n v="0.40500000000000003"/>
    <n v="5.0251256281407036E-3"/>
    <n v="27"/>
    <n v="0"/>
    <n v="0"/>
    <n v="1.2468322351748606E-2"/>
    <n v="0.33664470349721237"/>
    <n v="0.85"/>
    <n v="0.39605259234966161"/>
    <n v="0.17149077248740346"/>
  </r>
  <r>
    <m/>
    <x v="2"/>
    <x v="13"/>
    <s v="C"/>
    <s v="C摄影"/>
    <x v="23"/>
    <x v="222"/>
    <x v="0"/>
    <n v="331"/>
    <n v="0"/>
    <n v="0.40500000000000003"/>
    <n v="0"/>
    <n v="62"/>
    <n v="0"/>
    <n v="0"/>
    <n v="1.2468322351748606E-2"/>
    <n v="0.77303598580841359"/>
    <n v="0.85"/>
    <n v="0.90945410095107482"/>
    <n v="0.39379362571181536"/>
  </r>
  <r>
    <m/>
    <x v="2"/>
    <x v="13"/>
    <s v="A"/>
    <s v="A摄影"/>
    <x v="6"/>
    <x v="223"/>
    <x v="1"/>
    <n v="3318"/>
    <n v="22"/>
    <n v="0.40500000000000003"/>
    <n v="6.6305003013863778E-3"/>
    <n v="1319"/>
    <n v="18"/>
    <n v="1.3646702047005308E-2"/>
    <n v="0.25"/>
    <n v="329.75"/>
    <n v="0.85"/>
    <n v="379.36470588235295"/>
    <n v="164.26491764705884"/>
  </r>
  <r>
    <m/>
    <x v="2"/>
    <x v="13"/>
    <s v="C"/>
    <s v="C摄影"/>
    <x v="6"/>
    <x v="224"/>
    <x v="1"/>
    <n v="400"/>
    <n v="0"/>
    <n v="0.40500000000000003"/>
    <n v="0"/>
    <n v="72"/>
    <n v="0"/>
    <n v="0"/>
    <n v="1.2468322351748606E-2"/>
    <n v="0.89771920932589966"/>
    <n v="0.85"/>
    <n v="1.0561402462657643"/>
    <n v="0.45730872663307592"/>
  </r>
  <r>
    <m/>
    <x v="2"/>
    <x v="13"/>
    <s v="B"/>
    <s v="B摄影"/>
    <x v="13"/>
    <x v="225"/>
    <x v="1"/>
    <n v="895"/>
    <n v="1"/>
    <n v="0.40500000000000003"/>
    <n v="1.1173184357541898E-3"/>
    <n v="193"/>
    <n v="1"/>
    <n v="5.1813471502590676E-3"/>
    <n v="0.25"/>
    <n v="48.25"/>
    <n v="0.85"/>
    <n v="56.288235294117648"/>
    <n v="24.372805882352942"/>
  </r>
  <r>
    <m/>
    <x v="2"/>
    <x v="13"/>
    <s v="C"/>
    <s v="C摄影"/>
    <x v="26"/>
    <x v="226"/>
    <x v="0"/>
    <n v="282"/>
    <n v="0"/>
    <n v="0.40500000000000003"/>
    <n v="0"/>
    <n v="67"/>
    <n v="0"/>
    <n v="0"/>
    <n v="1.2468322351748606E-2"/>
    <n v="0.83537759756715668"/>
    <n v="0.85"/>
    <n v="0.98279717360841967"/>
    <n v="0.4255511761724457"/>
  </r>
  <r>
    <m/>
    <x v="2"/>
    <x v="13"/>
    <s v="C"/>
    <s v="C摄影"/>
    <x v="13"/>
    <x v="227"/>
    <x v="1"/>
    <n v="381"/>
    <n v="2"/>
    <n v="0.40500000000000003"/>
    <n v="5.2493438320209973E-3"/>
    <n v="84"/>
    <n v="1"/>
    <n v="1.1904761904761904E-2"/>
    <n v="1.2468322351748606E-2"/>
    <n v="1.0473390775468829"/>
    <n v="0.85"/>
    <n v="0.7556930324080976"/>
    <n v="0.32721508303270624"/>
  </r>
  <r>
    <m/>
    <x v="2"/>
    <x v="13"/>
    <s v="C"/>
    <s v="C摄影"/>
    <x v="28"/>
    <x v="228"/>
    <x v="1"/>
    <n v="121"/>
    <n v="0"/>
    <n v="0.40500000000000003"/>
    <n v="0"/>
    <n v="23"/>
    <n v="0"/>
    <n v="0"/>
    <n v="1.2468322351748606E-2"/>
    <n v="0.28677141409021795"/>
    <n v="0.85"/>
    <n v="0.33737813422378582"/>
    <n v="0.14608473211889925"/>
  </r>
  <r>
    <m/>
    <x v="2"/>
    <x v="13"/>
    <s v="C"/>
    <s v="C摄影"/>
    <x v="28"/>
    <x v="229"/>
    <x v="1"/>
    <n v="249"/>
    <n v="0"/>
    <n v="0.40500000000000003"/>
    <n v="0"/>
    <n v="8"/>
    <n v="0"/>
    <n v="0"/>
    <n v="1.2468322351748606E-2"/>
    <n v="9.9746578813988851E-2"/>
    <n v="0.85"/>
    <n v="0.11734891625175159"/>
    <n v="5.0812080737008436E-2"/>
  </r>
  <r>
    <m/>
    <x v="2"/>
    <x v="13"/>
    <s v="C"/>
    <s v="C摄影"/>
    <x v="6"/>
    <x v="230"/>
    <x v="1"/>
    <n v="491"/>
    <n v="0"/>
    <n v="0.40500000000000003"/>
    <n v="0"/>
    <n v="110"/>
    <n v="0"/>
    <n v="0"/>
    <n v="1.2468322351748606E-2"/>
    <n v="1.3715154586923468"/>
    <n v="0.85"/>
    <n v="1.6135475984615846"/>
    <n v="0.69866611013386615"/>
  </r>
  <r>
    <m/>
    <x v="2"/>
    <x v="13"/>
    <s v="C"/>
    <s v="C摄影"/>
    <x v="17"/>
    <x v="231"/>
    <x v="1"/>
    <n v="280"/>
    <n v="0"/>
    <n v="0.40500000000000003"/>
    <n v="0"/>
    <n v="43"/>
    <n v="0"/>
    <n v="0"/>
    <n v="1.2468322351748606E-2"/>
    <n v="0.53613786112519013"/>
    <n v="0.85"/>
    <n v="0.6307504248531649"/>
    <n v="0.27311493396142039"/>
  </r>
  <r>
    <m/>
    <x v="2"/>
    <x v="13"/>
    <s v="C"/>
    <s v="C摄影"/>
    <x v="7"/>
    <x v="232"/>
    <x v="0"/>
    <n v="290"/>
    <n v="0"/>
    <n v="0.40500000000000003"/>
    <n v="0"/>
    <n v="42"/>
    <n v="0"/>
    <n v="0"/>
    <n v="1.2468322351748606E-2"/>
    <n v="0.52366953877344147"/>
    <n v="0.85"/>
    <n v="0.61608181032169584"/>
    <n v="0.2667634238692943"/>
  </r>
  <r>
    <m/>
    <x v="2"/>
    <x v="13"/>
    <s v="C"/>
    <s v="C摄影"/>
    <x v="3"/>
    <x v="233"/>
    <x v="0"/>
    <n v="139"/>
    <n v="0"/>
    <n v="0.40500000000000003"/>
    <n v="0"/>
    <n v="23"/>
    <n v="0"/>
    <n v="0"/>
    <n v="1.2468322351748606E-2"/>
    <n v="0.28677141409021795"/>
    <n v="0.85"/>
    <n v="0.33737813422378582"/>
    <n v="0.14608473211889925"/>
  </r>
  <r>
    <m/>
    <x v="2"/>
    <x v="13"/>
    <s v="C"/>
    <s v="C摄影"/>
    <x v="2"/>
    <x v="234"/>
    <x v="1"/>
    <n v="315"/>
    <n v="0"/>
    <n v="0.40500000000000003"/>
    <n v="0"/>
    <n v="61"/>
    <n v="0"/>
    <n v="0"/>
    <n v="1.2468322351748606E-2"/>
    <n v="0.76056766345666493"/>
    <n v="0.85"/>
    <n v="0.89478548641960587"/>
    <n v="0.38744211561968933"/>
  </r>
  <r>
    <m/>
    <x v="2"/>
    <x v="13"/>
    <s v="C"/>
    <s v="C摄影"/>
    <x v="7"/>
    <x v="235"/>
    <x v="0"/>
    <n v="694"/>
    <n v="1"/>
    <n v="0.40500000000000003"/>
    <n v="1.440922190201729E-3"/>
    <n v="124"/>
    <n v="0"/>
    <n v="0"/>
    <n v="1.2468322351748606E-2"/>
    <n v="1.5460719716168272"/>
    <n v="0.85"/>
    <n v="1.8189082019021496"/>
    <n v="0.78758725142363073"/>
  </r>
  <r>
    <m/>
    <x v="2"/>
    <x v="13"/>
    <s v="C"/>
    <s v="C摄影"/>
    <x v="18"/>
    <x v="236"/>
    <x v="1"/>
    <n v="41"/>
    <n v="1"/>
    <n v="0.40500000000000003"/>
    <n v="2.4390243902439025E-2"/>
    <n v="0"/>
    <n v="0"/>
    <e v="#DIV/0!"/>
    <n v="1.2468322351748606E-2"/>
    <n v="0"/>
    <n v="0.85"/>
    <n v="0"/>
    <n v="0"/>
  </r>
  <r>
    <m/>
    <x v="2"/>
    <x v="13"/>
    <s v="C"/>
    <s v="C摄影"/>
    <x v="6"/>
    <x v="237"/>
    <x v="1"/>
    <n v="259"/>
    <n v="0"/>
    <n v="0.40500000000000003"/>
    <n v="0"/>
    <n v="39"/>
    <n v="0"/>
    <n v="0"/>
    <n v="1.2468322351748606E-2"/>
    <n v="0.48626457171819565"/>
    <n v="0.85"/>
    <n v="0.572075966727289"/>
    <n v="0.24770889359291615"/>
  </r>
  <r>
    <m/>
    <x v="2"/>
    <x v="13"/>
    <s v="C"/>
    <s v="C摄影"/>
    <x v="1"/>
    <x v="238"/>
    <x v="1"/>
    <n v="20"/>
    <n v="0"/>
    <n v="0.40500000000000003"/>
    <n v="0"/>
    <n v="1"/>
    <n v="0"/>
    <n v="0"/>
    <n v="1.2468322351748606E-2"/>
    <n v="1.2468322351748606E-2"/>
    <n v="0.85"/>
    <n v="1.4668614531468949E-2"/>
    <n v="6.3515100921260545E-3"/>
  </r>
  <r>
    <m/>
    <x v="2"/>
    <x v="13"/>
    <s v="C"/>
    <s v="C摄影"/>
    <x v="31"/>
    <x v="239"/>
    <x v="2"/>
    <n v="32"/>
    <n v="0"/>
    <n v="0.40500000000000003"/>
    <n v="0"/>
    <n v="10"/>
    <n v="0"/>
    <n v="0"/>
    <n v="1.2468322351748606E-2"/>
    <n v="0.12468322351748606"/>
    <n v="0.85"/>
    <n v="0.14668614531468949"/>
    <n v="6.3515100921260545E-2"/>
  </r>
  <r>
    <m/>
    <x v="2"/>
    <x v="13"/>
    <s v="C"/>
    <s v="C摄影"/>
    <x v="3"/>
    <x v="240"/>
    <x v="0"/>
    <n v="245"/>
    <n v="0"/>
    <n v="0.40500000000000003"/>
    <n v="0"/>
    <n v="47"/>
    <n v="0"/>
    <n v="0"/>
    <n v="1.2468322351748606E-2"/>
    <n v="0.58601115053218455"/>
    <n v="0.85"/>
    <n v="0.6894248829790407"/>
    <n v="0.29852097432992464"/>
  </r>
  <r>
    <m/>
    <x v="2"/>
    <x v="13"/>
    <s v="C"/>
    <s v="C摄影"/>
    <x v="7"/>
    <x v="241"/>
    <x v="0"/>
    <n v="564"/>
    <n v="1"/>
    <n v="0.40500000000000003"/>
    <n v="1.7730496453900709E-3"/>
    <n v="182"/>
    <n v="1"/>
    <n v="5.4945054945054949E-3"/>
    <n v="1.2468322351748606E-2"/>
    <n v="2.2692346680182465"/>
    <n v="0.85"/>
    <n v="2.1932172564920549"/>
    <n v="0.94966307206105971"/>
  </r>
  <r>
    <m/>
    <x v="2"/>
    <x v="13"/>
    <s v="C"/>
    <s v="C摄影"/>
    <x v="3"/>
    <x v="242"/>
    <x v="0"/>
    <n v="242"/>
    <n v="0"/>
    <n v="0.40500000000000003"/>
    <n v="0"/>
    <n v="46"/>
    <n v="0"/>
    <n v="0"/>
    <n v="1.2468322351748606E-2"/>
    <n v="0.57354282818043589"/>
    <n v="0.85"/>
    <n v="0.67475626844757164"/>
    <n v="0.29216946423779849"/>
  </r>
  <r>
    <m/>
    <x v="2"/>
    <x v="13"/>
    <s v="C"/>
    <s v="C摄影"/>
    <x v="0"/>
    <x v="243"/>
    <x v="0"/>
    <n v="153"/>
    <n v="0"/>
    <n v="0.40500000000000003"/>
    <n v="0"/>
    <n v="25"/>
    <n v="0"/>
    <n v="0"/>
    <n v="1.2468322351748606E-2"/>
    <n v="0.31170805879371516"/>
    <n v="0.85"/>
    <n v="0.36671536328672372"/>
    <n v="0.15878775230315137"/>
  </r>
  <r>
    <m/>
    <x v="2"/>
    <x v="13"/>
    <s v="C"/>
    <s v="C摄影"/>
    <x v="22"/>
    <x v="244"/>
    <x v="1"/>
    <n v="251"/>
    <n v="0"/>
    <n v="0.40500000000000003"/>
    <n v="0"/>
    <n v="36"/>
    <n v="0"/>
    <n v="0"/>
    <n v="1.2468322351748606E-2"/>
    <n v="0.44885960466294983"/>
    <n v="0.85"/>
    <n v="0.52807012313288215"/>
    <n v="0.22865436331653796"/>
  </r>
  <r>
    <m/>
    <x v="2"/>
    <x v="13"/>
    <s v="C"/>
    <s v="C摄影"/>
    <x v="30"/>
    <x v="245"/>
    <x v="0"/>
    <n v="9"/>
    <n v="0"/>
    <n v="0.40500000000000003"/>
    <n v="0"/>
    <n v="0"/>
    <n v="0"/>
    <e v="#DIV/0!"/>
    <n v="1.2468322351748606E-2"/>
    <n v="0"/>
    <n v="0.85"/>
    <n v="0"/>
    <n v="0"/>
  </r>
  <r>
    <m/>
    <x v="2"/>
    <x v="13"/>
    <s v="C"/>
    <s v="C摄影"/>
    <x v="11"/>
    <x v="246"/>
    <x v="1"/>
    <n v="153"/>
    <n v="0"/>
    <n v="0.40500000000000003"/>
    <n v="0"/>
    <n v="7"/>
    <n v="0"/>
    <n v="0"/>
    <n v="1.2468322351748606E-2"/>
    <n v="8.7278256462240245E-2"/>
    <n v="0.85"/>
    <n v="0.10268030172028264"/>
    <n v="4.4460570644882381E-2"/>
  </r>
  <r>
    <m/>
    <x v="2"/>
    <x v="13"/>
    <s v="C"/>
    <s v="C摄影"/>
    <x v="6"/>
    <x v="247"/>
    <x v="1"/>
    <n v="415"/>
    <n v="6"/>
    <n v="0.40500000000000003"/>
    <n v="1.4457831325301205E-2"/>
    <n v="149"/>
    <n v="6"/>
    <n v="4.0268456375838924E-2"/>
    <n v="1.2468322351748606E-2"/>
    <n v="6"/>
    <n v="0.85"/>
    <n v="4.2"/>
    <n v="1.8186"/>
  </r>
  <r>
    <m/>
    <x v="2"/>
    <x v="13"/>
    <s v="C"/>
    <s v="C摄影"/>
    <x v="1"/>
    <x v="248"/>
    <x v="1"/>
    <n v="5"/>
    <n v="0"/>
    <n v="0.40500000000000003"/>
    <n v="0"/>
    <n v="0"/>
    <n v="0"/>
    <e v="#DIV/0!"/>
    <n v="1.2468322351748606E-2"/>
    <n v="0"/>
    <n v="0.85"/>
    <n v="0"/>
    <n v="0"/>
  </r>
  <r>
    <m/>
    <x v="2"/>
    <x v="13"/>
    <s v="C"/>
    <s v="C摄影"/>
    <x v="1"/>
    <x v="249"/>
    <x v="1"/>
    <n v="27"/>
    <n v="0"/>
    <n v="0.40500000000000003"/>
    <n v="0"/>
    <n v="3"/>
    <n v="0"/>
    <n v="0"/>
    <n v="1.2468322351748606E-2"/>
    <n v="3.7404967055245819E-2"/>
    <n v="0.85"/>
    <n v="4.4005843594406846E-2"/>
    <n v="1.9054530276378163E-2"/>
  </r>
  <r>
    <m/>
    <x v="2"/>
    <x v="13"/>
    <s v="C"/>
    <s v="C摄影"/>
    <x v="9"/>
    <x v="250"/>
    <x v="0"/>
    <n v="53"/>
    <n v="0"/>
    <n v="0.40500000000000003"/>
    <n v="0"/>
    <n v="2"/>
    <n v="0"/>
    <n v="0"/>
    <n v="1.2468322351748606E-2"/>
    <n v="2.4936644703497213E-2"/>
    <n v="0.85"/>
    <n v="2.9337229062937897E-2"/>
    <n v="1.2703020184252109E-2"/>
  </r>
  <r>
    <m/>
    <x v="2"/>
    <x v="13"/>
    <s v="C"/>
    <s v="C摄影"/>
    <x v="16"/>
    <x v="251"/>
    <x v="0"/>
    <n v="91"/>
    <n v="0"/>
    <n v="0.40500000000000003"/>
    <n v="0"/>
    <n v="0"/>
    <n v="0"/>
    <e v="#DIV/0!"/>
    <n v="1.2468322351748606E-2"/>
    <n v="0"/>
    <n v="0.85"/>
    <n v="0"/>
    <n v="0"/>
  </r>
  <r>
    <m/>
    <x v="2"/>
    <x v="13"/>
    <s v="C"/>
    <s v="C摄影"/>
    <x v="25"/>
    <x v="252"/>
    <x v="0"/>
    <n v="81"/>
    <n v="0"/>
    <n v="0.40500000000000003"/>
    <n v="0"/>
    <n v="8"/>
    <n v="0"/>
    <n v="0"/>
    <n v="1.2468322351748606E-2"/>
    <n v="9.9746578813988851E-2"/>
    <n v="0.85"/>
    <n v="0.11734891625175159"/>
    <n v="5.0812080737008436E-2"/>
  </r>
  <r>
    <m/>
    <x v="2"/>
    <x v="13"/>
    <s v="C"/>
    <s v="C摄影"/>
    <x v="25"/>
    <x v="253"/>
    <x v="0"/>
    <n v="47"/>
    <n v="0"/>
    <n v="0.40500000000000003"/>
    <n v="0"/>
    <n v="1"/>
    <n v="0"/>
    <n v="0"/>
    <n v="1.2468322351748606E-2"/>
    <n v="1.2468322351748606E-2"/>
    <n v="0.85"/>
    <n v="1.4668614531468949E-2"/>
    <n v="6.3515100921260545E-3"/>
  </r>
  <r>
    <m/>
    <x v="2"/>
    <x v="13"/>
    <s v="C"/>
    <s v="C摄影"/>
    <x v="15"/>
    <x v="254"/>
    <x v="0"/>
    <n v="1"/>
    <n v="0"/>
    <n v="0.40500000000000003"/>
    <n v="0"/>
    <n v="0"/>
    <n v="0"/>
    <e v="#DIV/0!"/>
    <n v="1.2468322351748606E-2"/>
    <n v="0"/>
    <n v="0.85"/>
    <n v="0"/>
    <n v="0"/>
  </r>
  <r>
    <m/>
    <x v="2"/>
    <x v="13"/>
    <s v="C"/>
    <s v="C摄影"/>
    <x v="1"/>
    <x v="255"/>
    <x v="1"/>
    <n v="4"/>
    <n v="0"/>
    <n v="0.40500000000000003"/>
    <n v="0"/>
    <n v="0"/>
    <n v="0"/>
    <e v="#DIV/0!"/>
    <n v="1.2468322351748606E-2"/>
    <n v="0"/>
    <n v="0.85"/>
    <n v="0"/>
    <n v="0"/>
  </r>
  <r>
    <m/>
    <x v="2"/>
    <x v="13"/>
    <s v="C"/>
    <s v="C摄影"/>
    <x v="9"/>
    <x v="256"/>
    <x v="0"/>
    <n v="97"/>
    <n v="0"/>
    <n v="0.40500000000000003"/>
    <n v="0"/>
    <n v="10"/>
    <n v="0"/>
    <n v="0"/>
    <n v="1.2468322351748606E-2"/>
    <n v="0.12468322351748606"/>
    <n v="0.85"/>
    <n v="0.14668614531468949"/>
    <n v="6.3515100921260545E-2"/>
  </r>
  <r>
    <m/>
    <x v="2"/>
    <x v="13"/>
    <s v="C"/>
    <s v="C摄影"/>
    <x v="22"/>
    <x v="257"/>
    <x v="1"/>
    <n v="160"/>
    <n v="0"/>
    <n v="0.40500000000000003"/>
    <n v="0"/>
    <n v="35"/>
    <n v="0"/>
    <n v="0"/>
    <n v="1.2468322351748606E-2"/>
    <n v="0.43639128231120122"/>
    <n v="0.85"/>
    <n v="0.5134015086014132"/>
    <n v="0.22230285322441193"/>
  </r>
  <r>
    <m/>
    <x v="2"/>
    <x v="13"/>
    <s v="C"/>
    <s v="C摄影"/>
    <x v="28"/>
    <x v="258"/>
    <x v="1"/>
    <n v="115"/>
    <n v="0"/>
    <n v="0.40500000000000003"/>
    <n v="0"/>
    <n v="20"/>
    <n v="0"/>
    <n v="0"/>
    <n v="1.2468322351748606E-2"/>
    <n v="0.24936644703497213"/>
    <n v="0.85"/>
    <n v="0.29337229062937897"/>
    <n v="0.12703020184252109"/>
  </r>
  <r>
    <m/>
    <x v="2"/>
    <x v="13"/>
    <s v="C"/>
    <s v="C摄影"/>
    <x v="23"/>
    <x v="259"/>
    <x v="0"/>
    <n v="435"/>
    <n v="1"/>
    <n v="0.40500000000000003"/>
    <n v="2.2988505747126436E-3"/>
    <n v="61"/>
    <n v="1"/>
    <n v="1.6393442622950821E-2"/>
    <n v="1.2468322351748606E-2"/>
    <n v="1"/>
    <n v="0.85"/>
    <n v="0.7"/>
    <n v="0.30309999999999998"/>
  </r>
  <r>
    <m/>
    <x v="2"/>
    <x v="13"/>
    <s v="C"/>
    <s v="C摄影"/>
    <x v="12"/>
    <x v="260"/>
    <x v="0"/>
    <n v="101"/>
    <n v="0"/>
    <n v="0.40500000000000003"/>
    <n v="0"/>
    <n v="13"/>
    <n v="0"/>
    <n v="0"/>
    <n v="1.2468322351748606E-2"/>
    <n v="0.16208819057273188"/>
    <n v="0.85"/>
    <n v="0.19069198890909633"/>
    <n v="8.2569631197638715E-2"/>
  </r>
  <r>
    <m/>
    <x v="2"/>
    <x v="13"/>
    <s v="C"/>
    <s v="C摄影"/>
    <x v="16"/>
    <x v="261"/>
    <x v="0"/>
    <n v="112"/>
    <n v="0"/>
    <n v="0.40500000000000003"/>
    <n v="0"/>
    <n v="24"/>
    <n v="0"/>
    <n v="0"/>
    <n v="1.2468322351748606E-2"/>
    <n v="0.29923973644196655"/>
    <n v="0.85"/>
    <n v="0.35204674875525477"/>
    <n v="0.15243624221102531"/>
  </r>
  <r>
    <m/>
    <x v="2"/>
    <x v="13"/>
    <s v="C"/>
    <s v="C摄影"/>
    <x v="8"/>
    <x v="262"/>
    <x v="0"/>
    <n v="42"/>
    <n v="0"/>
    <n v="0.40500000000000003"/>
    <n v="0"/>
    <n v="21"/>
    <n v="0"/>
    <n v="0"/>
    <n v="1.2468322351748606E-2"/>
    <n v="0.26183476938672073"/>
    <n v="0.85"/>
    <n v="0.30804090516084792"/>
    <n v="0.13338171193464715"/>
  </r>
  <r>
    <m/>
    <x v="2"/>
    <x v="13"/>
    <s v="C"/>
    <s v="C摄影"/>
    <x v="19"/>
    <x v="263"/>
    <x v="0"/>
    <n v="782"/>
    <n v="7"/>
    <n v="0.40500000000000003"/>
    <n v="8.9514066496163679E-3"/>
    <n v="200"/>
    <n v="7"/>
    <n v="3.5000000000000003E-2"/>
    <n v="1.2468322351748606E-2"/>
    <n v="7"/>
    <n v="0.85"/>
    <n v="4.9000000000000004"/>
    <n v="2.1217000000000001"/>
  </r>
  <r>
    <m/>
    <x v="2"/>
    <x v="13"/>
    <s v="C"/>
    <s v="C摄影"/>
    <x v="15"/>
    <x v="264"/>
    <x v="0"/>
    <n v="43"/>
    <n v="1"/>
    <n v="0.40500000000000003"/>
    <n v="2.3255813953488372E-2"/>
    <n v="21"/>
    <n v="1"/>
    <n v="4.7619047619047616E-2"/>
    <n v="1.2468322351748606E-2"/>
    <n v="1"/>
    <n v="0.85"/>
    <n v="0.7"/>
    <n v="0.30309999999999998"/>
  </r>
  <r>
    <m/>
    <x v="2"/>
    <x v="13"/>
    <s v="C"/>
    <s v="C摄影"/>
    <x v="18"/>
    <x v="265"/>
    <x v="1"/>
    <n v="4"/>
    <n v="0"/>
    <n v="0.40500000000000003"/>
    <n v="0"/>
    <n v="0"/>
    <n v="0"/>
    <e v="#DIV/0!"/>
    <n v="1.2468322351748606E-2"/>
    <n v="0"/>
    <n v="0.85"/>
    <n v="0"/>
    <n v="0"/>
  </r>
  <r>
    <m/>
    <x v="2"/>
    <x v="13"/>
    <s v="B"/>
    <s v="B摄影"/>
    <x v="2"/>
    <x v="266"/>
    <x v="1"/>
    <n v="777"/>
    <n v="4"/>
    <n v="0.40500000000000003"/>
    <n v="5.1480051480051478E-3"/>
    <n v="216"/>
    <n v="4"/>
    <n v="1.8518518518518517E-2"/>
    <n v="0.25"/>
    <n v="54"/>
    <n v="0.85"/>
    <n v="61.623529411764707"/>
    <n v="26.682988235294118"/>
  </r>
  <r>
    <m/>
    <x v="2"/>
    <x v="13"/>
    <s v="C"/>
    <s v="C摄影"/>
    <x v="19"/>
    <x v="267"/>
    <x v="0"/>
    <n v="241"/>
    <n v="1"/>
    <n v="0.40500000000000003"/>
    <n v="4.1493775933609959E-3"/>
    <n v="37"/>
    <n v="1"/>
    <n v="2.7027027027027029E-2"/>
    <n v="1.2468322351748606E-2"/>
    <n v="1"/>
    <n v="0.85"/>
    <n v="0.7"/>
    <n v="0.30309999999999998"/>
  </r>
  <r>
    <m/>
    <x v="2"/>
    <x v="13"/>
    <s v="C"/>
    <s v="C摄影"/>
    <x v="11"/>
    <x v="268"/>
    <x v="1"/>
    <n v="269"/>
    <n v="0"/>
    <n v="0.40500000000000003"/>
    <n v="0"/>
    <n v="32"/>
    <n v="0"/>
    <n v="0"/>
    <n v="1.2468322351748606E-2"/>
    <n v="0.3989863152559554"/>
    <n v="0.85"/>
    <n v="0.46939566500700636"/>
    <n v="0.20324832294803374"/>
  </r>
  <r>
    <m/>
    <x v="2"/>
    <x v="13"/>
    <s v="C"/>
    <s v="C摄影"/>
    <x v="13"/>
    <x v="269"/>
    <x v="1"/>
    <n v="529"/>
    <n v="3"/>
    <n v="0.40500000000000003"/>
    <n v="5.6710775047258983E-3"/>
    <n v="149"/>
    <n v="3"/>
    <n v="2.0134228187919462E-2"/>
    <n v="1.2468322351748606E-2"/>
    <n v="3"/>
    <n v="0.85"/>
    <n v="2.1"/>
    <n v="0.9093"/>
  </r>
  <r>
    <m/>
    <x v="2"/>
    <x v="13"/>
    <s v="C"/>
    <s v="C摄影"/>
    <x v="0"/>
    <x v="270"/>
    <x v="0"/>
    <n v="132"/>
    <n v="0"/>
    <n v="0.40500000000000003"/>
    <n v="0"/>
    <n v="6"/>
    <n v="0"/>
    <n v="0"/>
    <n v="1.2468322351748606E-2"/>
    <n v="7.4809934110491638E-2"/>
    <n v="0.85"/>
    <n v="8.8011687188813692E-2"/>
    <n v="3.8109060552756327E-2"/>
  </r>
  <r>
    <m/>
    <x v="2"/>
    <x v="13"/>
    <s v="C"/>
    <s v="C摄影"/>
    <x v="16"/>
    <x v="271"/>
    <x v="0"/>
    <n v="280"/>
    <n v="1"/>
    <n v="0.40500000000000003"/>
    <n v="3.5714285714285713E-3"/>
    <n v="61"/>
    <n v="1"/>
    <n v="1.6393442622950821E-2"/>
    <n v="1.2468322351748606E-2"/>
    <n v="1"/>
    <n v="0.85"/>
    <n v="0.7"/>
    <n v="0.30309999999999998"/>
  </r>
  <r>
    <m/>
    <x v="2"/>
    <x v="13"/>
    <s v="C"/>
    <s v="C摄影"/>
    <x v="7"/>
    <x v="272"/>
    <x v="0"/>
    <n v="364"/>
    <n v="1"/>
    <n v="0.40500000000000003"/>
    <n v="2.7472527472527475E-3"/>
    <n v="83"/>
    <n v="1"/>
    <n v="1.2048192771084338E-2"/>
    <n v="1.2468322351748606E-2"/>
    <n v="1.0348707551951344"/>
    <n v="0.85"/>
    <n v="0.74102441787662865"/>
    <n v="0.32086357294058021"/>
  </r>
  <r>
    <m/>
    <x v="2"/>
    <x v="13"/>
    <s v="C"/>
    <s v="C摄影"/>
    <x v="6"/>
    <x v="273"/>
    <x v="1"/>
    <n v="384"/>
    <n v="1"/>
    <n v="0.40500000000000003"/>
    <n v="2.6041666666666665E-3"/>
    <n v="104"/>
    <n v="1"/>
    <n v="9.6153846153846159E-3"/>
    <n v="1.2468322351748606E-2"/>
    <n v="1.2967055245818551"/>
    <n v="0.85"/>
    <n v="1.0490653230374765"/>
    <n v="0.45424528487522731"/>
  </r>
  <r>
    <m/>
    <x v="2"/>
    <x v="13"/>
    <s v="C"/>
    <s v="C摄影"/>
    <x v="15"/>
    <x v="274"/>
    <x v="0"/>
    <n v="1"/>
    <n v="0"/>
    <n v="0.40500000000000003"/>
    <n v="0"/>
    <n v="0"/>
    <n v="0"/>
    <e v="#DIV/0!"/>
    <n v="1.2468322351748606E-2"/>
    <n v="0"/>
    <n v="0.85"/>
    <n v="0"/>
    <n v="0"/>
  </r>
  <r>
    <m/>
    <x v="2"/>
    <x v="13"/>
    <s v="C"/>
    <s v="C摄影"/>
    <x v="16"/>
    <x v="275"/>
    <x v="0"/>
    <n v="105"/>
    <n v="1"/>
    <n v="0.40500000000000003"/>
    <n v="9.5238095238095247E-3"/>
    <n v="24"/>
    <n v="1"/>
    <n v="4.1666666666666664E-2"/>
    <n v="1.2468322351748606E-2"/>
    <n v="1"/>
    <n v="0.85"/>
    <n v="0.7"/>
    <n v="0.30309999999999998"/>
  </r>
  <r>
    <m/>
    <x v="2"/>
    <x v="13"/>
    <s v="C"/>
    <s v="C摄影"/>
    <x v="13"/>
    <x v="276"/>
    <x v="1"/>
    <n v="74"/>
    <n v="1"/>
    <n v="0.40500000000000003"/>
    <n v="1.3513513513513514E-2"/>
    <n v="23"/>
    <n v="1"/>
    <n v="4.3478260869565216E-2"/>
    <n v="1.2468322351748606E-2"/>
    <n v="1"/>
    <n v="0.85"/>
    <n v="0.7"/>
    <n v="0.30309999999999998"/>
  </r>
  <r>
    <m/>
    <x v="2"/>
    <x v="13"/>
    <s v="C"/>
    <s v="C摄影"/>
    <x v="17"/>
    <x v="277"/>
    <x v="1"/>
    <n v="233"/>
    <n v="1"/>
    <n v="0.40500000000000003"/>
    <n v="4.2918454935622317E-3"/>
    <n v="57"/>
    <n v="1"/>
    <n v="1.7543859649122806E-2"/>
    <n v="1.2468322351748606E-2"/>
    <n v="1"/>
    <n v="0.85"/>
    <n v="0.7"/>
    <n v="0.30309999999999998"/>
  </r>
  <r>
    <m/>
    <x v="2"/>
    <x v="13"/>
    <s v="B"/>
    <s v="B摄影"/>
    <x v="23"/>
    <x v="278"/>
    <x v="0"/>
    <n v="1414"/>
    <n v="6"/>
    <n v="0.40500000000000003"/>
    <n v="4.2432814710042432E-3"/>
    <n v="406"/>
    <n v="4"/>
    <n v="9.852216748768473E-3"/>
    <n v="0.25"/>
    <n v="101.5"/>
    <n v="0.85"/>
    <n v="117.50588235294117"/>
    <n v="50.880047058823529"/>
  </r>
  <r>
    <m/>
    <x v="2"/>
    <x v="13"/>
    <s v="C"/>
    <s v="C摄影"/>
    <x v="6"/>
    <x v="279"/>
    <x v="1"/>
    <n v="450"/>
    <n v="2"/>
    <n v="0.40500000000000003"/>
    <n v="4.4444444444444444E-3"/>
    <n v="65"/>
    <n v="1"/>
    <n v="1.5384615384615385E-2"/>
    <n v="1.2468322351748606E-2"/>
    <n v="1"/>
    <n v="0.85"/>
    <n v="0.7"/>
    <n v="0.30309999999999998"/>
  </r>
  <r>
    <m/>
    <x v="2"/>
    <x v="13"/>
    <s v="C"/>
    <s v="C摄影"/>
    <x v="18"/>
    <x v="280"/>
    <x v="1"/>
    <n v="231"/>
    <n v="1"/>
    <n v="0.40500000000000003"/>
    <n v="4.329004329004329E-3"/>
    <n v="40"/>
    <n v="1"/>
    <n v="2.5000000000000001E-2"/>
    <n v="1.2468322351748606E-2"/>
    <n v="1"/>
    <n v="0.85"/>
    <n v="0.7"/>
    <n v="0.30309999999999998"/>
  </r>
  <r>
    <m/>
    <x v="2"/>
    <x v="13"/>
    <s v="C"/>
    <s v="C摄影"/>
    <x v="18"/>
    <x v="281"/>
    <x v="1"/>
    <n v="110"/>
    <n v="0"/>
    <n v="0.40500000000000003"/>
    <n v="0"/>
    <n v="16"/>
    <n v="0"/>
    <n v="0"/>
    <n v="1.2468322351748606E-2"/>
    <n v="0.1994931576279777"/>
    <n v="0.85"/>
    <n v="0.23469783250350318"/>
    <n v="0.10162416147401687"/>
  </r>
  <r>
    <m/>
    <x v="2"/>
    <x v="13"/>
    <s v="C"/>
    <s v="C摄影"/>
    <x v="2"/>
    <x v="282"/>
    <x v="1"/>
    <n v="194"/>
    <n v="0"/>
    <n v="0.40500000000000003"/>
    <n v="0"/>
    <n v="51"/>
    <n v="0"/>
    <n v="0"/>
    <n v="1.2468322351748606E-2"/>
    <n v="0.63588443993917898"/>
    <n v="0.85"/>
    <n v="0.74809934110491649"/>
    <n v="0.32392701469842883"/>
  </r>
  <r>
    <m/>
    <x v="2"/>
    <x v="13"/>
    <s v="C"/>
    <s v="C摄影"/>
    <x v="7"/>
    <x v="283"/>
    <x v="0"/>
    <n v="489"/>
    <n v="0"/>
    <n v="0.40500000000000003"/>
    <n v="0"/>
    <n v="96"/>
    <n v="0"/>
    <n v="0"/>
    <n v="1.2468322351748606E-2"/>
    <n v="1.1969589457678662"/>
    <n v="0.85"/>
    <n v="1.4081869950210191"/>
    <n v="0.60974496884410123"/>
  </r>
  <r>
    <m/>
    <x v="2"/>
    <x v="13"/>
    <s v="C"/>
    <s v="C摄影"/>
    <x v="5"/>
    <x v="284"/>
    <x v="1"/>
    <n v="97"/>
    <n v="0"/>
    <n v="0.40500000000000003"/>
    <n v="0"/>
    <n v="15"/>
    <n v="0"/>
    <n v="0"/>
    <n v="1.2468322351748606E-2"/>
    <n v="0.1870248352762291"/>
    <n v="0.85"/>
    <n v="0.22002921797203423"/>
    <n v="9.5272651381890824E-2"/>
  </r>
  <r>
    <m/>
    <x v="2"/>
    <x v="13"/>
    <s v="C"/>
    <s v="C摄影"/>
    <x v="12"/>
    <x v="285"/>
    <x v="0"/>
    <n v="151"/>
    <n v="0"/>
    <n v="0.40500000000000003"/>
    <n v="0"/>
    <n v="39"/>
    <n v="0"/>
    <n v="0"/>
    <n v="1.2468322351748606E-2"/>
    <n v="0.48626457171819565"/>
    <n v="0.85"/>
    <n v="0.572075966727289"/>
    <n v="0.24770889359291615"/>
  </r>
  <r>
    <m/>
    <x v="2"/>
    <x v="13"/>
    <s v="C"/>
    <s v="C摄影"/>
    <x v="12"/>
    <x v="286"/>
    <x v="0"/>
    <n v="133"/>
    <n v="0"/>
    <n v="0.40500000000000003"/>
    <n v="0"/>
    <n v="22"/>
    <n v="0"/>
    <n v="0"/>
    <n v="1.2468322351748606E-2"/>
    <n v="0.27430309173846934"/>
    <n v="0.85"/>
    <n v="0.32270951969231687"/>
    <n v="0.13973322202677321"/>
  </r>
  <r>
    <m/>
    <x v="2"/>
    <x v="13"/>
    <s v="C"/>
    <s v="C摄影"/>
    <x v="17"/>
    <x v="287"/>
    <x v="1"/>
    <n v="288"/>
    <n v="0"/>
    <n v="0.40500000000000003"/>
    <n v="0"/>
    <n v="43"/>
    <n v="0"/>
    <n v="0"/>
    <n v="1.2468322351748606E-2"/>
    <n v="0.53613786112519013"/>
    <n v="0.85"/>
    <n v="0.6307504248531649"/>
    <n v="0.27311493396142039"/>
  </r>
  <r>
    <m/>
    <x v="2"/>
    <x v="13"/>
    <s v="C"/>
    <s v="C摄影"/>
    <x v="19"/>
    <x v="288"/>
    <x v="0"/>
    <n v="243"/>
    <n v="0"/>
    <n v="0.40500000000000003"/>
    <n v="0"/>
    <n v="45"/>
    <n v="0"/>
    <n v="0"/>
    <n v="1.2468322351748606E-2"/>
    <n v="0.56107450582868723"/>
    <n v="0.85"/>
    <n v="0.66008765391610269"/>
    <n v="0.28581795414567246"/>
  </r>
  <r>
    <m/>
    <x v="2"/>
    <x v="13"/>
    <s v="C"/>
    <s v="C摄影"/>
    <x v="28"/>
    <x v="289"/>
    <x v="1"/>
    <n v="260"/>
    <n v="2"/>
    <n v="0.40500000000000003"/>
    <n v="7.6923076923076927E-3"/>
    <n v="40"/>
    <n v="1"/>
    <n v="2.5000000000000001E-2"/>
    <n v="1.2468322351748606E-2"/>
    <n v="1"/>
    <n v="0.85"/>
    <n v="0.7"/>
    <n v="0.30309999999999998"/>
  </r>
  <r>
    <m/>
    <x v="2"/>
    <x v="13"/>
    <s v="C"/>
    <s v="C摄影"/>
    <x v="13"/>
    <x v="290"/>
    <x v="1"/>
    <n v="176"/>
    <n v="0"/>
    <n v="0.40500000000000003"/>
    <n v="0"/>
    <n v="39"/>
    <n v="0"/>
    <n v="0"/>
    <n v="1.2468322351748606E-2"/>
    <n v="0.48626457171819565"/>
    <n v="0.85"/>
    <n v="0.572075966727289"/>
    <n v="0.24770889359291615"/>
  </r>
  <r>
    <m/>
    <x v="2"/>
    <x v="13"/>
    <s v="C"/>
    <s v="C摄影"/>
    <x v="18"/>
    <x v="291"/>
    <x v="1"/>
    <n v="319"/>
    <n v="0"/>
    <n v="0.40500000000000003"/>
    <n v="0"/>
    <n v="32"/>
    <n v="0"/>
    <n v="0"/>
    <n v="1.2468322351748606E-2"/>
    <n v="0.3989863152559554"/>
    <n v="0.85"/>
    <n v="0.46939566500700636"/>
    <n v="0.20324832294803374"/>
  </r>
  <r>
    <m/>
    <x v="2"/>
    <x v="13"/>
    <s v="C"/>
    <s v="C摄影"/>
    <x v="11"/>
    <x v="292"/>
    <x v="1"/>
    <n v="318"/>
    <n v="2"/>
    <n v="0.40500000000000003"/>
    <n v="6.2893081761006293E-3"/>
    <n v="22"/>
    <n v="2"/>
    <n v="9.0909090909090912E-2"/>
    <n v="1.2468322351748606E-2"/>
    <n v="2"/>
    <n v="0.85"/>
    <n v="1.4"/>
    <n v="0.60619999999999996"/>
  </r>
  <r>
    <m/>
    <x v="2"/>
    <x v="13"/>
    <s v="C"/>
    <s v="C摄影"/>
    <x v="30"/>
    <x v="293"/>
    <x v="0"/>
    <n v="169"/>
    <n v="1"/>
    <n v="0.40500000000000003"/>
    <n v="5.9171597633136093E-3"/>
    <n v="61"/>
    <n v="1"/>
    <n v="1.6393442622950821E-2"/>
    <n v="1.2468322351748606E-2"/>
    <n v="1"/>
    <n v="0.85"/>
    <n v="0.7"/>
    <n v="0.30309999999999998"/>
  </r>
  <r>
    <m/>
    <x v="2"/>
    <x v="13"/>
    <s v="B"/>
    <s v="B摄影"/>
    <x v="26"/>
    <x v="294"/>
    <x v="0"/>
    <n v="1377"/>
    <n v="3"/>
    <n v="0.40500000000000003"/>
    <n v="2.1786492374727671E-3"/>
    <n v="379"/>
    <n v="3"/>
    <n v="7.9155672823219003E-3"/>
    <n v="0.25"/>
    <n v="94.75"/>
    <n v="0.85"/>
    <n v="110.04117647058824"/>
    <n v="47.647829411764711"/>
  </r>
  <r>
    <m/>
    <x v="2"/>
    <x v="13"/>
    <s v="C"/>
    <s v="C摄影"/>
    <x v="3"/>
    <x v="295"/>
    <x v="0"/>
    <n v="251"/>
    <n v="0"/>
    <n v="0.40500000000000003"/>
    <n v="0"/>
    <n v="49"/>
    <n v="0"/>
    <n v="0"/>
    <n v="1.2468322351748606E-2"/>
    <n v="0.61094779523568166"/>
    <n v="0.85"/>
    <n v="0.71876211204197848"/>
    <n v="0.31122399451417671"/>
  </r>
  <r>
    <m/>
    <x v="2"/>
    <x v="13"/>
    <s v="C"/>
    <s v="C摄影"/>
    <x v="22"/>
    <x v="296"/>
    <x v="1"/>
    <n v="180"/>
    <n v="0"/>
    <n v="0.40500000000000003"/>
    <n v="0"/>
    <n v="39"/>
    <n v="0"/>
    <n v="0"/>
    <n v="1.2468322351748606E-2"/>
    <n v="0.48626457171819565"/>
    <n v="0.85"/>
    <n v="0.572075966727289"/>
    <n v="0.24770889359291615"/>
  </r>
  <r>
    <m/>
    <x v="2"/>
    <x v="13"/>
    <s v="C"/>
    <s v="C摄影"/>
    <x v="20"/>
    <x v="297"/>
    <x v="0"/>
    <n v="699"/>
    <n v="2"/>
    <n v="0.40500000000000003"/>
    <n v="2.8612303290414878E-3"/>
    <n v="122"/>
    <n v="2"/>
    <n v="1.6393442622950821E-2"/>
    <n v="1.2468322351748606E-2"/>
    <n v="2"/>
    <n v="0.85"/>
    <n v="1.4"/>
    <n v="0.60619999999999996"/>
  </r>
  <r>
    <m/>
    <x v="2"/>
    <x v="13"/>
    <s v="C"/>
    <s v="C摄影"/>
    <x v="22"/>
    <x v="298"/>
    <x v="1"/>
    <n v="82"/>
    <n v="0"/>
    <n v="0.40500000000000003"/>
    <n v="0"/>
    <n v="14"/>
    <n v="0"/>
    <n v="0"/>
    <n v="1.2468322351748606E-2"/>
    <n v="0.17455651292448049"/>
    <n v="0.85"/>
    <n v="0.20536060344056528"/>
    <n v="8.8921141289764763E-2"/>
  </r>
  <r>
    <m/>
    <x v="2"/>
    <x v="13"/>
    <s v="C"/>
    <s v="C摄影"/>
    <x v="16"/>
    <x v="299"/>
    <x v="0"/>
    <n v="68"/>
    <n v="0"/>
    <n v="0.40500000000000003"/>
    <n v="0"/>
    <n v="14"/>
    <n v="0"/>
    <n v="0"/>
    <n v="1.2468322351748606E-2"/>
    <n v="0.17455651292448049"/>
    <n v="0.85"/>
    <n v="0.20536060344056528"/>
    <n v="8.8921141289764763E-2"/>
  </r>
  <r>
    <m/>
    <x v="2"/>
    <x v="13"/>
    <s v="C"/>
    <s v="C摄影"/>
    <x v="5"/>
    <x v="300"/>
    <x v="1"/>
    <n v="568"/>
    <n v="1"/>
    <n v="0.40500000000000003"/>
    <n v="1.7605633802816902E-3"/>
    <n v="133"/>
    <n v="1"/>
    <n v="7.5187969924812026E-3"/>
    <n v="1.2468322351748606E-2"/>
    <n v="1.6582868727825646"/>
    <n v="0.85"/>
    <n v="1.474455144450076"/>
    <n v="0.63843907754688289"/>
  </r>
  <r>
    <m/>
    <x v="2"/>
    <x v="13"/>
    <s v="C"/>
    <s v="C摄影"/>
    <x v="14"/>
    <x v="301"/>
    <x v="0"/>
    <n v="276"/>
    <n v="1"/>
    <n v="0.40500000000000003"/>
    <n v="3.6231884057971015E-3"/>
    <n v="59"/>
    <n v="1"/>
    <n v="1.6949152542372881E-2"/>
    <n v="1.2468322351748606E-2"/>
    <n v="1"/>
    <n v="0.85"/>
    <n v="0.7"/>
    <n v="0.30309999999999998"/>
  </r>
  <r>
    <m/>
    <x v="2"/>
    <x v="13"/>
    <s v="C"/>
    <s v="C摄影"/>
    <x v="25"/>
    <x v="302"/>
    <x v="0"/>
    <n v="63"/>
    <n v="0"/>
    <n v="0.40500000000000003"/>
    <n v="0"/>
    <n v="3"/>
    <n v="0"/>
    <n v="0"/>
    <n v="1.2468322351748606E-2"/>
    <n v="3.7404967055245819E-2"/>
    <n v="0.85"/>
    <n v="4.4005843594406846E-2"/>
    <n v="1.9054530276378163E-2"/>
  </r>
  <r>
    <m/>
    <x v="2"/>
    <x v="13"/>
    <s v="C"/>
    <s v="C摄影"/>
    <x v="12"/>
    <x v="303"/>
    <x v="0"/>
    <n v="100"/>
    <n v="0"/>
    <n v="0.40500000000000003"/>
    <n v="0"/>
    <n v="21"/>
    <n v="0"/>
    <n v="0"/>
    <n v="1.2468322351748606E-2"/>
    <n v="0.26183476938672073"/>
    <n v="0.85"/>
    <n v="0.30804090516084792"/>
    <n v="0.13338171193464715"/>
  </r>
  <r>
    <m/>
    <x v="2"/>
    <x v="13"/>
    <s v="C"/>
    <s v="C摄影"/>
    <x v="16"/>
    <x v="304"/>
    <x v="0"/>
    <n v="133"/>
    <n v="1"/>
    <n v="0.40500000000000003"/>
    <n v="7.5187969924812026E-3"/>
    <n v="30"/>
    <n v="1"/>
    <n v="3.3333333333333333E-2"/>
    <n v="1.2468322351748606E-2"/>
    <n v="1"/>
    <n v="0.85"/>
    <n v="0.7"/>
    <n v="0.30309999999999998"/>
  </r>
  <r>
    <m/>
    <x v="2"/>
    <x v="13"/>
    <s v="C"/>
    <s v="C摄影"/>
    <x v="10"/>
    <x v="305"/>
    <x v="0"/>
    <n v="397"/>
    <n v="0"/>
    <n v="0.40500000000000003"/>
    <n v="0"/>
    <n v="45"/>
    <n v="0"/>
    <n v="0"/>
    <n v="1.2468322351748606E-2"/>
    <n v="0.56107450582868723"/>
    <n v="0.85"/>
    <n v="0.66008765391610269"/>
    <n v="0.28581795414567246"/>
  </r>
  <r>
    <m/>
    <x v="2"/>
    <x v="13"/>
    <s v="C"/>
    <s v="C摄影"/>
    <x v="23"/>
    <x v="306"/>
    <x v="0"/>
    <n v="385"/>
    <n v="0"/>
    <n v="0.40500000000000003"/>
    <n v="0"/>
    <n v="53"/>
    <n v="0"/>
    <n v="0"/>
    <n v="1.2468322351748606E-2"/>
    <n v="0.66082108464267608"/>
    <n v="0.85"/>
    <n v="0.77743657016785428"/>
    <n v="0.3366300348826809"/>
  </r>
  <r>
    <m/>
    <x v="2"/>
    <x v="13"/>
    <s v="C"/>
    <s v="C摄影"/>
    <x v="11"/>
    <x v="307"/>
    <x v="1"/>
    <n v="318"/>
    <n v="1"/>
    <n v="0.40500000000000003"/>
    <n v="3.1446540880503146E-3"/>
    <n v="4"/>
    <n v="0"/>
    <n v="0"/>
    <n v="1.2468322351748606E-2"/>
    <n v="4.9873289406994425E-2"/>
    <n v="0.85"/>
    <n v="5.8674458125875795E-2"/>
    <n v="2.5406040368504218E-2"/>
  </r>
  <r>
    <m/>
    <x v="2"/>
    <x v="13"/>
    <s v="C"/>
    <s v="C摄影"/>
    <x v="25"/>
    <x v="308"/>
    <x v="0"/>
    <n v="88"/>
    <n v="0"/>
    <n v="0.40500000000000003"/>
    <n v="0"/>
    <n v="11"/>
    <n v="0"/>
    <n v="0"/>
    <n v="1.2468322351748606E-2"/>
    <n v="0.13715154586923467"/>
    <n v="0.85"/>
    <n v="0.16135475984615844"/>
    <n v="6.9866611013386606E-2"/>
  </r>
  <r>
    <m/>
    <x v="2"/>
    <x v="13"/>
    <s v="C"/>
    <s v="C摄影"/>
    <x v="14"/>
    <x v="309"/>
    <x v="0"/>
    <n v="180"/>
    <n v="0"/>
    <n v="0.40500000000000003"/>
    <n v="0"/>
    <n v="41"/>
    <n v="0"/>
    <n v="0"/>
    <n v="1.2468322351748606E-2"/>
    <n v="0.51120121642169281"/>
    <n v="0.85"/>
    <n v="0.6014131957902269"/>
    <n v="0.26041191377716827"/>
  </r>
  <r>
    <m/>
    <x v="2"/>
    <x v="13"/>
    <s v="C"/>
    <s v="C摄影"/>
    <x v="16"/>
    <x v="310"/>
    <x v="0"/>
    <n v="99"/>
    <n v="1"/>
    <n v="0.40500000000000003"/>
    <n v="1.0101010101010102E-2"/>
    <n v="32"/>
    <n v="1"/>
    <n v="3.125E-2"/>
    <n v="1.2468322351748606E-2"/>
    <n v="1"/>
    <n v="0.85"/>
    <n v="0.7"/>
    <n v="0.30309999999999998"/>
  </r>
  <r>
    <m/>
    <x v="2"/>
    <x v="13"/>
    <s v="C"/>
    <s v="C摄影"/>
    <x v="20"/>
    <x v="311"/>
    <x v="0"/>
    <n v="421"/>
    <n v="0"/>
    <n v="0.40500000000000003"/>
    <n v="0"/>
    <n v="26"/>
    <n v="0"/>
    <n v="0"/>
    <n v="1.2468322351748606E-2"/>
    <n v="0.32417638114546377"/>
    <n v="0.85"/>
    <n v="0.38138397781819267"/>
    <n v="0.16513926239527743"/>
  </r>
  <r>
    <m/>
    <x v="2"/>
    <x v="13"/>
    <s v="C"/>
    <s v="C摄影"/>
    <x v="19"/>
    <x v="312"/>
    <x v="0"/>
    <n v="448"/>
    <n v="2"/>
    <n v="0.40500000000000003"/>
    <n v="4.464285714285714E-3"/>
    <n v="78"/>
    <n v="2"/>
    <n v="2.564102564102564E-2"/>
    <n v="1.2468322351748606E-2"/>
    <n v="2"/>
    <n v="0.85"/>
    <n v="1.4"/>
    <n v="0.60619999999999996"/>
  </r>
  <r>
    <m/>
    <x v="2"/>
    <x v="13"/>
    <s v="C"/>
    <s v="C摄影"/>
    <x v="29"/>
    <x v="313"/>
    <x v="2"/>
    <n v="7"/>
    <n v="0"/>
    <n v="0.40500000000000003"/>
    <n v="0"/>
    <n v="0"/>
    <n v="0"/>
    <e v="#DIV/0!"/>
    <n v="1.2468322351748606E-2"/>
    <n v="0"/>
    <n v="0.85"/>
    <n v="0"/>
    <n v="0"/>
  </r>
  <r>
    <m/>
    <x v="2"/>
    <x v="13"/>
    <s v="C"/>
    <s v="C摄影"/>
    <x v="19"/>
    <x v="314"/>
    <x v="0"/>
    <n v="611"/>
    <n v="1"/>
    <n v="0.40500000000000003"/>
    <n v="1.6366612111292963E-3"/>
    <n v="78"/>
    <n v="1"/>
    <n v="1.282051282051282E-2"/>
    <n v="1.2468322351748606E-2"/>
    <n v="1"/>
    <n v="0.85"/>
    <n v="0.7"/>
    <n v="0.30309999999999998"/>
  </r>
  <r>
    <m/>
    <x v="2"/>
    <x v="13"/>
    <s v="C"/>
    <s v="C摄影"/>
    <x v="28"/>
    <x v="315"/>
    <x v="1"/>
    <n v="191"/>
    <n v="1"/>
    <n v="0.40500000000000003"/>
    <n v="5.235602094240838E-3"/>
    <n v="33"/>
    <n v="1"/>
    <n v="3.0303030303030304E-2"/>
    <n v="1.2468322351748606E-2"/>
    <n v="1"/>
    <n v="0.85"/>
    <n v="0.7"/>
    <n v="0.30309999999999998"/>
  </r>
  <r>
    <m/>
    <x v="2"/>
    <x v="13"/>
    <s v="B"/>
    <s v="B摄影"/>
    <x v="3"/>
    <x v="316"/>
    <x v="0"/>
    <n v="1255"/>
    <n v="12"/>
    <n v="0.40500000000000003"/>
    <n v="9.5617529880478083E-3"/>
    <n v="337"/>
    <n v="10"/>
    <n v="2.967359050445104E-2"/>
    <n v="0.25"/>
    <n v="84.25"/>
    <n v="0.85"/>
    <n v="94.352941176470594"/>
    <n v="40.854823529411767"/>
  </r>
  <r>
    <m/>
    <x v="2"/>
    <x v="13"/>
    <s v="C"/>
    <s v="C摄影"/>
    <x v="28"/>
    <x v="317"/>
    <x v="1"/>
    <n v="224"/>
    <n v="0"/>
    <n v="0.40500000000000003"/>
    <n v="0"/>
    <n v="40"/>
    <n v="0"/>
    <n v="0"/>
    <n v="1.2468322351748606E-2"/>
    <n v="0.49873289406994425"/>
    <n v="0.85"/>
    <n v="0.58674458125875795"/>
    <n v="0.25406040368504218"/>
  </r>
  <r>
    <m/>
    <x v="2"/>
    <x v="13"/>
    <s v="C"/>
    <s v="C摄影"/>
    <x v="14"/>
    <x v="318"/>
    <x v="0"/>
    <n v="231"/>
    <n v="0"/>
    <n v="0.40500000000000003"/>
    <n v="0"/>
    <n v="51"/>
    <n v="0"/>
    <n v="0"/>
    <n v="1.2468322351748606E-2"/>
    <n v="0.63588443993917898"/>
    <n v="0.85"/>
    <n v="0.74809934110491649"/>
    <n v="0.32392701469842883"/>
  </r>
  <r>
    <m/>
    <x v="2"/>
    <x v="13"/>
    <s v="C"/>
    <s v="C摄影"/>
    <x v="18"/>
    <x v="319"/>
    <x v="1"/>
    <n v="45"/>
    <n v="0"/>
    <n v="0.40500000000000003"/>
    <n v="0"/>
    <n v="9"/>
    <n v="0"/>
    <n v="0"/>
    <n v="1.2468322351748606E-2"/>
    <n v="0.11221490116573746"/>
    <n v="0.85"/>
    <n v="0.13201753078322054"/>
    <n v="5.716359082913449E-2"/>
  </r>
  <r>
    <m/>
    <x v="2"/>
    <x v="13"/>
    <s v="C"/>
    <s v="C摄影"/>
    <x v="9"/>
    <x v="320"/>
    <x v="0"/>
    <n v="225"/>
    <n v="1"/>
    <n v="0.40500000000000003"/>
    <n v="4.4444444444444444E-3"/>
    <n v="17"/>
    <n v="0"/>
    <n v="0"/>
    <n v="1.2468322351748606E-2"/>
    <n v="0.21196147997972631"/>
    <n v="0.85"/>
    <n v="0.24936644703497213"/>
    <n v="0.10797567156614293"/>
  </r>
  <r>
    <m/>
    <x v="2"/>
    <x v="13"/>
    <s v="B"/>
    <s v="B摄影"/>
    <x v="32"/>
    <x v="321"/>
    <x v="0"/>
    <n v="1888"/>
    <n v="13"/>
    <n v="0.40500000000000003"/>
    <n v="6.8855932203389829E-3"/>
    <n v="520"/>
    <n v="11"/>
    <n v="2.1153846153846155E-2"/>
    <n v="0.25"/>
    <n v="130"/>
    <n v="0.85"/>
    <n v="147.70000000000002"/>
    <n v="63.954100000000004"/>
  </r>
  <r>
    <m/>
    <x v="2"/>
    <x v="13"/>
    <s v="C"/>
    <s v="C摄影"/>
    <x v="13"/>
    <x v="322"/>
    <x v="1"/>
    <n v="955"/>
    <n v="7"/>
    <n v="0.40500000000000003"/>
    <n v="7.3298429319371729E-3"/>
    <n v="212"/>
    <n v="5"/>
    <n v="2.358490566037736E-2"/>
    <n v="1.2468322351748606E-2"/>
    <n v="5"/>
    <n v="0.85"/>
    <n v="3.4999999999999996"/>
    <n v="1.5154999999999998"/>
  </r>
  <r>
    <m/>
    <x v="2"/>
    <x v="13"/>
    <s v="C"/>
    <s v="C摄影"/>
    <x v="9"/>
    <x v="323"/>
    <x v="0"/>
    <n v="32"/>
    <n v="0"/>
    <n v="0.40500000000000003"/>
    <n v="0"/>
    <n v="12"/>
    <n v="0"/>
    <n v="0"/>
    <n v="1.2468322351748606E-2"/>
    <n v="0.14961986822098328"/>
    <n v="0.85"/>
    <n v="0.17602337437762738"/>
    <n v="7.6218121105512654E-2"/>
  </r>
  <r>
    <m/>
    <x v="2"/>
    <x v="13"/>
    <s v="C"/>
    <s v="C摄影"/>
    <x v="22"/>
    <x v="324"/>
    <x v="1"/>
    <n v="123"/>
    <n v="1"/>
    <n v="0.40500000000000003"/>
    <n v="8.130081300813009E-3"/>
    <n v="20"/>
    <n v="1"/>
    <n v="0.05"/>
    <n v="1.2468322351748606E-2"/>
    <n v="1"/>
    <n v="0.85"/>
    <n v="0.7"/>
    <n v="0.30309999999999998"/>
  </r>
  <r>
    <m/>
    <x v="2"/>
    <x v="13"/>
    <s v="C"/>
    <s v="C摄影"/>
    <x v="12"/>
    <x v="325"/>
    <x v="0"/>
    <n v="96"/>
    <n v="0"/>
    <n v="0.40500000000000003"/>
    <n v="0"/>
    <n v="11"/>
    <n v="0"/>
    <n v="0"/>
    <n v="1.2468322351748606E-2"/>
    <n v="0.13715154586923467"/>
    <n v="0.85"/>
    <n v="0.16135475984615844"/>
    <n v="6.9866611013386606E-2"/>
  </r>
  <r>
    <m/>
    <x v="2"/>
    <x v="13"/>
    <s v="C"/>
    <s v="C摄影"/>
    <x v="15"/>
    <x v="326"/>
    <x v="0"/>
    <n v="2"/>
    <n v="0"/>
    <n v="0.40500000000000003"/>
    <n v="0"/>
    <n v="0"/>
    <n v="0"/>
    <e v="#DIV/0!"/>
    <n v="1.2468322351748606E-2"/>
    <n v="0"/>
    <n v="0.85"/>
    <n v="0"/>
    <n v="0"/>
  </r>
  <r>
    <m/>
    <x v="2"/>
    <x v="13"/>
    <s v="C"/>
    <s v="C摄影"/>
    <x v="20"/>
    <x v="327"/>
    <x v="0"/>
    <n v="172"/>
    <n v="0"/>
    <n v="0.40500000000000003"/>
    <n v="0"/>
    <n v="31"/>
    <n v="0"/>
    <n v="0"/>
    <n v="1.2468322351748606E-2"/>
    <n v="0.3865179929042068"/>
    <n v="0.85"/>
    <n v="0.45472705047553741"/>
    <n v="0.19689681285590768"/>
  </r>
  <r>
    <m/>
    <x v="2"/>
    <x v="13"/>
    <s v="C"/>
    <s v="C摄影"/>
    <x v="26"/>
    <x v="328"/>
    <x v="0"/>
    <n v="53"/>
    <n v="0"/>
    <n v="0.40500000000000003"/>
    <n v="0"/>
    <n v="8"/>
    <n v="0"/>
    <n v="0"/>
    <n v="1.2468322351748606E-2"/>
    <n v="9.9746578813988851E-2"/>
    <n v="0.85"/>
    <n v="0.11734891625175159"/>
    <n v="5.0812080737008436E-2"/>
  </r>
  <r>
    <m/>
    <x v="2"/>
    <x v="13"/>
    <s v="C"/>
    <s v="C摄影"/>
    <x v="17"/>
    <x v="329"/>
    <x v="1"/>
    <n v="72"/>
    <n v="0"/>
    <n v="0.40500000000000003"/>
    <n v="0"/>
    <n v="20"/>
    <n v="0"/>
    <n v="0"/>
    <n v="1.2468322351748606E-2"/>
    <n v="0.24936644703497213"/>
    <n v="0.85"/>
    <n v="0.29337229062937897"/>
    <n v="0.12703020184252109"/>
  </r>
  <r>
    <m/>
    <x v="2"/>
    <x v="13"/>
    <s v="C"/>
    <s v="C摄影"/>
    <x v="8"/>
    <x v="330"/>
    <x v="0"/>
    <n v="303"/>
    <n v="0"/>
    <n v="0.40500000000000003"/>
    <n v="0"/>
    <n v="115"/>
    <n v="0"/>
    <n v="0"/>
    <n v="1.2468322351748606E-2"/>
    <n v="1.4338570704510898"/>
    <n v="0.85"/>
    <n v="1.6868906711189291"/>
    <n v="0.73042366059449626"/>
  </r>
  <r>
    <m/>
    <x v="2"/>
    <x v="13"/>
    <s v="C"/>
    <s v="C摄影"/>
    <x v="14"/>
    <x v="331"/>
    <x v="0"/>
    <n v="128"/>
    <n v="1"/>
    <n v="0.40500000000000003"/>
    <n v="7.8125E-3"/>
    <n v="8"/>
    <n v="0"/>
    <n v="0"/>
    <n v="1.2468322351748606E-2"/>
    <n v="9.9746578813988851E-2"/>
    <n v="0.85"/>
    <n v="0.11734891625175159"/>
    <n v="5.0812080737008436E-2"/>
  </r>
  <r>
    <m/>
    <x v="2"/>
    <x v="13"/>
    <s v="C"/>
    <s v="C摄影"/>
    <x v="12"/>
    <x v="332"/>
    <x v="0"/>
    <n v="247"/>
    <n v="0"/>
    <n v="0.40500000000000003"/>
    <n v="0"/>
    <n v="26"/>
    <n v="0"/>
    <n v="0"/>
    <n v="1.2468322351748606E-2"/>
    <n v="0.32417638114546377"/>
    <n v="0.85"/>
    <n v="0.38138397781819267"/>
    <n v="0.16513926239527743"/>
  </r>
  <r>
    <m/>
    <x v="2"/>
    <x v="13"/>
    <s v="C"/>
    <s v="C摄影"/>
    <x v="23"/>
    <x v="333"/>
    <x v="0"/>
    <n v="239"/>
    <n v="0"/>
    <n v="0.40500000000000003"/>
    <n v="0"/>
    <n v="51"/>
    <n v="0"/>
    <n v="0"/>
    <n v="1.2468322351748606E-2"/>
    <n v="0.63588443993917898"/>
    <n v="0.85"/>
    <n v="0.74809934110491649"/>
    <n v="0.32392701469842883"/>
  </r>
  <r>
    <m/>
    <x v="2"/>
    <x v="13"/>
    <s v="C"/>
    <s v="C摄影"/>
    <x v="25"/>
    <x v="334"/>
    <x v="0"/>
    <n v="570"/>
    <n v="3"/>
    <n v="0.40500000000000003"/>
    <n v="5.263157894736842E-3"/>
    <n v="218"/>
    <n v="3"/>
    <n v="1.3761467889908258E-2"/>
    <n v="1.2468322351748606E-2"/>
    <n v="3"/>
    <n v="0.85"/>
    <n v="2.1"/>
    <n v="0.9093"/>
  </r>
  <r>
    <m/>
    <x v="2"/>
    <x v="13"/>
    <s v="B"/>
    <s v="B摄影"/>
    <x v="28"/>
    <x v="335"/>
    <x v="1"/>
    <n v="889"/>
    <n v="13"/>
    <n v="0.40500000000000003"/>
    <n v="1.4623172103487065E-2"/>
    <n v="190"/>
    <n v="12"/>
    <n v="6.3157894736842107E-2"/>
    <n v="0.25"/>
    <n v="47.5"/>
    <n v="0.85"/>
    <n v="50.164705882352941"/>
    <n v="21.721317647058822"/>
  </r>
  <r>
    <m/>
    <x v="2"/>
    <x v="13"/>
    <s v="C"/>
    <s v="C摄影"/>
    <x v="10"/>
    <x v="336"/>
    <x v="0"/>
    <n v="182"/>
    <n v="0"/>
    <n v="0.40500000000000003"/>
    <n v="0"/>
    <n v="36"/>
    <n v="0"/>
    <n v="0"/>
    <n v="1.2468322351748606E-2"/>
    <n v="0.44885960466294983"/>
    <n v="0.85"/>
    <n v="0.52807012313288215"/>
    <n v="0.22865436331653796"/>
  </r>
  <r>
    <m/>
    <x v="2"/>
    <x v="13"/>
    <s v="C"/>
    <s v="C摄影"/>
    <x v="12"/>
    <x v="337"/>
    <x v="0"/>
    <n v="76"/>
    <n v="0"/>
    <n v="0.40500000000000003"/>
    <n v="0"/>
    <n v="22"/>
    <n v="0"/>
    <n v="0"/>
    <n v="1.2468322351748606E-2"/>
    <n v="0.27430309173846934"/>
    <n v="0.85"/>
    <n v="0.32270951969231687"/>
    <n v="0.13973322202677321"/>
  </r>
  <r>
    <m/>
    <x v="2"/>
    <x v="13"/>
    <s v="C"/>
    <s v="C摄影"/>
    <x v="17"/>
    <x v="338"/>
    <x v="1"/>
    <n v="555"/>
    <n v="0"/>
    <n v="0.40500000000000003"/>
    <n v="0"/>
    <n v="61"/>
    <n v="0"/>
    <n v="0"/>
    <n v="1.2468322351748606E-2"/>
    <n v="0.76056766345666493"/>
    <n v="0.85"/>
    <n v="0.89478548641960587"/>
    <n v="0.38744211561968933"/>
  </r>
  <r>
    <m/>
    <x v="2"/>
    <x v="13"/>
    <s v="C"/>
    <s v="C摄影"/>
    <x v="22"/>
    <x v="339"/>
    <x v="1"/>
    <n v="56"/>
    <n v="0"/>
    <n v="0.40500000000000003"/>
    <n v="0"/>
    <n v="12"/>
    <n v="0"/>
    <n v="0"/>
    <n v="1.2468322351748606E-2"/>
    <n v="0.14961986822098328"/>
    <n v="0.85"/>
    <n v="0.17602337437762738"/>
    <n v="7.6218121105512654E-2"/>
  </r>
  <r>
    <m/>
    <x v="2"/>
    <x v="13"/>
    <s v="C"/>
    <s v="C摄影"/>
    <x v="6"/>
    <x v="340"/>
    <x v="1"/>
    <n v="244"/>
    <n v="1"/>
    <n v="0.40500000000000003"/>
    <n v="4.0983606557377051E-3"/>
    <n v="46"/>
    <n v="1"/>
    <n v="2.1739130434782608E-2"/>
    <n v="1.2468322351748606E-2"/>
    <n v="1"/>
    <n v="0.85"/>
    <n v="0.7"/>
    <n v="0.30309999999999998"/>
  </r>
  <r>
    <m/>
    <x v="2"/>
    <x v="13"/>
    <s v="C"/>
    <s v="C摄影"/>
    <x v="10"/>
    <x v="341"/>
    <x v="0"/>
    <n v="75"/>
    <n v="0"/>
    <n v="0.40500000000000003"/>
    <n v="0"/>
    <n v="10"/>
    <n v="0"/>
    <n v="0"/>
    <n v="1.2468322351748606E-2"/>
    <n v="0.12468322351748606"/>
    <n v="0.85"/>
    <n v="0.14668614531468949"/>
    <n v="6.3515100921260545E-2"/>
  </r>
  <r>
    <m/>
    <x v="2"/>
    <x v="13"/>
    <s v="C"/>
    <s v="C摄影"/>
    <x v="15"/>
    <x v="342"/>
    <x v="0"/>
    <n v="148"/>
    <n v="0"/>
    <n v="0.40500000000000003"/>
    <n v="0"/>
    <n v="20"/>
    <n v="0"/>
    <n v="0"/>
    <n v="1.2468322351748606E-2"/>
    <n v="0.24936644703497213"/>
    <n v="0.85"/>
    <n v="0.29337229062937897"/>
    <n v="0.12703020184252109"/>
  </r>
  <r>
    <m/>
    <x v="2"/>
    <x v="13"/>
    <s v="C"/>
    <s v="C摄影"/>
    <x v="15"/>
    <x v="343"/>
    <x v="0"/>
    <n v="61"/>
    <n v="0"/>
    <n v="0.40500000000000003"/>
    <n v="0"/>
    <n v="2"/>
    <n v="0"/>
    <n v="0"/>
    <n v="1.2468322351748606E-2"/>
    <n v="2.4936644703497213E-2"/>
    <n v="0.85"/>
    <n v="2.9337229062937897E-2"/>
    <n v="1.2703020184252109E-2"/>
  </r>
  <r>
    <m/>
    <x v="2"/>
    <x v="13"/>
    <s v="C"/>
    <s v="C摄影"/>
    <x v="16"/>
    <x v="344"/>
    <x v="0"/>
    <n v="71"/>
    <n v="0"/>
    <n v="0.40500000000000003"/>
    <n v="0"/>
    <n v="0"/>
    <n v="0"/>
    <e v="#DIV/0!"/>
    <n v="1.2468322351748606E-2"/>
    <n v="0"/>
    <n v="0.85"/>
    <n v="0"/>
    <n v="0"/>
  </r>
  <r>
    <m/>
    <x v="2"/>
    <x v="13"/>
    <s v="C"/>
    <s v="C摄影"/>
    <x v="14"/>
    <x v="345"/>
    <x v="0"/>
    <n v="34"/>
    <n v="0"/>
    <n v="0.40500000000000003"/>
    <n v="0"/>
    <n v="1"/>
    <n v="0"/>
    <n v="0"/>
    <n v="1.2468322351748606E-2"/>
    <n v="1.2468322351748606E-2"/>
    <n v="0.85"/>
    <n v="1.4668614531468949E-2"/>
    <n v="6.3515100921260545E-3"/>
  </r>
  <r>
    <m/>
    <x v="2"/>
    <x v="13"/>
    <s v="C"/>
    <s v="C摄影"/>
    <x v="15"/>
    <x v="346"/>
    <x v="0"/>
    <n v="16"/>
    <n v="0"/>
    <n v="0.40500000000000003"/>
    <n v="0"/>
    <n v="6"/>
    <n v="0"/>
    <n v="0"/>
    <n v="1.2468322351748606E-2"/>
    <n v="7.4809934110491638E-2"/>
    <n v="0.85"/>
    <n v="8.8011687188813692E-2"/>
    <n v="3.8109060552756327E-2"/>
  </r>
  <r>
    <m/>
    <x v="2"/>
    <x v="13"/>
    <s v="C"/>
    <s v="C摄影"/>
    <x v="29"/>
    <x v="347"/>
    <x v="2"/>
    <n v="3"/>
    <n v="0"/>
    <n v="0.40500000000000003"/>
    <n v="0"/>
    <n v="0"/>
    <n v="0"/>
    <e v="#DIV/0!"/>
    <n v="1.2468322351748606E-2"/>
    <n v="0"/>
    <n v="0.85"/>
    <n v="0"/>
    <n v="0"/>
  </r>
  <r>
    <m/>
    <x v="2"/>
    <x v="13"/>
    <s v="C"/>
    <s v="C摄影"/>
    <x v="9"/>
    <x v="348"/>
    <x v="0"/>
    <n v="89"/>
    <n v="0"/>
    <n v="0.40500000000000003"/>
    <n v="0"/>
    <n v="13"/>
    <n v="0"/>
    <n v="0"/>
    <n v="1.2468322351748606E-2"/>
    <n v="0.16208819057273188"/>
    <n v="0.85"/>
    <n v="0.19069198890909633"/>
    <n v="8.2569631197638715E-2"/>
  </r>
  <r>
    <m/>
    <x v="2"/>
    <x v="13"/>
    <s v="C"/>
    <s v="C摄影"/>
    <x v="1"/>
    <x v="349"/>
    <x v="1"/>
    <n v="38"/>
    <n v="0"/>
    <n v="0.40500000000000003"/>
    <n v="0"/>
    <n v="5"/>
    <n v="0"/>
    <n v="0"/>
    <n v="1.2468322351748606E-2"/>
    <n v="6.2341611758743032E-2"/>
    <n v="0.85"/>
    <n v="7.3343072657344743E-2"/>
    <n v="3.1757550460630272E-2"/>
  </r>
  <r>
    <m/>
    <x v="2"/>
    <x v="13"/>
    <s v="C"/>
    <s v="C摄影"/>
    <x v="18"/>
    <x v="350"/>
    <x v="1"/>
    <n v="82"/>
    <n v="0"/>
    <n v="0.40500000000000003"/>
    <n v="0"/>
    <n v="15"/>
    <n v="0"/>
    <n v="0"/>
    <n v="1.2468322351748606E-2"/>
    <n v="0.1870248352762291"/>
    <n v="0.85"/>
    <n v="0.22002921797203423"/>
    <n v="9.5272651381890824E-2"/>
  </r>
  <r>
    <m/>
    <x v="2"/>
    <x v="13"/>
    <s v="C"/>
    <s v="C摄影"/>
    <x v="16"/>
    <x v="351"/>
    <x v="0"/>
    <n v="71"/>
    <n v="0"/>
    <n v="0.40500000000000003"/>
    <n v="0"/>
    <n v="8"/>
    <n v="0"/>
    <n v="0"/>
    <n v="1.2468322351748606E-2"/>
    <n v="9.9746578813988851E-2"/>
    <n v="0.85"/>
    <n v="0.11734891625175159"/>
    <n v="5.0812080737008436E-2"/>
  </r>
  <r>
    <m/>
    <x v="2"/>
    <x v="13"/>
    <s v="B"/>
    <s v="B摄影"/>
    <x v="7"/>
    <x v="352"/>
    <x v="0"/>
    <n v="1298"/>
    <n v="9"/>
    <n v="0.40500000000000003"/>
    <n v="6.9337442218798152E-3"/>
    <n v="387"/>
    <n v="8"/>
    <n v="2.0671834625322998E-2"/>
    <n v="0.25"/>
    <n v="96.75"/>
    <n v="0.85"/>
    <n v="110.01176470588236"/>
    <n v="47.635094117647057"/>
  </r>
  <r>
    <m/>
    <x v="2"/>
    <x v="13"/>
    <s v="C"/>
    <s v="C摄影"/>
    <x v="12"/>
    <x v="353"/>
    <x v="0"/>
    <n v="172"/>
    <n v="0"/>
    <n v="0.40500000000000003"/>
    <n v="0"/>
    <n v="23"/>
    <n v="0"/>
    <n v="0"/>
    <n v="1.2468322351748606E-2"/>
    <n v="0.28677141409021795"/>
    <n v="0.85"/>
    <n v="0.33737813422378582"/>
    <n v="0.14608473211889925"/>
  </r>
  <r>
    <m/>
    <x v="2"/>
    <x v="13"/>
    <s v="C"/>
    <s v="C摄影"/>
    <x v="6"/>
    <x v="354"/>
    <x v="1"/>
    <n v="313"/>
    <n v="0"/>
    <n v="0.40500000000000003"/>
    <n v="0"/>
    <n v="49"/>
    <n v="0"/>
    <n v="0"/>
    <n v="1.2468322351748606E-2"/>
    <n v="0.61094779523568166"/>
    <n v="0.85"/>
    <n v="0.71876211204197848"/>
    <n v="0.31122399451417671"/>
  </r>
  <r>
    <m/>
    <x v="2"/>
    <x v="13"/>
    <s v="C"/>
    <s v="C摄影"/>
    <x v="33"/>
    <x v="355"/>
    <x v="2"/>
    <n v="178"/>
    <n v="0"/>
    <n v="0.40500000000000003"/>
    <n v="0"/>
    <n v="22"/>
    <n v="0"/>
    <n v="0"/>
    <n v="1.2468322351748606E-2"/>
    <n v="0.27430309173846934"/>
    <n v="0.85"/>
    <n v="0.32270951969231687"/>
    <n v="0.13973322202677321"/>
  </r>
  <r>
    <m/>
    <x v="2"/>
    <x v="13"/>
    <s v="C"/>
    <s v="C摄影"/>
    <x v="17"/>
    <x v="356"/>
    <x v="1"/>
    <n v="142"/>
    <n v="0"/>
    <n v="0.40500000000000003"/>
    <n v="0"/>
    <n v="31"/>
    <n v="0"/>
    <n v="0"/>
    <n v="1.2468322351748606E-2"/>
    <n v="0.3865179929042068"/>
    <n v="0.85"/>
    <n v="0.45472705047553741"/>
    <n v="0.19689681285590768"/>
  </r>
  <r>
    <m/>
    <x v="2"/>
    <x v="13"/>
    <s v="C"/>
    <s v="C摄影"/>
    <x v="3"/>
    <x v="357"/>
    <x v="0"/>
    <n v="403"/>
    <n v="1"/>
    <n v="0.40500000000000003"/>
    <n v="2.4813895781637717E-3"/>
    <n v="82"/>
    <n v="1"/>
    <n v="1.2195121951219513E-2"/>
    <n v="1.2468322351748606E-2"/>
    <n v="1.0224024328433856"/>
    <n v="0.85"/>
    <n v="0.72635580334515948"/>
    <n v="0.31451206284845407"/>
  </r>
  <r>
    <m/>
    <x v="2"/>
    <x v="13"/>
    <s v="C"/>
    <s v="C摄影"/>
    <x v="0"/>
    <x v="358"/>
    <x v="0"/>
    <n v="62"/>
    <n v="1"/>
    <n v="0.40500000000000003"/>
    <n v="1.6129032258064516E-2"/>
    <n v="6"/>
    <n v="1"/>
    <n v="0.16666666666666666"/>
    <n v="1.2468322351748606E-2"/>
    <n v="1"/>
    <n v="0.85"/>
    <n v="0.7"/>
    <n v="0.30309999999999998"/>
  </r>
  <r>
    <m/>
    <x v="2"/>
    <x v="13"/>
    <s v="C"/>
    <s v="C摄影"/>
    <x v="3"/>
    <x v="359"/>
    <x v="0"/>
    <n v="97"/>
    <n v="0"/>
    <n v="0.40500000000000003"/>
    <n v="0"/>
    <n v="34"/>
    <n v="0"/>
    <n v="0"/>
    <n v="1.2468322351748606E-2"/>
    <n v="0.42392295995945262"/>
    <n v="0.85"/>
    <n v="0.49873289406994425"/>
    <n v="0.21595134313228587"/>
  </r>
  <r>
    <m/>
    <x v="2"/>
    <x v="13"/>
    <s v="C"/>
    <s v="C摄影"/>
    <x v="0"/>
    <x v="360"/>
    <x v="0"/>
    <n v="42"/>
    <n v="0"/>
    <n v="0.40500000000000003"/>
    <n v="0"/>
    <n v="3"/>
    <n v="0"/>
    <n v="0"/>
    <n v="1.2468322351748606E-2"/>
    <n v="3.7404967055245819E-2"/>
    <n v="0.85"/>
    <n v="4.4005843594406846E-2"/>
    <n v="1.9054530276378163E-2"/>
  </r>
  <r>
    <m/>
    <x v="2"/>
    <x v="13"/>
    <s v="C"/>
    <s v="C摄影"/>
    <x v="5"/>
    <x v="361"/>
    <x v="1"/>
    <n v="64"/>
    <n v="0"/>
    <n v="0.40500000000000003"/>
    <n v="0"/>
    <n v="15"/>
    <n v="0"/>
    <n v="0"/>
    <n v="1.2468322351748606E-2"/>
    <n v="0.1870248352762291"/>
    <n v="0.85"/>
    <n v="0.22002921797203423"/>
    <n v="9.5272651381890824E-2"/>
  </r>
  <r>
    <m/>
    <x v="2"/>
    <x v="13"/>
    <s v="C"/>
    <s v="C摄影"/>
    <x v="18"/>
    <x v="362"/>
    <x v="1"/>
    <n v="200"/>
    <n v="0"/>
    <n v="0.40500000000000003"/>
    <n v="0"/>
    <n v="32"/>
    <n v="0"/>
    <n v="0"/>
    <n v="1.2468322351748606E-2"/>
    <n v="0.3989863152559554"/>
    <n v="0.85"/>
    <n v="0.46939566500700636"/>
    <n v="0.20324832294803374"/>
  </r>
  <r>
    <m/>
    <x v="2"/>
    <x v="13"/>
    <s v="C"/>
    <s v="C摄影"/>
    <x v="30"/>
    <x v="363"/>
    <x v="0"/>
    <n v="12"/>
    <n v="0"/>
    <n v="0.40500000000000003"/>
    <n v="0"/>
    <n v="0"/>
    <n v="0"/>
    <e v="#DIV/0!"/>
    <n v="1.2468322351748606E-2"/>
    <n v="0"/>
    <n v="0.85"/>
    <n v="0"/>
    <n v="0"/>
  </r>
  <r>
    <m/>
    <x v="2"/>
    <x v="13"/>
    <s v="C"/>
    <s v="C摄影"/>
    <x v="17"/>
    <x v="364"/>
    <x v="1"/>
    <n v="124"/>
    <n v="1"/>
    <n v="0.40500000000000003"/>
    <n v="8.0645161290322578E-3"/>
    <n v="5"/>
    <n v="0"/>
    <n v="0"/>
    <n v="1.2468322351748606E-2"/>
    <n v="6.2341611758743032E-2"/>
    <n v="0.85"/>
    <n v="7.3343072657344743E-2"/>
    <n v="3.1757550460630272E-2"/>
  </r>
  <r>
    <m/>
    <x v="2"/>
    <x v="13"/>
    <s v="C"/>
    <s v="C摄影"/>
    <x v="18"/>
    <x v="365"/>
    <x v="1"/>
    <n v="130"/>
    <n v="0"/>
    <n v="0.40500000000000003"/>
    <n v="0"/>
    <n v="31"/>
    <n v="0"/>
    <n v="0"/>
    <n v="1.2468322351748606E-2"/>
    <n v="0.3865179929042068"/>
    <n v="0.85"/>
    <n v="0.45472705047553741"/>
    <n v="0.19689681285590768"/>
  </r>
  <r>
    <m/>
    <x v="2"/>
    <x v="13"/>
    <s v="C"/>
    <s v="C摄影"/>
    <x v="0"/>
    <x v="366"/>
    <x v="0"/>
    <n v="67"/>
    <n v="0"/>
    <n v="0.40500000000000003"/>
    <n v="0"/>
    <n v="4"/>
    <n v="0"/>
    <n v="0"/>
    <n v="1.2468322351748606E-2"/>
    <n v="4.9873289406994425E-2"/>
    <n v="0.85"/>
    <n v="5.8674458125875795E-2"/>
    <n v="2.5406040368504218E-2"/>
  </r>
  <r>
    <m/>
    <x v="2"/>
    <x v="13"/>
    <s v="C"/>
    <s v="C摄影"/>
    <x v="20"/>
    <x v="367"/>
    <x v="0"/>
    <n v="516"/>
    <n v="1"/>
    <n v="0.40500000000000003"/>
    <n v="1.937984496124031E-3"/>
    <n v="32"/>
    <n v="0"/>
    <n v="0"/>
    <n v="1.2468322351748606E-2"/>
    <n v="0.3989863152559554"/>
    <n v="0.85"/>
    <n v="0.46939566500700636"/>
    <n v="0.20324832294803374"/>
  </r>
  <r>
    <m/>
    <x v="2"/>
    <x v="13"/>
    <s v="C"/>
    <s v="C摄影"/>
    <x v="20"/>
    <x v="368"/>
    <x v="0"/>
    <n v="225"/>
    <n v="0"/>
    <n v="0.40500000000000003"/>
    <n v="0"/>
    <n v="18"/>
    <n v="0"/>
    <n v="0"/>
    <n v="1.2468322351748606E-2"/>
    <n v="0.22442980233147491"/>
    <n v="0.85"/>
    <n v="0.26403506156644108"/>
    <n v="0.11432718165826898"/>
  </r>
  <r>
    <m/>
    <x v="2"/>
    <x v="13"/>
    <s v="C"/>
    <s v="C摄影"/>
    <x v="20"/>
    <x v="369"/>
    <x v="0"/>
    <n v="226"/>
    <n v="1"/>
    <n v="0.40500000000000003"/>
    <n v="4.4247787610619468E-3"/>
    <n v="35"/>
    <n v="1"/>
    <n v="2.8571428571428571E-2"/>
    <n v="1.2468322351748606E-2"/>
    <n v="1"/>
    <n v="0.85"/>
    <n v="0.7"/>
    <n v="0.30309999999999998"/>
  </r>
  <r>
    <m/>
    <x v="2"/>
    <x v="13"/>
    <s v="C"/>
    <s v="C摄影"/>
    <x v="0"/>
    <x v="370"/>
    <x v="0"/>
    <n v="163"/>
    <n v="0"/>
    <n v="0.40500000000000003"/>
    <n v="0"/>
    <n v="35"/>
    <n v="0"/>
    <n v="0"/>
    <n v="1.2468322351748606E-2"/>
    <n v="0.43639128231120122"/>
    <n v="0.85"/>
    <n v="0.5134015086014132"/>
    <n v="0.22230285322441193"/>
  </r>
  <r>
    <m/>
    <x v="2"/>
    <x v="13"/>
    <s v="C"/>
    <s v="C摄影"/>
    <x v="2"/>
    <x v="371"/>
    <x v="1"/>
    <n v="221"/>
    <n v="0"/>
    <n v="0.40500000000000003"/>
    <n v="0"/>
    <n v="8"/>
    <n v="0"/>
    <n v="0"/>
    <n v="1.2468322351748606E-2"/>
    <n v="9.9746578813988851E-2"/>
    <n v="0.85"/>
    <n v="0.11734891625175159"/>
    <n v="5.0812080737008436E-2"/>
  </r>
  <r>
    <m/>
    <x v="2"/>
    <x v="14"/>
    <s v="C"/>
    <s v="C结婚"/>
    <x v="0"/>
    <x v="0"/>
    <x v="0"/>
    <n v="41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1"/>
    <x v="1"/>
    <x v="1"/>
    <n v="22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1"/>
    <x v="2"/>
    <x v="1"/>
    <n v="130"/>
    <n v="2"/>
    <n v="0.4"/>
    <n v="1.5384615384615385E-2"/>
    <n v="16"/>
    <n v="2"/>
    <n v="0.125"/>
    <n v="0.05"/>
    <n v="2"/>
    <n v="0.85"/>
    <n v="1.411764705882353"/>
    <n v="0.61129411764705888"/>
  </r>
  <r>
    <m/>
    <x v="2"/>
    <x v="14"/>
    <s v="C"/>
    <s v="C结婚"/>
    <x v="2"/>
    <x v="3"/>
    <x v="1"/>
    <n v="214"/>
    <n v="0"/>
    <n v="0.4"/>
    <n v="0"/>
    <n v="3"/>
    <n v="0"/>
    <n v="0"/>
    <n v="0.05"/>
    <n v="0.15000000000000002"/>
    <n v="0.85"/>
    <n v="0.17647058823529416"/>
    <n v="7.6411764705882373E-2"/>
  </r>
  <r>
    <m/>
    <x v="2"/>
    <x v="14"/>
    <s v="C"/>
    <s v="C结婚"/>
    <x v="1"/>
    <x v="4"/>
    <x v="1"/>
    <n v="0"/>
    <n v="0"/>
    <n v="0.4"/>
    <e v="#DIV/0!"/>
    <n v="0"/>
    <n v="0"/>
    <e v="#DIV/0!"/>
    <n v="0.05"/>
    <n v="0"/>
    <n v="0.85"/>
    <n v="0"/>
    <n v="0"/>
  </r>
  <r>
    <m/>
    <x v="2"/>
    <x v="14"/>
    <s v="C"/>
    <s v="C结婚"/>
    <x v="3"/>
    <x v="5"/>
    <x v="0"/>
    <n v="215"/>
    <n v="0"/>
    <n v="0.4"/>
    <n v="0"/>
    <n v="8"/>
    <n v="0"/>
    <n v="0"/>
    <n v="0.05"/>
    <n v="0.4"/>
    <n v="0.85"/>
    <n v="0.4705882352941177"/>
    <n v="0.20376470588235296"/>
  </r>
  <r>
    <m/>
    <x v="2"/>
    <x v="14"/>
    <s v="1S"/>
    <s v="1S结婚"/>
    <x v="4"/>
    <x v="6"/>
    <x v="1"/>
    <n v="1067"/>
    <n v="30"/>
    <n v="0.4"/>
    <n v="2.8116213683223992E-2"/>
    <n v="290"/>
    <n v="26"/>
    <n v="8.9655172413793102E-2"/>
    <n v="0.3"/>
    <n v="87"/>
    <n v="0.85"/>
    <n v="90.117647058823522"/>
    <n v="39.020941176470586"/>
  </r>
  <r>
    <m/>
    <x v="2"/>
    <x v="14"/>
    <s v="C"/>
    <s v="C结婚"/>
    <x v="5"/>
    <x v="7"/>
    <x v="1"/>
    <n v="564"/>
    <n v="2"/>
    <n v="0.4"/>
    <n v="3.5460992907801418E-3"/>
    <n v="28"/>
    <n v="1"/>
    <n v="3.5714285714285712E-2"/>
    <n v="0.05"/>
    <n v="1.4000000000000001"/>
    <n v="0.85"/>
    <n v="1.1764705882352942"/>
    <n v="0.50941176470588234"/>
  </r>
  <r>
    <m/>
    <x v="2"/>
    <x v="14"/>
    <s v="C"/>
    <s v="C结婚"/>
    <x v="1"/>
    <x v="8"/>
    <x v="1"/>
    <n v="14"/>
    <n v="0"/>
    <n v="0.4"/>
    <n v="0"/>
    <n v="0"/>
    <n v="0"/>
    <e v="#DIV/0!"/>
    <n v="0.05"/>
    <n v="0"/>
    <n v="0.85"/>
    <n v="0"/>
    <n v="0"/>
  </r>
  <r>
    <m/>
    <x v="2"/>
    <x v="14"/>
    <s v="B"/>
    <s v="B结婚"/>
    <x v="6"/>
    <x v="9"/>
    <x v="1"/>
    <n v="567"/>
    <n v="10"/>
    <n v="0.4"/>
    <n v="1.7636684303350969E-2"/>
    <n v="152"/>
    <n v="10"/>
    <n v="6.5789473684210523E-2"/>
    <n v="0.2"/>
    <n v="30.400000000000002"/>
    <n v="0.85"/>
    <n v="31.058823529411768"/>
    <n v="13.448470588235296"/>
  </r>
  <r>
    <m/>
    <x v="2"/>
    <x v="14"/>
    <s v="C"/>
    <s v="C结婚"/>
    <x v="7"/>
    <x v="10"/>
    <x v="0"/>
    <n v="322"/>
    <n v="0"/>
    <n v="0.4"/>
    <n v="0"/>
    <n v="53"/>
    <n v="0"/>
    <n v="0"/>
    <n v="0.05"/>
    <n v="2.6500000000000004"/>
    <n v="0.85"/>
    <n v="3.1176470588235299"/>
    <n v="1.3499411764705884"/>
  </r>
  <r>
    <m/>
    <x v="2"/>
    <x v="14"/>
    <s v="C"/>
    <s v="C结婚"/>
    <x v="8"/>
    <x v="11"/>
    <x v="0"/>
    <n v="103"/>
    <n v="0"/>
    <n v="0.4"/>
    <n v="0"/>
    <n v="5"/>
    <n v="0"/>
    <n v="0"/>
    <n v="0.05"/>
    <n v="0.25"/>
    <n v="0.85"/>
    <n v="0.29411764705882354"/>
    <n v="0.12735294117647059"/>
  </r>
  <r>
    <m/>
    <x v="2"/>
    <x v="14"/>
    <s v="C"/>
    <s v="C结婚"/>
    <x v="6"/>
    <x v="12"/>
    <x v="1"/>
    <n v="313"/>
    <n v="4"/>
    <n v="0.4"/>
    <n v="1.2779552715654952E-2"/>
    <n v="45"/>
    <n v="4"/>
    <n v="8.8888888888888892E-2"/>
    <n v="0.05"/>
    <n v="4"/>
    <n v="0.85"/>
    <n v="2.8235294117647061"/>
    <n v="1.2225882352941178"/>
  </r>
  <r>
    <m/>
    <x v="2"/>
    <x v="14"/>
    <s v="C"/>
    <s v="C结婚"/>
    <x v="9"/>
    <x v="13"/>
    <x v="0"/>
    <n v="136"/>
    <n v="0"/>
    <n v="0.4"/>
    <n v="0"/>
    <n v="2"/>
    <n v="0"/>
    <n v="0"/>
    <n v="0.05"/>
    <n v="0.1"/>
    <n v="0.85"/>
    <n v="0.11764705882352942"/>
    <n v="5.094117647058824E-2"/>
  </r>
  <r>
    <m/>
    <x v="2"/>
    <x v="14"/>
    <s v="C"/>
    <s v="C结婚"/>
    <x v="10"/>
    <x v="14"/>
    <x v="0"/>
    <n v="468"/>
    <n v="0"/>
    <n v="0.4"/>
    <n v="0"/>
    <n v="59"/>
    <n v="0"/>
    <n v="0"/>
    <n v="0.05"/>
    <n v="2.95"/>
    <n v="0.85"/>
    <n v="3.4705882352941178"/>
    <n v="1.502764705882353"/>
  </r>
  <r>
    <m/>
    <x v="2"/>
    <x v="14"/>
    <s v="C"/>
    <s v="C结婚"/>
    <x v="7"/>
    <x v="15"/>
    <x v="0"/>
    <n v="1371"/>
    <n v="5"/>
    <n v="0.4"/>
    <n v="3.6469730123997084E-3"/>
    <n v="274"/>
    <n v="5"/>
    <n v="1.824817518248175E-2"/>
    <n v="0.05"/>
    <n v="13.700000000000001"/>
    <n v="0.85"/>
    <n v="13.764705882352942"/>
    <n v="5.9601176470588237"/>
  </r>
  <r>
    <m/>
    <x v="2"/>
    <x v="14"/>
    <s v="C"/>
    <s v="C结婚"/>
    <x v="11"/>
    <x v="16"/>
    <x v="1"/>
    <n v="87"/>
    <n v="0"/>
    <n v="0.4"/>
    <n v="0"/>
    <n v="2"/>
    <n v="0"/>
    <n v="0"/>
    <n v="0.05"/>
    <n v="0.1"/>
    <n v="0.85"/>
    <n v="0.11764705882352942"/>
    <n v="5.094117647058824E-2"/>
  </r>
  <r>
    <m/>
    <x v="2"/>
    <x v="14"/>
    <s v="C"/>
    <s v="C结婚"/>
    <x v="1"/>
    <x v="17"/>
    <x v="1"/>
    <n v="13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12"/>
    <x v="18"/>
    <x v="0"/>
    <n v="152"/>
    <n v="0"/>
    <n v="0.4"/>
    <n v="0"/>
    <n v="10"/>
    <n v="0"/>
    <n v="0"/>
    <n v="0.05"/>
    <n v="0.5"/>
    <n v="0.85"/>
    <n v="0.58823529411764708"/>
    <n v="0.25470588235294117"/>
  </r>
  <r>
    <m/>
    <x v="2"/>
    <x v="14"/>
    <s v="C"/>
    <s v="C结婚"/>
    <x v="13"/>
    <x v="19"/>
    <x v="1"/>
    <n v="227"/>
    <n v="0"/>
    <n v="0.4"/>
    <n v="0"/>
    <n v="10"/>
    <n v="0"/>
    <n v="0"/>
    <n v="0.05"/>
    <n v="0.5"/>
    <n v="0.85"/>
    <n v="0.58823529411764708"/>
    <n v="0.25470588235294117"/>
  </r>
  <r>
    <m/>
    <x v="2"/>
    <x v="14"/>
    <s v="C"/>
    <s v="C结婚"/>
    <x v="11"/>
    <x v="20"/>
    <x v="1"/>
    <n v="163"/>
    <n v="5"/>
    <n v="0.4"/>
    <n v="3.0674846625766871E-2"/>
    <n v="55"/>
    <n v="5"/>
    <n v="9.0909090909090912E-2"/>
    <n v="0.05"/>
    <n v="5"/>
    <n v="0.85"/>
    <n v="3.5294117647058822"/>
    <n v="1.5282352941176469"/>
  </r>
  <r>
    <m/>
    <x v="2"/>
    <x v="14"/>
    <s v="C"/>
    <s v="C结婚"/>
    <x v="14"/>
    <x v="21"/>
    <x v="0"/>
    <n v="146"/>
    <n v="0"/>
    <n v="0.4"/>
    <n v="0"/>
    <n v="16"/>
    <n v="0"/>
    <n v="0"/>
    <n v="0.05"/>
    <n v="0.8"/>
    <n v="0.85"/>
    <n v="0.94117647058823539"/>
    <n v="0.40752941176470592"/>
  </r>
  <r>
    <m/>
    <x v="2"/>
    <x v="14"/>
    <s v="C"/>
    <s v="C结婚"/>
    <x v="14"/>
    <x v="22"/>
    <x v="0"/>
    <n v="36"/>
    <n v="0"/>
    <n v="0.4"/>
    <n v="0"/>
    <n v="3"/>
    <n v="0"/>
    <n v="0"/>
    <n v="0.05"/>
    <n v="0.15000000000000002"/>
    <n v="0.85"/>
    <n v="0.17647058823529416"/>
    <n v="7.6411764705882373E-2"/>
  </r>
  <r>
    <m/>
    <x v="2"/>
    <x v="14"/>
    <s v="C"/>
    <s v="C结婚"/>
    <x v="15"/>
    <x v="23"/>
    <x v="0"/>
    <n v="268"/>
    <n v="9"/>
    <n v="0.4"/>
    <n v="3.3582089552238806E-2"/>
    <n v="66"/>
    <n v="9"/>
    <n v="0.13636363636363635"/>
    <n v="0.05"/>
    <n v="9"/>
    <n v="0.85"/>
    <n v="6.3529411764705879"/>
    <n v="2.7508235294117647"/>
  </r>
  <r>
    <m/>
    <x v="2"/>
    <x v="14"/>
    <s v="C"/>
    <s v="C结婚"/>
    <x v="1"/>
    <x v="24"/>
    <x v="1"/>
    <n v="14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16"/>
    <x v="25"/>
    <x v="0"/>
    <n v="255"/>
    <n v="0"/>
    <n v="0.4"/>
    <n v="0"/>
    <n v="15"/>
    <n v="0"/>
    <n v="0"/>
    <n v="0.05"/>
    <n v="0.75"/>
    <n v="0.85"/>
    <n v="0.88235294117647056"/>
    <n v="0.38205882352941173"/>
  </r>
  <r>
    <m/>
    <x v="2"/>
    <x v="14"/>
    <s v="C"/>
    <s v="C结婚"/>
    <x v="5"/>
    <x v="26"/>
    <x v="1"/>
    <n v="364"/>
    <n v="0"/>
    <n v="0.4"/>
    <n v="0"/>
    <n v="32"/>
    <n v="0"/>
    <n v="0"/>
    <n v="0.05"/>
    <n v="1.6"/>
    <n v="0.85"/>
    <n v="1.8823529411764708"/>
    <n v="0.81505882352941184"/>
  </r>
  <r>
    <m/>
    <x v="2"/>
    <x v="14"/>
    <s v="C"/>
    <s v="C结婚"/>
    <x v="6"/>
    <x v="27"/>
    <x v="1"/>
    <n v="143"/>
    <n v="0"/>
    <n v="0.4"/>
    <n v="0"/>
    <n v="4"/>
    <n v="0"/>
    <n v="0"/>
    <n v="0.05"/>
    <n v="0.2"/>
    <n v="0.85"/>
    <n v="0.23529411764705885"/>
    <n v="0.10188235294117648"/>
  </r>
  <r>
    <m/>
    <x v="2"/>
    <x v="14"/>
    <s v="C"/>
    <s v="C结婚"/>
    <x v="15"/>
    <x v="28"/>
    <x v="0"/>
    <n v="9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1"/>
    <x v="29"/>
    <x v="1"/>
    <n v="3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17"/>
    <x v="30"/>
    <x v="1"/>
    <n v="814"/>
    <n v="3"/>
    <n v="0.4"/>
    <n v="3.6855036855036856E-3"/>
    <n v="34"/>
    <n v="1"/>
    <n v="2.9411764705882353E-2"/>
    <n v="0.05"/>
    <n v="1.7000000000000002"/>
    <n v="0.85"/>
    <n v="1.5294117647058827"/>
    <n v="0.66223529411764726"/>
  </r>
  <r>
    <m/>
    <x v="2"/>
    <x v="14"/>
    <s v="C"/>
    <s v="C结婚"/>
    <x v="18"/>
    <x v="31"/>
    <x v="1"/>
    <n v="106"/>
    <n v="0"/>
    <n v="0.4"/>
    <n v="0"/>
    <n v="4"/>
    <n v="0"/>
    <n v="0"/>
    <n v="0.05"/>
    <n v="0.2"/>
    <n v="0.85"/>
    <n v="0.23529411764705885"/>
    <n v="0.10188235294117648"/>
  </r>
  <r>
    <m/>
    <x v="2"/>
    <x v="14"/>
    <s v="C"/>
    <s v="C结婚"/>
    <x v="0"/>
    <x v="32"/>
    <x v="0"/>
    <n v="65"/>
    <n v="0"/>
    <n v="0.4"/>
    <n v="0"/>
    <n v="2"/>
    <n v="0"/>
    <n v="0"/>
    <n v="0.05"/>
    <n v="0.1"/>
    <n v="0.85"/>
    <n v="0.11764705882352942"/>
    <n v="5.094117647058824E-2"/>
  </r>
  <r>
    <m/>
    <x v="2"/>
    <x v="14"/>
    <s v="C"/>
    <s v="C结婚"/>
    <x v="15"/>
    <x v="33"/>
    <x v="0"/>
    <n v="325"/>
    <n v="3"/>
    <n v="0.4"/>
    <n v="9.2307692307692316E-3"/>
    <n v="20"/>
    <n v="3"/>
    <n v="0.15"/>
    <n v="0.05"/>
    <n v="3"/>
    <n v="0.85"/>
    <n v="2.1176470588235294"/>
    <n v="0.91694117647058826"/>
  </r>
  <r>
    <m/>
    <x v="2"/>
    <x v="14"/>
    <s v="B"/>
    <s v="B结婚"/>
    <x v="6"/>
    <x v="34"/>
    <x v="1"/>
    <n v="579"/>
    <n v="16"/>
    <n v="0.4"/>
    <n v="2.7633851468048358E-2"/>
    <n v="115"/>
    <n v="15"/>
    <n v="0.13043478260869565"/>
    <n v="0.2"/>
    <n v="23"/>
    <n v="0.85"/>
    <n v="20"/>
    <n v="8.66"/>
  </r>
  <r>
    <m/>
    <x v="2"/>
    <x v="14"/>
    <s v="C"/>
    <s v="C结婚"/>
    <x v="0"/>
    <x v="35"/>
    <x v="0"/>
    <n v="135"/>
    <n v="0"/>
    <n v="0.4"/>
    <n v="0"/>
    <n v="22"/>
    <n v="0"/>
    <n v="0"/>
    <n v="0.05"/>
    <n v="1.1000000000000001"/>
    <n v="0.85"/>
    <n v="1.2941176470588236"/>
    <n v="0.56035294117647061"/>
  </r>
  <r>
    <m/>
    <x v="2"/>
    <x v="14"/>
    <s v="C"/>
    <s v="C结婚"/>
    <x v="1"/>
    <x v="36"/>
    <x v="1"/>
    <n v="5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19"/>
    <x v="37"/>
    <x v="0"/>
    <n v="1050"/>
    <n v="0"/>
    <n v="0.4"/>
    <n v="0"/>
    <n v="225"/>
    <n v="0"/>
    <n v="0"/>
    <n v="0.05"/>
    <n v="11.25"/>
    <n v="0.85"/>
    <n v="13.23529411764706"/>
    <n v="5.730882352941177"/>
  </r>
  <r>
    <m/>
    <x v="2"/>
    <x v="14"/>
    <s v="C"/>
    <s v="C结婚"/>
    <x v="11"/>
    <x v="38"/>
    <x v="1"/>
    <n v="108"/>
    <n v="0"/>
    <n v="0.4"/>
    <n v="0"/>
    <n v="8"/>
    <n v="0"/>
    <n v="0"/>
    <n v="0.05"/>
    <n v="0.4"/>
    <n v="0.85"/>
    <n v="0.4705882352941177"/>
    <n v="0.20376470588235296"/>
  </r>
  <r>
    <m/>
    <x v="2"/>
    <x v="14"/>
    <s v="C"/>
    <s v="C结婚"/>
    <x v="3"/>
    <x v="39"/>
    <x v="0"/>
    <n v="882"/>
    <n v="0"/>
    <n v="0.4"/>
    <n v="0"/>
    <n v="52"/>
    <n v="0"/>
    <n v="0"/>
    <n v="0.05"/>
    <n v="2.6"/>
    <n v="0.85"/>
    <n v="3.0588235294117649"/>
    <n v="1.3244705882352943"/>
  </r>
  <r>
    <m/>
    <x v="2"/>
    <x v="14"/>
    <s v="C"/>
    <s v="C结婚"/>
    <x v="1"/>
    <x v="40"/>
    <x v="1"/>
    <n v="37"/>
    <n v="0"/>
    <n v="0.4"/>
    <n v="0"/>
    <n v="1"/>
    <n v="0"/>
    <n v="0"/>
    <n v="0.05"/>
    <n v="0.05"/>
    <n v="0.85"/>
    <n v="5.8823529411764712E-2"/>
    <n v="2.547058823529412E-2"/>
  </r>
  <r>
    <m/>
    <x v="2"/>
    <x v="14"/>
    <s v="C"/>
    <s v="C结婚"/>
    <x v="15"/>
    <x v="41"/>
    <x v="0"/>
    <n v="41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15"/>
    <x v="42"/>
    <x v="0"/>
    <n v="23"/>
    <n v="0"/>
    <n v="0.4"/>
    <n v="0"/>
    <n v="3"/>
    <n v="0"/>
    <n v="0"/>
    <n v="0.05"/>
    <n v="0.15000000000000002"/>
    <n v="0.85"/>
    <n v="0.17647058823529416"/>
    <n v="7.6411764705882373E-2"/>
  </r>
  <r>
    <m/>
    <x v="2"/>
    <x v="14"/>
    <s v="C"/>
    <s v="C结婚"/>
    <x v="17"/>
    <x v="43"/>
    <x v="1"/>
    <n v="899"/>
    <n v="6"/>
    <n v="0.4"/>
    <n v="6.6740823136818691E-3"/>
    <n v="40"/>
    <n v="6"/>
    <n v="0.15"/>
    <n v="0.05"/>
    <n v="6"/>
    <n v="0.85"/>
    <n v="4.2352941176470589"/>
    <n v="1.8338823529411765"/>
  </r>
  <r>
    <m/>
    <x v="2"/>
    <x v="14"/>
    <s v="C"/>
    <s v="C结婚"/>
    <x v="20"/>
    <x v="44"/>
    <x v="0"/>
    <n v="139"/>
    <n v="0"/>
    <n v="0.4"/>
    <n v="0"/>
    <n v="17"/>
    <n v="0"/>
    <n v="0"/>
    <n v="0.05"/>
    <n v="0.85000000000000009"/>
    <n v="0.85"/>
    <n v="1.0000000000000002"/>
    <n v="0.43300000000000011"/>
  </r>
  <r>
    <m/>
    <x v="2"/>
    <x v="14"/>
    <s v="C"/>
    <s v="C结婚"/>
    <x v="9"/>
    <x v="45"/>
    <x v="0"/>
    <n v="270"/>
    <n v="3"/>
    <n v="0.4"/>
    <n v="1.1111111111111112E-2"/>
    <n v="80"/>
    <n v="3"/>
    <n v="3.7499999999999999E-2"/>
    <n v="0.05"/>
    <n v="4"/>
    <n v="0.85"/>
    <n v="3.2941176470588234"/>
    <n v="1.4263529411764706"/>
  </r>
  <r>
    <m/>
    <x v="2"/>
    <x v="14"/>
    <s v="C"/>
    <s v="C结婚"/>
    <x v="14"/>
    <x v="46"/>
    <x v="0"/>
    <n v="142"/>
    <n v="0"/>
    <n v="0.4"/>
    <n v="0"/>
    <n v="12"/>
    <n v="0"/>
    <n v="0"/>
    <n v="0.05"/>
    <n v="0.60000000000000009"/>
    <n v="0.85"/>
    <n v="0.70588235294117663"/>
    <n v="0.30564705882352949"/>
  </r>
  <r>
    <m/>
    <x v="2"/>
    <x v="14"/>
    <s v="C"/>
    <s v="C结婚"/>
    <x v="16"/>
    <x v="47"/>
    <x v="0"/>
    <n v="157"/>
    <n v="0"/>
    <n v="0.4"/>
    <n v="0"/>
    <n v="13"/>
    <n v="0"/>
    <n v="0"/>
    <n v="0.05"/>
    <n v="0.65"/>
    <n v="0.85"/>
    <n v="0.76470588235294124"/>
    <n v="0.33111764705882357"/>
  </r>
  <r>
    <m/>
    <x v="2"/>
    <x v="14"/>
    <s v="C"/>
    <s v="C结婚"/>
    <x v="16"/>
    <x v="48"/>
    <x v="0"/>
    <n v="134"/>
    <n v="1"/>
    <n v="0.4"/>
    <n v="7.462686567164179E-3"/>
    <n v="10"/>
    <n v="1"/>
    <n v="0.1"/>
    <n v="0.05"/>
    <n v="1"/>
    <n v="0.85"/>
    <n v="0.70588235294117652"/>
    <n v="0.30564705882352944"/>
  </r>
  <r>
    <m/>
    <x v="2"/>
    <x v="14"/>
    <s v="C"/>
    <s v="C结婚"/>
    <x v="14"/>
    <x v="49"/>
    <x v="0"/>
    <n v="221"/>
    <n v="1"/>
    <n v="0.4"/>
    <n v="4.5248868778280547E-3"/>
    <n v="55"/>
    <n v="1"/>
    <n v="1.8181818181818181E-2"/>
    <n v="0.05"/>
    <n v="2.75"/>
    <n v="0.85"/>
    <n v="2.7647058823529416"/>
    <n v="1.1971176470588236"/>
  </r>
  <r>
    <m/>
    <x v="2"/>
    <x v="14"/>
    <s v="1S"/>
    <s v="1S结婚"/>
    <x v="21"/>
    <x v="50"/>
    <x v="0"/>
    <n v="844"/>
    <n v="21"/>
    <n v="0.4"/>
    <n v="2.4881516587677725E-2"/>
    <n v="332"/>
    <n v="20"/>
    <n v="6.0240963855421686E-2"/>
    <n v="0.3"/>
    <n v="99.6"/>
    <n v="0.85"/>
    <n v="107.76470588235294"/>
    <n v="46.662117647058821"/>
  </r>
  <r>
    <m/>
    <x v="2"/>
    <x v="14"/>
    <s v="C"/>
    <s v="C结婚"/>
    <x v="15"/>
    <x v="51"/>
    <x v="0"/>
    <n v="9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22"/>
    <x v="52"/>
    <x v="1"/>
    <n v="160"/>
    <n v="0"/>
    <n v="0.4"/>
    <n v="0"/>
    <n v="30"/>
    <n v="0"/>
    <n v="0"/>
    <n v="0.05"/>
    <n v="1.5"/>
    <n v="0.85"/>
    <n v="1.7647058823529411"/>
    <n v="0.76411764705882346"/>
  </r>
  <r>
    <m/>
    <x v="2"/>
    <x v="14"/>
    <s v="C"/>
    <s v="C结婚"/>
    <x v="18"/>
    <x v="53"/>
    <x v="1"/>
    <n v="230"/>
    <n v="0"/>
    <n v="0.4"/>
    <n v="0"/>
    <n v="20"/>
    <n v="0"/>
    <n v="0"/>
    <n v="0.05"/>
    <n v="1"/>
    <n v="0.85"/>
    <n v="1.1764705882352942"/>
    <n v="0.50941176470588234"/>
  </r>
  <r>
    <m/>
    <x v="2"/>
    <x v="14"/>
    <s v="A"/>
    <s v="A结婚"/>
    <x v="23"/>
    <x v="54"/>
    <x v="0"/>
    <n v="683"/>
    <n v="10"/>
    <n v="0.4"/>
    <n v="1.4641288433382138E-2"/>
    <n v="232"/>
    <n v="8"/>
    <n v="3.4482758620689655E-2"/>
    <n v="0.25"/>
    <n v="58"/>
    <n v="0.85"/>
    <n v="64.470588235294116"/>
    <n v="27.915764705882353"/>
  </r>
  <r>
    <m/>
    <x v="2"/>
    <x v="14"/>
    <s v="C"/>
    <s v="C结婚"/>
    <x v="16"/>
    <x v="55"/>
    <x v="0"/>
    <n v="630"/>
    <n v="1"/>
    <n v="0.4"/>
    <n v="1.5873015873015873E-3"/>
    <n v="25"/>
    <n v="1"/>
    <n v="0.04"/>
    <n v="0.05"/>
    <n v="1.25"/>
    <n v="0.85"/>
    <n v="1"/>
    <n v="0.433"/>
  </r>
  <r>
    <m/>
    <x v="2"/>
    <x v="14"/>
    <s v="B"/>
    <s v="B结婚"/>
    <x v="22"/>
    <x v="56"/>
    <x v="1"/>
    <n v="404"/>
    <n v="2"/>
    <n v="0.4"/>
    <n v="4.9504950495049506E-3"/>
    <n v="75"/>
    <n v="2"/>
    <n v="2.6666666666666668E-2"/>
    <n v="0.2"/>
    <n v="15"/>
    <n v="0.85"/>
    <n v="16.705882352941178"/>
    <n v="7.2336470588235295"/>
  </r>
  <r>
    <m/>
    <x v="2"/>
    <x v="14"/>
    <s v="C"/>
    <s v="C结婚"/>
    <x v="2"/>
    <x v="57"/>
    <x v="1"/>
    <n v="204"/>
    <n v="0"/>
    <n v="0.4"/>
    <n v="0"/>
    <n v="9"/>
    <n v="0"/>
    <n v="0"/>
    <n v="0.05"/>
    <n v="0.45"/>
    <n v="0.85"/>
    <n v="0.52941176470588236"/>
    <n v="0.22923529411764706"/>
  </r>
  <r>
    <m/>
    <x v="2"/>
    <x v="14"/>
    <s v="B"/>
    <s v="B结婚"/>
    <x v="5"/>
    <x v="58"/>
    <x v="1"/>
    <n v="380"/>
    <n v="19"/>
    <n v="0.4"/>
    <n v="0.05"/>
    <n v="138"/>
    <n v="19"/>
    <n v="0.13768115942028986"/>
    <n v="0.2"/>
    <n v="27.6"/>
    <n v="0.85"/>
    <n v="23.529411764705884"/>
    <n v="10.188235294117648"/>
  </r>
  <r>
    <m/>
    <x v="2"/>
    <x v="14"/>
    <s v="C"/>
    <s v="C结婚"/>
    <x v="23"/>
    <x v="59"/>
    <x v="0"/>
    <n v="839"/>
    <n v="9"/>
    <n v="0.4"/>
    <n v="1.0727056019070322E-2"/>
    <n v="99"/>
    <n v="7"/>
    <n v="7.0707070707070704E-2"/>
    <n v="0.05"/>
    <n v="7"/>
    <n v="0.85"/>
    <n v="4.9411764705882355"/>
    <n v="2.1395294117647059"/>
  </r>
  <r>
    <m/>
    <x v="2"/>
    <x v="14"/>
    <s v="C"/>
    <s v="C结婚"/>
    <x v="3"/>
    <x v="60"/>
    <x v="0"/>
    <n v="1158"/>
    <n v="3"/>
    <n v="0.4"/>
    <n v="2.5906735751295338E-3"/>
    <n v="99"/>
    <n v="3"/>
    <n v="3.0303030303030304E-2"/>
    <n v="0.05"/>
    <n v="4.95"/>
    <n v="0.85"/>
    <n v="4.4117647058823533"/>
    <n v="1.9102941176470589"/>
  </r>
  <r>
    <m/>
    <x v="2"/>
    <x v="14"/>
    <s v="C"/>
    <s v="C结婚"/>
    <x v="15"/>
    <x v="61"/>
    <x v="0"/>
    <n v="37"/>
    <n v="0"/>
    <n v="0.4"/>
    <n v="0"/>
    <n v="7"/>
    <n v="0"/>
    <n v="0"/>
    <n v="0.05"/>
    <n v="0.35000000000000003"/>
    <n v="0.85"/>
    <n v="0.41176470588235298"/>
    <n v="0.17829411764705883"/>
  </r>
  <r>
    <m/>
    <x v="2"/>
    <x v="14"/>
    <s v="B"/>
    <s v="B结婚"/>
    <x v="2"/>
    <x v="62"/>
    <x v="1"/>
    <n v="351"/>
    <n v="9"/>
    <n v="0.4"/>
    <n v="2.564102564102564E-2"/>
    <n v="81"/>
    <n v="8"/>
    <n v="9.8765432098765427E-2"/>
    <n v="0.2"/>
    <n v="16.2"/>
    <n v="0.85"/>
    <n v="15.294117647058824"/>
    <n v="6.6223529411764712"/>
  </r>
  <r>
    <m/>
    <x v="2"/>
    <x v="14"/>
    <s v="C"/>
    <s v="C结婚"/>
    <x v="15"/>
    <x v="63"/>
    <x v="0"/>
    <n v="1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0"/>
    <x v="64"/>
    <x v="0"/>
    <n v="76"/>
    <n v="0"/>
    <n v="0.4"/>
    <n v="0"/>
    <n v="7"/>
    <n v="0"/>
    <n v="0"/>
    <n v="0.05"/>
    <n v="0.35000000000000003"/>
    <n v="0.85"/>
    <n v="0.41176470588235298"/>
    <n v="0.17829411764705883"/>
  </r>
  <r>
    <m/>
    <x v="2"/>
    <x v="14"/>
    <s v="C"/>
    <s v="C结婚"/>
    <x v="15"/>
    <x v="65"/>
    <x v="0"/>
    <n v="4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13"/>
    <x v="66"/>
    <x v="1"/>
    <n v="889"/>
    <n v="2"/>
    <n v="0.4"/>
    <n v="2.2497187851518562E-3"/>
    <n v="159"/>
    <n v="2"/>
    <n v="1.2578616352201259E-2"/>
    <n v="0.05"/>
    <n v="7.95"/>
    <n v="0.85"/>
    <n v="8.4117647058823533"/>
    <n v="3.6422941176470589"/>
  </r>
  <r>
    <m/>
    <x v="2"/>
    <x v="14"/>
    <s v="C"/>
    <s v="C结婚"/>
    <x v="24"/>
    <x v="67"/>
    <x v="2"/>
    <n v="1787"/>
    <n v="0"/>
    <n v="0.4"/>
    <n v="0"/>
    <n v="0"/>
    <n v="0"/>
    <e v="#DIV/0!"/>
    <n v="0.05"/>
    <n v="0"/>
    <n v="0.85"/>
    <n v="0"/>
    <n v="0"/>
  </r>
  <r>
    <m/>
    <x v="2"/>
    <x v="14"/>
    <s v="B"/>
    <s v="B结婚"/>
    <x v="17"/>
    <x v="68"/>
    <x v="1"/>
    <n v="1066"/>
    <n v="88"/>
    <n v="0.4"/>
    <n v="8.2551594746716694E-2"/>
    <n v="254"/>
    <n v="83"/>
    <n v="0.32677165354330706"/>
    <n v="0.2"/>
    <n v="83"/>
    <n v="0.85"/>
    <n v="58.588235294117645"/>
    <n v="25.368705882352941"/>
  </r>
  <r>
    <m/>
    <x v="2"/>
    <x v="14"/>
    <s v="C"/>
    <s v="C结婚"/>
    <x v="5"/>
    <x v="69"/>
    <x v="1"/>
    <n v="328"/>
    <n v="0"/>
    <n v="0.4"/>
    <n v="0"/>
    <n v="28"/>
    <n v="0"/>
    <n v="0"/>
    <n v="0.05"/>
    <n v="1.4000000000000001"/>
    <n v="0.85"/>
    <n v="1.6470588235294119"/>
    <n v="0.7131764705882353"/>
  </r>
  <r>
    <m/>
    <x v="2"/>
    <x v="14"/>
    <s v="C"/>
    <s v="C结婚"/>
    <x v="25"/>
    <x v="70"/>
    <x v="0"/>
    <n v="215"/>
    <n v="0"/>
    <n v="0.4"/>
    <n v="0"/>
    <n v="29"/>
    <n v="0"/>
    <n v="0"/>
    <n v="0.05"/>
    <n v="1.4500000000000002"/>
    <n v="0.85"/>
    <n v="1.7058823529411766"/>
    <n v="0.73864705882352943"/>
  </r>
  <r>
    <m/>
    <x v="2"/>
    <x v="14"/>
    <s v="C"/>
    <s v="C结婚"/>
    <x v="15"/>
    <x v="71"/>
    <x v="0"/>
    <n v="51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10"/>
    <x v="72"/>
    <x v="0"/>
    <n v="455"/>
    <n v="0"/>
    <n v="0.4"/>
    <n v="0"/>
    <n v="48"/>
    <n v="0"/>
    <n v="0"/>
    <n v="0.05"/>
    <n v="2.4000000000000004"/>
    <n v="0.85"/>
    <n v="2.8235294117647065"/>
    <n v="1.222588235294118"/>
  </r>
  <r>
    <m/>
    <x v="2"/>
    <x v="14"/>
    <s v="C"/>
    <s v="C结婚"/>
    <x v="8"/>
    <x v="73"/>
    <x v="0"/>
    <n v="135"/>
    <n v="0"/>
    <n v="0.4"/>
    <n v="0"/>
    <n v="17"/>
    <n v="0"/>
    <n v="0"/>
    <n v="0.05"/>
    <n v="0.85000000000000009"/>
    <n v="0.85"/>
    <n v="1.0000000000000002"/>
    <n v="0.43300000000000011"/>
  </r>
  <r>
    <m/>
    <x v="2"/>
    <x v="14"/>
    <s v="C"/>
    <s v="C结婚"/>
    <x v="3"/>
    <x v="74"/>
    <x v="0"/>
    <n v="1407"/>
    <n v="0"/>
    <n v="0.4"/>
    <n v="0"/>
    <n v="110"/>
    <n v="0"/>
    <n v="0"/>
    <n v="0.05"/>
    <n v="5.5"/>
    <n v="0.85"/>
    <n v="6.4705882352941178"/>
    <n v="2.8017647058823529"/>
  </r>
  <r>
    <m/>
    <x v="2"/>
    <x v="14"/>
    <s v="C"/>
    <s v="C结婚"/>
    <x v="14"/>
    <x v="75"/>
    <x v="0"/>
    <n v="187"/>
    <n v="0"/>
    <n v="0.4"/>
    <n v="0"/>
    <n v="44"/>
    <n v="0"/>
    <n v="0"/>
    <n v="0.05"/>
    <n v="2.2000000000000002"/>
    <n v="0.85"/>
    <n v="2.5882352941176472"/>
    <n v="1.1207058823529412"/>
  </r>
  <r>
    <m/>
    <x v="2"/>
    <x v="14"/>
    <s v="C"/>
    <s v="C结婚"/>
    <x v="14"/>
    <x v="76"/>
    <x v="0"/>
    <n v="241"/>
    <n v="1"/>
    <n v="0.4"/>
    <n v="4.1493775933609959E-3"/>
    <n v="83"/>
    <n v="1"/>
    <n v="1.2048192771084338E-2"/>
    <n v="0.05"/>
    <n v="4.1500000000000004"/>
    <n v="0.85"/>
    <n v="4.4117647058823533"/>
    <n v="1.9102941176470589"/>
  </r>
  <r>
    <m/>
    <x v="2"/>
    <x v="14"/>
    <s v="C"/>
    <s v="C结婚"/>
    <x v="15"/>
    <x v="77"/>
    <x v="0"/>
    <n v="180"/>
    <n v="0"/>
    <n v="0.4"/>
    <n v="0"/>
    <n v="5"/>
    <n v="0"/>
    <n v="0"/>
    <n v="0.05"/>
    <n v="0.25"/>
    <n v="0.85"/>
    <n v="0.29411764705882354"/>
    <n v="0.12735294117647059"/>
  </r>
  <r>
    <m/>
    <x v="2"/>
    <x v="14"/>
    <s v="C"/>
    <s v="C结婚"/>
    <x v="18"/>
    <x v="78"/>
    <x v="1"/>
    <n v="239"/>
    <n v="1"/>
    <n v="0.4"/>
    <n v="4.1841004184100415E-3"/>
    <n v="14"/>
    <n v="1"/>
    <n v="7.1428571428571425E-2"/>
    <n v="0.05"/>
    <n v="1"/>
    <n v="0.85"/>
    <n v="0.70588235294117652"/>
    <n v="0.30564705882352944"/>
  </r>
  <r>
    <m/>
    <x v="2"/>
    <x v="14"/>
    <s v="C"/>
    <s v="C结婚"/>
    <x v="26"/>
    <x v="79"/>
    <x v="0"/>
    <n v="489"/>
    <n v="2"/>
    <n v="0.4"/>
    <n v="4.0899795501022499E-3"/>
    <n v="50"/>
    <n v="1"/>
    <n v="0.02"/>
    <n v="0.05"/>
    <n v="2.5"/>
    <n v="0.85"/>
    <n v="2.4705882352941178"/>
    <n v="1.069764705882353"/>
  </r>
  <r>
    <m/>
    <x v="2"/>
    <x v="14"/>
    <s v="C"/>
    <s v="C结婚"/>
    <x v="15"/>
    <x v="80"/>
    <x v="0"/>
    <n v="55"/>
    <n v="0"/>
    <n v="0.4"/>
    <n v="0"/>
    <n v="3"/>
    <n v="0"/>
    <n v="0"/>
    <n v="0.05"/>
    <n v="0.15000000000000002"/>
    <n v="0.85"/>
    <n v="0.17647058823529416"/>
    <n v="7.6411764705882373E-2"/>
  </r>
  <r>
    <m/>
    <x v="2"/>
    <x v="14"/>
    <s v="C"/>
    <s v="C结婚"/>
    <x v="0"/>
    <x v="81"/>
    <x v="0"/>
    <n v="690"/>
    <n v="19"/>
    <n v="0.4"/>
    <n v="2.753623188405797E-2"/>
    <n v="210"/>
    <n v="19"/>
    <n v="9.0476190476190474E-2"/>
    <n v="0.05"/>
    <n v="19"/>
    <n v="0.85"/>
    <n v="13.411764705882353"/>
    <n v="5.8072941176470589"/>
  </r>
  <r>
    <m/>
    <x v="2"/>
    <x v="14"/>
    <s v="C"/>
    <s v="C结婚"/>
    <x v="19"/>
    <x v="82"/>
    <x v="0"/>
    <n v="711"/>
    <n v="1"/>
    <n v="0.4"/>
    <n v="1.4064697609001407E-3"/>
    <n v="161"/>
    <n v="1"/>
    <n v="6.2111801242236021E-3"/>
    <n v="0.05"/>
    <n v="8.0500000000000007"/>
    <n v="0.85"/>
    <n v="9"/>
    <n v="3.8969999999999998"/>
  </r>
  <r>
    <m/>
    <x v="2"/>
    <x v="14"/>
    <s v="C"/>
    <s v="C结婚"/>
    <x v="3"/>
    <x v="83"/>
    <x v="0"/>
    <n v="1090"/>
    <n v="2"/>
    <n v="0.4"/>
    <n v="1.834862385321101E-3"/>
    <n v="110"/>
    <n v="0"/>
    <n v="0"/>
    <n v="0.05"/>
    <n v="5.5"/>
    <n v="0.85"/>
    <n v="6.4705882352941178"/>
    <n v="2.8017647058823529"/>
  </r>
  <r>
    <m/>
    <x v="2"/>
    <x v="14"/>
    <s v="C"/>
    <s v="C结婚"/>
    <x v="26"/>
    <x v="84"/>
    <x v="0"/>
    <n v="194"/>
    <n v="0"/>
    <n v="0.4"/>
    <n v="0"/>
    <n v="13"/>
    <n v="0"/>
    <n v="0"/>
    <n v="0.05"/>
    <n v="0.65"/>
    <n v="0.85"/>
    <n v="0.76470588235294124"/>
    <n v="0.33111764705882357"/>
  </r>
  <r>
    <m/>
    <x v="2"/>
    <x v="14"/>
    <s v="C"/>
    <s v="C结婚"/>
    <x v="15"/>
    <x v="85"/>
    <x v="0"/>
    <n v="516"/>
    <n v="1"/>
    <n v="0.4"/>
    <n v="1.937984496124031E-3"/>
    <n v="25"/>
    <n v="0"/>
    <n v="0"/>
    <n v="0.05"/>
    <n v="1.25"/>
    <n v="0.85"/>
    <n v="1.4705882352941178"/>
    <n v="0.63676470588235301"/>
  </r>
  <r>
    <m/>
    <x v="2"/>
    <x v="14"/>
    <s v="C"/>
    <s v="C结婚"/>
    <x v="13"/>
    <x v="86"/>
    <x v="1"/>
    <n v="721"/>
    <n v="10"/>
    <n v="0.4"/>
    <n v="1.3869625520110958E-2"/>
    <n v="183"/>
    <n v="9"/>
    <n v="4.9180327868852458E-2"/>
    <n v="0.05"/>
    <n v="9.15"/>
    <n v="0.85"/>
    <n v="6.5294117647058822"/>
    <n v="2.8272352941176471"/>
  </r>
  <r>
    <m/>
    <x v="2"/>
    <x v="14"/>
    <s v="C"/>
    <s v="C结婚"/>
    <x v="9"/>
    <x v="87"/>
    <x v="0"/>
    <n v="18"/>
    <n v="0"/>
    <n v="0.4"/>
    <n v="0"/>
    <n v="7"/>
    <n v="0"/>
    <n v="0"/>
    <n v="0.05"/>
    <n v="0.35000000000000003"/>
    <n v="0.85"/>
    <n v="0.41176470588235298"/>
    <n v="0.17829411764705883"/>
  </r>
  <r>
    <m/>
    <x v="2"/>
    <x v="14"/>
    <s v="C"/>
    <s v="C结婚"/>
    <x v="25"/>
    <x v="88"/>
    <x v="0"/>
    <n v="135"/>
    <n v="0"/>
    <n v="0.4"/>
    <n v="0"/>
    <n v="8"/>
    <n v="0"/>
    <n v="0"/>
    <n v="0.05"/>
    <n v="0.4"/>
    <n v="0.85"/>
    <n v="0.4705882352941177"/>
    <n v="0.20376470588235296"/>
  </r>
  <r>
    <m/>
    <x v="2"/>
    <x v="14"/>
    <s v="C"/>
    <s v="C结婚"/>
    <x v="8"/>
    <x v="89"/>
    <x v="0"/>
    <n v="96"/>
    <n v="0"/>
    <n v="0.4"/>
    <n v="0"/>
    <n v="12"/>
    <n v="0"/>
    <n v="0"/>
    <n v="0.05"/>
    <n v="0.60000000000000009"/>
    <n v="0.85"/>
    <n v="0.70588235294117663"/>
    <n v="0.30564705882352949"/>
  </r>
  <r>
    <m/>
    <x v="2"/>
    <x v="14"/>
    <s v="C"/>
    <s v="C结婚"/>
    <x v="15"/>
    <x v="90"/>
    <x v="0"/>
    <n v="26"/>
    <n v="0"/>
    <n v="0.4"/>
    <n v="0"/>
    <n v="4"/>
    <n v="0"/>
    <n v="0"/>
    <n v="0.05"/>
    <n v="0.2"/>
    <n v="0.85"/>
    <n v="0.23529411764705885"/>
    <n v="0.10188235294117648"/>
  </r>
  <r>
    <m/>
    <x v="2"/>
    <x v="14"/>
    <s v="C"/>
    <s v="C结婚"/>
    <x v="15"/>
    <x v="91"/>
    <x v="0"/>
    <n v="90"/>
    <n v="0"/>
    <n v="0.4"/>
    <n v="0"/>
    <n v="6"/>
    <n v="0"/>
    <n v="0"/>
    <n v="0.05"/>
    <n v="0.30000000000000004"/>
    <n v="0.85"/>
    <n v="0.35294117647058831"/>
    <n v="0.15282352941176475"/>
  </r>
  <r>
    <m/>
    <x v="2"/>
    <x v="14"/>
    <s v="C"/>
    <s v="C结婚"/>
    <x v="0"/>
    <x v="92"/>
    <x v="0"/>
    <n v="23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10"/>
    <x v="93"/>
    <x v="0"/>
    <n v="295"/>
    <n v="1"/>
    <n v="0.4"/>
    <n v="3.3898305084745762E-3"/>
    <n v="47"/>
    <n v="1"/>
    <n v="2.1276595744680851E-2"/>
    <n v="0.05"/>
    <n v="2.35"/>
    <n v="0.85"/>
    <n v="2.2941176470588238"/>
    <n v="0.99335294117647066"/>
  </r>
  <r>
    <m/>
    <x v="2"/>
    <x v="14"/>
    <s v="C"/>
    <s v="C结婚"/>
    <x v="0"/>
    <x v="94"/>
    <x v="0"/>
    <n v="202"/>
    <n v="0"/>
    <n v="0.4"/>
    <n v="0"/>
    <n v="72"/>
    <n v="0"/>
    <n v="0"/>
    <n v="0.05"/>
    <n v="3.6"/>
    <n v="0.85"/>
    <n v="4.2352941176470589"/>
    <n v="1.8338823529411765"/>
  </r>
  <r>
    <m/>
    <x v="2"/>
    <x v="14"/>
    <s v="C"/>
    <s v="C结婚"/>
    <x v="11"/>
    <x v="95"/>
    <x v="1"/>
    <n v="247"/>
    <n v="4"/>
    <n v="0.4"/>
    <n v="1.6194331983805668E-2"/>
    <n v="29"/>
    <n v="4"/>
    <n v="0.13793103448275862"/>
    <n v="0.05"/>
    <n v="4"/>
    <n v="0.85"/>
    <n v="2.8235294117647061"/>
    <n v="1.2225882352941178"/>
  </r>
  <r>
    <m/>
    <x v="2"/>
    <x v="14"/>
    <s v="C"/>
    <s v="C结婚"/>
    <x v="12"/>
    <x v="96"/>
    <x v="0"/>
    <n v="608"/>
    <n v="15"/>
    <n v="0.4"/>
    <n v="2.4671052631578948E-2"/>
    <n v="95"/>
    <n v="11"/>
    <n v="0.11578947368421053"/>
    <n v="0.05"/>
    <n v="11"/>
    <n v="0.85"/>
    <n v="7.7647058823529411"/>
    <n v="3.3621176470588234"/>
  </r>
  <r>
    <m/>
    <x v="2"/>
    <x v="14"/>
    <s v="C"/>
    <s v="C结婚"/>
    <x v="9"/>
    <x v="97"/>
    <x v="0"/>
    <n v="243"/>
    <n v="0"/>
    <n v="0.4"/>
    <n v="0"/>
    <n v="20"/>
    <n v="0"/>
    <n v="0"/>
    <n v="0.05"/>
    <n v="1"/>
    <n v="0.85"/>
    <n v="1.1764705882352942"/>
    <n v="0.50941176470588234"/>
  </r>
  <r>
    <m/>
    <x v="2"/>
    <x v="14"/>
    <s v="B"/>
    <s v="B结婚"/>
    <x v="27"/>
    <x v="98"/>
    <x v="0"/>
    <n v="797"/>
    <n v="13"/>
    <n v="0.4"/>
    <n v="1.631116687578419E-2"/>
    <n v="325"/>
    <n v="13"/>
    <n v="0.04"/>
    <n v="0.2"/>
    <n v="65"/>
    <n v="0.85"/>
    <n v="70.35294117647058"/>
    <n v="30.462823529411761"/>
  </r>
  <r>
    <m/>
    <x v="2"/>
    <x v="14"/>
    <s v="C"/>
    <s v="C结婚"/>
    <x v="18"/>
    <x v="99"/>
    <x v="1"/>
    <n v="103"/>
    <n v="0"/>
    <n v="0.4"/>
    <n v="0"/>
    <n v="2"/>
    <n v="0"/>
    <n v="0"/>
    <n v="0.05"/>
    <n v="0.1"/>
    <n v="0.85"/>
    <n v="0.11764705882352942"/>
    <n v="5.094117647058824E-2"/>
  </r>
  <r>
    <m/>
    <x v="2"/>
    <x v="14"/>
    <s v="C"/>
    <s v="C结婚"/>
    <x v="10"/>
    <x v="100"/>
    <x v="0"/>
    <n v="467"/>
    <n v="9"/>
    <n v="0.4"/>
    <n v="1.9271948608137045E-2"/>
    <n v="221"/>
    <n v="9"/>
    <n v="4.072398190045249E-2"/>
    <n v="0.05"/>
    <n v="11.05"/>
    <n v="0.85"/>
    <n v="8.764705882352942"/>
    <n v="3.7951176470588237"/>
  </r>
  <r>
    <m/>
    <x v="2"/>
    <x v="14"/>
    <s v="C"/>
    <s v="C结婚"/>
    <x v="7"/>
    <x v="101"/>
    <x v="0"/>
    <n v="318"/>
    <n v="2"/>
    <n v="0.4"/>
    <n v="6.2893081761006293E-3"/>
    <n v="80"/>
    <n v="1"/>
    <n v="1.2500000000000001E-2"/>
    <n v="0.05"/>
    <n v="4"/>
    <n v="0.85"/>
    <n v="4.2352941176470589"/>
    <n v="1.8338823529411765"/>
  </r>
  <r>
    <m/>
    <x v="2"/>
    <x v="14"/>
    <s v="C"/>
    <s v="C结婚"/>
    <x v="28"/>
    <x v="102"/>
    <x v="1"/>
    <n v="357"/>
    <n v="1"/>
    <n v="0.4"/>
    <n v="2.8011204481792717E-3"/>
    <n v="13"/>
    <n v="0"/>
    <n v="0"/>
    <n v="0.05"/>
    <n v="0.65"/>
    <n v="0.85"/>
    <n v="0.76470588235294124"/>
    <n v="0.33111764705882357"/>
  </r>
  <r>
    <m/>
    <x v="2"/>
    <x v="14"/>
    <s v="C"/>
    <s v="C结婚"/>
    <x v="18"/>
    <x v="103"/>
    <x v="1"/>
    <n v="308"/>
    <n v="0"/>
    <n v="0.4"/>
    <n v="0"/>
    <n v="23"/>
    <n v="0"/>
    <n v="0"/>
    <n v="0.05"/>
    <n v="1.1500000000000001"/>
    <n v="0.85"/>
    <n v="1.3529411764705885"/>
    <n v="0.58582352941176485"/>
  </r>
  <r>
    <m/>
    <x v="2"/>
    <x v="14"/>
    <s v="C"/>
    <s v="C结婚"/>
    <x v="2"/>
    <x v="104"/>
    <x v="1"/>
    <n v="291"/>
    <n v="0"/>
    <n v="0.4"/>
    <n v="0"/>
    <n v="7"/>
    <n v="0"/>
    <n v="0"/>
    <n v="0.05"/>
    <n v="0.35000000000000003"/>
    <n v="0.85"/>
    <n v="0.41176470588235298"/>
    <n v="0.17829411764705883"/>
  </r>
  <r>
    <m/>
    <x v="2"/>
    <x v="14"/>
    <s v="B"/>
    <s v="B结婚"/>
    <x v="13"/>
    <x v="105"/>
    <x v="1"/>
    <n v="916"/>
    <n v="24"/>
    <n v="0.4"/>
    <n v="2.6200873362445413E-2"/>
    <n v="248"/>
    <n v="24"/>
    <n v="9.6774193548387094E-2"/>
    <n v="0.2"/>
    <n v="49.6"/>
    <n v="0.85"/>
    <n v="47.058823529411768"/>
    <n v="20.376470588235296"/>
  </r>
  <r>
    <m/>
    <x v="2"/>
    <x v="14"/>
    <s v="C"/>
    <s v="C结婚"/>
    <x v="17"/>
    <x v="106"/>
    <x v="1"/>
    <n v="604"/>
    <n v="1"/>
    <n v="0.4"/>
    <n v="1.6556291390728477E-3"/>
    <n v="18"/>
    <n v="0"/>
    <n v="0"/>
    <n v="0.05"/>
    <n v="0.9"/>
    <n v="0.85"/>
    <n v="1.0588235294117647"/>
    <n v="0.45847058823529413"/>
  </r>
  <r>
    <m/>
    <x v="2"/>
    <x v="14"/>
    <s v="C"/>
    <s v="C结婚"/>
    <x v="26"/>
    <x v="107"/>
    <x v="0"/>
    <n v="187"/>
    <n v="0"/>
    <n v="0.4"/>
    <n v="0"/>
    <n v="17"/>
    <n v="0"/>
    <n v="0"/>
    <n v="0.05"/>
    <n v="0.85000000000000009"/>
    <n v="0.85"/>
    <n v="1.0000000000000002"/>
    <n v="0.43300000000000011"/>
  </r>
  <r>
    <m/>
    <x v="2"/>
    <x v="14"/>
    <s v="C"/>
    <s v="C结婚"/>
    <x v="3"/>
    <x v="108"/>
    <x v="0"/>
    <n v="576"/>
    <n v="0"/>
    <n v="0.4"/>
    <n v="0"/>
    <n v="88"/>
    <n v="0"/>
    <n v="0"/>
    <n v="0.05"/>
    <n v="4.4000000000000004"/>
    <n v="0.85"/>
    <n v="5.1764705882352944"/>
    <n v="2.2414117647058824"/>
  </r>
  <r>
    <m/>
    <x v="2"/>
    <x v="14"/>
    <s v="C"/>
    <s v="C结婚"/>
    <x v="20"/>
    <x v="109"/>
    <x v="0"/>
    <n v="130"/>
    <n v="0"/>
    <n v="0.4"/>
    <n v="0"/>
    <n v="4"/>
    <n v="0"/>
    <n v="0"/>
    <n v="0.05"/>
    <n v="0.2"/>
    <n v="0.85"/>
    <n v="0.23529411764705885"/>
    <n v="0.10188235294117648"/>
  </r>
  <r>
    <m/>
    <x v="2"/>
    <x v="14"/>
    <s v="C"/>
    <s v="C结婚"/>
    <x v="1"/>
    <x v="110"/>
    <x v="1"/>
    <n v="10"/>
    <n v="0"/>
    <n v="0.4"/>
    <n v="0"/>
    <n v="1"/>
    <n v="0"/>
    <n v="0"/>
    <n v="0.05"/>
    <n v="0.05"/>
    <n v="0.85"/>
    <n v="5.8823529411764712E-2"/>
    <n v="2.547058823529412E-2"/>
  </r>
  <r>
    <m/>
    <x v="2"/>
    <x v="14"/>
    <s v="C"/>
    <s v="C结婚"/>
    <x v="9"/>
    <x v="111"/>
    <x v="0"/>
    <n v="190"/>
    <n v="0"/>
    <n v="0.4"/>
    <n v="0"/>
    <n v="10"/>
    <n v="0"/>
    <n v="0"/>
    <n v="0.05"/>
    <n v="0.5"/>
    <n v="0.85"/>
    <n v="0.58823529411764708"/>
    <n v="0.25470588235294117"/>
  </r>
  <r>
    <m/>
    <x v="2"/>
    <x v="14"/>
    <s v="C"/>
    <s v="C结婚"/>
    <x v="16"/>
    <x v="112"/>
    <x v="0"/>
    <n v="327"/>
    <n v="1"/>
    <n v="0.4"/>
    <n v="3.0581039755351682E-3"/>
    <n v="16"/>
    <n v="1"/>
    <n v="6.25E-2"/>
    <n v="0.05"/>
    <n v="1"/>
    <n v="0.85"/>
    <n v="0.70588235294117652"/>
    <n v="0.30564705882352944"/>
  </r>
  <r>
    <m/>
    <x v="2"/>
    <x v="14"/>
    <s v="C"/>
    <s v="C结婚"/>
    <x v="18"/>
    <x v="113"/>
    <x v="1"/>
    <n v="278"/>
    <n v="1"/>
    <n v="0.4"/>
    <n v="3.5971223021582736E-3"/>
    <n v="28"/>
    <n v="0"/>
    <n v="0"/>
    <n v="0.05"/>
    <n v="1.4000000000000001"/>
    <n v="0.85"/>
    <n v="1.6470588235294119"/>
    <n v="0.7131764705882353"/>
  </r>
  <r>
    <m/>
    <x v="2"/>
    <x v="14"/>
    <s v="C"/>
    <s v="C结婚"/>
    <x v="5"/>
    <x v="114"/>
    <x v="1"/>
    <n v="423"/>
    <n v="0"/>
    <n v="0.4"/>
    <n v="0"/>
    <n v="40"/>
    <n v="0"/>
    <n v="0"/>
    <n v="0.05"/>
    <n v="2"/>
    <n v="0.85"/>
    <n v="2.3529411764705883"/>
    <n v="1.0188235294117647"/>
  </r>
  <r>
    <m/>
    <x v="2"/>
    <x v="14"/>
    <s v="C"/>
    <s v="C结婚"/>
    <x v="26"/>
    <x v="115"/>
    <x v="0"/>
    <n v="350"/>
    <n v="1"/>
    <n v="0.4"/>
    <n v="2.8571428571428571E-3"/>
    <n v="56"/>
    <n v="1"/>
    <n v="1.7857142857142856E-2"/>
    <n v="0.05"/>
    <n v="2.8000000000000003"/>
    <n v="0.85"/>
    <n v="2.8235294117647065"/>
    <n v="1.222588235294118"/>
  </r>
  <r>
    <m/>
    <x v="2"/>
    <x v="14"/>
    <s v="C"/>
    <s v="C结婚"/>
    <x v="17"/>
    <x v="116"/>
    <x v="1"/>
    <n v="246"/>
    <n v="1"/>
    <n v="0.4"/>
    <n v="4.0650406504065045E-3"/>
    <n v="9"/>
    <n v="1"/>
    <n v="0.1111111111111111"/>
    <n v="0.05"/>
    <n v="1"/>
    <n v="0.85"/>
    <n v="0.70588235294117652"/>
    <n v="0.30564705882352944"/>
  </r>
  <r>
    <m/>
    <x v="2"/>
    <x v="14"/>
    <s v="C"/>
    <s v="C结婚"/>
    <x v="17"/>
    <x v="117"/>
    <x v="1"/>
    <n v="846"/>
    <n v="1"/>
    <n v="0.4"/>
    <n v="1.1820330969267139E-3"/>
    <n v="57"/>
    <n v="1"/>
    <n v="1.7543859649122806E-2"/>
    <n v="0.05"/>
    <n v="2.85"/>
    <n v="0.85"/>
    <n v="2.882352941176471"/>
    <n v="1.2480588235294119"/>
  </r>
  <r>
    <m/>
    <x v="2"/>
    <x v="14"/>
    <s v="C"/>
    <s v="C结婚"/>
    <x v="23"/>
    <x v="118"/>
    <x v="0"/>
    <n v="627"/>
    <n v="1"/>
    <n v="0.4"/>
    <n v="1.594896331738437E-3"/>
    <n v="59"/>
    <n v="1"/>
    <n v="1.6949152542372881E-2"/>
    <n v="0.05"/>
    <n v="2.95"/>
    <n v="0.85"/>
    <n v="3.0000000000000004"/>
    <n v="1.2990000000000002"/>
  </r>
  <r>
    <m/>
    <x v="2"/>
    <x v="14"/>
    <s v="C"/>
    <s v="C结婚"/>
    <x v="1"/>
    <x v="119"/>
    <x v="1"/>
    <n v="10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29"/>
    <x v="120"/>
    <x v="2"/>
    <n v="1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28"/>
    <x v="121"/>
    <x v="1"/>
    <n v="393"/>
    <n v="1"/>
    <n v="0.4"/>
    <n v="2.5445292620865142E-3"/>
    <n v="26"/>
    <n v="0"/>
    <n v="0"/>
    <n v="0.05"/>
    <n v="1.3"/>
    <n v="0.85"/>
    <n v="1.5294117647058825"/>
    <n v="0.66223529411764714"/>
  </r>
  <r>
    <m/>
    <x v="2"/>
    <x v="14"/>
    <s v="C"/>
    <s v="C结婚"/>
    <x v="22"/>
    <x v="122"/>
    <x v="1"/>
    <n v="58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16"/>
    <x v="123"/>
    <x v="0"/>
    <n v="355"/>
    <n v="2"/>
    <n v="0.4"/>
    <n v="5.6338028169014088E-3"/>
    <n v="6"/>
    <n v="2"/>
    <n v="0.33333333333333331"/>
    <n v="0.05"/>
    <n v="2"/>
    <n v="0.85"/>
    <n v="1.411764705882353"/>
    <n v="0.61129411764705888"/>
  </r>
  <r>
    <m/>
    <x v="2"/>
    <x v="14"/>
    <s v="C"/>
    <s v="C结婚"/>
    <x v="14"/>
    <x v="124"/>
    <x v="0"/>
    <n v="165"/>
    <n v="0"/>
    <n v="0.4"/>
    <n v="0"/>
    <n v="4"/>
    <n v="0"/>
    <n v="0"/>
    <n v="0.05"/>
    <n v="0.2"/>
    <n v="0.85"/>
    <n v="0.23529411764705885"/>
    <n v="0.10188235294117648"/>
  </r>
  <r>
    <m/>
    <x v="2"/>
    <x v="14"/>
    <s v="C"/>
    <s v="C结婚"/>
    <x v="15"/>
    <x v="125"/>
    <x v="0"/>
    <n v="111"/>
    <n v="1"/>
    <n v="0.4"/>
    <n v="9.0090090090090089E-3"/>
    <n v="15"/>
    <n v="1"/>
    <n v="6.6666666666666666E-2"/>
    <n v="0.05"/>
    <n v="1"/>
    <n v="0.85"/>
    <n v="0.70588235294117652"/>
    <n v="0.30564705882352944"/>
  </r>
  <r>
    <m/>
    <x v="2"/>
    <x v="14"/>
    <s v="C"/>
    <s v="C结婚"/>
    <x v="23"/>
    <x v="126"/>
    <x v="0"/>
    <n v="507"/>
    <n v="18"/>
    <n v="0.4"/>
    <n v="3.5502958579881658E-2"/>
    <n v="84"/>
    <n v="14"/>
    <n v="0.16666666666666666"/>
    <n v="0.05"/>
    <n v="14"/>
    <n v="0.85"/>
    <n v="9.882352941176471"/>
    <n v="4.2790588235294118"/>
  </r>
  <r>
    <m/>
    <x v="2"/>
    <x v="14"/>
    <s v="C"/>
    <s v="C结婚"/>
    <x v="28"/>
    <x v="127"/>
    <x v="1"/>
    <n v="326"/>
    <n v="1"/>
    <n v="0.4"/>
    <n v="3.0674846625766872E-3"/>
    <n v="14"/>
    <n v="0"/>
    <n v="0"/>
    <n v="0.05"/>
    <n v="0.70000000000000007"/>
    <n v="0.85"/>
    <n v="0.82352941176470595"/>
    <n v="0.35658823529411765"/>
  </r>
  <r>
    <m/>
    <x v="2"/>
    <x v="14"/>
    <s v="C"/>
    <s v="C结婚"/>
    <x v="9"/>
    <x v="128"/>
    <x v="0"/>
    <n v="171"/>
    <n v="0"/>
    <n v="0.4"/>
    <n v="0"/>
    <n v="4"/>
    <n v="0"/>
    <n v="0"/>
    <n v="0.05"/>
    <n v="0.2"/>
    <n v="0.85"/>
    <n v="0.23529411764705885"/>
    <n v="0.10188235294117648"/>
  </r>
  <r>
    <m/>
    <x v="2"/>
    <x v="14"/>
    <s v="C"/>
    <s v="C结婚"/>
    <x v="3"/>
    <x v="129"/>
    <x v="0"/>
    <n v="492"/>
    <n v="1"/>
    <n v="0.4"/>
    <n v="2.0325203252032522E-3"/>
    <n v="94"/>
    <n v="1"/>
    <n v="1.0638297872340425E-2"/>
    <n v="0.05"/>
    <n v="4.7"/>
    <n v="0.85"/>
    <n v="5.0588235294117645"/>
    <n v="2.1904705882352942"/>
  </r>
  <r>
    <m/>
    <x v="2"/>
    <x v="14"/>
    <s v="C"/>
    <s v="C结婚"/>
    <x v="16"/>
    <x v="130"/>
    <x v="0"/>
    <n v="249"/>
    <n v="0"/>
    <n v="0.4"/>
    <n v="0"/>
    <n v="19"/>
    <n v="0"/>
    <n v="0"/>
    <n v="0.05"/>
    <n v="0.95000000000000007"/>
    <n v="0.85"/>
    <n v="1.1176470588235294"/>
    <n v="0.48394117647058826"/>
  </r>
  <r>
    <m/>
    <x v="2"/>
    <x v="14"/>
    <s v="C"/>
    <s v="C结婚"/>
    <x v="16"/>
    <x v="131"/>
    <x v="0"/>
    <n v="337"/>
    <n v="2"/>
    <n v="0.4"/>
    <n v="5.9347181008902079E-3"/>
    <n v="42"/>
    <n v="1"/>
    <n v="2.3809523809523808E-2"/>
    <n v="0.05"/>
    <n v="2.1"/>
    <n v="0.85"/>
    <n v="2.0000000000000004"/>
    <n v="0.86600000000000021"/>
  </r>
  <r>
    <m/>
    <x v="2"/>
    <x v="14"/>
    <s v="A"/>
    <s v="A结婚"/>
    <x v="6"/>
    <x v="132"/>
    <x v="1"/>
    <n v="796"/>
    <n v="25"/>
    <n v="0.4"/>
    <n v="3.1407035175879394E-2"/>
    <n v="268"/>
    <n v="25"/>
    <n v="9.3283582089552244E-2"/>
    <n v="0.25"/>
    <n v="67"/>
    <n v="0.85"/>
    <n v="67.058823529411768"/>
    <n v="29.036470588235296"/>
  </r>
  <r>
    <m/>
    <x v="2"/>
    <x v="14"/>
    <s v="C"/>
    <s v="C结婚"/>
    <x v="9"/>
    <x v="133"/>
    <x v="0"/>
    <n v="173"/>
    <n v="0"/>
    <n v="0.4"/>
    <n v="0"/>
    <n v="9"/>
    <n v="0"/>
    <n v="0"/>
    <n v="0.05"/>
    <n v="0.45"/>
    <n v="0.85"/>
    <n v="0.52941176470588236"/>
    <n v="0.22923529411764706"/>
  </r>
  <r>
    <m/>
    <x v="2"/>
    <x v="14"/>
    <s v="C"/>
    <s v="C结婚"/>
    <x v="19"/>
    <x v="134"/>
    <x v="0"/>
    <n v="598"/>
    <n v="1"/>
    <n v="0.4"/>
    <n v="1.6722408026755853E-3"/>
    <n v="91"/>
    <n v="1"/>
    <n v="1.098901098901099E-2"/>
    <n v="0.05"/>
    <n v="4.55"/>
    <n v="0.85"/>
    <n v="4.8823529411764701"/>
    <n v="2.1140588235294113"/>
  </r>
  <r>
    <m/>
    <x v="2"/>
    <x v="14"/>
    <s v="C"/>
    <s v="C结婚"/>
    <x v="26"/>
    <x v="135"/>
    <x v="0"/>
    <n v="166"/>
    <n v="0"/>
    <n v="0.4"/>
    <n v="0"/>
    <n v="2"/>
    <n v="0"/>
    <n v="0"/>
    <n v="0.05"/>
    <n v="0.1"/>
    <n v="0.85"/>
    <n v="0.11764705882352942"/>
    <n v="5.094117647058824E-2"/>
  </r>
  <r>
    <m/>
    <x v="2"/>
    <x v="14"/>
    <s v="C"/>
    <s v="C结婚"/>
    <x v="25"/>
    <x v="136"/>
    <x v="0"/>
    <n v="133"/>
    <n v="0"/>
    <n v="0.4"/>
    <n v="0"/>
    <n v="6"/>
    <n v="0"/>
    <n v="0"/>
    <n v="0.05"/>
    <n v="0.30000000000000004"/>
    <n v="0.85"/>
    <n v="0.35294117647058831"/>
    <n v="0.15282352941176475"/>
  </r>
  <r>
    <m/>
    <x v="2"/>
    <x v="14"/>
    <s v="C"/>
    <s v="C结婚"/>
    <x v="3"/>
    <x v="137"/>
    <x v="0"/>
    <n v="554"/>
    <n v="0"/>
    <n v="0.4"/>
    <n v="0"/>
    <n v="66"/>
    <n v="0"/>
    <n v="0"/>
    <n v="0.05"/>
    <n v="3.3000000000000003"/>
    <n v="0.85"/>
    <n v="3.882352941176471"/>
    <n v="1.6810588235294119"/>
  </r>
  <r>
    <m/>
    <x v="2"/>
    <x v="14"/>
    <s v="C"/>
    <s v="C结婚"/>
    <x v="19"/>
    <x v="138"/>
    <x v="0"/>
    <n v="396"/>
    <n v="1"/>
    <n v="0.4"/>
    <n v="2.5252525252525255E-3"/>
    <n v="72"/>
    <n v="1"/>
    <n v="1.3888888888888888E-2"/>
    <n v="0.05"/>
    <n v="3.6"/>
    <n v="0.85"/>
    <n v="3.7647058823529416"/>
    <n v="1.6301176470588237"/>
  </r>
  <r>
    <m/>
    <x v="2"/>
    <x v="14"/>
    <s v="C"/>
    <s v="C结婚"/>
    <x v="28"/>
    <x v="139"/>
    <x v="1"/>
    <n v="81"/>
    <n v="0"/>
    <n v="0.4"/>
    <n v="0"/>
    <n v="8"/>
    <n v="0"/>
    <n v="0"/>
    <n v="0.05"/>
    <n v="0.4"/>
    <n v="0.85"/>
    <n v="0.4705882352941177"/>
    <n v="0.20376470588235296"/>
  </r>
  <r>
    <m/>
    <x v="2"/>
    <x v="14"/>
    <s v="C"/>
    <s v="C结婚"/>
    <x v="9"/>
    <x v="140"/>
    <x v="0"/>
    <n v="122"/>
    <n v="0"/>
    <n v="0.4"/>
    <n v="0"/>
    <n v="2"/>
    <n v="0"/>
    <n v="0"/>
    <n v="0.05"/>
    <n v="0.1"/>
    <n v="0.85"/>
    <n v="0.11764705882352942"/>
    <n v="5.094117647058824E-2"/>
  </r>
  <r>
    <m/>
    <x v="2"/>
    <x v="14"/>
    <s v="C"/>
    <s v="C结婚"/>
    <x v="23"/>
    <x v="141"/>
    <x v="0"/>
    <n v="1347"/>
    <n v="1"/>
    <n v="0.4"/>
    <n v="7.4239049740163323E-4"/>
    <n v="117"/>
    <n v="1"/>
    <n v="8.5470085470085479E-3"/>
    <n v="0.05"/>
    <n v="5.8500000000000005"/>
    <n v="0.85"/>
    <n v="6.4117647058823533"/>
    <n v="2.7762941176470588"/>
  </r>
  <r>
    <m/>
    <x v="2"/>
    <x v="14"/>
    <s v="C"/>
    <s v="C结婚"/>
    <x v="11"/>
    <x v="142"/>
    <x v="1"/>
    <n v="71"/>
    <n v="0"/>
    <n v="0.4"/>
    <n v="0"/>
    <n v="1"/>
    <n v="0"/>
    <n v="0"/>
    <n v="0.05"/>
    <n v="0.05"/>
    <n v="0.85"/>
    <n v="5.8823529411764712E-2"/>
    <n v="2.547058823529412E-2"/>
  </r>
  <r>
    <m/>
    <x v="2"/>
    <x v="14"/>
    <s v="C"/>
    <s v="C结婚"/>
    <x v="7"/>
    <x v="143"/>
    <x v="0"/>
    <n v="586"/>
    <n v="0"/>
    <n v="0.4"/>
    <n v="0"/>
    <n v="86"/>
    <n v="0"/>
    <n v="0"/>
    <n v="0.05"/>
    <n v="4.3"/>
    <n v="0.85"/>
    <n v="5.0588235294117645"/>
    <n v="2.1904705882352942"/>
  </r>
  <r>
    <m/>
    <x v="2"/>
    <x v="14"/>
    <s v="C"/>
    <s v="C结婚"/>
    <x v="16"/>
    <x v="144"/>
    <x v="0"/>
    <n v="307"/>
    <n v="0"/>
    <n v="0.4"/>
    <n v="0"/>
    <n v="22"/>
    <n v="0"/>
    <n v="0"/>
    <n v="0.05"/>
    <n v="1.1000000000000001"/>
    <n v="0.85"/>
    <n v="1.2941176470588236"/>
    <n v="0.56035294117647061"/>
  </r>
  <r>
    <m/>
    <x v="2"/>
    <x v="14"/>
    <s v="C"/>
    <s v="C结婚"/>
    <x v="10"/>
    <x v="145"/>
    <x v="0"/>
    <n v="315"/>
    <n v="0"/>
    <n v="0.4"/>
    <n v="0"/>
    <n v="34"/>
    <n v="0"/>
    <n v="0"/>
    <n v="0.05"/>
    <n v="1.7000000000000002"/>
    <n v="0.85"/>
    <n v="2.0000000000000004"/>
    <n v="0.86600000000000021"/>
  </r>
  <r>
    <m/>
    <x v="2"/>
    <x v="14"/>
    <s v="C"/>
    <s v="C结婚"/>
    <x v="28"/>
    <x v="146"/>
    <x v="1"/>
    <n v="187"/>
    <n v="1"/>
    <n v="0.4"/>
    <n v="5.3475935828877002E-3"/>
    <n v="6"/>
    <n v="0"/>
    <n v="0"/>
    <n v="0.05"/>
    <n v="0.30000000000000004"/>
    <n v="0.85"/>
    <n v="0.35294117647058831"/>
    <n v="0.15282352941176475"/>
  </r>
  <r>
    <m/>
    <x v="2"/>
    <x v="14"/>
    <s v="C"/>
    <s v="C结婚"/>
    <x v="11"/>
    <x v="147"/>
    <x v="1"/>
    <n v="11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18"/>
    <x v="148"/>
    <x v="1"/>
    <n v="309"/>
    <n v="0"/>
    <n v="0.4"/>
    <n v="0"/>
    <n v="4"/>
    <n v="0"/>
    <n v="0"/>
    <n v="0.05"/>
    <n v="0.2"/>
    <n v="0.85"/>
    <n v="0.23529411764705885"/>
    <n v="0.10188235294117648"/>
  </r>
  <r>
    <m/>
    <x v="2"/>
    <x v="14"/>
    <s v="C"/>
    <s v="C结婚"/>
    <x v="6"/>
    <x v="149"/>
    <x v="1"/>
    <n v="411"/>
    <n v="12"/>
    <n v="0.4"/>
    <n v="2.9197080291970802E-2"/>
    <n v="85"/>
    <n v="11"/>
    <n v="0.12941176470588237"/>
    <n v="0.05"/>
    <n v="11"/>
    <n v="0.85"/>
    <n v="7.7647058823529411"/>
    <n v="3.3621176470588234"/>
  </r>
  <r>
    <m/>
    <x v="2"/>
    <x v="14"/>
    <s v="A"/>
    <s v="A结婚"/>
    <x v="16"/>
    <x v="150"/>
    <x v="0"/>
    <n v="1642"/>
    <n v="24"/>
    <n v="0.4"/>
    <n v="1.4616321559074299E-2"/>
    <n v="442"/>
    <n v="24"/>
    <n v="5.4298642533936653E-2"/>
    <n v="0.25"/>
    <n v="110.5"/>
    <n v="0.85"/>
    <n v="118.70588235294119"/>
    <n v="51.399647058823533"/>
  </r>
  <r>
    <m/>
    <x v="2"/>
    <x v="14"/>
    <s v="C"/>
    <s v="C结婚"/>
    <x v="23"/>
    <x v="151"/>
    <x v="0"/>
    <n v="598"/>
    <n v="2"/>
    <n v="0.4"/>
    <n v="3.3444816053511705E-3"/>
    <n v="54"/>
    <n v="2"/>
    <n v="3.7037037037037035E-2"/>
    <n v="0.05"/>
    <n v="2.7"/>
    <n v="0.85"/>
    <n v="2.2352941176470589"/>
    <n v="0.96788235294117653"/>
  </r>
  <r>
    <m/>
    <x v="2"/>
    <x v="14"/>
    <s v="C"/>
    <s v="C结婚"/>
    <x v="19"/>
    <x v="152"/>
    <x v="0"/>
    <n v="246"/>
    <n v="0"/>
    <n v="0.4"/>
    <n v="0"/>
    <n v="41"/>
    <n v="0"/>
    <n v="0"/>
    <n v="0.05"/>
    <n v="2.0500000000000003"/>
    <n v="0.85"/>
    <n v="2.4117647058823533"/>
    <n v="1.044294117647059"/>
  </r>
  <r>
    <m/>
    <x v="2"/>
    <x v="14"/>
    <s v="C"/>
    <s v="C结婚"/>
    <x v="5"/>
    <x v="153"/>
    <x v="1"/>
    <n v="256"/>
    <n v="1"/>
    <n v="0.4"/>
    <n v="3.90625E-3"/>
    <n v="25"/>
    <n v="1"/>
    <n v="0.04"/>
    <n v="0.05"/>
    <n v="1.25"/>
    <n v="0.85"/>
    <n v="1"/>
    <n v="0.433"/>
  </r>
  <r>
    <m/>
    <x v="2"/>
    <x v="14"/>
    <s v="C"/>
    <s v="C结婚"/>
    <x v="12"/>
    <x v="154"/>
    <x v="0"/>
    <n v="99"/>
    <n v="0"/>
    <n v="0.4"/>
    <n v="0"/>
    <n v="7"/>
    <n v="0"/>
    <n v="0"/>
    <n v="0.05"/>
    <n v="0.35000000000000003"/>
    <n v="0.85"/>
    <n v="0.41176470588235298"/>
    <n v="0.17829411764705883"/>
  </r>
  <r>
    <m/>
    <x v="2"/>
    <x v="14"/>
    <s v="C"/>
    <s v="C结婚"/>
    <x v="29"/>
    <x v="155"/>
    <x v="2"/>
    <n v="18"/>
    <n v="0"/>
    <n v="0.4"/>
    <n v="0"/>
    <n v="4"/>
    <n v="0"/>
    <n v="0"/>
    <n v="0.05"/>
    <n v="0.2"/>
    <n v="0.85"/>
    <n v="0.23529411764705885"/>
    <n v="0.10188235294117648"/>
  </r>
  <r>
    <m/>
    <x v="2"/>
    <x v="14"/>
    <s v="C"/>
    <s v="C结婚"/>
    <x v="6"/>
    <x v="156"/>
    <x v="1"/>
    <n v="314"/>
    <n v="0"/>
    <n v="0.4"/>
    <n v="0"/>
    <n v="33"/>
    <n v="0"/>
    <n v="0"/>
    <n v="0.05"/>
    <n v="1.6500000000000001"/>
    <n v="0.85"/>
    <n v="1.9411764705882355"/>
    <n v="0.84052941176470597"/>
  </r>
  <r>
    <m/>
    <x v="2"/>
    <x v="14"/>
    <s v="C"/>
    <s v="C结婚"/>
    <x v="16"/>
    <x v="157"/>
    <x v="0"/>
    <n v="50"/>
    <n v="0"/>
    <n v="0.4"/>
    <n v="0"/>
    <n v="5"/>
    <n v="0"/>
    <n v="0"/>
    <n v="0.05"/>
    <n v="0.25"/>
    <n v="0.85"/>
    <n v="0.29411764705882354"/>
    <n v="0.12735294117647059"/>
  </r>
  <r>
    <m/>
    <x v="2"/>
    <x v="14"/>
    <s v="C"/>
    <s v="C结婚"/>
    <x v="11"/>
    <x v="158"/>
    <x v="1"/>
    <n v="118"/>
    <n v="0"/>
    <n v="0.4"/>
    <n v="0"/>
    <n v="22"/>
    <n v="0"/>
    <n v="0"/>
    <n v="0.05"/>
    <n v="1.1000000000000001"/>
    <n v="0.85"/>
    <n v="1.2941176470588236"/>
    <n v="0.56035294117647061"/>
  </r>
  <r>
    <m/>
    <x v="2"/>
    <x v="14"/>
    <s v="C"/>
    <s v="C结婚"/>
    <x v="1"/>
    <x v="159"/>
    <x v="1"/>
    <n v="16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3"/>
    <x v="160"/>
    <x v="0"/>
    <n v="691"/>
    <n v="2"/>
    <n v="0.4"/>
    <n v="2.8943560057887118E-3"/>
    <n v="108"/>
    <n v="1"/>
    <n v="9.2592592592592587E-3"/>
    <n v="0.05"/>
    <n v="5.4"/>
    <n v="0.85"/>
    <n v="5.882352941176471"/>
    <n v="2.547058823529412"/>
  </r>
  <r>
    <m/>
    <x v="2"/>
    <x v="14"/>
    <s v="C"/>
    <s v="C结婚"/>
    <x v="5"/>
    <x v="161"/>
    <x v="1"/>
    <n v="70"/>
    <n v="1"/>
    <n v="0.4"/>
    <n v="1.4285714285714285E-2"/>
    <n v="4"/>
    <n v="1"/>
    <n v="0.25"/>
    <n v="0.05"/>
    <n v="1"/>
    <n v="0.85"/>
    <n v="0.70588235294117652"/>
    <n v="0.30564705882352944"/>
  </r>
  <r>
    <m/>
    <x v="2"/>
    <x v="14"/>
    <s v="C"/>
    <s v="C结婚"/>
    <x v="15"/>
    <x v="162"/>
    <x v="0"/>
    <n v="1"/>
    <n v="0"/>
    <n v="0.4"/>
    <n v="0"/>
    <n v="0"/>
    <n v="0"/>
    <e v="#DIV/0!"/>
    <n v="0.05"/>
    <n v="0"/>
    <n v="0.85"/>
    <n v="0"/>
    <n v="0"/>
  </r>
  <r>
    <m/>
    <x v="2"/>
    <x v="14"/>
    <s v="B"/>
    <s v="B结婚"/>
    <x v="23"/>
    <x v="163"/>
    <x v="0"/>
    <n v="533"/>
    <n v="21"/>
    <n v="0.4"/>
    <n v="3.9399624765478425E-2"/>
    <n v="162"/>
    <n v="20"/>
    <n v="0.12345679012345678"/>
    <n v="0.2"/>
    <n v="32.4"/>
    <n v="0.85"/>
    <n v="28.705882352941174"/>
    <n v="12.429647058823528"/>
  </r>
  <r>
    <m/>
    <x v="2"/>
    <x v="14"/>
    <s v="C"/>
    <s v="C结婚"/>
    <x v="29"/>
    <x v="164"/>
    <x v="2"/>
    <n v="5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7"/>
    <x v="165"/>
    <x v="0"/>
    <n v="392"/>
    <n v="0"/>
    <n v="0.4"/>
    <n v="0"/>
    <n v="106"/>
    <n v="0"/>
    <n v="0"/>
    <n v="0.05"/>
    <n v="5.3000000000000007"/>
    <n v="0.85"/>
    <n v="6.2352941176470598"/>
    <n v="2.6998823529411768"/>
  </r>
  <r>
    <m/>
    <x v="2"/>
    <x v="14"/>
    <s v="B"/>
    <s v="B结婚"/>
    <x v="11"/>
    <x v="166"/>
    <x v="1"/>
    <n v="527"/>
    <n v="7"/>
    <n v="0.4"/>
    <n v="1.3282732447817837E-2"/>
    <n v="237"/>
    <n v="7"/>
    <n v="2.9535864978902954E-2"/>
    <n v="0.2"/>
    <n v="47.400000000000006"/>
    <n v="0.85"/>
    <n v="52.47058823529413"/>
    <n v="22.719764705882358"/>
  </r>
  <r>
    <m/>
    <x v="2"/>
    <x v="14"/>
    <s v="C"/>
    <s v="C结婚"/>
    <x v="15"/>
    <x v="167"/>
    <x v="0"/>
    <n v="3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15"/>
    <x v="168"/>
    <x v="0"/>
    <n v="138"/>
    <n v="2"/>
    <n v="0.4"/>
    <n v="1.4492753623188406E-2"/>
    <n v="8"/>
    <n v="1"/>
    <n v="0.125"/>
    <n v="0.05"/>
    <n v="1"/>
    <n v="0.85"/>
    <n v="0.70588235294117652"/>
    <n v="0.30564705882352944"/>
  </r>
  <r>
    <m/>
    <x v="2"/>
    <x v="14"/>
    <s v="C"/>
    <s v="C结婚"/>
    <x v="1"/>
    <x v="169"/>
    <x v="1"/>
    <n v="6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29"/>
    <x v="170"/>
    <x v="2"/>
    <n v="3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11"/>
    <x v="171"/>
    <x v="1"/>
    <n v="234"/>
    <n v="0"/>
    <n v="0.4"/>
    <n v="0"/>
    <n v="14"/>
    <n v="0"/>
    <n v="0"/>
    <n v="0.05"/>
    <n v="0.70000000000000007"/>
    <n v="0.85"/>
    <n v="0.82352941176470595"/>
    <n v="0.35658823529411765"/>
  </r>
  <r>
    <m/>
    <x v="2"/>
    <x v="14"/>
    <s v="C"/>
    <s v="C结婚"/>
    <x v="10"/>
    <x v="172"/>
    <x v="0"/>
    <n v="392"/>
    <n v="0"/>
    <n v="0.4"/>
    <n v="0"/>
    <n v="67"/>
    <n v="0"/>
    <n v="0"/>
    <n v="0.05"/>
    <n v="3.35"/>
    <n v="0.85"/>
    <n v="3.9411764705882355"/>
    <n v="1.7065294117647059"/>
  </r>
  <r>
    <m/>
    <x v="2"/>
    <x v="14"/>
    <s v="C"/>
    <s v="C结婚"/>
    <x v="10"/>
    <x v="173"/>
    <x v="0"/>
    <n v="197"/>
    <n v="0"/>
    <n v="0.4"/>
    <n v="0"/>
    <n v="40"/>
    <n v="0"/>
    <n v="0"/>
    <n v="0.05"/>
    <n v="2"/>
    <n v="0.85"/>
    <n v="2.3529411764705883"/>
    <n v="1.0188235294117647"/>
  </r>
  <r>
    <m/>
    <x v="2"/>
    <x v="14"/>
    <s v="C"/>
    <s v="C结婚"/>
    <x v="11"/>
    <x v="174"/>
    <x v="1"/>
    <n v="90"/>
    <n v="0"/>
    <n v="0.4"/>
    <n v="0"/>
    <n v="3"/>
    <n v="0"/>
    <n v="0"/>
    <n v="0.05"/>
    <n v="0.15000000000000002"/>
    <n v="0.85"/>
    <n v="0.17647058823529416"/>
    <n v="7.6411764705882373E-2"/>
  </r>
  <r>
    <m/>
    <x v="2"/>
    <x v="14"/>
    <s v="C"/>
    <s v="C结婚"/>
    <x v="5"/>
    <x v="175"/>
    <x v="1"/>
    <n v="126"/>
    <n v="0"/>
    <n v="0.4"/>
    <n v="0"/>
    <n v="15"/>
    <n v="0"/>
    <n v="0"/>
    <n v="0.05"/>
    <n v="0.75"/>
    <n v="0.85"/>
    <n v="0.88235294117647056"/>
    <n v="0.38205882352941173"/>
  </r>
  <r>
    <m/>
    <x v="2"/>
    <x v="14"/>
    <s v="C"/>
    <s v="C结婚"/>
    <x v="11"/>
    <x v="176"/>
    <x v="1"/>
    <n v="378"/>
    <n v="0"/>
    <n v="0.4"/>
    <n v="0"/>
    <n v="56"/>
    <n v="0"/>
    <n v="0"/>
    <n v="0.05"/>
    <n v="2.8000000000000003"/>
    <n v="0.85"/>
    <n v="3.2941176470588238"/>
    <n v="1.4263529411764706"/>
  </r>
  <r>
    <m/>
    <x v="2"/>
    <x v="14"/>
    <s v="C"/>
    <s v="C结婚"/>
    <x v="10"/>
    <x v="177"/>
    <x v="0"/>
    <n v="242"/>
    <n v="0"/>
    <n v="0.4"/>
    <n v="0"/>
    <n v="31"/>
    <n v="0"/>
    <n v="0"/>
    <n v="0.05"/>
    <n v="1.55"/>
    <n v="0.85"/>
    <n v="1.8235294117647061"/>
    <n v="0.7895882352941177"/>
  </r>
  <r>
    <m/>
    <x v="2"/>
    <x v="14"/>
    <s v="C"/>
    <s v="C结婚"/>
    <x v="12"/>
    <x v="178"/>
    <x v="0"/>
    <n v="244"/>
    <n v="0"/>
    <n v="0.4"/>
    <n v="0"/>
    <n v="8"/>
    <n v="0"/>
    <n v="0"/>
    <n v="0.05"/>
    <n v="0.4"/>
    <n v="0.85"/>
    <n v="0.4705882352941177"/>
    <n v="0.20376470588235296"/>
  </r>
  <r>
    <m/>
    <x v="2"/>
    <x v="14"/>
    <s v="C"/>
    <s v="C结婚"/>
    <x v="12"/>
    <x v="179"/>
    <x v="0"/>
    <n v="71"/>
    <n v="0"/>
    <n v="0.4"/>
    <n v="0"/>
    <n v="4"/>
    <n v="0"/>
    <n v="0"/>
    <n v="0.05"/>
    <n v="0.2"/>
    <n v="0.85"/>
    <n v="0.23529411764705885"/>
    <n v="0.10188235294117648"/>
  </r>
  <r>
    <m/>
    <x v="2"/>
    <x v="14"/>
    <s v="C"/>
    <s v="C结婚"/>
    <x v="22"/>
    <x v="180"/>
    <x v="1"/>
    <n v="80"/>
    <n v="0"/>
    <n v="0.4"/>
    <n v="0"/>
    <n v="2"/>
    <n v="0"/>
    <n v="0"/>
    <n v="0.05"/>
    <n v="0.1"/>
    <n v="0.85"/>
    <n v="0.11764705882352942"/>
    <n v="5.094117647058824E-2"/>
  </r>
  <r>
    <m/>
    <x v="2"/>
    <x v="14"/>
    <s v="A"/>
    <s v="A结婚"/>
    <x v="13"/>
    <x v="181"/>
    <x v="1"/>
    <n v="1100"/>
    <n v="24"/>
    <n v="0.4"/>
    <n v="2.181818181818182E-2"/>
    <n v="367"/>
    <n v="24"/>
    <n v="6.5395095367847406E-2"/>
    <n v="0.25"/>
    <n v="91.75"/>
    <n v="0.85"/>
    <n v="96.64705882352942"/>
    <n v="41.848176470588236"/>
  </r>
  <r>
    <m/>
    <x v="2"/>
    <x v="14"/>
    <s v="C"/>
    <s v="C结婚"/>
    <x v="25"/>
    <x v="182"/>
    <x v="0"/>
    <n v="164"/>
    <n v="0"/>
    <n v="0.4"/>
    <n v="0"/>
    <n v="13"/>
    <n v="0"/>
    <n v="0"/>
    <n v="0.05"/>
    <n v="0.65"/>
    <n v="0.85"/>
    <n v="0.76470588235294124"/>
    <n v="0.33111764705882357"/>
  </r>
  <r>
    <m/>
    <x v="2"/>
    <x v="14"/>
    <s v="C"/>
    <s v="C结婚"/>
    <x v="29"/>
    <x v="183"/>
    <x v="2"/>
    <n v="6"/>
    <n v="0"/>
    <n v="0.4"/>
    <n v="0"/>
    <n v="1"/>
    <n v="0"/>
    <n v="0"/>
    <n v="0.05"/>
    <n v="0.05"/>
    <n v="0.85"/>
    <n v="5.8823529411764712E-2"/>
    <n v="2.547058823529412E-2"/>
  </r>
  <r>
    <m/>
    <x v="2"/>
    <x v="14"/>
    <s v="C"/>
    <s v="C结婚"/>
    <x v="30"/>
    <x v="184"/>
    <x v="0"/>
    <n v="1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7"/>
    <x v="185"/>
    <x v="0"/>
    <n v="567"/>
    <n v="0"/>
    <n v="0.4"/>
    <n v="0"/>
    <n v="89"/>
    <n v="0"/>
    <n v="0"/>
    <n v="0.05"/>
    <n v="4.45"/>
    <n v="0.85"/>
    <n v="5.2352941176470589"/>
    <n v="2.2668823529411766"/>
  </r>
  <r>
    <m/>
    <x v="2"/>
    <x v="14"/>
    <s v="C"/>
    <s v="C结婚"/>
    <x v="22"/>
    <x v="186"/>
    <x v="1"/>
    <n v="148"/>
    <n v="2"/>
    <n v="0.4"/>
    <n v="1.3513513513513514E-2"/>
    <n v="11"/>
    <n v="2"/>
    <n v="0.18181818181818182"/>
    <n v="0.05"/>
    <n v="2"/>
    <n v="0.85"/>
    <n v="1.411764705882353"/>
    <n v="0.61129411764705888"/>
  </r>
  <r>
    <m/>
    <x v="2"/>
    <x v="14"/>
    <s v="C"/>
    <s v="C结婚"/>
    <x v="28"/>
    <x v="187"/>
    <x v="1"/>
    <n v="250"/>
    <n v="1"/>
    <n v="0.4"/>
    <n v="4.0000000000000001E-3"/>
    <n v="16"/>
    <n v="1"/>
    <n v="6.25E-2"/>
    <n v="0.05"/>
    <n v="1"/>
    <n v="0.85"/>
    <n v="0.70588235294117652"/>
    <n v="0.30564705882352944"/>
  </r>
  <r>
    <m/>
    <x v="2"/>
    <x v="14"/>
    <s v="C"/>
    <s v="C结婚"/>
    <x v="22"/>
    <x v="188"/>
    <x v="1"/>
    <n v="229"/>
    <n v="0"/>
    <n v="0.4"/>
    <n v="0"/>
    <n v="35"/>
    <n v="0"/>
    <n v="0"/>
    <n v="0.05"/>
    <n v="1.75"/>
    <n v="0.85"/>
    <n v="2.0588235294117649"/>
    <n v="0.89147058823529424"/>
  </r>
  <r>
    <m/>
    <x v="2"/>
    <x v="14"/>
    <s v="C"/>
    <s v="C结婚"/>
    <x v="6"/>
    <x v="189"/>
    <x v="1"/>
    <n v="274"/>
    <n v="0"/>
    <n v="0.4"/>
    <n v="0"/>
    <n v="7"/>
    <n v="0"/>
    <n v="0"/>
    <n v="0.05"/>
    <n v="0.35000000000000003"/>
    <n v="0.85"/>
    <n v="0.41176470588235298"/>
    <n v="0.17829411764705883"/>
  </r>
  <r>
    <m/>
    <x v="2"/>
    <x v="14"/>
    <s v="C"/>
    <s v="C结婚"/>
    <x v="22"/>
    <x v="190"/>
    <x v="1"/>
    <n v="132"/>
    <n v="0"/>
    <n v="0.4"/>
    <n v="0"/>
    <n v="16"/>
    <n v="0"/>
    <n v="0"/>
    <n v="0.05"/>
    <n v="0.8"/>
    <n v="0.85"/>
    <n v="0.94117647058823539"/>
    <n v="0.40752941176470592"/>
  </r>
  <r>
    <m/>
    <x v="2"/>
    <x v="14"/>
    <s v="C"/>
    <s v="C结婚"/>
    <x v="11"/>
    <x v="191"/>
    <x v="1"/>
    <n v="160"/>
    <n v="0"/>
    <n v="0.4"/>
    <n v="0"/>
    <n v="12"/>
    <n v="0"/>
    <n v="0"/>
    <n v="0.05"/>
    <n v="0.60000000000000009"/>
    <n v="0.85"/>
    <n v="0.70588235294117663"/>
    <n v="0.30564705882352949"/>
  </r>
  <r>
    <m/>
    <x v="2"/>
    <x v="14"/>
    <s v="C"/>
    <s v="C结婚"/>
    <x v="26"/>
    <x v="192"/>
    <x v="0"/>
    <n v="325"/>
    <n v="0"/>
    <n v="0.4"/>
    <n v="0"/>
    <n v="71"/>
    <n v="0"/>
    <n v="0"/>
    <n v="0.05"/>
    <n v="3.5500000000000003"/>
    <n v="0.85"/>
    <n v="4.1764705882352944"/>
    <n v="1.8084117647058824"/>
  </r>
  <r>
    <m/>
    <x v="2"/>
    <x v="14"/>
    <s v="C"/>
    <s v="C结婚"/>
    <x v="9"/>
    <x v="193"/>
    <x v="0"/>
    <n v="129"/>
    <n v="0"/>
    <n v="0.4"/>
    <n v="0"/>
    <n v="8"/>
    <n v="0"/>
    <n v="0"/>
    <n v="0.05"/>
    <n v="0.4"/>
    <n v="0.85"/>
    <n v="0.4705882352941177"/>
    <n v="0.20376470588235296"/>
  </r>
  <r>
    <m/>
    <x v="2"/>
    <x v="14"/>
    <s v="A"/>
    <s v="A结婚"/>
    <x v="18"/>
    <x v="194"/>
    <x v="1"/>
    <n v="779"/>
    <n v="26"/>
    <n v="0.4"/>
    <n v="3.3376123234916559E-2"/>
    <n v="320"/>
    <n v="26"/>
    <n v="8.1250000000000003E-2"/>
    <n v="0.25"/>
    <n v="80"/>
    <n v="0.85"/>
    <n v="81.882352941176464"/>
    <n v="35.455058823529406"/>
  </r>
  <r>
    <m/>
    <x v="2"/>
    <x v="14"/>
    <s v="C"/>
    <s v="C结婚"/>
    <x v="20"/>
    <x v="195"/>
    <x v="0"/>
    <n v="302"/>
    <n v="0"/>
    <n v="0.4"/>
    <n v="0"/>
    <n v="27"/>
    <n v="0"/>
    <n v="0"/>
    <n v="0.05"/>
    <n v="1.35"/>
    <n v="0.85"/>
    <n v="1.5882352941176472"/>
    <n v="0.68770588235294128"/>
  </r>
  <r>
    <m/>
    <x v="2"/>
    <x v="14"/>
    <s v="C"/>
    <s v="C结婚"/>
    <x v="28"/>
    <x v="196"/>
    <x v="1"/>
    <n v="316"/>
    <n v="0"/>
    <n v="0.4"/>
    <n v="0"/>
    <n v="23"/>
    <n v="0"/>
    <n v="0"/>
    <n v="0.05"/>
    <n v="1.1500000000000001"/>
    <n v="0.85"/>
    <n v="1.3529411764705885"/>
    <n v="0.58582352941176485"/>
  </r>
  <r>
    <m/>
    <x v="2"/>
    <x v="14"/>
    <s v="C"/>
    <s v="C结婚"/>
    <x v="26"/>
    <x v="197"/>
    <x v="0"/>
    <n v="382"/>
    <n v="0"/>
    <n v="0.4"/>
    <n v="0"/>
    <n v="35"/>
    <n v="0"/>
    <n v="0"/>
    <n v="0.05"/>
    <n v="1.75"/>
    <n v="0.85"/>
    <n v="2.0588235294117649"/>
    <n v="0.89147058823529424"/>
  </r>
  <r>
    <m/>
    <x v="2"/>
    <x v="14"/>
    <s v="C"/>
    <s v="C结婚"/>
    <x v="6"/>
    <x v="198"/>
    <x v="1"/>
    <n v="333"/>
    <n v="1"/>
    <n v="0.4"/>
    <n v="3.003003003003003E-3"/>
    <n v="32"/>
    <n v="1"/>
    <n v="3.125E-2"/>
    <n v="0.05"/>
    <n v="1.6"/>
    <n v="0.85"/>
    <n v="1.4117647058823533"/>
    <n v="0.61129411764705899"/>
  </r>
  <r>
    <m/>
    <x v="2"/>
    <x v="14"/>
    <s v="C"/>
    <s v="C结婚"/>
    <x v="6"/>
    <x v="199"/>
    <x v="1"/>
    <n v="194"/>
    <n v="0"/>
    <n v="0.4"/>
    <n v="0"/>
    <n v="11"/>
    <n v="0"/>
    <n v="0"/>
    <n v="0.05"/>
    <n v="0.55000000000000004"/>
    <n v="0.85"/>
    <n v="0.6470588235294118"/>
    <n v="0.2801764705882353"/>
  </r>
  <r>
    <m/>
    <x v="2"/>
    <x v="14"/>
    <s v="C"/>
    <s v="C结婚"/>
    <x v="6"/>
    <x v="200"/>
    <x v="1"/>
    <n v="271"/>
    <n v="2"/>
    <n v="0.4"/>
    <n v="7.3800738007380072E-3"/>
    <n v="27"/>
    <n v="1"/>
    <n v="3.7037037037037035E-2"/>
    <n v="0.05"/>
    <n v="1.35"/>
    <n v="0.85"/>
    <n v="1.1176470588235294"/>
    <n v="0.48394117647058826"/>
  </r>
  <r>
    <m/>
    <x v="2"/>
    <x v="14"/>
    <s v="C"/>
    <s v="C结婚"/>
    <x v="17"/>
    <x v="201"/>
    <x v="1"/>
    <n v="121"/>
    <n v="0"/>
    <n v="0.4"/>
    <n v="0"/>
    <n v="10"/>
    <n v="0"/>
    <n v="0"/>
    <n v="0.05"/>
    <n v="0.5"/>
    <n v="0.85"/>
    <n v="0.58823529411764708"/>
    <n v="0.25470588235294117"/>
  </r>
  <r>
    <m/>
    <x v="2"/>
    <x v="14"/>
    <s v="B"/>
    <s v="B结婚"/>
    <x v="12"/>
    <x v="202"/>
    <x v="0"/>
    <n v="518"/>
    <n v="11"/>
    <n v="0.4"/>
    <n v="2.1235521235521235E-2"/>
    <n v="186"/>
    <n v="11"/>
    <n v="5.9139784946236562E-2"/>
    <n v="0.2"/>
    <n v="37.200000000000003"/>
    <n v="0.85"/>
    <n v="38.588235294117652"/>
    <n v="16.708705882352945"/>
  </r>
  <r>
    <m/>
    <x v="2"/>
    <x v="14"/>
    <s v="C"/>
    <s v="C结婚"/>
    <x v="19"/>
    <x v="203"/>
    <x v="0"/>
    <n v="657"/>
    <n v="1"/>
    <n v="0.4"/>
    <n v="1.5220700152207001E-3"/>
    <n v="149"/>
    <n v="0"/>
    <n v="0"/>
    <n v="0.05"/>
    <n v="7.45"/>
    <n v="0.85"/>
    <n v="8.764705882352942"/>
    <n v="3.7951176470588237"/>
  </r>
  <r>
    <m/>
    <x v="2"/>
    <x v="14"/>
    <s v="C"/>
    <s v="C结婚"/>
    <x v="22"/>
    <x v="204"/>
    <x v="1"/>
    <n v="143"/>
    <n v="0"/>
    <n v="0.4"/>
    <n v="0"/>
    <n v="11"/>
    <n v="0"/>
    <n v="0"/>
    <n v="0.05"/>
    <n v="0.55000000000000004"/>
    <n v="0.85"/>
    <n v="0.6470588235294118"/>
    <n v="0.2801764705882353"/>
  </r>
  <r>
    <m/>
    <x v="2"/>
    <x v="14"/>
    <s v="C"/>
    <s v="C结婚"/>
    <x v="6"/>
    <x v="205"/>
    <x v="1"/>
    <n v="195"/>
    <n v="0"/>
    <n v="0.4"/>
    <n v="0"/>
    <n v="14"/>
    <n v="0"/>
    <n v="0"/>
    <n v="0.05"/>
    <n v="0.70000000000000007"/>
    <n v="0.85"/>
    <n v="0.82352941176470595"/>
    <n v="0.35658823529411765"/>
  </r>
  <r>
    <m/>
    <x v="2"/>
    <x v="14"/>
    <s v="C"/>
    <s v="C结婚"/>
    <x v="2"/>
    <x v="206"/>
    <x v="1"/>
    <n v="728"/>
    <n v="3"/>
    <n v="0.4"/>
    <n v="4.120879120879121E-3"/>
    <n v="91"/>
    <n v="2"/>
    <n v="2.197802197802198E-2"/>
    <n v="0.05"/>
    <n v="4.55"/>
    <n v="0.85"/>
    <n v="4.4117647058823533"/>
    <n v="1.9102941176470589"/>
  </r>
  <r>
    <m/>
    <x v="2"/>
    <x v="14"/>
    <s v="C"/>
    <s v="C结婚"/>
    <x v="7"/>
    <x v="207"/>
    <x v="0"/>
    <n v="598"/>
    <n v="3"/>
    <n v="0.4"/>
    <n v="5.016722408026756E-3"/>
    <n v="72"/>
    <n v="3"/>
    <n v="4.1666666666666664E-2"/>
    <n v="0.05"/>
    <n v="3.6"/>
    <n v="0.85"/>
    <n v="2.8235294117647061"/>
    <n v="1.2225882352941178"/>
  </r>
  <r>
    <m/>
    <x v="2"/>
    <x v="14"/>
    <s v="C"/>
    <s v="C结婚"/>
    <x v="23"/>
    <x v="208"/>
    <x v="0"/>
    <n v="531"/>
    <n v="0"/>
    <n v="0.4"/>
    <n v="0"/>
    <n v="18"/>
    <n v="0"/>
    <n v="0"/>
    <n v="0.05"/>
    <n v="0.9"/>
    <n v="0.85"/>
    <n v="1.0588235294117647"/>
    <n v="0.45847058823529413"/>
  </r>
  <r>
    <m/>
    <x v="2"/>
    <x v="14"/>
    <s v="C"/>
    <s v="C结婚"/>
    <x v="16"/>
    <x v="209"/>
    <x v="0"/>
    <n v="214"/>
    <n v="1"/>
    <n v="0.4"/>
    <n v="4.6728971962616819E-3"/>
    <n v="15"/>
    <n v="1"/>
    <n v="6.6666666666666666E-2"/>
    <n v="0.05"/>
    <n v="1"/>
    <n v="0.85"/>
    <n v="0.70588235294117652"/>
    <n v="0.30564705882352944"/>
  </r>
  <r>
    <m/>
    <x v="2"/>
    <x v="14"/>
    <s v="C"/>
    <s v="C结婚"/>
    <x v="3"/>
    <x v="210"/>
    <x v="0"/>
    <n v="710"/>
    <n v="4"/>
    <n v="0.4"/>
    <n v="5.6338028169014088E-3"/>
    <n v="164"/>
    <n v="4"/>
    <n v="2.4390243902439025E-2"/>
    <n v="0.05"/>
    <n v="8.2000000000000011"/>
    <n v="0.85"/>
    <n v="7.7647058823529429"/>
    <n v="3.3621176470588243"/>
  </r>
  <r>
    <m/>
    <x v="2"/>
    <x v="14"/>
    <s v="B"/>
    <s v="B结婚"/>
    <x v="7"/>
    <x v="211"/>
    <x v="0"/>
    <n v="948"/>
    <n v="15"/>
    <n v="0.4"/>
    <n v="1.5822784810126583E-2"/>
    <n v="284"/>
    <n v="15"/>
    <n v="5.2816901408450703E-2"/>
    <n v="0.2"/>
    <n v="56.800000000000004"/>
    <n v="0.85"/>
    <n v="59.764705882352949"/>
    <n v="25.878117647058826"/>
  </r>
  <r>
    <m/>
    <x v="2"/>
    <x v="14"/>
    <s v="C"/>
    <s v="C结婚"/>
    <x v="7"/>
    <x v="212"/>
    <x v="0"/>
    <n v="834"/>
    <n v="1"/>
    <n v="0.4"/>
    <n v="1.199040767386091E-3"/>
    <n v="79"/>
    <n v="1"/>
    <n v="1.2658227848101266E-2"/>
    <n v="0.05"/>
    <n v="3.95"/>
    <n v="0.85"/>
    <n v="4.1764705882352944"/>
    <n v="1.8084117647058824"/>
  </r>
  <r>
    <m/>
    <x v="2"/>
    <x v="14"/>
    <s v="C"/>
    <s v="C结婚"/>
    <x v="3"/>
    <x v="213"/>
    <x v="0"/>
    <n v="66"/>
    <n v="0"/>
    <n v="0.4"/>
    <n v="0"/>
    <n v="3"/>
    <n v="0"/>
    <n v="0"/>
    <n v="0.05"/>
    <n v="0.15000000000000002"/>
    <n v="0.85"/>
    <n v="0.17647058823529416"/>
    <n v="7.6411764705882373E-2"/>
  </r>
  <r>
    <m/>
    <x v="2"/>
    <x v="14"/>
    <s v="C"/>
    <s v="C结婚"/>
    <x v="30"/>
    <x v="214"/>
    <x v="0"/>
    <n v="77"/>
    <n v="0"/>
    <n v="0.4"/>
    <n v="0"/>
    <n v="14"/>
    <n v="0"/>
    <n v="0"/>
    <n v="0.05"/>
    <n v="0.70000000000000007"/>
    <n v="0.85"/>
    <n v="0.82352941176470595"/>
    <n v="0.35658823529411765"/>
  </r>
  <r>
    <m/>
    <x v="2"/>
    <x v="14"/>
    <s v="C"/>
    <s v="C结婚"/>
    <x v="30"/>
    <x v="215"/>
    <x v="0"/>
    <n v="21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30"/>
    <x v="216"/>
    <x v="0"/>
    <n v="14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1"/>
    <x v="217"/>
    <x v="1"/>
    <n v="165"/>
    <n v="3"/>
    <n v="0.4"/>
    <n v="1.8181818181818181E-2"/>
    <n v="52"/>
    <n v="3"/>
    <n v="5.7692307692307696E-2"/>
    <n v="0.05"/>
    <n v="3"/>
    <n v="0.85"/>
    <n v="2.1176470588235294"/>
    <n v="0.91694117647058826"/>
  </r>
  <r>
    <m/>
    <x v="2"/>
    <x v="14"/>
    <s v="C"/>
    <s v="C结婚"/>
    <x v="30"/>
    <x v="218"/>
    <x v="0"/>
    <n v="23"/>
    <n v="0"/>
    <n v="0.4"/>
    <n v="0"/>
    <n v="3"/>
    <n v="0"/>
    <n v="0"/>
    <n v="0.05"/>
    <n v="0.15000000000000002"/>
    <n v="0.85"/>
    <n v="0.17647058823529416"/>
    <n v="7.6411764705882373E-2"/>
  </r>
  <r>
    <m/>
    <x v="2"/>
    <x v="14"/>
    <s v="C"/>
    <s v="C结婚"/>
    <x v="7"/>
    <x v="219"/>
    <x v="0"/>
    <n v="554"/>
    <n v="3"/>
    <n v="0.4"/>
    <n v="5.415162454873646E-3"/>
    <n v="105"/>
    <n v="3"/>
    <n v="2.8571428571428571E-2"/>
    <n v="0.05"/>
    <n v="5.25"/>
    <n v="0.85"/>
    <n v="4.7647058823529411"/>
    <n v="2.0631176470588235"/>
  </r>
  <r>
    <m/>
    <x v="2"/>
    <x v="14"/>
    <s v="C"/>
    <s v="C结婚"/>
    <x v="17"/>
    <x v="220"/>
    <x v="1"/>
    <n v="261"/>
    <n v="0"/>
    <n v="0.4"/>
    <n v="0"/>
    <n v="25"/>
    <n v="0"/>
    <n v="0"/>
    <n v="0.05"/>
    <n v="1.25"/>
    <n v="0.85"/>
    <n v="1.4705882352941178"/>
    <n v="0.63676470588235301"/>
  </r>
  <r>
    <m/>
    <x v="2"/>
    <x v="14"/>
    <s v="C"/>
    <s v="C结婚"/>
    <x v="17"/>
    <x v="221"/>
    <x v="1"/>
    <n v="437"/>
    <n v="0"/>
    <n v="0.4"/>
    <n v="0"/>
    <n v="16"/>
    <n v="0"/>
    <n v="0"/>
    <n v="0.05"/>
    <n v="0.8"/>
    <n v="0.85"/>
    <n v="0.94117647058823539"/>
    <n v="0.40752941176470592"/>
  </r>
  <r>
    <m/>
    <x v="2"/>
    <x v="14"/>
    <s v="C"/>
    <s v="C结婚"/>
    <x v="23"/>
    <x v="222"/>
    <x v="0"/>
    <n v="626"/>
    <n v="3"/>
    <n v="0.4"/>
    <n v="4.7923322683706068E-3"/>
    <n v="34"/>
    <n v="3"/>
    <n v="8.8235294117647065E-2"/>
    <n v="0.05"/>
    <n v="3"/>
    <n v="0.85"/>
    <n v="2.1176470588235294"/>
    <n v="0.91694117647058826"/>
  </r>
  <r>
    <m/>
    <x v="2"/>
    <x v="14"/>
    <s v="A"/>
    <s v="A结婚"/>
    <x v="6"/>
    <x v="223"/>
    <x v="1"/>
    <n v="663"/>
    <n v="39"/>
    <n v="0.4"/>
    <n v="5.8823529411764705E-2"/>
    <n v="255"/>
    <n v="36"/>
    <n v="0.14117647058823529"/>
    <n v="0.25"/>
    <n v="63.75"/>
    <n v="0.85"/>
    <n v="58.058823529411761"/>
    <n v="25.139470588235291"/>
  </r>
  <r>
    <m/>
    <x v="2"/>
    <x v="14"/>
    <s v="C"/>
    <s v="C结婚"/>
    <x v="6"/>
    <x v="224"/>
    <x v="1"/>
    <n v="192"/>
    <n v="0"/>
    <n v="0.4"/>
    <n v="0"/>
    <n v="33"/>
    <n v="0"/>
    <n v="0"/>
    <n v="0.05"/>
    <n v="1.6500000000000001"/>
    <n v="0.85"/>
    <n v="1.9411764705882355"/>
    <n v="0.84052941176470597"/>
  </r>
  <r>
    <m/>
    <x v="2"/>
    <x v="14"/>
    <s v="B"/>
    <s v="B结婚"/>
    <x v="13"/>
    <x v="225"/>
    <x v="1"/>
    <n v="1099"/>
    <n v="11"/>
    <n v="0.4"/>
    <n v="1.0009099181073703E-2"/>
    <n v="201"/>
    <n v="11"/>
    <n v="5.4726368159203981E-2"/>
    <n v="0.2"/>
    <n v="40.200000000000003"/>
    <n v="0.85"/>
    <n v="42.117647058823536"/>
    <n v="18.236941176470591"/>
  </r>
  <r>
    <m/>
    <x v="2"/>
    <x v="14"/>
    <s v="C"/>
    <s v="C结婚"/>
    <x v="26"/>
    <x v="226"/>
    <x v="0"/>
    <n v="569"/>
    <n v="0"/>
    <n v="0.4"/>
    <n v="0"/>
    <n v="54"/>
    <n v="0"/>
    <n v="0"/>
    <n v="0.05"/>
    <n v="2.7"/>
    <n v="0.85"/>
    <n v="3.1764705882352944"/>
    <n v="1.3754117647058826"/>
  </r>
  <r>
    <m/>
    <x v="2"/>
    <x v="14"/>
    <s v="C"/>
    <s v="C结婚"/>
    <x v="13"/>
    <x v="227"/>
    <x v="1"/>
    <n v="402"/>
    <n v="2"/>
    <n v="0.4"/>
    <n v="4.9751243781094526E-3"/>
    <n v="57"/>
    <n v="2"/>
    <n v="3.5087719298245612E-2"/>
    <n v="0.05"/>
    <n v="2.85"/>
    <n v="0.85"/>
    <n v="2.4117647058823528"/>
    <n v="1.0442941176470588"/>
  </r>
  <r>
    <m/>
    <x v="2"/>
    <x v="14"/>
    <s v="C"/>
    <s v="C结婚"/>
    <x v="28"/>
    <x v="228"/>
    <x v="1"/>
    <n v="211"/>
    <n v="0"/>
    <n v="0.4"/>
    <n v="0"/>
    <n v="13"/>
    <n v="0"/>
    <n v="0"/>
    <n v="0.05"/>
    <n v="0.65"/>
    <n v="0.85"/>
    <n v="0.76470588235294124"/>
    <n v="0.33111764705882357"/>
  </r>
  <r>
    <m/>
    <x v="2"/>
    <x v="14"/>
    <s v="C"/>
    <s v="C结婚"/>
    <x v="28"/>
    <x v="229"/>
    <x v="1"/>
    <n v="114"/>
    <n v="0"/>
    <n v="0.4"/>
    <n v="0"/>
    <n v="1"/>
    <n v="0"/>
    <n v="0"/>
    <n v="0.05"/>
    <n v="0.05"/>
    <n v="0.85"/>
    <n v="5.8823529411764712E-2"/>
    <n v="2.547058823529412E-2"/>
  </r>
  <r>
    <m/>
    <x v="2"/>
    <x v="14"/>
    <s v="C"/>
    <s v="C结婚"/>
    <x v="6"/>
    <x v="230"/>
    <x v="1"/>
    <n v="515"/>
    <n v="0"/>
    <n v="0.4"/>
    <n v="0"/>
    <n v="50"/>
    <n v="0"/>
    <n v="0"/>
    <n v="0.05"/>
    <n v="2.5"/>
    <n v="0.85"/>
    <n v="2.9411764705882355"/>
    <n v="1.273529411764706"/>
  </r>
  <r>
    <m/>
    <x v="2"/>
    <x v="14"/>
    <s v="C"/>
    <s v="C结婚"/>
    <x v="17"/>
    <x v="231"/>
    <x v="1"/>
    <n v="687"/>
    <n v="6"/>
    <n v="0.4"/>
    <n v="8.7336244541484712E-3"/>
    <n v="23"/>
    <n v="6"/>
    <n v="0.2608695652173913"/>
    <n v="0.05"/>
    <n v="6"/>
    <n v="0.85"/>
    <n v="4.2352941176470589"/>
    <n v="1.8338823529411765"/>
  </r>
  <r>
    <m/>
    <x v="2"/>
    <x v="14"/>
    <s v="C"/>
    <s v="C结婚"/>
    <x v="7"/>
    <x v="232"/>
    <x v="0"/>
    <n v="605"/>
    <n v="1"/>
    <n v="0.4"/>
    <n v="1.652892561983471E-3"/>
    <n v="64"/>
    <n v="1"/>
    <n v="1.5625E-2"/>
    <n v="0.05"/>
    <n v="3.2"/>
    <n v="0.85"/>
    <n v="3.2941176470588238"/>
    <n v="1.4263529411764706"/>
  </r>
  <r>
    <m/>
    <x v="2"/>
    <x v="14"/>
    <s v="C"/>
    <s v="C结婚"/>
    <x v="3"/>
    <x v="233"/>
    <x v="0"/>
    <n v="181"/>
    <n v="0"/>
    <n v="0.4"/>
    <n v="0"/>
    <n v="35"/>
    <n v="0"/>
    <n v="0"/>
    <n v="0.05"/>
    <n v="1.75"/>
    <n v="0.85"/>
    <n v="2.0588235294117649"/>
    <n v="0.89147058823529424"/>
  </r>
  <r>
    <m/>
    <x v="2"/>
    <x v="14"/>
    <s v="C"/>
    <s v="C结婚"/>
    <x v="2"/>
    <x v="234"/>
    <x v="1"/>
    <n v="322"/>
    <n v="0"/>
    <n v="0.4"/>
    <n v="0"/>
    <n v="45"/>
    <n v="0"/>
    <n v="0"/>
    <n v="0.05"/>
    <n v="2.25"/>
    <n v="0.85"/>
    <n v="2.6470588235294117"/>
    <n v="1.1461764705882354"/>
  </r>
  <r>
    <m/>
    <x v="2"/>
    <x v="14"/>
    <s v="C"/>
    <s v="C结婚"/>
    <x v="7"/>
    <x v="235"/>
    <x v="0"/>
    <n v="1364"/>
    <n v="3"/>
    <n v="0.4"/>
    <n v="2.1994134897360706E-3"/>
    <n v="162"/>
    <n v="3"/>
    <n v="1.8518518518518517E-2"/>
    <n v="0.05"/>
    <n v="8.1"/>
    <n v="0.85"/>
    <n v="8.117647058823529"/>
    <n v="3.5149411764705882"/>
  </r>
  <r>
    <m/>
    <x v="2"/>
    <x v="14"/>
    <s v="C"/>
    <s v="C结婚"/>
    <x v="18"/>
    <x v="236"/>
    <x v="1"/>
    <n v="66"/>
    <n v="1"/>
    <n v="0.4"/>
    <n v="1.5151515151515152E-2"/>
    <n v="0"/>
    <n v="0"/>
    <e v="#DIV/0!"/>
    <n v="0.05"/>
    <n v="0"/>
    <n v="0.85"/>
    <n v="0"/>
    <n v="0"/>
  </r>
  <r>
    <m/>
    <x v="2"/>
    <x v="14"/>
    <s v="C"/>
    <s v="C结婚"/>
    <x v="6"/>
    <x v="237"/>
    <x v="1"/>
    <n v="194"/>
    <n v="0"/>
    <n v="0.4"/>
    <n v="0"/>
    <n v="19"/>
    <n v="0"/>
    <n v="0"/>
    <n v="0.05"/>
    <n v="0.95000000000000007"/>
    <n v="0.85"/>
    <n v="1.1176470588235294"/>
    <n v="0.48394117647058826"/>
  </r>
  <r>
    <m/>
    <x v="2"/>
    <x v="14"/>
    <s v="C"/>
    <s v="C结婚"/>
    <x v="1"/>
    <x v="238"/>
    <x v="1"/>
    <n v="13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31"/>
    <x v="239"/>
    <x v="2"/>
    <n v="26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3"/>
    <x v="240"/>
    <x v="0"/>
    <n v="376"/>
    <n v="0"/>
    <n v="0.4"/>
    <n v="0"/>
    <n v="64"/>
    <n v="0"/>
    <n v="0"/>
    <n v="0.05"/>
    <n v="3.2"/>
    <n v="0.85"/>
    <n v="3.7647058823529416"/>
    <n v="1.6301176470588237"/>
  </r>
  <r>
    <m/>
    <x v="2"/>
    <x v="14"/>
    <s v="C"/>
    <s v="C结婚"/>
    <x v="7"/>
    <x v="241"/>
    <x v="0"/>
    <n v="842"/>
    <n v="3"/>
    <n v="0.4"/>
    <n v="3.5629453681710215E-3"/>
    <n v="91"/>
    <n v="3"/>
    <n v="3.2967032967032968E-2"/>
    <n v="0.05"/>
    <n v="4.55"/>
    <n v="0.85"/>
    <n v="3.9411764705882351"/>
    <n v="1.7065294117647059"/>
  </r>
  <r>
    <m/>
    <x v="2"/>
    <x v="14"/>
    <s v="C"/>
    <s v="C结婚"/>
    <x v="3"/>
    <x v="242"/>
    <x v="0"/>
    <n v="344"/>
    <n v="0"/>
    <n v="0.4"/>
    <n v="0"/>
    <n v="55"/>
    <n v="0"/>
    <n v="0"/>
    <n v="0.05"/>
    <n v="2.75"/>
    <n v="0.85"/>
    <n v="3.2352941176470589"/>
    <n v="1.4008823529411765"/>
  </r>
  <r>
    <m/>
    <x v="2"/>
    <x v="14"/>
    <s v="C"/>
    <s v="C结婚"/>
    <x v="0"/>
    <x v="243"/>
    <x v="0"/>
    <n v="136"/>
    <n v="1"/>
    <n v="0.4"/>
    <n v="7.3529411764705881E-3"/>
    <n v="11"/>
    <n v="1"/>
    <n v="9.0909090909090912E-2"/>
    <n v="0.05"/>
    <n v="1"/>
    <n v="0.85"/>
    <n v="0.70588235294117652"/>
    <n v="0.30564705882352944"/>
  </r>
  <r>
    <m/>
    <x v="2"/>
    <x v="14"/>
    <s v="C"/>
    <s v="C结婚"/>
    <x v="22"/>
    <x v="244"/>
    <x v="1"/>
    <n v="359"/>
    <n v="0"/>
    <n v="0.4"/>
    <n v="0"/>
    <n v="11"/>
    <n v="0"/>
    <n v="0"/>
    <n v="0.05"/>
    <n v="0.55000000000000004"/>
    <n v="0.85"/>
    <n v="0.6470588235294118"/>
    <n v="0.2801764705882353"/>
  </r>
  <r>
    <m/>
    <x v="2"/>
    <x v="14"/>
    <s v="C"/>
    <s v="C结婚"/>
    <x v="30"/>
    <x v="245"/>
    <x v="0"/>
    <n v="3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11"/>
    <x v="246"/>
    <x v="1"/>
    <n v="126"/>
    <n v="0"/>
    <n v="0.4"/>
    <n v="0"/>
    <n v="20"/>
    <n v="0"/>
    <n v="0"/>
    <n v="0.05"/>
    <n v="1"/>
    <n v="0.85"/>
    <n v="1.1764705882352942"/>
    <n v="0.50941176470588234"/>
  </r>
  <r>
    <m/>
    <x v="2"/>
    <x v="14"/>
    <s v="C"/>
    <s v="C结婚"/>
    <x v="6"/>
    <x v="247"/>
    <x v="1"/>
    <n v="148"/>
    <n v="3"/>
    <n v="0.4"/>
    <n v="2.0270270270270271E-2"/>
    <n v="42"/>
    <n v="3"/>
    <n v="7.1428571428571425E-2"/>
    <n v="0.05"/>
    <n v="3"/>
    <n v="0.85"/>
    <n v="2.1176470588235294"/>
    <n v="0.91694117647058826"/>
  </r>
  <r>
    <m/>
    <x v="2"/>
    <x v="14"/>
    <s v="C"/>
    <s v="C结婚"/>
    <x v="1"/>
    <x v="248"/>
    <x v="1"/>
    <n v="5"/>
    <n v="0"/>
    <n v="0.4"/>
    <n v="0"/>
    <n v="1"/>
    <n v="0"/>
    <n v="0"/>
    <n v="0.05"/>
    <n v="0.05"/>
    <n v="0.85"/>
    <n v="5.8823529411764712E-2"/>
    <n v="2.547058823529412E-2"/>
  </r>
  <r>
    <m/>
    <x v="2"/>
    <x v="14"/>
    <s v="C"/>
    <s v="C结婚"/>
    <x v="1"/>
    <x v="249"/>
    <x v="1"/>
    <n v="26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9"/>
    <x v="250"/>
    <x v="0"/>
    <n v="17"/>
    <n v="0"/>
    <n v="0.4"/>
    <n v="0"/>
    <n v="1"/>
    <n v="0"/>
    <n v="0"/>
    <n v="0.05"/>
    <n v="0.05"/>
    <n v="0.85"/>
    <n v="5.8823529411764712E-2"/>
    <n v="2.547058823529412E-2"/>
  </r>
  <r>
    <m/>
    <x v="2"/>
    <x v="14"/>
    <s v="C"/>
    <s v="C结婚"/>
    <x v="16"/>
    <x v="251"/>
    <x v="0"/>
    <n v="25"/>
    <n v="0"/>
    <n v="0.4"/>
    <n v="0"/>
    <n v="1"/>
    <n v="0"/>
    <n v="0"/>
    <n v="0.05"/>
    <n v="0.05"/>
    <n v="0.85"/>
    <n v="5.8823529411764712E-2"/>
    <n v="2.547058823529412E-2"/>
  </r>
  <r>
    <m/>
    <x v="2"/>
    <x v="14"/>
    <s v="C"/>
    <s v="C结婚"/>
    <x v="25"/>
    <x v="252"/>
    <x v="0"/>
    <n v="119"/>
    <n v="0"/>
    <n v="0.4"/>
    <n v="0"/>
    <n v="18"/>
    <n v="0"/>
    <n v="0"/>
    <n v="0.05"/>
    <n v="0.9"/>
    <n v="0.85"/>
    <n v="1.0588235294117647"/>
    <n v="0.45847058823529413"/>
  </r>
  <r>
    <m/>
    <x v="2"/>
    <x v="14"/>
    <s v="C"/>
    <s v="C结婚"/>
    <x v="25"/>
    <x v="253"/>
    <x v="0"/>
    <n v="73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15"/>
    <x v="254"/>
    <x v="0"/>
    <n v="0"/>
    <n v="0"/>
    <n v="0.4"/>
    <e v="#DIV/0!"/>
    <n v="0"/>
    <n v="0"/>
    <e v="#DIV/0!"/>
    <n v="0.05"/>
    <n v="0"/>
    <n v="0.85"/>
    <n v="0"/>
    <n v="0"/>
  </r>
  <r>
    <m/>
    <x v="2"/>
    <x v="14"/>
    <s v="C"/>
    <s v="C结婚"/>
    <x v="1"/>
    <x v="255"/>
    <x v="1"/>
    <n v="2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9"/>
    <x v="256"/>
    <x v="0"/>
    <n v="129"/>
    <n v="0"/>
    <n v="0.4"/>
    <n v="0"/>
    <n v="5"/>
    <n v="0"/>
    <n v="0"/>
    <n v="0.05"/>
    <n v="0.25"/>
    <n v="0.85"/>
    <n v="0.29411764705882354"/>
    <n v="0.12735294117647059"/>
  </r>
  <r>
    <m/>
    <x v="2"/>
    <x v="14"/>
    <s v="C"/>
    <s v="C结婚"/>
    <x v="22"/>
    <x v="257"/>
    <x v="1"/>
    <n v="141"/>
    <n v="0"/>
    <n v="0.4"/>
    <n v="0"/>
    <n v="1"/>
    <n v="0"/>
    <n v="0"/>
    <n v="0.05"/>
    <n v="0.05"/>
    <n v="0.85"/>
    <n v="5.8823529411764712E-2"/>
    <n v="2.547058823529412E-2"/>
  </r>
  <r>
    <m/>
    <x v="2"/>
    <x v="14"/>
    <s v="C"/>
    <s v="C结婚"/>
    <x v="28"/>
    <x v="258"/>
    <x v="1"/>
    <n v="254"/>
    <n v="0"/>
    <n v="0.4"/>
    <n v="0"/>
    <n v="10"/>
    <n v="0"/>
    <n v="0"/>
    <n v="0.05"/>
    <n v="0.5"/>
    <n v="0.85"/>
    <n v="0.58823529411764708"/>
    <n v="0.25470588235294117"/>
  </r>
  <r>
    <m/>
    <x v="2"/>
    <x v="14"/>
    <s v="C"/>
    <s v="C结婚"/>
    <x v="23"/>
    <x v="259"/>
    <x v="0"/>
    <n v="913"/>
    <n v="2"/>
    <n v="0.4"/>
    <n v="2.1905805038335158E-3"/>
    <n v="35"/>
    <n v="1"/>
    <n v="2.8571428571428571E-2"/>
    <n v="0.05"/>
    <n v="1.75"/>
    <n v="0.85"/>
    <n v="1.5882352941176472"/>
    <n v="0.68770588235294128"/>
  </r>
  <r>
    <m/>
    <x v="2"/>
    <x v="14"/>
    <s v="C"/>
    <s v="C结婚"/>
    <x v="12"/>
    <x v="260"/>
    <x v="0"/>
    <n v="126"/>
    <n v="0"/>
    <n v="0.4"/>
    <n v="0"/>
    <n v="11"/>
    <n v="0"/>
    <n v="0"/>
    <n v="0.05"/>
    <n v="0.55000000000000004"/>
    <n v="0.85"/>
    <n v="0.6470588235294118"/>
    <n v="0.2801764705882353"/>
  </r>
  <r>
    <m/>
    <x v="2"/>
    <x v="14"/>
    <s v="C"/>
    <s v="C结婚"/>
    <x v="16"/>
    <x v="261"/>
    <x v="0"/>
    <n v="252"/>
    <n v="2"/>
    <n v="0.4"/>
    <n v="7.9365079365079361E-3"/>
    <n v="18"/>
    <n v="2"/>
    <n v="0.1111111111111111"/>
    <n v="0.05"/>
    <n v="2"/>
    <n v="0.85"/>
    <n v="1.411764705882353"/>
    <n v="0.61129411764705888"/>
  </r>
  <r>
    <m/>
    <x v="2"/>
    <x v="14"/>
    <s v="C"/>
    <s v="C结婚"/>
    <x v="8"/>
    <x v="262"/>
    <x v="0"/>
    <n v="63"/>
    <n v="0"/>
    <n v="0.4"/>
    <n v="0"/>
    <n v="4"/>
    <n v="0"/>
    <n v="0"/>
    <n v="0.05"/>
    <n v="0.2"/>
    <n v="0.85"/>
    <n v="0.23529411764705885"/>
    <n v="0.10188235294117648"/>
  </r>
  <r>
    <m/>
    <x v="2"/>
    <x v="14"/>
    <s v="C"/>
    <s v="C结婚"/>
    <x v="19"/>
    <x v="263"/>
    <x v="0"/>
    <n v="984"/>
    <n v="5"/>
    <n v="0.4"/>
    <n v="5.08130081300813E-3"/>
    <n v="348"/>
    <n v="5"/>
    <n v="1.4367816091954023E-2"/>
    <n v="0.05"/>
    <n v="17.400000000000002"/>
    <n v="0.85"/>
    <n v="18.117647058823533"/>
    <n v="7.8449411764705896"/>
  </r>
  <r>
    <m/>
    <x v="2"/>
    <x v="14"/>
    <s v="C"/>
    <s v="C结婚"/>
    <x v="15"/>
    <x v="264"/>
    <x v="0"/>
    <n v="38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18"/>
    <x v="265"/>
    <x v="1"/>
    <n v="1"/>
    <n v="0"/>
    <n v="0.4"/>
    <n v="0"/>
    <n v="0"/>
    <n v="0"/>
    <e v="#DIV/0!"/>
    <n v="0.05"/>
    <n v="0"/>
    <n v="0.85"/>
    <n v="0"/>
    <n v="0"/>
  </r>
  <r>
    <m/>
    <x v="2"/>
    <x v="14"/>
    <s v="B"/>
    <s v="B结婚"/>
    <x v="2"/>
    <x v="266"/>
    <x v="1"/>
    <n v="643"/>
    <n v="6"/>
    <n v="0.4"/>
    <n v="9.3312597200622092E-3"/>
    <n v="112"/>
    <n v="6"/>
    <n v="5.3571428571428568E-2"/>
    <n v="0.2"/>
    <n v="22.400000000000002"/>
    <n v="0.85"/>
    <n v="23.529411764705884"/>
    <n v="10.188235294117648"/>
  </r>
  <r>
    <m/>
    <x v="2"/>
    <x v="14"/>
    <s v="C"/>
    <s v="C结婚"/>
    <x v="19"/>
    <x v="267"/>
    <x v="0"/>
    <n v="270"/>
    <n v="0"/>
    <n v="0.4"/>
    <n v="0"/>
    <n v="57"/>
    <n v="0"/>
    <n v="0"/>
    <n v="0.05"/>
    <n v="2.85"/>
    <n v="0.85"/>
    <n v="3.3529411764705883"/>
    <n v="1.4518235294117647"/>
  </r>
  <r>
    <m/>
    <x v="2"/>
    <x v="14"/>
    <s v="C"/>
    <s v="C结婚"/>
    <x v="11"/>
    <x v="268"/>
    <x v="1"/>
    <n v="179"/>
    <n v="0"/>
    <n v="0.4"/>
    <n v="0"/>
    <n v="7"/>
    <n v="0"/>
    <n v="0"/>
    <n v="0.05"/>
    <n v="0.35000000000000003"/>
    <n v="0.85"/>
    <n v="0.41176470588235298"/>
    <n v="0.17829411764705883"/>
  </r>
  <r>
    <m/>
    <x v="2"/>
    <x v="14"/>
    <s v="C"/>
    <s v="C结婚"/>
    <x v="13"/>
    <x v="269"/>
    <x v="1"/>
    <n v="599"/>
    <n v="6"/>
    <n v="0.4"/>
    <n v="1.001669449081803E-2"/>
    <n v="93"/>
    <n v="6"/>
    <n v="6.4516129032258063E-2"/>
    <n v="0.05"/>
    <n v="6"/>
    <n v="0.85"/>
    <n v="4.2352941176470589"/>
    <n v="1.8338823529411765"/>
  </r>
  <r>
    <m/>
    <x v="2"/>
    <x v="14"/>
    <s v="C"/>
    <s v="C结婚"/>
    <x v="0"/>
    <x v="270"/>
    <x v="0"/>
    <n v="287"/>
    <n v="0"/>
    <n v="0.4"/>
    <n v="0"/>
    <n v="6"/>
    <n v="0"/>
    <n v="0"/>
    <n v="0.05"/>
    <n v="0.30000000000000004"/>
    <n v="0.85"/>
    <n v="0.35294117647058831"/>
    <n v="0.15282352941176475"/>
  </r>
  <r>
    <m/>
    <x v="2"/>
    <x v="14"/>
    <s v="C"/>
    <s v="C结婚"/>
    <x v="16"/>
    <x v="271"/>
    <x v="0"/>
    <n v="415"/>
    <n v="1"/>
    <n v="0.4"/>
    <n v="2.4096385542168677E-3"/>
    <n v="40"/>
    <n v="1"/>
    <n v="2.5000000000000001E-2"/>
    <n v="0.05"/>
    <n v="2"/>
    <n v="0.85"/>
    <n v="1.8823529411764708"/>
    <n v="0.81505882352941184"/>
  </r>
  <r>
    <m/>
    <x v="2"/>
    <x v="14"/>
    <s v="C"/>
    <s v="C结婚"/>
    <x v="7"/>
    <x v="272"/>
    <x v="0"/>
    <n v="704"/>
    <n v="0"/>
    <n v="0.4"/>
    <n v="0"/>
    <n v="128"/>
    <n v="0"/>
    <n v="0"/>
    <n v="0.05"/>
    <n v="6.4"/>
    <n v="0.85"/>
    <n v="7.5294117647058831"/>
    <n v="3.2602352941176473"/>
  </r>
  <r>
    <m/>
    <x v="2"/>
    <x v="14"/>
    <s v="C"/>
    <s v="C结婚"/>
    <x v="6"/>
    <x v="273"/>
    <x v="1"/>
    <n v="250"/>
    <n v="0"/>
    <n v="0.4"/>
    <n v="0"/>
    <n v="21"/>
    <n v="0"/>
    <n v="0"/>
    <n v="0.05"/>
    <n v="1.05"/>
    <n v="0.85"/>
    <n v="1.2352941176470589"/>
    <n v="0.53488235294117648"/>
  </r>
  <r>
    <m/>
    <x v="2"/>
    <x v="14"/>
    <s v="C"/>
    <s v="C结婚"/>
    <x v="15"/>
    <x v="274"/>
    <x v="0"/>
    <n v="0"/>
    <n v="0"/>
    <n v="0.4"/>
    <e v="#DIV/0!"/>
    <n v="0"/>
    <n v="0"/>
    <e v="#DIV/0!"/>
    <n v="0.05"/>
    <n v="0"/>
    <n v="0.85"/>
    <n v="0"/>
    <n v="0"/>
  </r>
  <r>
    <m/>
    <x v="2"/>
    <x v="14"/>
    <s v="C"/>
    <s v="C结婚"/>
    <x v="16"/>
    <x v="275"/>
    <x v="0"/>
    <n v="152"/>
    <n v="0"/>
    <n v="0.4"/>
    <n v="0"/>
    <n v="23"/>
    <n v="0"/>
    <n v="0"/>
    <n v="0.05"/>
    <n v="1.1500000000000001"/>
    <n v="0.85"/>
    <n v="1.3529411764705885"/>
    <n v="0.58582352941176485"/>
  </r>
  <r>
    <m/>
    <x v="2"/>
    <x v="14"/>
    <s v="C"/>
    <s v="C结婚"/>
    <x v="13"/>
    <x v="276"/>
    <x v="1"/>
    <n v="72"/>
    <n v="1"/>
    <n v="0.4"/>
    <n v="1.3888888888888888E-2"/>
    <n v="19"/>
    <n v="0"/>
    <n v="0"/>
    <n v="0.05"/>
    <n v="0.95000000000000007"/>
    <n v="0.85"/>
    <n v="1.1176470588235294"/>
    <n v="0.48394117647058826"/>
  </r>
  <r>
    <m/>
    <x v="2"/>
    <x v="14"/>
    <s v="C"/>
    <s v="C结婚"/>
    <x v="17"/>
    <x v="277"/>
    <x v="1"/>
    <n v="426"/>
    <n v="6"/>
    <n v="0.4"/>
    <n v="1.4084507042253521E-2"/>
    <n v="48"/>
    <n v="6"/>
    <n v="0.125"/>
    <n v="0.05"/>
    <n v="6"/>
    <n v="0.85"/>
    <n v="4.2352941176470589"/>
    <n v="1.8338823529411765"/>
  </r>
  <r>
    <m/>
    <x v="2"/>
    <x v="14"/>
    <s v="B"/>
    <s v="B结婚"/>
    <x v="23"/>
    <x v="278"/>
    <x v="0"/>
    <n v="1231"/>
    <n v="60"/>
    <n v="0.4"/>
    <n v="4.8740861088545896E-2"/>
    <n v="392"/>
    <n v="55"/>
    <n v="0.14030612244897958"/>
    <n v="0.2"/>
    <n v="78.400000000000006"/>
    <n v="0.85"/>
    <n v="66.352941176470594"/>
    <n v="28.730823529411769"/>
  </r>
  <r>
    <m/>
    <x v="2"/>
    <x v="14"/>
    <s v="C"/>
    <s v="C结婚"/>
    <x v="6"/>
    <x v="279"/>
    <x v="1"/>
    <n v="487"/>
    <n v="1"/>
    <n v="0.4"/>
    <n v="2.0533880903490761E-3"/>
    <n v="44"/>
    <n v="1"/>
    <n v="2.2727272727272728E-2"/>
    <n v="0.05"/>
    <n v="2.2000000000000002"/>
    <n v="0.85"/>
    <n v="2.1176470588235299"/>
    <n v="0.91694117647058848"/>
  </r>
  <r>
    <m/>
    <x v="2"/>
    <x v="14"/>
    <s v="C"/>
    <s v="C结婚"/>
    <x v="18"/>
    <x v="280"/>
    <x v="1"/>
    <n v="340"/>
    <n v="0"/>
    <n v="0.4"/>
    <n v="0"/>
    <n v="37"/>
    <n v="0"/>
    <n v="0"/>
    <n v="0.05"/>
    <n v="1.85"/>
    <n v="0.85"/>
    <n v="2.1764705882352944"/>
    <n v="0.9424117647058825"/>
  </r>
  <r>
    <m/>
    <x v="2"/>
    <x v="14"/>
    <s v="C"/>
    <s v="C结婚"/>
    <x v="18"/>
    <x v="281"/>
    <x v="1"/>
    <n v="218"/>
    <n v="0"/>
    <n v="0.4"/>
    <n v="0"/>
    <n v="18"/>
    <n v="0"/>
    <n v="0"/>
    <n v="0.05"/>
    <n v="0.9"/>
    <n v="0.85"/>
    <n v="1.0588235294117647"/>
    <n v="0.45847058823529413"/>
  </r>
  <r>
    <m/>
    <x v="2"/>
    <x v="14"/>
    <s v="C"/>
    <s v="C结婚"/>
    <x v="2"/>
    <x v="282"/>
    <x v="1"/>
    <n v="296"/>
    <n v="2"/>
    <n v="0.4"/>
    <n v="6.7567567567567571E-3"/>
    <n v="31"/>
    <n v="2"/>
    <n v="6.4516129032258063E-2"/>
    <n v="0.05"/>
    <n v="2"/>
    <n v="0.85"/>
    <n v="1.411764705882353"/>
    <n v="0.61129411764705888"/>
  </r>
  <r>
    <m/>
    <x v="2"/>
    <x v="14"/>
    <s v="C"/>
    <s v="C结婚"/>
    <x v="7"/>
    <x v="283"/>
    <x v="0"/>
    <n v="1002"/>
    <n v="2"/>
    <n v="0.4"/>
    <n v="1.996007984031936E-3"/>
    <n v="123"/>
    <n v="2"/>
    <n v="1.6260162601626018E-2"/>
    <n v="0.05"/>
    <n v="6.15"/>
    <n v="0.85"/>
    <n v="6.2941176470588243"/>
    <n v="2.725352941176471"/>
  </r>
  <r>
    <m/>
    <x v="2"/>
    <x v="14"/>
    <s v="C"/>
    <s v="C结婚"/>
    <x v="5"/>
    <x v="284"/>
    <x v="1"/>
    <n v="133"/>
    <n v="0"/>
    <n v="0.4"/>
    <n v="0"/>
    <n v="3"/>
    <n v="0"/>
    <n v="0"/>
    <n v="0.05"/>
    <n v="0.15000000000000002"/>
    <n v="0.85"/>
    <n v="0.17647058823529416"/>
    <n v="7.6411764705882373E-2"/>
  </r>
  <r>
    <m/>
    <x v="2"/>
    <x v="14"/>
    <s v="C"/>
    <s v="C结婚"/>
    <x v="12"/>
    <x v="285"/>
    <x v="0"/>
    <n v="187"/>
    <n v="1"/>
    <n v="0.4"/>
    <n v="5.3475935828877002E-3"/>
    <n v="20"/>
    <n v="1"/>
    <n v="0.05"/>
    <n v="0.05"/>
    <n v="1"/>
    <n v="0.85"/>
    <n v="0.70588235294117652"/>
    <n v="0.30564705882352944"/>
  </r>
  <r>
    <m/>
    <x v="2"/>
    <x v="14"/>
    <s v="C"/>
    <s v="C结婚"/>
    <x v="12"/>
    <x v="286"/>
    <x v="0"/>
    <n v="251"/>
    <n v="1"/>
    <n v="0.4"/>
    <n v="3.9840637450199202E-3"/>
    <n v="39"/>
    <n v="0"/>
    <n v="0"/>
    <n v="0.05"/>
    <n v="1.9500000000000002"/>
    <n v="0.85"/>
    <n v="2.2941176470588238"/>
    <n v="0.99335294117647066"/>
  </r>
  <r>
    <m/>
    <x v="2"/>
    <x v="14"/>
    <s v="C"/>
    <s v="C结婚"/>
    <x v="17"/>
    <x v="287"/>
    <x v="1"/>
    <n v="468"/>
    <n v="5"/>
    <n v="0.4"/>
    <n v="1.0683760683760684E-2"/>
    <n v="30"/>
    <n v="4"/>
    <n v="0.13333333333333333"/>
    <n v="0.05"/>
    <n v="4"/>
    <n v="0.85"/>
    <n v="2.8235294117647061"/>
    <n v="1.2225882352941178"/>
  </r>
  <r>
    <m/>
    <x v="2"/>
    <x v="14"/>
    <s v="C"/>
    <s v="C结婚"/>
    <x v="19"/>
    <x v="288"/>
    <x v="0"/>
    <n v="411"/>
    <n v="0"/>
    <n v="0.4"/>
    <n v="0"/>
    <n v="96"/>
    <n v="0"/>
    <n v="0"/>
    <n v="0.05"/>
    <n v="4.8000000000000007"/>
    <n v="0.85"/>
    <n v="5.647058823529413"/>
    <n v="2.445176470588236"/>
  </r>
  <r>
    <m/>
    <x v="2"/>
    <x v="14"/>
    <s v="C"/>
    <s v="C结婚"/>
    <x v="28"/>
    <x v="289"/>
    <x v="1"/>
    <n v="388"/>
    <n v="3"/>
    <n v="0.4"/>
    <n v="7.7319587628865982E-3"/>
    <n v="31"/>
    <n v="3"/>
    <n v="9.6774193548387094E-2"/>
    <n v="0.05"/>
    <n v="3"/>
    <n v="0.85"/>
    <n v="2.1176470588235294"/>
    <n v="0.91694117647058826"/>
  </r>
  <r>
    <m/>
    <x v="2"/>
    <x v="14"/>
    <s v="C"/>
    <s v="C结婚"/>
    <x v="13"/>
    <x v="290"/>
    <x v="1"/>
    <n v="206"/>
    <n v="0"/>
    <n v="0.4"/>
    <n v="0"/>
    <n v="11"/>
    <n v="0"/>
    <n v="0"/>
    <n v="0.05"/>
    <n v="0.55000000000000004"/>
    <n v="0.85"/>
    <n v="0.6470588235294118"/>
    <n v="0.2801764705882353"/>
  </r>
  <r>
    <m/>
    <x v="2"/>
    <x v="14"/>
    <s v="C"/>
    <s v="C结婚"/>
    <x v="18"/>
    <x v="291"/>
    <x v="1"/>
    <n v="511"/>
    <n v="4"/>
    <n v="0.4"/>
    <n v="7.8277886497064575E-3"/>
    <n v="42"/>
    <n v="3"/>
    <n v="7.1428571428571425E-2"/>
    <n v="0.05"/>
    <n v="3"/>
    <n v="0.85"/>
    <n v="2.1176470588235294"/>
    <n v="0.91694117647058826"/>
  </r>
  <r>
    <m/>
    <x v="2"/>
    <x v="14"/>
    <s v="C"/>
    <s v="C结婚"/>
    <x v="11"/>
    <x v="292"/>
    <x v="1"/>
    <n v="49"/>
    <n v="0"/>
    <n v="0.4"/>
    <n v="0"/>
    <n v="4"/>
    <n v="0"/>
    <n v="0"/>
    <n v="0.05"/>
    <n v="0.2"/>
    <n v="0.85"/>
    <n v="0.23529411764705885"/>
    <n v="0.10188235294117648"/>
  </r>
  <r>
    <m/>
    <x v="2"/>
    <x v="14"/>
    <s v="C"/>
    <s v="C结婚"/>
    <x v="30"/>
    <x v="293"/>
    <x v="0"/>
    <n v="188"/>
    <n v="0"/>
    <n v="0.4"/>
    <n v="0"/>
    <n v="39"/>
    <n v="0"/>
    <n v="0"/>
    <n v="0.05"/>
    <n v="1.9500000000000002"/>
    <n v="0.85"/>
    <n v="2.2941176470588238"/>
    <n v="0.99335294117647066"/>
  </r>
  <r>
    <m/>
    <x v="2"/>
    <x v="14"/>
    <s v="B"/>
    <s v="B结婚"/>
    <x v="26"/>
    <x v="294"/>
    <x v="0"/>
    <n v="1046"/>
    <n v="25"/>
    <n v="0.4"/>
    <n v="2.390057361376673E-2"/>
    <n v="348"/>
    <n v="25"/>
    <n v="7.183908045977011E-2"/>
    <n v="0.2"/>
    <n v="69.600000000000009"/>
    <n v="0.85"/>
    <n v="70.117647058823536"/>
    <n v="30.36094117647059"/>
  </r>
  <r>
    <m/>
    <x v="2"/>
    <x v="14"/>
    <s v="C"/>
    <s v="C结婚"/>
    <x v="3"/>
    <x v="295"/>
    <x v="0"/>
    <n v="491"/>
    <n v="0"/>
    <n v="0.4"/>
    <n v="0"/>
    <n v="54"/>
    <n v="0"/>
    <n v="0"/>
    <n v="0.05"/>
    <n v="2.7"/>
    <n v="0.85"/>
    <n v="3.1764705882352944"/>
    <n v="1.3754117647058826"/>
  </r>
  <r>
    <m/>
    <x v="2"/>
    <x v="14"/>
    <s v="C"/>
    <s v="C结婚"/>
    <x v="22"/>
    <x v="296"/>
    <x v="1"/>
    <n v="228"/>
    <n v="1"/>
    <n v="0.4"/>
    <n v="4.3859649122807015E-3"/>
    <n v="10"/>
    <n v="1"/>
    <n v="0.1"/>
    <n v="0.05"/>
    <n v="1"/>
    <n v="0.85"/>
    <n v="0.70588235294117652"/>
    <n v="0.30564705882352944"/>
  </r>
  <r>
    <m/>
    <x v="2"/>
    <x v="14"/>
    <s v="C"/>
    <s v="C结婚"/>
    <x v="20"/>
    <x v="297"/>
    <x v="0"/>
    <n v="398"/>
    <n v="3"/>
    <n v="0.4"/>
    <n v="7.537688442211055E-3"/>
    <n v="72"/>
    <n v="3"/>
    <n v="4.1666666666666664E-2"/>
    <n v="0.05"/>
    <n v="3.6"/>
    <n v="0.85"/>
    <n v="2.8235294117647061"/>
    <n v="1.2225882352941178"/>
  </r>
  <r>
    <m/>
    <x v="2"/>
    <x v="14"/>
    <s v="C"/>
    <s v="C结婚"/>
    <x v="22"/>
    <x v="298"/>
    <x v="1"/>
    <n v="104"/>
    <n v="0"/>
    <n v="0.4"/>
    <n v="0"/>
    <n v="4"/>
    <n v="0"/>
    <n v="0"/>
    <n v="0.05"/>
    <n v="0.2"/>
    <n v="0.85"/>
    <n v="0.23529411764705885"/>
    <n v="0.10188235294117648"/>
  </r>
  <r>
    <m/>
    <x v="2"/>
    <x v="14"/>
    <s v="C"/>
    <s v="C结婚"/>
    <x v="16"/>
    <x v="299"/>
    <x v="0"/>
    <n v="124"/>
    <n v="0"/>
    <n v="0.4"/>
    <n v="0"/>
    <n v="2"/>
    <n v="0"/>
    <n v="0"/>
    <n v="0.05"/>
    <n v="0.1"/>
    <n v="0.85"/>
    <n v="0.11764705882352942"/>
    <n v="5.094117647058824E-2"/>
  </r>
  <r>
    <m/>
    <x v="2"/>
    <x v="14"/>
    <s v="C"/>
    <s v="C结婚"/>
    <x v="5"/>
    <x v="300"/>
    <x v="1"/>
    <n v="711"/>
    <n v="6"/>
    <n v="0.4"/>
    <n v="8.4388185654008432E-3"/>
    <n v="122"/>
    <n v="4"/>
    <n v="3.2786885245901641E-2"/>
    <n v="0.05"/>
    <n v="6.1000000000000005"/>
    <n v="0.85"/>
    <n v="5.2941176470588234"/>
    <n v="2.2923529411764707"/>
  </r>
  <r>
    <m/>
    <x v="2"/>
    <x v="14"/>
    <s v="C"/>
    <s v="C结婚"/>
    <x v="14"/>
    <x v="301"/>
    <x v="0"/>
    <n v="377"/>
    <n v="0"/>
    <n v="0.4"/>
    <n v="0"/>
    <n v="54"/>
    <n v="0"/>
    <n v="0"/>
    <n v="0.05"/>
    <n v="2.7"/>
    <n v="0.85"/>
    <n v="3.1764705882352944"/>
    <n v="1.3754117647058826"/>
  </r>
  <r>
    <m/>
    <x v="2"/>
    <x v="14"/>
    <s v="C"/>
    <s v="C结婚"/>
    <x v="25"/>
    <x v="302"/>
    <x v="0"/>
    <n v="57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12"/>
    <x v="303"/>
    <x v="0"/>
    <n v="97"/>
    <n v="1"/>
    <n v="0.4"/>
    <n v="1.0309278350515464E-2"/>
    <n v="12"/>
    <n v="0"/>
    <n v="0"/>
    <n v="0.05"/>
    <n v="0.60000000000000009"/>
    <n v="0.85"/>
    <n v="0.70588235294117663"/>
    <n v="0.30564705882352949"/>
  </r>
  <r>
    <m/>
    <x v="2"/>
    <x v="14"/>
    <s v="C"/>
    <s v="C结婚"/>
    <x v="16"/>
    <x v="304"/>
    <x v="0"/>
    <n v="339"/>
    <n v="1"/>
    <n v="0.4"/>
    <n v="2.9498525073746312E-3"/>
    <n v="38"/>
    <n v="1"/>
    <n v="2.6315789473684209E-2"/>
    <n v="0.05"/>
    <n v="1.9000000000000001"/>
    <n v="0.85"/>
    <n v="1.7647058823529411"/>
    <n v="0.76411764705882346"/>
  </r>
  <r>
    <m/>
    <x v="2"/>
    <x v="14"/>
    <s v="C"/>
    <s v="C结婚"/>
    <x v="10"/>
    <x v="305"/>
    <x v="0"/>
    <n v="623"/>
    <n v="2"/>
    <n v="0.4"/>
    <n v="3.2102728731942215E-3"/>
    <n v="62"/>
    <n v="1"/>
    <n v="1.6129032258064516E-2"/>
    <n v="0.05"/>
    <n v="3.1"/>
    <n v="0.85"/>
    <n v="3.1764705882352944"/>
    <n v="1.3754117647058826"/>
  </r>
  <r>
    <m/>
    <x v="2"/>
    <x v="14"/>
    <s v="C"/>
    <s v="C结婚"/>
    <x v="23"/>
    <x v="306"/>
    <x v="0"/>
    <n v="704"/>
    <n v="2"/>
    <n v="0.4"/>
    <n v="2.840909090909091E-3"/>
    <n v="61"/>
    <n v="0"/>
    <n v="0"/>
    <n v="0.05"/>
    <n v="3.0500000000000003"/>
    <n v="0.85"/>
    <n v="3.5882352941176476"/>
    <n v="1.5537058823529415"/>
  </r>
  <r>
    <m/>
    <x v="2"/>
    <x v="14"/>
    <s v="C"/>
    <s v="C结婚"/>
    <x v="11"/>
    <x v="307"/>
    <x v="1"/>
    <n v="11"/>
    <n v="0"/>
    <n v="0.4"/>
    <n v="0"/>
    <n v="3"/>
    <n v="0"/>
    <n v="0"/>
    <n v="0.05"/>
    <n v="0.15000000000000002"/>
    <n v="0.85"/>
    <n v="0.17647058823529416"/>
    <n v="7.6411764705882373E-2"/>
  </r>
  <r>
    <m/>
    <x v="2"/>
    <x v="14"/>
    <s v="C"/>
    <s v="C结婚"/>
    <x v="25"/>
    <x v="308"/>
    <x v="0"/>
    <n v="132"/>
    <n v="0"/>
    <n v="0.4"/>
    <n v="0"/>
    <n v="16"/>
    <n v="0"/>
    <n v="0"/>
    <n v="0.05"/>
    <n v="0.8"/>
    <n v="0.85"/>
    <n v="0.94117647058823539"/>
    <n v="0.40752941176470592"/>
  </r>
  <r>
    <m/>
    <x v="2"/>
    <x v="14"/>
    <s v="C"/>
    <s v="C结婚"/>
    <x v="14"/>
    <x v="309"/>
    <x v="0"/>
    <n v="233"/>
    <n v="0"/>
    <n v="0.4"/>
    <n v="0"/>
    <n v="23"/>
    <n v="0"/>
    <n v="0"/>
    <n v="0.05"/>
    <n v="1.1500000000000001"/>
    <n v="0.85"/>
    <n v="1.3529411764705885"/>
    <n v="0.58582352941176485"/>
  </r>
  <r>
    <m/>
    <x v="2"/>
    <x v="14"/>
    <s v="C"/>
    <s v="C结婚"/>
    <x v="16"/>
    <x v="310"/>
    <x v="0"/>
    <n v="185"/>
    <n v="0"/>
    <n v="0.4"/>
    <n v="0"/>
    <n v="9"/>
    <n v="0"/>
    <n v="0"/>
    <n v="0.05"/>
    <n v="0.45"/>
    <n v="0.85"/>
    <n v="0.52941176470588236"/>
    <n v="0.22923529411764706"/>
  </r>
  <r>
    <m/>
    <x v="2"/>
    <x v="14"/>
    <s v="C"/>
    <s v="C结婚"/>
    <x v="20"/>
    <x v="311"/>
    <x v="0"/>
    <n v="434"/>
    <n v="1"/>
    <n v="0.4"/>
    <n v="2.304147465437788E-3"/>
    <n v="16"/>
    <n v="1"/>
    <n v="6.25E-2"/>
    <n v="0.05"/>
    <n v="1"/>
    <n v="0.85"/>
    <n v="0.70588235294117652"/>
    <n v="0.30564705882352944"/>
  </r>
  <r>
    <m/>
    <x v="2"/>
    <x v="14"/>
    <s v="C"/>
    <s v="C结婚"/>
    <x v="19"/>
    <x v="312"/>
    <x v="0"/>
    <n v="850"/>
    <n v="0"/>
    <n v="0.4"/>
    <n v="0"/>
    <n v="149"/>
    <n v="0"/>
    <n v="0"/>
    <n v="0.05"/>
    <n v="7.45"/>
    <n v="0.85"/>
    <n v="8.764705882352942"/>
    <n v="3.7951176470588237"/>
  </r>
  <r>
    <m/>
    <x v="2"/>
    <x v="14"/>
    <s v="C"/>
    <s v="C结婚"/>
    <x v="29"/>
    <x v="313"/>
    <x v="2"/>
    <n v="0"/>
    <n v="0"/>
    <n v="0.4"/>
    <e v="#DIV/0!"/>
    <n v="0"/>
    <n v="0"/>
    <e v="#DIV/0!"/>
    <n v="0.05"/>
    <n v="0"/>
    <n v="0.85"/>
    <n v="0"/>
    <n v="0"/>
  </r>
  <r>
    <m/>
    <x v="2"/>
    <x v="14"/>
    <s v="C"/>
    <s v="C结婚"/>
    <x v="19"/>
    <x v="314"/>
    <x v="0"/>
    <n v="1069"/>
    <n v="0"/>
    <n v="0.4"/>
    <n v="0"/>
    <n v="213"/>
    <n v="0"/>
    <n v="0"/>
    <n v="0.05"/>
    <n v="10.65"/>
    <n v="0.85"/>
    <n v="12.529411764705882"/>
    <n v="5.4252352941176474"/>
  </r>
  <r>
    <m/>
    <x v="2"/>
    <x v="14"/>
    <s v="C"/>
    <s v="C结婚"/>
    <x v="28"/>
    <x v="315"/>
    <x v="1"/>
    <n v="372"/>
    <n v="0"/>
    <n v="0.4"/>
    <n v="0"/>
    <n v="27"/>
    <n v="0"/>
    <n v="0"/>
    <n v="0.05"/>
    <n v="1.35"/>
    <n v="0.85"/>
    <n v="1.5882352941176472"/>
    <n v="0.68770588235294128"/>
  </r>
  <r>
    <m/>
    <x v="2"/>
    <x v="14"/>
    <s v="B"/>
    <s v="B结婚"/>
    <x v="3"/>
    <x v="316"/>
    <x v="0"/>
    <n v="1120"/>
    <n v="37"/>
    <n v="0.4"/>
    <n v="3.3035714285714286E-2"/>
    <n v="458"/>
    <n v="36"/>
    <n v="7.8602620087336247E-2"/>
    <n v="0.2"/>
    <n v="91.600000000000009"/>
    <n v="0.85"/>
    <n v="90.82352941176471"/>
    <n v="39.326588235294118"/>
  </r>
  <r>
    <m/>
    <x v="2"/>
    <x v="14"/>
    <s v="C"/>
    <s v="C结婚"/>
    <x v="28"/>
    <x v="317"/>
    <x v="1"/>
    <n v="214"/>
    <n v="3"/>
    <n v="0.4"/>
    <n v="1.4018691588785047E-2"/>
    <n v="18"/>
    <n v="3"/>
    <n v="0.16666666666666666"/>
    <n v="0.05"/>
    <n v="3"/>
    <n v="0.85"/>
    <n v="2.1176470588235294"/>
    <n v="0.91694117647058826"/>
  </r>
  <r>
    <m/>
    <x v="2"/>
    <x v="14"/>
    <s v="C"/>
    <s v="C结婚"/>
    <x v="14"/>
    <x v="318"/>
    <x v="0"/>
    <n v="210"/>
    <n v="0"/>
    <n v="0.4"/>
    <n v="0"/>
    <n v="39"/>
    <n v="0"/>
    <n v="0"/>
    <n v="0.05"/>
    <n v="1.9500000000000002"/>
    <n v="0.85"/>
    <n v="2.2941176470588238"/>
    <n v="0.99335294117647066"/>
  </r>
  <r>
    <m/>
    <x v="2"/>
    <x v="14"/>
    <s v="C"/>
    <s v="C结婚"/>
    <x v="18"/>
    <x v="319"/>
    <x v="1"/>
    <n v="95"/>
    <n v="0"/>
    <n v="0.4"/>
    <n v="0"/>
    <n v="15"/>
    <n v="0"/>
    <n v="0"/>
    <n v="0.05"/>
    <n v="0.75"/>
    <n v="0.85"/>
    <n v="0.88235294117647056"/>
    <n v="0.38205882352941173"/>
  </r>
  <r>
    <m/>
    <x v="2"/>
    <x v="14"/>
    <s v="C"/>
    <s v="C结婚"/>
    <x v="9"/>
    <x v="320"/>
    <x v="0"/>
    <n v="104"/>
    <n v="0"/>
    <n v="0.4"/>
    <n v="0"/>
    <n v="10"/>
    <n v="0"/>
    <n v="0"/>
    <n v="0.05"/>
    <n v="0.5"/>
    <n v="0.85"/>
    <n v="0.58823529411764708"/>
    <n v="0.25470588235294117"/>
  </r>
  <r>
    <m/>
    <x v="2"/>
    <x v="14"/>
    <s v="B"/>
    <s v="B结婚"/>
    <x v="32"/>
    <x v="321"/>
    <x v="0"/>
    <n v="1815"/>
    <n v="39"/>
    <n v="0.4"/>
    <n v="2.1487603305785124E-2"/>
    <n v="334"/>
    <n v="38"/>
    <n v="0.11377245508982035"/>
    <n v="0.2"/>
    <n v="66.8"/>
    <n v="0.85"/>
    <n v="60.705882352941174"/>
    <n v="26.285647058823528"/>
  </r>
  <r>
    <m/>
    <x v="2"/>
    <x v="14"/>
    <s v="C"/>
    <s v="C结婚"/>
    <x v="13"/>
    <x v="322"/>
    <x v="1"/>
    <n v="732"/>
    <n v="9"/>
    <n v="0.4"/>
    <n v="1.2295081967213115E-2"/>
    <n v="131"/>
    <n v="8"/>
    <n v="6.1068702290076333E-2"/>
    <n v="0.05"/>
    <n v="8"/>
    <n v="0.85"/>
    <n v="5.6470588235294121"/>
    <n v="2.4451764705882355"/>
  </r>
  <r>
    <m/>
    <x v="2"/>
    <x v="14"/>
    <s v="C"/>
    <s v="C结婚"/>
    <x v="9"/>
    <x v="323"/>
    <x v="0"/>
    <n v="36"/>
    <n v="0"/>
    <n v="0.4"/>
    <n v="0"/>
    <n v="7"/>
    <n v="0"/>
    <n v="0"/>
    <n v="0.05"/>
    <n v="0.35000000000000003"/>
    <n v="0.85"/>
    <n v="0.41176470588235298"/>
    <n v="0.17829411764705883"/>
  </r>
  <r>
    <m/>
    <x v="2"/>
    <x v="14"/>
    <s v="C"/>
    <s v="C结婚"/>
    <x v="22"/>
    <x v="324"/>
    <x v="1"/>
    <n v="216"/>
    <n v="0"/>
    <n v="0.4"/>
    <n v="0"/>
    <n v="4"/>
    <n v="0"/>
    <n v="0"/>
    <n v="0.05"/>
    <n v="0.2"/>
    <n v="0.85"/>
    <n v="0.23529411764705885"/>
    <n v="0.10188235294117648"/>
  </r>
  <r>
    <m/>
    <x v="2"/>
    <x v="14"/>
    <s v="C"/>
    <s v="C结婚"/>
    <x v="12"/>
    <x v="325"/>
    <x v="0"/>
    <n v="140"/>
    <n v="0"/>
    <n v="0.4"/>
    <n v="0"/>
    <n v="4"/>
    <n v="0"/>
    <n v="0"/>
    <n v="0.05"/>
    <n v="0.2"/>
    <n v="0.85"/>
    <n v="0.23529411764705885"/>
    <n v="0.10188235294117648"/>
  </r>
  <r>
    <m/>
    <x v="2"/>
    <x v="14"/>
    <s v="C"/>
    <s v="C结婚"/>
    <x v="15"/>
    <x v="326"/>
    <x v="0"/>
    <n v="0"/>
    <n v="0"/>
    <n v="0.4"/>
    <e v="#DIV/0!"/>
    <n v="0"/>
    <n v="0"/>
    <e v="#DIV/0!"/>
    <n v="0.05"/>
    <n v="0"/>
    <n v="0.85"/>
    <n v="0"/>
    <n v="0"/>
  </r>
  <r>
    <m/>
    <x v="2"/>
    <x v="14"/>
    <s v="C"/>
    <s v="C结婚"/>
    <x v="20"/>
    <x v="327"/>
    <x v="0"/>
    <n v="158"/>
    <n v="0"/>
    <n v="0.4"/>
    <n v="0"/>
    <n v="34"/>
    <n v="0"/>
    <n v="0"/>
    <n v="0.05"/>
    <n v="1.7000000000000002"/>
    <n v="0.85"/>
    <n v="2.0000000000000004"/>
    <n v="0.86600000000000021"/>
  </r>
  <r>
    <m/>
    <x v="2"/>
    <x v="14"/>
    <s v="C"/>
    <s v="C结婚"/>
    <x v="26"/>
    <x v="328"/>
    <x v="0"/>
    <n v="65"/>
    <n v="0"/>
    <n v="0.4"/>
    <n v="0"/>
    <n v="12"/>
    <n v="0"/>
    <n v="0"/>
    <n v="0.05"/>
    <n v="0.60000000000000009"/>
    <n v="0.85"/>
    <n v="0.70588235294117663"/>
    <n v="0.30564705882352949"/>
  </r>
  <r>
    <m/>
    <x v="2"/>
    <x v="14"/>
    <s v="C"/>
    <s v="C结婚"/>
    <x v="17"/>
    <x v="329"/>
    <x v="1"/>
    <n v="106"/>
    <n v="0"/>
    <n v="0.4"/>
    <n v="0"/>
    <n v="12"/>
    <n v="0"/>
    <n v="0"/>
    <n v="0.05"/>
    <n v="0.60000000000000009"/>
    <n v="0.85"/>
    <n v="0.70588235294117663"/>
    <n v="0.30564705882352949"/>
  </r>
  <r>
    <m/>
    <x v="2"/>
    <x v="14"/>
    <s v="C"/>
    <s v="C结婚"/>
    <x v="8"/>
    <x v="330"/>
    <x v="0"/>
    <n v="253"/>
    <n v="0"/>
    <n v="0.4"/>
    <n v="0"/>
    <n v="75"/>
    <n v="0"/>
    <n v="0"/>
    <n v="0.05"/>
    <n v="3.75"/>
    <n v="0.85"/>
    <n v="4.4117647058823533"/>
    <n v="1.9102941176470589"/>
  </r>
  <r>
    <m/>
    <x v="2"/>
    <x v="14"/>
    <s v="C"/>
    <s v="C结婚"/>
    <x v="14"/>
    <x v="331"/>
    <x v="0"/>
    <n v="114"/>
    <n v="0"/>
    <n v="0.4"/>
    <n v="0"/>
    <n v="4"/>
    <n v="0"/>
    <n v="0"/>
    <n v="0.05"/>
    <n v="0.2"/>
    <n v="0.85"/>
    <n v="0.23529411764705885"/>
    <n v="0.10188235294117648"/>
  </r>
  <r>
    <m/>
    <x v="2"/>
    <x v="14"/>
    <s v="C"/>
    <s v="C结婚"/>
    <x v="12"/>
    <x v="332"/>
    <x v="0"/>
    <n v="234"/>
    <n v="1"/>
    <n v="0.4"/>
    <n v="4.2735042735042739E-3"/>
    <n v="43"/>
    <n v="0"/>
    <n v="0"/>
    <n v="0.05"/>
    <n v="2.15"/>
    <n v="0.85"/>
    <n v="2.5294117647058822"/>
    <n v="1.0952352941176471"/>
  </r>
  <r>
    <m/>
    <x v="2"/>
    <x v="14"/>
    <s v="C"/>
    <s v="C结婚"/>
    <x v="23"/>
    <x v="333"/>
    <x v="0"/>
    <n v="270"/>
    <n v="0"/>
    <n v="0.4"/>
    <n v="0"/>
    <n v="11"/>
    <n v="0"/>
    <n v="0"/>
    <n v="0.05"/>
    <n v="0.55000000000000004"/>
    <n v="0.85"/>
    <n v="0.6470588235294118"/>
    <n v="0.2801764705882353"/>
  </r>
  <r>
    <m/>
    <x v="2"/>
    <x v="14"/>
    <s v="C"/>
    <s v="C结婚"/>
    <x v="25"/>
    <x v="334"/>
    <x v="0"/>
    <n v="594"/>
    <n v="18"/>
    <n v="0.4"/>
    <n v="3.0303030303030304E-2"/>
    <n v="227"/>
    <n v="18"/>
    <n v="7.9295154185022032E-2"/>
    <n v="0.05"/>
    <n v="18"/>
    <n v="0.85"/>
    <n v="12.705882352941176"/>
    <n v="5.5016470588235293"/>
  </r>
  <r>
    <m/>
    <x v="2"/>
    <x v="14"/>
    <s v="B"/>
    <s v="B结婚"/>
    <x v="28"/>
    <x v="335"/>
    <x v="1"/>
    <n v="749"/>
    <n v="17"/>
    <n v="0.4"/>
    <n v="2.2696929238985315E-2"/>
    <n v="212"/>
    <n v="15"/>
    <n v="7.0754716981132074E-2"/>
    <n v="0.2"/>
    <n v="42.400000000000006"/>
    <n v="0.85"/>
    <n v="42.823529411764717"/>
    <n v="18.542588235294122"/>
  </r>
  <r>
    <m/>
    <x v="2"/>
    <x v="14"/>
    <s v="C"/>
    <s v="C结婚"/>
    <x v="10"/>
    <x v="336"/>
    <x v="0"/>
    <n v="400"/>
    <n v="0"/>
    <n v="0.4"/>
    <n v="0"/>
    <n v="64"/>
    <n v="0"/>
    <n v="0"/>
    <n v="0.05"/>
    <n v="3.2"/>
    <n v="0.85"/>
    <n v="3.7647058823529416"/>
    <n v="1.6301176470588237"/>
  </r>
  <r>
    <m/>
    <x v="2"/>
    <x v="14"/>
    <s v="C"/>
    <s v="C结婚"/>
    <x v="12"/>
    <x v="337"/>
    <x v="0"/>
    <n v="125"/>
    <n v="0"/>
    <n v="0.4"/>
    <n v="0"/>
    <n v="20"/>
    <n v="0"/>
    <n v="0"/>
    <n v="0.05"/>
    <n v="1"/>
    <n v="0.85"/>
    <n v="1.1764705882352942"/>
    <n v="0.50941176470588234"/>
  </r>
  <r>
    <m/>
    <x v="2"/>
    <x v="14"/>
    <s v="C"/>
    <s v="C结婚"/>
    <x v="17"/>
    <x v="338"/>
    <x v="1"/>
    <n v="1412"/>
    <n v="10"/>
    <n v="0.4"/>
    <n v="7.0821529745042494E-3"/>
    <n v="62"/>
    <n v="8"/>
    <n v="0.12903225806451613"/>
    <n v="0.05"/>
    <n v="8"/>
    <n v="0.85"/>
    <n v="5.6470588235294121"/>
    <n v="2.4451764705882355"/>
  </r>
  <r>
    <m/>
    <x v="2"/>
    <x v="14"/>
    <s v="C"/>
    <s v="C结婚"/>
    <x v="22"/>
    <x v="339"/>
    <x v="1"/>
    <n v="74"/>
    <n v="0"/>
    <n v="0.4"/>
    <n v="0"/>
    <n v="4"/>
    <n v="0"/>
    <n v="0"/>
    <n v="0.05"/>
    <n v="0.2"/>
    <n v="0.85"/>
    <n v="0.23529411764705885"/>
    <n v="0.10188235294117648"/>
  </r>
  <r>
    <m/>
    <x v="2"/>
    <x v="14"/>
    <s v="C"/>
    <s v="C结婚"/>
    <x v="6"/>
    <x v="340"/>
    <x v="1"/>
    <n v="201"/>
    <n v="1"/>
    <n v="0.4"/>
    <n v="4.9751243781094526E-3"/>
    <n v="28"/>
    <n v="1"/>
    <n v="3.5714285714285712E-2"/>
    <n v="0.05"/>
    <n v="1.4000000000000001"/>
    <n v="0.85"/>
    <n v="1.1764705882352942"/>
    <n v="0.50941176470588234"/>
  </r>
  <r>
    <m/>
    <x v="2"/>
    <x v="14"/>
    <s v="C"/>
    <s v="C结婚"/>
    <x v="10"/>
    <x v="341"/>
    <x v="0"/>
    <n v="90"/>
    <n v="0"/>
    <n v="0.4"/>
    <n v="0"/>
    <n v="16"/>
    <n v="0"/>
    <n v="0"/>
    <n v="0.05"/>
    <n v="0.8"/>
    <n v="0.85"/>
    <n v="0.94117647058823539"/>
    <n v="0.40752941176470592"/>
  </r>
  <r>
    <m/>
    <x v="2"/>
    <x v="14"/>
    <s v="C"/>
    <s v="C结婚"/>
    <x v="15"/>
    <x v="342"/>
    <x v="0"/>
    <n v="307"/>
    <n v="1"/>
    <n v="0.4"/>
    <n v="3.2573289902280132E-3"/>
    <n v="22"/>
    <n v="1"/>
    <n v="4.5454545454545456E-2"/>
    <n v="0.05"/>
    <n v="1.1000000000000001"/>
    <n v="0.85"/>
    <n v="0.82352941176470595"/>
    <n v="0.35658823529411765"/>
  </r>
  <r>
    <m/>
    <x v="2"/>
    <x v="14"/>
    <s v="C"/>
    <s v="C结婚"/>
    <x v="15"/>
    <x v="343"/>
    <x v="0"/>
    <n v="47"/>
    <n v="0"/>
    <n v="0.4"/>
    <n v="0"/>
    <n v="1"/>
    <n v="0"/>
    <n v="0"/>
    <n v="0.05"/>
    <n v="0.05"/>
    <n v="0.85"/>
    <n v="5.8823529411764712E-2"/>
    <n v="2.547058823529412E-2"/>
  </r>
  <r>
    <m/>
    <x v="2"/>
    <x v="14"/>
    <s v="C"/>
    <s v="C结婚"/>
    <x v="16"/>
    <x v="344"/>
    <x v="0"/>
    <n v="42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14"/>
    <x v="345"/>
    <x v="0"/>
    <n v="24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15"/>
    <x v="346"/>
    <x v="0"/>
    <n v="26"/>
    <n v="0"/>
    <n v="0.4"/>
    <n v="0"/>
    <n v="6"/>
    <n v="0"/>
    <n v="0"/>
    <n v="0.05"/>
    <n v="0.30000000000000004"/>
    <n v="0.85"/>
    <n v="0.35294117647058831"/>
    <n v="0.15282352941176475"/>
  </r>
  <r>
    <m/>
    <x v="2"/>
    <x v="14"/>
    <s v="C"/>
    <s v="C结婚"/>
    <x v="29"/>
    <x v="347"/>
    <x v="2"/>
    <n v="1"/>
    <n v="0"/>
    <n v="0.4"/>
    <n v="0"/>
    <n v="1"/>
    <n v="0"/>
    <n v="0"/>
    <n v="0.05"/>
    <n v="0.05"/>
    <n v="0.85"/>
    <n v="5.8823529411764712E-2"/>
    <n v="2.547058823529412E-2"/>
  </r>
  <r>
    <m/>
    <x v="2"/>
    <x v="14"/>
    <s v="C"/>
    <s v="C结婚"/>
    <x v="9"/>
    <x v="348"/>
    <x v="0"/>
    <n v="176"/>
    <n v="0"/>
    <n v="0.4"/>
    <n v="0"/>
    <n v="13"/>
    <n v="0"/>
    <n v="0"/>
    <n v="0.05"/>
    <n v="0.65"/>
    <n v="0.85"/>
    <n v="0.76470588235294124"/>
    <n v="0.33111764705882357"/>
  </r>
  <r>
    <m/>
    <x v="2"/>
    <x v="14"/>
    <s v="C"/>
    <s v="C结婚"/>
    <x v="1"/>
    <x v="349"/>
    <x v="1"/>
    <n v="7"/>
    <n v="0"/>
    <n v="0.4"/>
    <n v="0"/>
    <n v="3"/>
    <n v="0"/>
    <n v="0"/>
    <n v="0.05"/>
    <n v="0.15000000000000002"/>
    <n v="0.85"/>
    <n v="0.17647058823529416"/>
    <n v="7.6411764705882373E-2"/>
  </r>
  <r>
    <m/>
    <x v="2"/>
    <x v="14"/>
    <s v="C"/>
    <s v="C结婚"/>
    <x v="18"/>
    <x v="350"/>
    <x v="1"/>
    <n v="176"/>
    <n v="0"/>
    <n v="0.4"/>
    <n v="0"/>
    <n v="7"/>
    <n v="0"/>
    <n v="0"/>
    <n v="0.05"/>
    <n v="0.35000000000000003"/>
    <n v="0.85"/>
    <n v="0.41176470588235298"/>
    <n v="0.17829411764705883"/>
  </r>
  <r>
    <m/>
    <x v="2"/>
    <x v="14"/>
    <s v="C"/>
    <s v="C结婚"/>
    <x v="16"/>
    <x v="351"/>
    <x v="0"/>
    <n v="76"/>
    <n v="0"/>
    <n v="0.4"/>
    <n v="0"/>
    <n v="3"/>
    <n v="0"/>
    <n v="0"/>
    <n v="0.05"/>
    <n v="0.15000000000000002"/>
    <n v="0.85"/>
    <n v="0.17647058823529416"/>
    <n v="7.6411764705882373E-2"/>
  </r>
  <r>
    <m/>
    <x v="2"/>
    <x v="14"/>
    <s v="B"/>
    <s v="B结婚"/>
    <x v="7"/>
    <x v="352"/>
    <x v="0"/>
    <n v="1175"/>
    <n v="17"/>
    <n v="0.4"/>
    <n v="1.4468085106382979E-2"/>
    <n v="373"/>
    <n v="17"/>
    <n v="4.5576407506702415E-2"/>
    <n v="0.2"/>
    <n v="74.600000000000009"/>
    <n v="0.85"/>
    <n v="79.764705882352956"/>
    <n v="34.538117647058833"/>
  </r>
  <r>
    <m/>
    <x v="2"/>
    <x v="14"/>
    <s v="C"/>
    <s v="C结婚"/>
    <x v="12"/>
    <x v="353"/>
    <x v="0"/>
    <n v="236"/>
    <n v="1"/>
    <n v="0.4"/>
    <n v="4.2372881355932203E-3"/>
    <n v="13"/>
    <n v="0"/>
    <n v="0"/>
    <n v="0.05"/>
    <n v="0.65"/>
    <n v="0.85"/>
    <n v="0.76470588235294124"/>
    <n v="0.33111764705882357"/>
  </r>
  <r>
    <m/>
    <x v="2"/>
    <x v="14"/>
    <s v="C"/>
    <s v="C结婚"/>
    <x v="6"/>
    <x v="354"/>
    <x v="1"/>
    <n v="164"/>
    <n v="0"/>
    <n v="0.4"/>
    <n v="0"/>
    <n v="15"/>
    <n v="0"/>
    <n v="0"/>
    <n v="0.05"/>
    <n v="0.75"/>
    <n v="0.85"/>
    <n v="0.88235294117647056"/>
    <n v="0.38205882352941173"/>
  </r>
  <r>
    <m/>
    <x v="2"/>
    <x v="14"/>
    <s v="C"/>
    <s v="C结婚"/>
    <x v="33"/>
    <x v="355"/>
    <x v="2"/>
    <n v="191"/>
    <n v="0"/>
    <n v="0.4"/>
    <n v="0"/>
    <n v="2"/>
    <n v="0"/>
    <n v="0"/>
    <n v="0.05"/>
    <n v="0.1"/>
    <n v="0.85"/>
    <n v="0.11764705882352942"/>
    <n v="5.094117647058824E-2"/>
  </r>
  <r>
    <m/>
    <x v="2"/>
    <x v="14"/>
    <s v="C"/>
    <s v="C结婚"/>
    <x v="17"/>
    <x v="356"/>
    <x v="1"/>
    <n v="285"/>
    <n v="3"/>
    <n v="0.4"/>
    <n v="1.0526315789473684E-2"/>
    <n v="22"/>
    <n v="2"/>
    <n v="9.0909090909090912E-2"/>
    <n v="0.05"/>
    <n v="2"/>
    <n v="0.85"/>
    <n v="1.411764705882353"/>
    <n v="0.61129411764705888"/>
  </r>
  <r>
    <m/>
    <x v="2"/>
    <x v="14"/>
    <s v="C"/>
    <s v="C结婚"/>
    <x v="3"/>
    <x v="357"/>
    <x v="0"/>
    <n v="932"/>
    <n v="0"/>
    <n v="0.4"/>
    <n v="0"/>
    <n v="60"/>
    <n v="0"/>
    <n v="0"/>
    <n v="0.05"/>
    <n v="3"/>
    <n v="0.85"/>
    <n v="3.5294117647058822"/>
    <n v="1.5282352941176469"/>
  </r>
  <r>
    <m/>
    <x v="2"/>
    <x v="14"/>
    <s v="C"/>
    <s v="C结婚"/>
    <x v="0"/>
    <x v="358"/>
    <x v="0"/>
    <n v="92"/>
    <n v="0"/>
    <n v="0.4"/>
    <n v="0"/>
    <n v="7"/>
    <n v="0"/>
    <n v="0"/>
    <n v="0.05"/>
    <n v="0.35000000000000003"/>
    <n v="0.85"/>
    <n v="0.41176470588235298"/>
    <n v="0.17829411764705883"/>
  </r>
  <r>
    <m/>
    <x v="2"/>
    <x v="14"/>
    <s v="C"/>
    <s v="C结婚"/>
    <x v="3"/>
    <x v="359"/>
    <x v="0"/>
    <n v="186"/>
    <n v="0"/>
    <n v="0.4"/>
    <n v="0"/>
    <n v="34"/>
    <n v="0"/>
    <n v="0"/>
    <n v="0.05"/>
    <n v="1.7000000000000002"/>
    <n v="0.85"/>
    <n v="2.0000000000000004"/>
    <n v="0.86600000000000021"/>
  </r>
  <r>
    <m/>
    <x v="2"/>
    <x v="14"/>
    <s v="C"/>
    <s v="C结婚"/>
    <x v="0"/>
    <x v="360"/>
    <x v="0"/>
    <n v="67"/>
    <n v="0"/>
    <n v="0.4"/>
    <n v="0"/>
    <n v="8"/>
    <n v="0"/>
    <n v="0"/>
    <n v="0.05"/>
    <n v="0.4"/>
    <n v="0.85"/>
    <n v="0.4705882352941177"/>
    <n v="0.20376470588235296"/>
  </r>
  <r>
    <m/>
    <x v="2"/>
    <x v="14"/>
    <s v="C"/>
    <s v="C结婚"/>
    <x v="5"/>
    <x v="361"/>
    <x v="1"/>
    <n v="69"/>
    <n v="0"/>
    <n v="0.4"/>
    <n v="0"/>
    <n v="9"/>
    <n v="0"/>
    <n v="0"/>
    <n v="0.05"/>
    <n v="0.45"/>
    <n v="0.85"/>
    <n v="0.52941176470588236"/>
    <n v="0.22923529411764706"/>
  </r>
  <r>
    <m/>
    <x v="2"/>
    <x v="14"/>
    <s v="C"/>
    <s v="C结婚"/>
    <x v="18"/>
    <x v="362"/>
    <x v="1"/>
    <n v="617"/>
    <n v="1"/>
    <n v="0.4"/>
    <n v="1.6207455429497568E-3"/>
    <n v="16"/>
    <n v="1"/>
    <n v="6.25E-2"/>
    <n v="0.05"/>
    <n v="1"/>
    <n v="0.85"/>
    <n v="0.70588235294117652"/>
    <n v="0.30564705882352944"/>
  </r>
  <r>
    <m/>
    <x v="2"/>
    <x v="14"/>
    <s v="C"/>
    <s v="C结婚"/>
    <x v="30"/>
    <x v="363"/>
    <x v="0"/>
    <n v="4"/>
    <n v="0"/>
    <n v="0.4"/>
    <n v="0"/>
    <n v="0"/>
    <n v="0"/>
    <e v="#DIV/0!"/>
    <n v="0.05"/>
    <n v="0"/>
    <n v="0.85"/>
    <n v="0"/>
    <n v="0"/>
  </r>
  <r>
    <m/>
    <x v="2"/>
    <x v="14"/>
    <s v="C"/>
    <s v="C结婚"/>
    <x v="17"/>
    <x v="364"/>
    <x v="1"/>
    <n v="133"/>
    <n v="0"/>
    <n v="0.4"/>
    <n v="0"/>
    <n v="3"/>
    <n v="0"/>
    <n v="0"/>
    <n v="0.05"/>
    <n v="0.15000000000000002"/>
    <n v="0.85"/>
    <n v="0.17647058823529416"/>
    <n v="7.6411764705882373E-2"/>
  </r>
  <r>
    <m/>
    <x v="2"/>
    <x v="14"/>
    <s v="C"/>
    <s v="C结婚"/>
    <x v="18"/>
    <x v="365"/>
    <x v="1"/>
    <n v="216"/>
    <n v="0"/>
    <n v="0.4"/>
    <n v="0"/>
    <n v="29"/>
    <n v="0"/>
    <n v="0"/>
    <n v="0.05"/>
    <n v="1.4500000000000002"/>
    <n v="0.85"/>
    <n v="1.7058823529411766"/>
    <n v="0.73864705882352943"/>
  </r>
  <r>
    <m/>
    <x v="2"/>
    <x v="14"/>
    <s v="C"/>
    <s v="C结婚"/>
    <x v="0"/>
    <x v="366"/>
    <x v="0"/>
    <n v="85"/>
    <n v="0"/>
    <n v="0.4"/>
    <n v="0"/>
    <n v="7"/>
    <n v="0"/>
    <n v="0"/>
    <n v="0.05"/>
    <n v="0.35000000000000003"/>
    <n v="0.85"/>
    <n v="0.41176470588235298"/>
    <n v="0.17829411764705883"/>
  </r>
  <r>
    <m/>
    <x v="2"/>
    <x v="14"/>
    <s v="C"/>
    <s v="C结婚"/>
    <x v="20"/>
    <x v="367"/>
    <x v="0"/>
    <n v="144"/>
    <n v="0"/>
    <n v="0.4"/>
    <n v="0"/>
    <n v="7"/>
    <n v="0"/>
    <n v="0"/>
    <n v="0.05"/>
    <n v="0.35000000000000003"/>
    <n v="0.85"/>
    <n v="0.41176470588235298"/>
    <n v="0.17829411764705883"/>
  </r>
  <r>
    <m/>
    <x v="2"/>
    <x v="14"/>
    <s v="C"/>
    <s v="C结婚"/>
    <x v="20"/>
    <x v="368"/>
    <x v="0"/>
    <n v="181"/>
    <n v="0"/>
    <n v="0.4"/>
    <n v="0"/>
    <n v="15"/>
    <n v="0"/>
    <n v="0"/>
    <n v="0.05"/>
    <n v="0.75"/>
    <n v="0.85"/>
    <n v="0.88235294117647056"/>
    <n v="0.38205882352941173"/>
  </r>
  <r>
    <m/>
    <x v="2"/>
    <x v="14"/>
    <s v="C"/>
    <s v="C结婚"/>
    <x v="20"/>
    <x v="369"/>
    <x v="0"/>
    <n v="159"/>
    <n v="0"/>
    <n v="0.4"/>
    <n v="0"/>
    <n v="6"/>
    <n v="0"/>
    <n v="0"/>
    <n v="0.05"/>
    <n v="0.30000000000000004"/>
    <n v="0.85"/>
    <n v="0.35294117647058831"/>
    <n v="0.15282352941176475"/>
  </r>
  <r>
    <m/>
    <x v="2"/>
    <x v="14"/>
    <s v="C"/>
    <s v="C结婚"/>
    <x v="0"/>
    <x v="370"/>
    <x v="0"/>
    <n v="208"/>
    <n v="0"/>
    <n v="0.4"/>
    <n v="0"/>
    <n v="13"/>
    <n v="0"/>
    <n v="0"/>
    <n v="0.05"/>
    <n v="0.65"/>
    <n v="0.85"/>
    <n v="0.76470588235294124"/>
    <n v="0.33111764705882357"/>
  </r>
  <r>
    <m/>
    <x v="2"/>
    <x v="14"/>
    <s v="C"/>
    <s v="C结婚"/>
    <x v="2"/>
    <x v="371"/>
    <x v="1"/>
    <n v="167"/>
    <n v="0"/>
    <n v="0.4"/>
    <n v="0"/>
    <n v="15"/>
    <n v="0"/>
    <n v="0"/>
    <n v="0.05"/>
    <n v="0.75"/>
    <n v="0.85"/>
    <n v="0.88235294117647056"/>
    <n v="0.38205882352941173"/>
  </r>
  <r>
    <m/>
    <x v="3"/>
    <x v="15"/>
    <s v="C"/>
    <s v="C驾驶培训"/>
    <x v="0"/>
    <x v="0"/>
    <x v="0"/>
    <n v="13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1"/>
    <x v="1"/>
    <x v="1"/>
    <n v="8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1"/>
    <x v="2"/>
    <x v="1"/>
    <n v="39"/>
    <n v="6"/>
    <n v="0.60299999999999998"/>
    <n v="0.15384615384615385"/>
    <n v="18"/>
    <n v="6"/>
    <n v="0.33333333333333331"/>
    <n v="0.35"/>
    <n v="6.3"/>
    <n v="0.85"/>
    <n v="3.1552941176470588"/>
    <n v="1.3662423529411765"/>
  </r>
  <r>
    <m/>
    <x v="3"/>
    <x v="15"/>
    <s v="C"/>
    <s v="C驾驶培训"/>
    <x v="2"/>
    <x v="3"/>
    <x v="1"/>
    <n v="69"/>
    <n v="7"/>
    <n v="0.60299999999999998"/>
    <n v="0.10144927536231885"/>
    <n v="0"/>
    <n v="0"/>
    <e v="#DIV/0!"/>
    <n v="0.35"/>
    <n v="0"/>
    <n v="0.85"/>
    <n v="0"/>
    <n v="0"/>
  </r>
  <r>
    <m/>
    <x v="3"/>
    <x v="15"/>
    <s v="C"/>
    <s v="C驾驶培训"/>
    <x v="1"/>
    <x v="4"/>
    <x v="1"/>
    <n v="0"/>
    <n v="0"/>
    <n v="0.60299999999999998"/>
    <e v="#DIV/0!"/>
    <n v="0"/>
    <n v="0"/>
    <e v="#DIV/0!"/>
    <n v="0.35"/>
    <n v="0"/>
    <n v="0.85"/>
    <n v="0"/>
    <n v="0"/>
  </r>
  <r>
    <m/>
    <x v="3"/>
    <x v="15"/>
    <s v="C"/>
    <s v="C驾驶培训"/>
    <x v="3"/>
    <x v="5"/>
    <x v="0"/>
    <n v="57"/>
    <n v="0"/>
    <n v="0.60299999999999998"/>
    <n v="0"/>
    <n v="14"/>
    <n v="0"/>
    <n v="0"/>
    <n v="0.35"/>
    <n v="4.8999999999999995"/>
    <n v="0.85"/>
    <n v="5.7647058823529411"/>
    <n v="2.4961176470588233"/>
  </r>
  <r>
    <m/>
    <x v="3"/>
    <x v="15"/>
    <s v="1S"/>
    <s v="1S驾驶培训"/>
    <x v="4"/>
    <x v="6"/>
    <x v="1"/>
    <n v="998"/>
    <n v="249"/>
    <n v="0.60299999999999998"/>
    <n v="0.24949899799599198"/>
    <n v="327"/>
    <n v="214"/>
    <n v="0.65443425076452599"/>
    <n v="0.8"/>
    <n v="261.60000000000002"/>
    <n v="0.85"/>
    <n v="155.95058823529413"/>
    <n v="67.526604705882363"/>
  </r>
  <r>
    <m/>
    <x v="3"/>
    <x v="15"/>
    <s v="C"/>
    <s v="C驾驶培训"/>
    <x v="5"/>
    <x v="7"/>
    <x v="1"/>
    <n v="220"/>
    <n v="3"/>
    <n v="0.60299999999999998"/>
    <n v="1.3636363636363636E-2"/>
    <n v="19"/>
    <n v="2"/>
    <n v="0.10526315789473684"/>
    <n v="0.35"/>
    <n v="6.6499999999999995"/>
    <n v="0.85"/>
    <n v="6.4047058823529399"/>
    <n v="2.7732376470588229"/>
  </r>
  <r>
    <m/>
    <x v="3"/>
    <x v="15"/>
    <s v="C"/>
    <s v="C驾驶培训"/>
    <x v="1"/>
    <x v="8"/>
    <x v="1"/>
    <n v="17"/>
    <n v="1"/>
    <n v="0.60299999999999998"/>
    <n v="5.8823529411764705E-2"/>
    <n v="6"/>
    <n v="1"/>
    <n v="0.16666666666666666"/>
    <n v="0.35"/>
    <n v="2.0999999999999996"/>
    <n v="0.85"/>
    <n v="1.7611764705882349"/>
    <n v="0.76258941176470574"/>
  </r>
  <r>
    <m/>
    <x v="3"/>
    <x v="15"/>
    <s v="B"/>
    <s v="B驾驶培训"/>
    <x v="6"/>
    <x v="9"/>
    <x v="1"/>
    <n v="1594"/>
    <n v="310"/>
    <n v="0.60299999999999998"/>
    <n v="0.19447929736511921"/>
    <n v="299"/>
    <n v="239"/>
    <n v="0.79933110367892979"/>
    <n v="0.7"/>
    <n v="239"/>
    <n v="0.85"/>
    <n v="111.62705882352942"/>
    <n v="48.334516470588241"/>
  </r>
  <r>
    <m/>
    <x v="3"/>
    <x v="15"/>
    <s v="C"/>
    <s v="C驾驶培训"/>
    <x v="7"/>
    <x v="10"/>
    <x v="0"/>
    <n v="98"/>
    <n v="2"/>
    <n v="0.60299999999999998"/>
    <n v="2.0408163265306121E-2"/>
    <n v="19"/>
    <n v="1"/>
    <n v="5.2631578947368418E-2"/>
    <n v="0.35"/>
    <n v="6.6499999999999995"/>
    <n v="0.85"/>
    <n v="7.1141176470588237"/>
    <n v="3.0804129411764705"/>
  </r>
  <r>
    <m/>
    <x v="3"/>
    <x v="15"/>
    <s v="C"/>
    <s v="C驾驶培训"/>
    <x v="8"/>
    <x v="11"/>
    <x v="0"/>
    <n v="36"/>
    <n v="0"/>
    <n v="0.60299999999999998"/>
    <n v="0"/>
    <n v="2"/>
    <n v="0"/>
    <n v="0"/>
    <n v="0.35"/>
    <n v="0.7"/>
    <n v="0.85"/>
    <n v="0.82352941176470584"/>
    <n v="0.35658823529411765"/>
  </r>
  <r>
    <m/>
    <x v="3"/>
    <x v="15"/>
    <s v="C"/>
    <s v="C驾驶培训"/>
    <x v="6"/>
    <x v="12"/>
    <x v="1"/>
    <n v="430"/>
    <n v="73"/>
    <n v="0.60299999999999998"/>
    <n v="0.16976744186046511"/>
    <n v="92"/>
    <n v="60"/>
    <n v="0.65217391304347827"/>
    <n v="0.35"/>
    <n v="60"/>
    <n v="0.85"/>
    <n v="28.023529411764706"/>
    <n v="12.134188235294118"/>
  </r>
  <r>
    <m/>
    <x v="3"/>
    <x v="15"/>
    <s v="C"/>
    <s v="C驾驶培训"/>
    <x v="9"/>
    <x v="13"/>
    <x v="0"/>
    <n v="41"/>
    <n v="0"/>
    <n v="0.60299999999999998"/>
    <n v="0"/>
    <n v="2"/>
    <n v="0"/>
    <n v="0"/>
    <n v="0.35"/>
    <n v="0.7"/>
    <n v="0.85"/>
    <n v="0.82352941176470584"/>
    <n v="0.35658823529411765"/>
  </r>
  <r>
    <m/>
    <x v="3"/>
    <x v="15"/>
    <s v="C"/>
    <s v="C驾驶培训"/>
    <x v="10"/>
    <x v="14"/>
    <x v="0"/>
    <n v="102"/>
    <n v="1"/>
    <n v="0.60299999999999998"/>
    <n v="9.8039215686274508E-3"/>
    <n v="14"/>
    <n v="1"/>
    <n v="7.1428571428571425E-2"/>
    <n v="0.35"/>
    <n v="4.8999999999999995"/>
    <n v="0.85"/>
    <n v="5.0552941176470583"/>
    <n v="2.1889423529411762"/>
  </r>
  <r>
    <m/>
    <x v="3"/>
    <x v="15"/>
    <s v="C"/>
    <s v="C驾驶培训"/>
    <x v="7"/>
    <x v="15"/>
    <x v="0"/>
    <n v="318"/>
    <n v="29"/>
    <n v="0.60299999999999998"/>
    <n v="9.1194968553459113E-2"/>
    <n v="113"/>
    <n v="28"/>
    <n v="0.24778761061946902"/>
    <n v="0.35"/>
    <n v="39.549999999999997"/>
    <n v="0.85"/>
    <n v="26.665882352941175"/>
    <n v="11.546327058823529"/>
  </r>
  <r>
    <m/>
    <x v="3"/>
    <x v="15"/>
    <s v="C"/>
    <s v="C驾驶培训"/>
    <x v="11"/>
    <x v="16"/>
    <x v="1"/>
    <n v="73"/>
    <n v="0"/>
    <n v="0.60299999999999998"/>
    <n v="0"/>
    <n v="2"/>
    <n v="0"/>
    <n v="0"/>
    <n v="0.35"/>
    <n v="0.7"/>
    <n v="0.85"/>
    <n v="0.82352941176470584"/>
    <n v="0.35658823529411765"/>
  </r>
  <r>
    <m/>
    <x v="3"/>
    <x v="15"/>
    <s v="C"/>
    <s v="C驾驶培训"/>
    <x v="1"/>
    <x v="17"/>
    <x v="1"/>
    <n v="9"/>
    <n v="1"/>
    <n v="0.60299999999999998"/>
    <n v="0.1111111111111111"/>
    <n v="0"/>
    <n v="0"/>
    <e v="#DIV/0!"/>
    <n v="0.35"/>
    <n v="0"/>
    <n v="0.85"/>
    <n v="0"/>
    <n v="0"/>
  </r>
  <r>
    <m/>
    <x v="3"/>
    <x v="15"/>
    <s v="C"/>
    <s v="C驾驶培训"/>
    <x v="12"/>
    <x v="18"/>
    <x v="0"/>
    <n v="77"/>
    <n v="0"/>
    <n v="0.60299999999999998"/>
    <n v="0"/>
    <n v="7"/>
    <n v="0"/>
    <n v="0"/>
    <n v="0.35"/>
    <n v="2.4499999999999997"/>
    <n v="0.85"/>
    <n v="2.8823529411764706"/>
    <n v="1.2480588235294117"/>
  </r>
  <r>
    <m/>
    <x v="3"/>
    <x v="15"/>
    <s v="C"/>
    <s v="C驾驶培训"/>
    <x v="13"/>
    <x v="19"/>
    <x v="1"/>
    <n v="77"/>
    <n v="4"/>
    <n v="0.60299999999999998"/>
    <n v="5.1948051948051951E-2"/>
    <n v="8"/>
    <n v="4"/>
    <n v="0.5"/>
    <n v="0.35"/>
    <n v="4"/>
    <n v="0.85"/>
    <n v="1.8682352941176472"/>
    <n v="0.80894588235294129"/>
  </r>
  <r>
    <m/>
    <x v="3"/>
    <x v="15"/>
    <s v="C"/>
    <s v="C驾驶培训"/>
    <x v="11"/>
    <x v="20"/>
    <x v="1"/>
    <n v="49"/>
    <n v="0"/>
    <n v="0.60299999999999998"/>
    <n v="0"/>
    <n v="5"/>
    <n v="0"/>
    <n v="0"/>
    <n v="0.35"/>
    <n v="1.75"/>
    <n v="0.85"/>
    <n v="2.0588235294117649"/>
    <n v="0.89147058823529424"/>
  </r>
  <r>
    <m/>
    <x v="3"/>
    <x v="15"/>
    <s v="C"/>
    <s v="C驾驶培训"/>
    <x v="14"/>
    <x v="21"/>
    <x v="0"/>
    <n v="56"/>
    <n v="2"/>
    <n v="0.60299999999999998"/>
    <n v="3.5714285714285712E-2"/>
    <n v="7"/>
    <n v="2"/>
    <n v="0.2857142857142857"/>
    <n v="0.35"/>
    <n v="2.4499999999999997"/>
    <n v="0.85"/>
    <n v="1.4635294117647057"/>
    <n v="0.63370823529411757"/>
  </r>
  <r>
    <m/>
    <x v="3"/>
    <x v="15"/>
    <s v="C"/>
    <s v="C驾驶培训"/>
    <x v="14"/>
    <x v="22"/>
    <x v="0"/>
    <n v="23"/>
    <n v="0"/>
    <n v="0.60299999999999998"/>
    <n v="0"/>
    <n v="5"/>
    <n v="0"/>
    <n v="0"/>
    <n v="0.35"/>
    <n v="1.75"/>
    <n v="0.85"/>
    <n v="2.0588235294117649"/>
    <n v="0.89147058823529424"/>
  </r>
  <r>
    <m/>
    <x v="3"/>
    <x v="15"/>
    <s v="C"/>
    <s v="C驾驶培训"/>
    <x v="15"/>
    <x v="23"/>
    <x v="0"/>
    <n v="165"/>
    <n v="50"/>
    <n v="0.60299999999999998"/>
    <n v="0.30303030303030304"/>
    <n v="68"/>
    <n v="44"/>
    <n v="0.6470588235294118"/>
    <n v="0.35"/>
    <n v="44"/>
    <n v="0.85"/>
    <n v="20.550588235294118"/>
    <n v="8.8984047058823528"/>
  </r>
  <r>
    <m/>
    <x v="3"/>
    <x v="15"/>
    <s v="C"/>
    <s v="C驾驶培训"/>
    <x v="1"/>
    <x v="24"/>
    <x v="1"/>
    <n v="21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16"/>
    <x v="25"/>
    <x v="0"/>
    <n v="99"/>
    <n v="1"/>
    <n v="0.60299999999999998"/>
    <n v="1.0101010101010102E-2"/>
    <n v="15"/>
    <n v="1"/>
    <n v="6.6666666666666666E-2"/>
    <n v="0.35"/>
    <n v="5.25"/>
    <n v="0.85"/>
    <n v="5.4670588235294124"/>
    <n v="2.3672364705882356"/>
  </r>
  <r>
    <m/>
    <x v="3"/>
    <x v="15"/>
    <s v="C"/>
    <s v="C驾驶培训"/>
    <x v="5"/>
    <x v="26"/>
    <x v="1"/>
    <n v="167"/>
    <n v="2"/>
    <n v="0.60299999999999998"/>
    <n v="1.1976047904191617E-2"/>
    <n v="43"/>
    <n v="2"/>
    <n v="4.6511627906976744E-2"/>
    <n v="0.35"/>
    <n v="15.049999999999999"/>
    <n v="0.85"/>
    <n v="16.28705882352941"/>
    <n v="7.0522964705882343"/>
  </r>
  <r>
    <m/>
    <x v="3"/>
    <x v="15"/>
    <s v="C"/>
    <s v="C驾驶培训"/>
    <x v="6"/>
    <x v="27"/>
    <x v="1"/>
    <n v="135"/>
    <n v="1"/>
    <n v="0.60299999999999998"/>
    <n v="7.4074074074074077E-3"/>
    <n v="12"/>
    <n v="1"/>
    <n v="8.3333333333333329E-2"/>
    <n v="0.35"/>
    <n v="4.1999999999999993"/>
    <n v="0.85"/>
    <n v="4.2317647058823527"/>
    <n v="1.8323541176470586"/>
  </r>
  <r>
    <m/>
    <x v="3"/>
    <x v="15"/>
    <s v="C"/>
    <s v="C驾驶培训"/>
    <x v="15"/>
    <x v="28"/>
    <x v="0"/>
    <n v="6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1"/>
    <x v="29"/>
    <x v="1"/>
    <n v="2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17"/>
    <x v="30"/>
    <x v="1"/>
    <n v="119"/>
    <n v="0"/>
    <n v="0.60299999999999998"/>
    <n v="0"/>
    <n v="26"/>
    <n v="0"/>
    <n v="0"/>
    <n v="0.35"/>
    <n v="9.1"/>
    <n v="0.85"/>
    <n v="10.705882352941176"/>
    <n v="4.6356470588235288"/>
  </r>
  <r>
    <m/>
    <x v="3"/>
    <x v="15"/>
    <s v="C"/>
    <s v="C驾驶培训"/>
    <x v="18"/>
    <x v="31"/>
    <x v="1"/>
    <n v="50"/>
    <n v="2"/>
    <n v="0.60299999999999998"/>
    <n v="0.04"/>
    <n v="5"/>
    <n v="2"/>
    <n v="0.4"/>
    <n v="0.35"/>
    <n v="2"/>
    <n v="0.85"/>
    <n v="0.93411764705882361"/>
    <n v="0.40447294117647065"/>
  </r>
  <r>
    <m/>
    <x v="3"/>
    <x v="15"/>
    <s v="C"/>
    <s v="C驾驶培训"/>
    <x v="0"/>
    <x v="32"/>
    <x v="0"/>
    <n v="13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15"/>
    <x v="33"/>
    <x v="0"/>
    <n v="83"/>
    <n v="2"/>
    <n v="0.60299999999999998"/>
    <n v="2.4096385542168676E-2"/>
    <n v="21"/>
    <n v="2"/>
    <n v="9.5238095238095233E-2"/>
    <n v="0.35"/>
    <n v="7.35"/>
    <n v="0.85"/>
    <n v="7.2282352941176473"/>
    <n v="3.1298258823529412"/>
  </r>
  <r>
    <m/>
    <x v="3"/>
    <x v="15"/>
    <s v="B"/>
    <s v="B驾驶培训"/>
    <x v="6"/>
    <x v="34"/>
    <x v="1"/>
    <n v="1372"/>
    <n v="108"/>
    <n v="0.60299999999999998"/>
    <n v="7.8717201166180764E-2"/>
    <n v="144"/>
    <n v="96"/>
    <n v="0.66666666666666663"/>
    <n v="0.7"/>
    <n v="100.8"/>
    <n v="0.85"/>
    <n v="50.484705882352941"/>
    <n v="21.859877647058823"/>
  </r>
  <r>
    <m/>
    <x v="3"/>
    <x v="15"/>
    <s v="C"/>
    <s v="C驾驶培训"/>
    <x v="0"/>
    <x v="35"/>
    <x v="0"/>
    <n v="40"/>
    <n v="0"/>
    <n v="0.60299999999999998"/>
    <n v="0"/>
    <n v="2"/>
    <n v="0"/>
    <n v="0"/>
    <n v="0.35"/>
    <n v="0.7"/>
    <n v="0.85"/>
    <n v="0.82352941176470584"/>
    <n v="0.35658823529411765"/>
  </r>
  <r>
    <m/>
    <x v="3"/>
    <x v="15"/>
    <s v="C"/>
    <s v="C驾驶培训"/>
    <x v="1"/>
    <x v="36"/>
    <x v="1"/>
    <n v="5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19"/>
    <x v="37"/>
    <x v="0"/>
    <n v="682"/>
    <n v="18"/>
    <n v="0.60299999999999998"/>
    <n v="2.6392961876832845E-2"/>
    <n v="63"/>
    <n v="17"/>
    <n v="0.26984126984126983"/>
    <n v="0.35"/>
    <n v="22.049999999999997"/>
    <n v="0.85"/>
    <n v="13.881176470588233"/>
    <n v="6.0105494117647051"/>
  </r>
  <r>
    <m/>
    <x v="3"/>
    <x v="15"/>
    <s v="C"/>
    <s v="C驾驶培训"/>
    <x v="11"/>
    <x v="38"/>
    <x v="1"/>
    <n v="68"/>
    <n v="3"/>
    <n v="0.60299999999999998"/>
    <n v="4.4117647058823532E-2"/>
    <n v="5"/>
    <n v="2"/>
    <n v="0.4"/>
    <n v="0.35"/>
    <n v="2"/>
    <n v="0.85"/>
    <n v="0.93411764705882361"/>
    <n v="0.40447294117647065"/>
  </r>
  <r>
    <m/>
    <x v="3"/>
    <x v="15"/>
    <s v="C"/>
    <s v="C驾驶培训"/>
    <x v="3"/>
    <x v="39"/>
    <x v="0"/>
    <n v="356"/>
    <n v="3"/>
    <n v="0.60299999999999998"/>
    <n v="8.4269662921348312E-3"/>
    <n v="37"/>
    <n v="3"/>
    <n v="8.1081081081081086E-2"/>
    <n v="0.35"/>
    <n v="12.95"/>
    <n v="0.85"/>
    <n v="13.107058823529412"/>
    <n v="5.6753564705882358"/>
  </r>
  <r>
    <m/>
    <x v="3"/>
    <x v="15"/>
    <s v="C"/>
    <s v="C驾驶培训"/>
    <x v="1"/>
    <x v="40"/>
    <x v="1"/>
    <n v="35"/>
    <n v="4"/>
    <n v="0.60299999999999998"/>
    <n v="0.11428571428571428"/>
    <n v="0"/>
    <n v="0"/>
    <e v="#DIV/0!"/>
    <n v="0.35"/>
    <n v="0"/>
    <n v="0.85"/>
    <n v="0"/>
    <n v="0"/>
  </r>
  <r>
    <m/>
    <x v="3"/>
    <x v="15"/>
    <s v="C"/>
    <s v="C驾驶培训"/>
    <x v="15"/>
    <x v="41"/>
    <x v="0"/>
    <n v="21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15"/>
    <x v="42"/>
    <x v="0"/>
    <n v="14"/>
    <n v="0"/>
    <n v="0.60299999999999998"/>
    <n v="0"/>
    <n v="1"/>
    <n v="0"/>
    <n v="0"/>
    <n v="0.35"/>
    <n v="0.35"/>
    <n v="0.85"/>
    <n v="0.41176470588235292"/>
    <n v="0.17829411764705883"/>
  </r>
  <r>
    <m/>
    <x v="3"/>
    <x v="15"/>
    <s v="C"/>
    <s v="C驾驶培训"/>
    <x v="17"/>
    <x v="43"/>
    <x v="1"/>
    <n v="166"/>
    <n v="4"/>
    <n v="0.60299999999999998"/>
    <n v="2.4096385542168676E-2"/>
    <n v="20"/>
    <n v="2"/>
    <n v="0.1"/>
    <n v="0.35"/>
    <n v="7"/>
    <n v="0.85"/>
    <n v="6.8164705882352949"/>
    <n v="2.9515317647058827"/>
  </r>
  <r>
    <m/>
    <x v="3"/>
    <x v="15"/>
    <s v="C"/>
    <s v="C驾驶培训"/>
    <x v="20"/>
    <x v="44"/>
    <x v="0"/>
    <n v="55"/>
    <n v="0"/>
    <n v="0.60299999999999998"/>
    <n v="0"/>
    <n v="18"/>
    <n v="0"/>
    <n v="0"/>
    <n v="0.35"/>
    <n v="6.3"/>
    <n v="0.85"/>
    <n v="7.4117647058823533"/>
    <n v="3.2092941176470591"/>
  </r>
  <r>
    <m/>
    <x v="3"/>
    <x v="15"/>
    <s v="C"/>
    <s v="C驾驶培训"/>
    <x v="9"/>
    <x v="45"/>
    <x v="0"/>
    <n v="209"/>
    <n v="22"/>
    <n v="0.60299999999999998"/>
    <n v="0.10526315789473684"/>
    <n v="72"/>
    <n v="21"/>
    <n v="0.29166666666666669"/>
    <n v="0.35"/>
    <n v="25.2"/>
    <n v="0.85"/>
    <n v="14.749411764705881"/>
    <n v="6.3864952941176467"/>
  </r>
  <r>
    <m/>
    <x v="3"/>
    <x v="15"/>
    <s v="C"/>
    <s v="C驾驶培训"/>
    <x v="14"/>
    <x v="46"/>
    <x v="0"/>
    <n v="36"/>
    <n v="0"/>
    <n v="0.60299999999999998"/>
    <n v="0"/>
    <n v="10"/>
    <n v="0"/>
    <n v="0"/>
    <n v="0.35"/>
    <n v="3.5"/>
    <n v="0.85"/>
    <n v="4.1176470588235299"/>
    <n v="1.7829411764705885"/>
  </r>
  <r>
    <m/>
    <x v="3"/>
    <x v="15"/>
    <s v="C"/>
    <s v="C驾驶培训"/>
    <x v="16"/>
    <x v="47"/>
    <x v="0"/>
    <n v="77"/>
    <n v="0"/>
    <n v="0.60299999999999998"/>
    <n v="0"/>
    <n v="11"/>
    <n v="0"/>
    <n v="0"/>
    <n v="0.35"/>
    <n v="3.8499999999999996"/>
    <n v="0.85"/>
    <n v="4.5294117647058822"/>
    <n v="1.961235294117647"/>
  </r>
  <r>
    <m/>
    <x v="3"/>
    <x v="15"/>
    <s v="C"/>
    <s v="C驾驶培训"/>
    <x v="16"/>
    <x v="48"/>
    <x v="0"/>
    <n v="98"/>
    <n v="1"/>
    <n v="0.60299999999999998"/>
    <n v="1.020408163265306E-2"/>
    <n v="12"/>
    <n v="1"/>
    <n v="8.3333333333333329E-2"/>
    <n v="0.35"/>
    <n v="4.1999999999999993"/>
    <n v="0.85"/>
    <n v="4.2317647058823527"/>
    <n v="1.8323541176470586"/>
  </r>
  <r>
    <m/>
    <x v="3"/>
    <x v="15"/>
    <s v="C"/>
    <s v="C驾驶培训"/>
    <x v="14"/>
    <x v="49"/>
    <x v="0"/>
    <n v="97"/>
    <n v="6"/>
    <n v="0.60299999999999998"/>
    <n v="6.1855670103092786E-2"/>
    <n v="54"/>
    <n v="6"/>
    <n v="0.1111111111111111"/>
    <n v="0.35"/>
    <n v="18.899999999999999"/>
    <n v="0.85"/>
    <n v="17.978823529411763"/>
    <n v="7.7848305882352928"/>
  </r>
  <r>
    <m/>
    <x v="3"/>
    <x v="15"/>
    <s v="1S"/>
    <s v="1S驾驶培训"/>
    <x v="21"/>
    <x v="50"/>
    <x v="0"/>
    <n v="261"/>
    <n v="51"/>
    <n v="0.60299999999999998"/>
    <n v="0.19540229885057472"/>
    <n v="212"/>
    <n v="51"/>
    <n v="0.24056603773584906"/>
    <n v="0.8"/>
    <n v="169.60000000000002"/>
    <n v="0.85"/>
    <n v="163.34941176470593"/>
    <n v="70.730295294117667"/>
  </r>
  <r>
    <m/>
    <x v="3"/>
    <x v="15"/>
    <s v="C"/>
    <s v="C驾驶培训"/>
    <x v="15"/>
    <x v="51"/>
    <x v="0"/>
    <n v="4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22"/>
    <x v="52"/>
    <x v="1"/>
    <n v="79"/>
    <n v="1"/>
    <n v="0.60299999999999998"/>
    <n v="1.2658227848101266E-2"/>
    <n v="24"/>
    <n v="1"/>
    <n v="4.1666666666666664E-2"/>
    <n v="0.35"/>
    <n v="8.3999999999999986"/>
    <n v="0.85"/>
    <n v="9.1729411764705873"/>
    <n v="3.9718835294117643"/>
  </r>
  <r>
    <m/>
    <x v="3"/>
    <x v="15"/>
    <s v="C"/>
    <s v="C驾驶培训"/>
    <x v="18"/>
    <x v="53"/>
    <x v="1"/>
    <n v="79"/>
    <n v="1"/>
    <n v="0.60299999999999998"/>
    <n v="1.2658227848101266E-2"/>
    <n v="27"/>
    <n v="1"/>
    <n v="3.7037037037037035E-2"/>
    <n v="0.35"/>
    <n v="9.4499999999999993"/>
    <n v="0.85"/>
    <n v="10.408235294117647"/>
    <n v="4.5067658823529415"/>
  </r>
  <r>
    <m/>
    <x v="3"/>
    <x v="15"/>
    <s v="A"/>
    <s v="A驾驶培训"/>
    <x v="23"/>
    <x v="54"/>
    <x v="0"/>
    <n v="297"/>
    <n v="104"/>
    <n v="0.60299999999999998"/>
    <n v="0.35016835016835018"/>
    <n v="178"/>
    <n v="96"/>
    <n v="0.5393258426966292"/>
    <n v="0.75"/>
    <n v="133.5"/>
    <n v="0.85"/>
    <n v="88.955294117647057"/>
    <n v="38.517642352941174"/>
  </r>
  <r>
    <m/>
    <x v="3"/>
    <x v="15"/>
    <s v="C"/>
    <s v="C驾驶培训"/>
    <x v="16"/>
    <x v="55"/>
    <x v="0"/>
    <n v="157"/>
    <n v="8"/>
    <n v="0.60299999999999998"/>
    <n v="5.0955414012738856E-2"/>
    <n v="14"/>
    <n v="7"/>
    <n v="0.5"/>
    <n v="0.35"/>
    <n v="7"/>
    <n v="0.85"/>
    <n v="3.2694117647058825"/>
    <n v="1.415655294117647"/>
  </r>
  <r>
    <m/>
    <x v="3"/>
    <x v="15"/>
    <s v="B"/>
    <s v="B驾驶培训"/>
    <x v="22"/>
    <x v="56"/>
    <x v="1"/>
    <n v="493"/>
    <n v="42"/>
    <n v="0.60299999999999998"/>
    <n v="8.5192697768762676E-2"/>
    <n v="96"/>
    <n v="40"/>
    <n v="0.41666666666666669"/>
    <n v="0.7"/>
    <n v="67.199999999999989"/>
    <n v="0.85"/>
    <n v="50.682352941176461"/>
    <n v="21.945458823529407"/>
  </r>
  <r>
    <m/>
    <x v="3"/>
    <x v="15"/>
    <s v="C"/>
    <s v="C驾驶培训"/>
    <x v="2"/>
    <x v="57"/>
    <x v="1"/>
    <n v="59"/>
    <n v="1"/>
    <n v="0.60299999999999998"/>
    <n v="1.6949152542372881E-2"/>
    <n v="1"/>
    <n v="1"/>
    <n v="1"/>
    <n v="0.35"/>
    <n v="1"/>
    <n v="0.85"/>
    <n v="0.4670588235294118"/>
    <n v="0.20223647058823532"/>
  </r>
  <r>
    <m/>
    <x v="3"/>
    <x v="15"/>
    <s v="B"/>
    <s v="B驾驶培训"/>
    <x v="5"/>
    <x v="58"/>
    <x v="1"/>
    <n v="220"/>
    <n v="58"/>
    <n v="0.60299999999999998"/>
    <n v="0.26363636363636361"/>
    <n v="110"/>
    <n v="57"/>
    <n v="0.51818181818181819"/>
    <n v="0.7"/>
    <n v="77"/>
    <n v="0.85"/>
    <n v="50.151764705882357"/>
    <n v="21.71571411764706"/>
  </r>
  <r>
    <m/>
    <x v="3"/>
    <x v="15"/>
    <s v="C"/>
    <s v="C驾驶培训"/>
    <x v="23"/>
    <x v="59"/>
    <x v="0"/>
    <n v="456"/>
    <n v="33"/>
    <n v="0.60299999999999998"/>
    <n v="7.2368421052631582E-2"/>
    <n v="52"/>
    <n v="30"/>
    <n v="0.57692307692307687"/>
    <n v="0.35"/>
    <n v="30"/>
    <n v="0.85"/>
    <n v="14.011764705882353"/>
    <n v="6.0670941176470592"/>
  </r>
  <r>
    <m/>
    <x v="3"/>
    <x v="15"/>
    <s v="C"/>
    <s v="C驾驶培训"/>
    <x v="3"/>
    <x v="60"/>
    <x v="0"/>
    <n v="584"/>
    <n v="0"/>
    <n v="0.60299999999999998"/>
    <n v="0"/>
    <n v="60"/>
    <n v="0"/>
    <n v="0"/>
    <n v="0.35"/>
    <n v="21"/>
    <n v="0.85"/>
    <n v="24.705882352941178"/>
    <n v="10.697647058823529"/>
  </r>
  <r>
    <m/>
    <x v="3"/>
    <x v="15"/>
    <s v="C"/>
    <s v="C驾驶培训"/>
    <x v="15"/>
    <x v="61"/>
    <x v="0"/>
    <n v="17"/>
    <n v="0"/>
    <n v="0.60299999999999998"/>
    <n v="0"/>
    <n v="0"/>
    <n v="0"/>
    <e v="#DIV/0!"/>
    <n v="0.35"/>
    <n v="0"/>
    <n v="0.85"/>
    <n v="0"/>
    <n v="0"/>
  </r>
  <r>
    <m/>
    <x v="3"/>
    <x v="15"/>
    <s v="B"/>
    <s v="B驾驶培训"/>
    <x v="2"/>
    <x v="62"/>
    <x v="1"/>
    <n v="435"/>
    <n v="72"/>
    <n v="0.60299999999999998"/>
    <n v="0.16551724137931034"/>
    <n v="74"/>
    <n v="55"/>
    <n v="0.7432432432432432"/>
    <n v="0.7"/>
    <n v="55"/>
    <n v="0.85"/>
    <n v="25.68823529411765"/>
    <n v="11.123005882352942"/>
  </r>
  <r>
    <m/>
    <x v="3"/>
    <x v="15"/>
    <s v="C"/>
    <s v="C驾驶培训"/>
    <x v="15"/>
    <x v="63"/>
    <x v="0"/>
    <n v="2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0"/>
    <x v="64"/>
    <x v="0"/>
    <n v="24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15"/>
    <x v="65"/>
    <x v="0"/>
    <n v="1"/>
    <n v="0"/>
    <n v="0.60299999999999998"/>
    <n v="0"/>
    <n v="1"/>
    <n v="0"/>
    <n v="0"/>
    <n v="0.35"/>
    <n v="0.35"/>
    <n v="0.85"/>
    <n v="0.41176470588235292"/>
    <n v="0.17829411764705883"/>
  </r>
  <r>
    <m/>
    <x v="3"/>
    <x v="15"/>
    <s v="C"/>
    <s v="C驾驶培训"/>
    <x v="13"/>
    <x v="66"/>
    <x v="1"/>
    <n v="311"/>
    <n v="55"/>
    <n v="0.60299999999999998"/>
    <n v="0.17684887459807075"/>
    <n v="65"/>
    <n v="41"/>
    <n v="0.63076923076923075"/>
    <n v="0.35"/>
    <n v="41"/>
    <n v="0.85"/>
    <n v="19.149411764705885"/>
    <n v="8.2916952941176483"/>
  </r>
  <r>
    <m/>
    <x v="3"/>
    <x v="15"/>
    <s v="C"/>
    <s v="C驾驶培训"/>
    <x v="24"/>
    <x v="67"/>
    <x v="2"/>
    <n v="305"/>
    <n v="0"/>
    <n v="0.60299999999999998"/>
    <n v="0"/>
    <n v="0"/>
    <n v="0"/>
    <e v="#DIV/0!"/>
    <n v="0.35"/>
    <n v="0"/>
    <n v="0.85"/>
    <n v="0"/>
    <n v="0"/>
  </r>
  <r>
    <m/>
    <x v="3"/>
    <x v="15"/>
    <s v="B"/>
    <s v="B驾驶培训"/>
    <x v="17"/>
    <x v="68"/>
    <x v="1"/>
    <n v="490"/>
    <n v="170"/>
    <n v="0.60299999999999998"/>
    <n v="0.34693877551020408"/>
    <n v="249"/>
    <n v="161"/>
    <n v="0.64658634538152615"/>
    <n v="0.7"/>
    <n v="174.29999999999998"/>
    <n v="0.85"/>
    <n v="90.843529411764692"/>
    <n v="39.33524823529411"/>
  </r>
  <r>
    <m/>
    <x v="3"/>
    <x v="15"/>
    <s v="C"/>
    <s v="C驾驶培训"/>
    <x v="5"/>
    <x v="69"/>
    <x v="1"/>
    <n v="120"/>
    <n v="1"/>
    <n v="0.60299999999999998"/>
    <n v="8.3333333333333332E-3"/>
    <n v="22"/>
    <n v="1"/>
    <n v="4.5454545454545456E-2"/>
    <n v="0.35"/>
    <n v="7.6999999999999993"/>
    <n v="0.85"/>
    <n v="8.3494117647058825"/>
    <n v="3.6152952941176473"/>
  </r>
  <r>
    <m/>
    <x v="3"/>
    <x v="15"/>
    <s v="C"/>
    <s v="C驾驶培训"/>
    <x v="25"/>
    <x v="70"/>
    <x v="0"/>
    <n v="110"/>
    <n v="6"/>
    <n v="0.60299999999999998"/>
    <n v="5.4545454545454543E-2"/>
    <n v="5"/>
    <n v="4"/>
    <n v="0.8"/>
    <n v="0.35"/>
    <n v="4"/>
    <n v="0.85"/>
    <n v="1.8682352941176472"/>
    <n v="0.80894588235294129"/>
  </r>
  <r>
    <m/>
    <x v="3"/>
    <x v="15"/>
    <s v="C"/>
    <s v="C驾驶培训"/>
    <x v="15"/>
    <x v="71"/>
    <x v="0"/>
    <n v="25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10"/>
    <x v="72"/>
    <x v="0"/>
    <n v="104"/>
    <n v="0"/>
    <n v="0.60299999999999998"/>
    <n v="0"/>
    <n v="8"/>
    <n v="0"/>
    <n v="0"/>
    <n v="0.35"/>
    <n v="2.8"/>
    <n v="0.85"/>
    <n v="3.2941176470588234"/>
    <n v="1.4263529411764706"/>
  </r>
  <r>
    <m/>
    <x v="3"/>
    <x v="15"/>
    <s v="C"/>
    <s v="C驾驶培训"/>
    <x v="8"/>
    <x v="73"/>
    <x v="0"/>
    <n v="37"/>
    <n v="0"/>
    <n v="0.60299999999999998"/>
    <n v="0"/>
    <n v="21"/>
    <n v="0"/>
    <n v="0"/>
    <n v="0.35"/>
    <n v="7.35"/>
    <n v="0.85"/>
    <n v="8.6470588235294112"/>
    <n v="3.744176470588235"/>
  </r>
  <r>
    <m/>
    <x v="3"/>
    <x v="15"/>
    <s v="C"/>
    <s v="C驾驶培训"/>
    <x v="3"/>
    <x v="74"/>
    <x v="0"/>
    <n v="441"/>
    <n v="5"/>
    <n v="0.60299999999999998"/>
    <n v="1.1337868480725623E-2"/>
    <n v="41"/>
    <n v="5"/>
    <n v="0.12195121951219512"/>
    <n v="0.35"/>
    <n v="14.35"/>
    <n v="0.85"/>
    <n v="13.335294117647058"/>
    <n v="5.7741823529411755"/>
  </r>
  <r>
    <m/>
    <x v="3"/>
    <x v="15"/>
    <s v="C"/>
    <s v="C驾驶培训"/>
    <x v="14"/>
    <x v="75"/>
    <x v="0"/>
    <n v="46"/>
    <n v="0"/>
    <n v="0.60299999999999998"/>
    <n v="0"/>
    <n v="1"/>
    <n v="0"/>
    <n v="0"/>
    <n v="0.35"/>
    <n v="0.35"/>
    <n v="0.85"/>
    <n v="0.41176470588235292"/>
    <n v="0.17829411764705883"/>
  </r>
  <r>
    <m/>
    <x v="3"/>
    <x v="15"/>
    <s v="C"/>
    <s v="C驾驶培训"/>
    <x v="14"/>
    <x v="76"/>
    <x v="0"/>
    <n v="132"/>
    <n v="27"/>
    <n v="0.60299999999999998"/>
    <n v="0.20454545454545456"/>
    <n v="54"/>
    <n v="26"/>
    <n v="0.48148148148148145"/>
    <n v="0.35"/>
    <n v="26"/>
    <n v="0.85"/>
    <n v="12.143529411764707"/>
    <n v="5.2581482352941178"/>
  </r>
  <r>
    <m/>
    <x v="3"/>
    <x v="15"/>
    <s v="C"/>
    <s v="C驾驶培训"/>
    <x v="15"/>
    <x v="77"/>
    <x v="0"/>
    <n v="68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18"/>
    <x v="78"/>
    <x v="1"/>
    <n v="69"/>
    <n v="1"/>
    <n v="0.60299999999999998"/>
    <n v="1.4492753623188406E-2"/>
    <n v="7"/>
    <n v="1"/>
    <n v="0.14285714285714285"/>
    <n v="0.35"/>
    <n v="2.4499999999999997"/>
    <n v="0.85"/>
    <n v="2.1729411764705882"/>
    <n v="0.94088352941176467"/>
  </r>
  <r>
    <m/>
    <x v="3"/>
    <x v="15"/>
    <s v="C"/>
    <s v="C驾驶培训"/>
    <x v="26"/>
    <x v="79"/>
    <x v="0"/>
    <n v="320"/>
    <n v="12"/>
    <n v="0.60299999999999998"/>
    <n v="3.7499999999999999E-2"/>
    <n v="36"/>
    <n v="11"/>
    <n v="0.30555555555555558"/>
    <n v="0.35"/>
    <n v="12.6"/>
    <n v="0.85"/>
    <n v="7.02"/>
    <n v="3.0396599999999996"/>
  </r>
  <r>
    <m/>
    <x v="3"/>
    <x v="15"/>
    <s v="C"/>
    <s v="C驾驶培训"/>
    <x v="15"/>
    <x v="80"/>
    <x v="0"/>
    <n v="12"/>
    <n v="0"/>
    <n v="0.60299999999999998"/>
    <n v="0"/>
    <n v="9"/>
    <n v="0"/>
    <n v="0"/>
    <n v="0.35"/>
    <n v="3.15"/>
    <n v="0.85"/>
    <n v="3.7058823529411766"/>
    <n v="1.6046470588235295"/>
  </r>
  <r>
    <m/>
    <x v="3"/>
    <x v="15"/>
    <s v="C"/>
    <s v="C驾驶培训"/>
    <x v="0"/>
    <x v="81"/>
    <x v="0"/>
    <n v="240"/>
    <n v="58"/>
    <n v="0.60299999999999998"/>
    <n v="0.24166666666666667"/>
    <n v="76"/>
    <n v="46"/>
    <n v="0.60526315789473684"/>
    <n v="0.35"/>
    <n v="46"/>
    <n v="0.85"/>
    <n v="21.484705882352941"/>
    <n v="9.302877647058823"/>
  </r>
  <r>
    <m/>
    <x v="3"/>
    <x v="15"/>
    <s v="C"/>
    <s v="C驾驶培训"/>
    <x v="19"/>
    <x v="82"/>
    <x v="0"/>
    <n v="188"/>
    <n v="5"/>
    <n v="0.60299999999999998"/>
    <n v="2.6595744680851064E-2"/>
    <n v="43"/>
    <n v="5"/>
    <n v="0.11627906976744186"/>
    <n v="0.35"/>
    <n v="15.049999999999999"/>
    <n v="0.85"/>
    <n v="14.158823529411762"/>
    <n v="6.1307705882352934"/>
  </r>
  <r>
    <m/>
    <x v="3"/>
    <x v="15"/>
    <s v="C"/>
    <s v="C驾驶培训"/>
    <x v="3"/>
    <x v="83"/>
    <x v="0"/>
    <n v="276"/>
    <n v="0"/>
    <n v="0.60299999999999998"/>
    <n v="0"/>
    <n v="45"/>
    <n v="0"/>
    <n v="0"/>
    <n v="0.35"/>
    <n v="15.749999999999998"/>
    <n v="0.85"/>
    <n v="18.52941176470588"/>
    <n v="8.0232352941176455"/>
  </r>
  <r>
    <m/>
    <x v="3"/>
    <x v="15"/>
    <s v="C"/>
    <s v="C驾驶培训"/>
    <x v="26"/>
    <x v="84"/>
    <x v="0"/>
    <n v="56"/>
    <n v="1"/>
    <n v="0.60299999999999998"/>
    <n v="1.7857142857142856E-2"/>
    <n v="4"/>
    <n v="1"/>
    <n v="0.25"/>
    <n v="0.35"/>
    <n v="1.4"/>
    <n v="0.85"/>
    <n v="0.93764705882352939"/>
    <n v="0.4060011764705882"/>
  </r>
  <r>
    <m/>
    <x v="3"/>
    <x v="15"/>
    <s v="C"/>
    <s v="C驾驶培训"/>
    <x v="15"/>
    <x v="85"/>
    <x v="0"/>
    <n v="145"/>
    <n v="1"/>
    <n v="0.60299999999999998"/>
    <n v="6.8965517241379309E-3"/>
    <n v="16"/>
    <n v="0"/>
    <n v="0"/>
    <n v="0.35"/>
    <n v="5.6"/>
    <n v="0.85"/>
    <n v="6.5882352941176467"/>
    <n v="2.8527058823529412"/>
  </r>
  <r>
    <m/>
    <x v="3"/>
    <x v="15"/>
    <s v="C"/>
    <s v="C驾驶培训"/>
    <x v="13"/>
    <x v="86"/>
    <x v="1"/>
    <n v="338"/>
    <n v="131"/>
    <n v="0.60299999999999998"/>
    <n v="0.3875739644970414"/>
    <n v="112"/>
    <n v="95"/>
    <n v="0.8482142857142857"/>
    <n v="0.35"/>
    <n v="95"/>
    <n v="0.85"/>
    <n v="44.370588235294122"/>
    <n v="19.212464705882354"/>
  </r>
  <r>
    <m/>
    <x v="3"/>
    <x v="15"/>
    <s v="C"/>
    <s v="C驾驶培训"/>
    <x v="9"/>
    <x v="87"/>
    <x v="0"/>
    <n v="15"/>
    <n v="0"/>
    <n v="0.60299999999999998"/>
    <n v="0"/>
    <n v="11"/>
    <n v="0"/>
    <n v="0"/>
    <n v="0.35"/>
    <n v="3.8499999999999996"/>
    <n v="0.85"/>
    <n v="4.5294117647058822"/>
    <n v="1.961235294117647"/>
  </r>
  <r>
    <m/>
    <x v="3"/>
    <x v="15"/>
    <s v="C"/>
    <s v="C驾驶培训"/>
    <x v="25"/>
    <x v="88"/>
    <x v="0"/>
    <n v="78"/>
    <n v="0"/>
    <n v="0.60299999999999998"/>
    <n v="0"/>
    <n v="6"/>
    <n v="0"/>
    <n v="0"/>
    <n v="0.35"/>
    <n v="2.0999999999999996"/>
    <n v="0.85"/>
    <n v="2.4705882352941173"/>
    <n v="1.0697647058823527"/>
  </r>
  <r>
    <m/>
    <x v="3"/>
    <x v="15"/>
    <s v="C"/>
    <s v="C驾驶培训"/>
    <x v="8"/>
    <x v="89"/>
    <x v="0"/>
    <n v="19"/>
    <n v="1"/>
    <n v="0.60299999999999998"/>
    <n v="5.2631578947368418E-2"/>
    <n v="9"/>
    <n v="1"/>
    <n v="0.1111111111111111"/>
    <n v="0.35"/>
    <n v="3.15"/>
    <n v="0.85"/>
    <n v="2.9964705882352938"/>
    <n v="1.2974717647058822"/>
  </r>
  <r>
    <m/>
    <x v="3"/>
    <x v="15"/>
    <s v="C"/>
    <s v="C驾驶培训"/>
    <x v="15"/>
    <x v="90"/>
    <x v="0"/>
    <n v="14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15"/>
    <x v="91"/>
    <x v="0"/>
    <n v="29"/>
    <n v="1"/>
    <n v="0.60299999999999998"/>
    <n v="3.4482758620689655E-2"/>
    <n v="1"/>
    <n v="0"/>
    <n v="0"/>
    <n v="0.35"/>
    <n v="0.35"/>
    <n v="0.85"/>
    <n v="0.41176470588235292"/>
    <n v="0.17829411764705883"/>
  </r>
  <r>
    <m/>
    <x v="3"/>
    <x v="15"/>
    <s v="C"/>
    <s v="C驾驶培训"/>
    <x v="0"/>
    <x v="92"/>
    <x v="0"/>
    <n v="5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10"/>
    <x v="93"/>
    <x v="0"/>
    <n v="117"/>
    <n v="10"/>
    <n v="0.60299999999999998"/>
    <n v="8.5470085470085472E-2"/>
    <n v="31"/>
    <n v="10"/>
    <n v="0.32258064516129031"/>
    <n v="0.35"/>
    <n v="10.85"/>
    <n v="0.85"/>
    <n v="5.6705882352941179"/>
    <n v="2.4553647058823529"/>
  </r>
  <r>
    <m/>
    <x v="3"/>
    <x v="15"/>
    <s v="C"/>
    <s v="C驾驶培训"/>
    <x v="0"/>
    <x v="94"/>
    <x v="0"/>
    <n v="54"/>
    <n v="0"/>
    <n v="0.60299999999999998"/>
    <n v="0"/>
    <n v="17"/>
    <n v="0"/>
    <n v="0"/>
    <n v="0.35"/>
    <n v="5.9499999999999993"/>
    <n v="0.85"/>
    <n v="6.9999999999999991"/>
    <n v="3.0309999999999997"/>
  </r>
  <r>
    <m/>
    <x v="3"/>
    <x v="15"/>
    <s v="C"/>
    <s v="C驾驶培训"/>
    <x v="11"/>
    <x v="95"/>
    <x v="1"/>
    <n v="105"/>
    <n v="1"/>
    <n v="0.60299999999999998"/>
    <n v="9.5238095238095247E-3"/>
    <n v="12"/>
    <n v="1"/>
    <n v="8.3333333333333329E-2"/>
    <n v="0.35"/>
    <n v="4.1999999999999993"/>
    <n v="0.85"/>
    <n v="4.2317647058823527"/>
    <n v="1.8323541176470586"/>
  </r>
  <r>
    <m/>
    <x v="3"/>
    <x v="15"/>
    <s v="C"/>
    <s v="C驾驶培训"/>
    <x v="12"/>
    <x v="96"/>
    <x v="0"/>
    <n v="199"/>
    <n v="19"/>
    <n v="0.60299999999999998"/>
    <n v="9.5477386934673364E-2"/>
    <n v="38"/>
    <n v="17"/>
    <n v="0.44736842105263158"/>
    <n v="0.35"/>
    <n v="17"/>
    <n v="0.85"/>
    <n v="7.9400000000000013"/>
    <n v="3.4380200000000007"/>
  </r>
  <r>
    <m/>
    <x v="3"/>
    <x v="15"/>
    <s v="C"/>
    <s v="C驾驶培训"/>
    <x v="9"/>
    <x v="97"/>
    <x v="0"/>
    <n v="84"/>
    <n v="0"/>
    <n v="0.60299999999999998"/>
    <n v="0"/>
    <n v="27"/>
    <n v="0"/>
    <n v="0"/>
    <n v="0.35"/>
    <n v="9.4499999999999993"/>
    <n v="0.85"/>
    <n v="11.117647058823529"/>
    <n v="4.8139411764705882"/>
  </r>
  <r>
    <m/>
    <x v="3"/>
    <x v="15"/>
    <s v="B"/>
    <s v="B驾驶培训"/>
    <x v="27"/>
    <x v="98"/>
    <x v="0"/>
    <n v="759"/>
    <n v="133"/>
    <n v="0.60299999999999998"/>
    <n v="0.17523056653491437"/>
    <n v="144"/>
    <n v="104"/>
    <n v="0.72222222222222221"/>
    <n v="0.7"/>
    <n v="104"/>
    <n v="0.85"/>
    <n v="48.574117647058827"/>
    <n v="21.032592941176471"/>
  </r>
  <r>
    <m/>
    <x v="3"/>
    <x v="15"/>
    <s v="C"/>
    <s v="C驾驶培训"/>
    <x v="18"/>
    <x v="99"/>
    <x v="1"/>
    <n v="31"/>
    <n v="1"/>
    <n v="0.60299999999999998"/>
    <n v="3.2258064516129031E-2"/>
    <n v="1"/>
    <n v="1"/>
    <n v="1"/>
    <n v="0.35"/>
    <n v="1"/>
    <n v="0.85"/>
    <n v="0.4670588235294118"/>
    <n v="0.20223647058823532"/>
  </r>
  <r>
    <m/>
    <x v="3"/>
    <x v="15"/>
    <s v="C"/>
    <s v="C驾驶培训"/>
    <x v="10"/>
    <x v="100"/>
    <x v="0"/>
    <n v="317"/>
    <n v="72"/>
    <n v="0.60299999999999998"/>
    <n v="0.22712933753943218"/>
    <n v="112"/>
    <n v="59"/>
    <n v="0.5267857142857143"/>
    <n v="0.35"/>
    <n v="59"/>
    <n v="0.85"/>
    <n v="27.556470588235296"/>
    <n v="11.931951764705882"/>
  </r>
  <r>
    <m/>
    <x v="3"/>
    <x v="15"/>
    <s v="C"/>
    <s v="C驾驶培训"/>
    <x v="7"/>
    <x v="101"/>
    <x v="0"/>
    <n v="64"/>
    <n v="5"/>
    <n v="0.60299999999999998"/>
    <n v="7.8125E-2"/>
    <n v="20"/>
    <n v="5"/>
    <n v="0.25"/>
    <n v="0.35"/>
    <n v="7"/>
    <n v="0.85"/>
    <n v="4.6882352941176473"/>
    <n v="2.0300058823529414"/>
  </r>
  <r>
    <m/>
    <x v="3"/>
    <x v="15"/>
    <s v="C"/>
    <s v="C驾驶培训"/>
    <x v="28"/>
    <x v="102"/>
    <x v="1"/>
    <n v="150"/>
    <n v="4"/>
    <n v="0.60299999999999998"/>
    <n v="2.6666666666666668E-2"/>
    <n v="12"/>
    <n v="4"/>
    <n v="0.33333333333333331"/>
    <n v="0.35"/>
    <n v="4.1999999999999993"/>
    <n v="0.85"/>
    <n v="2.103529411764705"/>
    <n v="0.91082823529411727"/>
  </r>
  <r>
    <m/>
    <x v="3"/>
    <x v="15"/>
    <s v="C"/>
    <s v="C驾驶培训"/>
    <x v="18"/>
    <x v="103"/>
    <x v="1"/>
    <n v="148"/>
    <n v="3"/>
    <n v="0.60299999999999998"/>
    <n v="2.0270270270270271E-2"/>
    <n v="26"/>
    <n v="3"/>
    <n v="0.11538461538461539"/>
    <n v="0.35"/>
    <n v="9.1"/>
    <n v="0.85"/>
    <n v="8.5776470588235298"/>
    <n v="3.7141211764705884"/>
  </r>
  <r>
    <m/>
    <x v="3"/>
    <x v="15"/>
    <s v="C"/>
    <s v="C驾驶培训"/>
    <x v="2"/>
    <x v="104"/>
    <x v="1"/>
    <n v="56"/>
    <n v="5"/>
    <n v="0.60299999999999998"/>
    <n v="8.9285714285714288E-2"/>
    <n v="20"/>
    <n v="4"/>
    <n v="0.2"/>
    <n v="0.35"/>
    <n v="7"/>
    <n v="0.85"/>
    <n v="5.3976470588235292"/>
    <n v="2.3371811764705881"/>
  </r>
  <r>
    <m/>
    <x v="3"/>
    <x v="15"/>
    <s v="B"/>
    <s v="B驾驶培训"/>
    <x v="13"/>
    <x v="105"/>
    <x v="1"/>
    <n v="919"/>
    <n v="177"/>
    <n v="0.60299999999999998"/>
    <n v="0.19260065288356909"/>
    <n v="207"/>
    <n v="150"/>
    <n v="0.72463768115942029"/>
    <n v="0.7"/>
    <n v="150"/>
    <n v="0.85"/>
    <n v="70.058823529411768"/>
    <n v="30.335470588235296"/>
  </r>
  <r>
    <m/>
    <x v="3"/>
    <x v="15"/>
    <s v="C"/>
    <s v="C驾驶培训"/>
    <x v="17"/>
    <x v="106"/>
    <x v="1"/>
    <n v="146"/>
    <n v="0"/>
    <n v="0.60299999999999998"/>
    <n v="0"/>
    <n v="22"/>
    <n v="0"/>
    <n v="0"/>
    <n v="0.35"/>
    <n v="7.6999999999999993"/>
    <n v="0.85"/>
    <n v="9.0588235294117645"/>
    <n v="3.9224705882352939"/>
  </r>
  <r>
    <m/>
    <x v="3"/>
    <x v="15"/>
    <s v="C"/>
    <s v="C驾驶培训"/>
    <x v="26"/>
    <x v="107"/>
    <x v="0"/>
    <n v="83"/>
    <n v="0"/>
    <n v="0.60299999999999998"/>
    <n v="0"/>
    <n v="10"/>
    <n v="0"/>
    <n v="0"/>
    <n v="0.35"/>
    <n v="3.5"/>
    <n v="0.85"/>
    <n v="4.1176470588235299"/>
    <n v="1.7829411764705885"/>
  </r>
  <r>
    <m/>
    <x v="3"/>
    <x v="15"/>
    <s v="C"/>
    <s v="C驾驶培训"/>
    <x v="3"/>
    <x v="108"/>
    <x v="0"/>
    <n v="215"/>
    <n v="3"/>
    <n v="0.60299999999999998"/>
    <n v="1.3953488372093023E-2"/>
    <n v="47"/>
    <n v="3"/>
    <n v="6.3829787234042548E-2"/>
    <n v="0.35"/>
    <n v="16.45"/>
    <n v="0.85"/>
    <n v="17.224705882352943"/>
    <n v="7.4582976470588243"/>
  </r>
  <r>
    <m/>
    <x v="3"/>
    <x v="15"/>
    <s v="C"/>
    <s v="C驾驶培训"/>
    <x v="20"/>
    <x v="109"/>
    <x v="0"/>
    <n v="116"/>
    <n v="1"/>
    <n v="0.60299999999999998"/>
    <n v="8.6206896551724137E-3"/>
    <n v="17"/>
    <n v="1"/>
    <n v="5.8823529411764705E-2"/>
    <n v="0.35"/>
    <n v="5.9499999999999993"/>
    <n v="0.85"/>
    <n v="6.2905882352941171"/>
    <n v="2.7238247058823526"/>
  </r>
  <r>
    <m/>
    <x v="3"/>
    <x v="15"/>
    <s v="C"/>
    <s v="C驾驶培训"/>
    <x v="1"/>
    <x v="110"/>
    <x v="1"/>
    <n v="9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9"/>
    <x v="111"/>
    <x v="0"/>
    <n v="65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16"/>
    <x v="112"/>
    <x v="0"/>
    <n v="145"/>
    <n v="8"/>
    <n v="0.60299999999999998"/>
    <n v="5.5172413793103448E-2"/>
    <n v="42"/>
    <n v="8"/>
    <n v="0.19047619047619047"/>
    <n v="0.35"/>
    <n v="14.7"/>
    <n v="0.85"/>
    <n v="11.618823529411765"/>
    <n v="5.0309505882352941"/>
  </r>
  <r>
    <m/>
    <x v="3"/>
    <x v="15"/>
    <s v="C"/>
    <s v="C驾驶培训"/>
    <x v="18"/>
    <x v="113"/>
    <x v="1"/>
    <n v="122"/>
    <n v="2"/>
    <n v="0.60299999999999998"/>
    <n v="1.6393442622950821E-2"/>
    <n v="17"/>
    <n v="2"/>
    <n v="0.11764705882352941"/>
    <n v="0.35"/>
    <n v="5.9499999999999993"/>
    <n v="0.85"/>
    <n v="5.5811764705882352"/>
    <n v="2.4166494117647059"/>
  </r>
  <r>
    <m/>
    <x v="3"/>
    <x v="15"/>
    <s v="C"/>
    <s v="C驾驶培训"/>
    <x v="5"/>
    <x v="114"/>
    <x v="1"/>
    <n v="156"/>
    <n v="3"/>
    <n v="0.60299999999999998"/>
    <n v="1.9230769230769232E-2"/>
    <n v="23"/>
    <n v="3"/>
    <n v="0.13043478260869565"/>
    <n v="0.35"/>
    <n v="8.0499999999999989"/>
    <n v="0.85"/>
    <n v="7.3423529411764692"/>
    <n v="3.1792388235294111"/>
  </r>
  <r>
    <m/>
    <x v="3"/>
    <x v="15"/>
    <s v="C"/>
    <s v="C驾驶培训"/>
    <x v="26"/>
    <x v="115"/>
    <x v="0"/>
    <n v="113"/>
    <n v="2"/>
    <n v="0.60299999999999998"/>
    <n v="1.7699115044247787E-2"/>
    <n v="31"/>
    <n v="2"/>
    <n v="6.4516129032258063E-2"/>
    <n v="0.35"/>
    <n v="10.85"/>
    <n v="0.85"/>
    <n v="11.345882352941176"/>
    <n v="4.9127670588235297"/>
  </r>
  <r>
    <m/>
    <x v="3"/>
    <x v="15"/>
    <s v="C"/>
    <s v="C驾驶培训"/>
    <x v="17"/>
    <x v="116"/>
    <x v="1"/>
    <n v="59"/>
    <n v="0"/>
    <n v="0.60299999999999998"/>
    <n v="0"/>
    <n v="27"/>
    <n v="0"/>
    <n v="0"/>
    <n v="0.35"/>
    <n v="9.4499999999999993"/>
    <n v="0.85"/>
    <n v="11.117647058823529"/>
    <n v="4.8139411764705882"/>
  </r>
  <r>
    <m/>
    <x v="3"/>
    <x v="15"/>
    <s v="C"/>
    <s v="C驾驶培训"/>
    <x v="17"/>
    <x v="117"/>
    <x v="1"/>
    <n v="267"/>
    <n v="7"/>
    <n v="0.60299999999999998"/>
    <n v="2.6217228464419477E-2"/>
    <n v="25"/>
    <n v="6"/>
    <n v="0.24"/>
    <n v="0.35"/>
    <n v="8.75"/>
    <n v="0.85"/>
    <n v="6.0376470588235289"/>
    <n v="2.6143011764705881"/>
  </r>
  <r>
    <m/>
    <x v="3"/>
    <x v="15"/>
    <s v="C"/>
    <s v="C驾驶培训"/>
    <x v="23"/>
    <x v="118"/>
    <x v="0"/>
    <n v="144"/>
    <n v="2"/>
    <n v="0.60299999999999998"/>
    <n v="1.3888888888888888E-2"/>
    <n v="36"/>
    <n v="2"/>
    <n v="5.5555555555555552E-2"/>
    <n v="0.35"/>
    <n v="12.6"/>
    <n v="0.85"/>
    <n v="13.404705882352941"/>
    <n v="5.8042376470588231"/>
  </r>
  <r>
    <m/>
    <x v="3"/>
    <x v="15"/>
    <s v="C"/>
    <s v="C驾驶培训"/>
    <x v="1"/>
    <x v="119"/>
    <x v="1"/>
    <n v="4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29"/>
    <x v="120"/>
    <x v="2"/>
    <n v="5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28"/>
    <x v="121"/>
    <x v="1"/>
    <n v="185"/>
    <n v="2"/>
    <n v="0.60299999999999998"/>
    <n v="1.0810810810810811E-2"/>
    <n v="17"/>
    <n v="2"/>
    <n v="0.11764705882352941"/>
    <n v="0.35"/>
    <n v="5.9499999999999993"/>
    <n v="0.85"/>
    <n v="5.5811764705882352"/>
    <n v="2.4166494117647059"/>
  </r>
  <r>
    <m/>
    <x v="3"/>
    <x v="15"/>
    <s v="C"/>
    <s v="C驾驶培训"/>
    <x v="22"/>
    <x v="122"/>
    <x v="1"/>
    <n v="67"/>
    <n v="1"/>
    <n v="0.60299999999999998"/>
    <n v="1.4925373134328358E-2"/>
    <n v="7"/>
    <n v="1"/>
    <n v="0.14285714285714285"/>
    <n v="0.35"/>
    <n v="2.4499999999999997"/>
    <n v="0.85"/>
    <n v="2.1729411764705882"/>
    <n v="0.94088352941176467"/>
  </r>
  <r>
    <m/>
    <x v="3"/>
    <x v="15"/>
    <s v="C"/>
    <s v="C驾驶培训"/>
    <x v="16"/>
    <x v="123"/>
    <x v="0"/>
    <n v="77"/>
    <n v="1"/>
    <n v="0.60299999999999998"/>
    <n v="1.2987012987012988E-2"/>
    <n v="1"/>
    <n v="1"/>
    <n v="1"/>
    <n v="0.35"/>
    <n v="1"/>
    <n v="0.85"/>
    <n v="0.4670588235294118"/>
    <n v="0.20223647058823532"/>
  </r>
  <r>
    <m/>
    <x v="3"/>
    <x v="15"/>
    <s v="C"/>
    <s v="C驾驶培训"/>
    <x v="14"/>
    <x v="124"/>
    <x v="0"/>
    <n v="29"/>
    <n v="0"/>
    <n v="0.60299999999999998"/>
    <n v="0"/>
    <n v="9"/>
    <n v="0"/>
    <n v="0"/>
    <n v="0.35"/>
    <n v="3.15"/>
    <n v="0.85"/>
    <n v="3.7058823529411766"/>
    <n v="1.6046470588235295"/>
  </r>
  <r>
    <m/>
    <x v="3"/>
    <x v="15"/>
    <s v="C"/>
    <s v="C驾驶培训"/>
    <x v="15"/>
    <x v="125"/>
    <x v="0"/>
    <n v="51"/>
    <n v="1"/>
    <n v="0.60299999999999998"/>
    <n v="1.9607843137254902E-2"/>
    <n v="17"/>
    <n v="1"/>
    <n v="5.8823529411764705E-2"/>
    <n v="0.35"/>
    <n v="5.9499999999999993"/>
    <n v="0.85"/>
    <n v="6.2905882352941171"/>
    <n v="2.7238247058823526"/>
  </r>
  <r>
    <m/>
    <x v="3"/>
    <x v="15"/>
    <s v="C"/>
    <s v="C驾驶培训"/>
    <x v="23"/>
    <x v="126"/>
    <x v="0"/>
    <n v="314"/>
    <n v="76"/>
    <n v="0.60299999999999998"/>
    <n v="0.24203821656050956"/>
    <n v="105"/>
    <n v="69"/>
    <n v="0.65714285714285714"/>
    <n v="0.35"/>
    <n v="69"/>
    <n v="0.85"/>
    <n v="32.227058823529411"/>
    <n v="13.954316470588235"/>
  </r>
  <r>
    <m/>
    <x v="3"/>
    <x v="15"/>
    <s v="C"/>
    <s v="C驾驶培训"/>
    <x v="28"/>
    <x v="127"/>
    <x v="1"/>
    <n v="135"/>
    <n v="5"/>
    <n v="0.60299999999999998"/>
    <n v="3.7037037037037035E-2"/>
    <n v="12"/>
    <n v="4"/>
    <n v="0.33333333333333331"/>
    <n v="0.35"/>
    <n v="4.1999999999999993"/>
    <n v="0.85"/>
    <n v="2.103529411764705"/>
    <n v="0.91082823529411727"/>
  </r>
  <r>
    <m/>
    <x v="3"/>
    <x v="15"/>
    <s v="C"/>
    <s v="C驾驶培训"/>
    <x v="9"/>
    <x v="128"/>
    <x v="0"/>
    <n v="51"/>
    <n v="0"/>
    <n v="0.60299999999999998"/>
    <n v="0"/>
    <n v="13"/>
    <n v="0"/>
    <n v="0"/>
    <n v="0.35"/>
    <n v="4.55"/>
    <n v="0.85"/>
    <n v="5.3529411764705879"/>
    <n v="2.3178235294117644"/>
  </r>
  <r>
    <m/>
    <x v="3"/>
    <x v="15"/>
    <s v="C"/>
    <s v="C驾驶培训"/>
    <x v="3"/>
    <x v="129"/>
    <x v="0"/>
    <n v="165"/>
    <n v="7"/>
    <n v="0.60299999999999998"/>
    <n v="4.2424242424242427E-2"/>
    <n v="39"/>
    <n v="5"/>
    <n v="0.12820512820512819"/>
    <n v="0.35"/>
    <n v="13.649999999999999"/>
    <n v="0.85"/>
    <n v="12.511764705882351"/>
    <n v="5.4175941176470577"/>
  </r>
  <r>
    <m/>
    <x v="3"/>
    <x v="15"/>
    <s v="C"/>
    <s v="C驾驶培训"/>
    <x v="16"/>
    <x v="130"/>
    <x v="0"/>
    <n v="53"/>
    <n v="0"/>
    <n v="0.60299999999999998"/>
    <n v="0"/>
    <n v="2"/>
    <n v="0"/>
    <n v="0"/>
    <n v="0.35"/>
    <n v="0.7"/>
    <n v="0.85"/>
    <n v="0.82352941176470584"/>
    <n v="0.35658823529411765"/>
  </r>
  <r>
    <m/>
    <x v="3"/>
    <x v="15"/>
    <s v="C"/>
    <s v="C驾驶培训"/>
    <x v="16"/>
    <x v="131"/>
    <x v="0"/>
    <n v="101"/>
    <n v="0"/>
    <n v="0.60299999999999998"/>
    <n v="0"/>
    <n v="20"/>
    <n v="0"/>
    <n v="0"/>
    <n v="0.35"/>
    <n v="7"/>
    <n v="0.85"/>
    <n v="8.2352941176470598"/>
    <n v="3.5658823529411769"/>
  </r>
  <r>
    <m/>
    <x v="3"/>
    <x v="15"/>
    <s v="A"/>
    <s v="A驾驶培训"/>
    <x v="6"/>
    <x v="132"/>
    <x v="1"/>
    <n v="1628"/>
    <n v="237"/>
    <n v="0.60299999999999998"/>
    <n v="0.14557739557739557"/>
    <n v="362"/>
    <n v="208"/>
    <n v="0.574585635359116"/>
    <n v="0.75"/>
    <n v="271.5"/>
    <n v="0.85"/>
    <n v="171.85411764705884"/>
    <n v="74.412832941176475"/>
  </r>
  <r>
    <m/>
    <x v="3"/>
    <x v="15"/>
    <s v="C"/>
    <s v="C驾驶培训"/>
    <x v="9"/>
    <x v="133"/>
    <x v="0"/>
    <n v="61"/>
    <n v="0"/>
    <n v="0.60299999999999998"/>
    <n v="0"/>
    <n v="8"/>
    <n v="0"/>
    <n v="0"/>
    <n v="0.35"/>
    <n v="2.8"/>
    <n v="0.85"/>
    <n v="3.2941176470588234"/>
    <n v="1.4263529411764706"/>
  </r>
  <r>
    <m/>
    <x v="3"/>
    <x v="15"/>
    <s v="C"/>
    <s v="C驾驶培训"/>
    <x v="19"/>
    <x v="134"/>
    <x v="0"/>
    <n v="202"/>
    <n v="22"/>
    <n v="0.60299999999999998"/>
    <n v="0.10891089108910891"/>
    <n v="52"/>
    <n v="19"/>
    <n v="0.36538461538461536"/>
    <n v="0.35"/>
    <n v="19"/>
    <n v="0.85"/>
    <n v="8.8741176470588243"/>
    <n v="3.842492941176471"/>
  </r>
  <r>
    <m/>
    <x v="3"/>
    <x v="15"/>
    <s v="C"/>
    <s v="C驾驶培训"/>
    <x v="26"/>
    <x v="135"/>
    <x v="0"/>
    <n v="64"/>
    <n v="0"/>
    <n v="0.60299999999999998"/>
    <n v="0"/>
    <n v="8"/>
    <n v="0"/>
    <n v="0"/>
    <n v="0.35"/>
    <n v="2.8"/>
    <n v="0.85"/>
    <n v="3.2941176470588234"/>
    <n v="1.4263529411764706"/>
  </r>
  <r>
    <m/>
    <x v="3"/>
    <x v="15"/>
    <s v="C"/>
    <s v="C驾驶培训"/>
    <x v="25"/>
    <x v="136"/>
    <x v="0"/>
    <n v="63"/>
    <n v="0"/>
    <n v="0.60299999999999998"/>
    <n v="0"/>
    <n v="3"/>
    <n v="0"/>
    <n v="0"/>
    <n v="0.35"/>
    <n v="1.0499999999999998"/>
    <n v="0.85"/>
    <n v="1.2352941176470587"/>
    <n v="0.53488235294117636"/>
  </r>
  <r>
    <m/>
    <x v="3"/>
    <x v="15"/>
    <s v="C"/>
    <s v="C驾驶培训"/>
    <x v="3"/>
    <x v="137"/>
    <x v="0"/>
    <n v="194"/>
    <n v="6"/>
    <n v="0.60299999999999998"/>
    <n v="3.0927835051546393E-2"/>
    <n v="41"/>
    <n v="6"/>
    <n v="0.14634146341463414"/>
    <n v="0.35"/>
    <n v="14.35"/>
    <n v="0.85"/>
    <n v="12.625882352941176"/>
    <n v="5.4670070588235289"/>
  </r>
  <r>
    <m/>
    <x v="3"/>
    <x v="15"/>
    <s v="C"/>
    <s v="C驾驶培训"/>
    <x v="19"/>
    <x v="138"/>
    <x v="0"/>
    <n v="99"/>
    <n v="0"/>
    <n v="0.60299999999999998"/>
    <n v="0"/>
    <n v="14"/>
    <n v="0"/>
    <n v="0"/>
    <n v="0.35"/>
    <n v="4.8999999999999995"/>
    <n v="0.85"/>
    <n v="5.7647058823529411"/>
    <n v="2.4961176470588233"/>
  </r>
  <r>
    <m/>
    <x v="3"/>
    <x v="15"/>
    <s v="C"/>
    <s v="C驾驶培训"/>
    <x v="28"/>
    <x v="139"/>
    <x v="1"/>
    <n v="37"/>
    <n v="0"/>
    <n v="0.60299999999999998"/>
    <n v="0"/>
    <n v="5"/>
    <n v="0"/>
    <n v="0"/>
    <n v="0.35"/>
    <n v="1.75"/>
    <n v="0.85"/>
    <n v="2.0588235294117649"/>
    <n v="0.89147058823529424"/>
  </r>
  <r>
    <m/>
    <x v="3"/>
    <x v="15"/>
    <s v="C"/>
    <s v="C驾驶培训"/>
    <x v="9"/>
    <x v="140"/>
    <x v="0"/>
    <n v="31"/>
    <n v="1"/>
    <n v="0.60299999999999998"/>
    <n v="3.2258064516129031E-2"/>
    <n v="1"/>
    <n v="0"/>
    <n v="0"/>
    <n v="0.35"/>
    <n v="0.35"/>
    <n v="0.85"/>
    <n v="0.41176470588235292"/>
    <n v="0.17829411764705883"/>
  </r>
  <r>
    <m/>
    <x v="3"/>
    <x v="15"/>
    <s v="C"/>
    <s v="C驾驶培训"/>
    <x v="23"/>
    <x v="141"/>
    <x v="0"/>
    <n v="426"/>
    <n v="18"/>
    <n v="0.60299999999999998"/>
    <n v="4.2253521126760563E-2"/>
    <n v="79"/>
    <n v="18"/>
    <n v="0.22784810126582278"/>
    <n v="0.35"/>
    <n v="27.65"/>
    <n v="0.85"/>
    <n v="19.759999999999998"/>
    <n v="8.5560799999999997"/>
  </r>
  <r>
    <m/>
    <x v="3"/>
    <x v="15"/>
    <s v="C"/>
    <s v="C驾驶培训"/>
    <x v="11"/>
    <x v="142"/>
    <x v="1"/>
    <n v="41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7"/>
    <x v="143"/>
    <x v="0"/>
    <n v="285"/>
    <n v="6"/>
    <n v="0.60299999999999998"/>
    <n v="2.1052631578947368E-2"/>
    <n v="38"/>
    <n v="5"/>
    <n v="0.13157894736842105"/>
    <n v="0.35"/>
    <n v="13.299999999999999"/>
    <n v="0.85"/>
    <n v="12.099999999999998"/>
    <n v="5.2392999999999992"/>
  </r>
  <r>
    <m/>
    <x v="3"/>
    <x v="15"/>
    <s v="C"/>
    <s v="C驾驶培训"/>
    <x v="16"/>
    <x v="144"/>
    <x v="0"/>
    <n v="107"/>
    <n v="5"/>
    <n v="0.60299999999999998"/>
    <n v="4.6728971962616821E-2"/>
    <n v="14"/>
    <n v="4"/>
    <n v="0.2857142857142857"/>
    <n v="0.35"/>
    <n v="4.8999999999999995"/>
    <n v="0.85"/>
    <n v="2.9270588235294115"/>
    <n v="1.2674164705882351"/>
  </r>
  <r>
    <m/>
    <x v="3"/>
    <x v="15"/>
    <s v="C"/>
    <s v="C驾驶培训"/>
    <x v="10"/>
    <x v="145"/>
    <x v="0"/>
    <n v="45"/>
    <n v="0"/>
    <n v="0.60299999999999998"/>
    <n v="0"/>
    <n v="2"/>
    <n v="0"/>
    <n v="0"/>
    <n v="0.35"/>
    <n v="0.7"/>
    <n v="0.85"/>
    <n v="0.82352941176470584"/>
    <n v="0.35658823529411765"/>
  </r>
  <r>
    <m/>
    <x v="3"/>
    <x v="15"/>
    <s v="C"/>
    <s v="C驾驶培训"/>
    <x v="28"/>
    <x v="146"/>
    <x v="1"/>
    <n v="81"/>
    <n v="1"/>
    <n v="0.60299999999999998"/>
    <n v="1.2345679012345678E-2"/>
    <n v="12"/>
    <n v="1"/>
    <n v="8.3333333333333329E-2"/>
    <n v="0.35"/>
    <n v="4.1999999999999993"/>
    <n v="0.85"/>
    <n v="4.2317647058823527"/>
    <n v="1.8323541176470586"/>
  </r>
  <r>
    <m/>
    <x v="3"/>
    <x v="15"/>
    <s v="C"/>
    <s v="C驾驶培训"/>
    <x v="11"/>
    <x v="147"/>
    <x v="1"/>
    <n v="14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18"/>
    <x v="148"/>
    <x v="1"/>
    <n v="79"/>
    <n v="1"/>
    <n v="0.60299999999999998"/>
    <n v="1.2658227848101266E-2"/>
    <n v="12"/>
    <n v="1"/>
    <n v="8.3333333333333329E-2"/>
    <n v="0.35"/>
    <n v="4.1999999999999993"/>
    <n v="0.85"/>
    <n v="4.2317647058823527"/>
    <n v="1.8323541176470586"/>
  </r>
  <r>
    <m/>
    <x v="3"/>
    <x v="15"/>
    <s v="C"/>
    <s v="C驾驶培训"/>
    <x v="6"/>
    <x v="149"/>
    <x v="1"/>
    <n v="1110"/>
    <n v="79"/>
    <n v="0.60299999999999998"/>
    <n v="7.1171171171171166E-2"/>
    <n v="90"/>
    <n v="53"/>
    <n v="0.58888888888888891"/>
    <n v="0.35"/>
    <n v="53"/>
    <n v="0.85"/>
    <n v="24.754117647058823"/>
    <n v="10.71853294117647"/>
  </r>
  <r>
    <m/>
    <x v="3"/>
    <x v="15"/>
    <s v="A"/>
    <s v="A驾驶培训"/>
    <x v="16"/>
    <x v="150"/>
    <x v="0"/>
    <n v="1367"/>
    <n v="183"/>
    <n v="0.60299999999999998"/>
    <n v="0.13386978785662035"/>
    <n v="295"/>
    <n v="170"/>
    <n v="0.57627118644067798"/>
    <n v="0.75"/>
    <n v="221.25"/>
    <n v="0.85"/>
    <n v="139.69411764705885"/>
    <n v="60.487552941176482"/>
  </r>
  <r>
    <m/>
    <x v="3"/>
    <x v="15"/>
    <s v="C"/>
    <s v="C驾驶培训"/>
    <x v="23"/>
    <x v="151"/>
    <x v="0"/>
    <n v="186"/>
    <n v="8"/>
    <n v="0.60299999999999998"/>
    <n v="4.3010752688172046E-2"/>
    <n v="17"/>
    <n v="7"/>
    <n v="0.41176470588235292"/>
    <n v="0.35"/>
    <n v="7"/>
    <n v="0.85"/>
    <n v="3.2694117647058825"/>
    <n v="1.415655294117647"/>
  </r>
  <r>
    <m/>
    <x v="3"/>
    <x v="15"/>
    <s v="C"/>
    <s v="C驾驶培训"/>
    <x v="19"/>
    <x v="152"/>
    <x v="0"/>
    <n v="86"/>
    <n v="0"/>
    <n v="0.60299999999999998"/>
    <n v="0"/>
    <n v="8"/>
    <n v="0"/>
    <n v="0"/>
    <n v="0.35"/>
    <n v="2.8"/>
    <n v="0.85"/>
    <n v="3.2941176470588234"/>
    <n v="1.4263529411764706"/>
  </r>
  <r>
    <m/>
    <x v="3"/>
    <x v="15"/>
    <s v="C"/>
    <s v="C驾驶培训"/>
    <x v="5"/>
    <x v="153"/>
    <x v="1"/>
    <n v="115"/>
    <n v="2"/>
    <n v="0.60299999999999998"/>
    <n v="1.7391304347826087E-2"/>
    <n v="11"/>
    <n v="2"/>
    <n v="0.18181818181818182"/>
    <n v="0.35"/>
    <n v="3.8499999999999996"/>
    <n v="0.85"/>
    <n v="3.1105882352941174"/>
    <n v="1.3468847058823528"/>
  </r>
  <r>
    <m/>
    <x v="3"/>
    <x v="15"/>
    <s v="C"/>
    <s v="C驾驶培训"/>
    <x v="12"/>
    <x v="154"/>
    <x v="0"/>
    <n v="46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29"/>
    <x v="155"/>
    <x v="2"/>
    <n v="48"/>
    <n v="1"/>
    <n v="0.60299999999999998"/>
    <n v="2.0833333333333332E-2"/>
    <n v="28"/>
    <n v="1"/>
    <n v="3.5714285714285712E-2"/>
    <n v="0.35"/>
    <n v="9.7999999999999989"/>
    <n v="0.85"/>
    <n v="10.819999999999999"/>
    <n v="4.6850599999999991"/>
  </r>
  <r>
    <m/>
    <x v="3"/>
    <x v="15"/>
    <s v="C"/>
    <s v="C驾驶培训"/>
    <x v="6"/>
    <x v="156"/>
    <x v="1"/>
    <n v="403"/>
    <n v="7"/>
    <n v="0.60299999999999998"/>
    <n v="1.7369727047146403E-2"/>
    <n v="16"/>
    <n v="6"/>
    <n v="0.375"/>
    <n v="0.35"/>
    <n v="6"/>
    <n v="0.85"/>
    <n v="2.8023529411764709"/>
    <n v="1.2134188235294119"/>
  </r>
  <r>
    <m/>
    <x v="3"/>
    <x v="15"/>
    <s v="C"/>
    <s v="C驾驶培训"/>
    <x v="16"/>
    <x v="157"/>
    <x v="0"/>
    <n v="43"/>
    <n v="0"/>
    <n v="0.60299999999999998"/>
    <n v="0"/>
    <n v="10"/>
    <n v="0"/>
    <n v="0"/>
    <n v="0.35"/>
    <n v="3.5"/>
    <n v="0.85"/>
    <n v="4.1176470588235299"/>
    <n v="1.7829411764705885"/>
  </r>
  <r>
    <m/>
    <x v="3"/>
    <x v="15"/>
    <s v="C"/>
    <s v="C驾驶培训"/>
    <x v="11"/>
    <x v="158"/>
    <x v="1"/>
    <n v="103"/>
    <n v="1"/>
    <n v="0.60299999999999998"/>
    <n v="9.7087378640776691E-3"/>
    <n v="9"/>
    <n v="1"/>
    <n v="0.1111111111111111"/>
    <n v="0.35"/>
    <n v="3.15"/>
    <n v="0.85"/>
    <n v="2.9964705882352938"/>
    <n v="1.2974717647058822"/>
  </r>
  <r>
    <m/>
    <x v="3"/>
    <x v="15"/>
    <s v="C"/>
    <s v="C驾驶培训"/>
    <x v="1"/>
    <x v="159"/>
    <x v="1"/>
    <n v="14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3"/>
    <x v="160"/>
    <x v="0"/>
    <n v="283"/>
    <n v="6"/>
    <n v="0.60299999999999998"/>
    <n v="2.1201413427561839E-2"/>
    <n v="66"/>
    <n v="5"/>
    <n v="7.575757575757576E-2"/>
    <n v="0.35"/>
    <n v="23.099999999999998"/>
    <n v="0.85"/>
    <n v="23.629411764705878"/>
    <n v="10.231535294117645"/>
  </r>
  <r>
    <m/>
    <x v="3"/>
    <x v="15"/>
    <s v="C"/>
    <s v="C驾驶培训"/>
    <x v="5"/>
    <x v="161"/>
    <x v="1"/>
    <n v="38"/>
    <n v="0"/>
    <n v="0.60299999999999998"/>
    <n v="0"/>
    <n v="9"/>
    <n v="0"/>
    <n v="0"/>
    <n v="0.35"/>
    <n v="3.15"/>
    <n v="0.85"/>
    <n v="3.7058823529411766"/>
    <n v="1.6046470588235295"/>
  </r>
  <r>
    <m/>
    <x v="3"/>
    <x v="15"/>
    <s v="C"/>
    <s v="C驾驶培训"/>
    <x v="15"/>
    <x v="162"/>
    <x v="0"/>
    <n v="0"/>
    <n v="0"/>
    <n v="0.60299999999999998"/>
    <e v="#DIV/0!"/>
    <n v="0"/>
    <n v="0"/>
    <e v="#DIV/0!"/>
    <n v="0.35"/>
    <n v="0"/>
    <n v="0.85"/>
    <n v="0"/>
    <n v="0"/>
  </r>
  <r>
    <m/>
    <x v="3"/>
    <x v="15"/>
    <s v="B"/>
    <s v="B驾驶培训"/>
    <x v="23"/>
    <x v="163"/>
    <x v="0"/>
    <n v="425"/>
    <n v="84"/>
    <n v="0.60299999999999998"/>
    <n v="0.1976470588235294"/>
    <n v="122"/>
    <n v="70"/>
    <n v="0.57377049180327866"/>
    <n v="0.7"/>
    <n v="85.399999999999991"/>
    <n v="0.85"/>
    <n v="50.811764705882354"/>
    <n v="22.001494117647059"/>
  </r>
  <r>
    <m/>
    <x v="3"/>
    <x v="15"/>
    <s v="C"/>
    <s v="C驾驶培训"/>
    <x v="29"/>
    <x v="164"/>
    <x v="2"/>
    <n v="11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7"/>
    <x v="165"/>
    <x v="0"/>
    <n v="93"/>
    <n v="1"/>
    <n v="0.60299999999999998"/>
    <n v="1.0752688172043012E-2"/>
    <n v="19"/>
    <n v="1"/>
    <n v="5.2631578947368418E-2"/>
    <n v="0.35"/>
    <n v="6.6499999999999995"/>
    <n v="0.85"/>
    <n v="7.1141176470588237"/>
    <n v="3.0804129411764705"/>
  </r>
  <r>
    <m/>
    <x v="3"/>
    <x v="15"/>
    <s v="B"/>
    <s v="B驾驶培训"/>
    <x v="11"/>
    <x v="166"/>
    <x v="1"/>
    <n v="604"/>
    <n v="209"/>
    <n v="0.60299999999999998"/>
    <n v="0.34602649006622516"/>
    <n v="217"/>
    <n v="156"/>
    <n v="0.71889400921658986"/>
    <n v="0.7"/>
    <n v="156"/>
    <n v="0.85"/>
    <n v="72.861176470588234"/>
    <n v="31.548889411764705"/>
  </r>
  <r>
    <m/>
    <x v="3"/>
    <x v="15"/>
    <s v="C"/>
    <s v="C驾驶培训"/>
    <x v="15"/>
    <x v="167"/>
    <x v="0"/>
    <n v="4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15"/>
    <x v="168"/>
    <x v="0"/>
    <n v="84"/>
    <n v="1"/>
    <n v="0.60299999999999998"/>
    <n v="1.1904761904761904E-2"/>
    <n v="11"/>
    <n v="0"/>
    <n v="0"/>
    <n v="0.35"/>
    <n v="3.8499999999999996"/>
    <n v="0.85"/>
    <n v="4.5294117647058822"/>
    <n v="1.961235294117647"/>
  </r>
  <r>
    <m/>
    <x v="3"/>
    <x v="15"/>
    <s v="C"/>
    <s v="C驾驶培训"/>
    <x v="1"/>
    <x v="169"/>
    <x v="1"/>
    <n v="5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29"/>
    <x v="170"/>
    <x v="2"/>
    <n v="7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11"/>
    <x v="171"/>
    <x v="1"/>
    <n v="133"/>
    <n v="0"/>
    <n v="0.60299999999999998"/>
    <n v="0"/>
    <n v="23"/>
    <n v="0"/>
    <n v="0"/>
    <n v="0.35"/>
    <n v="8.0499999999999989"/>
    <n v="0.85"/>
    <n v="9.470588235294116"/>
    <n v="4.1007647058823524"/>
  </r>
  <r>
    <m/>
    <x v="3"/>
    <x v="15"/>
    <s v="C"/>
    <s v="C驾驶培训"/>
    <x v="10"/>
    <x v="172"/>
    <x v="0"/>
    <n v="85"/>
    <n v="3"/>
    <n v="0.60299999999999998"/>
    <n v="3.5294117647058823E-2"/>
    <n v="12"/>
    <n v="3"/>
    <n v="0.25"/>
    <n v="0.35"/>
    <n v="4.1999999999999993"/>
    <n v="0.85"/>
    <n v="2.8129411764705874"/>
    <n v="1.2180035294117644"/>
  </r>
  <r>
    <m/>
    <x v="3"/>
    <x v="15"/>
    <s v="C"/>
    <s v="C驾驶培训"/>
    <x v="10"/>
    <x v="173"/>
    <x v="0"/>
    <n v="73"/>
    <n v="3"/>
    <n v="0.60299999999999998"/>
    <n v="4.1095890410958902E-2"/>
    <n v="18"/>
    <n v="3"/>
    <n v="0.16666666666666666"/>
    <n v="0.35"/>
    <n v="6.3"/>
    <n v="0.85"/>
    <n v="5.2835294117647056"/>
    <n v="2.2877682352941173"/>
  </r>
  <r>
    <m/>
    <x v="3"/>
    <x v="15"/>
    <s v="C"/>
    <s v="C驾驶培训"/>
    <x v="11"/>
    <x v="174"/>
    <x v="1"/>
    <n v="56"/>
    <n v="0"/>
    <n v="0.60299999999999998"/>
    <n v="0"/>
    <n v="5"/>
    <n v="0"/>
    <n v="0"/>
    <n v="0.35"/>
    <n v="1.75"/>
    <n v="0.85"/>
    <n v="2.0588235294117649"/>
    <n v="0.89147058823529424"/>
  </r>
  <r>
    <m/>
    <x v="3"/>
    <x v="15"/>
    <s v="C"/>
    <s v="C驾驶培训"/>
    <x v="5"/>
    <x v="175"/>
    <x v="1"/>
    <n v="48"/>
    <n v="1"/>
    <n v="0.60299999999999998"/>
    <n v="2.0833333333333332E-2"/>
    <n v="7"/>
    <n v="1"/>
    <n v="0.14285714285714285"/>
    <n v="0.35"/>
    <n v="2.4499999999999997"/>
    <n v="0.85"/>
    <n v="2.1729411764705882"/>
    <n v="0.94088352941176467"/>
  </r>
  <r>
    <m/>
    <x v="3"/>
    <x v="15"/>
    <s v="C"/>
    <s v="C驾驶培训"/>
    <x v="11"/>
    <x v="176"/>
    <x v="1"/>
    <n v="177"/>
    <n v="3"/>
    <n v="0.60299999999999998"/>
    <n v="1.6949152542372881E-2"/>
    <n v="34"/>
    <n v="3"/>
    <n v="8.8235294117647065E-2"/>
    <n v="0.35"/>
    <n v="11.899999999999999"/>
    <n v="0.85"/>
    <n v="11.871764705882352"/>
    <n v="5.1404741176470585"/>
  </r>
  <r>
    <m/>
    <x v="3"/>
    <x v="15"/>
    <s v="C"/>
    <s v="C驾驶培训"/>
    <x v="10"/>
    <x v="177"/>
    <x v="0"/>
    <n v="55"/>
    <n v="0"/>
    <n v="0.60299999999999998"/>
    <n v="0"/>
    <n v="10"/>
    <n v="0"/>
    <n v="0"/>
    <n v="0.35"/>
    <n v="3.5"/>
    <n v="0.85"/>
    <n v="4.1176470588235299"/>
    <n v="1.7829411764705885"/>
  </r>
  <r>
    <m/>
    <x v="3"/>
    <x v="15"/>
    <s v="C"/>
    <s v="C驾驶培训"/>
    <x v="12"/>
    <x v="178"/>
    <x v="0"/>
    <n v="100"/>
    <n v="0"/>
    <n v="0.60299999999999998"/>
    <n v="0"/>
    <n v="9"/>
    <n v="0"/>
    <n v="0"/>
    <n v="0.35"/>
    <n v="3.15"/>
    <n v="0.85"/>
    <n v="3.7058823529411766"/>
    <n v="1.6046470588235295"/>
  </r>
  <r>
    <m/>
    <x v="3"/>
    <x v="15"/>
    <s v="C"/>
    <s v="C驾驶培训"/>
    <x v="12"/>
    <x v="179"/>
    <x v="0"/>
    <n v="31"/>
    <n v="0"/>
    <n v="0.60299999999999998"/>
    <n v="0"/>
    <n v="2"/>
    <n v="0"/>
    <n v="0"/>
    <n v="0.35"/>
    <n v="0.7"/>
    <n v="0.85"/>
    <n v="0.82352941176470584"/>
    <n v="0.35658823529411765"/>
  </r>
  <r>
    <m/>
    <x v="3"/>
    <x v="15"/>
    <s v="C"/>
    <s v="C驾驶培训"/>
    <x v="22"/>
    <x v="180"/>
    <x v="1"/>
    <n v="99"/>
    <n v="0"/>
    <n v="0.60299999999999998"/>
    <n v="0"/>
    <n v="6"/>
    <n v="0"/>
    <n v="0"/>
    <n v="0.35"/>
    <n v="2.0999999999999996"/>
    <n v="0.85"/>
    <n v="2.4705882352941173"/>
    <n v="1.0697647058823527"/>
  </r>
  <r>
    <m/>
    <x v="3"/>
    <x v="15"/>
    <s v="A"/>
    <s v="A驾驶培训"/>
    <x v="13"/>
    <x v="181"/>
    <x v="1"/>
    <n v="659"/>
    <n v="244"/>
    <n v="0.60299999999999998"/>
    <n v="0.37025796661608495"/>
    <n v="249"/>
    <n v="189"/>
    <n v="0.75903614457831325"/>
    <n v="0.75"/>
    <n v="189"/>
    <n v="0.85"/>
    <n v="88.27411764705883"/>
    <n v="38.222692941176476"/>
  </r>
  <r>
    <m/>
    <x v="3"/>
    <x v="15"/>
    <s v="C"/>
    <s v="C驾驶培训"/>
    <x v="25"/>
    <x v="182"/>
    <x v="0"/>
    <n v="47"/>
    <n v="1"/>
    <n v="0.60299999999999998"/>
    <n v="2.1276595744680851E-2"/>
    <n v="9"/>
    <n v="1"/>
    <n v="0.1111111111111111"/>
    <n v="0.35"/>
    <n v="3.15"/>
    <n v="0.85"/>
    <n v="2.9964705882352938"/>
    <n v="1.2974717647058822"/>
  </r>
  <r>
    <m/>
    <x v="3"/>
    <x v="15"/>
    <s v="C"/>
    <s v="C驾驶培训"/>
    <x v="29"/>
    <x v="183"/>
    <x v="2"/>
    <n v="5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30"/>
    <x v="184"/>
    <x v="0"/>
    <n v="8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7"/>
    <x v="185"/>
    <x v="0"/>
    <n v="142"/>
    <n v="1"/>
    <n v="0.60299999999999998"/>
    <n v="7.0422535211267607E-3"/>
    <n v="37"/>
    <n v="1"/>
    <n v="2.7027027027027029E-2"/>
    <n v="0.35"/>
    <n v="12.95"/>
    <n v="0.85"/>
    <n v="14.525882352941176"/>
    <n v="6.2897070588235291"/>
  </r>
  <r>
    <m/>
    <x v="3"/>
    <x v="15"/>
    <s v="C"/>
    <s v="C驾驶培训"/>
    <x v="22"/>
    <x v="186"/>
    <x v="1"/>
    <n v="156"/>
    <n v="11"/>
    <n v="0.60299999999999998"/>
    <n v="7.0512820512820512E-2"/>
    <n v="33"/>
    <n v="11"/>
    <n v="0.33333333333333331"/>
    <n v="0.35"/>
    <n v="11.549999999999999"/>
    <n v="0.85"/>
    <n v="5.7847058823529398"/>
    <n v="2.5047776470588228"/>
  </r>
  <r>
    <m/>
    <x v="3"/>
    <x v="15"/>
    <s v="C"/>
    <s v="C驾驶培训"/>
    <x v="28"/>
    <x v="187"/>
    <x v="1"/>
    <n v="103"/>
    <n v="2"/>
    <n v="0.60299999999999998"/>
    <n v="1.9417475728155338E-2"/>
    <n v="27"/>
    <n v="2"/>
    <n v="7.407407407407407E-2"/>
    <n v="0.35"/>
    <n v="9.4499999999999993"/>
    <n v="0.85"/>
    <n v="9.6988235294117651"/>
    <n v="4.199590588235294"/>
  </r>
  <r>
    <m/>
    <x v="3"/>
    <x v="15"/>
    <s v="C"/>
    <s v="C驾驶培训"/>
    <x v="22"/>
    <x v="188"/>
    <x v="1"/>
    <n v="157"/>
    <n v="2"/>
    <n v="0.60299999999999998"/>
    <n v="1.2738853503184714E-2"/>
    <n v="38"/>
    <n v="1"/>
    <n v="2.6315789473684209E-2"/>
    <n v="0.35"/>
    <n v="13.299999999999999"/>
    <n v="0.85"/>
    <n v="14.937647058823529"/>
    <n v="6.4680011764705885"/>
  </r>
  <r>
    <m/>
    <x v="3"/>
    <x v="15"/>
    <s v="C"/>
    <s v="C驾驶培训"/>
    <x v="6"/>
    <x v="189"/>
    <x v="1"/>
    <n v="349"/>
    <n v="0"/>
    <n v="0.60299999999999998"/>
    <n v="0"/>
    <n v="3"/>
    <n v="0"/>
    <n v="0"/>
    <n v="0.35"/>
    <n v="1.0499999999999998"/>
    <n v="0.85"/>
    <n v="1.2352941176470587"/>
    <n v="0.53488235294117636"/>
  </r>
  <r>
    <m/>
    <x v="3"/>
    <x v="15"/>
    <s v="C"/>
    <s v="C驾驶培训"/>
    <x v="22"/>
    <x v="190"/>
    <x v="1"/>
    <n v="133"/>
    <n v="0"/>
    <n v="0.60299999999999998"/>
    <n v="0"/>
    <n v="19"/>
    <n v="0"/>
    <n v="0"/>
    <n v="0.35"/>
    <n v="6.6499999999999995"/>
    <n v="0.85"/>
    <n v="7.8235294117647056"/>
    <n v="3.3875882352941176"/>
  </r>
  <r>
    <m/>
    <x v="3"/>
    <x v="15"/>
    <s v="C"/>
    <s v="C驾驶培训"/>
    <x v="11"/>
    <x v="191"/>
    <x v="1"/>
    <n v="85"/>
    <n v="2"/>
    <n v="0.60299999999999998"/>
    <n v="2.3529411764705882E-2"/>
    <n v="3"/>
    <n v="0"/>
    <n v="0"/>
    <n v="0.35"/>
    <n v="1.0499999999999998"/>
    <n v="0.85"/>
    <n v="1.2352941176470587"/>
    <n v="0.53488235294117636"/>
  </r>
  <r>
    <m/>
    <x v="3"/>
    <x v="15"/>
    <s v="C"/>
    <s v="C驾驶培训"/>
    <x v="26"/>
    <x v="192"/>
    <x v="0"/>
    <n v="104"/>
    <n v="0"/>
    <n v="0.60299999999999998"/>
    <n v="0"/>
    <n v="26"/>
    <n v="0"/>
    <n v="0"/>
    <n v="0.35"/>
    <n v="9.1"/>
    <n v="0.85"/>
    <n v="10.705882352941176"/>
    <n v="4.6356470588235288"/>
  </r>
  <r>
    <m/>
    <x v="3"/>
    <x v="15"/>
    <s v="C"/>
    <s v="C驾驶培训"/>
    <x v="9"/>
    <x v="193"/>
    <x v="0"/>
    <n v="54"/>
    <n v="5"/>
    <n v="0.60299999999999998"/>
    <n v="9.2592592592592587E-2"/>
    <n v="11"/>
    <n v="4"/>
    <n v="0.36363636363636365"/>
    <n v="0.35"/>
    <n v="4"/>
    <n v="0.85"/>
    <n v="1.8682352941176472"/>
    <n v="0.80894588235294129"/>
  </r>
  <r>
    <m/>
    <x v="3"/>
    <x v="15"/>
    <s v="A"/>
    <s v="A驾驶培训"/>
    <x v="18"/>
    <x v="194"/>
    <x v="1"/>
    <n v="913"/>
    <n v="263"/>
    <n v="0.60299999999999998"/>
    <n v="0.28806133625410735"/>
    <n v="316"/>
    <n v="219"/>
    <n v="0.69303797468354433"/>
    <n v="0.75"/>
    <n v="237"/>
    <n v="0.85"/>
    <n v="123.46235294117648"/>
    <n v="53.459198823529412"/>
  </r>
  <r>
    <m/>
    <x v="3"/>
    <x v="15"/>
    <s v="C"/>
    <s v="C驾驶培训"/>
    <x v="20"/>
    <x v="195"/>
    <x v="0"/>
    <n v="119"/>
    <n v="1"/>
    <n v="0.60299999999999998"/>
    <n v="8.4033613445378148E-3"/>
    <n v="21"/>
    <n v="1"/>
    <n v="4.7619047619047616E-2"/>
    <n v="0.35"/>
    <n v="7.35"/>
    <n v="0.85"/>
    <n v="7.9376470588235293"/>
    <n v="3.4370011764705883"/>
  </r>
  <r>
    <m/>
    <x v="3"/>
    <x v="15"/>
    <s v="C"/>
    <s v="C驾驶培训"/>
    <x v="28"/>
    <x v="196"/>
    <x v="1"/>
    <n v="179"/>
    <n v="1"/>
    <n v="0.60299999999999998"/>
    <n v="5.5865921787709499E-3"/>
    <n v="10"/>
    <n v="1"/>
    <n v="0.1"/>
    <n v="0.35"/>
    <n v="3.5"/>
    <n v="0.85"/>
    <n v="3.4082352941176475"/>
    <n v="1.4757658823529414"/>
  </r>
  <r>
    <m/>
    <x v="3"/>
    <x v="15"/>
    <s v="C"/>
    <s v="C驾驶培训"/>
    <x v="26"/>
    <x v="197"/>
    <x v="0"/>
    <n v="136"/>
    <n v="0"/>
    <n v="0.60299999999999998"/>
    <n v="0"/>
    <n v="14"/>
    <n v="0"/>
    <n v="0"/>
    <n v="0.35"/>
    <n v="4.8999999999999995"/>
    <n v="0.85"/>
    <n v="5.7647058823529411"/>
    <n v="2.4961176470588233"/>
  </r>
  <r>
    <m/>
    <x v="3"/>
    <x v="15"/>
    <s v="C"/>
    <s v="C驾驶培训"/>
    <x v="6"/>
    <x v="198"/>
    <x v="1"/>
    <n v="284"/>
    <n v="5"/>
    <n v="0.60299999999999998"/>
    <n v="1.7605633802816902E-2"/>
    <n v="20"/>
    <n v="5"/>
    <n v="0.25"/>
    <n v="0.35"/>
    <n v="7"/>
    <n v="0.85"/>
    <n v="4.6882352941176473"/>
    <n v="2.0300058823529414"/>
  </r>
  <r>
    <m/>
    <x v="3"/>
    <x v="15"/>
    <s v="C"/>
    <s v="C驾驶培训"/>
    <x v="6"/>
    <x v="199"/>
    <x v="1"/>
    <n v="250"/>
    <n v="2"/>
    <n v="0.60299999999999998"/>
    <n v="8.0000000000000002E-3"/>
    <n v="21"/>
    <n v="0"/>
    <n v="0"/>
    <n v="0.35"/>
    <n v="7.35"/>
    <n v="0.85"/>
    <n v="8.6470588235294112"/>
    <n v="3.744176470588235"/>
  </r>
  <r>
    <m/>
    <x v="3"/>
    <x v="15"/>
    <s v="C"/>
    <s v="C驾驶培训"/>
    <x v="6"/>
    <x v="200"/>
    <x v="1"/>
    <n v="345"/>
    <n v="33"/>
    <n v="0.60299999999999998"/>
    <n v="9.5652173913043481E-2"/>
    <n v="59"/>
    <n v="29"/>
    <n v="0.49152542372881358"/>
    <n v="0.35"/>
    <n v="29"/>
    <n v="0.85"/>
    <n v="13.544705882352941"/>
    <n v="5.8648576470588232"/>
  </r>
  <r>
    <m/>
    <x v="3"/>
    <x v="15"/>
    <s v="C"/>
    <s v="C驾驶培训"/>
    <x v="17"/>
    <x v="201"/>
    <x v="1"/>
    <n v="38"/>
    <n v="0"/>
    <n v="0.60299999999999998"/>
    <n v="0"/>
    <n v="10"/>
    <n v="0"/>
    <n v="0"/>
    <n v="0.35"/>
    <n v="3.5"/>
    <n v="0.85"/>
    <n v="4.1176470588235299"/>
    <n v="1.7829411764705885"/>
  </r>
  <r>
    <m/>
    <x v="3"/>
    <x v="15"/>
    <s v="B"/>
    <s v="B驾驶培训"/>
    <x v="12"/>
    <x v="202"/>
    <x v="0"/>
    <n v="433"/>
    <n v="76"/>
    <n v="0.60299999999999998"/>
    <n v="0.17551963048498845"/>
    <n v="110"/>
    <n v="71"/>
    <n v="0.6454545454545455"/>
    <n v="0.7"/>
    <n v="77"/>
    <n v="0.85"/>
    <n v="40.22"/>
    <n v="17.41526"/>
  </r>
  <r>
    <m/>
    <x v="3"/>
    <x v="15"/>
    <s v="C"/>
    <s v="C驾驶培训"/>
    <x v="19"/>
    <x v="203"/>
    <x v="0"/>
    <n v="272"/>
    <n v="1"/>
    <n v="0.60299999999999998"/>
    <n v="3.6764705882352941E-3"/>
    <n v="42"/>
    <n v="1"/>
    <n v="2.3809523809523808E-2"/>
    <n v="0.35"/>
    <n v="14.7"/>
    <n v="0.85"/>
    <n v="16.584705882352942"/>
    <n v="7.1811776470588242"/>
  </r>
  <r>
    <m/>
    <x v="3"/>
    <x v="15"/>
    <s v="C"/>
    <s v="C驾驶培训"/>
    <x v="22"/>
    <x v="204"/>
    <x v="1"/>
    <n v="123"/>
    <n v="0"/>
    <n v="0.60299999999999998"/>
    <n v="0"/>
    <n v="8"/>
    <n v="0"/>
    <n v="0"/>
    <n v="0.35"/>
    <n v="2.8"/>
    <n v="0.85"/>
    <n v="3.2941176470588234"/>
    <n v="1.4263529411764706"/>
  </r>
  <r>
    <m/>
    <x v="3"/>
    <x v="15"/>
    <s v="C"/>
    <s v="C驾驶培训"/>
    <x v="6"/>
    <x v="205"/>
    <x v="1"/>
    <n v="320"/>
    <n v="3"/>
    <n v="0.60299999999999998"/>
    <n v="9.3749999999999997E-3"/>
    <n v="17"/>
    <n v="3"/>
    <n v="0.17647058823529413"/>
    <n v="0.35"/>
    <n v="5.9499999999999993"/>
    <n v="0.85"/>
    <n v="4.8717647058823523"/>
    <n v="2.1094741176470584"/>
  </r>
  <r>
    <m/>
    <x v="3"/>
    <x v="15"/>
    <s v="C"/>
    <s v="C驾驶培训"/>
    <x v="2"/>
    <x v="206"/>
    <x v="1"/>
    <n v="512"/>
    <n v="63"/>
    <n v="0.60299999999999998"/>
    <n v="0.123046875"/>
    <n v="56"/>
    <n v="50"/>
    <n v="0.8928571428571429"/>
    <n v="0.35"/>
    <n v="50"/>
    <n v="0.85"/>
    <n v="23.352941176470591"/>
    <n v="10.111823529411765"/>
  </r>
  <r>
    <m/>
    <x v="3"/>
    <x v="15"/>
    <s v="C"/>
    <s v="C驾驶培训"/>
    <x v="7"/>
    <x v="207"/>
    <x v="0"/>
    <n v="231"/>
    <n v="5"/>
    <n v="0.60299999999999998"/>
    <n v="2.1645021645021644E-2"/>
    <n v="40"/>
    <n v="2"/>
    <n v="0.05"/>
    <n v="0.35"/>
    <n v="14"/>
    <n v="0.85"/>
    <n v="15.051764705882354"/>
    <n v="6.5174141176470588"/>
  </r>
  <r>
    <m/>
    <x v="3"/>
    <x v="15"/>
    <s v="C"/>
    <s v="C驾驶培训"/>
    <x v="23"/>
    <x v="208"/>
    <x v="0"/>
    <n v="200"/>
    <n v="8"/>
    <n v="0.60299999999999998"/>
    <n v="0.04"/>
    <n v="28"/>
    <n v="8"/>
    <n v="0.2857142857142857"/>
    <n v="0.35"/>
    <n v="9.7999999999999989"/>
    <n v="0.85"/>
    <n v="5.854117647058823"/>
    <n v="2.5348329411764703"/>
  </r>
  <r>
    <m/>
    <x v="3"/>
    <x v="15"/>
    <s v="C"/>
    <s v="C驾驶培训"/>
    <x v="16"/>
    <x v="209"/>
    <x v="0"/>
    <n v="117"/>
    <n v="2"/>
    <n v="0.60299999999999998"/>
    <n v="1.7094017094017096E-2"/>
    <n v="29"/>
    <n v="1"/>
    <n v="3.4482758620689655E-2"/>
    <n v="0.35"/>
    <n v="10.149999999999999"/>
    <n v="0.85"/>
    <n v="11.231764705882352"/>
    <n v="4.8633541176470585"/>
  </r>
  <r>
    <m/>
    <x v="3"/>
    <x v="15"/>
    <s v="C"/>
    <s v="C驾驶培训"/>
    <x v="3"/>
    <x v="210"/>
    <x v="0"/>
    <n v="368"/>
    <n v="24"/>
    <n v="0.60299999999999998"/>
    <n v="6.5217391304347824E-2"/>
    <n v="55"/>
    <n v="23"/>
    <n v="0.41818181818181815"/>
    <n v="0.35"/>
    <n v="23"/>
    <n v="0.85"/>
    <n v="10.74235294117647"/>
    <n v="4.6514388235294115"/>
  </r>
  <r>
    <m/>
    <x v="3"/>
    <x v="15"/>
    <s v="B"/>
    <s v="B驾驶培训"/>
    <x v="7"/>
    <x v="211"/>
    <x v="0"/>
    <n v="411"/>
    <n v="96"/>
    <n v="0.60299999999999998"/>
    <n v="0.23357664233576642"/>
    <n v="139"/>
    <n v="86"/>
    <n v="0.61870503597122306"/>
    <n v="0.7"/>
    <n v="97.3"/>
    <n v="0.85"/>
    <n v="53.461176470588235"/>
    <n v="23.148689411764707"/>
  </r>
  <r>
    <m/>
    <x v="3"/>
    <x v="15"/>
    <s v="C"/>
    <s v="C驾驶培训"/>
    <x v="7"/>
    <x v="212"/>
    <x v="0"/>
    <n v="269"/>
    <n v="4"/>
    <n v="0.60299999999999998"/>
    <n v="1.4869888475836431E-2"/>
    <n v="60"/>
    <n v="4"/>
    <n v="6.6666666666666666E-2"/>
    <n v="0.35"/>
    <n v="21"/>
    <n v="0.85"/>
    <n v="21.86823529411765"/>
    <n v="9.4689458823529424"/>
  </r>
  <r>
    <m/>
    <x v="3"/>
    <x v="15"/>
    <s v="C"/>
    <s v="C驾驶培训"/>
    <x v="3"/>
    <x v="213"/>
    <x v="0"/>
    <n v="15"/>
    <n v="0"/>
    <n v="0.60299999999999998"/>
    <n v="0"/>
    <n v="3"/>
    <n v="0"/>
    <n v="0"/>
    <n v="0.35"/>
    <n v="1.0499999999999998"/>
    <n v="0.85"/>
    <n v="1.2352941176470587"/>
    <n v="0.53488235294117636"/>
  </r>
  <r>
    <m/>
    <x v="3"/>
    <x v="15"/>
    <s v="C"/>
    <s v="C驾驶培训"/>
    <x v="30"/>
    <x v="214"/>
    <x v="0"/>
    <n v="36"/>
    <n v="0"/>
    <n v="0.60299999999999998"/>
    <n v="0"/>
    <n v="6"/>
    <n v="0"/>
    <n v="0"/>
    <n v="0.35"/>
    <n v="2.0999999999999996"/>
    <n v="0.85"/>
    <n v="2.4705882352941173"/>
    <n v="1.0697647058823527"/>
  </r>
  <r>
    <m/>
    <x v="3"/>
    <x v="15"/>
    <s v="C"/>
    <s v="C驾驶培训"/>
    <x v="30"/>
    <x v="215"/>
    <x v="0"/>
    <n v="8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30"/>
    <x v="216"/>
    <x v="0"/>
    <n v="11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1"/>
    <x v="217"/>
    <x v="1"/>
    <n v="152"/>
    <n v="37"/>
    <n v="0.60299999999999998"/>
    <n v="0.24342105263157895"/>
    <n v="38"/>
    <n v="28"/>
    <n v="0.73684210526315785"/>
    <n v="0.35"/>
    <n v="28"/>
    <n v="0.85"/>
    <n v="13.07764705882353"/>
    <n v="5.662621176470588"/>
  </r>
  <r>
    <m/>
    <x v="3"/>
    <x v="15"/>
    <s v="C"/>
    <s v="C驾驶培训"/>
    <x v="30"/>
    <x v="218"/>
    <x v="0"/>
    <n v="17"/>
    <n v="0"/>
    <n v="0.60299999999999998"/>
    <n v="0"/>
    <n v="1"/>
    <n v="0"/>
    <n v="0"/>
    <n v="0.35"/>
    <n v="0.35"/>
    <n v="0.85"/>
    <n v="0.41176470588235292"/>
    <n v="0.17829411764705883"/>
  </r>
  <r>
    <m/>
    <x v="3"/>
    <x v="15"/>
    <s v="C"/>
    <s v="C驾驶培训"/>
    <x v="7"/>
    <x v="219"/>
    <x v="0"/>
    <n v="159"/>
    <n v="0"/>
    <n v="0.60299999999999998"/>
    <n v="0"/>
    <n v="29"/>
    <n v="0"/>
    <n v="0"/>
    <n v="0.35"/>
    <n v="10.149999999999999"/>
    <n v="0.85"/>
    <n v="11.941176470588234"/>
    <n v="5.1705294117647052"/>
  </r>
  <r>
    <m/>
    <x v="3"/>
    <x v="15"/>
    <s v="C"/>
    <s v="C驾驶培训"/>
    <x v="17"/>
    <x v="220"/>
    <x v="1"/>
    <n v="101"/>
    <n v="4"/>
    <n v="0.60299999999999998"/>
    <n v="3.9603960396039604E-2"/>
    <n v="11"/>
    <n v="3"/>
    <n v="0.27272727272727271"/>
    <n v="0.35"/>
    <n v="3.8499999999999996"/>
    <n v="0.85"/>
    <n v="2.4011764705882346"/>
    <n v="1.0397094117647057"/>
  </r>
  <r>
    <m/>
    <x v="3"/>
    <x v="15"/>
    <s v="C"/>
    <s v="C驾驶培训"/>
    <x v="17"/>
    <x v="221"/>
    <x v="1"/>
    <n v="166"/>
    <n v="5"/>
    <n v="0.60299999999999998"/>
    <n v="3.0120481927710843E-2"/>
    <n v="20"/>
    <n v="4"/>
    <n v="0.2"/>
    <n v="0.35"/>
    <n v="7"/>
    <n v="0.85"/>
    <n v="5.3976470588235292"/>
    <n v="2.3371811764705881"/>
  </r>
  <r>
    <m/>
    <x v="3"/>
    <x v="15"/>
    <s v="C"/>
    <s v="C驾驶培训"/>
    <x v="23"/>
    <x v="222"/>
    <x v="0"/>
    <n v="250"/>
    <n v="7"/>
    <n v="0.60299999999999998"/>
    <n v="2.8000000000000001E-2"/>
    <n v="43"/>
    <n v="7"/>
    <n v="0.16279069767441862"/>
    <n v="0.35"/>
    <n v="15.049999999999999"/>
    <n v="0.85"/>
    <n v="12.739999999999998"/>
    <n v="5.5164199999999992"/>
  </r>
  <r>
    <m/>
    <x v="3"/>
    <x v="15"/>
    <s v="A"/>
    <s v="A驾驶培训"/>
    <x v="6"/>
    <x v="223"/>
    <x v="1"/>
    <n v="1425"/>
    <n v="269"/>
    <n v="0.60299999999999998"/>
    <n v="0.1887719298245614"/>
    <n v="357"/>
    <n v="210"/>
    <n v="0.58823529411764708"/>
    <n v="0.75"/>
    <n v="267.75"/>
    <n v="0.85"/>
    <n v="166.02352941176471"/>
    <n v="71.888188235294123"/>
  </r>
  <r>
    <m/>
    <x v="3"/>
    <x v="15"/>
    <s v="C"/>
    <s v="C驾驶培训"/>
    <x v="6"/>
    <x v="224"/>
    <x v="1"/>
    <n v="325"/>
    <n v="4"/>
    <n v="0.60299999999999998"/>
    <n v="1.2307692307692308E-2"/>
    <n v="13"/>
    <n v="3"/>
    <n v="0.23076923076923078"/>
    <n v="0.35"/>
    <n v="4.55"/>
    <n v="0.85"/>
    <n v="3.2247058823529406"/>
    <n v="1.3962976470588233"/>
  </r>
  <r>
    <m/>
    <x v="3"/>
    <x v="15"/>
    <s v="B"/>
    <s v="B驾驶培训"/>
    <x v="13"/>
    <x v="225"/>
    <x v="1"/>
    <n v="434"/>
    <n v="73"/>
    <n v="0.60299999999999998"/>
    <n v="0.16820276497695852"/>
    <n v="98"/>
    <n v="63"/>
    <n v="0.6428571428571429"/>
    <n v="0.7"/>
    <n v="68.599999999999994"/>
    <n v="0.85"/>
    <n v="36.012941176470584"/>
    <n v="15.593603529411762"/>
  </r>
  <r>
    <m/>
    <x v="3"/>
    <x v="15"/>
    <s v="C"/>
    <s v="C驾驶培训"/>
    <x v="26"/>
    <x v="226"/>
    <x v="0"/>
    <n v="172"/>
    <n v="6"/>
    <n v="0.60299999999999998"/>
    <n v="3.4883720930232558E-2"/>
    <n v="18"/>
    <n v="5"/>
    <n v="0.27777777777777779"/>
    <n v="0.35"/>
    <n v="6.3"/>
    <n v="0.85"/>
    <n v="3.8647058823529417"/>
    <n v="1.6734176470588238"/>
  </r>
  <r>
    <m/>
    <x v="3"/>
    <x v="15"/>
    <s v="C"/>
    <s v="C驾驶培训"/>
    <x v="13"/>
    <x v="227"/>
    <x v="1"/>
    <n v="176"/>
    <n v="38"/>
    <n v="0.60299999999999998"/>
    <n v="0.21590909090909091"/>
    <n v="45"/>
    <n v="36"/>
    <n v="0.8"/>
    <n v="0.35"/>
    <n v="36"/>
    <n v="0.85"/>
    <n v="16.814117647058826"/>
    <n v="7.2805129411764717"/>
  </r>
  <r>
    <m/>
    <x v="3"/>
    <x v="15"/>
    <s v="C"/>
    <s v="C驾驶培训"/>
    <x v="28"/>
    <x v="228"/>
    <x v="1"/>
    <n v="73"/>
    <n v="1"/>
    <n v="0.60299999999999998"/>
    <n v="1.3698630136986301E-2"/>
    <n v="17"/>
    <n v="1"/>
    <n v="5.8823529411764705E-2"/>
    <n v="0.35"/>
    <n v="5.9499999999999993"/>
    <n v="0.85"/>
    <n v="6.2905882352941171"/>
    <n v="2.7238247058823526"/>
  </r>
  <r>
    <m/>
    <x v="3"/>
    <x v="15"/>
    <s v="C"/>
    <s v="C驾驶培训"/>
    <x v="28"/>
    <x v="229"/>
    <x v="1"/>
    <n v="65"/>
    <n v="0"/>
    <n v="0.60299999999999998"/>
    <n v="0"/>
    <n v="3"/>
    <n v="0"/>
    <n v="0"/>
    <n v="0.35"/>
    <n v="1.0499999999999998"/>
    <n v="0.85"/>
    <n v="1.2352941176470587"/>
    <n v="0.53488235294117636"/>
  </r>
  <r>
    <m/>
    <x v="3"/>
    <x v="15"/>
    <s v="C"/>
    <s v="C驾驶培训"/>
    <x v="6"/>
    <x v="230"/>
    <x v="1"/>
    <n v="305"/>
    <n v="8"/>
    <n v="0.60299999999999998"/>
    <n v="2.6229508196721311E-2"/>
    <n v="39"/>
    <n v="8"/>
    <n v="0.20512820512820512"/>
    <n v="0.35"/>
    <n v="13.649999999999999"/>
    <n v="0.85"/>
    <n v="10.383529411764705"/>
    <n v="4.4960682352941177"/>
  </r>
  <r>
    <m/>
    <x v="3"/>
    <x v="15"/>
    <s v="C"/>
    <s v="C驾驶培训"/>
    <x v="17"/>
    <x v="231"/>
    <x v="1"/>
    <n v="160"/>
    <n v="1"/>
    <n v="0.60299999999999998"/>
    <n v="6.2500000000000003E-3"/>
    <n v="36"/>
    <n v="1"/>
    <n v="2.7777777777777776E-2"/>
    <n v="0.35"/>
    <n v="12.6"/>
    <n v="0.85"/>
    <n v="14.114117647058825"/>
    <n v="6.1114129411764706"/>
  </r>
  <r>
    <m/>
    <x v="3"/>
    <x v="15"/>
    <s v="C"/>
    <s v="C驾驶培训"/>
    <x v="7"/>
    <x v="232"/>
    <x v="0"/>
    <n v="163"/>
    <n v="1"/>
    <n v="0.60299999999999998"/>
    <n v="6.1349693251533744E-3"/>
    <n v="9"/>
    <n v="1"/>
    <n v="0.1111111111111111"/>
    <n v="0.35"/>
    <n v="3.15"/>
    <n v="0.85"/>
    <n v="2.9964705882352938"/>
    <n v="1.2974717647058822"/>
  </r>
  <r>
    <m/>
    <x v="3"/>
    <x v="15"/>
    <s v="C"/>
    <s v="C驾驶培训"/>
    <x v="3"/>
    <x v="233"/>
    <x v="0"/>
    <n v="83"/>
    <n v="2"/>
    <n v="0.60299999999999998"/>
    <n v="2.4096385542168676E-2"/>
    <n v="16"/>
    <n v="2"/>
    <n v="0.125"/>
    <n v="0.35"/>
    <n v="5.6"/>
    <n v="0.85"/>
    <n v="5.1694117647058828"/>
    <n v="2.2383552941176474"/>
  </r>
  <r>
    <m/>
    <x v="3"/>
    <x v="15"/>
    <s v="C"/>
    <s v="C驾驶培训"/>
    <x v="2"/>
    <x v="234"/>
    <x v="1"/>
    <n v="156"/>
    <n v="10"/>
    <n v="0.60299999999999998"/>
    <n v="6.4102564102564097E-2"/>
    <n v="11"/>
    <n v="9"/>
    <n v="0.81818181818181823"/>
    <n v="0.35"/>
    <n v="9"/>
    <n v="0.85"/>
    <n v="4.2035294117647064"/>
    <n v="1.8201282352941179"/>
  </r>
  <r>
    <m/>
    <x v="3"/>
    <x v="15"/>
    <s v="C"/>
    <s v="C驾驶培训"/>
    <x v="7"/>
    <x v="235"/>
    <x v="0"/>
    <n v="610"/>
    <n v="28"/>
    <n v="0.60299999999999998"/>
    <n v="4.5901639344262293E-2"/>
    <n v="36"/>
    <n v="17"/>
    <n v="0.47222222222222221"/>
    <n v="0.35"/>
    <n v="17"/>
    <n v="0.85"/>
    <n v="7.9400000000000013"/>
    <n v="3.4380200000000007"/>
  </r>
  <r>
    <m/>
    <x v="3"/>
    <x v="15"/>
    <s v="C"/>
    <s v="C驾驶培训"/>
    <x v="18"/>
    <x v="236"/>
    <x v="1"/>
    <n v="28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6"/>
    <x v="237"/>
    <x v="1"/>
    <n v="189"/>
    <n v="1"/>
    <n v="0.60299999999999998"/>
    <n v="5.2910052910052907E-3"/>
    <n v="10"/>
    <n v="1"/>
    <n v="0.1"/>
    <n v="0.35"/>
    <n v="3.5"/>
    <n v="0.85"/>
    <n v="3.4082352941176475"/>
    <n v="1.4757658823529414"/>
  </r>
  <r>
    <m/>
    <x v="3"/>
    <x v="15"/>
    <s v="C"/>
    <s v="C驾驶培训"/>
    <x v="1"/>
    <x v="238"/>
    <x v="1"/>
    <n v="21"/>
    <n v="0"/>
    <n v="0.60299999999999998"/>
    <n v="0"/>
    <n v="1"/>
    <n v="0"/>
    <n v="0"/>
    <n v="0.35"/>
    <n v="0.35"/>
    <n v="0.85"/>
    <n v="0.41176470588235292"/>
    <n v="0.17829411764705883"/>
  </r>
  <r>
    <m/>
    <x v="3"/>
    <x v="15"/>
    <s v="C"/>
    <s v="C驾驶培训"/>
    <x v="31"/>
    <x v="239"/>
    <x v="2"/>
    <n v="42"/>
    <n v="0"/>
    <n v="0.60299999999999998"/>
    <n v="0"/>
    <n v="1"/>
    <n v="0"/>
    <n v="0"/>
    <n v="0.35"/>
    <n v="0.35"/>
    <n v="0.85"/>
    <n v="0.41176470588235292"/>
    <n v="0.17829411764705883"/>
  </r>
  <r>
    <m/>
    <x v="3"/>
    <x v="15"/>
    <s v="C"/>
    <s v="C驾驶培训"/>
    <x v="3"/>
    <x v="240"/>
    <x v="0"/>
    <n v="175"/>
    <n v="1"/>
    <n v="0.60299999999999998"/>
    <n v="5.7142857142857143E-3"/>
    <n v="54"/>
    <n v="1"/>
    <n v="1.8518518518518517E-2"/>
    <n v="0.35"/>
    <n v="18.899999999999999"/>
    <n v="0.85"/>
    <n v="21.525882352941174"/>
    <n v="9.3207070588235279"/>
  </r>
  <r>
    <m/>
    <x v="3"/>
    <x v="15"/>
    <s v="C"/>
    <s v="C驾驶培训"/>
    <x v="7"/>
    <x v="241"/>
    <x v="0"/>
    <n v="244"/>
    <n v="24"/>
    <n v="0.60299999999999998"/>
    <n v="9.8360655737704916E-2"/>
    <n v="41"/>
    <n v="20"/>
    <n v="0.48780487804878048"/>
    <n v="0.35"/>
    <n v="20"/>
    <n v="0.85"/>
    <n v="9.3411764705882359"/>
    <n v="4.0447294117647061"/>
  </r>
  <r>
    <m/>
    <x v="3"/>
    <x v="15"/>
    <s v="C"/>
    <s v="C驾驶培训"/>
    <x v="3"/>
    <x v="242"/>
    <x v="0"/>
    <n v="169"/>
    <n v="3"/>
    <n v="0.60299999999999998"/>
    <n v="1.7751479289940829E-2"/>
    <n v="19"/>
    <n v="3"/>
    <n v="0.15789473684210525"/>
    <n v="0.35"/>
    <n v="6.6499999999999995"/>
    <n v="0.85"/>
    <n v="5.695294117647058"/>
    <n v="2.4660623529411763"/>
  </r>
  <r>
    <m/>
    <x v="3"/>
    <x v="15"/>
    <s v="C"/>
    <s v="C驾驶培训"/>
    <x v="0"/>
    <x v="243"/>
    <x v="0"/>
    <n v="51"/>
    <n v="1"/>
    <n v="0.60299999999999998"/>
    <n v="1.9607843137254902E-2"/>
    <n v="12"/>
    <n v="1"/>
    <n v="8.3333333333333329E-2"/>
    <n v="0.35"/>
    <n v="4.1999999999999993"/>
    <n v="0.85"/>
    <n v="4.2317647058823527"/>
    <n v="1.8323541176470586"/>
  </r>
  <r>
    <m/>
    <x v="3"/>
    <x v="15"/>
    <s v="C"/>
    <s v="C驾驶培训"/>
    <x v="22"/>
    <x v="244"/>
    <x v="1"/>
    <n v="338"/>
    <n v="7"/>
    <n v="0.60299999999999998"/>
    <n v="2.0710059171597635E-2"/>
    <n v="14"/>
    <n v="6"/>
    <n v="0.42857142857142855"/>
    <n v="0.35"/>
    <n v="6"/>
    <n v="0.85"/>
    <n v="2.8023529411764709"/>
    <n v="1.2134188235294119"/>
  </r>
  <r>
    <m/>
    <x v="3"/>
    <x v="15"/>
    <s v="C"/>
    <s v="C驾驶培训"/>
    <x v="30"/>
    <x v="245"/>
    <x v="0"/>
    <n v="7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11"/>
    <x v="246"/>
    <x v="1"/>
    <n v="70"/>
    <n v="0"/>
    <n v="0.60299999999999998"/>
    <n v="0"/>
    <n v="1"/>
    <n v="0"/>
    <n v="0"/>
    <n v="0.35"/>
    <n v="0.35"/>
    <n v="0.85"/>
    <n v="0.41176470588235292"/>
    <n v="0.17829411764705883"/>
  </r>
  <r>
    <m/>
    <x v="3"/>
    <x v="15"/>
    <s v="C"/>
    <s v="C驾驶培训"/>
    <x v="6"/>
    <x v="247"/>
    <x v="1"/>
    <n v="199"/>
    <n v="57"/>
    <n v="0.60299999999999998"/>
    <n v="0.28643216080402012"/>
    <n v="50"/>
    <n v="43"/>
    <n v="0.86"/>
    <n v="0.35"/>
    <n v="43"/>
    <n v="0.85"/>
    <n v="20.083529411764708"/>
    <n v="8.6961682352941185"/>
  </r>
  <r>
    <m/>
    <x v="3"/>
    <x v="15"/>
    <s v="C"/>
    <s v="C驾驶培训"/>
    <x v="1"/>
    <x v="248"/>
    <x v="1"/>
    <n v="6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1"/>
    <x v="249"/>
    <x v="1"/>
    <n v="17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9"/>
    <x v="250"/>
    <x v="0"/>
    <n v="7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16"/>
    <x v="251"/>
    <x v="0"/>
    <n v="12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25"/>
    <x v="252"/>
    <x v="0"/>
    <n v="46"/>
    <n v="0"/>
    <n v="0.60299999999999998"/>
    <n v="0"/>
    <n v="20"/>
    <n v="0"/>
    <n v="0"/>
    <n v="0.35"/>
    <n v="7"/>
    <n v="0.85"/>
    <n v="8.2352941176470598"/>
    <n v="3.5658823529411769"/>
  </r>
  <r>
    <m/>
    <x v="3"/>
    <x v="15"/>
    <s v="C"/>
    <s v="C驾驶培训"/>
    <x v="25"/>
    <x v="253"/>
    <x v="0"/>
    <n v="18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15"/>
    <x v="254"/>
    <x v="0"/>
    <n v="0"/>
    <n v="0"/>
    <n v="0.60299999999999998"/>
    <e v="#DIV/0!"/>
    <n v="0"/>
    <n v="0"/>
    <e v="#DIV/0!"/>
    <n v="0.35"/>
    <n v="0"/>
    <n v="0.85"/>
    <n v="0"/>
    <n v="0"/>
  </r>
  <r>
    <m/>
    <x v="3"/>
    <x v="15"/>
    <s v="C"/>
    <s v="C驾驶培训"/>
    <x v="1"/>
    <x v="255"/>
    <x v="1"/>
    <n v="2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9"/>
    <x v="256"/>
    <x v="0"/>
    <n v="50"/>
    <n v="0"/>
    <n v="0.60299999999999998"/>
    <n v="0"/>
    <n v="2"/>
    <n v="0"/>
    <n v="0"/>
    <n v="0.35"/>
    <n v="0.7"/>
    <n v="0.85"/>
    <n v="0.82352941176470584"/>
    <n v="0.35658823529411765"/>
  </r>
  <r>
    <m/>
    <x v="3"/>
    <x v="15"/>
    <s v="C"/>
    <s v="C驾驶培训"/>
    <x v="22"/>
    <x v="257"/>
    <x v="1"/>
    <n v="119"/>
    <n v="0"/>
    <n v="0.60299999999999998"/>
    <n v="0"/>
    <n v="15"/>
    <n v="0"/>
    <n v="0"/>
    <n v="0.35"/>
    <n v="5.25"/>
    <n v="0.85"/>
    <n v="6.1764705882352944"/>
    <n v="2.6744117647058823"/>
  </r>
  <r>
    <m/>
    <x v="3"/>
    <x v="15"/>
    <s v="C"/>
    <s v="C驾驶培训"/>
    <x v="28"/>
    <x v="258"/>
    <x v="1"/>
    <n v="109"/>
    <n v="0"/>
    <n v="0.60299999999999998"/>
    <n v="0"/>
    <n v="8"/>
    <n v="0"/>
    <n v="0"/>
    <n v="0.35"/>
    <n v="2.8"/>
    <n v="0.85"/>
    <n v="3.2941176470588234"/>
    <n v="1.4263529411764706"/>
  </r>
  <r>
    <m/>
    <x v="3"/>
    <x v="15"/>
    <s v="C"/>
    <s v="C驾驶培训"/>
    <x v="23"/>
    <x v="259"/>
    <x v="0"/>
    <n v="288"/>
    <n v="4"/>
    <n v="0.60299999999999998"/>
    <n v="1.3888888888888888E-2"/>
    <n v="43"/>
    <n v="4"/>
    <n v="9.3023255813953487E-2"/>
    <n v="0.35"/>
    <n v="15.049999999999999"/>
    <n v="0.85"/>
    <n v="14.868235294117646"/>
    <n v="6.437945882352941"/>
  </r>
  <r>
    <m/>
    <x v="3"/>
    <x v="15"/>
    <s v="C"/>
    <s v="C驾驶培训"/>
    <x v="12"/>
    <x v="260"/>
    <x v="0"/>
    <n v="48"/>
    <n v="2"/>
    <n v="0.60299999999999998"/>
    <n v="4.1666666666666664E-2"/>
    <n v="6"/>
    <n v="2"/>
    <n v="0.33333333333333331"/>
    <n v="0.35"/>
    <n v="2.0999999999999996"/>
    <n v="0.85"/>
    <n v="1.0517647058823525"/>
    <n v="0.45541411764705864"/>
  </r>
  <r>
    <m/>
    <x v="3"/>
    <x v="15"/>
    <s v="C"/>
    <s v="C驾驶培训"/>
    <x v="16"/>
    <x v="261"/>
    <x v="0"/>
    <n v="106"/>
    <n v="2"/>
    <n v="0.60299999999999998"/>
    <n v="1.8867924528301886E-2"/>
    <n v="14"/>
    <n v="2"/>
    <n v="0.14285714285714285"/>
    <n v="0.35"/>
    <n v="4.8999999999999995"/>
    <n v="0.85"/>
    <n v="4.3458823529411763"/>
    <n v="1.8817670588235293"/>
  </r>
  <r>
    <m/>
    <x v="3"/>
    <x v="15"/>
    <s v="C"/>
    <s v="C驾驶培训"/>
    <x v="8"/>
    <x v="262"/>
    <x v="0"/>
    <n v="25"/>
    <n v="1"/>
    <n v="0.60299999999999998"/>
    <n v="0.04"/>
    <n v="15"/>
    <n v="1"/>
    <n v="6.6666666666666666E-2"/>
    <n v="0.35"/>
    <n v="5.25"/>
    <n v="0.85"/>
    <n v="5.4670588235294124"/>
    <n v="2.3672364705882356"/>
  </r>
  <r>
    <m/>
    <x v="3"/>
    <x v="15"/>
    <s v="C"/>
    <s v="C驾驶培训"/>
    <x v="19"/>
    <x v="263"/>
    <x v="0"/>
    <n v="388"/>
    <n v="62"/>
    <n v="0.60299999999999998"/>
    <n v="0.15979381443298968"/>
    <n v="137"/>
    <n v="58"/>
    <n v="0.42335766423357662"/>
    <n v="0.35"/>
    <n v="58"/>
    <n v="0.85"/>
    <n v="27.089411764705883"/>
    <n v="11.729715294117646"/>
  </r>
  <r>
    <m/>
    <x v="3"/>
    <x v="15"/>
    <s v="C"/>
    <s v="C驾驶培训"/>
    <x v="15"/>
    <x v="264"/>
    <x v="0"/>
    <n v="16"/>
    <n v="1"/>
    <n v="0.60299999999999998"/>
    <n v="6.25E-2"/>
    <n v="5"/>
    <n v="1"/>
    <n v="0.2"/>
    <n v="0.35"/>
    <n v="1.75"/>
    <n v="0.85"/>
    <n v="1.3494117647058823"/>
    <n v="0.58429529411764702"/>
  </r>
  <r>
    <m/>
    <x v="3"/>
    <x v="15"/>
    <s v="C"/>
    <s v="C驾驶培训"/>
    <x v="18"/>
    <x v="265"/>
    <x v="1"/>
    <n v="1"/>
    <n v="0"/>
    <n v="0.60299999999999998"/>
    <n v="0"/>
    <n v="0"/>
    <n v="0"/>
    <e v="#DIV/0!"/>
    <n v="0.35"/>
    <n v="0"/>
    <n v="0.85"/>
    <n v="0"/>
    <n v="0"/>
  </r>
  <r>
    <m/>
    <x v="3"/>
    <x v="15"/>
    <s v="B"/>
    <s v="B驾驶培训"/>
    <x v="2"/>
    <x v="266"/>
    <x v="1"/>
    <n v="356"/>
    <n v="81"/>
    <n v="0.60299999999999998"/>
    <n v="0.22752808988764045"/>
    <n v="108"/>
    <n v="78"/>
    <n v="0.72222222222222221"/>
    <n v="0.7"/>
    <n v="78"/>
    <n v="0.85"/>
    <n v="36.430588235294117"/>
    <n v="15.774444705882352"/>
  </r>
  <r>
    <m/>
    <x v="3"/>
    <x v="15"/>
    <s v="C"/>
    <s v="C驾驶培训"/>
    <x v="19"/>
    <x v="267"/>
    <x v="0"/>
    <n v="94"/>
    <n v="5"/>
    <n v="0.60299999999999998"/>
    <n v="5.3191489361702128E-2"/>
    <n v="21"/>
    <n v="4"/>
    <n v="0.19047619047619047"/>
    <n v="0.35"/>
    <n v="7.35"/>
    <n v="0.85"/>
    <n v="5.8094117647058825"/>
    <n v="2.515475294117647"/>
  </r>
  <r>
    <m/>
    <x v="3"/>
    <x v="15"/>
    <s v="C"/>
    <s v="C驾驶培训"/>
    <x v="11"/>
    <x v="268"/>
    <x v="1"/>
    <n v="108"/>
    <n v="3"/>
    <n v="0.60299999999999998"/>
    <n v="2.7777777777777776E-2"/>
    <n v="4"/>
    <n v="0"/>
    <n v="0"/>
    <n v="0.35"/>
    <n v="1.4"/>
    <n v="0.85"/>
    <n v="1.6470588235294117"/>
    <n v="0.7131764705882353"/>
  </r>
  <r>
    <m/>
    <x v="3"/>
    <x v="15"/>
    <s v="C"/>
    <s v="C驾驶培训"/>
    <x v="13"/>
    <x v="269"/>
    <x v="1"/>
    <n v="256"/>
    <n v="79"/>
    <n v="0.60299999999999998"/>
    <n v="0.30859375"/>
    <n v="69"/>
    <n v="57"/>
    <n v="0.82608695652173914"/>
    <n v="0.35"/>
    <n v="57"/>
    <n v="0.85"/>
    <n v="26.622352941176473"/>
    <n v="11.527478823529412"/>
  </r>
  <r>
    <m/>
    <x v="3"/>
    <x v="15"/>
    <s v="C"/>
    <s v="C驾驶培训"/>
    <x v="0"/>
    <x v="270"/>
    <x v="0"/>
    <n v="96"/>
    <n v="1"/>
    <n v="0.60299999999999998"/>
    <n v="1.0416666666666666E-2"/>
    <n v="26"/>
    <n v="1"/>
    <n v="3.8461538461538464E-2"/>
    <n v="0.35"/>
    <n v="9.1"/>
    <n v="0.85"/>
    <n v="9.9964705882352938"/>
    <n v="4.3284717647058821"/>
  </r>
  <r>
    <m/>
    <x v="3"/>
    <x v="15"/>
    <s v="C"/>
    <s v="C驾驶培训"/>
    <x v="16"/>
    <x v="271"/>
    <x v="0"/>
    <n v="139"/>
    <n v="5"/>
    <n v="0.60299999999999998"/>
    <n v="3.5971223021582732E-2"/>
    <n v="19"/>
    <n v="3"/>
    <n v="0.15789473684210525"/>
    <n v="0.35"/>
    <n v="6.6499999999999995"/>
    <n v="0.85"/>
    <n v="5.695294117647058"/>
    <n v="2.4660623529411763"/>
  </r>
  <r>
    <m/>
    <x v="3"/>
    <x v="15"/>
    <s v="C"/>
    <s v="C驾驶培训"/>
    <x v="7"/>
    <x v="272"/>
    <x v="0"/>
    <n v="250"/>
    <n v="6"/>
    <n v="0.60299999999999998"/>
    <n v="2.4E-2"/>
    <n v="38"/>
    <n v="6"/>
    <n v="0.15789473684210525"/>
    <n v="0.35"/>
    <n v="13.299999999999999"/>
    <n v="0.85"/>
    <n v="11.390588235294116"/>
    <n v="4.9321247058823525"/>
  </r>
  <r>
    <m/>
    <x v="3"/>
    <x v="15"/>
    <s v="C"/>
    <s v="C驾驶培训"/>
    <x v="6"/>
    <x v="273"/>
    <x v="1"/>
    <n v="262"/>
    <n v="13"/>
    <n v="0.60299999999999998"/>
    <n v="4.9618320610687022E-2"/>
    <n v="26"/>
    <n v="13"/>
    <n v="0.5"/>
    <n v="0.35"/>
    <n v="13"/>
    <n v="0.85"/>
    <n v="6.0717647058823534"/>
    <n v="2.6290741176470589"/>
  </r>
  <r>
    <m/>
    <x v="3"/>
    <x v="15"/>
    <s v="C"/>
    <s v="C驾驶培训"/>
    <x v="15"/>
    <x v="274"/>
    <x v="0"/>
    <n v="1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16"/>
    <x v="275"/>
    <x v="0"/>
    <n v="85"/>
    <n v="3"/>
    <n v="0.60299999999999998"/>
    <n v="3.5294117647058823E-2"/>
    <n v="14"/>
    <n v="3"/>
    <n v="0.21428571428571427"/>
    <n v="0.35"/>
    <n v="4.8999999999999995"/>
    <n v="0.85"/>
    <n v="3.6364705882352935"/>
    <n v="1.574591764705882"/>
  </r>
  <r>
    <m/>
    <x v="3"/>
    <x v="15"/>
    <s v="C"/>
    <s v="C驾驶培训"/>
    <x v="13"/>
    <x v="276"/>
    <x v="1"/>
    <n v="23"/>
    <n v="0"/>
    <n v="0.60299999999999998"/>
    <n v="0"/>
    <n v="18"/>
    <n v="0"/>
    <n v="0"/>
    <n v="0.35"/>
    <n v="6.3"/>
    <n v="0.85"/>
    <n v="7.4117647058823533"/>
    <n v="3.2092941176470591"/>
  </r>
  <r>
    <m/>
    <x v="3"/>
    <x v="15"/>
    <s v="C"/>
    <s v="C驾驶培训"/>
    <x v="17"/>
    <x v="277"/>
    <x v="1"/>
    <n v="85"/>
    <n v="10"/>
    <n v="0.60299999999999998"/>
    <n v="0.11764705882352941"/>
    <n v="40"/>
    <n v="10"/>
    <n v="0.25"/>
    <n v="0.35"/>
    <n v="14"/>
    <n v="0.85"/>
    <n v="9.3764705882352946"/>
    <n v="4.0600117647058829"/>
  </r>
  <r>
    <m/>
    <x v="3"/>
    <x v="15"/>
    <s v="B"/>
    <s v="B驾驶培训"/>
    <x v="23"/>
    <x v="278"/>
    <x v="0"/>
    <n v="757"/>
    <n v="253"/>
    <n v="0.60299999999999998"/>
    <n v="0.3342140026420079"/>
    <n v="273"/>
    <n v="204"/>
    <n v="0.74725274725274726"/>
    <n v="0.7"/>
    <n v="204"/>
    <n v="0.85"/>
    <n v="95.28"/>
    <n v="41.256239999999998"/>
  </r>
  <r>
    <m/>
    <x v="3"/>
    <x v="15"/>
    <s v="C"/>
    <s v="C驾驶培训"/>
    <x v="6"/>
    <x v="279"/>
    <x v="1"/>
    <n v="395"/>
    <n v="2"/>
    <n v="0.60299999999999998"/>
    <n v="5.0632911392405064E-3"/>
    <n v="41"/>
    <n v="2"/>
    <n v="4.878048780487805E-2"/>
    <n v="0.35"/>
    <n v="14.35"/>
    <n v="0.85"/>
    <n v="15.463529411764707"/>
    <n v="6.6957082352941182"/>
  </r>
  <r>
    <m/>
    <x v="3"/>
    <x v="15"/>
    <s v="C"/>
    <s v="C驾驶培训"/>
    <x v="18"/>
    <x v="280"/>
    <x v="1"/>
    <n v="141"/>
    <n v="2"/>
    <n v="0.60299999999999998"/>
    <n v="1.4184397163120567E-2"/>
    <n v="18"/>
    <n v="2"/>
    <n v="0.1111111111111111"/>
    <n v="0.35"/>
    <n v="6.3"/>
    <n v="0.85"/>
    <n v="5.9929411764705875"/>
    <n v="2.5949435294117644"/>
  </r>
  <r>
    <m/>
    <x v="3"/>
    <x v="15"/>
    <s v="C"/>
    <s v="C驾驶培训"/>
    <x v="18"/>
    <x v="281"/>
    <x v="1"/>
    <n v="96"/>
    <n v="3"/>
    <n v="0.60299999999999998"/>
    <n v="3.125E-2"/>
    <n v="20"/>
    <n v="3"/>
    <n v="0.15"/>
    <n v="0.35"/>
    <n v="7"/>
    <n v="0.85"/>
    <n v="6.1070588235294121"/>
    <n v="2.6443564705882352"/>
  </r>
  <r>
    <m/>
    <x v="3"/>
    <x v="15"/>
    <s v="C"/>
    <s v="C驾驶培训"/>
    <x v="2"/>
    <x v="282"/>
    <x v="1"/>
    <n v="133"/>
    <n v="19"/>
    <n v="0.60299999999999998"/>
    <n v="0.14285714285714285"/>
    <n v="19"/>
    <n v="14"/>
    <n v="0.73684210526315785"/>
    <n v="0.35"/>
    <n v="14"/>
    <n v="0.85"/>
    <n v="6.5388235294117649"/>
    <n v="2.831310588235294"/>
  </r>
  <r>
    <m/>
    <x v="3"/>
    <x v="15"/>
    <s v="C"/>
    <s v="C驾驶培训"/>
    <x v="7"/>
    <x v="283"/>
    <x v="0"/>
    <n v="309"/>
    <n v="2"/>
    <n v="0.60299999999999998"/>
    <n v="6.4724919093851136E-3"/>
    <n v="56"/>
    <n v="2"/>
    <n v="3.5714285714285712E-2"/>
    <n v="0.35"/>
    <n v="19.599999999999998"/>
    <n v="0.85"/>
    <n v="21.639999999999997"/>
    <n v="9.3701199999999982"/>
  </r>
  <r>
    <m/>
    <x v="3"/>
    <x v="15"/>
    <s v="C"/>
    <s v="C驾驶培训"/>
    <x v="5"/>
    <x v="284"/>
    <x v="1"/>
    <n v="37"/>
    <n v="1"/>
    <n v="0.60299999999999998"/>
    <n v="2.7027027027027029E-2"/>
    <n v="2"/>
    <n v="1"/>
    <n v="0.5"/>
    <n v="0.35"/>
    <n v="1"/>
    <n v="0.85"/>
    <n v="0.4670588235294118"/>
    <n v="0.20223647058823532"/>
  </r>
  <r>
    <m/>
    <x v="3"/>
    <x v="15"/>
    <s v="C"/>
    <s v="C驾驶培训"/>
    <x v="12"/>
    <x v="285"/>
    <x v="0"/>
    <n v="92"/>
    <n v="0"/>
    <n v="0.60299999999999998"/>
    <n v="0"/>
    <n v="15"/>
    <n v="0"/>
    <n v="0"/>
    <n v="0.35"/>
    <n v="5.25"/>
    <n v="0.85"/>
    <n v="6.1764705882352944"/>
    <n v="2.6744117647058823"/>
  </r>
  <r>
    <m/>
    <x v="3"/>
    <x v="15"/>
    <s v="C"/>
    <s v="C驾驶培训"/>
    <x v="12"/>
    <x v="286"/>
    <x v="0"/>
    <n v="72"/>
    <n v="0"/>
    <n v="0.60299999999999998"/>
    <n v="0"/>
    <n v="13"/>
    <n v="0"/>
    <n v="0"/>
    <n v="0.35"/>
    <n v="4.55"/>
    <n v="0.85"/>
    <n v="5.3529411764705879"/>
    <n v="2.3178235294117644"/>
  </r>
  <r>
    <m/>
    <x v="3"/>
    <x v="15"/>
    <s v="C"/>
    <s v="C驾驶培训"/>
    <x v="17"/>
    <x v="287"/>
    <x v="1"/>
    <n v="132"/>
    <n v="12"/>
    <n v="0.60299999999999998"/>
    <n v="9.0909090909090912E-2"/>
    <n v="29"/>
    <n v="11"/>
    <n v="0.37931034482758619"/>
    <n v="0.35"/>
    <n v="11"/>
    <n v="0.85"/>
    <n v="5.1376470588235295"/>
    <n v="2.2246011764705882"/>
  </r>
  <r>
    <m/>
    <x v="3"/>
    <x v="15"/>
    <s v="C"/>
    <s v="C驾驶培训"/>
    <x v="19"/>
    <x v="288"/>
    <x v="0"/>
    <n v="174"/>
    <n v="2"/>
    <n v="0.60299999999999998"/>
    <n v="1.1494252873563218E-2"/>
    <n v="34"/>
    <n v="2"/>
    <n v="5.8823529411764705E-2"/>
    <n v="0.35"/>
    <n v="11.899999999999999"/>
    <n v="0.85"/>
    <n v="12.581176470588234"/>
    <n v="5.4476494117647052"/>
  </r>
  <r>
    <m/>
    <x v="3"/>
    <x v="15"/>
    <s v="C"/>
    <s v="C驾驶培训"/>
    <x v="28"/>
    <x v="289"/>
    <x v="1"/>
    <n v="227"/>
    <n v="9"/>
    <n v="0.60299999999999998"/>
    <n v="3.9647577092511016E-2"/>
    <n v="35"/>
    <n v="8"/>
    <n v="0.22857142857142856"/>
    <n v="0.35"/>
    <n v="12.25"/>
    <n v="0.85"/>
    <n v="8.736470588235294"/>
    <n v="3.7828917647058824"/>
  </r>
  <r>
    <m/>
    <x v="3"/>
    <x v="15"/>
    <s v="C"/>
    <s v="C驾驶培训"/>
    <x v="13"/>
    <x v="290"/>
    <x v="1"/>
    <n v="90"/>
    <n v="19"/>
    <n v="0.60299999999999998"/>
    <n v="0.21111111111111111"/>
    <n v="24"/>
    <n v="18"/>
    <n v="0.75"/>
    <n v="0.35"/>
    <n v="18"/>
    <n v="0.85"/>
    <n v="8.4070588235294128"/>
    <n v="3.6402564705882359"/>
  </r>
  <r>
    <m/>
    <x v="3"/>
    <x v="15"/>
    <s v="C"/>
    <s v="C驾驶培训"/>
    <x v="18"/>
    <x v="291"/>
    <x v="1"/>
    <n v="318"/>
    <n v="1"/>
    <n v="0.60299999999999998"/>
    <n v="3.1446540880503146E-3"/>
    <n v="28"/>
    <n v="1"/>
    <n v="3.5714285714285712E-2"/>
    <n v="0.35"/>
    <n v="9.7999999999999989"/>
    <n v="0.85"/>
    <n v="10.819999999999999"/>
    <n v="4.6850599999999991"/>
  </r>
  <r>
    <m/>
    <x v="3"/>
    <x v="15"/>
    <s v="C"/>
    <s v="C驾驶培训"/>
    <x v="11"/>
    <x v="292"/>
    <x v="1"/>
    <n v="39"/>
    <n v="0"/>
    <n v="0.60299999999999998"/>
    <n v="0"/>
    <n v="8"/>
    <n v="0"/>
    <n v="0"/>
    <n v="0.35"/>
    <n v="2.8"/>
    <n v="0.85"/>
    <n v="3.2941176470588234"/>
    <n v="1.4263529411764706"/>
  </r>
  <r>
    <m/>
    <x v="3"/>
    <x v="15"/>
    <s v="C"/>
    <s v="C驾驶培训"/>
    <x v="30"/>
    <x v="293"/>
    <x v="0"/>
    <n v="88"/>
    <n v="9"/>
    <n v="0.60299999999999998"/>
    <n v="0.10227272727272728"/>
    <n v="38"/>
    <n v="9"/>
    <n v="0.23684210526315788"/>
    <n v="0.35"/>
    <n v="13.299999999999999"/>
    <n v="0.85"/>
    <n v="9.26235294117647"/>
    <n v="4.0105988235294117"/>
  </r>
  <r>
    <m/>
    <x v="3"/>
    <x v="15"/>
    <s v="B"/>
    <s v="B驾驶培训"/>
    <x v="26"/>
    <x v="294"/>
    <x v="0"/>
    <n v="1079"/>
    <n v="168"/>
    <n v="0.60299999999999998"/>
    <n v="0.15569972196478221"/>
    <n v="276"/>
    <n v="150"/>
    <n v="0.54347826086956519"/>
    <n v="0.7"/>
    <n v="193.2"/>
    <n v="0.85"/>
    <n v="120.88235294117648"/>
    <n v="52.342058823529413"/>
  </r>
  <r>
    <m/>
    <x v="3"/>
    <x v="15"/>
    <s v="C"/>
    <s v="C驾驶培训"/>
    <x v="3"/>
    <x v="295"/>
    <x v="0"/>
    <n v="200"/>
    <n v="2"/>
    <n v="0.60299999999999998"/>
    <n v="0.01"/>
    <n v="46"/>
    <n v="2"/>
    <n v="4.3478260869565216E-2"/>
    <n v="0.35"/>
    <n v="16.099999999999998"/>
    <n v="0.85"/>
    <n v="17.522352941176468"/>
    <n v="7.5871788235294106"/>
  </r>
  <r>
    <m/>
    <x v="3"/>
    <x v="15"/>
    <s v="C"/>
    <s v="C驾驶培训"/>
    <x v="22"/>
    <x v="296"/>
    <x v="1"/>
    <n v="250"/>
    <n v="1"/>
    <n v="0.60299999999999998"/>
    <n v="4.0000000000000001E-3"/>
    <n v="9"/>
    <n v="1"/>
    <n v="0.1111111111111111"/>
    <n v="0.35"/>
    <n v="3.15"/>
    <n v="0.85"/>
    <n v="2.9964705882352938"/>
    <n v="1.2974717647058822"/>
  </r>
  <r>
    <m/>
    <x v="3"/>
    <x v="15"/>
    <s v="C"/>
    <s v="C驾驶培训"/>
    <x v="20"/>
    <x v="297"/>
    <x v="0"/>
    <n v="299"/>
    <n v="64"/>
    <n v="0.60299999999999998"/>
    <n v="0.21404682274247491"/>
    <n v="130"/>
    <n v="58"/>
    <n v="0.44615384615384618"/>
    <n v="0.35"/>
    <n v="58"/>
    <n v="0.85"/>
    <n v="27.089411764705883"/>
    <n v="11.729715294117646"/>
  </r>
  <r>
    <m/>
    <x v="3"/>
    <x v="15"/>
    <s v="C"/>
    <s v="C驾驶培训"/>
    <x v="22"/>
    <x v="298"/>
    <x v="1"/>
    <n v="92"/>
    <n v="2"/>
    <n v="0.60299999999999998"/>
    <n v="2.1739130434782608E-2"/>
    <n v="10"/>
    <n v="2"/>
    <n v="0.2"/>
    <n v="0.35"/>
    <n v="3.5"/>
    <n v="0.85"/>
    <n v="2.6988235294117646"/>
    <n v="1.168590588235294"/>
  </r>
  <r>
    <m/>
    <x v="3"/>
    <x v="15"/>
    <s v="C"/>
    <s v="C驾驶培训"/>
    <x v="16"/>
    <x v="299"/>
    <x v="0"/>
    <n v="59"/>
    <n v="1"/>
    <n v="0.60299999999999998"/>
    <n v="1.6949152542372881E-2"/>
    <n v="7"/>
    <n v="1"/>
    <n v="0.14285714285714285"/>
    <n v="0.35"/>
    <n v="2.4499999999999997"/>
    <n v="0.85"/>
    <n v="2.1729411764705882"/>
    <n v="0.94088352941176467"/>
  </r>
  <r>
    <m/>
    <x v="3"/>
    <x v="15"/>
    <s v="C"/>
    <s v="C驾驶培训"/>
    <x v="5"/>
    <x v="300"/>
    <x v="1"/>
    <n v="472"/>
    <n v="19"/>
    <n v="0.60299999999999998"/>
    <n v="4.025423728813559E-2"/>
    <n v="68"/>
    <n v="18"/>
    <n v="0.26470588235294118"/>
    <n v="0.35"/>
    <n v="23.799999999999997"/>
    <n v="0.85"/>
    <n v="15.230588235294116"/>
    <n v="6.5948447058823518"/>
  </r>
  <r>
    <m/>
    <x v="3"/>
    <x v="15"/>
    <s v="C"/>
    <s v="C驾驶培训"/>
    <x v="14"/>
    <x v="301"/>
    <x v="0"/>
    <n v="188"/>
    <n v="4"/>
    <n v="0.60299999999999998"/>
    <n v="2.1276595744680851E-2"/>
    <n v="21"/>
    <n v="3"/>
    <n v="0.14285714285714285"/>
    <n v="0.35"/>
    <n v="7.35"/>
    <n v="0.85"/>
    <n v="6.5188235294117645"/>
    <n v="2.8226505882352941"/>
  </r>
  <r>
    <m/>
    <x v="3"/>
    <x v="15"/>
    <s v="C"/>
    <s v="C驾驶培训"/>
    <x v="25"/>
    <x v="302"/>
    <x v="0"/>
    <n v="25"/>
    <n v="1"/>
    <n v="0.60299999999999998"/>
    <n v="0.04"/>
    <n v="6"/>
    <n v="0"/>
    <n v="0"/>
    <n v="0.35"/>
    <n v="2.0999999999999996"/>
    <n v="0.85"/>
    <n v="2.4705882352941173"/>
    <n v="1.0697647058823527"/>
  </r>
  <r>
    <m/>
    <x v="3"/>
    <x v="15"/>
    <s v="C"/>
    <s v="C驾驶培训"/>
    <x v="12"/>
    <x v="303"/>
    <x v="0"/>
    <n v="41"/>
    <n v="0"/>
    <n v="0.60299999999999998"/>
    <n v="0"/>
    <n v="14"/>
    <n v="0"/>
    <n v="0"/>
    <n v="0.35"/>
    <n v="4.8999999999999995"/>
    <n v="0.85"/>
    <n v="5.7647058823529411"/>
    <n v="2.4961176470588233"/>
  </r>
  <r>
    <m/>
    <x v="3"/>
    <x v="15"/>
    <s v="C"/>
    <s v="C驾驶培训"/>
    <x v="16"/>
    <x v="304"/>
    <x v="0"/>
    <n v="123"/>
    <n v="1"/>
    <n v="0.60299999999999998"/>
    <n v="8.130081300813009E-3"/>
    <n v="27"/>
    <n v="1"/>
    <n v="3.7037037037037035E-2"/>
    <n v="0.35"/>
    <n v="9.4499999999999993"/>
    <n v="0.85"/>
    <n v="10.408235294117647"/>
    <n v="4.5067658823529415"/>
  </r>
  <r>
    <m/>
    <x v="3"/>
    <x v="15"/>
    <s v="C"/>
    <s v="C驾驶培训"/>
    <x v="10"/>
    <x v="305"/>
    <x v="0"/>
    <n v="148"/>
    <n v="0"/>
    <n v="0.60299999999999998"/>
    <n v="0"/>
    <n v="26"/>
    <n v="0"/>
    <n v="0"/>
    <n v="0.35"/>
    <n v="9.1"/>
    <n v="0.85"/>
    <n v="10.705882352941176"/>
    <n v="4.6356470588235288"/>
  </r>
  <r>
    <m/>
    <x v="3"/>
    <x v="15"/>
    <s v="C"/>
    <s v="C驾驶培训"/>
    <x v="23"/>
    <x v="306"/>
    <x v="0"/>
    <n v="283"/>
    <n v="5"/>
    <n v="0.60299999999999998"/>
    <n v="1.7667844522968199E-2"/>
    <n v="36"/>
    <n v="5"/>
    <n v="0.1388888888888889"/>
    <n v="0.35"/>
    <n v="12.6"/>
    <n v="0.85"/>
    <n v="11.276470588235293"/>
    <n v="4.8827117647058822"/>
  </r>
  <r>
    <m/>
    <x v="3"/>
    <x v="15"/>
    <s v="C"/>
    <s v="C驾驶培训"/>
    <x v="11"/>
    <x v="307"/>
    <x v="1"/>
    <n v="12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25"/>
    <x v="308"/>
    <x v="0"/>
    <n v="42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14"/>
    <x v="309"/>
    <x v="0"/>
    <n v="87"/>
    <n v="0"/>
    <n v="0.60299999999999998"/>
    <n v="0"/>
    <n v="25"/>
    <n v="0"/>
    <n v="0"/>
    <n v="0.35"/>
    <n v="8.75"/>
    <n v="0.85"/>
    <n v="10.294117647058824"/>
    <n v="4.4573529411764712"/>
  </r>
  <r>
    <m/>
    <x v="3"/>
    <x v="15"/>
    <s v="C"/>
    <s v="C驾驶培训"/>
    <x v="16"/>
    <x v="310"/>
    <x v="0"/>
    <n v="78"/>
    <n v="1"/>
    <n v="0.60299999999999998"/>
    <n v="1.282051282051282E-2"/>
    <n v="13"/>
    <n v="1"/>
    <n v="7.6923076923076927E-2"/>
    <n v="0.35"/>
    <n v="4.55"/>
    <n v="0.85"/>
    <n v="4.6435294117647059"/>
    <n v="2.0106482352941177"/>
  </r>
  <r>
    <m/>
    <x v="3"/>
    <x v="15"/>
    <s v="C"/>
    <s v="C驾驶培训"/>
    <x v="20"/>
    <x v="311"/>
    <x v="0"/>
    <n v="198"/>
    <n v="2"/>
    <n v="0.60299999999999998"/>
    <n v="1.0101010101010102E-2"/>
    <n v="31"/>
    <n v="2"/>
    <n v="6.4516129032258063E-2"/>
    <n v="0.35"/>
    <n v="10.85"/>
    <n v="0.85"/>
    <n v="11.345882352941176"/>
    <n v="4.9127670588235297"/>
  </r>
  <r>
    <m/>
    <x v="3"/>
    <x v="15"/>
    <s v="C"/>
    <s v="C驾驶培训"/>
    <x v="19"/>
    <x v="312"/>
    <x v="0"/>
    <n v="270"/>
    <n v="4"/>
    <n v="0.60299999999999998"/>
    <n v="1.4814814814814815E-2"/>
    <n v="48"/>
    <n v="4"/>
    <n v="8.3333333333333329E-2"/>
    <n v="0.35"/>
    <n v="16.799999999999997"/>
    <n v="0.85"/>
    <n v="16.927058823529411"/>
    <n v="7.3294164705882343"/>
  </r>
  <r>
    <m/>
    <x v="3"/>
    <x v="15"/>
    <s v="C"/>
    <s v="C驾驶培训"/>
    <x v="29"/>
    <x v="313"/>
    <x v="2"/>
    <n v="2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19"/>
    <x v="314"/>
    <x v="0"/>
    <n v="224"/>
    <n v="0"/>
    <n v="0.60299999999999998"/>
    <n v="0"/>
    <n v="52"/>
    <n v="0"/>
    <n v="0"/>
    <n v="0.35"/>
    <n v="18.2"/>
    <n v="0.85"/>
    <n v="21.411764705882351"/>
    <n v="9.2712941176470576"/>
  </r>
  <r>
    <m/>
    <x v="3"/>
    <x v="15"/>
    <s v="C"/>
    <s v="C驾驶培训"/>
    <x v="28"/>
    <x v="315"/>
    <x v="1"/>
    <n v="169"/>
    <n v="2"/>
    <n v="0.60299999999999998"/>
    <n v="1.1834319526627219E-2"/>
    <n v="29"/>
    <n v="2"/>
    <n v="6.8965517241379309E-2"/>
    <n v="0.35"/>
    <n v="10.149999999999999"/>
    <n v="0.85"/>
    <n v="10.52235294117647"/>
    <n v="4.5561788235294109"/>
  </r>
  <r>
    <m/>
    <x v="3"/>
    <x v="15"/>
    <s v="B"/>
    <s v="B驾驶培训"/>
    <x v="3"/>
    <x v="316"/>
    <x v="0"/>
    <n v="676"/>
    <n v="124"/>
    <n v="0.60299999999999998"/>
    <n v="0.18343195266272189"/>
    <n v="260"/>
    <n v="117"/>
    <n v="0.45"/>
    <n v="0.7"/>
    <n v="182"/>
    <n v="0.85"/>
    <n v="131.1164705882353"/>
    <n v="56.773431764705883"/>
  </r>
  <r>
    <m/>
    <x v="3"/>
    <x v="15"/>
    <s v="C"/>
    <s v="C驾驶培训"/>
    <x v="28"/>
    <x v="317"/>
    <x v="1"/>
    <n v="114"/>
    <n v="4"/>
    <n v="0.60299999999999998"/>
    <n v="3.5087719298245612E-2"/>
    <n v="36"/>
    <n v="4"/>
    <n v="0.1111111111111111"/>
    <n v="0.35"/>
    <n v="12.6"/>
    <n v="0.85"/>
    <n v="11.985882352941175"/>
    <n v="5.1898870588235289"/>
  </r>
  <r>
    <m/>
    <x v="3"/>
    <x v="15"/>
    <s v="C"/>
    <s v="C驾驶培训"/>
    <x v="14"/>
    <x v="318"/>
    <x v="0"/>
    <n v="62"/>
    <n v="0"/>
    <n v="0.60299999999999998"/>
    <n v="0"/>
    <n v="28"/>
    <n v="0"/>
    <n v="0"/>
    <n v="0.35"/>
    <n v="9.7999999999999989"/>
    <n v="0.85"/>
    <n v="11.529411764705882"/>
    <n v="4.9922352941176467"/>
  </r>
  <r>
    <m/>
    <x v="3"/>
    <x v="15"/>
    <s v="C"/>
    <s v="C驾驶培训"/>
    <x v="18"/>
    <x v="319"/>
    <x v="1"/>
    <n v="51"/>
    <n v="6"/>
    <n v="0.60299999999999998"/>
    <n v="0.11764705882352941"/>
    <n v="7"/>
    <n v="6"/>
    <n v="0.8571428571428571"/>
    <n v="0.35"/>
    <n v="6"/>
    <n v="0.85"/>
    <n v="2.8023529411764709"/>
    <n v="1.2134188235294119"/>
  </r>
  <r>
    <m/>
    <x v="3"/>
    <x v="15"/>
    <s v="C"/>
    <s v="C驾驶培训"/>
    <x v="9"/>
    <x v="320"/>
    <x v="0"/>
    <n v="44"/>
    <n v="0"/>
    <n v="0.60299999999999998"/>
    <n v="0"/>
    <n v="13"/>
    <n v="0"/>
    <n v="0"/>
    <n v="0.35"/>
    <n v="4.55"/>
    <n v="0.85"/>
    <n v="5.3529411764705879"/>
    <n v="2.3178235294117644"/>
  </r>
  <r>
    <m/>
    <x v="3"/>
    <x v="15"/>
    <s v="B"/>
    <s v="B驾驶培训"/>
    <x v="32"/>
    <x v="321"/>
    <x v="0"/>
    <n v="1460"/>
    <n v="237"/>
    <n v="0.60299999999999998"/>
    <n v="0.16232876712328767"/>
    <n v="392"/>
    <n v="201"/>
    <n v="0.51275510204081631"/>
    <n v="0.7"/>
    <n v="274.39999999999998"/>
    <n v="0.85"/>
    <n v="180.23176470588234"/>
    <n v="78.040354117647055"/>
  </r>
  <r>
    <m/>
    <x v="3"/>
    <x v="15"/>
    <s v="C"/>
    <s v="C驾驶培训"/>
    <x v="13"/>
    <x v="322"/>
    <x v="1"/>
    <n v="511"/>
    <n v="138"/>
    <n v="0.60299999999999998"/>
    <n v="0.27005870841487278"/>
    <n v="144"/>
    <n v="103"/>
    <n v="0.71527777777777779"/>
    <n v="0.35"/>
    <n v="103"/>
    <n v="0.85"/>
    <n v="48.107058823529421"/>
    <n v="20.830356470588239"/>
  </r>
  <r>
    <m/>
    <x v="3"/>
    <x v="15"/>
    <s v="C"/>
    <s v="C驾驶培训"/>
    <x v="9"/>
    <x v="323"/>
    <x v="0"/>
    <n v="22"/>
    <n v="0"/>
    <n v="0.60299999999999998"/>
    <n v="0"/>
    <n v="4"/>
    <n v="0"/>
    <n v="0"/>
    <n v="0.35"/>
    <n v="1.4"/>
    <n v="0.85"/>
    <n v="1.6470588235294117"/>
    <n v="0.7131764705882353"/>
  </r>
  <r>
    <m/>
    <x v="3"/>
    <x v="15"/>
    <s v="C"/>
    <s v="C驾驶培训"/>
    <x v="22"/>
    <x v="324"/>
    <x v="1"/>
    <n v="150"/>
    <n v="0"/>
    <n v="0.60299999999999998"/>
    <n v="0"/>
    <n v="16"/>
    <n v="0"/>
    <n v="0"/>
    <n v="0.35"/>
    <n v="5.6"/>
    <n v="0.85"/>
    <n v="6.5882352941176467"/>
    <n v="2.8527058823529412"/>
  </r>
  <r>
    <m/>
    <x v="3"/>
    <x v="15"/>
    <s v="C"/>
    <s v="C驾驶培训"/>
    <x v="12"/>
    <x v="325"/>
    <x v="0"/>
    <n v="59"/>
    <n v="1"/>
    <n v="0.60299999999999998"/>
    <n v="1.6949152542372881E-2"/>
    <n v="9"/>
    <n v="1"/>
    <n v="0.1111111111111111"/>
    <n v="0.35"/>
    <n v="3.15"/>
    <n v="0.85"/>
    <n v="2.9964705882352938"/>
    <n v="1.2974717647058822"/>
  </r>
  <r>
    <m/>
    <x v="3"/>
    <x v="15"/>
    <s v="C"/>
    <s v="C驾驶培训"/>
    <x v="15"/>
    <x v="326"/>
    <x v="0"/>
    <n v="2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20"/>
    <x v="327"/>
    <x v="0"/>
    <n v="91"/>
    <n v="0"/>
    <n v="0.60299999999999998"/>
    <n v="0"/>
    <n v="12"/>
    <n v="0"/>
    <n v="0"/>
    <n v="0.35"/>
    <n v="4.1999999999999993"/>
    <n v="0.85"/>
    <n v="4.9411764705882346"/>
    <n v="2.1395294117647055"/>
  </r>
  <r>
    <m/>
    <x v="3"/>
    <x v="15"/>
    <s v="C"/>
    <s v="C驾驶培训"/>
    <x v="26"/>
    <x v="328"/>
    <x v="0"/>
    <n v="33"/>
    <n v="0"/>
    <n v="0.60299999999999998"/>
    <n v="0"/>
    <n v="2"/>
    <n v="0"/>
    <n v="0"/>
    <n v="0.35"/>
    <n v="0.7"/>
    <n v="0.85"/>
    <n v="0.82352941176470584"/>
    <n v="0.35658823529411765"/>
  </r>
  <r>
    <m/>
    <x v="3"/>
    <x v="15"/>
    <s v="C"/>
    <s v="C驾驶培训"/>
    <x v="17"/>
    <x v="329"/>
    <x v="1"/>
    <n v="42"/>
    <n v="2"/>
    <n v="0.60299999999999998"/>
    <n v="4.7619047619047616E-2"/>
    <n v="10"/>
    <n v="2"/>
    <n v="0.2"/>
    <n v="0.35"/>
    <n v="3.5"/>
    <n v="0.85"/>
    <n v="2.6988235294117646"/>
    <n v="1.168590588235294"/>
  </r>
  <r>
    <m/>
    <x v="3"/>
    <x v="15"/>
    <s v="C"/>
    <s v="C驾驶培训"/>
    <x v="8"/>
    <x v="330"/>
    <x v="0"/>
    <n v="106"/>
    <n v="16"/>
    <n v="0.60299999999999998"/>
    <n v="0.15094339622641509"/>
    <n v="66"/>
    <n v="16"/>
    <n v="0.24242424242424243"/>
    <n v="0.35"/>
    <n v="23.099999999999998"/>
    <n v="0.85"/>
    <n v="15.825882352941175"/>
    <n v="6.8526070588235291"/>
  </r>
  <r>
    <m/>
    <x v="3"/>
    <x v="15"/>
    <s v="C"/>
    <s v="C驾驶培训"/>
    <x v="14"/>
    <x v="331"/>
    <x v="0"/>
    <n v="49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12"/>
    <x v="332"/>
    <x v="0"/>
    <n v="66"/>
    <n v="1"/>
    <n v="0.60299999999999998"/>
    <n v="1.5151515151515152E-2"/>
    <n v="22"/>
    <n v="1"/>
    <n v="4.5454545454545456E-2"/>
    <n v="0.35"/>
    <n v="7.6999999999999993"/>
    <n v="0.85"/>
    <n v="8.3494117647058825"/>
    <n v="3.6152952941176473"/>
  </r>
  <r>
    <m/>
    <x v="3"/>
    <x v="15"/>
    <s v="C"/>
    <s v="C驾驶培训"/>
    <x v="23"/>
    <x v="333"/>
    <x v="0"/>
    <n v="131"/>
    <n v="12"/>
    <n v="0.60299999999999998"/>
    <n v="9.1603053435114504E-2"/>
    <n v="25"/>
    <n v="12"/>
    <n v="0.48"/>
    <n v="0.35"/>
    <n v="12"/>
    <n v="0.85"/>
    <n v="5.6047058823529419"/>
    <n v="2.4268376470588238"/>
  </r>
  <r>
    <m/>
    <x v="3"/>
    <x v="15"/>
    <s v="C"/>
    <s v="C驾驶培训"/>
    <x v="25"/>
    <x v="334"/>
    <x v="0"/>
    <n v="325"/>
    <n v="44"/>
    <n v="0.60299999999999998"/>
    <n v="0.13538461538461538"/>
    <n v="90"/>
    <n v="39"/>
    <n v="0.43333333333333335"/>
    <n v="0.35"/>
    <n v="39"/>
    <n v="0.85"/>
    <n v="18.215294117647058"/>
    <n v="7.8872223529411762"/>
  </r>
  <r>
    <m/>
    <x v="3"/>
    <x v="15"/>
    <s v="B"/>
    <s v="B驾驶培训"/>
    <x v="28"/>
    <x v="335"/>
    <x v="1"/>
    <n v="470"/>
    <n v="142"/>
    <n v="0.60299999999999998"/>
    <n v="0.30212765957446808"/>
    <n v="170"/>
    <n v="122"/>
    <n v="0.71764705882352942"/>
    <n v="0.7"/>
    <n v="122"/>
    <n v="0.85"/>
    <n v="56.981176470588245"/>
    <n v="24.672849411764709"/>
  </r>
  <r>
    <m/>
    <x v="3"/>
    <x v="15"/>
    <s v="C"/>
    <s v="C驾驶培训"/>
    <x v="10"/>
    <x v="336"/>
    <x v="0"/>
    <n v="96"/>
    <n v="2"/>
    <n v="0.60299999999999998"/>
    <n v="2.0833333333333332E-2"/>
    <n v="19"/>
    <n v="2"/>
    <n v="0.10526315789473684"/>
    <n v="0.35"/>
    <n v="6.6499999999999995"/>
    <n v="0.85"/>
    <n v="6.4047058823529399"/>
    <n v="2.7732376470588229"/>
  </r>
  <r>
    <m/>
    <x v="3"/>
    <x v="15"/>
    <s v="C"/>
    <s v="C驾驶培训"/>
    <x v="12"/>
    <x v="337"/>
    <x v="0"/>
    <n v="47"/>
    <n v="0"/>
    <n v="0.60299999999999998"/>
    <n v="0"/>
    <n v="2"/>
    <n v="0"/>
    <n v="0"/>
    <n v="0.35"/>
    <n v="0.7"/>
    <n v="0.85"/>
    <n v="0.82352941176470584"/>
    <n v="0.35658823529411765"/>
  </r>
  <r>
    <m/>
    <x v="3"/>
    <x v="15"/>
    <s v="C"/>
    <s v="C驾驶培训"/>
    <x v="17"/>
    <x v="338"/>
    <x v="1"/>
    <n v="259"/>
    <n v="3"/>
    <n v="0.60299999999999998"/>
    <n v="1.1583011583011582E-2"/>
    <n v="55"/>
    <n v="2"/>
    <n v="3.6363636363636362E-2"/>
    <n v="0.35"/>
    <n v="19.25"/>
    <n v="0.85"/>
    <n v="21.228235294117649"/>
    <n v="9.1918258823529424"/>
  </r>
  <r>
    <m/>
    <x v="3"/>
    <x v="15"/>
    <s v="C"/>
    <s v="C驾驶培训"/>
    <x v="22"/>
    <x v="339"/>
    <x v="1"/>
    <n v="41"/>
    <n v="0"/>
    <n v="0.60299999999999998"/>
    <n v="0"/>
    <n v="10"/>
    <n v="0"/>
    <n v="0"/>
    <n v="0.35"/>
    <n v="3.5"/>
    <n v="0.85"/>
    <n v="4.1176470588235299"/>
    <n v="1.7829411764705885"/>
  </r>
  <r>
    <m/>
    <x v="3"/>
    <x v="15"/>
    <s v="C"/>
    <s v="C驾驶培训"/>
    <x v="6"/>
    <x v="340"/>
    <x v="1"/>
    <n v="206"/>
    <n v="0"/>
    <n v="0.60299999999999998"/>
    <n v="0"/>
    <n v="7"/>
    <n v="0"/>
    <n v="0"/>
    <n v="0.35"/>
    <n v="2.4499999999999997"/>
    <n v="0.85"/>
    <n v="2.8823529411764706"/>
    <n v="1.2480588235294117"/>
  </r>
  <r>
    <m/>
    <x v="3"/>
    <x v="15"/>
    <s v="C"/>
    <s v="C驾驶培训"/>
    <x v="10"/>
    <x v="341"/>
    <x v="0"/>
    <n v="24"/>
    <n v="1"/>
    <n v="0.60299999999999998"/>
    <n v="4.1666666666666664E-2"/>
    <n v="3"/>
    <n v="1"/>
    <n v="0.33333333333333331"/>
    <n v="0.35"/>
    <n v="1.0499999999999998"/>
    <n v="0.85"/>
    <n v="0.52588235294117625"/>
    <n v="0.22770705882352932"/>
  </r>
  <r>
    <m/>
    <x v="3"/>
    <x v="15"/>
    <s v="C"/>
    <s v="C驾驶培训"/>
    <x v="15"/>
    <x v="342"/>
    <x v="0"/>
    <n v="98"/>
    <n v="6"/>
    <n v="0.60299999999999998"/>
    <n v="6.1224489795918366E-2"/>
    <n v="9"/>
    <n v="5"/>
    <n v="0.55555555555555558"/>
    <n v="0.35"/>
    <n v="5"/>
    <n v="0.85"/>
    <n v="2.335294117647059"/>
    <n v="1.0111823529411765"/>
  </r>
  <r>
    <m/>
    <x v="3"/>
    <x v="15"/>
    <s v="C"/>
    <s v="C驾驶培训"/>
    <x v="15"/>
    <x v="343"/>
    <x v="0"/>
    <n v="9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16"/>
    <x v="344"/>
    <x v="0"/>
    <n v="19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14"/>
    <x v="345"/>
    <x v="0"/>
    <n v="7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15"/>
    <x v="346"/>
    <x v="0"/>
    <n v="8"/>
    <n v="1"/>
    <n v="0.60299999999999998"/>
    <n v="0.125"/>
    <n v="0"/>
    <n v="0"/>
    <e v="#DIV/0!"/>
    <n v="0.35"/>
    <n v="0"/>
    <n v="0.85"/>
    <n v="0"/>
    <n v="0"/>
  </r>
  <r>
    <m/>
    <x v="3"/>
    <x v="15"/>
    <s v="C"/>
    <s v="C驾驶培训"/>
    <x v="29"/>
    <x v="347"/>
    <x v="2"/>
    <n v="2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9"/>
    <x v="348"/>
    <x v="0"/>
    <n v="64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1"/>
    <x v="349"/>
    <x v="1"/>
    <n v="13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18"/>
    <x v="350"/>
    <x v="1"/>
    <n v="55"/>
    <n v="1"/>
    <n v="0.60299999999999998"/>
    <n v="1.8181818181818181E-2"/>
    <n v="0"/>
    <n v="0"/>
    <e v="#DIV/0!"/>
    <n v="0.35"/>
    <n v="0"/>
    <n v="0.85"/>
    <n v="0"/>
    <n v="0"/>
  </r>
  <r>
    <m/>
    <x v="3"/>
    <x v="15"/>
    <s v="C"/>
    <s v="C驾驶培训"/>
    <x v="16"/>
    <x v="351"/>
    <x v="0"/>
    <n v="49"/>
    <n v="0"/>
    <n v="0.60299999999999998"/>
    <n v="0"/>
    <n v="4"/>
    <n v="0"/>
    <n v="0"/>
    <n v="0.35"/>
    <n v="1.4"/>
    <n v="0.85"/>
    <n v="1.6470588235294117"/>
    <n v="0.7131764705882353"/>
  </r>
  <r>
    <m/>
    <x v="3"/>
    <x v="15"/>
    <s v="B"/>
    <s v="B驾驶培训"/>
    <x v="7"/>
    <x v="352"/>
    <x v="0"/>
    <n v="539"/>
    <n v="94"/>
    <n v="0.60299999999999998"/>
    <n v="0.17439703153988867"/>
    <n v="130"/>
    <n v="82"/>
    <n v="0.63076923076923075"/>
    <n v="0.7"/>
    <n v="91"/>
    <n v="0.85"/>
    <n v="48.887058823529415"/>
    <n v="21.168096470588235"/>
  </r>
  <r>
    <m/>
    <x v="3"/>
    <x v="15"/>
    <s v="C"/>
    <s v="C驾驶培训"/>
    <x v="12"/>
    <x v="353"/>
    <x v="0"/>
    <n v="103"/>
    <n v="2"/>
    <n v="0.60299999999999998"/>
    <n v="1.9417475728155338E-2"/>
    <n v="21"/>
    <n v="2"/>
    <n v="9.5238095238095233E-2"/>
    <n v="0.35"/>
    <n v="7.35"/>
    <n v="0.85"/>
    <n v="7.2282352941176473"/>
    <n v="3.1298258823529412"/>
  </r>
  <r>
    <m/>
    <x v="3"/>
    <x v="15"/>
    <s v="C"/>
    <s v="C驾驶培训"/>
    <x v="6"/>
    <x v="354"/>
    <x v="1"/>
    <n v="154"/>
    <n v="6"/>
    <n v="0.60299999999999998"/>
    <n v="3.896103896103896E-2"/>
    <n v="10"/>
    <n v="5"/>
    <n v="0.5"/>
    <n v="0.35"/>
    <n v="5"/>
    <n v="0.85"/>
    <n v="2.335294117647059"/>
    <n v="1.0111823529411765"/>
  </r>
  <r>
    <m/>
    <x v="3"/>
    <x v="15"/>
    <s v="C"/>
    <s v="C驾驶培训"/>
    <x v="33"/>
    <x v="355"/>
    <x v="2"/>
    <n v="109"/>
    <n v="0"/>
    <n v="0.60299999999999998"/>
    <n v="0"/>
    <n v="6"/>
    <n v="0"/>
    <n v="0"/>
    <n v="0.35"/>
    <n v="2.0999999999999996"/>
    <n v="0.85"/>
    <n v="2.4705882352941173"/>
    <n v="1.0697647058823527"/>
  </r>
  <r>
    <m/>
    <x v="3"/>
    <x v="15"/>
    <s v="C"/>
    <s v="C驾驶培训"/>
    <x v="17"/>
    <x v="356"/>
    <x v="1"/>
    <n v="49"/>
    <n v="2"/>
    <n v="0.60299999999999998"/>
    <n v="4.0816326530612242E-2"/>
    <n v="23"/>
    <n v="2"/>
    <n v="8.6956521739130432E-2"/>
    <n v="0.35"/>
    <n v="8.0499999999999989"/>
    <n v="0.85"/>
    <n v="8.051764705882352"/>
    <n v="3.4864141176470582"/>
  </r>
  <r>
    <m/>
    <x v="3"/>
    <x v="15"/>
    <s v="C"/>
    <s v="C驾驶培训"/>
    <x v="3"/>
    <x v="357"/>
    <x v="0"/>
    <n v="252"/>
    <n v="0"/>
    <n v="0.60299999999999998"/>
    <n v="0"/>
    <n v="29"/>
    <n v="0"/>
    <n v="0"/>
    <n v="0.35"/>
    <n v="10.149999999999999"/>
    <n v="0.85"/>
    <n v="11.941176470588234"/>
    <n v="5.1705294117647052"/>
  </r>
  <r>
    <m/>
    <x v="3"/>
    <x v="15"/>
    <s v="C"/>
    <s v="C驾驶培训"/>
    <x v="0"/>
    <x v="358"/>
    <x v="0"/>
    <n v="16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3"/>
    <x v="359"/>
    <x v="0"/>
    <n v="73"/>
    <n v="2"/>
    <n v="0.60299999999999998"/>
    <n v="2.7397260273972601E-2"/>
    <n v="35"/>
    <n v="2"/>
    <n v="5.7142857142857141E-2"/>
    <n v="0.35"/>
    <n v="12.25"/>
    <n v="0.85"/>
    <n v="12.992941176470589"/>
    <n v="5.6259435294117655"/>
  </r>
  <r>
    <m/>
    <x v="3"/>
    <x v="15"/>
    <s v="C"/>
    <s v="C驾驶培训"/>
    <x v="0"/>
    <x v="360"/>
    <x v="0"/>
    <n v="11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5"/>
    <x v="361"/>
    <x v="1"/>
    <n v="34"/>
    <n v="0"/>
    <n v="0.60299999999999998"/>
    <n v="0"/>
    <n v="4"/>
    <n v="0"/>
    <n v="0"/>
    <n v="0.35"/>
    <n v="1.4"/>
    <n v="0.85"/>
    <n v="1.6470588235294117"/>
    <n v="0.7131764705882353"/>
  </r>
  <r>
    <m/>
    <x v="3"/>
    <x v="15"/>
    <s v="C"/>
    <s v="C驾驶培训"/>
    <x v="18"/>
    <x v="362"/>
    <x v="1"/>
    <n v="247"/>
    <n v="6"/>
    <n v="0.60299999999999998"/>
    <n v="2.4291497975708502E-2"/>
    <n v="26"/>
    <n v="4"/>
    <n v="0.15384615384615385"/>
    <n v="0.35"/>
    <n v="9.1"/>
    <n v="0.85"/>
    <n v="7.868235294117647"/>
    <n v="3.4069458823529413"/>
  </r>
  <r>
    <m/>
    <x v="3"/>
    <x v="15"/>
    <s v="C"/>
    <s v="C驾驶培训"/>
    <x v="30"/>
    <x v="363"/>
    <x v="0"/>
    <n v="8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17"/>
    <x v="364"/>
    <x v="1"/>
    <n v="35"/>
    <n v="4"/>
    <n v="0.60299999999999998"/>
    <n v="0.11428571428571428"/>
    <n v="6"/>
    <n v="4"/>
    <n v="0.66666666666666663"/>
    <n v="0.35"/>
    <n v="4"/>
    <n v="0.85"/>
    <n v="1.8682352941176472"/>
    <n v="0.80894588235294129"/>
  </r>
  <r>
    <m/>
    <x v="3"/>
    <x v="15"/>
    <s v="C"/>
    <s v="C驾驶培训"/>
    <x v="18"/>
    <x v="365"/>
    <x v="1"/>
    <n v="86"/>
    <n v="6"/>
    <n v="0.60299999999999998"/>
    <n v="6.9767441860465115E-2"/>
    <n v="22"/>
    <n v="6"/>
    <n v="0.27272727272727271"/>
    <n v="0.35"/>
    <n v="7.6999999999999993"/>
    <n v="0.85"/>
    <n v="4.8023529411764692"/>
    <n v="2.0794188235294113"/>
  </r>
  <r>
    <m/>
    <x v="3"/>
    <x v="15"/>
    <s v="C"/>
    <s v="C驾驶培训"/>
    <x v="0"/>
    <x v="366"/>
    <x v="0"/>
    <n v="36"/>
    <n v="0"/>
    <n v="0.60299999999999998"/>
    <n v="0"/>
    <n v="0"/>
    <n v="0"/>
    <e v="#DIV/0!"/>
    <n v="0.35"/>
    <n v="0"/>
    <n v="0.85"/>
    <n v="0"/>
    <n v="0"/>
  </r>
  <r>
    <m/>
    <x v="3"/>
    <x v="15"/>
    <s v="C"/>
    <s v="C驾驶培训"/>
    <x v="20"/>
    <x v="367"/>
    <x v="0"/>
    <n v="112"/>
    <n v="0"/>
    <n v="0.60299999999999998"/>
    <n v="0"/>
    <n v="16"/>
    <n v="0"/>
    <n v="0"/>
    <n v="0.35"/>
    <n v="5.6"/>
    <n v="0.85"/>
    <n v="6.5882352941176467"/>
    <n v="2.8527058823529412"/>
  </r>
  <r>
    <m/>
    <x v="3"/>
    <x v="15"/>
    <s v="C"/>
    <s v="C驾驶培训"/>
    <x v="20"/>
    <x v="368"/>
    <x v="0"/>
    <n v="125"/>
    <n v="0"/>
    <n v="0.60299999999999998"/>
    <n v="0"/>
    <n v="14"/>
    <n v="0"/>
    <n v="0"/>
    <n v="0.35"/>
    <n v="4.8999999999999995"/>
    <n v="0.85"/>
    <n v="5.7647058823529411"/>
    <n v="2.4961176470588233"/>
  </r>
  <r>
    <m/>
    <x v="3"/>
    <x v="15"/>
    <s v="C"/>
    <s v="C驾驶培训"/>
    <x v="20"/>
    <x v="369"/>
    <x v="0"/>
    <n v="100"/>
    <n v="1"/>
    <n v="0.60299999999999998"/>
    <n v="0.01"/>
    <n v="23"/>
    <n v="1"/>
    <n v="4.3478260869565216E-2"/>
    <n v="0.35"/>
    <n v="8.0499999999999989"/>
    <n v="0.85"/>
    <n v="8.761176470588234"/>
    <n v="3.7935894117647053"/>
  </r>
  <r>
    <m/>
    <x v="3"/>
    <x v="15"/>
    <s v="C"/>
    <s v="C驾驶培训"/>
    <x v="0"/>
    <x v="370"/>
    <x v="0"/>
    <n v="78"/>
    <n v="1"/>
    <n v="0.60299999999999998"/>
    <n v="1.282051282051282E-2"/>
    <n v="21"/>
    <n v="1"/>
    <n v="4.7619047619047616E-2"/>
    <n v="0.35"/>
    <n v="7.35"/>
    <n v="0.85"/>
    <n v="7.9376470588235293"/>
    <n v="3.4370011764705883"/>
  </r>
  <r>
    <m/>
    <x v="3"/>
    <x v="15"/>
    <s v="C"/>
    <s v="C驾驶培训"/>
    <x v="2"/>
    <x v="371"/>
    <x v="1"/>
    <n v="71"/>
    <n v="3"/>
    <n v="0.60299999999999998"/>
    <n v="4.2253521126760563E-2"/>
    <n v="5"/>
    <n v="2"/>
    <n v="0.4"/>
    <n v="0.35"/>
    <n v="2"/>
    <n v="0.85"/>
    <n v="0.93411764705882361"/>
    <n v="0.4044729411764706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BD5EDD-80D3-A849-BA9C-69DA81204538}" name="数据透视表12" cacheId="127" applyNumberFormats="0" applyBorderFormats="0" applyFontFormats="0" applyPatternFormats="0" applyAlignmentFormats="0" applyWidthHeightFormats="1" dataCaption="值" updatedVersion="8" minRefreshableVersion="3" useAutoFormatting="1" rowGrandTotals="0" itemPrintTitles="1" createdVersion="8" indent="0" compact="0" compactData="0" multipleFieldFilters="0">
  <location ref="AC1:AF17" firstHeaderRow="0" firstDataRow="1" firstDataCol="2"/>
  <pivotFields count="20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">
        <item x="2"/>
        <item x="1"/>
        <item x="15"/>
        <item x="14"/>
        <item x="8"/>
        <item x="7"/>
        <item x="5"/>
        <item x="3"/>
        <item x="13"/>
        <item x="9"/>
        <item x="0"/>
        <item x="4"/>
        <item x="6"/>
        <item x="12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9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8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9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9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7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2"/>
  </rowFields>
  <rowItems count="16">
    <i>
      <x/>
      <x v="2"/>
    </i>
    <i>
      <x v="1"/>
      <x v="3"/>
    </i>
    <i r="1">
      <x v="8"/>
    </i>
    <i>
      <x v="2"/>
      <x/>
    </i>
    <i r="1">
      <x v="4"/>
    </i>
    <i r="1">
      <x v="5"/>
    </i>
    <i r="1">
      <x v="6"/>
    </i>
    <i r="1">
      <x v="7"/>
    </i>
    <i r="1">
      <x v="9"/>
    </i>
    <i r="1">
      <x v="11"/>
    </i>
    <i r="1">
      <x v="12"/>
    </i>
    <i r="1">
      <x v="13"/>
    </i>
    <i r="1">
      <x v="14"/>
    </i>
    <i r="1">
      <x v="15"/>
    </i>
    <i>
      <x v="3"/>
      <x v="1"/>
    </i>
    <i r="1">
      <x v="10"/>
    </i>
  </rowItems>
  <colFields count="1">
    <field x="-2"/>
  </colFields>
  <colItems count="2">
    <i>
      <x/>
    </i>
    <i i="1">
      <x v="1"/>
    </i>
  </colItems>
  <dataFields count="2">
    <dataField name="求和项:签约门店供给目标" fld="18" baseField="0" baseItem="0" numFmtId="198"/>
    <dataField name="求和项:直营签约门店供给目标" fld="19" baseField="0" baseItem="0" numFmtId="178"/>
  </dataFields>
  <formats count="1"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DCC3BC-9E6F-6D47-BF24-9182C0A509A3}" name="数据透视表13" cacheId="127" applyNumberFormats="0" applyBorderFormats="0" applyFontFormats="0" applyPatternFormats="0" applyAlignmentFormats="0" applyWidthHeightFormats="1" dataCaption="值" updatedVersion="8" minRefreshableVersion="3" useAutoFormatting="1" rowGrandTotals="0" colGrandTotals="0" itemPrintTitles="1" createdVersion="8" indent="0" compact="0" compactData="0" multipleFieldFilters="0">
  <location ref="A1:J373" firstHeaderRow="0" firstDataRow="1" firstDataCol="3"/>
  <pivotFields count="20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4">
        <item x="17"/>
        <item x="31"/>
        <item x="21"/>
        <item x="2"/>
        <item x="9"/>
        <item x="6"/>
        <item x="22"/>
        <item x="20"/>
        <item x="1"/>
        <item x="19"/>
        <item x="3"/>
        <item x="0"/>
        <item x="18"/>
        <item x="28"/>
        <item x="25"/>
        <item x="23"/>
        <item x="5"/>
        <item x="12"/>
        <item x="14"/>
        <item x="8"/>
        <item x="30"/>
        <item x="7"/>
        <item x="10"/>
        <item x="26"/>
        <item x="4"/>
        <item x="16"/>
        <item x="24"/>
        <item x="27"/>
        <item x="29"/>
        <item x="33"/>
        <item x="15"/>
        <item x="11"/>
        <item x="13"/>
        <item x="3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72">
        <item x="344"/>
        <item x="342"/>
        <item x="346"/>
        <item x="345"/>
        <item x="343"/>
        <item x="347"/>
        <item x="107"/>
        <item x="106"/>
        <item x="109"/>
        <item x="108"/>
        <item x="353"/>
        <item x="239"/>
        <item x="124"/>
        <item x="125"/>
        <item x="123"/>
        <item x="252"/>
        <item x="255"/>
        <item x="253"/>
        <item x="254"/>
        <item x="256"/>
        <item x="257"/>
        <item x="287"/>
        <item x="49"/>
        <item x="115"/>
        <item x="37"/>
        <item x="38"/>
        <item x="36"/>
        <item x="52"/>
        <item x="50"/>
        <item x="51"/>
        <item x="179"/>
        <item x="195"/>
        <item x="232"/>
        <item x="30"/>
        <item x="61"/>
        <item x="203"/>
        <item x="170"/>
        <item x="168"/>
        <item x="169"/>
        <item x="127"/>
        <item x="126"/>
        <item x="178"/>
        <item x="237"/>
        <item x="317"/>
        <item x="150"/>
        <item x="152"/>
        <item x="238"/>
        <item x="201"/>
        <item x="301"/>
        <item x="122"/>
        <item x="231"/>
        <item x="191"/>
        <item x="304"/>
        <item x="95"/>
        <item x="96"/>
        <item x="94"/>
        <item x="93"/>
        <item x="92"/>
        <item x="18"/>
        <item x="40"/>
        <item x="142"/>
        <item x="144"/>
        <item x="143"/>
        <item x="307"/>
        <item x="110"/>
        <item x="111"/>
        <item x="8"/>
        <item x="9"/>
        <item x="10"/>
        <item x="318"/>
        <item x="319"/>
        <item x="148"/>
        <item x="339"/>
        <item x="34"/>
        <item x="266"/>
        <item x="154"/>
        <item x="153"/>
        <item x="337"/>
        <item x="338"/>
        <item x="250"/>
        <item x="251"/>
        <item x="300"/>
        <item x="89"/>
        <item x="131"/>
        <item x="130"/>
        <item x="132"/>
        <item x="296"/>
        <item x="297"/>
        <item x="188"/>
        <item x="184"/>
        <item x="81"/>
        <item x="80"/>
        <item x="215"/>
        <item x="214"/>
        <item x="217"/>
        <item x="216"/>
        <item x="218"/>
        <item x="314"/>
        <item x="197"/>
        <item x="181"/>
        <item x="68"/>
        <item x="77"/>
        <item x="204"/>
        <item x="205"/>
        <item x="283"/>
        <item x="298"/>
        <item x="359"/>
        <item x="360"/>
        <item x="366"/>
        <item x="288"/>
        <item x="289"/>
        <item x="268"/>
        <item x="76"/>
        <item x="75"/>
        <item x="274"/>
        <item x="286"/>
        <item x="227"/>
        <item x="146"/>
        <item x="222"/>
        <item x="220"/>
        <item x="221"/>
        <item x="362"/>
        <item x="363"/>
        <item x="364"/>
        <item x="365"/>
        <item x="149"/>
        <item x="358"/>
        <item x="69"/>
        <item x="70"/>
        <item x="211"/>
        <item x="212"/>
        <item x="213"/>
        <item x="35"/>
        <item x="86"/>
        <item x="87"/>
        <item x="200"/>
        <item x="242"/>
        <item x="156"/>
        <item x="323"/>
        <item x="322"/>
        <item x="332"/>
        <item x="173"/>
        <item x="172"/>
        <item x="281"/>
        <item x="280"/>
        <item x="175"/>
        <item x="26"/>
        <item x="320"/>
        <item x="85"/>
        <item x="137"/>
        <item x="65"/>
        <item x="42"/>
        <item x="41"/>
        <item x="166"/>
        <item x="167"/>
        <item x="155"/>
        <item x="180"/>
        <item x="45"/>
        <item x="134"/>
        <item x="24"/>
        <item x="25"/>
        <item x="20"/>
        <item x="19"/>
        <item x="306"/>
        <item x="48"/>
        <item x="303"/>
        <item x="302"/>
        <item x="272"/>
        <item x="183"/>
        <item x="16"/>
        <item x="14"/>
        <item x="17"/>
        <item x="13"/>
        <item x="15"/>
        <item x="349"/>
        <item x="186"/>
        <item x="43"/>
        <item x="44"/>
        <item x="371"/>
        <item x="348"/>
        <item x="102"/>
        <item x="209"/>
        <item x="210"/>
        <item x="233"/>
        <item x="72"/>
        <item x="356"/>
        <item x="279"/>
        <item x="261"/>
        <item x="189"/>
        <item x="271"/>
        <item x="243"/>
        <item x="313"/>
        <item x="58"/>
        <item x="55"/>
        <item x="54"/>
        <item x="56"/>
        <item x="57"/>
        <item x="59"/>
        <item x="60"/>
        <item x="47"/>
        <item x="105"/>
        <item x="104"/>
        <item x="147"/>
        <item x="157"/>
        <item x="260"/>
        <item x="129"/>
        <item x="128"/>
        <item x="284"/>
        <item x="282"/>
        <item x="240"/>
        <item x="174"/>
        <item x="0"/>
        <item x="370"/>
        <item x="236"/>
        <item x="367"/>
        <item x="368"/>
        <item x="369"/>
        <item x="324"/>
        <item x="267"/>
        <item x="352"/>
        <item x="224"/>
        <item x="133"/>
        <item x="249"/>
        <item x="248"/>
        <item x="290"/>
        <item x="176"/>
        <item x="206"/>
        <item x="164"/>
        <item x="165"/>
        <item x="5"/>
        <item x="3"/>
        <item x="4"/>
        <item x="2"/>
        <item x="62"/>
        <item x="120"/>
        <item x="198"/>
        <item x="199"/>
        <item x="84"/>
        <item x="83"/>
        <item x="6"/>
        <item x="7"/>
        <item x="354"/>
        <item x="315"/>
        <item x="269"/>
        <item x="223"/>
        <item x="265"/>
        <item x="202"/>
        <item x="53"/>
        <item x="264"/>
        <item x="263"/>
        <item x="262"/>
        <item x="63"/>
        <item x="64"/>
        <item x="177"/>
        <item x="88"/>
        <item x="182"/>
        <item x="278"/>
        <item x="270"/>
        <item x="350"/>
        <item x="310"/>
        <item x="91"/>
        <item x="67"/>
        <item x="66"/>
        <item x="100"/>
        <item x="207"/>
        <item x="208"/>
        <item x="82"/>
        <item x="98"/>
        <item x="99"/>
        <item x="97"/>
        <item x="325"/>
        <item x="326"/>
        <item x="308"/>
        <item x="309"/>
        <item x="328"/>
        <item x="329"/>
        <item x="327"/>
        <item x="90"/>
        <item x="71"/>
        <item x="119"/>
        <item x="1"/>
        <item x="101"/>
        <item x="235"/>
        <item x="226"/>
        <item x="225"/>
        <item x="159"/>
        <item x="158"/>
        <item x="22"/>
        <item x="21"/>
        <item x="23"/>
        <item x="163"/>
        <item x="277"/>
        <item x="73"/>
        <item x="190"/>
        <item x="28"/>
        <item x="29"/>
        <item x="194"/>
        <item x="193"/>
        <item x="294"/>
        <item x="293"/>
        <item x="292"/>
        <item x="331"/>
        <item x="31"/>
        <item x="78"/>
        <item x="79"/>
        <item x="355"/>
        <item x="228"/>
        <item x="229"/>
        <item x="291"/>
        <item x="103"/>
        <item x="145"/>
        <item x="160"/>
        <item x="162"/>
        <item x="161"/>
        <item x="39"/>
        <item x="312"/>
        <item x="46"/>
        <item x="118"/>
        <item x="117"/>
        <item x="141"/>
        <item x="295"/>
        <item x="116"/>
        <item x="351"/>
        <item x="241"/>
        <item x="135"/>
        <item x="136"/>
        <item x="259"/>
        <item x="151"/>
        <item x="340"/>
        <item x="341"/>
        <item x="32"/>
        <item x="33"/>
        <item x="112"/>
        <item x="113"/>
        <item x="114"/>
        <item x="258"/>
        <item x="330"/>
        <item x="361"/>
        <item x="285"/>
        <item x="196"/>
        <item x="192"/>
        <item x="244"/>
        <item x="245"/>
        <item x="246"/>
        <item x="121"/>
        <item x="27"/>
        <item x="305"/>
        <item x="185"/>
        <item x="230"/>
        <item x="139"/>
        <item x="138"/>
        <item x="140"/>
        <item x="234"/>
        <item x="334"/>
        <item x="335"/>
        <item x="336"/>
        <item x="171"/>
        <item x="273"/>
        <item x="333"/>
        <item x="316"/>
        <item x="12"/>
        <item x="11"/>
        <item x="321"/>
        <item x="276"/>
        <item x="74"/>
        <item x="247"/>
        <item x="187"/>
        <item x="357"/>
        <item x="299"/>
        <item x="219"/>
        <item x="275"/>
        <item x="3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9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8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9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9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7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7"/>
    <field x="5"/>
    <field x="6"/>
  </rowFields>
  <rowItems count="372">
    <i>
      <x/>
      <x v="1"/>
      <x v="11"/>
    </i>
    <i r="1">
      <x v="26"/>
      <x v="261"/>
    </i>
    <i r="1">
      <x v="28"/>
      <x v="5"/>
    </i>
    <i r="2">
      <x v="36"/>
    </i>
    <i r="2">
      <x v="155"/>
    </i>
    <i r="2">
      <x v="168"/>
    </i>
    <i r="2">
      <x v="191"/>
    </i>
    <i r="2">
      <x v="227"/>
    </i>
    <i r="2">
      <x v="234"/>
    </i>
    <i r="1">
      <x v="29"/>
      <x v="305"/>
    </i>
    <i>
      <x v="1"/>
      <x v="2"/>
      <x v="28"/>
    </i>
    <i r="1">
      <x v="4"/>
      <x v="19"/>
    </i>
    <i r="2">
      <x v="65"/>
    </i>
    <i r="2">
      <x v="79"/>
    </i>
    <i r="2">
      <x v="134"/>
    </i>
    <i r="2">
      <x v="138"/>
    </i>
    <i r="2">
      <x v="147"/>
    </i>
    <i r="2">
      <x v="157"/>
    </i>
    <i r="2">
      <x v="172"/>
    </i>
    <i r="2">
      <x v="179"/>
    </i>
    <i r="2">
      <x v="206"/>
    </i>
    <i r="2">
      <x v="221"/>
    </i>
    <i r="2">
      <x v="269"/>
    </i>
    <i r="2">
      <x v="297"/>
    </i>
    <i r="2">
      <x v="351"/>
    </i>
    <i r="1">
      <x v="7"/>
      <x v="8"/>
    </i>
    <i r="2">
      <x v="31"/>
    </i>
    <i r="2">
      <x v="87"/>
    </i>
    <i r="2">
      <x v="177"/>
    </i>
    <i r="2">
      <x v="214"/>
    </i>
    <i r="2">
      <x v="215"/>
    </i>
    <i r="2">
      <x v="216"/>
    </i>
    <i r="2">
      <x v="276"/>
    </i>
    <i r="2">
      <x v="371"/>
    </i>
    <i r="1">
      <x v="9"/>
      <x v="24"/>
    </i>
    <i r="2">
      <x v="35"/>
    </i>
    <i r="2">
      <x v="45"/>
    </i>
    <i r="2">
      <x v="97"/>
    </i>
    <i r="2">
      <x v="109"/>
    </i>
    <i r="2">
      <x v="158"/>
    </i>
    <i r="2">
      <x v="218"/>
    </i>
    <i r="2">
      <x v="249"/>
    </i>
    <i r="2">
      <x v="266"/>
    </i>
    <i r="2">
      <x v="315"/>
    </i>
    <i r="2">
      <x v="350"/>
    </i>
    <i r="1">
      <x v="10"/>
      <x v="9"/>
    </i>
    <i r="2">
      <x v="106"/>
    </i>
    <i r="2">
      <x v="131"/>
    </i>
    <i r="2">
      <x v="136"/>
    </i>
    <i r="2">
      <x v="149"/>
    </i>
    <i r="2">
      <x v="182"/>
    </i>
    <i r="2">
      <x v="183"/>
    </i>
    <i r="2">
      <x v="198"/>
    </i>
    <i r="2">
      <x v="205"/>
    </i>
    <i r="2">
      <x v="209"/>
    </i>
    <i r="2">
      <x v="229"/>
    </i>
    <i r="2">
      <x v="238"/>
    </i>
    <i r="2">
      <x v="311"/>
    </i>
    <i r="2">
      <x v="314"/>
    </i>
    <i r="2">
      <x v="320"/>
    </i>
    <i r="2">
      <x v="359"/>
    </i>
    <i r="2">
      <x v="364"/>
    </i>
    <i r="2">
      <x v="367"/>
    </i>
    <i r="1">
      <x v="11"/>
      <x v="55"/>
    </i>
    <i r="2">
      <x v="57"/>
    </i>
    <i r="2">
      <x v="90"/>
    </i>
    <i r="2">
      <x v="107"/>
    </i>
    <i r="2">
      <x v="108"/>
    </i>
    <i r="2">
      <x v="126"/>
    </i>
    <i r="2">
      <x v="132"/>
    </i>
    <i r="2">
      <x v="190"/>
    </i>
    <i r="2">
      <x v="211"/>
    </i>
    <i r="2">
      <x v="212"/>
    </i>
    <i r="2">
      <x v="252"/>
    </i>
    <i r="2">
      <x v="257"/>
    </i>
    <i r="2">
      <x v="330"/>
    </i>
    <i r="1">
      <x v="14"/>
      <x v="15"/>
    </i>
    <i r="2">
      <x v="17"/>
    </i>
    <i r="2">
      <x v="128"/>
    </i>
    <i r="2">
      <x v="166"/>
    </i>
    <i r="2">
      <x v="254"/>
    </i>
    <i r="2">
      <x v="255"/>
    </i>
    <i r="2">
      <x v="272"/>
    </i>
    <i r="2">
      <x v="325"/>
    </i>
    <i r="2">
      <x v="353"/>
    </i>
    <i r="1">
      <x v="15"/>
      <x v="40"/>
    </i>
    <i r="2">
      <x v="118"/>
    </i>
    <i r="2">
      <x v="163"/>
    </i>
    <i r="2">
      <x v="194"/>
    </i>
    <i r="2">
      <x v="197"/>
    </i>
    <i r="2">
      <x v="256"/>
    </i>
    <i r="2">
      <x v="265"/>
    </i>
    <i r="2">
      <x v="290"/>
    </i>
    <i r="2">
      <x v="317"/>
    </i>
    <i r="2">
      <x v="319"/>
    </i>
    <i r="2">
      <x v="326"/>
    </i>
    <i r="2">
      <x v="327"/>
    </i>
    <i r="2">
      <x v="358"/>
    </i>
    <i r="1">
      <x v="17"/>
      <x v="10"/>
    </i>
    <i r="2">
      <x v="30"/>
    </i>
    <i r="2">
      <x v="41"/>
    </i>
    <i r="2">
      <x v="54"/>
    </i>
    <i r="2">
      <x v="58"/>
    </i>
    <i r="2">
      <x v="75"/>
    </i>
    <i r="2">
      <x v="77"/>
    </i>
    <i r="2">
      <x v="115"/>
    </i>
    <i r="2">
      <x v="140"/>
    </i>
    <i r="2">
      <x v="165"/>
    </i>
    <i r="2">
      <x v="204"/>
    </i>
    <i r="2">
      <x v="246"/>
    </i>
    <i r="2">
      <x v="270"/>
    </i>
    <i r="2">
      <x v="338"/>
    </i>
    <i r="1">
      <x v="18"/>
      <x v="3"/>
    </i>
    <i r="2">
      <x v="12"/>
    </i>
    <i r="2">
      <x v="22"/>
    </i>
    <i r="2">
      <x v="48"/>
    </i>
    <i r="2">
      <x v="69"/>
    </i>
    <i r="2">
      <x v="112"/>
    </i>
    <i r="2">
      <x v="113"/>
    </i>
    <i r="2">
      <x v="273"/>
    </i>
    <i r="2">
      <x v="287"/>
    </i>
    <i r="2">
      <x v="288"/>
    </i>
    <i r="2">
      <x v="301"/>
    </i>
    <i r="2">
      <x v="316"/>
    </i>
    <i r="1">
      <x v="19"/>
      <x v="82"/>
    </i>
    <i r="2">
      <x v="250"/>
    </i>
    <i r="2">
      <x v="292"/>
    </i>
    <i r="2">
      <x v="336"/>
    </i>
    <i r="2">
      <x v="361"/>
    </i>
    <i r="1">
      <x v="20"/>
      <x v="89"/>
    </i>
    <i r="2">
      <x v="92"/>
    </i>
    <i r="2">
      <x v="93"/>
    </i>
    <i r="2">
      <x v="95"/>
    </i>
    <i r="2">
      <x v="96"/>
    </i>
    <i r="2">
      <x v="122"/>
    </i>
    <i r="2">
      <x v="299"/>
    </i>
    <i r="2">
      <x v="342"/>
    </i>
    <i r="1">
      <x v="21"/>
      <x v="32"/>
    </i>
    <i r="2">
      <x v="62"/>
    </i>
    <i r="2">
      <x v="68"/>
    </i>
    <i r="2">
      <x v="104"/>
    </i>
    <i r="2">
      <x v="129"/>
    </i>
    <i r="2">
      <x v="130"/>
    </i>
    <i r="2">
      <x v="167"/>
    </i>
    <i r="2">
      <x v="173"/>
    </i>
    <i r="2">
      <x v="219"/>
    </i>
    <i r="2">
      <x v="228"/>
    </i>
    <i r="2">
      <x v="264"/>
    </i>
    <i r="2">
      <x v="281"/>
    </i>
    <i r="2">
      <x v="282"/>
    </i>
    <i r="2">
      <x v="323"/>
    </i>
    <i r="2">
      <x v="347"/>
    </i>
    <i r="2">
      <x v="369"/>
    </i>
    <i r="1">
      <x v="22"/>
      <x v="56"/>
    </i>
    <i r="2">
      <x v="141"/>
    </i>
    <i r="2">
      <x v="142"/>
    </i>
    <i r="2">
      <x v="170"/>
    </i>
    <i r="2">
      <x v="184"/>
    </i>
    <i r="2">
      <x v="253"/>
    </i>
    <i r="2">
      <x v="263"/>
    </i>
    <i r="2">
      <x v="310"/>
    </i>
    <i r="2">
      <x v="329"/>
    </i>
    <i r="2">
      <x v="346"/>
    </i>
    <i r="2">
      <x v="355"/>
    </i>
    <i r="1">
      <x v="23"/>
      <x v="6"/>
    </i>
    <i r="2">
      <x v="23"/>
    </i>
    <i r="2">
      <x v="98"/>
    </i>
    <i r="2">
      <x v="237"/>
    </i>
    <i r="2">
      <x v="274"/>
    </i>
    <i r="2">
      <x v="283"/>
    </i>
    <i r="2">
      <x v="298"/>
    </i>
    <i r="2">
      <x v="304"/>
    </i>
    <i r="2">
      <x v="324"/>
    </i>
    <i r="2">
      <x v="340"/>
    </i>
    <i r="1">
      <x v="25"/>
      <x/>
    </i>
    <i r="2">
      <x v="14"/>
    </i>
    <i r="2">
      <x v="44"/>
    </i>
    <i r="2">
      <x v="52"/>
    </i>
    <i r="2">
      <x v="61"/>
    </i>
    <i r="2">
      <x v="80"/>
    </i>
    <i r="2">
      <x v="83"/>
    </i>
    <i r="2">
      <x v="84"/>
    </i>
    <i r="2">
      <x v="160"/>
    </i>
    <i r="2">
      <x v="164"/>
    </i>
    <i r="2">
      <x v="181"/>
    </i>
    <i r="2">
      <x v="187"/>
    </i>
    <i r="2">
      <x v="189"/>
    </i>
    <i r="2">
      <x v="193"/>
    </i>
    <i r="2">
      <x v="199"/>
    </i>
    <i r="2">
      <x v="203"/>
    </i>
    <i r="2">
      <x v="259"/>
    </i>
    <i r="2">
      <x v="322"/>
    </i>
    <i r="2">
      <x v="332"/>
    </i>
    <i r="2">
      <x v="368"/>
    </i>
    <i r="2">
      <x v="370"/>
    </i>
    <i r="1">
      <x v="27"/>
      <x v="267"/>
    </i>
    <i r="1">
      <x v="30"/>
      <x v="1"/>
    </i>
    <i r="2">
      <x v="2"/>
    </i>
    <i r="2">
      <x v="4"/>
    </i>
    <i r="2">
      <x v="13"/>
    </i>
    <i r="2">
      <x v="18"/>
    </i>
    <i r="2">
      <x v="29"/>
    </i>
    <i r="2">
      <x v="34"/>
    </i>
    <i r="2">
      <x v="37"/>
    </i>
    <i r="2">
      <x v="91"/>
    </i>
    <i r="2">
      <x v="101"/>
    </i>
    <i r="2">
      <x v="114"/>
    </i>
    <i r="2">
      <x v="148"/>
    </i>
    <i r="2">
      <x v="150"/>
    </i>
    <i r="2">
      <x v="151"/>
    </i>
    <i r="2">
      <x v="152"/>
    </i>
    <i r="2">
      <x v="154"/>
    </i>
    <i r="2">
      <x v="248"/>
    </i>
    <i r="2">
      <x v="251"/>
    </i>
    <i r="2">
      <x v="260"/>
    </i>
    <i r="2">
      <x v="271"/>
    </i>
    <i r="2">
      <x v="277"/>
    </i>
    <i r="2">
      <x v="278"/>
    </i>
    <i r="2">
      <x v="289"/>
    </i>
    <i r="2">
      <x v="294"/>
    </i>
    <i r="2">
      <x v="312"/>
    </i>
    <i r="2">
      <x v="331"/>
    </i>
    <i r="1">
      <x v="33"/>
      <x v="362"/>
    </i>
    <i>
      <x v="2"/>
      <x/>
      <x v="7"/>
    </i>
    <i r="2">
      <x v="21"/>
    </i>
    <i r="2">
      <x v="33"/>
    </i>
    <i r="2">
      <x v="47"/>
    </i>
    <i r="2">
      <x v="50"/>
    </i>
    <i r="2">
      <x v="78"/>
    </i>
    <i r="2">
      <x v="100"/>
    </i>
    <i r="2">
      <x v="119"/>
    </i>
    <i r="2">
      <x v="120"/>
    </i>
    <i r="2">
      <x v="123"/>
    </i>
    <i r="2">
      <x v="176"/>
    </i>
    <i r="2">
      <x v="185"/>
    </i>
    <i r="2">
      <x v="275"/>
    </i>
    <i r="2">
      <x v="291"/>
    </i>
    <i r="2">
      <x v="318"/>
    </i>
    <i r="2">
      <x v="321"/>
    </i>
    <i r="1">
      <x v="3"/>
      <x v="74"/>
    </i>
    <i r="2">
      <x v="178"/>
    </i>
    <i r="2">
      <x v="196"/>
    </i>
    <i r="2">
      <x v="201"/>
    </i>
    <i r="2">
      <x v="208"/>
    </i>
    <i r="2">
      <x v="226"/>
    </i>
    <i r="2">
      <x v="230"/>
    </i>
    <i r="2">
      <x v="233"/>
    </i>
    <i r="2">
      <x v="352"/>
    </i>
    <i r="1">
      <x v="5"/>
      <x v="42"/>
    </i>
    <i r="2">
      <x v="67"/>
    </i>
    <i r="2">
      <x v="73"/>
    </i>
    <i r="2">
      <x v="85"/>
    </i>
    <i r="2">
      <x v="103"/>
    </i>
    <i r="2">
      <x v="125"/>
    </i>
    <i r="2">
      <x v="135"/>
    </i>
    <i r="2">
      <x v="137"/>
    </i>
    <i r="2">
      <x v="186"/>
    </i>
    <i r="2">
      <x v="188"/>
    </i>
    <i r="2">
      <x v="220"/>
    </i>
    <i r="2">
      <x v="235"/>
    </i>
    <i r="2">
      <x v="236"/>
    </i>
    <i r="2">
      <x v="241"/>
    </i>
    <i r="2">
      <x v="244"/>
    </i>
    <i r="2">
      <x v="328"/>
    </i>
    <i r="2">
      <x v="345"/>
    </i>
    <i r="2">
      <x v="348"/>
    </i>
    <i r="2">
      <x v="357"/>
    </i>
    <i r="2">
      <x v="360"/>
    </i>
    <i r="2">
      <x v="365"/>
    </i>
    <i r="1">
      <x v="6"/>
      <x v="20"/>
    </i>
    <i r="2">
      <x v="27"/>
    </i>
    <i r="2">
      <x v="49"/>
    </i>
    <i r="2">
      <x v="72"/>
    </i>
    <i r="2">
      <x v="86"/>
    </i>
    <i r="2">
      <x v="88"/>
    </i>
    <i r="2">
      <x v="102"/>
    </i>
    <i r="2">
      <x v="105"/>
    </i>
    <i r="2">
      <x v="156"/>
    </i>
    <i r="2">
      <x v="175"/>
    </i>
    <i r="2">
      <x v="195"/>
    </i>
    <i r="2">
      <x v="217"/>
    </i>
    <i r="2">
      <x v="293"/>
    </i>
    <i r="2">
      <x v="341"/>
    </i>
    <i r="1">
      <x v="8"/>
      <x v="16"/>
    </i>
    <i r="2">
      <x v="26"/>
    </i>
    <i r="2">
      <x v="38"/>
    </i>
    <i r="2">
      <x v="46"/>
    </i>
    <i r="2">
      <x v="59"/>
    </i>
    <i r="2">
      <x v="64"/>
    </i>
    <i r="2">
      <x v="66"/>
    </i>
    <i r="2">
      <x v="94"/>
    </i>
    <i r="2">
      <x v="159"/>
    </i>
    <i r="2">
      <x v="171"/>
    </i>
    <i r="2">
      <x v="174"/>
    </i>
    <i r="2">
      <x v="222"/>
    </i>
    <i r="2">
      <x v="223"/>
    </i>
    <i r="2">
      <x v="231"/>
    </i>
    <i r="2">
      <x v="232"/>
    </i>
    <i r="2">
      <x v="279"/>
    </i>
    <i r="2">
      <x v="280"/>
    </i>
    <i r="2">
      <x v="285"/>
    </i>
    <i r="2">
      <x v="295"/>
    </i>
    <i r="1">
      <x v="12"/>
      <x v="70"/>
    </i>
    <i r="2">
      <x v="71"/>
    </i>
    <i r="2">
      <x v="121"/>
    </i>
    <i r="2">
      <x v="124"/>
    </i>
    <i r="2">
      <x v="143"/>
    </i>
    <i r="2">
      <x v="144"/>
    </i>
    <i r="2">
      <x v="213"/>
    </i>
    <i r="2">
      <x v="245"/>
    </i>
    <i r="2">
      <x v="247"/>
    </i>
    <i r="2">
      <x v="258"/>
    </i>
    <i r="2">
      <x v="268"/>
    </i>
    <i r="2">
      <x v="296"/>
    </i>
    <i r="2">
      <x v="302"/>
    </i>
    <i r="2">
      <x v="303"/>
    </i>
    <i r="2">
      <x v="308"/>
    </i>
    <i r="2">
      <x v="309"/>
    </i>
    <i r="2">
      <x v="333"/>
    </i>
    <i r="1">
      <x v="13"/>
      <x v="39"/>
    </i>
    <i r="2">
      <x v="43"/>
    </i>
    <i r="2">
      <x v="110"/>
    </i>
    <i r="2">
      <x v="117"/>
    </i>
    <i r="2">
      <x v="180"/>
    </i>
    <i r="2">
      <x v="242"/>
    </i>
    <i r="2">
      <x v="306"/>
    </i>
    <i r="2">
      <x v="307"/>
    </i>
    <i r="2">
      <x v="335"/>
    </i>
    <i r="2">
      <x v="339"/>
    </i>
    <i r="2">
      <x v="344"/>
    </i>
    <i r="2">
      <x v="349"/>
    </i>
    <i r="2">
      <x v="354"/>
    </i>
    <i r="2">
      <x v="366"/>
    </i>
    <i r="1">
      <x v="16"/>
      <x v="76"/>
    </i>
    <i r="2">
      <x v="81"/>
    </i>
    <i r="2">
      <x v="127"/>
    </i>
    <i r="2">
      <x v="145"/>
    </i>
    <i r="2">
      <x v="146"/>
    </i>
    <i r="2">
      <x v="192"/>
    </i>
    <i r="2">
      <x v="207"/>
    </i>
    <i r="2">
      <x v="240"/>
    </i>
    <i r="2">
      <x v="313"/>
    </i>
    <i r="2">
      <x v="334"/>
    </i>
    <i r="2">
      <x v="337"/>
    </i>
    <i r="1">
      <x v="24"/>
      <x v="239"/>
    </i>
    <i r="1">
      <x v="31"/>
      <x v="25"/>
    </i>
    <i r="2">
      <x v="51"/>
    </i>
    <i r="2">
      <x v="53"/>
    </i>
    <i r="2">
      <x v="60"/>
    </i>
    <i r="2">
      <x v="63"/>
    </i>
    <i r="2">
      <x v="111"/>
    </i>
    <i r="2">
      <x v="153"/>
    </i>
    <i r="2">
      <x v="161"/>
    </i>
    <i r="2">
      <x v="169"/>
    </i>
    <i r="2">
      <x v="202"/>
    </i>
    <i r="2">
      <x v="210"/>
    </i>
    <i r="2">
      <x v="225"/>
    </i>
    <i r="2">
      <x v="286"/>
    </i>
    <i r="2">
      <x v="300"/>
    </i>
    <i r="2">
      <x v="343"/>
    </i>
    <i r="2">
      <x v="356"/>
    </i>
    <i r="1">
      <x v="32"/>
      <x v="99"/>
    </i>
    <i r="2">
      <x v="116"/>
    </i>
    <i r="2">
      <x v="133"/>
    </i>
    <i r="2">
      <x v="139"/>
    </i>
    <i r="2">
      <x v="162"/>
    </i>
    <i r="2">
      <x v="200"/>
    </i>
    <i r="2">
      <x v="224"/>
    </i>
    <i r="2">
      <x v="243"/>
    </i>
    <i r="2">
      <x v="262"/>
    </i>
    <i r="2">
      <x v="284"/>
    </i>
    <i r="2">
      <x v="363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leads数" fld="8" baseField="0" baseItem="0"/>
    <dataField name="求和项:当前合作poi数" fld="9" baseField="0" baseItem="0"/>
    <dataField name="求和项:高流poi个数_70" fld="12" baseField="0" baseItem="0"/>
    <dataField name="求和项:当前高流合作poi个数_70" fld="13" baseField="0" baseItem="0"/>
    <dataField name="求和项:期末合作门店数目标" fld="16" baseField="0" baseItem="0" numFmtId="195"/>
    <dataField name="求和项:签约门店供给目标" fld="18" baseField="0" baseItem="0" numFmtId="198"/>
    <dataField name="求和项:直营签约门店供给目标" fld="19" baseField="0" baseItem="0" numFmtId="17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A38B3-2F65-3A41-956D-E1D785D4D39C}">
  <dimension ref="A1:AR66"/>
  <sheetViews>
    <sheetView topLeftCell="W1" zoomScale="115" workbookViewId="0">
      <selection activeCell="AG13" sqref="AG13"/>
    </sheetView>
  </sheetViews>
  <sheetFormatPr baseColWidth="10" defaultRowHeight="16"/>
  <cols>
    <col min="1" max="1" width="14.1640625" bestFit="1" customWidth="1"/>
    <col min="6" max="9" width="15.83203125" customWidth="1"/>
    <col min="16" max="17" width="10.5" bestFit="1" customWidth="1"/>
    <col min="19" max="19" width="11.1640625" bestFit="1" customWidth="1"/>
    <col min="20" max="20" width="16.5" bestFit="1" customWidth="1"/>
    <col min="21" max="22" width="21.1640625" bestFit="1" customWidth="1"/>
    <col min="24" max="24" width="16.83203125" bestFit="1" customWidth="1"/>
    <col min="29" max="29" width="14.1640625" bestFit="1" customWidth="1"/>
    <col min="30" max="30" width="12.5" bestFit="1" customWidth="1"/>
    <col min="31" max="31" width="25.83203125" bestFit="1" customWidth="1"/>
    <col min="32" max="32" width="30.33203125" bestFit="1" customWidth="1"/>
  </cols>
  <sheetData>
    <row r="1" spans="1:32" ht="18">
      <c r="A1" s="31" t="s">
        <v>457</v>
      </c>
      <c r="B1" s="28" t="s">
        <v>451</v>
      </c>
      <c r="C1" s="29"/>
      <c r="D1" s="29"/>
      <c r="E1" s="30"/>
      <c r="F1" s="29" t="s">
        <v>450</v>
      </c>
      <c r="G1" s="29"/>
      <c r="H1" s="29"/>
      <c r="I1" s="29"/>
      <c r="J1" s="28" t="s">
        <v>461</v>
      </c>
      <c r="K1" s="29"/>
      <c r="L1" s="29"/>
      <c r="M1" s="30"/>
      <c r="N1" s="12"/>
      <c r="O1" t="str">
        <f t="shared" ref="O1:O66" si="0">R1&amp;Q1</f>
        <v>city_tierl3_srvline</v>
      </c>
      <c r="P1" t="s">
        <v>460</v>
      </c>
      <c r="Q1" t="s">
        <v>547</v>
      </c>
      <c r="R1" t="s">
        <v>464</v>
      </c>
      <c r="S1" t="s">
        <v>31</v>
      </c>
      <c r="T1" t="s">
        <v>32</v>
      </c>
      <c r="U1" t="s">
        <v>33</v>
      </c>
      <c r="V1" t="s">
        <v>34</v>
      </c>
      <c r="W1" t="s">
        <v>453</v>
      </c>
      <c r="X1" s="5" t="s">
        <v>586</v>
      </c>
      <c r="AC1" s="7" t="s">
        <v>27</v>
      </c>
      <c r="AD1" s="7" t="s">
        <v>29</v>
      </c>
      <c r="AE1" t="s">
        <v>540</v>
      </c>
      <c r="AF1" t="s">
        <v>537</v>
      </c>
    </row>
    <row r="2" spans="1:32" ht="18">
      <c r="A2" s="32"/>
      <c r="B2" s="16" t="s">
        <v>468</v>
      </c>
      <c r="C2" s="17" t="s">
        <v>46</v>
      </c>
      <c r="D2" s="18" t="s">
        <v>58</v>
      </c>
      <c r="E2" s="19" t="s">
        <v>89</v>
      </c>
      <c r="F2" s="16" t="s">
        <v>468</v>
      </c>
      <c r="G2" s="17" t="s">
        <v>46</v>
      </c>
      <c r="H2" s="18" t="s">
        <v>58</v>
      </c>
      <c r="I2" s="18" t="s">
        <v>89</v>
      </c>
      <c r="J2" s="16" t="s">
        <v>468</v>
      </c>
      <c r="K2" s="17" t="s">
        <v>46</v>
      </c>
      <c r="L2" s="18" t="s">
        <v>58</v>
      </c>
      <c r="M2" s="19" t="s">
        <v>89</v>
      </c>
      <c r="N2" s="13"/>
      <c r="O2" t="str">
        <f>R2&amp;Q2</f>
        <v>1S图文快印</v>
      </c>
      <c r="P2" t="s">
        <v>1</v>
      </c>
      <c r="Q2" t="s">
        <v>548</v>
      </c>
      <c r="R2" t="s">
        <v>42</v>
      </c>
      <c r="S2" s="1">
        <v>3408</v>
      </c>
      <c r="T2">
        <v>477</v>
      </c>
      <c r="U2" s="1">
        <v>1363</v>
      </c>
      <c r="V2">
        <v>419</v>
      </c>
      <c r="W2" s="15">
        <f>V2/U2</f>
        <v>0.30741012472487161</v>
      </c>
      <c r="X2" s="6">
        <f>B3</f>
        <v>0.45</v>
      </c>
      <c r="AC2" t="s">
        <v>558</v>
      </c>
      <c r="AD2" t="s">
        <v>21</v>
      </c>
      <c r="AE2" s="10">
        <v>4697.9129411764734</v>
      </c>
      <c r="AF2" s="10">
        <v>2034.1963035294104</v>
      </c>
    </row>
    <row r="3" spans="1:32" ht="18">
      <c r="A3" t="s">
        <v>548</v>
      </c>
      <c r="B3" s="20">
        <v>0.45</v>
      </c>
      <c r="C3" s="20">
        <v>0.4</v>
      </c>
      <c r="D3" s="20">
        <v>0.4</v>
      </c>
      <c r="E3" s="20">
        <f t="shared" ref="E3" si="1">I3*1.2</f>
        <v>0.15226299492720205</v>
      </c>
      <c r="F3" s="21">
        <v>0.30741012472487161</v>
      </c>
      <c r="G3" s="21">
        <v>0.28462809917355369</v>
      </c>
      <c r="H3" s="21">
        <v>0.2645545191379865</v>
      </c>
      <c r="I3" s="22">
        <v>0.12688582910600171</v>
      </c>
      <c r="J3" s="20"/>
      <c r="K3" s="21"/>
      <c r="L3" s="21"/>
      <c r="M3" s="22"/>
      <c r="N3" s="6"/>
      <c r="O3" t="str">
        <f t="shared" si="0"/>
        <v>1S广告设计</v>
      </c>
      <c r="P3" t="s">
        <v>1</v>
      </c>
      <c r="Q3" t="s">
        <v>549</v>
      </c>
      <c r="R3" t="s">
        <v>42</v>
      </c>
      <c r="S3" s="1">
        <v>2123</v>
      </c>
      <c r="T3">
        <v>130</v>
      </c>
      <c r="U3">
        <v>539</v>
      </c>
      <c r="V3">
        <v>118</v>
      </c>
      <c r="W3" s="15">
        <f>V3/U3</f>
        <v>0.21892393320964751</v>
      </c>
      <c r="X3" s="6">
        <f t="shared" ref="X3:X17" si="2">B4</f>
        <v>0.45</v>
      </c>
      <c r="AC3" t="s">
        <v>557</v>
      </c>
      <c r="AD3" t="s">
        <v>557</v>
      </c>
      <c r="AE3" s="10">
        <v>2261.7647058823513</v>
      </c>
      <c r="AF3" s="10">
        <v>979.34411764705703</v>
      </c>
    </row>
    <row r="4" spans="1:32" ht="18">
      <c r="A4" t="s">
        <v>549</v>
      </c>
      <c r="B4" s="20">
        <v>0.45</v>
      </c>
      <c r="C4" s="20">
        <v>0.4</v>
      </c>
      <c r="D4" s="20">
        <v>0.3</v>
      </c>
      <c r="E4" s="20">
        <v>0.1</v>
      </c>
      <c r="F4" s="24">
        <v>0.21892393320964751</v>
      </c>
      <c r="G4" s="24">
        <v>0.20899470899470898</v>
      </c>
      <c r="H4" s="24">
        <v>0.18731417244796827</v>
      </c>
      <c r="I4" s="25">
        <v>9.450038729666925E-2</v>
      </c>
      <c r="J4" s="23"/>
      <c r="K4" s="24"/>
      <c r="L4" s="24"/>
      <c r="M4" s="25"/>
      <c r="N4" s="6"/>
      <c r="O4" t="str">
        <f t="shared" si="0"/>
        <v>1SK12</v>
      </c>
      <c r="P4" t="s">
        <v>550</v>
      </c>
      <c r="Q4" t="s">
        <v>551</v>
      </c>
      <c r="R4" t="s">
        <v>42</v>
      </c>
      <c r="S4">
        <v>772</v>
      </c>
      <c r="T4">
        <v>448</v>
      </c>
      <c r="U4">
        <v>325</v>
      </c>
      <c r="V4">
        <v>314</v>
      </c>
      <c r="W4" s="15">
        <f>V4/U4</f>
        <v>0.96615384615384614</v>
      </c>
      <c r="X4" s="6">
        <f t="shared" si="2"/>
        <v>1</v>
      </c>
      <c r="AC4" t="s">
        <v>557</v>
      </c>
      <c r="AD4" t="s">
        <v>18</v>
      </c>
      <c r="AE4" s="10">
        <v>3691.1779970781986</v>
      </c>
      <c r="AF4" s="10">
        <v>1598.2800727348626</v>
      </c>
    </row>
    <row r="5" spans="1:32" ht="18">
      <c r="A5" t="s">
        <v>551</v>
      </c>
      <c r="B5" s="20">
        <v>1</v>
      </c>
      <c r="C5" s="20">
        <v>1</v>
      </c>
      <c r="D5" s="20">
        <v>1</v>
      </c>
      <c r="E5" s="20">
        <v>1</v>
      </c>
      <c r="F5" s="24">
        <v>0.96615384615384614</v>
      </c>
      <c r="G5" s="24">
        <v>0.90095238095238095</v>
      </c>
      <c r="H5" s="24">
        <v>0.90742438130155822</v>
      </c>
      <c r="I5" s="25">
        <v>0.80653594771241832</v>
      </c>
      <c r="J5" s="23"/>
      <c r="K5" s="24"/>
      <c r="L5" s="24"/>
      <c r="M5" s="25"/>
      <c r="N5" s="6"/>
      <c r="O5" t="str">
        <f t="shared" si="0"/>
        <v>1S亲子</v>
      </c>
      <c r="P5" t="s">
        <v>550</v>
      </c>
      <c r="Q5" t="s">
        <v>552</v>
      </c>
      <c r="R5" t="s">
        <v>42</v>
      </c>
      <c r="S5" s="1">
        <v>1415</v>
      </c>
      <c r="T5">
        <v>66</v>
      </c>
      <c r="U5">
        <v>517</v>
      </c>
      <c r="V5">
        <v>57</v>
      </c>
      <c r="W5" s="15">
        <f>V5/U5</f>
        <v>0.1102514506769826</v>
      </c>
      <c r="X5" s="6">
        <f t="shared" si="2"/>
        <v>0.2</v>
      </c>
      <c r="AC5" t="s">
        <v>550</v>
      </c>
      <c r="AD5" t="s">
        <v>551</v>
      </c>
      <c r="AE5" s="10">
        <v>600.82588235294156</v>
      </c>
      <c r="AF5" s="10">
        <v>260.15760705882354</v>
      </c>
    </row>
    <row r="6" spans="1:32" ht="18">
      <c r="A6" t="s">
        <v>552</v>
      </c>
      <c r="B6" s="20">
        <v>0.2</v>
      </c>
      <c r="C6" s="20">
        <v>0.15</v>
      </c>
      <c r="D6" s="20">
        <v>0.1</v>
      </c>
      <c r="E6" s="20">
        <f t="shared" ref="E6:E16" si="3">I6*1.2</f>
        <v>4.6161737049068209E-2</v>
      </c>
      <c r="F6" s="24">
        <v>0.1102514506769826</v>
      </c>
      <c r="G6" s="24">
        <v>0.10883856829802775</v>
      </c>
      <c r="H6" s="24">
        <v>9.3931568754034855E-2</v>
      </c>
      <c r="I6" s="25">
        <v>3.8468114207556844E-2</v>
      </c>
      <c r="J6" s="23"/>
      <c r="K6" s="24"/>
      <c r="L6" s="24"/>
      <c r="M6" s="25"/>
      <c r="N6" s="6"/>
      <c r="O6" t="str">
        <f t="shared" si="0"/>
        <v>1S兴趣培训</v>
      </c>
      <c r="P6" t="s">
        <v>550</v>
      </c>
      <c r="Q6" t="s">
        <v>553</v>
      </c>
      <c r="R6" t="s">
        <v>42</v>
      </c>
      <c r="S6" s="1">
        <v>1084</v>
      </c>
      <c r="T6">
        <v>73</v>
      </c>
      <c r="U6">
        <v>230</v>
      </c>
      <c r="V6">
        <v>69</v>
      </c>
      <c r="W6" s="15">
        <f>V6/U6</f>
        <v>0.3</v>
      </c>
      <c r="X6" s="6">
        <f t="shared" si="2"/>
        <v>0.35</v>
      </c>
      <c r="AC6" t="s">
        <v>550</v>
      </c>
      <c r="AD6" t="s">
        <v>555</v>
      </c>
      <c r="AE6" s="10">
        <v>379.61176470588288</v>
      </c>
      <c r="AF6" s="10">
        <v>164.37189411764692</v>
      </c>
    </row>
    <row r="7" spans="1:32" ht="18">
      <c r="A7" t="s">
        <v>553</v>
      </c>
      <c r="B7" s="20">
        <v>0.35</v>
      </c>
      <c r="C7" s="20">
        <f t="shared" ref="C7" si="4">G7*1.2</f>
        <v>0.29504587155963302</v>
      </c>
      <c r="D7" s="20">
        <v>0.25</v>
      </c>
      <c r="E7" s="20">
        <v>0.1</v>
      </c>
      <c r="F7" s="24">
        <v>0.3</v>
      </c>
      <c r="G7" s="24">
        <v>0.24587155963302754</v>
      </c>
      <c r="H7" s="24">
        <v>0.23706563706563707</v>
      </c>
      <c r="I7" s="25">
        <v>9.0650213573801611E-2</v>
      </c>
      <c r="J7" s="23"/>
      <c r="K7" s="24"/>
      <c r="L7" s="24"/>
      <c r="M7" s="25"/>
      <c r="N7" s="6"/>
      <c r="O7" t="str">
        <f t="shared" si="0"/>
        <v>1S其他</v>
      </c>
      <c r="P7" t="s">
        <v>550</v>
      </c>
      <c r="Q7" t="s">
        <v>37</v>
      </c>
      <c r="R7" t="s">
        <v>42</v>
      </c>
      <c r="S7" s="1">
        <v>10644</v>
      </c>
      <c r="T7">
        <v>75</v>
      </c>
      <c r="U7" s="1">
        <v>2714</v>
      </c>
      <c r="V7">
        <v>64</v>
      </c>
      <c r="W7" s="15">
        <f>V7/U7</f>
        <v>2.3581429624170966E-2</v>
      </c>
      <c r="X7" s="6">
        <f t="shared" si="2"/>
        <v>0.02</v>
      </c>
      <c r="AC7" t="s">
        <v>550</v>
      </c>
      <c r="AD7" t="s">
        <v>554</v>
      </c>
      <c r="AE7" s="10">
        <v>235.17411764705889</v>
      </c>
      <c r="AF7" s="10">
        <v>101.83039294117646</v>
      </c>
    </row>
    <row r="8" spans="1:32" ht="18">
      <c r="A8" t="s">
        <v>37</v>
      </c>
      <c r="B8" s="20">
        <v>0.02</v>
      </c>
      <c r="C8" s="20">
        <v>0.02</v>
      </c>
      <c r="D8" s="20">
        <v>0.02</v>
      </c>
      <c r="E8" s="20">
        <v>0.01</v>
      </c>
      <c r="F8" s="24">
        <v>2.3581429624170966E-2</v>
      </c>
      <c r="G8" s="24">
        <v>2.3847802786709539E-2</v>
      </c>
      <c r="H8" s="24">
        <v>1.3434167880125887E-2</v>
      </c>
      <c r="I8" s="25">
        <v>5.0884370356801207E-3</v>
      </c>
      <c r="J8" s="23"/>
      <c r="K8" s="24"/>
      <c r="L8" s="24"/>
      <c r="M8" s="25"/>
      <c r="N8" s="6"/>
      <c r="O8" t="str">
        <f t="shared" si="0"/>
        <v>1S学历提升</v>
      </c>
      <c r="P8" t="s">
        <v>550</v>
      </c>
      <c r="Q8" t="s">
        <v>4</v>
      </c>
      <c r="R8" t="s">
        <v>42</v>
      </c>
      <c r="S8">
        <v>571</v>
      </c>
      <c r="T8">
        <v>88</v>
      </c>
      <c r="U8">
        <v>79</v>
      </c>
      <c r="V8">
        <v>49</v>
      </c>
      <c r="W8" s="15">
        <f>V8/U8</f>
        <v>0.620253164556962</v>
      </c>
      <c r="X8" s="6">
        <f t="shared" si="2"/>
        <v>0.8</v>
      </c>
      <c r="AC8" t="s">
        <v>550</v>
      </c>
      <c r="AD8" t="s">
        <v>37</v>
      </c>
      <c r="AE8" s="10">
        <v>1058.4164705882345</v>
      </c>
      <c r="AF8" s="10">
        <v>458.29433176470565</v>
      </c>
    </row>
    <row r="9" spans="1:32" ht="18">
      <c r="A9" t="s">
        <v>4</v>
      </c>
      <c r="B9" s="20">
        <v>0.8</v>
      </c>
      <c r="C9" s="20">
        <v>0.75</v>
      </c>
      <c r="D9" s="20">
        <v>0.75</v>
      </c>
      <c r="E9" s="20">
        <v>0.4</v>
      </c>
      <c r="F9" s="24">
        <v>0.620253164556962</v>
      </c>
      <c r="G9" s="24">
        <v>0.5174825174825175</v>
      </c>
      <c r="H9" s="24">
        <v>0.51222351571594882</v>
      </c>
      <c r="I9" s="25">
        <v>0.38538538538538536</v>
      </c>
      <c r="J9" s="23"/>
      <c r="K9" s="24"/>
      <c r="L9" s="24"/>
      <c r="M9" s="25"/>
      <c r="N9" s="6"/>
      <c r="O9" t="str">
        <f t="shared" si="0"/>
        <v>1S留学</v>
      </c>
      <c r="P9" t="s">
        <v>550</v>
      </c>
      <c r="Q9" t="s">
        <v>554</v>
      </c>
      <c r="R9" t="s">
        <v>42</v>
      </c>
      <c r="S9">
        <v>489</v>
      </c>
      <c r="T9">
        <v>152</v>
      </c>
      <c r="U9">
        <v>62</v>
      </c>
      <c r="V9">
        <v>56</v>
      </c>
      <c r="W9" s="15">
        <f>V9/U9</f>
        <v>0.90322580645161288</v>
      </c>
      <c r="X9" s="6">
        <f t="shared" si="2"/>
        <v>1</v>
      </c>
      <c r="AC9" t="s">
        <v>550</v>
      </c>
      <c r="AD9" t="s">
        <v>552</v>
      </c>
      <c r="AE9" s="10">
        <v>1026.0055369947609</v>
      </c>
      <c r="AF9" s="10">
        <v>444.26039751873157</v>
      </c>
    </row>
    <row r="10" spans="1:32" ht="18">
      <c r="A10" t="s">
        <v>554</v>
      </c>
      <c r="B10" s="20">
        <v>1</v>
      </c>
      <c r="C10" s="20">
        <v>1</v>
      </c>
      <c r="D10" s="20">
        <v>1</v>
      </c>
      <c r="E10" s="20">
        <v>1</v>
      </c>
      <c r="F10" s="24">
        <v>0.90322580645161288</v>
      </c>
      <c r="G10" s="24">
        <v>0.96240601503759393</v>
      </c>
      <c r="H10" s="24">
        <v>0.94399999999999995</v>
      </c>
      <c r="I10" s="25">
        <v>0.96923076923076923</v>
      </c>
      <c r="J10" s="23"/>
      <c r="K10" s="24"/>
      <c r="L10" s="24"/>
      <c r="M10" s="25"/>
      <c r="N10" s="6"/>
      <c r="O10" t="str">
        <f t="shared" si="0"/>
        <v>1S科学探索</v>
      </c>
      <c r="P10" t="s">
        <v>550</v>
      </c>
      <c r="Q10" t="s">
        <v>555</v>
      </c>
      <c r="R10" t="s">
        <v>42</v>
      </c>
      <c r="S10">
        <v>496</v>
      </c>
      <c r="T10">
        <v>56</v>
      </c>
      <c r="U10">
        <v>146</v>
      </c>
      <c r="V10">
        <v>51</v>
      </c>
      <c r="W10" s="15">
        <f>V10/U10</f>
        <v>0.34931506849315069</v>
      </c>
      <c r="X10" s="6">
        <f t="shared" si="2"/>
        <v>0.45</v>
      </c>
      <c r="AC10" t="s">
        <v>550</v>
      </c>
      <c r="AD10" t="s">
        <v>2</v>
      </c>
      <c r="AE10" s="10">
        <v>12286.588235294108</v>
      </c>
      <c r="AF10" s="10">
        <v>5320.0927058823545</v>
      </c>
    </row>
    <row r="11" spans="1:32" ht="18">
      <c r="A11" t="s">
        <v>555</v>
      </c>
      <c r="B11" s="20">
        <v>0.45</v>
      </c>
      <c r="C11" s="20">
        <v>0.45</v>
      </c>
      <c r="D11" s="20">
        <v>0.25</v>
      </c>
      <c r="E11" s="20">
        <v>0.1</v>
      </c>
      <c r="F11" s="24">
        <v>0.34931506849315069</v>
      </c>
      <c r="G11" s="24">
        <v>0.304029304029304</v>
      </c>
      <c r="H11" s="24">
        <v>0.19055374592833876</v>
      </c>
      <c r="I11" s="25">
        <v>9.3799682034976156E-2</v>
      </c>
      <c r="J11" s="23"/>
      <c r="K11" s="24"/>
      <c r="L11" s="24"/>
      <c r="M11" s="25"/>
      <c r="N11" s="6"/>
      <c r="O11" t="str">
        <f t="shared" si="0"/>
        <v>1S素质教育</v>
      </c>
      <c r="P11" t="s">
        <v>550</v>
      </c>
      <c r="Q11" t="s">
        <v>2</v>
      </c>
      <c r="R11" t="s">
        <v>42</v>
      </c>
      <c r="S11" s="1">
        <v>7974</v>
      </c>
      <c r="T11">
        <v>494</v>
      </c>
      <c r="U11" s="1">
        <v>2572</v>
      </c>
      <c r="V11">
        <v>388</v>
      </c>
      <c r="W11" s="15">
        <f>V11/U11</f>
        <v>0.15085536547433903</v>
      </c>
      <c r="X11" s="6">
        <f t="shared" si="2"/>
        <v>0.5</v>
      </c>
      <c r="AC11" t="s">
        <v>550</v>
      </c>
      <c r="AD11" t="s">
        <v>553</v>
      </c>
      <c r="AE11" s="10">
        <v>502.13849973016767</v>
      </c>
      <c r="AF11" s="10">
        <v>217.425970383162</v>
      </c>
    </row>
    <row r="12" spans="1:32" ht="18">
      <c r="A12" t="s">
        <v>2</v>
      </c>
      <c r="B12" s="20">
        <v>0.5</v>
      </c>
      <c r="C12" s="20">
        <v>0.45</v>
      </c>
      <c r="D12" s="20">
        <v>0.3</v>
      </c>
      <c r="E12" s="20">
        <v>0.05</v>
      </c>
      <c r="F12" s="24">
        <v>0.15085536547433903</v>
      </c>
      <c r="G12" s="24">
        <v>8.3306109114668403E-2</v>
      </c>
      <c r="H12" s="24">
        <v>7.5763148216255974E-2</v>
      </c>
      <c r="I12" s="25">
        <v>2.4347826086956521E-2</v>
      </c>
      <c r="J12" s="23"/>
      <c r="K12" s="24"/>
      <c r="L12" s="24"/>
      <c r="M12" s="25"/>
      <c r="N12" s="6"/>
      <c r="O12" t="str">
        <f t="shared" si="0"/>
        <v>1S职业培训</v>
      </c>
      <c r="P12" t="s">
        <v>550</v>
      </c>
      <c r="Q12" t="s">
        <v>10</v>
      </c>
      <c r="R12" t="s">
        <v>42</v>
      </c>
      <c r="S12" s="1">
        <v>1181</v>
      </c>
      <c r="T12">
        <v>81</v>
      </c>
      <c r="U12">
        <v>301</v>
      </c>
      <c r="V12">
        <v>72</v>
      </c>
      <c r="W12" s="15">
        <f>V12/U12</f>
        <v>0.23920265780730898</v>
      </c>
      <c r="X12" s="6">
        <f t="shared" si="2"/>
        <v>0.4</v>
      </c>
      <c r="AC12" t="s">
        <v>550</v>
      </c>
      <c r="AD12" t="s">
        <v>4</v>
      </c>
      <c r="AE12" s="10">
        <v>1097.6376470588239</v>
      </c>
      <c r="AF12" s="10">
        <v>475.2771011764699</v>
      </c>
    </row>
    <row r="13" spans="1:32" ht="18">
      <c r="A13" t="s">
        <v>10</v>
      </c>
      <c r="B13" s="20">
        <v>0.4</v>
      </c>
      <c r="C13" s="20">
        <v>0.4</v>
      </c>
      <c r="D13" s="20">
        <v>0.35</v>
      </c>
      <c r="E13" s="20">
        <v>0.25</v>
      </c>
      <c r="F13" s="24">
        <v>0.23920265780730898</v>
      </c>
      <c r="G13" s="24">
        <v>0.29508196721311475</v>
      </c>
      <c r="H13" s="24">
        <v>0.2983402489626556</v>
      </c>
      <c r="I13" s="25">
        <v>0.20702826585179526</v>
      </c>
      <c r="J13" s="23"/>
      <c r="K13" s="24"/>
      <c r="L13" s="24"/>
      <c r="M13" s="25"/>
      <c r="N13" s="6"/>
      <c r="O13" t="str">
        <f t="shared" si="0"/>
        <v>1S自习室</v>
      </c>
      <c r="P13" t="s">
        <v>550</v>
      </c>
      <c r="Q13" t="s">
        <v>556</v>
      </c>
      <c r="R13" t="s">
        <v>42</v>
      </c>
      <c r="S13">
        <v>378</v>
      </c>
      <c r="T13">
        <v>0</v>
      </c>
      <c r="U13">
        <v>272</v>
      </c>
      <c r="V13">
        <v>0</v>
      </c>
      <c r="W13" s="15">
        <f>V13/U13</f>
        <v>0</v>
      </c>
      <c r="X13" s="6">
        <f t="shared" si="2"/>
        <v>0.05</v>
      </c>
      <c r="AC13" t="s">
        <v>550</v>
      </c>
      <c r="AD13" t="s">
        <v>12</v>
      </c>
      <c r="AE13" s="10">
        <v>1025.0635294117644</v>
      </c>
      <c r="AF13" s="10">
        <v>443.8525082352939</v>
      </c>
    </row>
    <row r="14" spans="1:32" ht="18">
      <c r="A14" t="s">
        <v>556</v>
      </c>
      <c r="B14" s="20">
        <v>0.05</v>
      </c>
      <c r="C14" s="20">
        <v>0.05</v>
      </c>
      <c r="D14" s="20">
        <v>0.05</v>
      </c>
      <c r="E14" s="20">
        <v>0.01</v>
      </c>
      <c r="F14" s="24">
        <v>0</v>
      </c>
      <c r="G14" s="24">
        <v>1.1379800853485065E-2</v>
      </c>
      <c r="H14" s="24">
        <v>3.7755102040816328E-2</v>
      </c>
      <c r="I14" s="25">
        <v>1.1767052253689668E-2</v>
      </c>
      <c r="J14" s="23"/>
      <c r="K14" s="24"/>
      <c r="L14" s="24"/>
      <c r="M14" s="25"/>
      <c r="N14" s="6"/>
      <c r="O14" t="str">
        <f t="shared" si="0"/>
        <v>1S语言培训</v>
      </c>
      <c r="P14" t="s">
        <v>550</v>
      </c>
      <c r="Q14" t="s">
        <v>12</v>
      </c>
      <c r="R14" t="s">
        <v>42</v>
      </c>
      <c r="S14">
        <v>807</v>
      </c>
      <c r="T14">
        <v>176</v>
      </c>
      <c r="U14">
        <v>216</v>
      </c>
      <c r="V14">
        <v>133</v>
      </c>
      <c r="W14" s="15">
        <f>V14/U14</f>
        <v>0.6157407407407407</v>
      </c>
      <c r="X14" s="6">
        <f t="shared" si="2"/>
        <v>0.75</v>
      </c>
      <c r="AC14" t="s">
        <v>550</v>
      </c>
      <c r="AD14" t="s">
        <v>10</v>
      </c>
      <c r="AE14" s="10">
        <v>1832.6305882352942</v>
      </c>
      <c r="AF14" s="10">
        <v>793.52904470588192</v>
      </c>
    </row>
    <row r="15" spans="1:32" ht="18">
      <c r="A15" t="s">
        <v>12</v>
      </c>
      <c r="B15" s="20">
        <v>0.75</v>
      </c>
      <c r="C15" s="20">
        <v>0.5</v>
      </c>
      <c r="D15" s="20">
        <v>0.45</v>
      </c>
      <c r="E15" s="20">
        <v>0.25</v>
      </c>
      <c r="F15" s="24">
        <v>0.6157407407407407</v>
      </c>
      <c r="G15" s="24">
        <v>0.40038684719535783</v>
      </c>
      <c r="H15" s="24">
        <v>0.36856617647058826</v>
      </c>
      <c r="I15" s="25">
        <v>0.2309433962264151</v>
      </c>
      <c r="J15" s="23"/>
      <c r="K15" s="24"/>
      <c r="L15" s="24"/>
      <c r="M15" s="25"/>
      <c r="N15" s="6"/>
      <c r="O15" t="str">
        <f t="shared" si="0"/>
        <v>1S摄影</v>
      </c>
      <c r="P15" t="s">
        <v>557</v>
      </c>
      <c r="Q15" t="s">
        <v>18</v>
      </c>
      <c r="R15" t="s">
        <v>42</v>
      </c>
      <c r="S15" s="1">
        <v>2394</v>
      </c>
      <c r="T15">
        <v>29</v>
      </c>
      <c r="U15">
        <v>637</v>
      </c>
      <c r="V15">
        <v>25</v>
      </c>
      <c r="W15" s="15">
        <f>V15/U15</f>
        <v>3.924646781789639E-2</v>
      </c>
      <c r="X15" s="6">
        <f t="shared" si="2"/>
        <v>0.5</v>
      </c>
      <c r="AC15" t="s">
        <v>550</v>
      </c>
      <c r="AD15" t="s">
        <v>556</v>
      </c>
      <c r="AE15" s="10">
        <v>258.12588235294123</v>
      </c>
      <c r="AF15" s="10">
        <v>111.76850705882356</v>
      </c>
    </row>
    <row r="16" spans="1:32" ht="18">
      <c r="A16" t="s">
        <v>18</v>
      </c>
      <c r="B16" s="20">
        <v>0.5</v>
      </c>
      <c r="C16" s="20">
        <v>0.25</v>
      </c>
      <c r="D16" s="20">
        <v>0.25</v>
      </c>
      <c r="E16" s="20">
        <f t="shared" si="3"/>
        <v>1.2468322351748606E-2</v>
      </c>
      <c r="F16" s="24">
        <v>3.924646781789639E-2</v>
      </c>
      <c r="G16" s="24">
        <v>1.9441674975074777E-2</v>
      </c>
      <c r="H16" s="24">
        <v>2.2160664819944598E-2</v>
      </c>
      <c r="I16" s="25">
        <v>1.0390268626457172E-2</v>
      </c>
      <c r="J16" s="23"/>
      <c r="K16" s="24"/>
      <c r="L16" s="24"/>
      <c r="M16" s="25"/>
      <c r="N16" s="6"/>
      <c r="O16" t="str">
        <f t="shared" si="0"/>
        <v>1S结婚</v>
      </c>
      <c r="P16" t="s">
        <v>557</v>
      </c>
      <c r="Q16" t="s">
        <v>557</v>
      </c>
      <c r="R16" t="s">
        <v>42</v>
      </c>
      <c r="S16">
        <v>963</v>
      </c>
      <c r="T16">
        <v>30</v>
      </c>
      <c r="U16">
        <v>332</v>
      </c>
      <c r="V16">
        <v>30</v>
      </c>
      <c r="W16" s="15">
        <f>V16/U16</f>
        <v>9.036144578313253E-2</v>
      </c>
      <c r="X16" s="6">
        <f t="shared" si="2"/>
        <v>0.3</v>
      </c>
      <c r="AC16" t="s">
        <v>1</v>
      </c>
      <c r="AD16" t="s">
        <v>549</v>
      </c>
      <c r="AE16" s="10">
        <v>3757.1176470588184</v>
      </c>
      <c r="AF16" s="10">
        <v>1626.8319411764689</v>
      </c>
    </row>
    <row r="17" spans="1:32" ht="18">
      <c r="A17" t="s">
        <v>557</v>
      </c>
      <c r="B17" s="20">
        <v>0.3</v>
      </c>
      <c r="C17" s="20">
        <v>0.25</v>
      </c>
      <c r="D17" s="20">
        <v>0.2</v>
      </c>
      <c r="E17" s="20">
        <v>0.05</v>
      </c>
      <c r="F17" s="24">
        <v>9.036144578313253E-2</v>
      </c>
      <c r="G17" s="24">
        <v>8.2268370607028754E-2</v>
      </c>
      <c r="H17" s="24">
        <v>0.10172992512264395</v>
      </c>
      <c r="I17" s="25">
        <v>2.9386875913531809E-2</v>
      </c>
      <c r="J17" s="23"/>
      <c r="K17" s="24"/>
      <c r="L17" s="24"/>
      <c r="M17" s="25"/>
      <c r="N17" s="6"/>
      <c r="O17" t="str">
        <f t="shared" si="0"/>
        <v>1S驾驶培训</v>
      </c>
      <c r="P17" t="s">
        <v>558</v>
      </c>
      <c r="Q17" t="s">
        <v>21</v>
      </c>
      <c r="R17" t="s">
        <v>42</v>
      </c>
      <c r="S17">
        <v>472</v>
      </c>
      <c r="T17">
        <v>127</v>
      </c>
      <c r="U17">
        <v>201</v>
      </c>
      <c r="V17">
        <v>110</v>
      </c>
      <c r="W17" s="15">
        <f>V17/U17</f>
        <v>0.54726368159203975</v>
      </c>
      <c r="X17" s="6">
        <f t="shared" si="2"/>
        <v>0.8</v>
      </c>
      <c r="AC17" t="s">
        <v>1</v>
      </c>
      <c r="AD17" t="s">
        <v>548</v>
      </c>
      <c r="AE17" s="10">
        <v>5655.6433898226296</v>
      </c>
      <c r="AF17" s="10">
        <v>2448.8935877931985</v>
      </c>
    </row>
    <row r="18" spans="1:32" ht="18">
      <c r="A18" t="s">
        <v>21</v>
      </c>
      <c r="B18" s="20">
        <v>0.8</v>
      </c>
      <c r="C18" s="20">
        <v>0.75</v>
      </c>
      <c r="D18" s="20">
        <v>0.7</v>
      </c>
      <c r="E18" s="20">
        <v>0.35</v>
      </c>
      <c r="F18" s="24">
        <v>0.54726368159203975</v>
      </c>
      <c r="G18" s="24">
        <v>0.59223300970873782</v>
      </c>
      <c r="H18" s="24">
        <v>0.65962076468759712</v>
      </c>
      <c r="I18" s="25">
        <v>0.30938027489751629</v>
      </c>
      <c r="J18" s="23"/>
      <c r="K18" s="24"/>
      <c r="L18" s="24"/>
      <c r="M18" s="25"/>
      <c r="N18" s="6"/>
      <c r="O18" t="str">
        <f t="shared" si="0"/>
        <v>A图文快印</v>
      </c>
      <c r="P18" t="s">
        <v>1</v>
      </c>
      <c r="Q18" t="s">
        <v>548</v>
      </c>
      <c r="R18" t="s">
        <v>46</v>
      </c>
      <c r="S18" s="1">
        <v>8811</v>
      </c>
      <c r="T18">
        <v>958</v>
      </c>
      <c r="U18" s="1">
        <v>3025</v>
      </c>
      <c r="V18">
        <v>861</v>
      </c>
      <c r="W18" s="15">
        <f>V18/U18</f>
        <v>0.28462809917355369</v>
      </c>
      <c r="X18" s="6">
        <f>C3</f>
        <v>0.4</v>
      </c>
      <c r="AC18" s="5" t="s">
        <v>541</v>
      </c>
      <c r="AD18" s="5" t="s">
        <v>541</v>
      </c>
      <c r="AE18" s="40">
        <f>SUM(AE2:AE17)</f>
        <v>40365.834835390451</v>
      </c>
      <c r="AF18" s="40">
        <f>SUM(AF2:AF17)</f>
        <v>17478.406483724069</v>
      </c>
    </row>
    <row r="19" spans="1:32" ht="18">
      <c r="A19" s="14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t="str">
        <f t="shared" si="0"/>
        <v>A广告设计</v>
      </c>
      <c r="P19" t="s">
        <v>1</v>
      </c>
      <c r="Q19" t="s">
        <v>549</v>
      </c>
      <c r="R19" t="s">
        <v>46</v>
      </c>
      <c r="S19" s="1">
        <v>9587</v>
      </c>
      <c r="T19">
        <v>448</v>
      </c>
      <c r="U19" s="1">
        <v>1890</v>
      </c>
      <c r="V19">
        <v>395</v>
      </c>
      <c r="W19" s="15">
        <f>V19/U19</f>
        <v>0.20899470899470898</v>
      </c>
      <c r="X19" s="6">
        <f t="shared" ref="X19:X33" si="5">C4</f>
        <v>0.4</v>
      </c>
    </row>
    <row r="20" spans="1:32" ht="18">
      <c r="A20" s="14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O20" t="str">
        <f t="shared" si="0"/>
        <v>AK12</v>
      </c>
      <c r="P20" t="s">
        <v>550</v>
      </c>
      <c r="Q20" t="s">
        <v>551</v>
      </c>
      <c r="R20" t="s">
        <v>46</v>
      </c>
      <c r="S20" s="1">
        <v>1686</v>
      </c>
      <c r="T20">
        <v>639</v>
      </c>
      <c r="U20">
        <v>525</v>
      </c>
      <c r="V20">
        <v>473</v>
      </c>
      <c r="W20" s="15">
        <f>V20/U20</f>
        <v>0.90095238095238095</v>
      </c>
      <c r="X20" s="6">
        <f t="shared" si="5"/>
        <v>1</v>
      </c>
    </row>
    <row r="21" spans="1:32">
      <c r="A21" s="3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O21" t="str">
        <f t="shared" si="0"/>
        <v>A亲子</v>
      </c>
      <c r="P21" t="s">
        <v>550</v>
      </c>
      <c r="Q21" t="s">
        <v>552</v>
      </c>
      <c r="R21" t="s">
        <v>46</v>
      </c>
      <c r="S21" s="1">
        <v>4129</v>
      </c>
      <c r="T21">
        <v>165</v>
      </c>
      <c r="U21" s="1">
        <v>1369</v>
      </c>
      <c r="V21">
        <v>149</v>
      </c>
      <c r="W21" s="15">
        <f>V21/U21</f>
        <v>0.10883856829802775</v>
      </c>
      <c r="X21" s="6">
        <f t="shared" si="5"/>
        <v>0.15</v>
      </c>
    </row>
    <row r="22" spans="1:32">
      <c r="A22" s="3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O22" t="str">
        <f t="shared" si="0"/>
        <v>A兴趣培训</v>
      </c>
      <c r="P22" t="s">
        <v>550</v>
      </c>
      <c r="Q22" t="s">
        <v>553</v>
      </c>
      <c r="R22" t="s">
        <v>46</v>
      </c>
      <c r="S22" s="1">
        <v>2940</v>
      </c>
      <c r="T22">
        <v>160</v>
      </c>
      <c r="U22">
        <v>545</v>
      </c>
      <c r="V22">
        <v>134</v>
      </c>
      <c r="W22" s="15">
        <f>V22/U22</f>
        <v>0.24587155963302754</v>
      </c>
      <c r="X22" s="6">
        <f t="shared" si="5"/>
        <v>0.29504587155963302</v>
      </c>
    </row>
    <row r="23" spans="1:32">
      <c r="A23" s="3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O23" t="str">
        <f t="shared" si="0"/>
        <v>A其他</v>
      </c>
      <c r="P23" t="s">
        <v>550</v>
      </c>
      <c r="Q23" t="s">
        <v>37</v>
      </c>
      <c r="R23" t="s">
        <v>46</v>
      </c>
      <c r="S23" s="1">
        <v>31260</v>
      </c>
      <c r="T23">
        <v>257</v>
      </c>
      <c r="U23" s="1">
        <v>7464</v>
      </c>
      <c r="V23">
        <v>178</v>
      </c>
      <c r="W23" s="15">
        <f>V23/U23</f>
        <v>2.3847802786709539E-2</v>
      </c>
      <c r="X23" s="6">
        <f t="shared" si="5"/>
        <v>0.02</v>
      </c>
    </row>
    <row r="24" spans="1:32">
      <c r="A24" s="3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O24" t="str">
        <f t="shared" si="0"/>
        <v>A学历提升</v>
      </c>
      <c r="P24" t="s">
        <v>550</v>
      </c>
      <c r="Q24" t="s">
        <v>4</v>
      </c>
      <c r="R24" t="s">
        <v>46</v>
      </c>
      <c r="S24" s="1">
        <v>1543</v>
      </c>
      <c r="T24">
        <v>215</v>
      </c>
      <c r="U24">
        <v>286</v>
      </c>
      <c r="V24">
        <v>148</v>
      </c>
      <c r="W24" s="15">
        <f>V24/U24</f>
        <v>0.5174825174825175</v>
      </c>
      <c r="X24" s="6">
        <f t="shared" si="5"/>
        <v>0.75</v>
      </c>
    </row>
    <row r="25" spans="1:32">
      <c r="A25" s="3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O25" t="str">
        <f t="shared" si="0"/>
        <v>A留学</v>
      </c>
      <c r="P25" t="s">
        <v>550</v>
      </c>
      <c r="Q25" t="s">
        <v>554</v>
      </c>
      <c r="R25" t="s">
        <v>46</v>
      </c>
      <c r="S25">
        <v>966</v>
      </c>
      <c r="T25">
        <v>287</v>
      </c>
      <c r="U25">
        <v>133</v>
      </c>
      <c r="V25">
        <v>128</v>
      </c>
      <c r="W25" s="15">
        <f>V25/U25</f>
        <v>0.96240601503759393</v>
      </c>
      <c r="X25" s="6">
        <f t="shared" si="5"/>
        <v>1</v>
      </c>
    </row>
    <row r="26" spans="1:32">
      <c r="A26" s="3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O26" t="str">
        <f t="shared" si="0"/>
        <v>A科学探索</v>
      </c>
      <c r="P26" t="s">
        <v>550</v>
      </c>
      <c r="Q26" t="s">
        <v>555</v>
      </c>
      <c r="R26" t="s">
        <v>46</v>
      </c>
      <c r="S26" s="1">
        <v>1245</v>
      </c>
      <c r="T26">
        <v>92</v>
      </c>
      <c r="U26">
        <v>273</v>
      </c>
      <c r="V26">
        <v>83</v>
      </c>
      <c r="W26" s="15">
        <f>V26/U26</f>
        <v>0.304029304029304</v>
      </c>
      <c r="X26" s="6">
        <f t="shared" si="5"/>
        <v>0.45</v>
      </c>
    </row>
    <row r="27" spans="1:32">
      <c r="A27" s="3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O27" t="str">
        <f t="shared" si="0"/>
        <v>A素质教育</v>
      </c>
      <c r="P27" t="s">
        <v>550</v>
      </c>
      <c r="Q27" t="s">
        <v>2</v>
      </c>
      <c r="R27" t="s">
        <v>46</v>
      </c>
      <c r="S27" s="1">
        <v>20099</v>
      </c>
      <c r="T27">
        <v>655</v>
      </c>
      <c r="U27" s="1">
        <v>6122</v>
      </c>
      <c r="V27">
        <v>510</v>
      </c>
      <c r="W27" s="15">
        <f>V27/U27</f>
        <v>8.3306109114668403E-2</v>
      </c>
      <c r="X27" s="6">
        <f t="shared" si="5"/>
        <v>0.45</v>
      </c>
    </row>
    <row r="28" spans="1:32">
      <c r="A28" s="3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O28" t="str">
        <f t="shared" si="0"/>
        <v>A职业培训</v>
      </c>
      <c r="P28" t="s">
        <v>550</v>
      </c>
      <c r="Q28" t="s">
        <v>10</v>
      </c>
      <c r="R28" t="s">
        <v>46</v>
      </c>
      <c r="S28" s="1">
        <v>3898</v>
      </c>
      <c r="T28">
        <v>299</v>
      </c>
      <c r="U28">
        <v>854</v>
      </c>
      <c r="V28">
        <v>252</v>
      </c>
      <c r="W28" s="15">
        <f>V28/U28</f>
        <v>0.29508196721311475</v>
      </c>
      <c r="X28" s="6">
        <f t="shared" si="5"/>
        <v>0.4</v>
      </c>
    </row>
    <row r="29" spans="1:32">
      <c r="A29" s="3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O29" t="str">
        <f t="shared" si="0"/>
        <v>A自习室</v>
      </c>
      <c r="P29" t="s">
        <v>550</v>
      </c>
      <c r="Q29" t="s">
        <v>556</v>
      </c>
      <c r="R29" t="s">
        <v>46</v>
      </c>
      <c r="S29" s="1">
        <v>1035</v>
      </c>
      <c r="T29">
        <v>13</v>
      </c>
      <c r="U29">
        <v>703</v>
      </c>
      <c r="V29">
        <v>8</v>
      </c>
      <c r="W29" s="15">
        <f>V29/U29</f>
        <v>1.1379800853485065E-2</v>
      </c>
      <c r="X29" s="6">
        <f t="shared" si="5"/>
        <v>0.05</v>
      </c>
    </row>
    <row r="30" spans="1:32">
      <c r="A30" s="3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O30" t="str">
        <f t="shared" si="0"/>
        <v>A语言培训</v>
      </c>
      <c r="P30" t="s">
        <v>550</v>
      </c>
      <c r="Q30" t="s">
        <v>12</v>
      </c>
      <c r="R30" t="s">
        <v>46</v>
      </c>
      <c r="S30" s="1">
        <v>2168</v>
      </c>
      <c r="T30">
        <v>266</v>
      </c>
      <c r="U30">
        <v>517</v>
      </c>
      <c r="V30">
        <v>207</v>
      </c>
      <c r="W30" s="15">
        <f>V30/U30</f>
        <v>0.40038684719535783</v>
      </c>
      <c r="X30" s="6">
        <f t="shared" si="5"/>
        <v>0.5</v>
      </c>
    </row>
    <row r="31" spans="1:32">
      <c r="A31" s="3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O31" t="str">
        <f t="shared" si="0"/>
        <v>A摄影</v>
      </c>
      <c r="P31" t="s">
        <v>557</v>
      </c>
      <c r="Q31" t="s">
        <v>18</v>
      </c>
      <c r="R31" t="s">
        <v>46</v>
      </c>
      <c r="S31" s="1">
        <v>6727</v>
      </c>
      <c r="T31">
        <v>44</v>
      </c>
      <c r="U31" s="1">
        <v>2006</v>
      </c>
      <c r="V31">
        <v>39</v>
      </c>
      <c r="W31" s="15">
        <f>V31/U31</f>
        <v>1.9441674975074777E-2</v>
      </c>
      <c r="X31" s="6">
        <f t="shared" si="5"/>
        <v>0.25</v>
      </c>
    </row>
    <row r="32" spans="1:32">
      <c r="A32" s="3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O32" t="str">
        <f t="shared" si="0"/>
        <v>A结婚</v>
      </c>
      <c r="P32" t="s">
        <v>557</v>
      </c>
      <c r="Q32" t="s">
        <v>557</v>
      </c>
      <c r="R32" t="s">
        <v>46</v>
      </c>
      <c r="S32" s="1">
        <v>3416</v>
      </c>
      <c r="T32">
        <v>112</v>
      </c>
      <c r="U32" s="1">
        <v>1252</v>
      </c>
      <c r="V32">
        <v>103</v>
      </c>
      <c r="W32" s="15">
        <f>V32/U32</f>
        <v>8.2268370607028754E-2</v>
      </c>
      <c r="X32" s="6">
        <f t="shared" si="5"/>
        <v>0.25</v>
      </c>
    </row>
    <row r="33" spans="1:24">
      <c r="A33" s="3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O33" t="str">
        <f t="shared" si="0"/>
        <v>A驾驶培训</v>
      </c>
      <c r="P33" t="s">
        <v>558</v>
      </c>
      <c r="Q33" t="s">
        <v>21</v>
      </c>
      <c r="R33" t="s">
        <v>46</v>
      </c>
      <c r="S33" s="1">
        <v>2505</v>
      </c>
      <c r="T33">
        <v>725</v>
      </c>
      <c r="U33" s="1">
        <v>1030</v>
      </c>
      <c r="V33">
        <v>610</v>
      </c>
      <c r="W33" s="15">
        <f>V33/U33</f>
        <v>0.59223300970873782</v>
      </c>
      <c r="X33" s="6">
        <f t="shared" si="5"/>
        <v>0.75</v>
      </c>
    </row>
    <row r="34" spans="1:24">
      <c r="A34" s="3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O34" t="str">
        <f t="shared" si="0"/>
        <v>B图文快印</v>
      </c>
      <c r="P34" t="s">
        <v>1</v>
      </c>
      <c r="Q34" t="s">
        <v>548</v>
      </c>
      <c r="R34" t="s">
        <v>58</v>
      </c>
      <c r="S34" s="1">
        <v>24571</v>
      </c>
      <c r="T34" s="1">
        <v>1791</v>
      </c>
      <c r="U34" s="1">
        <v>6218</v>
      </c>
      <c r="V34" s="1">
        <v>1645</v>
      </c>
      <c r="W34" s="15">
        <f>V34/U34</f>
        <v>0.2645545191379865</v>
      </c>
      <c r="X34" s="6">
        <f>D3</f>
        <v>0.4</v>
      </c>
    </row>
    <row r="35" spans="1:24">
      <c r="A35" s="3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O35" t="str">
        <f t="shared" si="0"/>
        <v>B广告设计</v>
      </c>
      <c r="P35" t="s">
        <v>1</v>
      </c>
      <c r="Q35" t="s">
        <v>549</v>
      </c>
      <c r="R35" t="s">
        <v>58</v>
      </c>
      <c r="S35" s="1">
        <v>32900</v>
      </c>
      <c r="T35" s="1">
        <v>1050</v>
      </c>
      <c r="U35" s="1">
        <v>5045</v>
      </c>
      <c r="V35">
        <v>945</v>
      </c>
      <c r="W35" s="15">
        <f>V35/U35</f>
        <v>0.18731417244796827</v>
      </c>
      <c r="X35" s="6">
        <f t="shared" ref="X35:X49" si="6">D4</f>
        <v>0.3</v>
      </c>
    </row>
    <row r="36" spans="1:24">
      <c r="A36" s="3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O36" t="str">
        <f t="shared" si="0"/>
        <v>BK12</v>
      </c>
      <c r="P36" t="s">
        <v>550</v>
      </c>
      <c r="Q36" t="s">
        <v>551</v>
      </c>
      <c r="R36" t="s">
        <v>58</v>
      </c>
      <c r="S36" s="1">
        <v>5426</v>
      </c>
      <c r="T36" s="1">
        <v>1382</v>
      </c>
      <c r="U36" s="1">
        <v>1091</v>
      </c>
      <c r="V36">
        <v>990</v>
      </c>
      <c r="W36" s="15">
        <f>V36/U36</f>
        <v>0.90742438130155822</v>
      </c>
      <c r="X36" s="6">
        <f t="shared" si="6"/>
        <v>1</v>
      </c>
    </row>
    <row r="37" spans="1:24" ht="18">
      <c r="A37" s="14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O37" t="str">
        <f t="shared" si="0"/>
        <v>B亲子</v>
      </c>
      <c r="P37" t="s">
        <v>550</v>
      </c>
      <c r="Q37" t="s">
        <v>552</v>
      </c>
      <c r="R37" t="s">
        <v>58</v>
      </c>
      <c r="S37" s="1">
        <v>11762</v>
      </c>
      <c r="T37">
        <v>334</v>
      </c>
      <c r="U37" s="1">
        <v>3098</v>
      </c>
      <c r="V37">
        <v>291</v>
      </c>
      <c r="W37" s="15">
        <f>V37/U37</f>
        <v>9.3931568754034855E-2</v>
      </c>
      <c r="X37" s="6">
        <f t="shared" si="6"/>
        <v>0.1</v>
      </c>
    </row>
    <row r="38" spans="1:24" ht="18">
      <c r="A38" s="14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O38" t="str">
        <f t="shared" si="0"/>
        <v>B兴趣培训</v>
      </c>
      <c r="P38" t="s">
        <v>550</v>
      </c>
      <c r="Q38" t="s">
        <v>553</v>
      </c>
      <c r="R38" t="s">
        <v>58</v>
      </c>
      <c r="S38" s="1">
        <v>7787</v>
      </c>
      <c r="T38">
        <v>348</v>
      </c>
      <c r="U38" s="1">
        <v>1295</v>
      </c>
      <c r="V38">
        <v>307</v>
      </c>
      <c r="W38" s="15">
        <f>V38/U38</f>
        <v>0.23706563706563707</v>
      </c>
      <c r="X38" s="6">
        <f t="shared" si="6"/>
        <v>0.25</v>
      </c>
    </row>
    <row r="39" spans="1:24" ht="18">
      <c r="A39" s="14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O39" t="str">
        <f t="shared" si="0"/>
        <v>B其他</v>
      </c>
      <c r="P39" t="s">
        <v>550</v>
      </c>
      <c r="Q39" t="s">
        <v>37</v>
      </c>
      <c r="R39" t="s">
        <v>58</v>
      </c>
      <c r="S39" s="1">
        <v>100571</v>
      </c>
      <c r="T39">
        <v>405</v>
      </c>
      <c r="U39" s="1">
        <v>21289</v>
      </c>
      <c r="V39">
        <v>286</v>
      </c>
      <c r="W39" s="15">
        <f>V39/U39</f>
        <v>1.3434167880125887E-2</v>
      </c>
      <c r="X39" s="6">
        <f t="shared" si="6"/>
        <v>0.02</v>
      </c>
    </row>
    <row r="40" spans="1:24" ht="18">
      <c r="A40" s="14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O40" t="str">
        <f t="shared" si="0"/>
        <v>B学历提升</v>
      </c>
      <c r="P40" t="s">
        <v>550</v>
      </c>
      <c r="Q40" t="s">
        <v>4</v>
      </c>
      <c r="R40" t="s">
        <v>58</v>
      </c>
      <c r="S40" s="1">
        <v>4609</v>
      </c>
      <c r="T40">
        <v>600</v>
      </c>
      <c r="U40">
        <v>859</v>
      </c>
      <c r="V40">
        <v>440</v>
      </c>
      <c r="W40" s="15">
        <f>V40/U40</f>
        <v>0.51222351571594882</v>
      </c>
      <c r="X40" s="6">
        <f t="shared" si="6"/>
        <v>0.75</v>
      </c>
    </row>
    <row r="41" spans="1:24" ht="18">
      <c r="A41" s="14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O41" t="str">
        <f t="shared" si="0"/>
        <v>B留学</v>
      </c>
      <c r="P41" t="s">
        <v>550</v>
      </c>
      <c r="Q41" t="s">
        <v>554</v>
      </c>
      <c r="R41" t="s">
        <v>58</v>
      </c>
      <c r="S41" s="1">
        <v>1309</v>
      </c>
      <c r="T41">
        <v>370</v>
      </c>
      <c r="U41">
        <v>250</v>
      </c>
      <c r="V41">
        <v>236</v>
      </c>
      <c r="W41" s="15">
        <f>V41/U41</f>
        <v>0.94399999999999995</v>
      </c>
      <c r="X41" s="6">
        <f t="shared" si="6"/>
        <v>1</v>
      </c>
    </row>
    <row r="42" spans="1:24" ht="18">
      <c r="A42" s="14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O42" t="str">
        <f t="shared" si="0"/>
        <v>B科学探索</v>
      </c>
      <c r="P42" t="s">
        <v>550</v>
      </c>
      <c r="Q42" t="s">
        <v>555</v>
      </c>
      <c r="R42" t="s">
        <v>58</v>
      </c>
      <c r="S42" s="1">
        <v>3196</v>
      </c>
      <c r="T42">
        <v>143</v>
      </c>
      <c r="U42">
        <v>614</v>
      </c>
      <c r="V42">
        <v>117</v>
      </c>
      <c r="W42" s="15">
        <f>V42/U42</f>
        <v>0.19055374592833876</v>
      </c>
      <c r="X42" s="6">
        <f t="shared" si="6"/>
        <v>0.25</v>
      </c>
    </row>
    <row r="43" spans="1:24" ht="18">
      <c r="A43" s="14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O43" t="str">
        <f t="shared" si="0"/>
        <v>B素质教育</v>
      </c>
      <c r="P43" t="s">
        <v>550</v>
      </c>
      <c r="Q43" t="s">
        <v>2</v>
      </c>
      <c r="R43" t="s">
        <v>58</v>
      </c>
      <c r="S43" s="1">
        <v>48963</v>
      </c>
      <c r="T43" s="1">
        <v>1635</v>
      </c>
      <c r="U43" s="1">
        <v>13595</v>
      </c>
      <c r="V43" s="1">
        <v>1030</v>
      </c>
      <c r="W43" s="15">
        <f>V43/U43</f>
        <v>7.5763148216255974E-2</v>
      </c>
      <c r="X43" s="6">
        <f t="shared" si="6"/>
        <v>0.3</v>
      </c>
    </row>
    <row r="44" spans="1:24">
      <c r="O44" t="str">
        <f t="shared" si="0"/>
        <v>B职业培训</v>
      </c>
      <c r="P44" t="s">
        <v>550</v>
      </c>
      <c r="Q44" t="s">
        <v>10</v>
      </c>
      <c r="R44" t="s">
        <v>58</v>
      </c>
      <c r="S44" s="1">
        <v>12843</v>
      </c>
      <c r="T44">
        <v>869</v>
      </c>
      <c r="U44" s="1">
        <v>2410</v>
      </c>
      <c r="V44">
        <v>719</v>
      </c>
      <c r="W44" s="15">
        <f>V44/U44</f>
        <v>0.2983402489626556</v>
      </c>
      <c r="X44" s="6">
        <f t="shared" si="6"/>
        <v>0.35</v>
      </c>
    </row>
    <row r="45" spans="1:24">
      <c r="O45" t="str">
        <f t="shared" si="0"/>
        <v>B自习室</v>
      </c>
      <c r="P45" t="s">
        <v>550</v>
      </c>
      <c r="Q45" t="s">
        <v>556</v>
      </c>
      <c r="R45" t="s">
        <v>58</v>
      </c>
      <c r="S45" s="1">
        <v>3878</v>
      </c>
      <c r="T45">
        <v>112</v>
      </c>
      <c r="U45" s="1">
        <v>1960</v>
      </c>
      <c r="V45">
        <v>74</v>
      </c>
      <c r="W45" s="15">
        <f>V45/U45</f>
        <v>3.7755102040816328E-2</v>
      </c>
      <c r="X45" s="6">
        <f t="shared" si="6"/>
        <v>0.05</v>
      </c>
    </row>
    <row r="46" spans="1:24">
      <c r="O46" t="str">
        <f t="shared" si="0"/>
        <v>B语言培训</v>
      </c>
      <c r="P46" t="s">
        <v>550</v>
      </c>
      <c r="Q46" t="s">
        <v>12</v>
      </c>
      <c r="R46" t="s">
        <v>58</v>
      </c>
      <c r="S46" s="1">
        <v>5417</v>
      </c>
      <c r="T46">
        <v>538</v>
      </c>
      <c r="U46" s="1">
        <v>1088</v>
      </c>
      <c r="V46">
        <v>401</v>
      </c>
      <c r="W46" s="15">
        <f>V46/U46</f>
        <v>0.36856617647058826</v>
      </c>
      <c r="X46" s="6">
        <f t="shared" si="6"/>
        <v>0.45</v>
      </c>
    </row>
    <row r="47" spans="1:24">
      <c r="O47" t="str">
        <f t="shared" si="0"/>
        <v>B摄影</v>
      </c>
      <c r="P47" t="s">
        <v>557</v>
      </c>
      <c r="Q47" t="s">
        <v>18</v>
      </c>
      <c r="R47" t="s">
        <v>58</v>
      </c>
      <c r="S47" s="1">
        <v>19029</v>
      </c>
      <c r="T47">
        <v>148</v>
      </c>
      <c r="U47" s="1">
        <v>5776</v>
      </c>
      <c r="V47">
        <v>128</v>
      </c>
      <c r="W47" s="15">
        <f>V47/U47</f>
        <v>2.2160664819944598E-2</v>
      </c>
      <c r="X47" s="6">
        <f t="shared" si="6"/>
        <v>0.25</v>
      </c>
    </row>
    <row r="48" spans="1:24">
      <c r="O48" t="str">
        <f t="shared" si="0"/>
        <v>B结婚</v>
      </c>
      <c r="P48" t="s">
        <v>557</v>
      </c>
      <c r="Q48" t="s">
        <v>557</v>
      </c>
      <c r="R48" t="s">
        <v>58</v>
      </c>
      <c r="S48" s="1">
        <v>10912</v>
      </c>
      <c r="T48">
        <v>408</v>
      </c>
      <c r="U48" s="1">
        <v>3873</v>
      </c>
      <c r="V48">
        <v>394</v>
      </c>
      <c r="W48" s="15">
        <f>V48/U48</f>
        <v>0.10172992512264395</v>
      </c>
      <c r="X48" s="6">
        <f t="shared" si="6"/>
        <v>0.2</v>
      </c>
    </row>
    <row r="49" spans="15:24">
      <c r="O49" t="str">
        <f t="shared" si="0"/>
        <v>B驾驶培训</v>
      </c>
      <c r="P49" t="s">
        <v>558</v>
      </c>
      <c r="Q49" t="s">
        <v>21</v>
      </c>
      <c r="R49" t="s">
        <v>58</v>
      </c>
      <c r="S49" s="1">
        <v>11202</v>
      </c>
      <c r="T49" s="1">
        <v>2455</v>
      </c>
      <c r="U49" s="1">
        <v>3217</v>
      </c>
      <c r="V49" s="1">
        <v>2122</v>
      </c>
      <c r="W49" s="15">
        <f>V49/U49</f>
        <v>0.65962076468759712</v>
      </c>
      <c r="X49" s="6">
        <f t="shared" si="6"/>
        <v>0.7</v>
      </c>
    </row>
    <row r="50" spans="15:24">
      <c r="O50" t="str">
        <f t="shared" si="0"/>
        <v>C图文快印</v>
      </c>
      <c r="P50" t="s">
        <v>1</v>
      </c>
      <c r="Q50" t="s">
        <v>548</v>
      </c>
      <c r="R50" t="s">
        <v>89</v>
      </c>
      <c r="S50" s="1">
        <v>84300</v>
      </c>
      <c r="T50" s="1">
        <v>2062</v>
      </c>
      <c r="U50" s="1">
        <v>15179</v>
      </c>
      <c r="V50" s="1">
        <v>1926</v>
      </c>
      <c r="W50" s="15">
        <f>V50/U50</f>
        <v>0.12688582910600171</v>
      </c>
      <c r="X50" s="6">
        <f>E3</f>
        <v>0.15226299492720205</v>
      </c>
    </row>
    <row r="51" spans="15:24">
      <c r="O51" t="str">
        <f t="shared" si="0"/>
        <v>C广告设计</v>
      </c>
      <c r="P51" t="s">
        <v>1</v>
      </c>
      <c r="Q51" t="s">
        <v>549</v>
      </c>
      <c r="R51" t="s">
        <v>89</v>
      </c>
      <c r="S51" s="1">
        <v>178006</v>
      </c>
      <c r="T51" s="1">
        <v>1513</v>
      </c>
      <c r="U51" s="1">
        <v>14201</v>
      </c>
      <c r="V51" s="1">
        <v>1342</v>
      </c>
      <c r="W51" s="15">
        <f>V51/U51</f>
        <v>9.450038729666925E-2</v>
      </c>
      <c r="X51" s="6">
        <f t="shared" ref="X51:X66" si="7">E4</f>
        <v>0.1</v>
      </c>
    </row>
    <row r="52" spans="15:24">
      <c r="O52" t="str">
        <f t="shared" si="0"/>
        <v>CK12</v>
      </c>
      <c r="P52" t="s">
        <v>550</v>
      </c>
      <c r="Q52" t="s">
        <v>551</v>
      </c>
      <c r="R52" t="s">
        <v>89</v>
      </c>
      <c r="S52" s="1">
        <v>25575</v>
      </c>
      <c r="T52">
        <v>885</v>
      </c>
      <c r="U52">
        <v>765</v>
      </c>
      <c r="V52">
        <v>617</v>
      </c>
      <c r="W52" s="15">
        <f>V52/U52</f>
        <v>0.80653594771241832</v>
      </c>
      <c r="X52" s="6">
        <f t="shared" si="7"/>
        <v>1</v>
      </c>
    </row>
    <row r="53" spans="15:24">
      <c r="O53" t="str">
        <f t="shared" si="0"/>
        <v>C亲子</v>
      </c>
      <c r="P53" t="s">
        <v>550</v>
      </c>
      <c r="Q53" t="s">
        <v>552</v>
      </c>
      <c r="R53" t="s">
        <v>89</v>
      </c>
      <c r="S53" s="1">
        <v>52148</v>
      </c>
      <c r="T53">
        <v>300</v>
      </c>
      <c r="U53" s="1">
        <v>5849</v>
      </c>
      <c r="V53">
        <v>225</v>
      </c>
      <c r="W53" s="15">
        <f>V53/U53</f>
        <v>3.8468114207556844E-2</v>
      </c>
      <c r="X53" s="6">
        <f t="shared" si="7"/>
        <v>4.6161737049068209E-2</v>
      </c>
    </row>
    <row r="54" spans="15:24">
      <c r="O54" t="str">
        <f t="shared" si="0"/>
        <v>C兴趣培训</v>
      </c>
      <c r="P54" t="s">
        <v>550</v>
      </c>
      <c r="Q54" t="s">
        <v>553</v>
      </c>
      <c r="R54" t="s">
        <v>89</v>
      </c>
      <c r="S54" s="1">
        <v>28303</v>
      </c>
      <c r="T54">
        <v>226</v>
      </c>
      <c r="U54" s="1">
        <v>2107</v>
      </c>
      <c r="V54">
        <v>191</v>
      </c>
      <c r="W54" s="15">
        <f>V54/U54</f>
        <v>9.0650213573801611E-2</v>
      </c>
      <c r="X54" s="6">
        <f t="shared" si="7"/>
        <v>0.1</v>
      </c>
    </row>
    <row r="55" spans="15:24">
      <c r="O55" t="str">
        <f t="shared" si="0"/>
        <v>C其他</v>
      </c>
      <c r="P55" t="s">
        <v>550</v>
      </c>
      <c r="Q55" t="s">
        <v>37</v>
      </c>
      <c r="R55" t="s">
        <v>89</v>
      </c>
      <c r="S55" s="1">
        <v>525203</v>
      </c>
      <c r="T55">
        <v>463</v>
      </c>
      <c r="U55" s="1">
        <v>49131</v>
      </c>
      <c r="V55">
        <v>250</v>
      </c>
      <c r="W55" s="15">
        <f>V55/U55</f>
        <v>5.0884370356801207E-3</v>
      </c>
      <c r="X55" s="6">
        <f t="shared" si="7"/>
        <v>0.01</v>
      </c>
    </row>
    <row r="56" spans="15:24">
      <c r="O56" t="str">
        <f t="shared" si="0"/>
        <v>C学历提升</v>
      </c>
      <c r="P56" t="s">
        <v>550</v>
      </c>
      <c r="Q56" t="s">
        <v>4</v>
      </c>
      <c r="R56" t="s">
        <v>89</v>
      </c>
      <c r="S56" s="1">
        <v>13645</v>
      </c>
      <c r="T56">
        <v>589</v>
      </c>
      <c r="U56">
        <v>999</v>
      </c>
      <c r="V56">
        <v>385</v>
      </c>
      <c r="W56" s="15">
        <f>V56/U56</f>
        <v>0.38538538538538536</v>
      </c>
      <c r="X56" s="6">
        <f t="shared" si="7"/>
        <v>0.4</v>
      </c>
    </row>
    <row r="57" spans="15:24">
      <c r="O57" t="str">
        <f t="shared" si="0"/>
        <v>C留学</v>
      </c>
      <c r="P57" t="s">
        <v>550</v>
      </c>
      <c r="Q57" t="s">
        <v>554</v>
      </c>
      <c r="R57" t="s">
        <v>89</v>
      </c>
      <c r="S57" s="1">
        <v>2021</v>
      </c>
      <c r="T57">
        <v>226</v>
      </c>
      <c r="U57">
        <v>130</v>
      </c>
      <c r="V57">
        <v>126</v>
      </c>
      <c r="W57" s="15">
        <f>V57/U57</f>
        <v>0.96923076923076923</v>
      </c>
      <c r="X57" s="6">
        <f t="shared" si="7"/>
        <v>1</v>
      </c>
    </row>
    <row r="58" spans="15:24">
      <c r="O58" t="str">
        <f t="shared" si="0"/>
        <v>C科学探索</v>
      </c>
      <c r="P58" t="s">
        <v>550</v>
      </c>
      <c r="Q58" t="s">
        <v>555</v>
      </c>
      <c r="R58" t="s">
        <v>89</v>
      </c>
      <c r="S58" s="1">
        <v>9126</v>
      </c>
      <c r="T58">
        <v>86</v>
      </c>
      <c r="U58">
        <v>629</v>
      </c>
      <c r="V58">
        <v>59</v>
      </c>
      <c r="W58" s="15">
        <f>V58/U58</f>
        <v>9.3799682034976156E-2</v>
      </c>
      <c r="X58" s="6">
        <f t="shared" si="7"/>
        <v>0.1</v>
      </c>
    </row>
    <row r="59" spans="15:24">
      <c r="O59" t="str">
        <f t="shared" si="0"/>
        <v>C素质教育</v>
      </c>
      <c r="P59" t="s">
        <v>550</v>
      </c>
      <c r="Q59" t="s">
        <v>2</v>
      </c>
      <c r="R59" t="s">
        <v>89</v>
      </c>
      <c r="S59" s="1">
        <v>168734</v>
      </c>
      <c r="T59" s="1">
        <v>1462</v>
      </c>
      <c r="U59" s="1">
        <v>25300</v>
      </c>
      <c r="V59">
        <v>616</v>
      </c>
      <c r="W59" s="15">
        <f>V59/U59</f>
        <v>2.4347826086956521E-2</v>
      </c>
      <c r="X59" s="6">
        <f t="shared" si="7"/>
        <v>0.05</v>
      </c>
    </row>
    <row r="60" spans="15:24">
      <c r="O60" t="str">
        <f t="shared" si="0"/>
        <v>C职业培训</v>
      </c>
      <c r="P60" t="s">
        <v>550</v>
      </c>
      <c r="Q60" t="s">
        <v>10</v>
      </c>
      <c r="R60" t="s">
        <v>89</v>
      </c>
      <c r="S60" s="1">
        <v>50334</v>
      </c>
      <c r="T60" s="1">
        <v>1377</v>
      </c>
      <c r="U60" s="1">
        <v>5236</v>
      </c>
      <c r="V60" s="1">
        <v>1084</v>
      </c>
      <c r="W60" s="15">
        <f>V60/U60</f>
        <v>0.20702826585179526</v>
      </c>
      <c r="X60" s="6">
        <f t="shared" si="7"/>
        <v>0.25</v>
      </c>
    </row>
    <row r="61" spans="15:24">
      <c r="O61" t="str">
        <f t="shared" si="0"/>
        <v>C自习室</v>
      </c>
      <c r="P61" t="s">
        <v>550</v>
      </c>
      <c r="Q61" t="s">
        <v>556</v>
      </c>
      <c r="R61" t="s">
        <v>89</v>
      </c>
      <c r="S61" s="1">
        <v>25554</v>
      </c>
      <c r="T61">
        <v>137</v>
      </c>
      <c r="U61" s="1">
        <v>5014</v>
      </c>
      <c r="V61">
        <v>59</v>
      </c>
      <c r="W61" s="15">
        <f>V61/U61</f>
        <v>1.1767052253689668E-2</v>
      </c>
      <c r="X61" s="6">
        <f t="shared" si="7"/>
        <v>0.01</v>
      </c>
    </row>
    <row r="62" spans="15:24">
      <c r="O62" t="str">
        <f t="shared" si="0"/>
        <v>C语言培训</v>
      </c>
      <c r="P62" t="s">
        <v>550</v>
      </c>
      <c r="Q62" t="s">
        <v>12</v>
      </c>
      <c r="R62" t="s">
        <v>89</v>
      </c>
      <c r="S62" s="1">
        <v>17748</v>
      </c>
      <c r="T62">
        <v>379</v>
      </c>
      <c r="U62" s="1">
        <v>1325</v>
      </c>
      <c r="V62">
        <v>306</v>
      </c>
      <c r="W62" s="15">
        <f>V62/U62</f>
        <v>0.2309433962264151</v>
      </c>
      <c r="X62" s="6">
        <f t="shared" si="7"/>
        <v>0.25</v>
      </c>
    </row>
    <row r="63" spans="15:24">
      <c r="O63" t="str">
        <f t="shared" si="0"/>
        <v>C摄影</v>
      </c>
      <c r="P63" t="s">
        <v>557</v>
      </c>
      <c r="Q63" t="s">
        <v>18</v>
      </c>
      <c r="R63" t="s">
        <v>89</v>
      </c>
      <c r="S63" s="1">
        <v>84749</v>
      </c>
      <c r="T63">
        <v>204</v>
      </c>
      <c r="U63" s="1">
        <v>15784</v>
      </c>
      <c r="V63">
        <v>164</v>
      </c>
      <c r="W63" s="15">
        <f>V63/U63</f>
        <v>1.0390268626457172E-2</v>
      </c>
      <c r="X63" s="6">
        <f t="shared" si="7"/>
        <v>1.2468322351748606E-2</v>
      </c>
    </row>
    <row r="64" spans="15:24">
      <c r="O64" t="str">
        <f t="shared" si="0"/>
        <v>C结婚</v>
      </c>
      <c r="P64" t="s">
        <v>557</v>
      </c>
      <c r="Q64" t="s">
        <v>557</v>
      </c>
      <c r="R64" t="s">
        <v>89</v>
      </c>
      <c r="S64" s="1">
        <v>105672</v>
      </c>
      <c r="T64">
        <v>436</v>
      </c>
      <c r="U64" s="1">
        <v>12999</v>
      </c>
      <c r="V64">
        <v>382</v>
      </c>
      <c r="W64" s="15">
        <f>V64/U64</f>
        <v>2.9386875913531809E-2</v>
      </c>
      <c r="X64" s="6">
        <f t="shared" si="7"/>
        <v>0.05</v>
      </c>
    </row>
    <row r="65" spans="15:24">
      <c r="O65" t="str">
        <f t="shared" si="0"/>
        <v>C驾驶培训</v>
      </c>
      <c r="P65" t="s">
        <v>558</v>
      </c>
      <c r="Q65" t="s">
        <v>21</v>
      </c>
      <c r="R65" t="s">
        <v>89</v>
      </c>
      <c r="S65" s="1">
        <v>49116</v>
      </c>
      <c r="T65" s="1">
        <v>3094</v>
      </c>
      <c r="U65" s="1">
        <v>8294</v>
      </c>
      <c r="V65" s="1">
        <v>2566</v>
      </c>
      <c r="W65" s="15">
        <f>V65/U65</f>
        <v>0.30938027489751629</v>
      </c>
      <c r="X65" s="6">
        <f t="shared" si="7"/>
        <v>0.35</v>
      </c>
    </row>
    <row r="66" spans="15:24">
      <c r="O66" t="str">
        <f t="shared" si="0"/>
        <v/>
      </c>
      <c r="S66" s="1"/>
      <c r="T66" s="1"/>
      <c r="U66" s="1"/>
      <c r="V66" s="1"/>
      <c r="W66" s="15"/>
      <c r="X66" s="6"/>
    </row>
  </sheetData>
  <autoFilter ref="O1:X66" xr:uid="{AC1A38B3-2F65-3A41-956D-E1D785D4D39C}"/>
  <mergeCells count="4">
    <mergeCell ref="J1:M1"/>
    <mergeCell ref="F1:I1"/>
    <mergeCell ref="B1:E1"/>
    <mergeCell ref="A1:A2"/>
  </mergeCells>
  <phoneticPr fontId="2" type="noConversion"/>
  <conditionalFormatting sqref="J3:N18 N19 J19:M43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A8F0C-370B-8048-BCD6-71664E4679D3}">
  <dimension ref="A1:Q118"/>
  <sheetViews>
    <sheetView zoomScale="113" workbookViewId="0">
      <selection activeCell="E22" sqref="E22"/>
    </sheetView>
  </sheetViews>
  <sheetFormatPr baseColWidth="10" defaultRowHeight="16"/>
  <cols>
    <col min="1" max="1" width="11.5" bestFit="1" customWidth="1"/>
    <col min="2" max="2" width="12" bestFit="1" customWidth="1"/>
    <col min="3" max="3" width="16.6640625" bestFit="1" customWidth="1"/>
    <col min="5" max="5" width="11.5" bestFit="1" customWidth="1"/>
    <col min="6" max="6" width="12" bestFit="1" customWidth="1"/>
    <col min="7" max="7" width="11.1640625" bestFit="1" customWidth="1"/>
    <col min="8" max="8" width="10.83203125" bestFit="1" customWidth="1"/>
    <col min="9" max="9" width="16.1640625" bestFit="1" customWidth="1"/>
    <col min="10" max="10" width="20.6640625" bestFit="1" customWidth="1"/>
    <col min="11" max="11" width="16.6640625" bestFit="1" customWidth="1"/>
    <col min="18" max="18" width="15" bestFit="1" customWidth="1"/>
  </cols>
  <sheetData>
    <row r="1" spans="1:17" ht="18">
      <c r="A1" s="2" t="s">
        <v>28</v>
      </c>
      <c r="B1" s="2" t="s">
        <v>30</v>
      </c>
      <c r="C1" s="2" t="s">
        <v>26</v>
      </c>
      <c r="D1" s="2"/>
      <c r="E1" t="s">
        <v>460</v>
      </c>
      <c r="F1" t="s">
        <v>547</v>
      </c>
      <c r="G1" t="s">
        <v>31</v>
      </c>
      <c r="H1" t="s">
        <v>32</v>
      </c>
      <c r="I1" t="s">
        <v>33</v>
      </c>
      <c r="J1" t="s">
        <v>34</v>
      </c>
      <c r="K1" t="s">
        <v>0</v>
      </c>
    </row>
    <row r="2" spans="1:17" ht="18">
      <c r="A2" t="s">
        <v>1</v>
      </c>
      <c r="B2" t="s">
        <v>548</v>
      </c>
      <c r="C2" s="11">
        <v>0.57199999999999995</v>
      </c>
      <c r="D2" s="2"/>
      <c r="E2" t="s">
        <v>1</v>
      </c>
      <c r="F2" t="s">
        <v>548</v>
      </c>
      <c r="G2" s="1">
        <v>121090</v>
      </c>
      <c r="H2" s="1">
        <v>5288</v>
      </c>
      <c r="I2" s="1">
        <v>25785</v>
      </c>
      <c r="J2" s="1">
        <v>4851</v>
      </c>
      <c r="K2" s="11">
        <v>0.57199999999999995</v>
      </c>
      <c r="Q2" s="11"/>
    </row>
    <row r="3" spans="1:17" ht="18">
      <c r="A3" t="s">
        <v>1</v>
      </c>
      <c r="B3" t="s">
        <v>549</v>
      </c>
      <c r="C3" s="11">
        <v>0.57199999999999995</v>
      </c>
      <c r="D3" s="2"/>
      <c r="E3" t="s">
        <v>1</v>
      </c>
      <c r="F3" t="s">
        <v>549</v>
      </c>
      <c r="G3" s="1">
        <v>222616</v>
      </c>
      <c r="H3" s="1">
        <v>3141</v>
      </c>
      <c r="I3" s="1">
        <v>21675</v>
      </c>
      <c r="J3" s="1">
        <v>2800</v>
      </c>
      <c r="K3" s="11">
        <v>0.57199999999999995</v>
      </c>
      <c r="Q3" s="11"/>
    </row>
    <row r="4" spans="1:17" ht="18">
      <c r="A4" t="s">
        <v>550</v>
      </c>
      <c r="B4" t="s">
        <v>551</v>
      </c>
      <c r="C4" s="11">
        <v>0.91700000000000004</v>
      </c>
      <c r="D4" s="2"/>
      <c r="E4" t="s">
        <v>550</v>
      </c>
      <c r="F4" t="s">
        <v>551</v>
      </c>
      <c r="G4" s="1">
        <v>33459</v>
      </c>
      <c r="H4" s="1">
        <v>3354</v>
      </c>
      <c r="I4" s="1">
        <v>2706</v>
      </c>
      <c r="J4" s="1">
        <v>2394</v>
      </c>
      <c r="K4" s="11">
        <v>0.91700000000000004</v>
      </c>
      <c r="Q4" s="11"/>
    </row>
    <row r="5" spans="1:17" ht="18">
      <c r="A5" t="s">
        <v>550</v>
      </c>
      <c r="B5" t="s">
        <v>552</v>
      </c>
      <c r="C5" s="11">
        <v>0.29899999999999999</v>
      </c>
      <c r="D5" s="2"/>
      <c r="E5" t="s">
        <v>550</v>
      </c>
      <c r="F5" t="s">
        <v>552</v>
      </c>
      <c r="G5" s="1">
        <v>69454</v>
      </c>
      <c r="H5">
        <v>865</v>
      </c>
      <c r="I5" s="1">
        <v>10833</v>
      </c>
      <c r="J5">
        <v>722</v>
      </c>
      <c r="K5" s="11">
        <v>0.29899999999999999</v>
      </c>
      <c r="Q5" s="11"/>
    </row>
    <row r="6" spans="1:17" ht="18">
      <c r="A6" t="s">
        <v>550</v>
      </c>
      <c r="B6" t="s">
        <v>553</v>
      </c>
      <c r="C6" s="11">
        <v>0.76200000000000001</v>
      </c>
      <c r="D6" s="2"/>
      <c r="E6" t="s">
        <v>550</v>
      </c>
      <c r="F6" t="s">
        <v>553</v>
      </c>
      <c r="G6" s="1">
        <v>40114</v>
      </c>
      <c r="H6">
        <v>807</v>
      </c>
      <c r="I6" s="1">
        <v>4177</v>
      </c>
      <c r="J6">
        <v>701</v>
      </c>
      <c r="K6" s="11">
        <v>0.76200000000000001</v>
      </c>
      <c r="Q6" s="11"/>
    </row>
    <row r="7" spans="1:17" ht="18">
      <c r="A7" t="s">
        <v>550</v>
      </c>
      <c r="B7" t="s">
        <v>37</v>
      </c>
      <c r="C7" s="11">
        <v>0.45200000000000001</v>
      </c>
      <c r="D7" s="2"/>
      <c r="E7" t="s">
        <v>550</v>
      </c>
      <c r="F7" t="s">
        <v>37</v>
      </c>
      <c r="G7" s="1">
        <v>667678</v>
      </c>
      <c r="H7" s="1">
        <v>1200</v>
      </c>
      <c r="I7" s="1">
        <v>80598</v>
      </c>
      <c r="J7">
        <v>778</v>
      </c>
      <c r="K7" s="11">
        <v>0.45200000000000001</v>
      </c>
      <c r="Q7" s="11"/>
    </row>
    <row r="8" spans="1:17" ht="18">
      <c r="A8" t="s">
        <v>550</v>
      </c>
      <c r="B8" t="s">
        <v>4</v>
      </c>
      <c r="C8" s="11">
        <v>0.53900000000000003</v>
      </c>
      <c r="D8" s="2"/>
      <c r="E8" t="s">
        <v>550</v>
      </c>
      <c r="F8" t="s">
        <v>4</v>
      </c>
      <c r="G8" s="1">
        <v>20368</v>
      </c>
      <c r="H8" s="1">
        <v>1492</v>
      </c>
      <c r="I8" s="1">
        <v>2223</v>
      </c>
      <c r="J8" s="1">
        <v>1022</v>
      </c>
      <c r="K8" s="11">
        <v>0.53900000000000003</v>
      </c>
      <c r="Q8" s="11"/>
    </row>
    <row r="9" spans="1:17" ht="18">
      <c r="A9" t="s">
        <v>550</v>
      </c>
      <c r="B9" t="s">
        <v>554</v>
      </c>
      <c r="C9" s="11">
        <v>0.68700000000000006</v>
      </c>
      <c r="D9" s="2"/>
      <c r="E9" t="s">
        <v>550</v>
      </c>
      <c r="F9" t="s">
        <v>554</v>
      </c>
      <c r="G9" s="1">
        <v>4785</v>
      </c>
      <c r="H9" s="1">
        <v>1035</v>
      </c>
      <c r="I9">
        <v>575</v>
      </c>
      <c r="J9">
        <v>546</v>
      </c>
      <c r="K9" s="11">
        <v>0.68700000000000006</v>
      </c>
      <c r="Q9" s="11"/>
    </row>
    <row r="10" spans="1:17" ht="18">
      <c r="A10" t="s">
        <v>550</v>
      </c>
      <c r="B10" t="s">
        <v>555</v>
      </c>
      <c r="C10" s="11">
        <v>0.503</v>
      </c>
      <c r="D10" s="2"/>
      <c r="E10" t="s">
        <v>550</v>
      </c>
      <c r="F10" t="s">
        <v>555</v>
      </c>
      <c r="G10" s="1">
        <v>14063</v>
      </c>
      <c r="H10">
        <v>377</v>
      </c>
      <c r="I10" s="1">
        <v>1662</v>
      </c>
      <c r="J10">
        <v>310</v>
      </c>
      <c r="K10" s="11">
        <v>0.503</v>
      </c>
      <c r="Q10" s="11"/>
    </row>
    <row r="11" spans="1:17" ht="18">
      <c r="A11" t="s">
        <v>550</v>
      </c>
      <c r="B11" t="s">
        <v>2</v>
      </c>
      <c r="C11" s="11">
        <v>0.22500000000000001</v>
      </c>
      <c r="D11" s="2"/>
      <c r="E11" t="s">
        <v>550</v>
      </c>
      <c r="F11" t="s">
        <v>2</v>
      </c>
      <c r="G11" s="1">
        <v>245770</v>
      </c>
      <c r="H11" s="1">
        <v>4246</v>
      </c>
      <c r="I11" s="1">
        <v>47589</v>
      </c>
      <c r="J11" s="1">
        <v>2544</v>
      </c>
      <c r="K11" s="11">
        <v>0.22500000000000001</v>
      </c>
      <c r="Q11" s="11"/>
    </row>
    <row r="12" spans="1:17" ht="18">
      <c r="A12" t="s">
        <v>550</v>
      </c>
      <c r="B12" t="s">
        <v>10</v>
      </c>
      <c r="C12" s="11">
        <v>0.63200000000000001</v>
      </c>
      <c r="D12" s="2"/>
      <c r="E12" t="s">
        <v>550</v>
      </c>
      <c r="F12" t="s">
        <v>10</v>
      </c>
      <c r="G12" s="1">
        <v>68256</v>
      </c>
      <c r="H12" s="1">
        <v>2626</v>
      </c>
      <c r="I12" s="1">
        <v>8801</v>
      </c>
      <c r="J12" s="1">
        <v>2127</v>
      </c>
      <c r="K12" s="11">
        <v>0.63200000000000001</v>
      </c>
      <c r="Q12" s="11"/>
    </row>
    <row r="13" spans="1:17" ht="18">
      <c r="A13" t="s">
        <v>550</v>
      </c>
      <c r="B13" t="s">
        <v>556</v>
      </c>
      <c r="C13" s="11">
        <v>0.58299999999999996</v>
      </c>
      <c r="D13" s="2"/>
      <c r="E13" t="s">
        <v>550</v>
      </c>
      <c r="F13" t="s">
        <v>556</v>
      </c>
      <c r="G13" s="1">
        <v>30845</v>
      </c>
      <c r="H13">
        <v>262</v>
      </c>
      <c r="I13" s="1">
        <v>7949</v>
      </c>
      <c r="J13">
        <v>141</v>
      </c>
      <c r="K13" s="11">
        <v>0.58299999999999996</v>
      </c>
      <c r="Q13" s="11"/>
    </row>
    <row r="14" spans="1:17" ht="18">
      <c r="A14" t="s">
        <v>550</v>
      </c>
      <c r="B14" t="s">
        <v>12</v>
      </c>
      <c r="C14" s="11">
        <v>0.51800000000000002</v>
      </c>
      <c r="D14" s="2"/>
      <c r="E14" t="s">
        <v>550</v>
      </c>
      <c r="F14" t="s">
        <v>12</v>
      </c>
      <c r="G14" s="1">
        <v>26140</v>
      </c>
      <c r="H14" s="1">
        <v>1359</v>
      </c>
      <c r="I14" s="1">
        <v>3146</v>
      </c>
      <c r="J14" s="1">
        <v>1047</v>
      </c>
      <c r="K14" s="11">
        <v>0.51800000000000002</v>
      </c>
      <c r="Q14" s="11"/>
    </row>
    <row r="15" spans="1:17" ht="18">
      <c r="A15" t="s">
        <v>557</v>
      </c>
      <c r="B15" t="s">
        <v>18</v>
      </c>
      <c r="C15" s="11">
        <v>0.40500000000000003</v>
      </c>
      <c r="D15" s="2"/>
      <c r="E15" t="s">
        <v>557</v>
      </c>
      <c r="F15" t="s">
        <v>18</v>
      </c>
      <c r="G15" s="1">
        <v>112899</v>
      </c>
      <c r="H15">
        <v>425</v>
      </c>
      <c r="I15" s="1">
        <v>24203</v>
      </c>
      <c r="J15">
        <v>356</v>
      </c>
      <c r="K15" s="11">
        <v>0.40500000000000003</v>
      </c>
      <c r="Q15" s="11"/>
    </row>
    <row r="16" spans="1:17" ht="18">
      <c r="A16" t="s">
        <v>557</v>
      </c>
      <c r="B16" t="s">
        <v>557</v>
      </c>
      <c r="C16" s="11">
        <v>0.4</v>
      </c>
      <c r="D16" s="2"/>
      <c r="E16" t="s">
        <v>557</v>
      </c>
      <c r="F16" t="s">
        <v>557</v>
      </c>
      <c r="G16" s="1">
        <v>120963</v>
      </c>
      <c r="H16">
        <v>986</v>
      </c>
      <c r="I16" s="1">
        <v>18456</v>
      </c>
      <c r="J16">
        <v>909</v>
      </c>
      <c r="K16" s="11">
        <v>0.4</v>
      </c>
      <c r="Q16" s="11"/>
    </row>
    <row r="17" spans="1:17" ht="18">
      <c r="A17" t="s">
        <v>558</v>
      </c>
      <c r="B17" t="s">
        <v>21</v>
      </c>
      <c r="C17" s="11">
        <v>0.60299999999999998</v>
      </c>
      <c r="D17" s="2"/>
      <c r="E17" t="s">
        <v>558</v>
      </c>
      <c r="F17" t="s">
        <v>21</v>
      </c>
      <c r="G17" s="1">
        <v>63295</v>
      </c>
      <c r="H17" s="1">
        <v>6401</v>
      </c>
      <c r="I17" s="1">
        <v>12742</v>
      </c>
      <c r="J17" s="1">
        <v>5408</v>
      </c>
      <c r="K17" s="11">
        <v>0.60299999999999998</v>
      </c>
      <c r="Q17" s="11"/>
    </row>
    <row r="18" spans="1:17" ht="18">
      <c r="C18" s="3"/>
      <c r="D18" s="2"/>
      <c r="G18" s="1"/>
      <c r="H18" s="1"/>
      <c r="I18" s="1"/>
      <c r="J18" s="1"/>
      <c r="K18" s="11"/>
      <c r="Q18" s="11"/>
    </row>
    <row r="19" spans="1:17" ht="18">
      <c r="A19" s="2"/>
      <c r="B19" s="2"/>
      <c r="C19" s="3"/>
      <c r="D19" s="2"/>
      <c r="E19" s="2"/>
      <c r="F19" s="2"/>
      <c r="G19" s="4"/>
      <c r="H19" s="2"/>
      <c r="I19" s="4"/>
      <c r="J19" s="2"/>
      <c r="Q19" s="11"/>
    </row>
    <row r="20" spans="1:17" ht="18">
      <c r="A20" s="2"/>
      <c r="B20" s="2"/>
      <c r="C20" s="3"/>
      <c r="D20" s="2"/>
      <c r="E20" s="2"/>
      <c r="F20" s="2"/>
      <c r="G20" s="4"/>
      <c r="H20" s="4"/>
      <c r="I20" s="4"/>
      <c r="J20" s="4"/>
      <c r="Q20" s="11"/>
    </row>
    <row r="21" spans="1:17" ht="18">
      <c r="A21" s="2"/>
      <c r="B21" s="2"/>
      <c r="C21" s="3"/>
      <c r="D21" s="2"/>
      <c r="E21" s="2"/>
      <c r="F21" s="2"/>
      <c r="G21" s="4"/>
      <c r="H21" s="2"/>
      <c r="I21" s="4"/>
      <c r="J21" s="2"/>
      <c r="Q21" s="11"/>
    </row>
    <row r="22" spans="1:17" ht="18">
      <c r="A22" s="2"/>
      <c r="B22" s="2"/>
      <c r="C22" s="3"/>
      <c r="D22" s="2"/>
      <c r="E22" s="2"/>
      <c r="F22" s="2"/>
      <c r="G22" s="4"/>
      <c r="H22" s="2"/>
      <c r="I22" s="4"/>
      <c r="J22" s="2"/>
      <c r="Q22" s="11"/>
    </row>
    <row r="23" spans="1:17" ht="18">
      <c r="A23" s="2"/>
      <c r="B23" s="2"/>
      <c r="C23" s="3"/>
      <c r="D23" s="2"/>
      <c r="E23" s="2"/>
      <c r="F23" s="2"/>
      <c r="G23" s="4"/>
      <c r="H23" s="4"/>
      <c r="I23" s="4"/>
      <c r="J23" s="4"/>
      <c r="Q23" s="11"/>
    </row>
    <row r="24" spans="1:17" ht="18">
      <c r="A24" s="2"/>
      <c r="B24" s="2"/>
      <c r="C24" s="3"/>
      <c r="D24" s="2"/>
      <c r="Q24" s="11"/>
    </row>
    <row r="25" spans="1:17">
      <c r="Q25" s="11"/>
    </row>
    <row r="26" spans="1:17">
      <c r="Q26" s="11"/>
    </row>
    <row r="27" spans="1:17">
      <c r="Q27" s="11"/>
    </row>
    <row r="28" spans="1:17">
      <c r="Q28" s="11"/>
    </row>
    <row r="29" spans="1:17">
      <c r="Q29" s="11"/>
    </row>
    <row r="30" spans="1:17">
      <c r="Q30" s="11"/>
    </row>
    <row r="31" spans="1:17">
      <c r="Q31" s="11"/>
    </row>
    <row r="32" spans="1:17">
      <c r="Q32" s="11"/>
    </row>
    <row r="33" spans="17:17">
      <c r="Q33" s="11"/>
    </row>
    <row r="34" spans="17:17">
      <c r="Q34" s="11"/>
    </row>
    <row r="35" spans="17:17">
      <c r="Q35" s="11"/>
    </row>
    <row r="36" spans="17:17">
      <c r="Q36" s="11"/>
    </row>
    <row r="37" spans="17:17">
      <c r="Q37" s="11"/>
    </row>
    <row r="38" spans="17:17">
      <c r="Q38" s="11"/>
    </row>
    <row r="39" spans="17:17">
      <c r="Q39" s="11"/>
    </row>
    <row r="40" spans="17:17">
      <c r="Q40" s="11"/>
    </row>
    <row r="41" spans="17:17">
      <c r="Q41" s="11"/>
    </row>
    <row r="42" spans="17:17">
      <c r="Q42" s="11"/>
    </row>
    <row r="43" spans="17:17">
      <c r="Q43" s="11"/>
    </row>
    <row r="44" spans="17:17">
      <c r="Q44" s="11"/>
    </row>
    <row r="45" spans="17:17">
      <c r="Q45" s="11"/>
    </row>
    <row r="46" spans="17:17">
      <c r="Q46" s="11"/>
    </row>
    <row r="47" spans="17:17">
      <c r="Q47" s="11"/>
    </row>
    <row r="48" spans="17:17">
      <c r="Q48" s="11"/>
    </row>
    <row r="49" spans="17:17">
      <c r="Q49" s="11"/>
    </row>
    <row r="50" spans="17:17">
      <c r="Q50" s="11"/>
    </row>
    <row r="51" spans="17:17">
      <c r="Q51" s="11"/>
    </row>
    <row r="52" spans="17:17">
      <c r="Q52" s="11"/>
    </row>
    <row r="53" spans="17:17">
      <c r="Q53" s="11"/>
    </row>
    <row r="54" spans="17:17">
      <c r="Q54" s="11"/>
    </row>
    <row r="55" spans="17:17">
      <c r="Q55" s="11"/>
    </row>
    <row r="56" spans="17:17">
      <c r="Q56" s="11"/>
    </row>
    <row r="57" spans="17:17">
      <c r="Q57" s="11"/>
    </row>
    <row r="58" spans="17:17">
      <c r="Q58" s="11"/>
    </row>
    <row r="59" spans="17:17">
      <c r="Q59" s="11"/>
    </row>
    <row r="60" spans="17:17">
      <c r="Q60" s="11"/>
    </row>
    <row r="61" spans="17:17">
      <c r="Q61" s="11"/>
    </row>
    <row r="62" spans="17:17">
      <c r="Q62" s="11"/>
    </row>
    <row r="63" spans="17:17">
      <c r="Q63" s="11"/>
    </row>
    <row r="64" spans="17:17">
      <c r="Q64" s="11"/>
    </row>
    <row r="65" spans="17:17">
      <c r="Q65" s="11"/>
    </row>
    <row r="66" spans="17:17">
      <c r="Q66" s="11"/>
    </row>
    <row r="67" spans="17:17">
      <c r="Q67" s="11"/>
    </row>
    <row r="68" spans="17:17">
      <c r="Q68" s="11"/>
    </row>
    <row r="69" spans="17:17">
      <c r="Q69" s="11"/>
    </row>
    <row r="70" spans="17:17">
      <c r="Q70" s="11"/>
    </row>
    <row r="71" spans="17:17">
      <c r="Q71" s="11"/>
    </row>
    <row r="72" spans="17:17">
      <c r="Q72" s="11"/>
    </row>
    <row r="73" spans="17:17">
      <c r="Q73" s="11"/>
    </row>
    <row r="74" spans="17:17">
      <c r="Q74" s="11"/>
    </row>
    <row r="75" spans="17:17">
      <c r="Q75" s="11"/>
    </row>
    <row r="76" spans="17:17">
      <c r="Q76" s="11"/>
    </row>
    <row r="77" spans="17:17">
      <c r="Q77" s="11"/>
    </row>
    <row r="78" spans="17:17">
      <c r="Q78" s="11"/>
    </row>
    <row r="79" spans="17:17">
      <c r="Q79" s="11"/>
    </row>
    <row r="80" spans="17:17">
      <c r="Q80" s="11"/>
    </row>
    <row r="81" spans="17:17">
      <c r="Q81" s="11"/>
    </row>
    <row r="82" spans="17:17">
      <c r="Q82" s="11"/>
    </row>
    <row r="83" spans="17:17">
      <c r="Q83" s="11"/>
    </row>
    <row r="84" spans="17:17">
      <c r="Q84" s="11"/>
    </row>
    <row r="85" spans="17:17">
      <c r="Q85" s="11"/>
    </row>
    <row r="86" spans="17:17">
      <c r="Q86" s="11"/>
    </row>
    <row r="87" spans="17:17">
      <c r="Q87" s="11"/>
    </row>
    <row r="88" spans="17:17">
      <c r="Q88" s="11"/>
    </row>
    <row r="89" spans="17:17">
      <c r="Q89" s="11"/>
    </row>
    <row r="90" spans="17:17">
      <c r="Q90" s="11"/>
    </row>
    <row r="91" spans="17:17">
      <c r="Q91" s="11"/>
    </row>
    <row r="92" spans="17:17">
      <c r="Q92" s="11"/>
    </row>
    <row r="93" spans="17:17">
      <c r="Q93" s="11"/>
    </row>
    <row r="94" spans="17:17">
      <c r="Q94" s="11"/>
    </row>
    <row r="95" spans="17:17">
      <c r="Q95" s="11"/>
    </row>
    <row r="96" spans="17:17">
      <c r="Q96" s="11"/>
    </row>
    <row r="97" spans="17:17">
      <c r="Q97" s="11"/>
    </row>
    <row r="98" spans="17:17">
      <c r="Q98" s="11"/>
    </row>
    <row r="99" spans="17:17">
      <c r="Q99" s="11"/>
    </row>
    <row r="100" spans="17:17">
      <c r="Q100" s="11"/>
    </row>
    <row r="101" spans="17:17">
      <c r="Q101" s="11"/>
    </row>
    <row r="102" spans="17:17">
      <c r="Q102" s="11"/>
    </row>
    <row r="103" spans="17:17">
      <c r="Q103" s="11"/>
    </row>
    <row r="104" spans="17:17">
      <c r="Q104" s="11"/>
    </row>
    <row r="105" spans="17:17">
      <c r="Q105" s="11"/>
    </row>
    <row r="106" spans="17:17">
      <c r="Q106" s="11"/>
    </row>
    <row r="107" spans="17:17">
      <c r="Q107" s="11"/>
    </row>
    <row r="108" spans="17:17">
      <c r="Q108" s="11"/>
    </row>
    <row r="109" spans="17:17">
      <c r="Q109" s="11"/>
    </row>
    <row r="110" spans="17:17">
      <c r="Q110" s="11"/>
    </row>
    <row r="111" spans="17:17">
      <c r="Q111" s="11"/>
    </row>
    <row r="112" spans="17:17">
      <c r="Q112" s="11"/>
    </row>
    <row r="113" spans="17:17">
      <c r="Q113" s="11"/>
    </row>
    <row r="114" spans="17:17">
      <c r="Q114" s="11"/>
    </row>
    <row r="115" spans="17:17">
      <c r="Q115" s="11"/>
    </row>
    <row r="116" spans="17:17">
      <c r="Q116" s="11"/>
    </row>
    <row r="117" spans="17:17">
      <c r="Q117" s="11"/>
    </row>
    <row r="118" spans="17:17">
      <c r="Q118" s="11"/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35E2C-2029-134A-AC2C-876A9402F628}">
  <dimension ref="A1:V8186"/>
  <sheetViews>
    <sheetView topLeftCell="B1" zoomScale="91" workbookViewId="0">
      <pane ySplit="1" topLeftCell="A2" activePane="bottomLeft" state="frozen"/>
      <selection pane="bottomLeft" activeCell="E19" sqref="A1:T5883"/>
    </sheetView>
  </sheetViews>
  <sheetFormatPr baseColWidth="10" defaultRowHeight="16"/>
  <cols>
    <col min="1" max="1" width="0" hidden="1" customWidth="1"/>
    <col min="2" max="2" width="10.1640625" bestFit="1" customWidth="1"/>
    <col min="3" max="3" width="10.1640625" customWidth="1"/>
    <col min="4" max="4" width="10.1640625" bestFit="1" customWidth="1"/>
    <col min="5" max="5" width="23.1640625" bestFit="1" customWidth="1"/>
    <col min="6" max="6" width="18.83203125" bestFit="1" customWidth="1"/>
    <col min="7" max="7" width="25.6640625" bestFit="1" customWidth="1"/>
    <col min="8" max="8" width="10.1640625" bestFit="1" customWidth="1"/>
    <col min="9" max="9" width="10.83203125" customWidth="1"/>
    <col min="10" max="10" width="14.83203125" customWidth="1"/>
    <col min="11" max="11" width="10.5" customWidth="1"/>
    <col min="12" max="12" width="16.33203125" customWidth="1"/>
    <col min="13" max="13" width="18.5" customWidth="1"/>
    <col min="14" max="14" width="26" bestFit="1" customWidth="1"/>
    <col min="15" max="15" width="19.33203125" customWidth="1"/>
    <col min="16" max="16" width="16.5" style="35" bestFit="1" customWidth="1"/>
    <col min="17" max="17" width="21" bestFit="1" customWidth="1"/>
    <col min="18" max="18" width="14.33203125" bestFit="1" customWidth="1"/>
    <col min="19" max="19" width="18.83203125" bestFit="1" customWidth="1"/>
    <col min="20" max="20" width="23.1640625" style="9" bestFit="1" customWidth="1"/>
  </cols>
  <sheetData>
    <row r="1" spans="1:22" s="2" customFormat="1" ht="18">
      <c r="A1" s="2" t="s">
        <v>542</v>
      </c>
      <c r="B1" s="2" t="s">
        <v>28</v>
      </c>
      <c r="C1" s="2" t="s">
        <v>30</v>
      </c>
      <c r="D1" s="2" t="s">
        <v>543</v>
      </c>
      <c r="E1" t="str">
        <f>D1&amp;G1&amp;C1</f>
        <v>城市等级城市三级类目</v>
      </c>
      <c r="F1" s="2" t="s">
        <v>544</v>
      </c>
      <c r="G1" s="2" t="s">
        <v>545</v>
      </c>
      <c r="H1" s="2" t="s">
        <v>546</v>
      </c>
      <c r="I1" s="2" t="s">
        <v>31</v>
      </c>
      <c r="J1" s="2" t="s">
        <v>449</v>
      </c>
      <c r="K1" s="33" t="s">
        <v>454</v>
      </c>
      <c r="L1" s="34" t="s">
        <v>446</v>
      </c>
      <c r="M1" s="2" t="s">
        <v>33</v>
      </c>
      <c r="N1" s="2" t="s">
        <v>447</v>
      </c>
      <c r="O1" s="26" t="s">
        <v>448</v>
      </c>
      <c r="P1" s="33" t="s">
        <v>36</v>
      </c>
      <c r="Q1" s="27" t="s">
        <v>538</v>
      </c>
      <c r="R1" s="34" t="s">
        <v>456</v>
      </c>
      <c r="S1" s="27" t="s">
        <v>469</v>
      </c>
      <c r="T1" s="39" t="s">
        <v>471</v>
      </c>
    </row>
    <row r="2" spans="1:22" ht="18">
      <c r="B2" t="s">
        <v>1</v>
      </c>
      <c r="C2" t="s">
        <v>548</v>
      </c>
      <c r="D2" t="str">
        <f>VLOOKUP(G2,Sheet1!J:K,2,0)</f>
        <v>C</v>
      </c>
      <c r="E2" t="str">
        <f>D2&amp;C2</f>
        <v>C图文快印</v>
      </c>
      <c r="F2" t="str">
        <f>VLOOKUP(G2,Sheet1!J:L,3,0)</f>
        <v>黑龙江省</v>
      </c>
      <c r="G2" t="s">
        <v>91</v>
      </c>
      <c r="H2" s="2" t="str">
        <f>VLOOKUP(G2,Sheet1!J:O,6,0)</f>
        <v>华北大区</v>
      </c>
      <c r="I2">
        <v>53</v>
      </c>
      <c r="J2">
        <v>0</v>
      </c>
      <c r="K2" s="8">
        <f>VLOOKUP(C2,'渗透率、续签率'!B:C,2,0)</f>
        <v>0.57199999999999995</v>
      </c>
      <c r="L2" s="6">
        <f>J2/I2</f>
        <v>0</v>
      </c>
      <c r="M2">
        <v>2</v>
      </c>
      <c r="N2">
        <v>0</v>
      </c>
      <c r="O2" s="24">
        <f>N2/M2</f>
        <v>0</v>
      </c>
      <c r="P2" s="35">
        <f>VLOOKUP(E2,'参数设置&amp;汇总'!O:X,10,0)</f>
        <v>0.15226299492720205</v>
      </c>
      <c r="Q2" s="37">
        <f>IF(P2*M2&gt;=N2,M2*P2,N2)</f>
        <v>0.3045259898544041</v>
      </c>
      <c r="R2">
        <v>0.85</v>
      </c>
      <c r="S2" s="38">
        <f>((1-K2)*N2+IF(Q2-N2&gt;0,Q2-N2,0))/R2</f>
        <v>0.35826587041694602</v>
      </c>
      <c r="T2" s="9">
        <f>S2*0.433</f>
        <v>0.15512912189053762</v>
      </c>
      <c r="V2" s="11"/>
    </row>
    <row r="3" spans="1:22">
      <c r="B3" t="s">
        <v>1</v>
      </c>
      <c r="C3" t="s">
        <v>548</v>
      </c>
      <c r="D3" t="str">
        <f>VLOOKUP(G3,Sheet1!J:K,2,0)</f>
        <v>C</v>
      </c>
      <c r="E3" t="str">
        <f t="shared" ref="E3:E66" si="0">D3&amp;C3</f>
        <v>C图文快印</v>
      </c>
      <c r="F3" t="str">
        <f>VLOOKUP(G3,Sheet1!J:L,3,0)</f>
        <v>海南省</v>
      </c>
      <c r="G3" t="s">
        <v>93</v>
      </c>
      <c r="H3" s="2" t="str">
        <f>VLOOKUP(G3,Sheet1!J:O,6,0)</f>
        <v>华南大区</v>
      </c>
      <c r="I3">
        <v>24</v>
      </c>
      <c r="J3">
        <v>2</v>
      </c>
      <c r="K3" s="8">
        <f>VLOOKUP(C3,'渗透率、续签率'!B:C,2,0)</f>
        <v>0.57199999999999995</v>
      </c>
      <c r="L3" s="6">
        <f t="shared" ref="L3:L66" si="1">J3/I3</f>
        <v>8.3333333333333329E-2</v>
      </c>
      <c r="M3">
        <v>5</v>
      </c>
      <c r="N3">
        <v>2</v>
      </c>
      <c r="O3" s="24">
        <f t="shared" ref="O3:O66" si="2">N3/M3</f>
        <v>0.4</v>
      </c>
      <c r="P3" s="35">
        <f>VLOOKUP(E3,'参数设置&amp;汇总'!O:X,10,0)</f>
        <v>0.15226299492720205</v>
      </c>
      <c r="Q3" s="37">
        <f t="shared" ref="Q3:Q66" si="3">IF(P3*M3&gt;=N3,M3*P3,N3)</f>
        <v>2</v>
      </c>
      <c r="R3">
        <v>0.85</v>
      </c>
      <c r="S3" s="38">
        <f t="shared" ref="S3:S66" si="4">((1-K3)*N3+IF(Q3-N3&gt;0,Q3-N3,0))/R3</f>
        <v>1.007058823529412</v>
      </c>
      <c r="T3" s="9">
        <f t="shared" ref="T3:T66" si="5">S3*0.433</f>
        <v>0.43605647058823538</v>
      </c>
      <c r="V3" s="11"/>
    </row>
    <row r="4" spans="1:22" ht="18">
      <c r="B4" t="s">
        <v>1</v>
      </c>
      <c r="C4" t="s">
        <v>548</v>
      </c>
      <c r="D4" t="str">
        <f>VLOOKUP(G4,Sheet1!J:K,2,0)</f>
        <v>C</v>
      </c>
      <c r="E4" t="str">
        <f t="shared" si="0"/>
        <v>C图文快印</v>
      </c>
      <c r="F4" t="str">
        <f>VLOOKUP(G4,Sheet1!J:L,3,0)</f>
        <v>海南省</v>
      </c>
      <c r="G4" t="s">
        <v>94</v>
      </c>
      <c r="H4" s="2" t="str">
        <f>VLOOKUP(G4,Sheet1!J:O,6,0)</f>
        <v>华南大区</v>
      </c>
      <c r="I4">
        <v>98</v>
      </c>
      <c r="J4">
        <v>8</v>
      </c>
      <c r="K4" s="8">
        <f>VLOOKUP(C4,'渗透率、续签率'!B:C,2,0)</f>
        <v>0.57199999999999995</v>
      </c>
      <c r="L4" s="6">
        <f t="shared" si="1"/>
        <v>8.1632653061224483E-2</v>
      </c>
      <c r="M4">
        <v>53</v>
      </c>
      <c r="N4">
        <v>8</v>
      </c>
      <c r="O4" s="24">
        <f t="shared" si="2"/>
        <v>0.15094339622641509</v>
      </c>
      <c r="P4" s="35">
        <f>VLOOKUP(E4,'参数设置&amp;汇总'!O:X,10,0)</f>
        <v>0.15226299492720205</v>
      </c>
      <c r="Q4" s="37">
        <f t="shared" si="3"/>
        <v>8.0699387311417095</v>
      </c>
      <c r="R4">
        <v>0.85</v>
      </c>
      <c r="S4" s="38">
        <f t="shared" si="4"/>
        <v>4.1105161542843645</v>
      </c>
      <c r="T4" s="9">
        <f t="shared" si="5"/>
        <v>1.7798534948051299</v>
      </c>
      <c r="V4" s="11"/>
    </row>
    <row r="5" spans="1:22" ht="18">
      <c r="B5" t="s">
        <v>1</v>
      </c>
      <c r="C5" t="s">
        <v>548</v>
      </c>
      <c r="D5" t="str">
        <f>VLOOKUP(G5,Sheet1!J:K,2,0)</f>
        <v>C</v>
      </c>
      <c r="E5" t="str">
        <f t="shared" si="0"/>
        <v>C图文快印</v>
      </c>
      <c r="F5" t="str">
        <f>VLOOKUP(G5,Sheet1!J:L,3,0)</f>
        <v>福建省</v>
      </c>
      <c r="G5" t="s">
        <v>95</v>
      </c>
      <c r="H5" s="2" t="str">
        <f>VLOOKUP(G5,Sheet1!J:O,6,0)</f>
        <v>华南大区</v>
      </c>
      <c r="I5">
        <v>111</v>
      </c>
      <c r="J5">
        <v>0</v>
      </c>
      <c r="K5" s="8">
        <f>VLOOKUP(C5,'渗透率、续签率'!B:C,2,0)</f>
        <v>0.57199999999999995</v>
      </c>
      <c r="L5" s="6">
        <f t="shared" si="1"/>
        <v>0</v>
      </c>
      <c r="M5">
        <v>8</v>
      </c>
      <c r="N5">
        <v>0</v>
      </c>
      <c r="O5" s="24">
        <f t="shared" si="2"/>
        <v>0</v>
      </c>
      <c r="P5" s="35">
        <f>VLOOKUP(E5,'参数设置&amp;汇总'!O:X,10,0)</f>
        <v>0.15226299492720205</v>
      </c>
      <c r="Q5" s="37">
        <f t="shared" si="3"/>
        <v>1.2181039594176164</v>
      </c>
      <c r="R5">
        <v>0.85</v>
      </c>
      <c r="S5" s="38">
        <f t="shared" si="4"/>
        <v>1.4330634816677841</v>
      </c>
      <c r="T5" s="9">
        <f t="shared" si="5"/>
        <v>0.6205164875621505</v>
      </c>
      <c r="V5" s="11"/>
    </row>
    <row r="6" spans="1:22" ht="18">
      <c r="B6" t="s">
        <v>1</v>
      </c>
      <c r="C6" t="s">
        <v>548</v>
      </c>
      <c r="D6" t="str">
        <f>VLOOKUP(G6,Sheet1!J:K,2,0)</f>
        <v>C</v>
      </c>
      <c r="E6" t="str">
        <f t="shared" si="0"/>
        <v>C图文快印</v>
      </c>
      <c r="F6" t="str">
        <f>VLOOKUP(G6,Sheet1!J:L,3,0)</f>
        <v>海南省</v>
      </c>
      <c r="G6" t="s">
        <v>96</v>
      </c>
      <c r="H6" s="2" t="str">
        <f>VLOOKUP(G6,Sheet1!J:O,6,0)</f>
        <v>华南大区</v>
      </c>
      <c r="I6">
        <v>0</v>
      </c>
      <c r="J6">
        <v>0</v>
      </c>
      <c r="K6" s="8">
        <f>VLOOKUP(C6,'渗透率、续签率'!B:C,2,0)</f>
        <v>0.57199999999999995</v>
      </c>
      <c r="L6" s="6" t="e">
        <f t="shared" si="1"/>
        <v>#DIV/0!</v>
      </c>
      <c r="M6">
        <v>0</v>
      </c>
      <c r="N6">
        <v>0</v>
      </c>
      <c r="O6" s="24" t="e">
        <f t="shared" si="2"/>
        <v>#DIV/0!</v>
      </c>
      <c r="P6" s="35">
        <f>VLOOKUP(E6,'参数设置&amp;汇总'!O:X,10,0)</f>
        <v>0.15226299492720205</v>
      </c>
      <c r="Q6" s="37">
        <f t="shared" si="3"/>
        <v>0</v>
      </c>
      <c r="R6">
        <v>0.85</v>
      </c>
      <c r="S6" s="38">
        <f t="shared" si="4"/>
        <v>0</v>
      </c>
      <c r="T6" s="9">
        <f t="shared" si="5"/>
        <v>0</v>
      </c>
      <c r="V6" s="11"/>
    </row>
    <row r="7" spans="1:22" ht="18">
      <c r="B7" t="s">
        <v>1</v>
      </c>
      <c r="C7" t="s">
        <v>548</v>
      </c>
      <c r="D7" t="str">
        <f>VLOOKUP(G7,Sheet1!J:K,2,0)</f>
        <v>C</v>
      </c>
      <c r="E7" t="str">
        <f t="shared" si="0"/>
        <v>C图文快印</v>
      </c>
      <c r="F7" t="str">
        <f>VLOOKUP(G7,Sheet1!J:L,3,0)</f>
        <v>河南省</v>
      </c>
      <c r="G7" t="s">
        <v>97</v>
      </c>
      <c r="H7" s="2" t="str">
        <f>VLOOKUP(G7,Sheet1!J:O,6,0)</f>
        <v>华北大区</v>
      </c>
      <c r="I7">
        <v>154</v>
      </c>
      <c r="J7">
        <v>1</v>
      </c>
      <c r="K7" s="8">
        <f>VLOOKUP(C7,'渗透率、续签率'!B:C,2,0)</f>
        <v>0.57199999999999995</v>
      </c>
      <c r="L7" s="6">
        <f t="shared" si="1"/>
        <v>6.4935064935064939E-3</v>
      </c>
      <c r="M7">
        <v>7</v>
      </c>
      <c r="N7">
        <v>1</v>
      </c>
      <c r="O7" s="24">
        <f t="shared" si="2"/>
        <v>0.14285714285714285</v>
      </c>
      <c r="P7" s="35">
        <f>VLOOKUP(E7,'参数设置&amp;汇总'!O:X,10,0)</f>
        <v>0.15226299492720205</v>
      </c>
      <c r="Q7" s="37">
        <f t="shared" si="3"/>
        <v>1.0658409644904143</v>
      </c>
      <c r="R7">
        <v>0.85</v>
      </c>
      <c r="S7" s="38">
        <f t="shared" si="4"/>
        <v>0.58098936998872275</v>
      </c>
      <c r="T7" s="9">
        <f t="shared" si="5"/>
        <v>0.25156839720511692</v>
      </c>
      <c r="V7" s="11"/>
    </row>
    <row r="8" spans="1:22" ht="18">
      <c r="B8" t="s">
        <v>1</v>
      </c>
      <c r="C8" t="s">
        <v>548</v>
      </c>
      <c r="D8" t="str">
        <f>VLOOKUP(G8,Sheet1!J:K,2,0)</f>
        <v>1S</v>
      </c>
      <c r="E8" t="str">
        <f t="shared" si="0"/>
        <v>1S图文快印</v>
      </c>
      <c r="F8" t="str">
        <f>VLOOKUP(G8,Sheet1!J:L,3,0)</f>
        <v>上海市</v>
      </c>
      <c r="G8" t="s">
        <v>43</v>
      </c>
      <c r="H8" s="2" t="str">
        <f>VLOOKUP(G8,Sheet1!J:O,6,0)</f>
        <v>华南大区</v>
      </c>
      <c r="I8" s="1">
        <v>2165</v>
      </c>
      <c r="J8">
        <v>270</v>
      </c>
      <c r="K8" s="8">
        <f>VLOOKUP(C8,'渗透率、续签率'!B:C,2,0)</f>
        <v>0.57199999999999995</v>
      </c>
      <c r="L8" s="6">
        <f t="shared" si="1"/>
        <v>0.12471131639722864</v>
      </c>
      <c r="M8" s="1">
        <v>1032</v>
      </c>
      <c r="N8">
        <v>248</v>
      </c>
      <c r="O8" s="24">
        <f t="shared" si="2"/>
        <v>0.24031007751937986</v>
      </c>
      <c r="P8" s="35">
        <f>VLOOKUP(E8,'参数设置&amp;汇总'!O:X,10,0)</f>
        <v>0.45</v>
      </c>
      <c r="Q8" s="37">
        <f t="shared" si="3"/>
        <v>464.40000000000003</v>
      </c>
      <c r="R8">
        <v>0.85</v>
      </c>
      <c r="S8" s="38">
        <f t="shared" si="4"/>
        <v>379.46352941176474</v>
      </c>
      <c r="T8" s="9">
        <f t="shared" si="5"/>
        <v>164.30770823529414</v>
      </c>
      <c r="V8" s="11"/>
    </row>
    <row r="9" spans="1:22" ht="18">
      <c r="B9" t="s">
        <v>1</v>
      </c>
      <c r="C9" t="s">
        <v>548</v>
      </c>
      <c r="D9" t="str">
        <f>VLOOKUP(G9,Sheet1!J:K,2,0)</f>
        <v>C</v>
      </c>
      <c r="E9" t="str">
        <f t="shared" si="0"/>
        <v>C图文快印</v>
      </c>
      <c r="F9" t="str">
        <f>VLOOKUP(G9,Sheet1!J:L,3,0)</f>
        <v>江西省</v>
      </c>
      <c r="G9" t="s">
        <v>98</v>
      </c>
      <c r="H9" s="2" t="str">
        <f>VLOOKUP(G9,Sheet1!J:O,6,0)</f>
        <v>华南大区</v>
      </c>
      <c r="I9">
        <v>243</v>
      </c>
      <c r="J9">
        <v>3</v>
      </c>
      <c r="K9" s="8">
        <f>VLOOKUP(C9,'渗透率、续签率'!B:C,2,0)</f>
        <v>0.57199999999999995</v>
      </c>
      <c r="L9" s="6">
        <f t="shared" si="1"/>
        <v>1.2345679012345678E-2</v>
      </c>
      <c r="M9">
        <v>48</v>
      </c>
      <c r="N9">
        <v>3</v>
      </c>
      <c r="O9" s="24">
        <f t="shared" si="2"/>
        <v>6.25E-2</v>
      </c>
      <c r="P9" s="35">
        <f>VLOOKUP(E9,'参数设置&amp;汇总'!O:X,10,0)</f>
        <v>0.15226299492720205</v>
      </c>
      <c r="Q9" s="37">
        <f t="shared" si="3"/>
        <v>7.308623756505698</v>
      </c>
      <c r="R9">
        <v>0.85</v>
      </c>
      <c r="S9" s="38">
        <f t="shared" si="4"/>
        <v>6.57955736059494</v>
      </c>
      <c r="T9" s="9">
        <f t="shared" si="5"/>
        <v>2.848948337137609</v>
      </c>
      <c r="V9" s="11"/>
    </row>
    <row r="10" spans="1:22" ht="18">
      <c r="B10" t="s">
        <v>1</v>
      </c>
      <c r="C10" t="s">
        <v>548</v>
      </c>
      <c r="D10" t="str">
        <f>VLOOKUP(G10,Sheet1!J:K,2,0)</f>
        <v>C</v>
      </c>
      <c r="E10" t="str">
        <f t="shared" si="0"/>
        <v>C图文快印</v>
      </c>
      <c r="F10" t="str">
        <f>VLOOKUP(G10,Sheet1!J:L,3,0)</f>
        <v>海南省</v>
      </c>
      <c r="G10" t="s">
        <v>99</v>
      </c>
      <c r="H10" s="2" t="str">
        <f>VLOOKUP(G10,Sheet1!J:O,6,0)</f>
        <v>华南大区</v>
      </c>
      <c r="I10">
        <v>20</v>
      </c>
      <c r="J10">
        <v>0</v>
      </c>
      <c r="K10" s="8">
        <f>VLOOKUP(C10,'渗透率、续签率'!B:C,2,0)</f>
        <v>0.57199999999999995</v>
      </c>
      <c r="L10" s="6">
        <f t="shared" si="1"/>
        <v>0</v>
      </c>
      <c r="M10">
        <v>4</v>
      </c>
      <c r="N10">
        <v>0</v>
      </c>
      <c r="O10" s="24">
        <f t="shared" si="2"/>
        <v>0</v>
      </c>
      <c r="P10" s="35">
        <f>VLOOKUP(E10,'参数设置&amp;汇总'!O:X,10,0)</f>
        <v>0.15226299492720205</v>
      </c>
      <c r="Q10" s="37">
        <f t="shared" si="3"/>
        <v>0.6090519797088082</v>
      </c>
      <c r="R10">
        <v>0.85</v>
      </c>
      <c r="S10" s="38">
        <f t="shared" si="4"/>
        <v>0.71653174083389204</v>
      </c>
      <c r="T10" s="9">
        <f t="shared" si="5"/>
        <v>0.31025824378107525</v>
      </c>
    </row>
    <row r="11" spans="1:22" ht="18">
      <c r="B11" t="s">
        <v>1</v>
      </c>
      <c r="C11" t="s">
        <v>548</v>
      </c>
      <c r="D11" t="str">
        <f>VLOOKUP(G11,Sheet1!J:K,2,0)</f>
        <v>B</v>
      </c>
      <c r="E11" t="str">
        <f t="shared" si="0"/>
        <v>B图文快印</v>
      </c>
      <c r="F11" t="str">
        <f>VLOOKUP(G11,Sheet1!J:L,3,0)</f>
        <v>广东省</v>
      </c>
      <c r="G11" t="s">
        <v>59</v>
      </c>
      <c r="H11" s="2" t="str">
        <f>VLOOKUP(G11,Sheet1!J:O,6,0)</f>
        <v>华南大区</v>
      </c>
      <c r="I11" s="1">
        <v>1309</v>
      </c>
      <c r="J11">
        <v>46</v>
      </c>
      <c r="K11" s="8">
        <f>VLOOKUP(C11,'渗透率、续签率'!B:C,2,0)</f>
        <v>0.57199999999999995</v>
      </c>
      <c r="L11" s="6">
        <f t="shared" si="1"/>
        <v>3.5141329258976318E-2</v>
      </c>
      <c r="M11">
        <v>371</v>
      </c>
      <c r="N11">
        <v>45</v>
      </c>
      <c r="O11" s="24">
        <f t="shared" si="2"/>
        <v>0.12129380053908356</v>
      </c>
      <c r="P11" s="35">
        <f>VLOOKUP(E11,'参数设置&amp;汇总'!O:X,10,0)</f>
        <v>0.4</v>
      </c>
      <c r="Q11" s="37">
        <f t="shared" si="3"/>
        <v>148.4</v>
      </c>
      <c r="R11">
        <v>0.85</v>
      </c>
      <c r="S11" s="38">
        <f t="shared" si="4"/>
        <v>144.30588235294118</v>
      </c>
      <c r="T11" s="9">
        <f t="shared" si="5"/>
        <v>62.484447058823534</v>
      </c>
      <c r="V11" s="11"/>
    </row>
    <row r="12" spans="1:22" ht="18">
      <c r="B12" t="s">
        <v>1</v>
      </c>
      <c r="C12" t="s">
        <v>548</v>
      </c>
      <c r="D12" t="str">
        <f>VLOOKUP(G12,Sheet1!J:K,2,0)</f>
        <v>C</v>
      </c>
      <c r="E12" t="str">
        <f t="shared" si="0"/>
        <v>C图文快印</v>
      </c>
      <c r="F12" t="str">
        <f>VLOOKUP(G12,Sheet1!J:L,3,0)</f>
        <v>山东省</v>
      </c>
      <c r="G12" t="s">
        <v>100</v>
      </c>
      <c r="H12" s="2" t="str">
        <f>VLOOKUP(G12,Sheet1!J:O,6,0)</f>
        <v>华北大区</v>
      </c>
      <c r="I12">
        <v>265</v>
      </c>
      <c r="J12">
        <v>11</v>
      </c>
      <c r="K12" s="8">
        <f>VLOOKUP(C12,'渗透率、续签率'!B:C,2,0)</f>
        <v>0.57199999999999995</v>
      </c>
      <c r="L12" s="6">
        <f t="shared" si="1"/>
        <v>4.1509433962264149E-2</v>
      </c>
      <c r="M12">
        <v>56</v>
      </c>
      <c r="N12">
        <v>11</v>
      </c>
      <c r="O12" s="24">
        <f t="shared" si="2"/>
        <v>0.19642857142857142</v>
      </c>
      <c r="P12" s="35">
        <f>VLOOKUP(E12,'参数设置&amp;汇总'!O:X,10,0)</f>
        <v>0.15226299492720205</v>
      </c>
      <c r="Q12" s="37">
        <f t="shared" si="3"/>
        <v>11</v>
      </c>
      <c r="R12">
        <v>0.85</v>
      </c>
      <c r="S12" s="38">
        <f t="shared" si="4"/>
        <v>5.5388235294117649</v>
      </c>
      <c r="T12" s="9">
        <f t="shared" si="5"/>
        <v>2.3983105882352942</v>
      </c>
      <c r="V12" s="11"/>
    </row>
    <row r="13" spans="1:22" ht="18">
      <c r="B13" t="s">
        <v>1</v>
      </c>
      <c r="C13" t="s">
        <v>548</v>
      </c>
      <c r="D13" t="str">
        <f>VLOOKUP(G13,Sheet1!J:K,2,0)</f>
        <v>C</v>
      </c>
      <c r="E13" t="str">
        <f t="shared" si="0"/>
        <v>C图文快印</v>
      </c>
      <c r="F13" t="str">
        <f>VLOOKUP(G13,Sheet1!J:L,3,0)</f>
        <v>宁夏回族自治区</v>
      </c>
      <c r="G13" t="s">
        <v>102</v>
      </c>
      <c r="H13" s="2" t="str">
        <f>VLOOKUP(G13,Sheet1!J:O,6,0)</f>
        <v>华北大区</v>
      </c>
      <c r="I13">
        <v>42</v>
      </c>
      <c r="J13">
        <v>0</v>
      </c>
      <c r="K13" s="8">
        <f>VLOOKUP(C13,'渗透率、续签率'!B:C,2,0)</f>
        <v>0.57199999999999995</v>
      </c>
      <c r="L13" s="6">
        <f t="shared" si="1"/>
        <v>0</v>
      </c>
      <c r="M13">
        <v>5</v>
      </c>
      <c r="N13">
        <v>0</v>
      </c>
      <c r="O13" s="24">
        <f t="shared" si="2"/>
        <v>0</v>
      </c>
      <c r="P13" s="35">
        <f>VLOOKUP(E13,'参数设置&amp;汇总'!O:X,10,0)</f>
        <v>0.15226299492720205</v>
      </c>
      <c r="Q13" s="37">
        <f t="shared" si="3"/>
        <v>0.76131497463601028</v>
      </c>
      <c r="R13">
        <v>0.85</v>
      </c>
      <c r="S13" s="38">
        <f t="shared" si="4"/>
        <v>0.8956646760423651</v>
      </c>
      <c r="T13" s="9">
        <f t="shared" si="5"/>
        <v>0.38782280472634406</v>
      </c>
      <c r="V13" s="11"/>
    </row>
    <row r="14" spans="1:22" ht="18">
      <c r="B14" t="s">
        <v>1</v>
      </c>
      <c r="C14" t="s">
        <v>548</v>
      </c>
      <c r="D14" t="str">
        <f>VLOOKUP(G14,Sheet1!J:K,2,0)</f>
        <v>C</v>
      </c>
      <c r="E14" t="str">
        <f t="shared" si="0"/>
        <v>C图文快印</v>
      </c>
      <c r="F14" t="str">
        <f>VLOOKUP(G14,Sheet1!J:L,3,0)</f>
        <v>广东省</v>
      </c>
      <c r="G14" t="s">
        <v>103</v>
      </c>
      <c r="H14" s="2" t="str">
        <f>VLOOKUP(G14,Sheet1!J:O,6,0)</f>
        <v>华南大区</v>
      </c>
      <c r="I14">
        <v>725</v>
      </c>
      <c r="J14">
        <v>18</v>
      </c>
      <c r="K14" s="8">
        <f>VLOOKUP(C14,'渗透率、续签率'!B:C,2,0)</f>
        <v>0.57199999999999995</v>
      </c>
      <c r="L14" s="6">
        <f t="shared" si="1"/>
        <v>2.4827586206896551E-2</v>
      </c>
      <c r="M14">
        <v>108</v>
      </c>
      <c r="N14">
        <v>17</v>
      </c>
      <c r="O14" s="24">
        <f t="shared" si="2"/>
        <v>0.15740740740740741</v>
      </c>
      <c r="P14" s="35">
        <f>VLOOKUP(E14,'参数设置&amp;汇总'!O:X,10,0)</f>
        <v>0.15226299492720205</v>
      </c>
      <c r="Q14" s="37">
        <f t="shared" si="3"/>
        <v>17</v>
      </c>
      <c r="R14">
        <v>0.85</v>
      </c>
      <c r="S14" s="38">
        <f t="shared" si="4"/>
        <v>8.56</v>
      </c>
      <c r="T14" s="9">
        <f t="shared" si="5"/>
        <v>3.70648</v>
      </c>
      <c r="V14" s="11"/>
    </row>
    <row r="15" spans="1:22" ht="18">
      <c r="B15" t="s">
        <v>1</v>
      </c>
      <c r="C15" t="s">
        <v>548</v>
      </c>
      <c r="D15" t="str">
        <f>VLOOKUP(G15,Sheet1!J:K,2,0)</f>
        <v>C</v>
      </c>
      <c r="E15" t="str">
        <f t="shared" si="0"/>
        <v>C图文快印</v>
      </c>
      <c r="F15" t="str">
        <f>VLOOKUP(G15,Sheet1!J:L,3,0)</f>
        <v>甘肃省</v>
      </c>
      <c r="G15" t="s">
        <v>105</v>
      </c>
      <c r="H15" s="2" t="str">
        <f>VLOOKUP(G15,Sheet1!J:O,6,0)</f>
        <v>华北大区</v>
      </c>
      <c r="I15">
        <v>85</v>
      </c>
      <c r="J15">
        <v>1</v>
      </c>
      <c r="K15" s="8">
        <f>VLOOKUP(C15,'渗透率、续签率'!B:C,2,0)</f>
        <v>0.57199999999999995</v>
      </c>
      <c r="L15" s="6">
        <f t="shared" si="1"/>
        <v>1.1764705882352941E-2</v>
      </c>
      <c r="M15">
        <v>3</v>
      </c>
      <c r="N15">
        <v>0</v>
      </c>
      <c r="O15" s="24">
        <f t="shared" si="2"/>
        <v>0</v>
      </c>
      <c r="P15" s="35">
        <f>VLOOKUP(E15,'参数设置&amp;汇总'!O:X,10,0)</f>
        <v>0.15226299492720205</v>
      </c>
      <c r="Q15" s="37">
        <f t="shared" si="3"/>
        <v>0.45678898478160612</v>
      </c>
      <c r="R15">
        <v>0.85</v>
      </c>
      <c r="S15" s="38">
        <f t="shared" si="4"/>
        <v>0.53739880562541897</v>
      </c>
      <c r="T15" s="9">
        <f t="shared" si="5"/>
        <v>0.23269368283580641</v>
      </c>
      <c r="V15" s="11"/>
    </row>
    <row r="16" spans="1:22" ht="18">
      <c r="B16" t="s">
        <v>1</v>
      </c>
      <c r="C16" t="s">
        <v>548</v>
      </c>
      <c r="D16" t="str">
        <f>VLOOKUP(G16,Sheet1!J:K,2,0)</f>
        <v>C</v>
      </c>
      <c r="E16" t="str">
        <f t="shared" si="0"/>
        <v>C图文快印</v>
      </c>
      <c r="F16" t="str">
        <f>VLOOKUP(G16,Sheet1!J:L,3,0)</f>
        <v>山西省</v>
      </c>
      <c r="G16" t="s">
        <v>107</v>
      </c>
      <c r="H16" s="2" t="str">
        <f>VLOOKUP(G16,Sheet1!J:O,6,0)</f>
        <v>华北大区</v>
      </c>
      <c r="I16">
        <v>381</v>
      </c>
      <c r="J16">
        <v>2</v>
      </c>
      <c r="K16" s="8">
        <f>VLOOKUP(C16,'渗透率、续签率'!B:C,2,0)</f>
        <v>0.57199999999999995</v>
      </c>
      <c r="L16" s="6">
        <f t="shared" si="1"/>
        <v>5.2493438320209973E-3</v>
      </c>
      <c r="M16">
        <v>24</v>
      </c>
      <c r="N16">
        <v>1</v>
      </c>
      <c r="O16" s="24">
        <f t="shared" si="2"/>
        <v>4.1666666666666664E-2</v>
      </c>
      <c r="P16" s="35">
        <f>VLOOKUP(E16,'参数设置&amp;汇总'!O:X,10,0)</f>
        <v>0.15226299492720205</v>
      </c>
      <c r="Q16" s="37">
        <f t="shared" si="3"/>
        <v>3.654311878252849</v>
      </c>
      <c r="R16">
        <v>0.85</v>
      </c>
      <c r="S16" s="38">
        <f t="shared" si="4"/>
        <v>3.6262492685327636</v>
      </c>
      <c r="T16" s="9">
        <f t="shared" si="5"/>
        <v>1.5701659332746867</v>
      </c>
      <c r="V16" s="11"/>
    </row>
    <row r="17" spans="2:22" ht="18">
      <c r="B17" t="s">
        <v>1</v>
      </c>
      <c r="C17" t="s">
        <v>548</v>
      </c>
      <c r="D17" t="str">
        <f>VLOOKUP(G17,Sheet1!J:K,2,0)</f>
        <v>C</v>
      </c>
      <c r="E17" t="str">
        <f t="shared" si="0"/>
        <v>C图文快印</v>
      </c>
      <c r="F17" t="str">
        <f>VLOOKUP(G17,Sheet1!J:L,3,0)</f>
        <v>山东省</v>
      </c>
      <c r="G17" t="s">
        <v>108</v>
      </c>
      <c r="H17" s="2" t="str">
        <f>VLOOKUP(G17,Sheet1!J:O,6,0)</f>
        <v>华北大区</v>
      </c>
      <c r="I17">
        <v>654</v>
      </c>
      <c r="J17">
        <v>16</v>
      </c>
      <c r="K17" s="8">
        <f>VLOOKUP(C17,'渗透率、续签率'!B:C,2,0)</f>
        <v>0.57199999999999995</v>
      </c>
      <c r="L17" s="6">
        <f t="shared" si="1"/>
        <v>2.4464831804281346E-2</v>
      </c>
      <c r="M17">
        <v>131</v>
      </c>
      <c r="N17">
        <v>16</v>
      </c>
      <c r="O17" s="24">
        <f t="shared" si="2"/>
        <v>0.12213740458015267</v>
      </c>
      <c r="P17" s="35">
        <f>VLOOKUP(E17,'参数设置&amp;汇总'!O:X,10,0)</f>
        <v>0.15226299492720205</v>
      </c>
      <c r="Q17" s="37">
        <f t="shared" si="3"/>
        <v>19.946452335463469</v>
      </c>
      <c r="R17">
        <v>0.85</v>
      </c>
      <c r="S17" s="38">
        <f t="shared" si="4"/>
        <v>12.699355688780553</v>
      </c>
      <c r="T17" s="9">
        <f t="shared" si="5"/>
        <v>5.4988210132419795</v>
      </c>
      <c r="V17" s="11"/>
    </row>
    <row r="18" spans="2:22" ht="18">
      <c r="B18" t="s">
        <v>1</v>
      </c>
      <c r="C18" t="s">
        <v>548</v>
      </c>
      <c r="D18" t="str">
        <f>VLOOKUP(G18,Sheet1!J:K,2,0)</f>
        <v>C</v>
      </c>
      <c r="E18" t="str">
        <f t="shared" si="0"/>
        <v>C图文快印</v>
      </c>
      <c r="F18" t="str">
        <f>VLOOKUP(G18,Sheet1!J:L,3,0)</f>
        <v>云南省</v>
      </c>
      <c r="G18" t="s">
        <v>109</v>
      </c>
      <c r="H18" s="2" t="str">
        <f>VLOOKUP(G18,Sheet1!J:O,6,0)</f>
        <v>华南大区</v>
      </c>
      <c r="I18">
        <v>105</v>
      </c>
      <c r="J18">
        <v>0</v>
      </c>
      <c r="K18" s="8">
        <f>VLOOKUP(C18,'渗透率、续签率'!B:C,2,0)</f>
        <v>0.57199999999999995</v>
      </c>
      <c r="L18" s="6">
        <f t="shared" si="1"/>
        <v>0</v>
      </c>
      <c r="M18">
        <v>12</v>
      </c>
      <c r="N18">
        <v>0</v>
      </c>
      <c r="O18" s="24">
        <f t="shared" si="2"/>
        <v>0</v>
      </c>
      <c r="P18" s="35">
        <f>VLOOKUP(E18,'参数设置&amp;汇总'!O:X,10,0)</f>
        <v>0.15226299492720205</v>
      </c>
      <c r="Q18" s="37">
        <f t="shared" si="3"/>
        <v>1.8271559391264245</v>
      </c>
      <c r="R18">
        <v>0.85</v>
      </c>
      <c r="S18" s="38">
        <f t="shared" si="4"/>
        <v>2.1495952225016759</v>
      </c>
      <c r="T18" s="9">
        <f t="shared" si="5"/>
        <v>0.93077473134322564</v>
      </c>
      <c r="V18" s="11"/>
    </row>
    <row r="19" spans="2:22" ht="18">
      <c r="B19" t="s">
        <v>1</v>
      </c>
      <c r="C19" t="s">
        <v>548</v>
      </c>
      <c r="D19" t="str">
        <f>VLOOKUP(G19,Sheet1!J:K,2,0)</f>
        <v>C</v>
      </c>
      <c r="E19" t="str">
        <f t="shared" si="0"/>
        <v>C图文快印</v>
      </c>
      <c r="F19" t="str">
        <f>VLOOKUP(G19,Sheet1!J:L,3,0)</f>
        <v>海南省</v>
      </c>
      <c r="G19" t="s">
        <v>110</v>
      </c>
      <c r="H19" s="2" t="str">
        <f>VLOOKUP(G19,Sheet1!J:O,6,0)</f>
        <v>华南大区</v>
      </c>
      <c r="I19">
        <v>7</v>
      </c>
      <c r="J19">
        <v>0</v>
      </c>
      <c r="K19" s="8">
        <f>VLOOKUP(C19,'渗透率、续签率'!B:C,2,0)</f>
        <v>0.57199999999999995</v>
      </c>
      <c r="L19" s="6">
        <f t="shared" si="1"/>
        <v>0</v>
      </c>
      <c r="M19">
        <v>0</v>
      </c>
      <c r="N19">
        <v>0</v>
      </c>
      <c r="O19" s="24" t="e">
        <f t="shared" si="2"/>
        <v>#DIV/0!</v>
      </c>
      <c r="P19" s="35">
        <f>VLOOKUP(E19,'参数设置&amp;汇总'!O:X,10,0)</f>
        <v>0.15226299492720205</v>
      </c>
      <c r="Q19" s="37">
        <f t="shared" si="3"/>
        <v>0</v>
      </c>
      <c r="R19">
        <v>0.85</v>
      </c>
      <c r="S19" s="38">
        <f t="shared" si="4"/>
        <v>0</v>
      </c>
      <c r="T19" s="9">
        <f t="shared" si="5"/>
        <v>0</v>
      </c>
      <c r="V19" s="11"/>
    </row>
    <row r="20" spans="2:22" ht="18">
      <c r="B20" t="s">
        <v>1</v>
      </c>
      <c r="C20" t="s">
        <v>548</v>
      </c>
      <c r="D20" t="str">
        <f>VLOOKUP(G20,Sheet1!J:K,2,0)</f>
        <v>C</v>
      </c>
      <c r="E20" t="str">
        <f t="shared" si="0"/>
        <v>C图文快印</v>
      </c>
      <c r="F20" t="str">
        <f>VLOOKUP(G20,Sheet1!J:L,3,0)</f>
        <v>辽宁省</v>
      </c>
      <c r="G20" t="s">
        <v>111</v>
      </c>
      <c r="H20" s="2" t="str">
        <f>VLOOKUP(G20,Sheet1!J:O,6,0)</f>
        <v>华北大区</v>
      </c>
      <c r="I20">
        <v>153</v>
      </c>
      <c r="J20">
        <v>2</v>
      </c>
      <c r="K20" s="8">
        <f>VLOOKUP(C20,'渗透率、续签率'!B:C,2,0)</f>
        <v>0.57199999999999995</v>
      </c>
      <c r="L20" s="6">
        <f t="shared" si="1"/>
        <v>1.3071895424836602E-2</v>
      </c>
      <c r="M20">
        <v>18</v>
      </c>
      <c r="N20">
        <v>2</v>
      </c>
      <c r="O20" s="24">
        <f t="shared" si="2"/>
        <v>0.1111111111111111</v>
      </c>
      <c r="P20" s="35">
        <f>VLOOKUP(E20,'参数设置&amp;汇总'!O:X,10,0)</f>
        <v>0.15226299492720205</v>
      </c>
      <c r="Q20" s="37">
        <f t="shared" si="3"/>
        <v>2.740733908689637</v>
      </c>
      <c r="R20">
        <v>0.85</v>
      </c>
      <c r="S20" s="38">
        <f t="shared" si="4"/>
        <v>1.8785104808113378</v>
      </c>
      <c r="T20" s="9">
        <f t="shared" si="5"/>
        <v>0.81339503819130921</v>
      </c>
      <c r="V20" s="11"/>
    </row>
    <row r="21" spans="2:22" ht="18">
      <c r="B21" t="s">
        <v>1</v>
      </c>
      <c r="C21" t="s">
        <v>548</v>
      </c>
      <c r="D21" t="str">
        <f>VLOOKUP(G21,Sheet1!J:K,2,0)</f>
        <v>C</v>
      </c>
      <c r="E21" t="str">
        <f t="shared" si="0"/>
        <v>C图文快印</v>
      </c>
      <c r="F21" t="str">
        <f>VLOOKUP(G21,Sheet1!J:L,3,0)</f>
        <v>浙江省</v>
      </c>
      <c r="G21" t="s">
        <v>112</v>
      </c>
      <c r="H21" s="2" t="str">
        <f>VLOOKUP(G21,Sheet1!J:O,6,0)</f>
        <v>华南大区</v>
      </c>
      <c r="I21">
        <v>200</v>
      </c>
      <c r="J21">
        <v>3</v>
      </c>
      <c r="K21" s="8">
        <f>VLOOKUP(C21,'渗透率、续签率'!B:C,2,0)</f>
        <v>0.57199999999999995</v>
      </c>
      <c r="L21" s="6">
        <f t="shared" si="1"/>
        <v>1.4999999999999999E-2</v>
      </c>
      <c r="M21">
        <v>46</v>
      </c>
      <c r="N21">
        <v>3</v>
      </c>
      <c r="O21" s="24">
        <f t="shared" si="2"/>
        <v>6.5217391304347824E-2</v>
      </c>
      <c r="P21" s="35">
        <f>VLOOKUP(E21,'参数设置&amp;汇总'!O:X,10,0)</f>
        <v>0.15226299492720205</v>
      </c>
      <c r="Q21" s="37">
        <f t="shared" si="3"/>
        <v>7.0040977666512942</v>
      </c>
      <c r="R21">
        <v>0.85</v>
      </c>
      <c r="S21" s="38">
        <f t="shared" si="4"/>
        <v>6.2212914901779932</v>
      </c>
      <c r="T21" s="9">
        <f t="shared" si="5"/>
        <v>2.6938192152470712</v>
      </c>
      <c r="V21" s="11"/>
    </row>
    <row r="22" spans="2:22" ht="18">
      <c r="B22" t="s">
        <v>1</v>
      </c>
      <c r="C22" t="s">
        <v>548</v>
      </c>
      <c r="D22" t="str">
        <f>VLOOKUP(G22,Sheet1!J:K,2,0)</f>
        <v>C</v>
      </c>
      <c r="E22" t="str">
        <f t="shared" si="0"/>
        <v>C图文快印</v>
      </c>
      <c r="F22" t="str">
        <f>VLOOKUP(G22,Sheet1!J:L,3,0)</f>
        <v>云南省</v>
      </c>
      <c r="G22" t="s">
        <v>113</v>
      </c>
      <c r="H22" s="2" t="str">
        <f>VLOOKUP(G22,Sheet1!J:O,6,0)</f>
        <v>华南大区</v>
      </c>
      <c r="I22">
        <v>100</v>
      </c>
      <c r="J22">
        <v>1</v>
      </c>
      <c r="K22" s="8">
        <f>VLOOKUP(C22,'渗透率、续签率'!B:C,2,0)</f>
        <v>0.57199999999999995</v>
      </c>
      <c r="L22" s="6">
        <f t="shared" si="1"/>
        <v>0.01</v>
      </c>
      <c r="M22">
        <v>20</v>
      </c>
      <c r="N22">
        <v>1</v>
      </c>
      <c r="O22" s="24">
        <f t="shared" si="2"/>
        <v>0.05</v>
      </c>
      <c r="P22" s="35">
        <f>VLOOKUP(E22,'参数设置&amp;汇总'!O:X,10,0)</f>
        <v>0.15226299492720205</v>
      </c>
      <c r="Q22" s="37">
        <f t="shared" si="3"/>
        <v>3.0452598985440411</v>
      </c>
      <c r="R22">
        <v>0.85</v>
      </c>
      <c r="S22" s="38">
        <f t="shared" si="4"/>
        <v>2.9097175276988718</v>
      </c>
      <c r="T22" s="9">
        <f t="shared" si="5"/>
        <v>1.2599076894936114</v>
      </c>
      <c r="V22" s="11"/>
    </row>
    <row r="23" spans="2:22" ht="18">
      <c r="B23" t="s">
        <v>1</v>
      </c>
      <c r="C23" t="s">
        <v>548</v>
      </c>
      <c r="D23" t="str">
        <f>VLOOKUP(G23,Sheet1!J:K,2,0)</f>
        <v>C</v>
      </c>
      <c r="E23" t="str">
        <f t="shared" si="0"/>
        <v>C图文快印</v>
      </c>
      <c r="F23" t="str">
        <f>VLOOKUP(G23,Sheet1!J:L,3,0)</f>
        <v>内蒙古自治区</v>
      </c>
      <c r="G23" t="s">
        <v>115</v>
      </c>
      <c r="H23" s="2" t="str">
        <f>VLOOKUP(G23,Sheet1!J:O,6,0)</f>
        <v>华北大区</v>
      </c>
      <c r="I23">
        <v>158</v>
      </c>
      <c r="J23">
        <v>1</v>
      </c>
      <c r="K23" s="8">
        <f>VLOOKUP(C23,'渗透率、续签率'!B:C,2,0)</f>
        <v>0.57199999999999995</v>
      </c>
      <c r="L23" s="6">
        <f t="shared" si="1"/>
        <v>6.3291139240506328E-3</v>
      </c>
      <c r="M23">
        <v>16</v>
      </c>
      <c r="N23">
        <v>0</v>
      </c>
      <c r="O23" s="24">
        <f t="shared" si="2"/>
        <v>0</v>
      </c>
      <c r="P23" s="35">
        <f>VLOOKUP(E23,'参数设置&amp;汇总'!O:X,10,0)</f>
        <v>0.15226299492720205</v>
      </c>
      <c r="Q23" s="37">
        <f t="shared" si="3"/>
        <v>2.4362079188352328</v>
      </c>
      <c r="R23">
        <v>0.85</v>
      </c>
      <c r="S23" s="38">
        <f t="shared" si="4"/>
        <v>2.8661269633355682</v>
      </c>
      <c r="T23" s="9">
        <f t="shared" si="5"/>
        <v>1.241032975124301</v>
      </c>
      <c r="V23" s="11"/>
    </row>
    <row r="24" spans="2:22" ht="18">
      <c r="B24" t="s">
        <v>1</v>
      </c>
      <c r="C24" t="s">
        <v>548</v>
      </c>
      <c r="D24" t="str">
        <f>VLOOKUP(G24,Sheet1!J:K,2,0)</f>
        <v>C</v>
      </c>
      <c r="E24" t="str">
        <f t="shared" si="0"/>
        <v>C图文快印</v>
      </c>
      <c r="F24" t="str">
        <f>VLOOKUP(G24,Sheet1!J:L,3,0)</f>
        <v>内蒙古自治区</v>
      </c>
      <c r="G24" t="s">
        <v>116</v>
      </c>
      <c r="H24" s="2" t="str">
        <f>VLOOKUP(G24,Sheet1!J:O,6,0)</f>
        <v>华北大区</v>
      </c>
      <c r="I24">
        <v>56</v>
      </c>
      <c r="J24">
        <v>0</v>
      </c>
      <c r="K24" s="8">
        <f>VLOOKUP(C24,'渗透率、续签率'!B:C,2,0)</f>
        <v>0.57199999999999995</v>
      </c>
      <c r="L24" s="6">
        <f t="shared" si="1"/>
        <v>0</v>
      </c>
      <c r="M24">
        <v>16</v>
      </c>
      <c r="N24">
        <v>0</v>
      </c>
      <c r="O24" s="24">
        <f t="shared" si="2"/>
        <v>0</v>
      </c>
      <c r="P24" s="35">
        <f>VLOOKUP(E24,'参数设置&amp;汇总'!O:X,10,0)</f>
        <v>0.15226299492720205</v>
      </c>
      <c r="Q24" s="37">
        <f t="shared" si="3"/>
        <v>2.4362079188352328</v>
      </c>
      <c r="R24">
        <v>0.85</v>
      </c>
      <c r="S24" s="38">
        <f t="shared" si="4"/>
        <v>2.8661269633355682</v>
      </c>
      <c r="T24" s="9">
        <f t="shared" si="5"/>
        <v>1.241032975124301</v>
      </c>
      <c r="V24" s="11"/>
    </row>
    <row r="25" spans="2:22" ht="18">
      <c r="B25" t="s">
        <v>1</v>
      </c>
      <c r="C25" t="s">
        <v>548</v>
      </c>
      <c r="D25" t="str">
        <f>VLOOKUP(G25,Sheet1!J:K,2,0)</f>
        <v>C</v>
      </c>
      <c r="E25" t="str">
        <f t="shared" si="0"/>
        <v>C图文快印</v>
      </c>
      <c r="F25" t="str">
        <f>VLOOKUP(G25,Sheet1!J:L,3,0)</f>
        <v>新疆维吾尔自治区</v>
      </c>
      <c r="G25" t="s">
        <v>118</v>
      </c>
      <c r="H25" s="2" t="str">
        <f>VLOOKUP(G25,Sheet1!J:O,6,0)</f>
        <v>华北大区</v>
      </c>
      <c r="I25">
        <v>726</v>
      </c>
      <c r="J25">
        <v>54</v>
      </c>
      <c r="K25" s="8">
        <f>VLOOKUP(C25,'渗透率、续签率'!B:C,2,0)</f>
        <v>0.57199999999999995</v>
      </c>
      <c r="L25" s="6">
        <f t="shared" si="1"/>
        <v>7.43801652892562E-2</v>
      </c>
      <c r="M25">
        <v>177</v>
      </c>
      <c r="N25">
        <v>49</v>
      </c>
      <c r="O25" s="24">
        <f t="shared" si="2"/>
        <v>0.2768361581920904</v>
      </c>
      <c r="P25" s="35">
        <f>VLOOKUP(E25,'参数设置&amp;汇总'!O:X,10,0)</f>
        <v>0.15226299492720205</v>
      </c>
      <c r="Q25" s="37">
        <f t="shared" si="3"/>
        <v>49</v>
      </c>
      <c r="R25">
        <v>0.85</v>
      </c>
      <c r="S25" s="38">
        <f t="shared" si="4"/>
        <v>24.672941176470591</v>
      </c>
      <c r="T25" s="9">
        <f t="shared" si="5"/>
        <v>10.683383529411765</v>
      </c>
      <c r="V25" s="11"/>
    </row>
    <row r="26" spans="2:22" ht="18">
      <c r="B26" t="s">
        <v>1</v>
      </c>
      <c r="C26" t="s">
        <v>548</v>
      </c>
      <c r="D26" t="str">
        <f>VLOOKUP(G26,Sheet1!J:K,2,0)</f>
        <v>C</v>
      </c>
      <c r="E26" t="str">
        <f t="shared" si="0"/>
        <v>C图文快印</v>
      </c>
      <c r="F26" t="str">
        <f>VLOOKUP(G26,Sheet1!J:L,3,0)</f>
        <v>海南省</v>
      </c>
      <c r="G26" t="s">
        <v>119</v>
      </c>
      <c r="H26" s="2" t="str">
        <f>VLOOKUP(G26,Sheet1!J:O,6,0)</f>
        <v>华南大区</v>
      </c>
      <c r="I26">
        <v>21</v>
      </c>
      <c r="J26">
        <v>0</v>
      </c>
      <c r="K26" s="8">
        <f>VLOOKUP(C26,'渗透率、续签率'!B:C,2,0)</f>
        <v>0.57199999999999995</v>
      </c>
      <c r="L26" s="6">
        <f t="shared" si="1"/>
        <v>0</v>
      </c>
      <c r="M26">
        <v>0</v>
      </c>
      <c r="N26">
        <v>0</v>
      </c>
      <c r="O26" s="24" t="e">
        <f t="shared" si="2"/>
        <v>#DIV/0!</v>
      </c>
      <c r="P26" s="35">
        <f>VLOOKUP(E26,'参数设置&amp;汇总'!O:X,10,0)</f>
        <v>0.15226299492720205</v>
      </c>
      <c r="Q26" s="37">
        <f t="shared" si="3"/>
        <v>0</v>
      </c>
      <c r="R26">
        <v>0.85</v>
      </c>
      <c r="S26" s="38">
        <f t="shared" si="4"/>
        <v>0</v>
      </c>
      <c r="T26" s="9">
        <f t="shared" si="5"/>
        <v>0</v>
      </c>
      <c r="V26" s="11"/>
    </row>
    <row r="27" spans="2:22" ht="18">
      <c r="B27" t="s">
        <v>1</v>
      </c>
      <c r="C27" t="s">
        <v>548</v>
      </c>
      <c r="D27" t="str">
        <f>VLOOKUP(G27,Sheet1!J:K,2,0)</f>
        <v>C</v>
      </c>
      <c r="E27" t="str">
        <f t="shared" si="0"/>
        <v>C图文快印</v>
      </c>
      <c r="F27" t="str">
        <f>VLOOKUP(G27,Sheet1!J:L,3,0)</f>
        <v>四川省</v>
      </c>
      <c r="G27" t="s">
        <v>120</v>
      </c>
      <c r="H27" s="2" t="str">
        <f>VLOOKUP(G27,Sheet1!J:O,6,0)</f>
        <v>华北大区</v>
      </c>
      <c r="I27">
        <v>185</v>
      </c>
      <c r="J27">
        <v>5</v>
      </c>
      <c r="K27" s="8">
        <f>VLOOKUP(C27,'渗透率、续签率'!B:C,2,0)</f>
        <v>0.57199999999999995</v>
      </c>
      <c r="L27" s="6">
        <f t="shared" si="1"/>
        <v>2.7027027027027029E-2</v>
      </c>
      <c r="M27">
        <v>44</v>
      </c>
      <c r="N27">
        <v>5</v>
      </c>
      <c r="O27" s="24">
        <f t="shared" si="2"/>
        <v>0.11363636363636363</v>
      </c>
      <c r="P27" s="35">
        <f>VLOOKUP(E27,'参数设置&amp;汇总'!O:X,10,0)</f>
        <v>0.15226299492720205</v>
      </c>
      <c r="Q27" s="37">
        <f t="shared" si="3"/>
        <v>6.6995717767968905</v>
      </c>
      <c r="R27">
        <v>0.85</v>
      </c>
      <c r="S27" s="38">
        <f t="shared" si="4"/>
        <v>4.5171432668198719</v>
      </c>
      <c r="T27" s="9">
        <f t="shared" si="5"/>
        <v>1.9559230345330045</v>
      </c>
      <c r="V27" s="11"/>
    </row>
    <row r="28" spans="2:22" ht="18">
      <c r="B28" t="s">
        <v>1</v>
      </c>
      <c r="C28" t="s">
        <v>548</v>
      </c>
      <c r="D28" t="str">
        <f>VLOOKUP(G28,Sheet1!J:K,2,0)</f>
        <v>C</v>
      </c>
      <c r="E28" t="str">
        <f t="shared" si="0"/>
        <v>C图文快印</v>
      </c>
      <c r="F28" t="str">
        <f>VLOOKUP(G28,Sheet1!J:L,3,0)</f>
        <v>江西省</v>
      </c>
      <c r="G28" t="s">
        <v>121</v>
      </c>
      <c r="H28" s="2" t="str">
        <f>VLOOKUP(G28,Sheet1!J:O,6,0)</f>
        <v>华南大区</v>
      </c>
      <c r="I28">
        <v>274</v>
      </c>
      <c r="J28">
        <v>6</v>
      </c>
      <c r="K28" s="8">
        <f>VLOOKUP(C28,'渗透率、续签率'!B:C,2,0)</f>
        <v>0.57199999999999995</v>
      </c>
      <c r="L28" s="6">
        <f t="shared" si="1"/>
        <v>2.1897810218978103E-2</v>
      </c>
      <c r="M28">
        <v>65</v>
      </c>
      <c r="N28">
        <v>6</v>
      </c>
      <c r="O28" s="24">
        <f t="shared" si="2"/>
        <v>9.2307692307692313E-2</v>
      </c>
      <c r="P28" s="35">
        <f>VLOOKUP(E28,'参数设置&amp;汇总'!O:X,10,0)</f>
        <v>0.15226299492720205</v>
      </c>
      <c r="Q28" s="37">
        <f t="shared" si="3"/>
        <v>9.8970946702681335</v>
      </c>
      <c r="R28">
        <v>0.85</v>
      </c>
      <c r="S28" s="38">
        <f t="shared" si="4"/>
        <v>7.6059937297272171</v>
      </c>
      <c r="T28" s="9">
        <f t="shared" si="5"/>
        <v>3.2933952849718851</v>
      </c>
      <c r="V28" s="11"/>
    </row>
    <row r="29" spans="2:22" ht="18">
      <c r="B29" t="s">
        <v>1</v>
      </c>
      <c r="C29" t="s">
        <v>548</v>
      </c>
      <c r="D29" t="str">
        <f>VLOOKUP(G29,Sheet1!J:K,2,0)</f>
        <v>C</v>
      </c>
      <c r="E29" t="str">
        <f t="shared" si="0"/>
        <v>C图文快印</v>
      </c>
      <c r="F29" t="str">
        <f>VLOOKUP(G29,Sheet1!J:L,3,0)</f>
        <v>广东省</v>
      </c>
      <c r="G29" t="s">
        <v>122</v>
      </c>
      <c r="H29" s="2" t="str">
        <f>VLOOKUP(G29,Sheet1!J:O,6,0)</f>
        <v>华南大区</v>
      </c>
      <c r="I29">
        <v>75</v>
      </c>
      <c r="J29">
        <v>1</v>
      </c>
      <c r="K29" s="8">
        <f>VLOOKUP(C29,'渗透率、续签率'!B:C,2,0)</f>
        <v>0.57199999999999995</v>
      </c>
      <c r="L29" s="6">
        <f t="shared" si="1"/>
        <v>1.3333333333333334E-2</v>
      </c>
      <c r="M29">
        <v>23</v>
      </c>
      <c r="N29">
        <v>1</v>
      </c>
      <c r="O29" s="24">
        <f t="shared" si="2"/>
        <v>4.3478260869565216E-2</v>
      </c>
      <c r="P29" s="35">
        <f>VLOOKUP(E29,'参数设置&amp;汇总'!O:X,10,0)</f>
        <v>0.15226299492720205</v>
      </c>
      <c r="Q29" s="37">
        <f t="shared" si="3"/>
        <v>3.5020488833256471</v>
      </c>
      <c r="R29">
        <v>0.85</v>
      </c>
      <c r="S29" s="38">
        <f t="shared" si="4"/>
        <v>3.4471163333242907</v>
      </c>
      <c r="T29" s="9">
        <f t="shared" si="5"/>
        <v>1.4926013723294178</v>
      </c>
      <c r="V29" s="11"/>
    </row>
    <row r="30" spans="2:22" ht="18">
      <c r="B30" t="s">
        <v>1</v>
      </c>
      <c r="C30" t="s">
        <v>548</v>
      </c>
      <c r="D30" t="str">
        <f>VLOOKUP(G30,Sheet1!J:K,2,0)</f>
        <v>C</v>
      </c>
      <c r="E30" t="str">
        <f t="shared" si="0"/>
        <v>C图文快印</v>
      </c>
      <c r="F30" t="str">
        <f>VLOOKUP(G30,Sheet1!J:L,3,0)</f>
        <v>新疆维吾尔自治区</v>
      </c>
      <c r="G30" t="s">
        <v>123</v>
      </c>
      <c r="H30" s="2" t="str">
        <f>VLOOKUP(G30,Sheet1!J:O,6,0)</f>
        <v>华北大区</v>
      </c>
      <c r="I30">
        <v>13</v>
      </c>
      <c r="J30">
        <v>1</v>
      </c>
      <c r="K30" s="8">
        <f>VLOOKUP(C30,'渗透率、续签率'!B:C,2,0)</f>
        <v>0.57199999999999995</v>
      </c>
      <c r="L30" s="6">
        <f t="shared" si="1"/>
        <v>7.6923076923076927E-2</v>
      </c>
      <c r="M30">
        <v>5</v>
      </c>
      <c r="N30">
        <v>1</v>
      </c>
      <c r="O30" s="24">
        <f t="shared" si="2"/>
        <v>0.2</v>
      </c>
      <c r="P30" s="35">
        <f>VLOOKUP(E30,'参数设置&amp;汇总'!O:X,10,0)</f>
        <v>0.15226299492720205</v>
      </c>
      <c r="Q30" s="37">
        <f t="shared" si="3"/>
        <v>1</v>
      </c>
      <c r="R30">
        <v>0.85</v>
      </c>
      <c r="S30" s="38">
        <f t="shared" si="4"/>
        <v>0.503529411764706</v>
      </c>
      <c r="T30" s="9">
        <f t="shared" si="5"/>
        <v>0.21802823529411769</v>
      </c>
      <c r="V30" s="11"/>
    </row>
    <row r="31" spans="2:22" ht="18">
      <c r="B31" t="s">
        <v>1</v>
      </c>
      <c r="C31" t="s">
        <v>548</v>
      </c>
      <c r="D31" t="str">
        <f>VLOOKUP(G31,Sheet1!J:K,2,0)</f>
        <v>C</v>
      </c>
      <c r="E31" t="str">
        <f t="shared" si="0"/>
        <v>C图文快印</v>
      </c>
      <c r="F31" t="str">
        <f>VLOOKUP(G31,Sheet1!J:L,3,0)</f>
        <v>海南省</v>
      </c>
      <c r="G31" t="s">
        <v>124</v>
      </c>
      <c r="H31" s="2" t="str">
        <f>VLOOKUP(G31,Sheet1!J:O,6,0)</f>
        <v>华南大区</v>
      </c>
      <c r="I31">
        <v>3</v>
      </c>
      <c r="J31">
        <v>0</v>
      </c>
      <c r="K31" s="8">
        <f>VLOOKUP(C31,'渗透率、续签率'!B:C,2,0)</f>
        <v>0.57199999999999995</v>
      </c>
      <c r="L31" s="6">
        <f t="shared" si="1"/>
        <v>0</v>
      </c>
      <c r="M31">
        <v>0</v>
      </c>
      <c r="N31">
        <v>0</v>
      </c>
      <c r="O31" s="24" t="e">
        <f t="shared" si="2"/>
        <v>#DIV/0!</v>
      </c>
      <c r="P31" s="35">
        <f>VLOOKUP(E31,'参数设置&amp;汇总'!O:X,10,0)</f>
        <v>0.15226299492720205</v>
      </c>
      <c r="Q31" s="37">
        <f t="shared" si="3"/>
        <v>0</v>
      </c>
      <c r="R31">
        <v>0.85</v>
      </c>
      <c r="S31" s="38">
        <f t="shared" si="4"/>
        <v>0</v>
      </c>
      <c r="T31" s="9">
        <f t="shared" si="5"/>
        <v>0</v>
      </c>
      <c r="V31" s="11"/>
    </row>
    <row r="32" spans="2:22" ht="18">
      <c r="B32" t="s">
        <v>1</v>
      </c>
      <c r="C32" t="s">
        <v>548</v>
      </c>
      <c r="D32" t="str">
        <f>VLOOKUP(G32,Sheet1!J:K,2,0)</f>
        <v>C</v>
      </c>
      <c r="E32" t="str">
        <f t="shared" si="0"/>
        <v>C图文快印</v>
      </c>
      <c r="F32" t="str">
        <f>VLOOKUP(G32,Sheet1!J:L,3,0)</f>
        <v>安徽省</v>
      </c>
      <c r="G32" t="s">
        <v>125</v>
      </c>
      <c r="H32" s="2" t="str">
        <f>VLOOKUP(G32,Sheet1!J:O,6,0)</f>
        <v>华南大区</v>
      </c>
      <c r="I32">
        <v>165</v>
      </c>
      <c r="J32">
        <v>6</v>
      </c>
      <c r="K32" s="8">
        <f>VLOOKUP(C32,'渗透率、续签率'!B:C,2,0)</f>
        <v>0.57199999999999995</v>
      </c>
      <c r="L32" s="6">
        <f t="shared" si="1"/>
        <v>3.6363636363636362E-2</v>
      </c>
      <c r="M32">
        <v>34</v>
      </c>
      <c r="N32">
        <v>6</v>
      </c>
      <c r="O32" s="24">
        <f t="shared" si="2"/>
        <v>0.17647058823529413</v>
      </c>
      <c r="P32" s="35">
        <f>VLOOKUP(E32,'参数设置&amp;汇总'!O:X,10,0)</f>
        <v>0.15226299492720205</v>
      </c>
      <c r="Q32" s="37">
        <f t="shared" si="3"/>
        <v>6</v>
      </c>
      <c r="R32">
        <v>0.85</v>
      </c>
      <c r="S32" s="38">
        <f t="shared" si="4"/>
        <v>3.021176470588236</v>
      </c>
      <c r="T32" s="9">
        <f t="shared" si="5"/>
        <v>1.3081694117647062</v>
      </c>
    </row>
    <row r="33" spans="2:22" ht="18">
      <c r="B33" t="s">
        <v>1</v>
      </c>
      <c r="C33" t="s">
        <v>548</v>
      </c>
      <c r="D33" t="str">
        <f>VLOOKUP(G33,Sheet1!J:K,2,0)</f>
        <v>C</v>
      </c>
      <c r="E33" t="str">
        <f t="shared" si="0"/>
        <v>C图文快印</v>
      </c>
      <c r="F33" t="str">
        <f>VLOOKUP(G33,Sheet1!J:L,3,0)</f>
        <v>湖北省</v>
      </c>
      <c r="G33" t="s">
        <v>126</v>
      </c>
      <c r="H33" s="2" t="str">
        <f>VLOOKUP(G33,Sheet1!J:O,6,0)</f>
        <v>华南大区</v>
      </c>
      <c r="I33">
        <v>77</v>
      </c>
      <c r="J33">
        <v>1</v>
      </c>
      <c r="K33" s="8">
        <f>VLOOKUP(C33,'渗透率、续签率'!B:C,2,0)</f>
        <v>0.57199999999999995</v>
      </c>
      <c r="L33" s="6">
        <f t="shared" si="1"/>
        <v>1.2987012987012988E-2</v>
      </c>
      <c r="M33">
        <v>2</v>
      </c>
      <c r="N33">
        <v>0</v>
      </c>
      <c r="O33" s="24">
        <f t="shared" si="2"/>
        <v>0</v>
      </c>
      <c r="P33" s="35">
        <f>VLOOKUP(E33,'参数设置&amp;汇总'!O:X,10,0)</f>
        <v>0.15226299492720205</v>
      </c>
      <c r="Q33" s="37">
        <f t="shared" si="3"/>
        <v>0.3045259898544041</v>
      </c>
      <c r="R33">
        <v>0.85</v>
      </c>
      <c r="S33" s="38">
        <f t="shared" si="4"/>
        <v>0.35826587041694602</v>
      </c>
      <c r="T33" s="9">
        <f t="shared" si="5"/>
        <v>0.15512912189053762</v>
      </c>
      <c r="V33" s="11"/>
    </row>
    <row r="34" spans="2:22" ht="18">
      <c r="B34" t="s">
        <v>1</v>
      </c>
      <c r="C34" t="s">
        <v>548</v>
      </c>
      <c r="D34" t="str">
        <f>VLOOKUP(G34,Sheet1!J:K,2,0)</f>
        <v>C</v>
      </c>
      <c r="E34" t="str">
        <f t="shared" si="0"/>
        <v>C图文快印</v>
      </c>
      <c r="F34" t="str">
        <f>VLOOKUP(G34,Sheet1!J:L,3,0)</f>
        <v>黑龙江省</v>
      </c>
      <c r="G34" t="s">
        <v>127</v>
      </c>
      <c r="H34" s="2" t="str">
        <f>VLOOKUP(G34,Sheet1!J:O,6,0)</f>
        <v>华北大区</v>
      </c>
      <c r="I34">
        <v>72</v>
      </c>
      <c r="J34">
        <v>0</v>
      </c>
      <c r="K34" s="8">
        <f>VLOOKUP(C34,'渗透率、续签率'!B:C,2,0)</f>
        <v>0.57199999999999995</v>
      </c>
      <c r="L34" s="6">
        <f t="shared" si="1"/>
        <v>0</v>
      </c>
      <c r="M34">
        <v>7</v>
      </c>
      <c r="N34">
        <v>0</v>
      </c>
      <c r="O34" s="24">
        <f t="shared" si="2"/>
        <v>0</v>
      </c>
      <c r="P34" s="35">
        <f>VLOOKUP(E34,'参数设置&amp;汇总'!O:X,10,0)</f>
        <v>0.15226299492720205</v>
      </c>
      <c r="Q34" s="37">
        <f t="shared" si="3"/>
        <v>1.0658409644904143</v>
      </c>
      <c r="R34">
        <v>0.85</v>
      </c>
      <c r="S34" s="38">
        <f t="shared" si="4"/>
        <v>1.2539305464593109</v>
      </c>
      <c r="T34" s="9">
        <f t="shared" si="5"/>
        <v>0.54295192661688163</v>
      </c>
      <c r="V34" s="11"/>
    </row>
    <row r="35" spans="2:22" ht="18">
      <c r="B35" t="s">
        <v>1</v>
      </c>
      <c r="C35" t="s">
        <v>548</v>
      </c>
      <c r="D35" t="str">
        <f>VLOOKUP(G35,Sheet1!J:K,2,0)</f>
        <v>C</v>
      </c>
      <c r="E35" t="str">
        <f t="shared" si="0"/>
        <v>C图文快印</v>
      </c>
      <c r="F35" t="str">
        <f>VLOOKUP(G35,Sheet1!J:L,3,0)</f>
        <v>新疆维吾尔自治区</v>
      </c>
      <c r="G35" t="s">
        <v>128</v>
      </c>
      <c r="H35" s="2" t="str">
        <f>VLOOKUP(G35,Sheet1!J:O,6,0)</f>
        <v>华北大区</v>
      </c>
      <c r="I35">
        <v>209</v>
      </c>
      <c r="J35">
        <v>8</v>
      </c>
      <c r="K35" s="8">
        <f>VLOOKUP(C35,'渗透率、续签率'!B:C,2,0)</f>
        <v>0.57199999999999995</v>
      </c>
      <c r="L35" s="6">
        <f t="shared" si="1"/>
        <v>3.8277511961722487E-2</v>
      </c>
      <c r="M35">
        <v>45</v>
      </c>
      <c r="N35">
        <v>7</v>
      </c>
      <c r="O35" s="24">
        <f t="shared" si="2"/>
        <v>0.15555555555555556</v>
      </c>
      <c r="P35" s="35">
        <f>VLOOKUP(E35,'参数设置&amp;汇总'!O:X,10,0)</f>
        <v>0.15226299492720205</v>
      </c>
      <c r="Q35" s="37">
        <f t="shared" si="3"/>
        <v>7</v>
      </c>
      <c r="R35">
        <v>0.85</v>
      </c>
      <c r="S35" s="38">
        <f t="shared" si="4"/>
        <v>3.5247058823529418</v>
      </c>
      <c r="T35" s="9">
        <f t="shared" si="5"/>
        <v>1.5261976470588239</v>
      </c>
      <c r="V35" s="11"/>
    </row>
    <row r="36" spans="2:22" ht="18">
      <c r="B36" t="s">
        <v>1</v>
      </c>
      <c r="C36" t="s">
        <v>548</v>
      </c>
      <c r="D36" t="str">
        <f>VLOOKUP(G36,Sheet1!J:K,2,0)</f>
        <v>B</v>
      </c>
      <c r="E36" t="str">
        <f t="shared" si="0"/>
        <v>B图文快印</v>
      </c>
      <c r="F36" t="str">
        <f>VLOOKUP(G36,Sheet1!J:L,3,0)</f>
        <v>广东省</v>
      </c>
      <c r="G36" t="s">
        <v>60</v>
      </c>
      <c r="H36" s="2" t="str">
        <f>VLOOKUP(G36,Sheet1!J:O,6,0)</f>
        <v>华南大区</v>
      </c>
      <c r="I36" s="1">
        <v>1073</v>
      </c>
      <c r="J36">
        <v>50</v>
      </c>
      <c r="K36" s="8">
        <f>VLOOKUP(C36,'渗透率、续签率'!B:C,2,0)</f>
        <v>0.57199999999999995</v>
      </c>
      <c r="L36" s="6">
        <f t="shared" si="1"/>
        <v>4.6598322460391424E-2</v>
      </c>
      <c r="M36">
        <v>297</v>
      </c>
      <c r="N36">
        <v>46</v>
      </c>
      <c r="O36" s="24">
        <f t="shared" si="2"/>
        <v>0.15488215488215487</v>
      </c>
      <c r="P36" s="35">
        <f>VLOOKUP(E36,'参数设置&amp;汇总'!O:X,10,0)</f>
        <v>0.4</v>
      </c>
      <c r="Q36" s="37">
        <f t="shared" si="3"/>
        <v>118.80000000000001</v>
      </c>
      <c r="R36">
        <v>0.85</v>
      </c>
      <c r="S36" s="38">
        <f t="shared" si="4"/>
        <v>108.8094117647059</v>
      </c>
      <c r="T36" s="9">
        <f t="shared" si="5"/>
        <v>47.114475294117653</v>
      </c>
    </row>
    <row r="37" spans="2:22" ht="18">
      <c r="B37" t="s">
        <v>1</v>
      </c>
      <c r="C37" t="s">
        <v>548</v>
      </c>
      <c r="D37" t="str">
        <f>VLOOKUP(G37,Sheet1!J:K,2,0)</f>
        <v>C</v>
      </c>
      <c r="E37" t="str">
        <f t="shared" si="0"/>
        <v>C图文快印</v>
      </c>
      <c r="F37" t="str">
        <f>VLOOKUP(G37,Sheet1!J:L,3,0)</f>
        <v>黑龙江省</v>
      </c>
      <c r="G37" t="s">
        <v>129</v>
      </c>
      <c r="H37" s="2" t="str">
        <f>VLOOKUP(G37,Sheet1!J:O,6,0)</f>
        <v>华北大区</v>
      </c>
      <c r="I37">
        <v>190</v>
      </c>
      <c r="J37">
        <v>1</v>
      </c>
      <c r="K37" s="8">
        <f>VLOOKUP(C37,'渗透率、续签率'!B:C,2,0)</f>
        <v>0.57199999999999995</v>
      </c>
      <c r="L37" s="6">
        <f t="shared" si="1"/>
        <v>5.263157894736842E-3</v>
      </c>
      <c r="M37">
        <v>20</v>
      </c>
      <c r="N37">
        <v>1</v>
      </c>
      <c r="O37" s="24">
        <f t="shared" si="2"/>
        <v>0.05</v>
      </c>
      <c r="P37" s="35">
        <f>VLOOKUP(E37,'参数设置&amp;汇总'!O:X,10,0)</f>
        <v>0.15226299492720205</v>
      </c>
      <c r="Q37" s="37">
        <f t="shared" si="3"/>
        <v>3.0452598985440411</v>
      </c>
      <c r="R37">
        <v>0.85</v>
      </c>
      <c r="S37" s="38">
        <f t="shared" si="4"/>
        <v>2.9097175276988718</v>
      </c>
      <c r="T37" s="9">
        <f t="shared" si="5"/>
        <v>1.2599076894936114</v>
      </c>
    </row>
    <row r="38" spans="2:22" ht="18">
      <c r="B38" t="s">
        <v>1</v>
      </c>
      <c r="C38" t="s">
        <v>548</v>
      </c>
      <c r="D38" t="str">
        <f>VLOOKUP(G38,Sheet1!J:K,2,0)</f>
        <v>C</v>
      </c>
      <c r="E38" t="str">
        <f t="shared" si="0"/>
        <v>C图文快印</v>
      </c>
      <c r="F38" t="str">
        <f>VLOOKUP(G38,Sheet1!J:L,3,0)</f>
        <v>海南省</v>
      </c>
      <c r="G38" t="s">
        <v>130</v>
      </c>
      <c r="H38" s="2" t="str">
        <f>VLOOKUP(G38,Sheet1!J:O,6,0)</f>
        <v>华南大区</v>
      </c>
      <c r="I38">
        <v>11</v>
      </c>
      <c r="J38">
        <v>0</v>
      </c>
      <c r="K38" s="8">
        <f>VLOOKUP(C38,'渗透率、续签率'!B:C,2,0)</f>
        <v>0.57199999999999995</v>
      </c>
      <c r="L38" s="6">
        <f t="shared" si="1"/>
        <v>0</v>
      </c>
      <c r="M38">
        <v>0</v>
      </c>
      <c r="N38">
        <v>0</v>
      </c>
      <c r="O38" s="24" t="e">
        <f t="shared" si="2"/>
        <v>#DIV/0!</v>
      </c>
      <c r="P38" s="35">
        <f>VLOOKUP(E38,'参数设置&amp;汇总'!O:X,10,0)</f>
        <v>0.15226299492720205</v>
      </c>
      <c r="Q38" s="37">
        <f t="shared" si="3"/>
        <v>0</v>
      </c>
      <c r="R38">
        <v>0.85</v>
      </c>
      <c r="S38" s="38">
        <f t="shared" si="4"/>
        <v>0</v>
      </c>
      <c r="T38" s="9">
        <f t="shared" si="5"/>
        <v>0</v>
      </c>
      <c r="V38" s="11"/>
    </row>
    <row r="39" spans="2:22" ht="18">
      <c r="B39" t="s">
        <v>1</v>
      </c>
      <c r="C39" t="s">
        <v>548</v>
      </c>
      <c r="D39" t="str">
        <f>VLOOKUP(G39,Sheet1!J:K,2,0)</f>
        <v>C</v>
      </c>
      <c r="E39" t="str">
        <f t="shared" si="0"/>
        <v>C图文快印</v>
      </c>
      <c r="F39" t="str">
        <f>VLOOKUP(G39,Sheet1!J:L,3,0)</f>
        <v>河北省</v>
      </c>
      <c r="G39" t="s">
        <v>132</v>
      </c>
      <c r="H39" s="2" t="str">
        <f>VLOOKUP(G39,Sheet1!J:O,6,0)</f>
        <v>华北大区</v>
      </c>
      <c r="I39">
        <v>954</v>
      </c>
      <c r="J39">
        <v>30</v>
      </c>
      <c r="K39" s="8">
        <f>VLOOKUP(C39,'渗透率、续签率'!B:C,2,0)</f>
        <v>0.57199999999999995</v>
      </c>
      <c r="L39" s="6">
        <f t="shared" si="1"/>
        <v>3.1446540880503145E-2</v>
      </c>
      <c r="M39">
        <v>165</v>
      </c>
      <c r="N39">
        <v>30</v>
      </c>
      <c r="O39" s="24">
        <f t="shared" si="2"/>
        <v>0.18181818181818182</v>
      </c>
      <c r="P39" s="35">
        <f>VLOOKUP(E39,'参数设置&amp;汇总'!O:X,10,0)</f>
        <v>0.15226299492720205</v>
      </c>
      <c r="Q39" s="37">
        <f t="shared" si="3"/>
        <v>30</v>
      </c>
      <c r="R39">
        <v>0.85</v>
      </c>
      <c r="S39" s="38">
        <f t="shared" si="4"/>
        <v>15.10588235294118</v>
      </c>
      <c r="T39" s="9">
        <f t="shared" si="5"/>
        <v>6.5408470588235303</v>
      </c>
      <c r="V39" s="11"/>
    </row>
    <row r="40" spans="2:22" ht="18">
      <c r="B40" t="s">
        <v>1</v>
      </c>
      <c r="C40" t="s">
        <v>548</v>
      </c>
      <c r="D40" t="str">
        <f>VLOOKUP(G40,Sheet1!J:K,2,0)</f>
        <v>C</v>
      </c>
      <c r="E40" t="str">
        <f t="shared" si="0"/>
        <v>C图文快印</v>
      </c>
      <c r="F40" t="str">
        <f>VLOOKUP(G40,Sheet1!J:L,3,0)</f>
        <v>云南省</v>
      </c>
      <c r="G40" t="s">
        <v>133</v>
      </c>
      <c r="H40" s="2" t="str">
        <f>VLOOKUP(G40,Sheet1!J:O,6,0)</f>
        <v>华南大区</v>
      </c>
      <c r="I40">
        <v>150</v>
      </c>
      <c r="J40">
        <v>4</v>
      </c>
      <c r="K40" s="8">
        <f>VLOOKUP(C40,'渗透率、续签率'!B:C,2,0)</f>
        <v>0.57199999999999995</v>
      </c>
      <c r="L40" s="6">
        <f t="shared" si="1"/>
        <v>2.6666666666666668E-2</v>
      </c>
      <c r="M40">
        <v>28</v>
      </c>
      <c r="N40">
        <v>4</v>
      </c>
      <c r="O40" s="24">
        <f t="shared" si="2"/>
        <v>0.14285714285714285</v>
      </c>
      <c r="P40" s="35">
        <f>VLOOKUP(E40,'参数设置&amp;汇总'!O:X,10,0)</f>
        <v>0.15226299492720205</v>
      </c>
      <c r="Q40" s="37">
        <f t="shared" si="3"/>
        <v>4.2633638579616573</v>
      </c>
      <c r="R40">
        <v>0.85</v>
      </c>
      <c r="S40" s="38">
        <f t="shared" si="4"/>
        <v>2.323957479954891</v>
      </c>
      <c r="T40" s="9">
        <f t="shared" si="5"/>
        <v>1.0062735888204677</v>
      </c>
      <c r="V40" s="11"/>
    </row>
    <row r="41" spans="2:22" ht="18">
      <c r="B41" t="s">
        <v>1</v>
      </c>
      <c r="C41" t="s">
        <v>548</v>
      </c>
      <c r="D41" t="str">
        <f>VLOOKUP(G41,Sheet1!J:K,2,0)</f>
        <v>C</v>
      </c>
      <c r="E41" t="str">
        <f t="shared" si="0"/>
        <v>C图文快印</v>
      </c>
      <c r="F41" t="str">
        <f>VLOOKUP(G41,Sheet1!J:L,3,0)</f>
        <v>河南省</v>
      </c>
      <c r="G41" t="s">
        <v>134</v>
      </c>
      <c r="H41" s="2" t="str">
        <f>VLOOKUP(G41,Sheet1!J:O,6,0)</f>
        <v>华北大区</v>
      </c>
      <c r="I41">
        <v>244</v>
      </c>
      <c r="J41">
        <v>4</v>
      </c>
      <c r="K41" s="8">
        <f>VLOOKUP(C41,'渗透率、续签率'!B:C,2,0)</f>
        <v>0.57199999999999995</v>
      </c>
      <c r="L41" s="6">
        <f t="shared" si="1"/>
        <v>1.6393442622950821E-2</v>
      </c>
      <c r="M41">
        <v>35</v>
      </c>
      <c r="N41">
        <v>3</v>
      </c>
      <c r="O41" s="24">
        <f t="shared" si="2"/>
        <v>8.5714285714285715E-2</v>
      </c>
      <c r="P41" s="35">
        <f>VLOOKUP(E41,'参数设置&amp;汇总'!O:X,10,0)</f>
        <v>0.15226299492720205</v>
      </c>
      <c r="Q41" s="37">
        <f t="shared" si="3"/>
        <v>5.3292048224520716</v>
      </c>
      <c r="R41">
        <v>0.85</v>
      </c>
      <c r="S41" s="38">
        <f t="shared" si="4"/>
        <v>4.2508292028847903</v>
      </c>
      <c r="T41" s="9">
        <f t="shared" si="5"/>
        <v>1.8406090448491141</v>
      </c>
      <c r="V41" s="11"/>
    </row>
    <row r="42" spans="2:22" ht="18">
      <c r="B42" t="s">
        <v>1</v>
      </c>
      <c r="C42" t="s">
        <v>548</v>
      </c>
      <c r="D42" t="str">
        <f>VLOOKUP(G42,Sheet1!J:K,2,0)</f>
        <v>C</v>
      </c>
      <c r="E42" t="str">
        <f t="shared" si="0"/>
        <v>C图文快印</v>
      </c>
      <c r="F42" t="str">
        <f>VLOOKUP(G42,Sheet1!J:L,3,0)</f>
        <v>海南省</v>
      </c>
      <c r="G42" t="s">
        <v>135</v>
      </c>
      <c r="H42" s="2" t="str">
        <f>VLOOKUP(G42,Sheet1!J:O,6,0)</f>
        <v>华南大区</v>
      </c>
      <c r="I42">
        <v>43</v>
      </c>
      <c r="J42">
        <v>1</v>
      </c>
      <c r="K42" s="8">
        <f>VLOOKUP(C42,'渗透率、续签率'!B:C,2,0)</f>
        <v>0.57199999999999995</v>
      </c>
      <c r="L42" s="6">
        <f t="shared" si="1"/>
        <v>2.3255813953488372E-2</v>
      </c>
      <c r="M42">
        <v>9</v>
      </c>
      <c r="N42">
        <v>1</v>
      </c>
      <c r="O42" s="24">
        <f t="shared" si="2"/>
        <v>0.1111111111111111</v>
      </c>
      <c r="P42" s="35">
        <f>VLOOKUP(E42,'参数设置&amp;汇总'!O:X,10,0)</f>
        <v>0.15226299492720205</v>
      </c>
      <c r="Q42" s="37">
        <f t="shared" si="3"/>
        <v>1.3703669543448185</v>
      </c>
      <c r="R42">
        <v>0.85</v>
      </c>
      <c r="S42" s="38">
        <f t="shared" si="4"/>
        <v>0.93925524040566888</v>
      </c>
      <c r="T42" s="9">
        <f t="shared" si="5"/>
        <v>0.4066975190956546</v>
      </c>
      <c r="V42" s="11"/>
    </row>
    <row r="43" spans="2:22" ht="18">
      <c r="B43" t="s">
        <v>1</v>
      </c>
      <c r="C43" t="s">
        <v>548</v>
      </c>
      <c r="D43" t="str">
        <f>VLOOKUP(G43,Sheet1!J:K,2,0)</f>
        <v>C</v>
      </c>
      <c r="E43" t="str">
        <f t="shared" si="0"/>
        <v>C图文快印</v>
      </c>
      <c r="F43" t="str">
        <f>VLOOKUP(G43,Sheet1!J:L,3,0)</f>
        <v>新疆维吾尔自治区</v>
      </c>
      <c r="G43" t="s">
        <v>136</v>
      </c>
      <c r="H43" s="2" t="str">
        <f>VLOOKUP(G43,Sheet1!J:O,6,0)</f>
        <v>华北大区</v>
      </c>
      <c r="I43">
        <v>20</v>
      </c>
      <c r="J43">
        <v>1</v>
      </c>
      <c r="K43" s="8">
        <f>VLOOKUP(C43,'渗透率、续签率'!B:C,2,0)</f>
        <v>0.57199999999999995</v>
      </c>
      <c r="L43" s="6">
        <f t="shared" si="1"/>
        <v>0.05</v>
      </c>
      <c r="M43">
        <v>0</v>
      </c>
      <c r="N43">
        <v>0</v>
      </c>
      <c r="O43" s="24" t="e">
        <f t="shared" si="2"/>
        <v>#DIV/0!</v>
      </c>
      <c r="P43" s="35">
        <f>VLOOKUP(E43,'参数设置&amp;汇总'!O:X,10,0)</f>
        <v>0.15226299492720205</v>
      </c>
      <c r="Q43" s="37">
        <f t="shared" si="3"/>
        <v>0</v>
      </c>
      <c r="R43">
        <v>0.85</v>
      </c>
      <c r="S43" s="38">
        <f t="shared" si="4"/>
        <v>0</v>
      </c>
      <c r="T43" s="9">
        <f t="shared" si="5"/>
        <v>0</v>
      </c>
      <c r="V43" s="11"/>
    </row>
    <row r="44" spans="2:22" ht="18">
      <c r="B44" t="s">
        <v>1</v>
      </c>
      <c r="C44" t="s">
        <v>548</v>
      </c>
      <c r="D44" t="str">
        <f>VLOOKUP(G44,Sheet1!J:K,2,0)</f>
        <v>C</v>
      </c>
      <c r="E44" t="str">
        <f t="shared" si="0"/>
        <v>C图文快印</v>
      </c>
      <c r="F44" t="str">
        <f>VLOOKUP(G44,Sheet1!J:L,3,0)</f>
        <v>新疆维吾尔自治区</v>
      </c>
      <c r="G44" t="s">
        <v>137</v>
      </c>
      <c r="H44" s="2" t="str">
        <f>VLOOKUP(G44,Sheet1!J:O,6,0)</f>
        <v>华北大区</v>
      </c>
      <c r="I44">
        <v>37</v>
      </c>
      <c r="J44">
        <v>1</v>
      </c>
      <c r="K44" s="8">
        <f>VLOOKUP(C44,'渗透率、续签率'!B:C,2,0)</f>
        <v>0.57199999999999995</v>
      </c>
      <c r="L44" s="6">
        <f t="shared" si="1"/>
        <v>2.7027027027027029E-2</v>
      </c>
      <c r="M44">
        <v>14</v>
      </c>
      <c r="N44">
        <v>1</v>
      </c>
      <c r="O44" s="24">
        <f t="shared" si="2"/>
        <v>7.1428571428571425E-2</v>
      </c>
      <c r="P44" s="35">
        <f>VLOOKUP(E44,'参数设置&amp;汇总'!O:X,10,0)</f>
        <v>0.15226299492720205</v>
      </c>
      <c r="Q44" s="37">
        <f t="shared" si="3"/>
        <v>2.1316819289808286</v>
      </c>
      <c r="R44">
        <v>0.85</v>
      </c>
      <c r="S44" s="38">
        <f t="shared" si="4"/>
        <v>1.8349199164480336</v>
      </c>
      <c r="T44" s="9">
        <f t="shared" si="5"/>
        <v>0.79452032382199855</v>
      </c>
      <c r="V44" s="11"/>
    </row>
    <row r="45" spans="2:22" ht="18">
      <c r="B45" t="s">
        <v>1</v>
      </c>
      <c r="C45" t="s">
        <v>548</v>
      </c>
      <c r="D45" t="str">
        <f>VLOOKUP(G45,Sheet1!J:K,2,0)</f>
        <v>C</v>
      </c>
      <c r="E45" t="str">
        <f t="shared" si="0"/>
        <v>C图文快印</v>
      </c>
      <c r="F45" t="str">
        <f>VLOOKUP(G45,Sheet1!J:L,3,0)</f>
        <v>安徽省</v>
      </c>
      <c r="G45" t="s">
        <v>138</v>
      </c>
      <c r="H45" s="2" t="str">
        <f>VLOOKUP(G45,Sheet1!J:O,6,0)</f>
        <v>华南大区</v>
      </c>
      <c r="I45">
        <v>228</v>
      </c>
      <c r="J45">
        <v>5</v>
      </c>
      <c r="K45" s="8">
        <f>VLOOKUP(C45,'渗透率、续签率'!B:C,2,0)</f>
        <v>0.57199999999999995</v>
      </c>
      <c r="L45" s="6">
        <f t="shared" si="1"/>
        <v>2.1929824561403508E-2</v>
      </c>
      <c r="M45">
        <v>27</v>
      </c>
      <c r="N45">
        <v>4</v>
      </c>
      <c r="O45" s="24">
        <f t="shared" si="2"/>
        <v>0.14814814814814814</v>
      </c>
      <c r="P45" s="35">
        <f>VLOOKUP(E45,'参数设置&amp;汇总'!O:X,10,0)</f>
        <v>0.15226299492720205</v>
      </c>
      <c r="Q45" s="37">
        <f t="shared" si="3"/>
        <v>4.111100863034455</v>
      </c>
      <c r="R45">
        <v>0.85</v>
      </c>
      <c r="S45" s="38">
        <f t="shared" si="4"/>
        <v>2.144824544746418</v>
      </c>
      <c r="T45" s="9">
        <f t="shared" si="5"/>
        <v>0.92870902787519904</v>
      </c>
      <c r="V45" s="11"/>
    </row>
    <row r="46" spans="2:22" ht="18">
      <c r="B46" t="s">
        <v>1</v>
      </c>
      <c r="C46" t="s">
        <v>548</v>
      </c>
      <c r="D46" t="str">
        <f>VLOOKUP(G46,Sheet1!J:K,2,0)</f>
        <v>C</v>
      </c>
      <c r="E46" t="str">
        <f t="shared" si="0"/>
        <v>C图文快印</v>
      </c>
      <c r="F46" t="str">
        <f>VLOOKUP(G46,Sheet1!J:L,3,0)</f>
        <v>贵州省</v>
      </c>
      <c r="G46" t="s">
        <v>140</v>
      </c>
      <c r="H46" s="2" t="str">
        <f>VLOOKUP(G46,Sheet1!J:O,6,0)</f>
        <v>华北大区</v>
      </c>
      <c r="I46">
        <v>134</v>
      </c>
      <c r="J46">
        <v>5</v>
      </c>
      <c r="K46" s="8">
        <f>VLOOKUP(C46,'渗透率、续签率'!B:C,2,0)</f>
        <v>0.57199999999999995</v>
      </c>
      <c r="L46" s="6">
        <f t="shared" si="1"/>
        <v>3.7313432835820892E-2</v>
      </c>
      <c r="M46">
        <v>13</v>
      </c>
      <c r="N46">
        <v>5</v>
      </c>
      <c r="O46" s="24">
        <f t="shared" si="2"/>
        <v>0.38461538461538464</v>
      </c>
      <c r="P46" s="35">
        <f>VLOOKUP(E46,'参数设置&amp;汇总'!O:X,10,0)</f>
        <v>0.15226299492720205</v>
      </c>
      <c r="Q46" s="37">
        <f t="shared" si="3"/>
        <v>5</v>
      </c>
      <c r="R46">
        <v>0.85</v>
      </c>
      <c r="S46" s="38">
        <f t="shared" si="4"/>
        <v>2.5176470588235298</v>
      </c>
      <c r="T46" s="9">
        <f t="shared" si="5"/>
        <v>1.0901411764705884</v>
      </c>
      <c r="V46" s="11"/>
    </row>
    <row r="47" spans="2:22" ht="18">
      <c r="B47" t="s">
        <v>1</v>
      </c>
      <c r="C47" t="s">
        <v>548</v>
      </c>
      <c r="D47" t="str">
        <f>VLOOKUP(G47,Sheet1!J:K,2,0)</f>
        <v>C</v>
      </c>
      <c r="E47" t="str">
        <f t="shared" si="0"/>
        <v>C图文快印</v>
      </c>
      <c r="F47" t="str">
        <f>VLOOKUP(G47,Sheet1!J:L,3,0)</f>
        <v>甘肃省</v>
      </c>
      <c r="G47" t="s">
        <v>141</v>
      </c>
      <c r="H47" s="2" t="str">
        <f>VLOOKUP(G47,Sheet1!J:O,6,0)</f>
        <v>华北大区</v>
      </c>
      <c r="I47">
        <v>623</v>
      </c>
      <c r="J47">
        <v>20</v>
      </c>
      <c r="K47" s="8">
        <f>VLOOKUP(C47,'渗透率、续签率'!B:C,2,0)</f>
        <v>0.57199999999999995</v>
      </c>
      <c r="L47" s="6">
        <f t="shared" si="1"/>
        <v>3.2102728731942212E-2</v>
      </c>
      <c r="M47">
        <v>107</v>
      </c>
      <c r="N47">
        <v>19</v>
      </c>
      <c r="O47" s="24">
        <f t="shared" si="2"/>
        <v>0.17757009345794392</v>
      </c>
      <c r="P47" s="35">
        <f>VLOOKUP(E47,'参数设置&amp;汇总'!O:X,10,0)</f>
        <v>0.15226299492720205</v>
      </c>
      <c r="Q47" s="37">
        <f t="shared" si="3"/>
        <v>19</v>
      </c>
      <c r="R47">
        <v>0.85</v>
      </c>
      <c r="S47" s="38">
        <f t="shared" si="4"/>
        <v>9.5670588235294129</v>
      </c>
      <c r="T47" s="9">
        <f t="shared" si="5"/>
        <v>4.1425364705882357</v>
      </c>
      <c r="V47" s="11"/>
    </row>
    <row r="48" spans="2:22" ht="18">
      <c r="B48" t="s">
        <v>1</v>
      </c>
      <c r="C48" t="s">
        <v>548</v>
      </c>
      <c r="D48" t="str">
        <f>VLOOKUP(G48,Sheet1!J:K,2,0)</f>
        <v>C</v>
      </c>
      <c r="E48" t="str">
        <f t="shared" si="0"/>
        <v>C图文快印</v>
      </c>
      <c r="F48" t="str">
        <f>VLOOKUP(G48,Sheet1!J:L,3,0)</f>
        <v>内蒙古自治区</v>
      </c>
      <c r="G48" t="s">
        <v>142</v>
      </c>
      <c r="H48" s="2" t="str">
        <f>VLOOKUP(G48,Sheet1!J:O,6,0)</f>
        <v>华北大区</v>
      </c>
      <c r="I48">
        <v>174</v>
      </c>
      <c r="J48">
        <v>0</v>
      </c>
      <c r="K48" s="8">
        <f>VLOOKUP(C48,'渗透率、续签率'!B:C,2,0)</f>
        <v>0.57199999999999995</v>
      </c>
      <c r="L48" s="6">
        <f t="shared" si="1"/>
        <v>0</v>
      </c>
      <c r="M48">
        <v>23</v>
      </c>
      <c r="N48">
        <v>0</v>
      </c>
      <c r="O48" s="24">
        <f t="shared" si="2"/>
        <v>0</v>
      </c>
      <c r="P48" s="35">
        <f>VLOOKUP(E48,'参数设置&amp;汇总'!O:X,10,0)</f>
        <v>0.15226299492720205</v>
      </c>
      <c r="Q48" s="37">
        <f t="shared" si="3"/>
        <v>3.5020488833256471</v>
      </c>
      <c r="R48">
        <v>0.85</v>
      </c>
      <c r="S48" s="38">
        <f t="shared" si="4"/>
        <v>4.1200575097948793</v>
      </c>
      <c r="T48" s="9">
        <f t="shared" si="5"/>
        <v>1.7839849017411826</v>
      </c>
      <c r="V48" s="11"/>
    </row>
    <row r="49" spans="2:22" ht="18">
      <c r="B49" t="s">
        <v>1</v>
      </c>
      <c r="C49" t="s">
        <v>548</v>
      </c>
      <c r="D49" t="str">
        <f>VLOOKUP(G49,Sheet1!J:K,2,0)</f>
        <v>C</v>
      </c>
      <c r="E49" t="str">
        <f t="shared" si="0"/>
        <v>C图文快印</v>
      </c>
      <c r="F49" t="str">
        <f>VLOOKUP(G49,Sheet1!J:L,3,0)</f>
        <v>四川省</v>
      </c>
      <c r="G49" t="s">
        <v>143</v>
      </c>
      <c r="H49" s="2" t="str">
        <f>VLOOKUP(G49,Sheet1!J:O,6,0)</f>
        <v>华北大区</v>
      </c>
      <c r="I49">
        <v>127</v>
      </c>
      <c r="J49">
        <v>3</v>
      </c>
      <c r="K49" s="8">
        <f>VLOOKUP(C49,'渗透率、续签率'!B:C,2,0)</f>
        <v>0.57199999999999995</v>
      </c>
      <c r="L49" s="6">
        <f t="shared" si="1"/>
        <v>2.3622047244094488E-2</v>
      </c>
      <c r="M49">
        <v>21</v>
      </c>
      <c r="N49">
        <v>3</v>
      </c>
      <c r="O49" s="24">
        <f t="shared" si="2"/>
        <v>0.14285714285714285</v>
      </c>
      <c r="P49" s="35">
        <f>VLOOKUP(E49,'参数设置&amp;汇总'!O:X,10,0)</f>
        <v>0.15226299492720205</v>
      </c>
      <c r="Q49" s="37">
        <f t="shared" si="3"/>
        <v>3.197522893471243</v>
      </c>
      <c r="R49">
        <v>0.85</v>
      </c>
      <c r="S49" s="38">
        <f t="shared" si="4"/>
        <v>1.7429681099661685</v>
      </c>
      <c r="T49" s="9">
        <f t="shared" si="5"/>
        <v>0.75470519161535099</v>
      </c>
      <c r="V49" s="11"/>
    </row>
    <row r="50" spans="2:22" ht="18">
      <c r="B50" t="s">
        <v>1</v>
      </c>
      <c r="C50" t="s">
        <v>548</v>
      </c>
      <c r="D50" t="str">
        <f>VLOOKUP(G50,Sheet1!J:K,2,0)</f>
        <v>C</v>
      </c>
      <c r="E50" t="str">
        <f t="shared" si="0"/>
        <v>C图文快印</v>
      </c>
      <c r="F50" t="str">
        <f>VLOOKUP(G50,Sheet1!J:L,3,0)</f>
        <v>四川省</v>
      </c>
      <c r="G50" t="s">
        <v>144</v>
      </c>
      <c r="H50" s="2" t="str">
        <f>VLOOKUP(G50,Sheet1!J:O,6,0)</f>
        <v>华北大区</v>
      </c>
      <c r="I50">
        <v>221</v>
      </c>
      <c r="J50">
        <v>4</v>
      </c>
      <c r="K50" s="8">
        <f>VLOOKUP(C50,'渗透率、续签率'!B:C,2,0)</f>
        <v>0.57199999999999995</v>
      </c>
      <c r="L50" s="6">
        <f t="shared" si="1"/>
        <v>1.8099547511312219E-2</v>
      </c>
      <c r="M50">
        <v>25</v>
      </c>
      <c r="N50">
        <v>3</v>
      </c>
      <c r="O50" s="24">
        <f t="shared" si="2"/>
        <v>0.12</v>
      </c>
      <c r="P50" s="35">
        <f>VLOOKUP(E50,'参数设置&amp;汇总'!O:X,10,0)</f>
        <v>0.15226299492720205</v>
      </c>
      <c r="Q50" s="37">
        <f t="shared" si="3"/>
        <v>3.8065748731800513</v>
      </c>
      <c r="R50">
        <v>0.85</v>
      </c>
      <c r="S50" s="38">
        <f t="shared" si="4"/>
        <v>2.4594998508000607</v>
      </c>
      <c r="T50" s="9">
        <f t="shared" si="5"/>
        <v>1.0649634353964264</v>
      </c>
      <c r="U50" s="1"/>
      <c r="V50" s="11"/>
    </row>
    <row r="51" spans="2:22" ht="18">
      <c r="B51" t="s">
        <v>1</v>
      </c>
      <c r="C51" t="s">
        <v>548</v>
      </c>
      <c r="D51" t="str">
        <f>VLOOKUP(G51,Sheet1!J:K,2,0)</f>
        <v>C</v>
      </c>
      <c r="E51" t="str">
        <f t="shared" si="0"/>
        <v>C图文快印</v>
      </c>
      <c r="F51" t="str">
        <f>VLOOKUP(G51,Sheet1!J:L,3,0)</f>
        <v>内蒙古自治区</v>
      </c>
      <c r="G51" t="s">
        <v>145</v>
      </c>
      <c r="H51" s="2" t="str">
        <f>VLOOKUP(G51,Sheet1!J:O,6,0)</f>
        <v>华北大区</v>
      </c>
      <c r="I51">
        <v>371</v>
      </c>
      <c r="J51">
        <v>13</v>
      </c>
      <c r="K51" s="8">
        <f>VLOOKUP(C51,'渗透率、续签率'!B:C,2,0)</f>
        <v>0.57199999999999995</v>
      </c>
      <c r="L51" s="6">
        <f t="shared" si="1"/>
        <v>3.5040431266846361E-2</v>
      </c>
      <c r="M51">
        <v>51</v>
      </c>
      <c r="N51">
        <v>11</v>
      </c>
      <c r="O51" s="24">
        <f t="shared" si="2"/>
        <v>0.21568627450980393</v>
      </c>
      <c r="P51" s="35">
        <f>VLOOKUP(E51,'参数设置&amp;汇总'!O:X,10,0)</f>
        <v>0.15226299492720205</v>
      </c>
      <c r="Q51" s="37">
        <f t="shared" si="3"/>
        <v>11</v>
      </c>
      <c r="R51">
        <v>0.85</v>
      </c>
      <c r="S51" s="38">
        <f t="shared" si="4"/>
        <v>5.5388235294117649</v>
      </c>
      <c r="T51" s="9">
        <f t="shared" si="5"/>
        <v>2.3983105882352942</v>
      </c>
      <c r="V51" s="11"/>
    </row>
    <row r="52" spans="2:22" ht="18">
      <c r="B52" t="s">
        <v>1</v>
      </c>
      <c r="C52" t="s">
        <v>548</v>
      </c>
      <c r="D52" t="str">
        <f>VLOOKUP(G52,Sheet1!J:K,2,0)</f>
        <v>1S</v>
      </c>
      <c r="E52" t="str">
        <f t="shared" si="0"/>
        <v>1S图文快印</v>
      </c>
      <c r="F52" t="str">
        <f>VLOOKUP(G52,Sheet1!J:L,3,0)</f>
        <v>北京市</v>
      </c>
      <c r="G52" t="s">
        <v>44</v>
      </c>
      <c r="H52" s="2" t="str">
        <f>VLOOKUP(G52,Sheet1!J:O,6,0)</f>
        <v>华北大区</v>
      </c>
      <c r="I52" s="1">
        <v>3246</v>
      </c>
      <c r="J52">
        <v>380</v>
      </c>
      <c r="K52" s="8">
        <f>VLOOKUP(C52,'渗透率、续签率'!B:C,2,0)</f>
        <v>0.57199999999999995</v>
      </c>
      <c r="L52" s="6">
        <f t="shared" si="1"/>
        <v>0.1170671595810228</v>
      </c>
      <c r="M52" s="1">
        <v>1345</v>
      </c>
      <c r="N52">
        <v>334</v>
      </c>
      <c r="O52" s="24">
        <f t="shared" si="2"/>
        <v>0.2483271375464684</v>
      </c>
      <c r="P52" s="35">
        <f>VLOOKUP(E52,'参数设置&amp;汇总'!O:X,10,0)</f>
        <v>0.45</v>
      </c>
      <c r="Q52" s="37">
        <f t="shared" si="3"/>
        <v>605.25</v>
      </c>
      <c r="R52">
        <v>0.85</v>
      </c>
      <c r="S52" s="38">
        <f t="shared" si="4"/>
        <v>487.29647058823531</v>
      </c>
      <c r="T52" s="9">
        <f t="shared" si="5"/>
        <v>210.9993717647059</v>
      </c>
      <c r="V52" s="11"/>
    </row>
    <row r="53" spans="2:22" ht="18">
      <c r="B53" t="s">
        <v>1</v>
      </c>
      <c r="C53" t="s">
        <v>548</v>
      </c>
      <c r="D53" t="str">
        <f>VLOOKUP(G53,Sheet1!J:K,2,0)</f>
        <v>C</v>
      </c>
      <c r="E53" t="str">
        <f t="shared" si="0"/>
        <v>C图文快印</v>
      </c>
      <c r="F53" t="str">
        <f>VLOOKUP(G53,Sheet1!J:L,3,0)</f>
        <v>新疆维吾尔自治区</v>
      </c>
      <c r="G53" t="s">
        <v>146</v>
      </c>
      <c r="H53" s="2" t="str">
        <f>VLOOKUP(G53,Sheet1!J:O,6,0)</f>
        <v>华北大区</v>
      </c>
      <c r="I53">
        <v>9</v>
      </c>
      <c r="J53">
        <v>0</v>
      </c>
      <c r="K53" s="8">
        <f>VLOOKUP(C53,'渗透率、续签率'!B:C,2,0)</f>
        <v>0.57199999999999995</v>
      </c>
      <c r="L53" s="6">
        <f t="shared" si="1"/>
        <v>0</v>
      </c>
      <c r="M53">
        <v>2</v>
      </c>
      <c r="N53">
        <v>0</v>
      </c>
      <c r="O53" s="24">
        <f t="shared" si="2"/>
        <v>0</v>
      </c>
      <c r="P53" s="35">
        <f>VLOOKUP(E53,'参数设置&amp;汇总'!O:X,10,0)</f>
        <v>0.15226299492720205</v>
      </c>
      <c r="Q53" s="37">
        <f t="shared" si="3"/>
        <v>0.3045259898544041</v>
      </c>
      <c r="R53">
        <v>0.85</v>
      </c>
      <c r="S53" s="38">
        <f t="shared" si="4"/>
        <v>0.35826587041694602</v>
      </c>
      <c r="T53" s="9">
        <f t="shared" si="5"/>
        <v>0.15512912189053762</v>
      </c>
      <c r="U53" s="1"/>
      <c r="V53" s="11"/>
    </row>
    <row r="54" spans="2:22" ht="18">
      <c r="B54" t="s">
        <v>1</v>
      </c>
      <c r="C54" t="s">
        <v>548</v>
      </c>
      <c r="D54" t="str">
        <f>VLOOKUP(G54,Sheet1!J:K,2,0)</f>
        <v>C</v>
      </c>
      <c r="E54" t="str">
        <f t="shared" si="0"/>
        <v>C图文快印</v>
      </c>
      <c r="F54" t="str">
        <f>VLOOKUP(G54,Sheet1!J:L,3,0)</f>
        <v>广西壮族自治区</v>
      </c>
      <c r="G54" t="s">
        <v>147</v>
      </c>
      <c r="H54" s="2" t="str">
        <f>VLOOKUP(G54,Sheet1!J:O,6,0)</f>
        <v>华南大区</v>
      </c>
      <c r="I54">
        <v>125</v>
      </c>
      <c r="J54">
        <v>3</v>
      </c>
      <c r="K54" s="8">
        <f>VLOOKUP(C54,'渗透率、续签率'!B:C,2,0)</f>
        <v>0.57199999999999995</v>
      </c>
      <c r="L54" s="6">
        <f t="shared" si="1"/>
        <v>2.4E-2</v>
      </c>
      <c r="M54">
        <v>41</v>
      </c>
      <c r="N54">
        <v>2</v>
      </c>
      <c r="O54" s="24">
        <f t="shared" si="2"/>
        <v>4.878048780487805E-2</v>
      </c>
      <c r="P54" s="35">
        <f>VLOOKUP(E54,'参数设置&amp;汇总'!O:X,10,0)</f>
        <v>0.15226299492720205</v>
      </c>
      <c r="Q54" s="37">
        <f t="shared" si="3"/>
        <v>6.2427827920152836</v>
      </c>
      <c r="R54">
        <v>0.85</v>
      </c>
      <c r="S54" s="38">
        <f t="shared" si="4"/>
        <v>5.9985679906062161</v>
      </c>
      <c r="T54" s="9">
        <f t="shared" si="5"/>
        <v>2.5973799399324915</v>
      </c>
    </row>
    <row r="55" spans="2:22" ht="18">
      <c r="B55" t="s">
        <v>1</v>
      </c>
      <c r="C55" t="s">
        <v>548</v>
      </c>
      <c r="D55" t="str">
        <f>VLOOKUP(G55,Sheet1!J:K,2,0)</f>
        <v>C</v>
      </c>
      <c r="E55" t="str">
        <f t="shared" si="0"/>
        <v>C图文快印</v>
      </c>
      <c r="F55" t="str">
        <f>VLOOKUP(G55,Sheet1!J:L,3,0)</f>
        <v>湖北省</v>
      </c>
      <c r="G55" t="s">
        <v>148</v>
      </c>
      <c r="H55" s="2" t="str">
        <f>VLOOKUP(G55,Sheet1!J:O,6,0)</f>
        <v>华南大区</v>
      </c>
      <c r="I55">
        <v>170</v>
      </c>
      <c r="J55">
        <v>3</v>
      </c>
      <c r="K55" s="8">
        <f>VLOOKUP(C55,'渗透率、续签率'!B:C,2,0)</f>
        <v>0.57199999999999995</v>
      </c>
      <c r="L55" s="6">
        <f t="shared" si="1"/>
        <v>1.7647058823529412E-2</v>
      </c>
      <c r="M55">
        <v>18</v>
      </c>
      <c r="N55">
        <v>3</v>
      </c>
      <c r="O55" s="24">
        <f t="shared" si="2"/>
        <v>0.16666666666666666</v>
      </c>
      <c r="P55" s="35">
        <f>VLOOKUP(E55,'参数设置&amp;汇总'!O:X,10,0)</f>
        <v>0.15226299492720205</v>
      </c>
      <c r="Q55" s="37">
        <f t="shared" si="3"/>
        <v>3</v>
      </c>
      <c r="R55">
        <v>0.85</v>
      </c>
      <c r="S55" s="38">
        <f t="shared" si="4"/>
        <v>1.510588235294118</v>
      </c>
      <c r="T55" s="9">
        <f t="shared" si="5"/>
        <v>0.65408470588235312</v>
      </c>
      <c r="U55" s="1"/>
      <c r="V55" s="11"/>
    </row>
    <row r="56" spans="2:22" ht="18">
      <c r="B56" t="s">
        <v>1</v>
      </c>
      <c r="C56" t="s">
        <v>548</v>
      </c>
      <c r="D56" t="str">
        <f>VLOOKUP(G56,Sheet1!J:K,2,0)</f>
        <v>A</v>
      </c>
      <c r="E56" t="str">
        <f t="shared" si="0"/>
        <v>A图文快印</v>
      </c>
      <c r="F56" t="str">
        <f>VLOOKUP(G56,Sheet1!J:L,3,0)</f>
        <v>江苏省</v>
      </c>
      <c r="G56" t="s">
        <v>48</v>
      </c>
      <c r="H56" s="2" t="str">
        <f>VLOOKUP(G56,Sheet1!J:O,6,0)</f>
        <v>华北大区</v>
      </c>
      <c r="I56" s="1">
        <v>1307</v>
      </c>
      <c r="J56">
        <v>125</v>
      </c>
      <c r="K56" s="8">
        <f>VLOOKUP(C56,'渗透率、续签率'!B:C,2,0)</f>
        <v>0.57199999999999995</v>
      </c>
      <c r="L56" s="6">
        <f t="shared" si="1"/>
        <v>9.5638867635807187E-2</v>
      </c>
      <c r="M56">
        <v>425</v>
      </c>
      <c r="N56">
        <v>106</v>
      </c>
      <c r="O56" s="24">
        <f t="shared" si="2"/>
        <v>0.24941176470588236</v>
      </c>
      <c r="P56" s="35">
        <f>VLOOKUP(E56,'参数设置&amp;汇总'!O:X,10,0)</f>
        <v>0.4</v>
      </c>
      <c r="Q56" s="37">
        <f t="shared" si="3"/>
        <v>170</v>
      </c>
      <c r="R56">
        <v>0.85</v>
      </c>
      <c r="S56" s="38">
        <f t="shared" si="4"/>
        <v>128.66823529411764</v>
      </c>
      <c r="T56" s="9">
        <f t="shared" si="5"/>
        <v>55.713345882352932</v>
      </c>
      <c r="U56" s="1"/>
      <c r="V56" s="11"/>
    </row>
    <row r="57" spans="2:22" ht="18">
      <c r="B57" t="s">
        <v>1</v>
      </c>
      <c r="C57" t="s">
        <v>548</v>
      </c>
      <c r="D57" t="str">
        <f>VLOOKUP(G57,Sheet1!J:K,2,0)</f>
        <v>C</v>
      </c>
      <c r="E57" t="str">
        <f t="shared" si="0"/>
        <v>C图文快印</v>
      </c>
      <c r="F57" t="str">
        <f>VLOOKUP(G57,Sheet1!J:L,3,0)</f>
        <v>四川省</v>
      </c>
      <c r="G57" t="s">
        <v>149</v>
      </c>
      <c r="H57" s="2" t="str">
        <f>VLOOKUP(G57,Sheet1!J:O,6,0)</f>
        <v>华北大区</v>
      </c>
      <c r="I57">
        <v>298</v>
      </c>
      <c r="J57">
        <v>6</v>
      </c>
      <c r="K57" s="8">
        <f>VLOOKUP(C57,'渗透率、续签率'!B:C,2,0)</f>
        <v>0.57199999999999995</v>
      </c>
      <c r="L57" s="6">
        <f t="shared" si="1"/>
        <v>2.0134228187919462E-2</v>
      </c>
      <c r="M57">
        <v>44</v>
      </c>
      <c r="N57">
        <v>6</v>
      </c>
      <c r="O57" s="24">
        <f t="shared" si="2"/>
        <v>0.13636363636363635</v>
      </c>
      <c r="P57" s="35">
        <f>VLOOKUP(E57,'参数设置&amp;汇总'!O:X,10,0)</f>
        <v>0.15226299492720205</v>
      </c>
      <c r="Q57" s="37">
        <f t="shared" si="3"/>
        <v>6.6995717767968905</v>
      </c>
      <c r="R57">
        <v>0.85</v>
      </c>
      <c r="S57" s="38">
        <f t="shared" si="4"/>
        <v>3.8442020903492837</v>
      </c>
      <c r="T57" s="9">
        <f t="shared" si="5"/>
        <v>1.6645395051212399</v>
      </c>
      <c r="V57" s="11"/>
    </row>
    <row r="58" spans="2:22" ht="18">
      <c r="B58" t="s">
        <v>1</v>
      </c>
      <c r="C58" t="s">
        <v>548</v>
      </c>
      <c r="D58" t="str">
        <f>VLOOKUP(G58,Sheet1!J:K,2,0)</f>
        <v>B</v>
      </c>
      <c r="E58" t="str">
        <f t="shared" si="0"/>
        <v>B图文快印</v>
      </c>
      <c r="F58" t="str">
        <f>VLOOKUP(G58,Sheet1!J:L,3,0)</f>
        <v>广西壮族自治区</v>
      </c>
      <c r="G58" t="s">
        <v>62</v>
      </c>
      <c r="H58" s="2" t="str">
        <f>VLOOKUP(G58,Sheet1!J:O,6,0)</f>
        <v>华南大区</v>
      </c>
      <c r="I58">
        <v>958</v>
      </c>
      <c r="J58">
        <v>54</v>
      </c>
      <c r="K58" s="8">
        <f>VLOOKUP(C58,'渗透率、续签率'!B:C,2,0)</f>
        <v>0.57199999999999995</v>
      </c>
      <c r="L58" s="6">
        <f t="shared" si="1"/>
        <v>5.6367432150313153E-2</v>
      </c>
      <c r="M58">
        <v>188</v>
      </c>
      <c r="N58">
        <v>46</v>
      </c>
      <c r="O58" s="24">
        <f t="shared" si="2"/>
        <v>0.24468085106382978</v>
      </c>
      <c r="P58" s="35">
        <f>VLOOKUP(E58,'参数设置&amp;汇总'!O:X,10,0)</f>
        <v>0.4</v>
      </c>
      <c r="Q58" s="37">
        <f t="shared" si="3"/>
        <v>75.2</v>
      </c>
      <c r="R58">
        <v>0.85</v>
      </c>
      <c r="S58" s="38">
        <f t="shared" si="4"/>
        <v>57.515294117647066</v>
      </c>
      <c r="T58" s="9">
        <f t="shared" si="5"/>
        <v>24.904122352941179</v>
      </c>
      <c r="V58" s="11"/>
    </row>
    <row r="59" spans="2:22" ht="18">
      <c r="B59" t="s">
        <v>1</v>
      </c>
      <c r="C59" t="s">
        <v>548</v>
      </c>
      <c r="D59" t="str">
        <f>VLOOKUP(G59,Sheet1!J:K,2,0)</f>
        <v>C</v>
      </c>
      <c r="E59" t="str">
        <f t="shared" si="0"/>
        <v>C图文快印</v>
      </c>
      <c r="F59" t="str">
        <f>VLOOKUP(G59,Sheet1!J:L,3,0)</f>
        <v>福建省</v>
      </c>
      <c r="G59" t="s">
        <v>150</v>
      </c>
      <c r="H59" s="2" t="str">
        <f>VLOOKUP(G59,Sheet1!J:O,6,0)</f>
        <v>华南大区</v>
      </c>
      <c r="I59">
        <v>137</v>
      </c>
      <c r="J59">
        <v>1</v>
      </c>
      <c r="K59" s="8">
        <f>VLOOKUP(C59,'渗透率、续签率'!B:C,2,0)</f>
        <v>0.57199999999999995</v>
      </c>
      <c r="L59" s="6">
        <f t="shared" si="1"/>
        <v>7.2992700729927005E-3</v>
      </c>
      <c r="M59">
        <v>22</v>
      </c>
      <c r="N59">
        <v>1</v>
      </c>
      <c r="O59" s="24">
        <f t="shared" si="2"/>
        <v>4.5454545454545456E-2</v>
      </c>
      <c r="P59" s="35">
        <f>VLOOKUP(E59,'参数设置&amp;汇总'!O:X,10,0)</f>
        <v>0.15226299492720205</v>
      </c>
      <c r="Q59" s="37">
        <f t="shared" si="3"/>
        <v>3.3497858883984453</v>
      </c>
      <c r="R59">
        <v>0.85</v>
      </c>
      <c r="S59" s="38">
        <f t="shared" si="4"/>
        <v>3.2679833981158182</v>
      </c>
      <c r="T59" s="9">
        <f t="shared" si="5"/>
        <v>1.4150368113841492</v>
      </c>
      <c r="V59" s="11"/>
    </row>
    <row r="60" spans="2:22" ht="18">
      <c r="B60" t="s">
        <v>1</v>
      </c>
      <c r="C60" t="s">
        <v>548</v>
      </c>
      <c r="D60" t="str">
        <f>VLOOKUP(G60,Sheet1!J:K,2,0)</f>
        <v>B</v>
      </c>
      <c r="E60" t="str">
        <f t="shared" si="0"/>
        <v>B图文快印</v>
      </c>
      <c r="F60" t="str">
        <f>VLOOKUP(G60,Sheet1!J:L,3,0)</f>
        <v>江西省</v>
      </c>
      <c r="G60" t="s">
        <v>64</v>
      </c>
      <c r="H60" s="2" t="str">
        <f>VLOOKUP(G60,Sheet1!J:O,6,0)</f>
        <v>华南大区</v>
      </c>
      <c r="I60">
        <v>761</v>
      </c>
      <c r="J60">
        <v>55</v>
      </c>
      <c r="K60" s="8">
        <f>VLOOKUP(C60,'渗透率、续签率'!B:C,2,0)</f>
        <v>0.57199999999999995</v>
      </c>
      <c r="L60" s="6">
        <f t="shared" si="1"/>
        <v>7.2273324572930356E-2</v>
      </c>
      <c r="M60">
        <v>139</v>
      </c>
      <c r="N60">
        <v>46</v>
      </c>
      <c r="O60" s="24">
        <f t="shared" si="2"/>
        <v>0.33093525179856115</v>
      </c>
      <c r="P60" s="35">
        <f>VLOOKUP(E60,'参数设置&amp;汇总'!O:X,10,0)</f>
        <v>0.4</v>
      </c>
      <c r="Q60" s="37">
        <f t="shared" si="3"/>
        <v>55.6</v>
      </c>
      <c r="R60">
        <v>0.85</v>
      </c>
      <c r="S60" s="38">
        <f t="shared" si="4"/>
        <v>34.456470588235298</v>
      </c>
      <c r="T60" s="9">
        <f t="shared" si="5"/>
        <v>14.919651764705884</v>
      </c>
      <c r="V60" s="11"/>
    </row>
    <row r="61" spans="2:22" ht="18">
      <c r="B61" t="s">
        <v>1</v>
      </c>
      <c r="C61" t="s">
        <v>548</v>
      </c>
      <c r="D61" t="str">
        <f>VLOOKUP(G61,Sheet1!J:K,2,0)</f>
        <v>C</v>
      </c>
      <c r="E61" t="str">
        <f t="shared" si="0"/>
        <v>C图文快印</v>
      </c>
      <c r="F61" t="str">
        <f>VLOOKUP(G61,Sheet1!J:L,3,0)</f>
        <v>江苏省</v>
      </c>
      <c r="G61" t="s">
        <v>151</v>
      </c>
      <c r="H61" s="2" t="str">
        <f>VLOOKUP(G61,Sheet1!J:O,6,0)</f>
        <v>华北大区</v>
      </c>
      <c r="I61">
        <v>595</v>
      </c>
      <c r="J61">
        <v>16</v>
      </c>
      <c r="K61" s="8">
        <f>VLOOKUP(C61,'渗透率、续签率'!B:C,2,0)</f>
        <v>0.57199999999999995</v>
      </c>
      <c r="L61" s="6">
        <f t="shared" si="1"/>
        <v>2.689075630252101E-2</v>
      </c>
      <c r="M61">
        <v>135</v>
      </c>
      <c r="N61">
        <v>16</v>
      </c>
      <c r="O61" s="24">
        <f t="shared" si="2"/>
        <v>0.11851851851851852</v>
      </c>
      <c r="P61" s="35">
        <f>VLOOKUP(E61,'参数设置&amp;汇总'!O:X,10,0)</f>
        <v>0.15226299492720205</v>
      </c>
      <c r="Q61" s="37">
        <f t="shared" si="3"/>
        <v>20.555504315172278</v>
      </c>
      <c r="R61">
        <v>0.85</v>
      </c>
      <c r="S61" s="38">
        <f t="shared" si="4"/>
        <v>13.415887429614447</v>
      </c>
      <c r="T61" s="9">
        <f t="shared" si="5"/>
        <v>5.8090792570230558</v>
      </c>
      <c r="V61" s="11"/>
    </row>
    <row r="62" spans="2:22" ht="18">
      <c r="B62" t="s">
        <v>1</v>
      </c>
      <c r="C62" t="s">
        <v>548</v>
      </c>
      <c r="D62" t="str">
        <f>VLOOKUP(G62,Sheet1!J:K,2,0)</f>
        <v>C</v>
      </c>
      <c r="E62" t="str">
        <f t="shared" si="0"/>
        <v>C图文快印</v>
      </c>
      <c r="F62" t="str">
        <f>VLOOKUP(G62,Sheet1!J:L,3,0)</f>
        <v>河南省</v>
      </c>
      <c r="G62" t="s">
        <v>152</v>
      </c>
      <c r="H62" s="2" t="str">
        <f>VLOOKUP(G62,Sheet1!J:O,6,0)</f>
        <v>华北大区</v>
      </c>
      <c r="I62">
        <v>591</v>
      </c>
      <c r="J62">
        <v>6</v>
      </c>
      <c r="K62" s="8">
        <f>VLOOKUP(C62,'渗透率、续签率'!B:C,2,0)</f>
        <v>0.57199999999999995</v>
      </c>
      <c r="L62" s="6">
        <f t="shared" si="1"/>
        <v>1.015228426395939E-2</v>
      </c>
      <c r="M62">
        <v>55</v>
      </c>
      <c r="N62">
        <v>5</v>
      </c>
      <c r="O62" s="24">
        <f t="shared" si="2"/>
        <v>9.0909090909090912E-2</v>
      </c>
      <c r="P62" s="35">
        <f>VLOOKUP(E62,'参数设置&amp;汇总'!O:X,10,0)</f>
        <v>0.15226299492720205</v>
      </c>
      <c r="Q62" s="37">
        <f t="shared" si="3"/>
        <v>8.3744647209961123</v>
      </c>
      <c r="R62">
        <v>0.85</v>
      </c>
      <c r="S62" s="38">
        <f t="shared" si="4"/>
        <v>6.4876055541130739</v>
      </c>
      <c r="T62" s="9">
        <f t="shared" si="5"/>
        <v>2.8091332049309612</v>
      </c>
      <c r="V62" s="11"/>
    </row>
    <row r="63" spans="2:22" ht="18">
      <c r="B63" t="s">
        <v>1</v>
      </c>
      <c r="C63" t="s">
        <v>548</v>
      </c>
      <c r="D63" t="str">
        <f>VLOOKUP(G63,Sheet1!J:K,2,0)</f>
        <v>C</v>
      </c>
      <c r="E63" t="str">
        <f t="shared" si="0"/>
        <v>C图文快印</v>
      </c>
      <c r="F63" t="str">
        <f>VLOOKUP(G63,Sheet1!J:L,3,0)</f>
        <v>新疆维吾尔自治区</v>
      </c>
      <c r="G63" t="s">
        <v>153</v>
      </c>
      <c r="H63" s="2" t="str">
        <f>VLOOKUP(G63,Sheet1!J:O,6,0)</f>
        <v>华北大区</v>
      </c>
      <c r="I63">
        <v>36</v>
      </c>
      <c r="J63">
        <v>1</v>
      </c>
      <c r="K63" s="8">
        <f>VLOOKUP(C63,'渗透率、续签率'!B:C,2,0)</f>
        <v>0.57199999999999995</v>
      </c>
      <c r="L63" s="6">
        <f t="shared" si="1"/>
        <v>2.7777777777777776E-2</v>
      </c>
      <c r="M63">
        <v>8</v>
      </c>
      <c r="N63">
        <v>1</v>
      </c>
      <c r="O63" s="24">
        <f t="shared" si="2"/>
        <v>0.125</v>
      </c>
      <c r="P63" s="35">
        <f>VLOOKUP(E63,'参数设置&amp;汇总'!O:X,10,0)</f>
        <v>0.15226299492720205</v>
      </c>
      <c r="Q63" s="37">
        <f t="shared" si="3"/>
        <v>1.2181039594176164</v>
      </c>
      <c r="R63">
        <v>0.85</v>
      </c>
      <c r="S63" s="38">
        <f t="shared" si="4"/>
        <v>0.76012230519719581</v>
      </c>
      <c r="T63" s="9">
        <f t="shared" si="5"/>
        <v>0.32913295815038579</v>
      </c>
      <c r="V63" s="11"/>
    </row>
    <row r="64" spans="2:22" ht="18">
      <c r="B64" t="s">
        <v>1</v>
      </c>
      <c r="C64" t="s">
        <v>548</v>
      </c>
      <c r="D64" t="str">
        <f>VLOOKUP(G64,Sheet1!J:K,2,0)</f>
        <v>B</v>
      </c>
      <c r="E64" t="str">
        <f t="shared" si="0"/>
        <v>B图文快印</v>
      </c>
      <c r="F64" t="str">
        <f>VLOOKUP(G64,Sheet1!J:L,3,0)</f>
        <v>福建省</v>
      </c>
      <c r="G64" t="s">
        <v>66</v>
      </c>
      <c r="H64" s="2" t="str">
        <f>VLOOKUP(G64,Sheet1!J:O,6,0)</f>
        <v>华南大区</v>
      </c>
      <c r="I64">
        <v>461</v>
      </c>
      <c r="J64">
        <v>38</v>
      </c>
      <c r="K64" s="8">
        <f>VLOOKUP(C64,'渗透率、续签率'!B:C,2,0)</f>
        <v>0.57199999999999995</v>
      </c>
      <c r="L64" s="6">
        <f t="shared" si="1"/>
        <v>8.2429501084598705E-2</v>
      </c>
      <c r="M64">
        <v>211</v>
      </c>
      <c r="N64">
        <v>35</v>
      </c>
      <c r="O64" s="24">
        <f t="shared" si="2"/>
        <v>0.16587677725118483</v>
      </c>
      <c r="P64" s="35">
        <f>VLOOKUP(E64,'参数设置&amp;汇总'!O:X,10,0)</f>
        <v>0.4</v>
      </c>
      <c r="Q64" s="37">
        <f t="shared" si="3"/>
        <v>84.4</v>
      </c>
      <c r="R64">
        <v>0.85</v>
      </c>
      <c r="S64" s="38">
        <f t="shared" si="4"/>
        <v>75.741176470588243</v>
      </c>
      <c r="T64" s="9">
        <f t="shared" si="5"/>
        <v>32.79592941176471</v>
      </c>
      <c r="V64" s="11"/>
    </row>
    <row r="65" spans="2:22" ht="18">
      <c r="B65" t="s">
        <v>1</v>
      </c>
      <c r="C65" t="s">
        <v>548</v>
      </c>
      <c r="D65" t="str">
        <f>VLOOKUP(G65,Sheet1!J:K,2,0)</f>
        <v>C</v>
      </c>
      <c r="E65" t="str">
        <f t="shared" si="0"/>
        <v>C图文快印</v>
      </c>
      <c r="F65" t="str">
        <f>VLOOKUP(G65,Sheet1!J:L,3,0)</f>
        <v>新疆维吾尔自治区</v>
      </c>
      <c r="G65" t="s">
        <v>154</v>
      </c>
      <c r="H65" s="2" t="str">
        <f>VLOOKUP(G65,Sheet1!J:O,6,0)</f>
        <v>华北大区</v>
      </c>
      <c r="I65">
        <v>3</v>
      </c>
      <c r="J65">
        <v>1</v>
      </c>
      <c r="K65" s="8">
        <f>VLOOKUP(C65,'渗透率、续签率'!B:C,2,0)</f>
        <v>0.57199999999999995</v>
      </c>
      <c r="L65" s="6">
        <f t="shared" si="1"/>
        <v>0.33333333333333331</v>
      </c>
      <c r="M65">
        <v>0</v>
      </c>
      <c r="N65">
        <v>0</v>
      </c>
      <c r="O65" s="24" t="e">
        <f t="shared" si="2"/>
        <v>#DIV/0!</v>
      </c>
      <c r="P65" s="35">
        <f>VLOOKUP(E65,'参数设置&amp;汇总'!O:X,10,0)</f>
        <v>0.15226299492720205</v>
      </c>
      <c r="Q65" s="37">
        <f t="shared" si="3"/>
        <v>0</v>
      </c>
      <c r="R65">
        <v>0.85</v>
      </c>
      <c r="S65" s="38">
        <f t="shared" si="4"/>
        <v>0</v>
      </c>
      <c r="T65" s="9">
        <f t="shared" si="5"/>
        <v>0</v>
      </c>
      <c r="V65" s="11"/>
    </row>
    <row r="66" spans="2:22" ht="18">
      <c r="B66" t="s">
        <v>1</v>
      </c>
      <c r="C66" t="s">
        <v>548</v>
      </c>
      <c r="D66" t="str">
        <f>VLOOKUP(G66,Sheet1!J:K,2,0)</f>
        <v>C</v>
      </c>
      <c r="E66" t="str">
        <f t="shared" si="0"/>
        <v>C图文快印</v>
      </c>
      <c r="F66" t="str">
        <f>VLOOKUP(G66,Sheet1!J:L,3,0)</f>
        <v>黑龙江省</v>
      </c>
      <c r="G66" t="s">
        <v>155</v>
      </c>
      <c r="H66" s="2" t="str">
        <f>VLOOKUP(G66,Sheet1!J:O,6,0)</f>
        <v>华北大区</v>
      </c>
      <c r="I66">
        <v>85</v>
      </c>
      <c r="J66">
        <v>0</v>
      </c>
      <c r="K66" s="8">
        <f>VLOOKUP(C66,'渗透率、续签率'!B:C,2,0)</f>
        <v>0.57199999999999995</v>
      </c>
      <c r="L66" s="6">
        <f t="shared" si="1"/>
        <v>0</v>
      </c>
      <c r="M66">
        <v>6</v>
      </c>
      <c r="N66">
        <v>0</v>
      </c>
      <c r="O66" s="24">
        <f t="shared" si="2"/>
        <v>0</v>
      </c>
      <c r="P66" s="35">
        <f>VLOOKUP(E66,'参数设置&amp;汇总'!O:X,10,0)</f>
        <v>0.15226299492720205</v>
      </c>
      <c r="Q66" s="37">
        <f t="shared" si="3"/>
        <v>0.91357796956321224</v>
      </c>
      <c r="R66">
        <v>0.85</v>
      </c>
      <c r="S66" s="38">
        <f t="shared" si="4"/>
        <v>1.0747976112508379</v>
      </c>
      <c r="T66" s="9">
        <f t="shared" si="5"/>
        <v>0.46538736567161282</v>
      </c>
      <c r="V66" s="11"/>
    </row>
    <row r="67" spans="2:22" ht="18">
      <c r="B67" t="s">
        <v>1</v>
      </c>
      <c r="C67" t="s">
        <v>548</v>
      </c>
      <c r="D67" t="str">
        <f>VLOOKUP(G67,Sheet1!J:K,2,0)</f>
        <v>C</v>
      </c>
      <c r="E67" t="str">
        <f t="shared" ref="E67:E130" si="6">D67&amp;C67</f>
        <v>C图文快印</v>
      </c>
      <c r="F67" t="str">
        <f>VLOOKUP(G67,Sheet1!J:L,3,0)</f>
        <v>新疆维吾尔自治区</v>
      </c>
      <c r="G67" t="s">
        <v>156</v>
      </c>
      <c r="H67" s="2" t="str">
        <f>VLOOKUP(G67,Sheet1!J:O,6,0)</f>
        <v>华北大区</v>
      </c>
      <c r="I67">
        <v>10</v>
      </c>
      <c r="J67">
        <v>0</v>
      </c>
      <c r="K67" s="8">
        <f>VLOOKUP(C67,'渗透率、续签率'!B:C,2,0)</f>
        <v>0.57199999999999995</v>
      </c>
      <c r="L67" s="6">
        <f t="shared" ref="L67:L130" si="7">J67/I67</f>
        <v>0</v>
      </c>
      <c r="M67">
        <v>2</v>
      </c>
      <c r="N67">
        <v>0</v>
      </c>
      <c r="O67" s="24">
        <f t="shared" ref="O67:O130" si="8">N67/M67</f>
        <v>0</v>
      </c>
      <c r="P67" s="35">
        <f>VLOOKUP(E67,'参数设置&amp;汇总'!O:X,10,0)</f>
        <v>0.15226299492720205</v>
      </c>
      <c r="Q67" s="37">
        <f t="shared" ref="Q67:Q130" si="9">IF(P67*M67&gt;=N67,M67*P67,N67)</f>
        <v>0.3045259898544041</v>
      </c>
      <c r="R67">
        <v>0.85</v>
      </c>
      <c r="S67" s="38">
        <f t="shared" ref="S67:S130" si="10">((1-K67)*N67+IF(Q67-N67&gt;0,Q67-N67,0))/R67</f>
        <v>0.35826587041694602</v>
      </c>
      <c r="T67" s="9">
        <f t="shared" ref="T67:T130" si="11">S67*0.433</f>
        <v>0.15512912189053762</v>
      </c>
      <c r="V67" s="11"/>
    </row>
    <row r="68" spans="2:22" ht="18">
      <c r="B68" t="s">
        <v>1</v>
      </c>
      <c r="C68" t="s">
        <v>548</v>
      </c>
      <c r="D68" t="str">
        <f>VLOOKUP(G68,Sheet1!J:K,2,0)</f>
        <v>C</v>
      </c>
      <c r="E68" t="str">
        <f t="shared" si="6"/>
        <v>C图文快印</v>
      </c>
      <c r="F68" t="str">
        <f>VLOOKUP(G68,Sheet1!J:L,3,0)</f>
        <v>浙江省</v>
      </c>
      <c r="G68" t="s">
        <v>157</v>
      </c>
      <c r="H68" s="2" t="str">
        <f>VLOOKUP(G68,Sheet1!J:O,6,0)</f>
        <v>华南大区</v>
      </c>
      <c r="I68">
        <v>564</v>
      </c>
      <c r="J68">
        <v>14</v>
      </c>
      <c r="K68" s="8">
        <f>VLOOKUP(C68,'渗透率、续签率'!B:C,2,0)</f>
        <v>0.57199999999999995</v>
      </c>
      <c r="L68" s="6">
        <f t="shared" si="7"/>
        <v>2.4822695035460994E-2</v>
      </c>
      <c r="M68">
        <v>179</v>
      </c>
      <c r="N68">
        <v>13</v>
      </c>
      <c r="O68" s="24">
        <f t="shared" si="8"/>
        <v>7.2625698324022353E-2</v>
      </c>
      <c r="P68" s="35">
        <f>VLOOKUP(E68,'参数设置&amp;汇总'!O:X,10,0)</f>
        <v>0.15226299492720205</v>
      </c>
      <c r="Q68" s="37">
        <f t="shared" si="9"/>
        <v>27.255076091969165</v>
      </c>
      <c r="R68">
        <v>0.85</v>
      </c>
      <c r="S68" s="38">
        <f t="shared" si="10"/>
        <v>23.31656010819902</v>
      </c>
      <c r="T68" s="9">
        <f t="shared" si="11"/>
        <v>10.096070526850175</v>
      </c>
      <c r="V68" s="11"/>
    </row>
    <row r="69" spans="2:22" ht="18">
      <c r="B69" t="s">
        <v>1</v>
      </c>
      <c r="C69" t="s">
        <v>548</v>
      </c>
      <c r="D69" t="str">
        <f>VLOOKUP(G69,Sheet1!J:K,2,0)</f>
        <v>C</v>
      </c>
      <c r="E69" t="str">
        <f t="shared" si="6"/>
        <v>C图文快印</v>
      </c>
      <c r="F69" t="str">
        <f>VLOOKUP(G69,Sheet1!J:L,3,0)</f>
        <v>台湾省</v>
      </c>
      <c r="G69" t="s">
        <v>158</v>
      </c>
      <c r="H69" s="2">
        <f>VLOOKUP(G69,Sheet1!J:O,6,0)</f>
        <v>0</v>
      </c>
      <c r="I69" s="1">
        <v>2083</v>
      </c>
      <c r="J69">
        <v>0</v>
      </c>
      <c r="K69" s="8">
        <f>VLOOKUP(C69,'渗透率、续签率'!B:C,2,0)</f>
        <v>0.57199999999999995</v>
      </c>
      <c r="L69" s="6">
        <f t="shared" si="7"/>
        <v>0</v>
      </c>
      <c r="M69">
        <v>0</v>
      </c>
      <c r="N69">
        <v>0</v>
      </c>
      <c r="O69" s="24" t="e">
        <f t="shared" si="8"/>
        <v>#DIV/0!</v>
      </c>
      <c r="P69" s="35">
        <f>VLOOKUP(E69,'参数设置&amp;汇总'!O:X,10,0)</f>
        <v>0.15226299492720205</v>
      </c>
      <c r="Q69" s="37">
        <f t="shared" si="9"/>
        <v>0</v>
      </c>
      <c r="R69">
        <v>0.85</v>
      </c>
      <c r="S69" s="38">
        <f t="shared" si="10"/>
        <v>0</v>
      </c>
      <c r="T69" s="9">
        <f t="shared" si="11"/>
        <v>0</v>
      </c>
      <c r="V69" s="11"/>
    </row>
    <row r="70" spans="2:22" ht="18">
      <c r="B70" t="s">
        <v>1</v>
      </c>
      <c r="C70" t="s">
        <v>548</v>
      </c>
      <c r="D70" t="str">
        <f>VLOOKUP(G70,Sheet1!J:K,2,0)</f>
        <v>B</v>
      </c>
      <c r="E70" t="str">
        <f t="shared" si="6"/>
        <v>B图文快印</v>
      </c>
      <c r="F70" t="str">
        <f>VLOOKUP(G70,Sheet1!J:L,3,0)</f>
        <v>安徽省</v>
      </c>
      <c r="G70" t="s">
        <v>68</v>
      </c>
      <c r="H70" s="2" t="str">
        <f>VLOOKUP(G70,Sheet1!J:O,6,0)</f>
        <v>华南大区</v>
      </c>
      <c r="I70" s="1">
        <v>1269</v>
      </c>
      <c r="J70">
        <v>121</v>
      </c>
      <c r="K70" s="8">
        <f>VLOOKUP(C70,'渗透率、续签率'!B:C,2,0)</f>
        <v>0.57199999999999995</v>
      </c>
      <c r="L70" s="6">
        <f t="shared" si="7"/>
        <v>9.5350669818754924E-2</v>
      </c>
      <c r="M70">
        <v>344</v>
      </c>
      <c r="N70">
        <v>114</v>
      </c>
      <c r="O70" s="24">
        <f t="shared" si="8"/>
        <v>0.33139534883720928</v>
      </c>
      <c r="P70" s="35">
        <f>VLOOKUP(E70,'参数设置&amp;汇总'!O:X,10,0)</f>
        <v>0.4</v>
      </c>
      <c r="Q70" s="37">
        <f t="shared" si="9"/>
        <v>137.6</v>
      </c>
      <c r="R70">
        <v>0.85</v>
      </c>
      <c r="S70" s="38">
        <f t="shared" si="10"/>
        <v>85.167058823529416</v>
      </c>
      <c r="T70" s="9">
        <f t="shared" si="11"/>
        <v>36.87733647058824</v>
      </c>
      <c r="V70" s="11"/>
    </row>
    <row r="71" spans="2:22" ht="18">
      <c r="B71" t="s">
        <v>1</v>
      </c>
      <c r="C71" t="s">
        <v>548</v>
      </c>
      <c r="D71" t="str">
        <f>VLOOKUP(G71,Sheet1!J:K,2,0)</f>
        <v>C</v>
      </c>
      <c r="E71" t="str">
        <f t="shared" si="6"/>
        <v>C图文快印</v>
      </c>
      <c r="F71" t="str">
        <f>VLOOKUP(G71,Sheet1!J:L,3,0)</f>
        <v>江西省</v>
      </c>
      <c r="G71" t="s">
        <v>159</v>
      </c>
      <c r="H71" s="2" t="str">
        <f>VLOOKUP(G71,Sheet1!J:O,6,0)</f>
        <v>华南大区</v>
      </c>
      <c r="I71">
        <v>195</v>
      </c>
      <c r="J71">
        <v>4</v>
      </c>
      <c r="K71" s="8">
        <f>VLOOKUP(C71,'渗透率、续签率'!B:C,2,0)</f>
        <v>0.57199999999999995</v>
      </c>
      <c r="L71" s="6">
        <f t="shared" si="7"/>
        <v>2.0512820512820513E-2</v>
      </c>
      <c r="M71">
        <v>54</v>
      </c>
      <c r="N71">
        <v>4</v>
      </c>
      <c r="O71" s="24">
        <f t="shared" si="8"/>
        <v>7.407407407407407E-2</v>
      </c>
      <c r="P71" s="35">
        <f>VLOOKUP(E71,'参数设置&amp;汇总'!O:X,10,0)</f>
        <v>0.15226299492720205</v>
      </c>
      <c r="Q71" s="37">
        <f t="shared" si="9"/>
        <v>8.22220172606891</v>
      </c>
      <c r="R71">
        <v>0.85</v>
      </c>
      <c r="S71" s="38">
        <f t="shared" si="10"/>
        <v>6.9814137953751878</v>
      </c>
      <c r="T71" s="9">
        <f t="shared" si="11"/>
        <v>3.0229521733974565</v>
      </c>
    </row>
    <row r="72" spans="2:22" ht="18">
      <c r="B72" t="s">
        <v>1</v>
      </c>
      <c r="C72" t="s">
        <v>548</v>
      </c>
      <c r="D72" t="str">
        <f>VLOOKUP(G72,Sheet1!J:K,2,0)</f>
        <v>C</v>
      </c>
      <c r="E72" t="str">
        <f t="shared" si="6"/>
        <v>C图文快印</v>
      </c>
      <c r="F72" t="str">
        <f>VLOOKUP(G72,Sheet1!J:L,3,0)</f>
        <v>吉林省</v>
      </c>
      <c r="G72" t="s">
        <v>161</v>
      </c>
      <c r="H72" s="2" t="str">
        <f>VLOOKUP(G72,Sheet1!J:O,6,0)</f>
        <v>华北大区</v>
      </c>
      <c r="I72">
        <v>299</v>
      </c>
      <c r="J72">
        <v>3</v>
      </c>
      <c r="K72" s="8">
        <f>VLOOKUP(C72,'渗透率、续签率'!B:C,2,0)</f>
        <v>0.57199999999999995</v>
      </c>
      <c r="L72" s="6">
        <f t="shared" si="7"/>
        <v>1.0033444816053512E-2</v>
      </c>
      <c r="M72">
        <v>75</v>
      </c>
      <c r="N72">
        <v>3</v>
      </c>
      <c r="O72" s="24">
        <f t="shared" si="8"/>
        <v>0.04</v>
      </c>
      <c r="P72" s="35">
        <f>VLOOKUP(E72,'参数设置&amp;汇总'!O:X,10,0)</f>
        <v>0.15226299492720205</v>
      </c>
      <c r="Q72" s="37">
        <f t="shared" si="9"/>
        <v>11.419724619540153</v>
      </c>
      <c r="R72">
        <v>0.85</v>
      </c>
      <c r="S72" s="38">
        <f t="shared" si="10"/>
        <v>11.416146611223711</v>
      </c>
      <c r="T72" s="9">
        <f t="shared" si="11"/>
        <v>4.9431914826598673</v>
      </c>
      <c r="V72" s="11"/>
    </row>
    <row r="73" spans="2:22" ht="18">
      <c r="B73" t="s">
        <v>1</v>
      </c>
      <c r="C73" t="s">
        <v>548</v>
      </c>
      <c r="D73" t="str">
        <f>VLOOKUP(G73,Sheet1!J:K,2,0)</f>
        <v>C</v>
      </c>
      <c r="E73" t="str">
        <f t="shared" si="6"/>
        <v>C图文快印</v>
      </c>
      <c r="F73" t="str">
        <f>VLOOKUP(G73,Sheet1!J:L,3,0)</f>
        <v>新疆维吾尔自治区</v>
      </c>
      <c r="G73" t="s">
        <v>162</v>
      </c>
      <c r="H73" s="2" t="str">
        <f>VLOOKUP(G73,Sheet1!J:O,6,0)</f>
        <v>华北大区</v>
      </c>
      <c r="I73">
        <v>25</v>
      </c>
      <c r="J73">
        <v>0</v>
      </c>
      <c r="K73" s="8">
        <f>VLOOKUP(C73,'渗透率、续签率'!B:C,2,0)</f>
        <v>0.57199999999999995</v>
      </c>
      <c r="L73" s="6">
        <f t="shared" si="7"/>
        <v>0</v>
      </c>
      <c r="M73">
        <v>7</v>
      </c>
      <c r="N73">
        <v>0</v>
      </c>
      <c r="O73" s="24">
        <f t="shared" si="8"/>
        <v>0</v>
      </c>
      <c r="P73" s="35">
        <f>VLOOKUP(E73,'参数设置&amp;汇总'!O:X,10,0)</f>
        <v>0.15226299492720205</v>
      </c>
      <c r="Q73" s="37">
        <f t="shared" si="9"/>
        <v>1.0658409644904143</v>
      </c>
      <c r="R73">
        <v>0.85</v>
      </c>
      <c r="S73" s="38">
        <f t="shared" si="10"/>
        <v>1.2539305464593109</v>
      </c>
      <c r="T73" s="9">
        <f t="shared" si="11"/>
        <v>0.54295192661688163</v>
      </c>
      <c r="V73" s="11"/>
    </row>
    <row r="74" spans="2:22" ht="18">
      <c r="B74" t="s">
        <v>1</v>
      </c>
      <c r="C74" t="s">
        <v>548</v>
      </c>
      <c r="D74" t="str">
        <f>VLOOKUP(G74,Sheet1!J:K,2,0)</f>
        <v>C</v>
      </c>
      <c r="E74" t="str">
        <f t="shared" si="6"/>
        <v>C图文快印</v>
      </c>
      <c r="F74" t="str">
        <f>VLOOKUP(G74,Sheet1!J:L,3,0)</f>
        <v>山西省</v>
      </c>
      <c r="G74" t="s">
        <v>163</v>
      </c>
      <c r="H74" s="2" t="str">
        <f>VLOOKUP(G74,Sheet1!J:O,6,0)</f>
        <v>华北大区</v>
      </c>
      <c r="I74">
        <v>278</v>
      </c>
      <c r="J74">
        <v>2</v>
      </c>
      <c r="K74" s="8">
        <f>VLOOKUP(C74,'渗透率、续签率'!B:C,2,0)</f>
        <v>0.57199999999999995</v>
      </c>
      <c r="L74" s="6">
        <f t="shared" si="7"/>
        <v>7.1942446043165471E-3</v>
      </c>
      <c r="M74">
        <v>15</v>
      </c>
      <c r="N74">
        <v>2</v>
      </c>
      <c r="O74" s="24">
        <f t="shared" si="8"/>
        <v>0.13333333333333333</v>
      </c>
      <c r="P74" s="35">
        <f>VLOOKUP(E74,'参数设置&amp;汇总'!O:X,10,0)</f>
        <v>0.15226299492720205</v>
      </c>
      <c r="Q74" s="37">
        <f t="shared" si="9"/>
        <v>2.2839449239080309</v>
      </c>
      <c r="R74">
        <v>0.85</v>
      </c>
      <c r="S74" s="38">
        <f t="shared" si="10"/>
        <v>1.3411116751859189</v>
      </c>
      <c r="T74" s="9">
        <f t="shared" si="11"/>
        <v>0.58070135535550282</v>
      </c>
      <c r="V74" s="11"/>
    </row>
    <row r="75" spans="2:22" ht="18">
      <c r="B75" t="s">
        <v>1</v>
      </c>
      <c r="C75" t="s">
        <v>548</v>
      </c>
      <c r="D75" t="str">
        <f>VLOOKUP(G75,Sheet1!J:K,2,0)</f>
        <v>C</v>
      </c>
      <c r="E75" t="str">
        <f t="shared" si="6"/>
        <v>C图文快印</v>
      </c>
      <c r="F75" t="str">
        <f>VLOOKUP(G75,Sheet1!J:L,3,0)</f>
        <v>宁夏回族自治区</v>
      </c>
      <c r="G75" t="s">
        <v>164</v>
      </c>
      <c r="H75" s="2" t="str">
        <f>VLOOKUP(G75,Sheet1!J:O,6,0)</f>
        <v>华北大区</v>
      </c>
      <c r="I75">
        <v>96</v>
      </c>
      <c r="J75">
        <v>0</v>
      </c>
      <c r="K75" s="8">
        <f>VLOOKUP(C75,'渗透率、续签率'!B:C,2,0)</f>
        <v>0.57199999999999995</v>
      </c>
      <c r="L75" s="6">
        <f t="shared" si="7"/>
        <v>0</v>
      </c>
      <c r="M75">
        <v>7</v>
      </c>
      <c r="N75">
        <v>0</v>
      </c>
      <c r="O75" s="24">
        <f t="shared" si="8"/>
        <v>0</v>
      </c>
      <c r="P75" s="35">
        <f>VLOOKUP(E75,'参数设置&amp;汇总'!O:X,10,0)</f>
        <v>0.15226299492720205</v>
      </c>
      <c r="Q75" s="37">
        <f t="shared" si="9"/>
        <v>1.0658409644904143</v>
      </c>
      <c r="R75">
        <v>0.85</v>
      </c>
      <c r="S75" s="38">
        <f t="shared" si="10"/>
        <v>1.2539305464593109</v>
      </c>
      <c r="T75" s="9">
        <f t="shared" si="11"/>
        <v>0.54295192661688163</v>
      </c>
      <c r="V75" s="11"/>
    </row>
    <row r="76" spans="2:22" ht="18">
      <c r="B76" t="s">
        <v>1</v>
      </c>
      <c r="C76" t="s">
        <v>548</v>
      </c>
      <c r="D76" t="str">
        <f>VLOOKUP(G76,Sheet1!J:K,2,0)</f>
        <v>C</v>
      </c>
      <c r="E76" t="str">
        <f t="shared" si="6"/>
        <v>C图文快印</v>
      </c>
      <c r="F76" t="str">
        <f>VLOOKUP(G76,Sheet1!J:L,3,0)</f>
        <v>河南省</v>
      </c>
      <c r="G76" t="s">
        <v>165</v>
      </c>
      <c r="H76" s="2" t="str">
        <f>VLOOKUP(G76,Sheet1!J:O,6,0)</f>
        <v>华北大区</v>
      </c>
      <c r="I76">
        <v>348</v>
      </c>
      <c r="J76">
        <v>3</v>
      </c>
      <c r="K76" s="8">
        <f>VLOOKUP(C76,'渗透率、续签率'!B:C,2,0)</f>
        <v>0.57199999999999995</v>
      </c>
      <c r="L76" s="6">
        <f t="shared" si="7"/>
        <v>8.6206896551724137E-3</v>
      </c>
      <c r="M76">
        <v>75</v>
      </c>
      <c r="N76">
        <v>3</v>
      </c>
      <c r="O76" s="24">
        <f t="shared" si="8"/>
        <v>0.04</v>
      </c>
      <c r="P76" s="35">
        <f>VLOOKUP(E76,'参数设置&amp;汇总'!O:X,10,0)</f>
        <v>0.15226299492720205</v>
      </c>
      <c r="Q76" s="37">
        <f t="shared" si="9"/>
        <v>11.419724619540153</v>
      </c>
      <c r="R76">
        <v>0.85</v>
      </c>
      <c r="S76" s="38">
        <f t="shared" si="10"/>
        <v>11.416146611223711</v>
      </c>
      <c r="T76" s="9">
        <f t="shared" si="11"/>
        <v>4.9431914826598673</v>
      </c>
    </row>
    <row r="77" spans="2:22" ht="18">
      <c r="B77" t="s">
        <v>1</v>
      </c>
      <c r="C77" t="s">
        <v>548</v>
      </c>
      <c r="D77" t="str">
        <f>VLOOKUP(G77,Sheet1!J:K,2,0)</f>
        <v>C</v>
      </c>
      <c r="E77" t="str">
        <f t="shared" si="6"/>
        <v>C图文快印</v>
      </c>
      <c r="F77" t="str">
        <f>VLOOKUP(G77,Sheet1!J:L,3,0)</f>
        <v>内蒙古自治区</v>
      </c>
      <c r="G77" t="s">
        <v>166</v>
      </c>
      <c r="H77" s="2" t="str">
        <f>VLOOKUP(G77,Sheet1!J:O,6,0)</f>
        <v>华北大区</v>
      </c>
      <c r="I77">
        <v>198</v>
      </c>
      <c r="J77">
        <v>2</v>
      </c>
      <c r="K77" s="8">
        <f>VLOOKUP(C77,'渗透率、续签率'!B:C,2,0)</f>
        <v>0.57199999999999995</v>
      </c>
      <c r="L77" s="6">
        <f t="shared" si="7"/>
        <v>1.0101010101010102E-2</v>
      </c>
      <c r="M77">
        <v>26</v>
      </c>
      <c r="N77">
        <v>2</v>
      </c>
      <c r="O77" s="24">
        <f t="shared" si="8"/>
        <v>7.6923076923076927E-2</v>
      </c>
      <c r="P77" s="35">
        <f>VLOOKUP(E77,'参数设置&amp;汇总'!O:X,10,0)</f>
        <v>0.15226299492720205</v>
      </c>
      <c r="Q77" s="37">
        <f t="shared" si="9"/>
        <v>3.9588378681072531</v>
      </c>
      <c r="R77">
        <v>0.85</v>
      </c>
      <c r="S77" s="38">
        <f t="shared" si="10"/>
        <v>3.3115739624791218</v>
      </c>
      <c r="T77" s="9">
        <f t="shared" si="11"/>
        <v>1.4339115257534598</v>
      </c>
      <c r="V77" s="11"/>
    </row>
    <row r="78" spans="2:22" ht="18">
      <c r="B78" t="s">
        <v>1</v>
      </c>
      <c r="C78" t="s">
        <v>548</v>
      </c>
      <c r="D78" t="str">
        <f>VLOOKUP(G78,Sheet1!J:K,2,0)</f>
        <v>C</v>
      </c>
      <c r="E78" t="str">
        <f t="shared" si="6"/>
        <v>C图文快印</v>
      </c>
      <c r="F78" t="str">
        <f>VLOOKUP(G78,Sheet1!J:L,3,0)</f>
        <v>内蒙古自治区</v>
      </c>
      <c r="G78" t="s">
        <v>167</v>
      </c>
      <c r="H78" s="2" t="str">
        <f>VLOOKUP(G78,Sheet1!J:O,6,0)</f>
        <v>华北大区</v>
      </c>
      <c r="I78">
        <v>590</v>
      </c>
      <c r="J78">
        <v>28</v>
      </c>
      <c r="K78" s="8">
        <f>VLOOKUP(C78,'渗透率、续签率'!B:C,2,0)</f>
        <v>0.57199999999999995</v>
      </c>
      <c r="L78" s="6">
        <f t="shared" si="7"/>
        <v>4.7457627118644069E-2</v>
      </c>
      <c r="M78">
        <v>96</v>
      </c>
      <c r="N78">
        <v>24</v>
      </c>
      <c r="O78" s="24">
        <f t="shared" si="8"/>
        <v>0.25</v>
      </c>
      <c r="P78" s="35">
        <f>VLOOKUP(E78,'参数设置&amp;汇总'!O:X,10,0)</f>
        <v>0.15226299492720205</v>
      </c>
      <c r="Q78" s="37">
        <f t="shared" si="9"/>
        <v>24</v>
      </c>
      <c r="R78">
        <v>0.85</v>
      </c>
      <c r="S78" s="38">
        <f t="shared" si="10"/>
        <v>12.084705882352944</v>
      </c>
      <c r="T78" s="9">
        <f t="shared" si="11"/>
        <v>5.232677647058825</v>
      </c>
      <c r="U78" s="1"/>
      <c r="V78" s="11"/>
    </row>
    <row r="79" spans="2:22" ht="18">
      <c r="B79" t="s">
        <v>1</v>
      </c>
      <c r="C79" t="s">
        <v>548</v>
      </c>
      <c r="D79" t="str">
        <f>VLOOKUP(G79,Sheet1!J:K,2,0)</f>
        <v>C</v>
      </c>
      <c r="E79" t="str">
        <f t="shared" si="6"/>
        <v>C图文快印</v>
      </c>
      <c r="F79" t="str">
        <f>VLOOKUP(G79,Sheet1!J:L,3,0)</f>
        <v>新疆维吾尔自治区</v>
      </c>
      <c r="G79" t="s">
        <v>168</v>
      </c>
      <c r="H79" s="2" t="str">
        <f>VLOOKUP(G79,Sheet1!J:O,6,0)</f>
        <v>华北大区</v>
      </c>
      <c r="I79">
        <v>78</v>
      </c>
      <c r="J79">
        <v>1</v>
      </c>
      <c r="K79" s="8">
        <f>VLOOKUP(C79,'渗透率、续签率'!B:C,2,0)</f>
        <v>0.57199999999999995</v>
      </c>
      <c r="L79" s="6">
        <f t="shared" si="7"/>
        <v>1.282051282051282E-2</v>
      </c>
      <c r="M79">
        <v>4</v>
      </c>
      <c r="N79">
        <v>1</v>
      </c>
      <c r="O79" s="24">
        <f t="shared" si="8"/>
        <v>0.25</v>
      </c>
      <c r="P79" s="35">
        <f>VLOOKUP(E79,'参数设置&amp;汇总'!O:X,10,0)</f>
        <v>0.15226299492720205</v>
      </c>
      <c r="Q79" s="37">
        <f t="shared" si="9"/>
        <v>1</v>
      </c>
      <c r="R79">
        <v>0.85</v>
      </c>
      <c r="S79" s="38">
        <f t="shared" si="10"/>
        <v>0.503529411764706</v>
      </c>
      <c r="T79" s="9">
        <f t="shared" si="11"/>
        <v>0.21802823529411769</v>
      </c>
      <c r="V79" s="11"/>
    </row>
    <row r="80" spans="2:22" ht="18">
      <c r="B80" t="s">
        <v>1</v>
      </c>
      <c r="C80" t="s">
        <v>548</v>
      </c>
      <c r="D80" t="str">
        <f>VLOOKUP(G80,Sheet1!J:K,2,0)</f>
        <v>C</v>
      </c>
      <c r="E80" t="str">
        <f t="shared" si="6"/>
        <v>C图文快印</v>
      </c>
      <c r="F80" t="str">
        <f>VLOOKUP(G80,Sheet1!J:L,3,0)</f>
        <v>湖北省</v>
      </c>
      <c r="G80" t="s">
        <v>169</v>
      </c>
      <c r="H80" s="2" t="str">
        <f>VLOOKUP(G80,Sheet1!J:O,6,0)</f>
        <v>华南大区</v>
      </c>
      <c r="I80">
        <v>156</v>
      </c>
      <c r="J80">
        <v>0</v>
      </c>
      <c r="K80" s="8">
        <f>VLOOKUP(C80,'渗透率、续签率'!B:C,2,0)</f>
        <v>0.57199999999999995</v>
      </c>
      <c r="L80" s="6">
        <f t="shared" si="7"/>
        <v>0</v>
      </c>
      <c r="M80">
        <v>27</v>
      </c>
      <c r="N80">
        <v>0</v>
      </c>
      <c r="O80" s="24">
        <f t="shared" si="8"/>
        <v>0</v>
      </c>
      <c r="P80" s="35">
        <f>VLOOKUP(E80,'参数设置&amp;汇总'!O:X,10,0)</f>
        <v>0.15226299492720205</v>
      </c>
      <c r="Q80" s="37">
        <f t="shared" si="9"/>
        <v>4.111100863034455</v>
      </c>
      <c r="R80">
        <v>0.85</v>
      </c>
      <c r="S80" s="38">
        <f t="shared" si="10"/>
        <v>4.8365892506287711</v>
      </c>
      <c r="T80" s="9">
        <f t="shared" si="11"/>
        <v>2.0942431455222579</v>
      </c>
    </row>
    <row r="81" spans="2:22" ht="18">
      <c r="B81" t="s">
        <v>1</v>
      </c>
      <c r="C81" t="s">
        <v>548</v>
      </c>
      <c r="D81" t="str">
        <f>VLOOKUP(G81,Sheet1!J:K,2,0)</f>
        <v>C</v>
      </c>
      <c r="E81" t="str">
        <f t="shared" si="6"/>
        <v>C图文快印</v>
      </c>
      <c r="F81" t="str">
        <f>VLOOKUP(G81,Sheet1!J:L,3,0)</f>
        <v>陕西省</v>
      </c>
      <c r="G81" t="s">
        <v>170</v>
      </c>
      <c r="H81" s="2" t="str">
        <f>VLOOKUP(G81,Sheet1!J:O,6,0)</f>
        <v>华北大区</v>
      </c>
      <c r="I81">
        <v>459</v>
      </c>
      <c r="J81">
        <v>13</v>
      </c>
      <c r="K81" s="8">
        <f>VLOOKUP(C81,'渗透率、续签率'!B:C,2,0)</f>
        <v>0.57199999999999995</v>
      </c>
      <c r="L81" s="6">
        <f t="shared" si="7"/>
        <v>2.8322440087145968E-2</v>
      </c>
      <c r="M81">
        <v>71</v>
      </c>
      <c r="N81">
        <v>12</v>
      </c>
      <c r="O81" s="24">
        <f t="shared" si="8"/>
        <v>0.16901408450704225</v>
      </c>
      <c r="P81" s="35">
        <f>VLOOKUP(E81,'参数设置&amp;汇总'!O:X,10,0)</f>
        <v>0.15226299492720205</v>
      </c>
      <c r="Q81" s="37">
        <f t="shared" si="9"/>
        <v>12</v>
      </c>
      <c r="R81">
        <v>0.85</v>
      </c>
      <c r="S81" s="38">
        <f t="shared" si="10"/>
        <v>6.042352941176472</v>
      </c>
      <c r="T81" s="9">
        <f t="shared" si="11"/>
        <v>2.6163388235294125</v>
      </c>
      <c r="V81" s="11"/>
    </row>
    <row r="82" spans="2:22" ht="18">
      <c r="B82" t="s">
        <v>1</v>
      </c>
      <c r="C82" t="s">
        <v>548</v>
      </c>
      <c r="D82" t="str">
        <f>VLOOKUP(G82,Sheet1!J:K,2,0)</f>
        <v>C</v>
      </c>
      <c r="E82" t="str">
        <f t="shared" si="6"/>
        <v>C图文快印</v>
      </c>
      <c r="F82" t="str">
        <f>VLOOKUP(G82,Sheet1!J:L,3,0)</f>
        <v>新疆维吾尔自治区</v>
      </c>
      <c r="G82" t="s">
        <v>171</v>
      </c>
      <c r="H82" s="2" t="str">
        <f>VLOOKUP(G82,Sheet1!J:O,6,0)</f>
        <v>华北大区</v>
      </c>
      <c r="I82">
        <v>55</v>
      </c>
      <c r="J82">
        <v>2</v>
      </c>
      <c r="K82" s="8">
        <f>VLOOKUP(C82,'渗透率、续签率'!B:C,2,0)</f>
        <v>0.57199999999999995</v>
      </c>
      <c r="L82" s="6">
        <f t="shared" si="7"/>
        <v>3.6363636363636362E-2</v>
      </c>
      <c r="M82">
        <v>12</v>
      </c>
      <c r="N82">
        <v>2</v>
      </c>
      <c r="O82" s="24">
        <f t="shared" si="8"/>
        <v>0.16666666666666666</v>
      </c>
      <c r="P82" s="35">
        <f>VLOOKUP(E82,'参数设置&amp;汇总'!O:X,10,0)</f>
        <v>0.15226299492720205</v>
      </c>
      <c r="Q82" s="37">
        <f t="shared" si="9"/>
        <v>2</v>
      </c>
      <c r="R82">
        <v>0.85</v>
      </c>
      <c r="S82" s="38">
        <f t="shared" si="10"/>
        <v>1.007058823529412</v>
      </c>
      <c r="T82" s="9">
        <f t="shared" si="11"/>
        <v>0.43605647058823538</v>
      </c>
      <c r="V82" s="11"/>
    </row>
    <row r="83" spans="2:22" ht="18">
      <c r="B83" t="s">
        <v>1</v>
      </c>
      <c r="C83" t="s">
        <v>548</v>
      </c>
      <c r="D83" t="str">
        <f>VLOOKUP(G83,Sheet1!J:K,2,0)</f>
        <v>C</v>
      </c>
      <c r="E83" t="str">
        <f t="shared" si="6"/>
        <v>C图文快印</v>
      </c>
      <c r="F83" t="str">
        <f>VLOOKUP(G83,Sheet1!J:L,3,0)</f>
        <v>黑龙江省</v>
      </c>
      <c r="G83" t="s">
        <v>172</v>
      </c>
      <c r="H83" s="2" t="str">
        <f>VLOOKUP(G83,Sheet1!J:O,6,0)</f>
        <v>华北大区</v>
      </c>
      <c r="I83" s="1">
        <v>1274</v>
      </c>
      <c r="J83">
        <v>53</v>
      </c>
      <c r="K83" s="8">
        <f>VLOOKUP(C83,'渗透率、续签率'!B:C,2,0)</f>
        <v>0.57199999999999995</v>
      </c>
      <c r="L83" s="6">
        <f t="shared" si="7"/>
        <v>4.1601255886970175E-2</v>
      </c>
      <c r="M83">
        <v>331</v>
      </c>
      <c r="N83">
        <v>48</v>
      </c>
      <c r="O83" s="24">
        <f t="shared" si="8"/>
        <v>0.14501510574018128</v>
      </c>
      <c r="P83" s="35">
        <f>VLOOKUP(E83,'参数设置&amp;汇总'!O:X,10,0)</f>
        <v>0.15226299492720205</v>
      </c>
      <c r="Q83" s="37">
        <f t="shared" si="9"/>
        <v>50.39905132090388</v>
      </c>
      <c r="R83">
        <v>0.85</v>
      </c>
      <c r="S83" s="38">
        <f t="shared" si="10"/>
        <v>26.991825083416334</v>
      </c>
      <c r="T83" s="9">
        <f t="shared" si="11"/>
        <v>11.687460261119272</v>
      </c>
      <c r="V83" s="11"/>
    </row>
    <row r="84" spans="2:22" ht="18">
      <c r="B84" t="s">
        <v>1</v>
      </c>
      <c r="C84" t="s">
        <v>548</v>
      </c>
      <c r="D84" t="str">
        <f>VLOOKUP(G84,Sheet1!J:K,2,0)</f>
        <v>C</v>
      </c>
      <c r="E84" t="str">
        <f t="shared" si="6"/>
        <v>C图文快印</v>
      </c>
      <c r="F84" t="str">
        <f>VLOOKUP(G84,Sheet1!J:L,3,0)</f>
        <v>河北省</v>
      </c>
      <c r="G84" t="s">
        <v>173</v>
      </c>
      <c r="H84" s="2" t="str">
        <f>VLOOKUP(G84,Sheet1!J:O,6,0)</f>
        <v>华北大区</v>
      </c>
      <c r="I84">
        <v>446</v>
      </c>
      <c r="J84">
        <v>7</v>
      </c>
      <c r="K84" s="8">
        <f>VLOOKUP(C84,'渗透率、续签率'!B:C,2,0)</f>
        <v>0.57199999999999995</v>
      </c>
      <c r="L84" s="6">
        <f t="shared" si="7"/>
        <v>1.5695067264573991E-2</v>
      </c>
      <c r="M84">
        <v>113</v>
      </c>
      <c r="N84">
        <v>6</v>
      </c>
      <c r="O84" s="24">
        <f t="shared" si="8"/>
        <v>5.3097345132743362E-2</v>
      </c>
      <c r="P84" s="35">
        <f>VLOOKUP(E84,'参数设置&amp;汇总'!O:X,10,0)</f>
        <v>0.15226299492720205</v>
      </c>
      <c r="Q84" s="37">
        <f t="shared" si="9"/>
        <v>17.205718426773831</v>
      </c>
      <c r="R84">
        <v>0.85</v>
      </c>
      <c r="S84" s="38">
        <f t="shared" si="10"/>
        <v>16.204374619733922</v>
      </c>
      <c r="T84" s="9">
        <f t="shared" si="11"/>
        <v>7.0164942103447885</v>
      </c>
      <c r="V84" s="11"/>
    </row>
    <row r="85" spans="2:22" ht="18">
      <c r="B85" t="s">
        <v>1</v>
      </c>
      <c r="C85" t="s">
        <v>548</v>
      </c>
      <c r="D85" t="str">
        <f>VLOOKUP(G85,Sheet1!J:K,2,0)</f>
        <v>C</v>
      </c>
      <c r="E85" t="str">
        <f t="shared" si="6"/>
        <v>C图文快印</v>
      </c>
      <c r="F85" t="str">
        <f>VLOOKUP(G85,Sheet1!J:L,3,0)</f>
        <v>河南省</v>
      </c>
      <c r="G85" t="s">
        <v>174</v>
      </c>
      <c r="H85" s="2" t="str">
        <f>VLOOKUP(G85,Sheet1!J:O,6,0)</f>
        <v>华北大区</v>
      </c>
      <c r="I85">
        <v>457</v>
      </c>
      <c r="J85">
        <v>1</v>
      </c>
      <c r="K85" s="8">
        <f>VLOOKUP(C85,'渗透率、续签率'!B:C,2,0)</f>
        <v>0.57199999999999995</v>
      </c>
      <c r="L85" s="6">
        <f t="shared" si="7"/>
        <v>2.1881838074398249E-3</v>
      </c>
      <c r="M85">
        <v>57</v>
      </c>
      <c r="N85">
        <v>1</v>
      </c>
      <c r="O85" s="24">
        <f t="shared" si="8"/>
        <v>1.7543859649122806E-2</v>
      </c>
      <c r="P85" s="35">
        <f>VLOOKUP(E85,'参数设置&amp;汇总'!O:X,10,0)</f>
        <v>0.15226299492720205</v>
      </c>
      <c r="Q85" s="37">
        <f t="shared" si="9"/>
        <v>8.6789907108505169</v>
      </c>
      <c r="R85">
        <v>0.85</v>
      </c>
      <c r="S85" s="38">
        <f t="shared" si="10"/>
        <v>9.5376361304123733</v>
      </c>
      <c r="T85" s="9">
        <f t="shared" si="11"/>
        <v>4.1297964444685578</v>
      </c>
      <c r="V85" s="11"/>
    </row>
    <row r="86" spans="2:22" ht="18">
      <c r="B86" t="s">
        <v>1</v>
      </c>
      <c r="C86" t="s">
        <v>548</v>
      </c>
      <c r="D86" t="str">
        <f>VLOOKUP(G86,Sheet1!J:K,2,0)</f>
        <v>C</v>
      </c>
      <c r="E86" t="str">
        <f t="shared" si="6"/>
        <v>C图文快印</v>
      </c>
      <c r="F86" t="str">
        <f>VLOOKUP(G86,Sheet1!J:L,3,0)</f>
        <v>陕西省</v>
      </c>
      <c r="G86" t="s">
        <v>175</v>
      </c>
      <c r="H86" s="2" t="str">
        <f>VLOOKUP(G86,Sheet1!J:O,6,0)</f>
        <v>华北大区</v>
      </c>
      <c r="I86">
        <v>122</v>
      </c>
      <c r="J86">
        <v>3</v>
      </c>
      <c r="K86" s="8">
        <f>VLOOKUP(C86,'渗透率、续签率'!B:C,2,0)</f>
        <v>0.57199999999999995</v>
      </c>
      <c r="L86" s="6">
        <f t="shared" si="7"/>
        <v>2.4590163934426229E-2</v>
      </c>
      <c r="M86">
        <v>2</v>
      </c>
      <c r="N86">
        <v>1</v>
      </c>
      <c r="O86" s="24">
        <f t="shared" si="8"/>
        <v>0.5</v>
      </c>
      <c r="P86" s="35">
        <f>VLOOKUP(E86,'参数设置&amp;汇总'!O:X,10,0)</f>
        <v>0.15226299492720205</v>
      </c>
      <c r="Q86" s="37">
        <f t="shared" si="9"/>
        <v>1</v>
      </c>
      <c r="R86">
        <v>0.85</v>
      </c>
      <c r="S86" s="38">
        <f t="shared" si="10"/>
        <v>0.503529411764706</v>
      </c>
      <c r="T86" s="9">
        <f t="shared" si="11"/>
        <v>0.21802823529411769</v>
      </c>
      <c r="V86" s="11"/>
    </row>
    <row r="87" spans="2:22" ht="18">
      <c r="B87" t="s">
        <v>1</v>
      </c>
      <c r="C87" t="s">
        <v>548</v>
      </c>
      <c r="D87" t="str">
        <f>VLOOKUP(G87,Sheet1!J:K,2,0)</f>
        <v>C</v>
      </c>
      <c r="E87" t="str">
        <f t="shared" si="6"/>
        <v>C图文快印</v>
      </c>
      <c r="F87" t="str">
        <f>VLOOKUP(G87,Sheet1!J:L,3,0)</f>
        <v>新疆维吾尔自治区</v>
      </c>
      <c r="G87" t="s">
        <v>176</v>
      </c>
      <c r="H87" s="2" t="str">
        <f>VLOOKUP(G87,Sheet1!J:O,6,0)</f>
        <v>华北大区</v>
      </c>
      <c r="I87">
        <v>167</v>
      </c>
      <c r="J87">
        <v>7</v>
      </c>
      <c r="K87" s="8">
        <f>VLOOKUP(C87,'渗透率、续签率'!B:C,2,0)</f>
        <v>0.57199999999999995</v>
      </c>
      <c r="L87" s="6">
        <f t="shared" si="7"/>
        <v>4.1916167664670656E-2</v>
      </c>
      <c r="M87">
        <v>21</v>
      </c>
      <c r="N87">
        <v>7</v>
      </c>
      <c r="O87" s="24">
        <f t="shared" si="8"/>
        <v>0.33333333333333331</v>
      </c>
      <c r="P87" s="35">
        <f>VLOOKUP(E87,'参数设置&amp;汇总'!O:X,10,0)</f>
        <v>0.15226299492720205</v>
      </c>
      <c r="Q87" s="37">
        <f t="shared" si="9"/>
        <v>7</v>
      </c>
      <c r="R87">
        <v>0.85</v>
      </c>
      <c r="S87" s="38">
        <f t="shared" si="10"/>
        <v>3.5247058823529418</v>
      </c>
      <c r="T87" s="9">
        <f t="shared" si="11"/>
        <v>1.5261976470588239</v>
      </c>
      <c r="V87" s="11"/>
    </row>
    <row r="88" spans="2:22" ht="18">
      <c r="B88" t="s">
        <v>1</v>
      </c>
      <c r="C88" t="s">
        <v>548</v>
      </c>
      <c r="D88" t="str">
        <f>VLOOKUP(G88,Sheet1!J:K,2,0)</f>
        <v>C</v>
      </c>
      <c r="E88" t="str">
        <f t="shared" si="6"/>
        <v>C图文快印</v>
      </c>
      <c r="F88" t="str">
        <f>VLOOKUP(G88,Sheet1!J:L,3,0)</f>
        <v>浙江省</v>
      </c>
      <c r="G88" t="s">
        <v>177</v>
      </c>
      <c r="H88" s="2" t="str">
        <f>VLOOKUP(G88,Sheet1!J:O,6,0)</f>
        <v>华南大区</v>
      </c>
      <c r="I88">
        <v>489</v>
      </c>
      <c r="J88">
        <v>23</v>
      </c>
      <c r="K88" s="8">
        <f>VLOOKUP(C88,'渗透率、续签率'!B:C,2,0)</f>
        <v>0.57199999999999995</v>
      </c>
      <c r="L88" s="6">
        <f t="shared" si="7"/>
        <v>4.7034764826175871E-2</v>
      </c>
      <c r="M88">
        <v>180</v>
      </c>
      <c r="N88">
        <v>23</v>
      </c>
      <c r="O88" s="24">
        <f t="shared" si="8"/>
        <v>0.12777777777777777</v>
      </c>
      <c r="P88" s="35">
        <f>VLOOKUP(E88,'参数设置&amp;汇总'!O:X,10,0)</f>
        <v>0.15226299492720205</v>
      </c>
      <c r="Q88" s="37">
        <f t="shared" si="9"/>
        <v>27.407339086896368</v>
      </c>
      <c r="R88">
        <v>0.85</v>
      </c>
      <c r="S88" s="38">
        <f t="shared" si="10"/>
        <v>16.766281278701612</v>
      </c>
      <c r="T88" s="9">
        <f t="shared" si="11"/>
        <v>7.2597997936777983</v>
      </c>
      <c r="V88" s="11"/>
    </row>
    <row r="89" spans="2:22" ht="18">
      <c r="B89" t="s">
        <v>1</v>
      </c>
      <c r="C89" t="s">
        <v>548</v>
      </c>
      <c r="D89" t="str">
        <f>VLOOKUP(G89,Sheet1!J:K,2,0)</f>
        <v>C</v>
      </c>
      <c r="E89" t="str">
        <f t="shared" si="6"/>
        <v>C图文快印</v>
      </c>
      <c r="F89" t="str">
        <f>VLOOKUP(G89,Sheet1!J:L,3,0)</f>
        <v>甘肃省</v>
      </c>
      <c r="G89" t="s">
        <v>178</v>
      </c>
      <c r="H89" s="2" t="str">
        <f>VLOOKUP(G89,Sheet1!J:O,6,0)</f>
        <v>华北大区</v>
      </c>
      <c r="I89">
        <v>31</v>
      </c>
      <c r="J89">
        <v>1</v>
      </c>
      <c r="K89" s="8">
        <f>VLOOKUP(C89,'渗透率、续签率'!B:C,2,0)</f>
        <v>0.57199999999999995</v>
      </c>
      <c r="L89" s="6">
        <f t="shared" si="7"/>
        <v>3.2258064516129031E-2</v>
      </c>
      <c r="M89">
        <v>6</v>
      </c>
      <c r="N89">
        <v>1</v>
      </c>
      <c r="O89" s="24">
        <f t="shared" si="8"/>
        <v>0.16666666666666666</v>
      </c>
      <c r="P89" s="35">
        <f>VLOOKUP(E89,'参数设置&amp;汇总'!O:X,10,0)</f>
        <v>0.15226299492720205</v>
      </c>
      <c r="Q89" s="37">
        <f t="shared" si="9"/>
        <v>1</v>
      </c>
      <c r="R89">
        <v>0.85</v>
      </c>
      <c r="S89" s="38">
        <f t="shared" si="10"/>
        <v>0.503529411764706</v>
      </c>
      <c r="T89" s="9">
        <f t="shared" si="11"/>
        <v>0.21802823529411769</v>
      </c>
      <c r="V89" s="11"/>
    </row>
    <row r="90" spans="2:22" ht="18">
      <c r="B90" t="s">
        <v>1</v>
      </c>
      <c r="C90" t="s">
        <v>548</v>
      </c>
      <c r="D90" t="str">
        <f>VLOOKUP(G90,Sheet1!J:K,2,0)</f>
        <v>C</v>
      </c>
      <c r="E90" t="str">
        <f t="shared" si="6"/>
        <v>C图文快印</v>
      </c>
      <c r="F90" t="str">
        <f>VLOOKUP(G90,Sheet1!J:L,3,0)</f>
        <v>吉林省</v>
      </c>
      <c r="G90" t="s">
        <v>179</v>
      </c>
      <c r="H90" s="2" t="str">
        <f>VLOOKUP(G90,Sheet1!J:O,6,0)</f>
        <v>华北大区</v>
      </c>
      <c r="I90">
        <v>126</v>
      </c>
      <c r="J90">
        <v>2</v>
      </c>
      <c r="K90" s="8">
        <f>VLOOKUP(C90,'渗透率、续签率'!B:C,2,0)</f>
        <v>0.57199999999999995</v>
      </c>
      <c r="L90" s="6">
        <f t="shared" si="7"/>
        <v>1.5873015873015872E-2</v>
      </c>
      <c r="M90">
        <v>20</v>
      </c>
      <c r="N90">
        <v>2</v>
      </c>
      <c r="O90" s="24">
        <f t="shared" si="8"/>
        <v>0.1</v>
      </c>
      <c r="P90" s="35">
        <f>VLOOKUP(E90,'参数设置&amp;汇总'!O:X,10,0)</f>
        <v>0.15226299492720205</v>
      </c>
      <c r="Q90" s="37">
        <f t="shared" si="9"/>
        <v>3.0452598985440411</v>
      </c>
      <c r="R90">
        <v>0.85</v>
      </c>
      <c r="S90" s="38">
        <f t="shared" si="10"/>
        <v>2.2367763512282837</v>
      </c>
      <c r="T90" s="9">
        <f t="shared" si="11"/>
        <v>0.96852416008184683</v>
      </c>
    </row>
    <row r="91" spans="2:22" ht="18">
      <c r="B91" t="s">
        <v>1</v>
      </c>
      <c r="C91" t="s">
        <v>548</v>
      </c>
      <c r="D91" t="str">
        <f>VLOOKUP(G91,Sheet1!J:K,2,0)</f>
        <v>C</v>
      </c>
      <c r="E91" t="str">
        <f t="shared" si="6"/>
        <v>C图文快印</v>
      </c>
      <c r="F91" t="str">
        <f>VLOOKUP(G91,Sheet1!J:L,3,0)</f>
        <v>宁夏回族自治区</v>
      </c>
      <c r="G91" t="s">
        <v>180</v>
      </c>
      <c r="H91" s="2" t="str">
        <f>VLOOKUP(G91,Sheet1!J:O,6,0)</f>
        <v>华北大区</v>
      </c>
      <c r="I91">
        <v>53</v>
      </c>
      <c r="J91">
        <v>0</v>
      </c>
      <c r="K91" s="8">
        <f>VLOOKUP(C91,'渗透率、续签率'!B:C,2,0)</f>
        <v>0.57199999999999995</v>
      </c>
      <c r="L91" s="6">
        <f t="shared" si="7"/>
        <v>0</v>
      </c>
      <c r="M91">
        <v>1</v>
      </c>
      <c r="N91">
        <v>0</v>
      </c>
      <c r="O91" s="24">
        <f t="shared" si="8"/>
        <v>0</v>
      </c>
      <c r="P91" s="35">
        <f>VLOOKUP(E91,'参数设置&amp;汇总'!O:X,10,0)</f>
        <v>0.15226299492720205</v>
      </c>
      <c r="Q91" s="37">
        <f t="shared" si="9"/>
        <v>0.15226299492720205</v>
      </c>
      <c r="R91">
        <v>0.85</v>
      </c>
      <c r="S91" s="38">
        <f t="shared" si="10"/>
        <v>0.17913293520847301</v>
      </c>
      <c r="T91" s="9">
        <f t="shared" si="11"/>
        <v>7.7564560945268812E-2</v>
      </c>
    </row>
    <row r="92" spans="2:22" ht="18">
      <c r="B92" t="s">
        <v>1</v>
      </c>
      <c r="C92" t="s">
        <v>548</v>
      </c>
      <c r="D92" t="str">
        <f>VLOOKUP(G92,Sheet1!J:K,2,0)</f>
        <v>C</v>
      </c>
      <c r="E92" t="str">
        <f t="shared" si="6"/>
        <v>C图文快印</v>
      </c>
      <c r="F92" t="str">
        <f>VLOOKUP(G92,Sheet1!J:L,3,0)</f>
        <v>新疆维吾尔自治区</v>
      </c>
      <c r="G92" t="s">
        <v>181</v>
      </c>
      <c r="H92" s="2" t="str">
        <f>VLOOKUP(G92,Sheet1!J:O,6,0)</f>
        <v>华北大区</v>
      </c>
      <c r="I92">
        <v>25</v>
      </c>
      <c r="J92">
        <v>1</v>
      </c>
      <c r="K92" s="8">
        <f>VLOOKUP(C92,'渗透率、续签率'!B:C,2,0)</f>
        <v>0.57199999999999995</v>
      </c>
      <c r="L92" s="6">
        <f t="shared" si="7"/>
        <v>0.04</v>
      </c>
      <c r="M92">
        <v>0</v>
      </c>
      <c r="N92">
        <v>0</v>
      </c>
      <c r="O92" s="24" t="e">
        <f t="shared" si="8"/>
        <v>#DIV/0!</v>
      </c>
      <c r="P92" s="35">
        <f>VLOOKUP(E92,'参数设置&amp;汇总'!O:X,10,0)</f>
        <v>0.15226299492720205</v>
      </c>
      <c r="Q92" s="37">
        <f t="shared" si="9"/>
        <v>0</v>
      </c>
      <c r="R92">
        <v>0.85</v>
      </c>
      <c r="S92" s="38">
        <f t="shared" si="10"/>
        <v>0</v>
      </c>
      <c r="T92" s="9">
        <f t="shared" si="11"/>
        <v>0</v>
      </c>
    </row>
    <row r="93" spans="2:22" ht="18">
      <c r="B93" t="s">
        <v>1</v>
      </c>
      <c r="C93" t="s">
        <v>548</v>
      </c>
      <c r="D93" t="str">
        <f>VLOOKUP(G93,Sheet1!J:K,2,0)</f>
        <v>C</v>
      </c>
      <c r="E93" t="str">
        <f t="shared" si="6"/>
        <v>C图文快印</v>
      </c>
      <c r="F93" t="str">
        <f>VLOOKUP(G93,Sheet1!J:L,3,0)</f>
        <v>新疆维吾尔自治区</v>
      </c>
      <c r="G93" t="s">
        <v>182</v>
      </c>
      <c r="H93" s="2" t="str">
        <f>VLOOKUP(G93,Sheet1!J:O,6,0)</f>
        <v>华北大区</v>
      </c>
      <c r="I93">
        <v>78</v>
      </c>
      <c r="J93">
        <v>0</v>
      </c>
      <c r="K93" s="8">
        <f>VLOOKUP(C93,'渗透率、续签率'!B:C,2,0)</f>
        <v>0.57199999999999995</v>
      </c>
      <c r="L93" s="6">
        <f t="shared" si="7"/>
        <v>0</v>
      </c>
      <c r="M93">
        <v>7</v>
      </c>
      <c r="N93">
        <v>0</v>
      </c>
      <c r="O93" s="24">
        <f t="shared" si="8"/>
        <v>0</v>
      </c>
      <c r="P93" s="35">
        <f>VLOOKUP(E93,'参数设置&amp;汇总'!O:X,10,0)</f>
        <v>0.15226299492720205</v>
      </c>
      <c r="Q93" s="37">
        <f t="shared" si="9"/>
        <v>1.0658409644904143</v>
      </c>
      <c r="R93">
        <v>0.85</v>
      </c>
      <c r="S93" s="38">
        <f t="shared" si="10"/>
        <v>1.2539305464593109</v>
      </c>
      <c r="T93" s="9">
        <f t="shared" si="11"/>
        <v>0.54295192661688163</v>
      </c>
    </row>
    <row r="94" spans="2:22" ht="18">
      <c r="B94" t="s">
        <v>1</v>
      </c>
      <c r="C94" t="s">
        <v>548</v>
      </c>
      <c r="D94" t="str">
        <f>VLOOKUP(G94,Sheet1!J:K,2,0)</f>
        <v>C</v>
      </c>
      <c r="E94" t="str">
        <f t="shared" si="6"/>
        <v>C图文快印</v>
      </c>
      <c r="F94" t="str">
        <f>VLOOKUP(G94,Sheet1!J:L,3,0)</f>
        <v>黑龙江省</v>
      </c>
      <c r="G94" t="s">
        <v>183</v>
      </c>
      <c r="H94" s="2" t="str">
        <f>VLOOKUP(G94,Sheet1!J:O,6,0)</f>
        <v>华北大区</v>
      </c>
      <c r="I94">
        <v>13</v>
      </c>
      <c r="J94">
        <v>0</v>
      </c>
      <c r="K94" s="8">
        <f>VLOOKUP(C94,'渗透率、续签率'!B:C,2,0)</f>
        <v>0.57199999999999995</v>
      </c>
      <c r="L94" s="6">
        <f t="shared" si="7"/>
        <v>0</v>
      </c>
      <c r="M94">
        <v>5</v>
      </c>
      <c r="N94">
        <v>0</v>
      </c>
      <c r="O94" s="24">
        <f t="shared" si="8"/>
        <v>0</v>
      </c>
      <c r="P94" s="35">
        <f>VLOOKUP(E94,'参数设置&amp;汇总'!O:X,10,0)</f>
        <v>0.15226299492720205</v>
      </c>
      <c r="Q94" s="37">
        <f t="shared" si="9"/>
        <v>0.76131497463601028</v>
      </c>
      <c r="R94">
        <v>0.85</v>
      </c>
      <c r="S94" s="38">
        <f t="shared" si="10"/>
        <v>0.8956646760423651</v>
      </c>
      <c r="T94" s="9">
        <f t="shared" si="11"/>
        <v>0.38782280472634406</v>
      </c>
    </row>
    <row r="95" spans="2:22" ht="18">
      <c r="B95" t="s">
        <v>1</v>
      </c>
      <c r="C95" t="s">
        <v>548</v>
      </c>
      <c r="D95" t="str">
        <f>VLOOKUP(G95,Sheet1!J:K,2,0)</f>
        <v>C</v>
      </c>
      <c r="E95" t="str">
        <f t="shared" si="6"/>
        <v>C图文快印</v>
      </c>
      <c r="F95" t="str">
        <f>VLOOKUP(G95,Sheet1!J:L,3,0)</f>
        <v>山西省</v>
      </c>
      <c r="G95" t="s">
        <v>184</v>
      </c>
      <c r="H95" s="2" t="str">
        <f>VLOOKUP(G95,Sheet1!J:O,6,0)</f>
        <v>华北大区</v>
      </c>
      <c r="I95">
        <v>317</v>
      </c>
      <c r="J95">
        <v>8</v>
      </c>
      <c r="K95" s="8">
        <f>VLOOKUP(C95,'渗透率、续签率'!B:C,2,0)</f>
        <v>0.57199999999999995</v>
      </c>
      <c r="L95" s="6">
        <f t="shared" si="7"/>
        <v>2.5236593059936908E-2</v>
      </c>
      <c r="M95">
        <v>35</v>
      </c>
      <c r="N95">
        <v>7</v>
      </c>
      <c r="O95" s="24">
        <f t="shared" si="8"/>
        <v>0.2</v>
      </c>
      <c r="P95" s="35">
        <f>VLOOKUP(E95,'参数设置&amp;汇总'!O:X,10,0)</f>
        <v>0.15226299492720205</v>
      </c>
      <c r="Q95" s="37">
        <f t="shared" si="9"/>
        <v>7</v>
      </c>
      <c r="R95">
        <v>0.85</v>
      </c>
      <c r="S95" s="38">
        <f t="shared" si="10"/>
        <v>3.5247058823529418</v>
      </c>
      <c r="T95" s="9">
        <f t="shared" si="11"/>
        <v>1.5261976470588239</v>
      </c>
    </row>
    <row r="96" spans="2:22" ht="18">
      <c r="B96" t="s">
        <v>1</v>
      </c>
      <c r="C96" t="s">
        <v>548</v>
      </c>
      <c r="D96" t="str">
        <f>VLOOKUP(G96,Sheet1!J:K,2,0)</f>
        <v>C</v>
      </c>
      <c r="E96" t="str">
        <f t="shared" si="6"/>
        <v>C图文快印</v>
      </c>
      <c r="F96" t="str">
        <f>VLOOKUP(G96,Sheet1!J:L,3,0)</f>
        <v>黑龙江省</v>
      </c>
      <c r="G96" t="s">
        <v>185</v>
      </c>
      <c r="H96" s="2" t="str">
        <f>VLOOKUP(G96,Sheet1!J:O,6,0)</f>
        <v>华北大区</v>
      </c>
      <c r="I96">
        <v>300</v>
      </c>
      <c r="J96">
        <v>2</v>
      </c>
      <c r="K96" s="8">
        <f>VLOOKUP(C96,'渗透率、续签率'!B:C,2,0)</f>
        <v>0.57199999999999995</v>
      </c>
      <c r="L96" s="6">
        <f t="shared" si="7"/>
        <v>6.6666666666666671E-3</v>
      </c>
      <c r="M96">
        <v>50</v>
      </c>
      <c r="N96">
        <v>2</v>
      </c>
      <c r="O96" s="24">
        <f t="shared" si="8"/>
        <v>0.04</v>
      </c>
      <c r="P96" s="35">
        <f>VLOOKUP(E96,'参数设置&amp;汇总'!O:X,10,0)</f>
        <v>0.15226299492720205</v>
      </c>
      <c r="Q96" s="37">
        <f t="shared" si="9"/>
        <v>7.6131497463601026</v>
      </c>
      <c r="R96">
        <v>0.85</v>
      </c>
      <c r="S96" s="38">
        <f t="shared" si="10"/>
        <v>7.6107644074824741</v>
      </c>
      <c r="T96" s="9">
        <f t="shared" si="11"/>
        <v>3.2954609884399111</v>
      </c>
    </row>
    <row r="97" spans="2:22" ht="18">
      <c r="B97" t="s">
        <v>1</v>
      </c>
      <c r="C97" t="s">
        <v>548</v>
      </c>
      <c r="D97" t="str">
        <f>VLOOKUP(G97,Sheet1!J:K,2,0)</f>
        <v>C</v>
      </c>
      <c r="E97" t="str">
        <f t="shared" si="6"/>
        <v>C图文快印</v>
      </c>
      <c r="F97" t="str">
        <f>VLOOKUP(G97,Sheet1!J:L,3,0)</f>
        <v>云南省</v>
      </c>
      <c r="G97" t="s">
        <v>186</v>
      </c>
      <c r="H97" s="2" t="str">
        <f>VLOOKUP(G97,Sheet1!J:O,6,0)</f>
        <v>华南大区</v>
      </c>
      <c r="I97">
        <v>259</v>
      </c>
      <c r="J97">
        <v>6</v>
      </c>
      <c r="K97" s="8">
        <f>VLOOKUP(C97,'渗透率、续签率'!B:C,2,0)</f>
        <v>0.57199999999999995</v>
      </c>
      <c r="L97" s="6">
        <f t="shared" si="7"/>
        <v>2.3166023166023165E-2</v>
      </c>
      <c r="M97">
        <v>57</v>
      </c>
      <c r="N97">
        <v>6</v>
      </c>
      <c r="O97" s="24">
        <f t="shared" si="8"/>
        <v>0.10526315789473684</v>
      </c>
      <c r="P97" s="35">
        <f>VLOOKUP(E97,'参数设置&amp;汇总'!O:X,10,0)</f>
        <v>0.15226299492720205</v>
      </c>
      <c r="Q97" s="37">
        <f t="shared" si="9"/>
        <v>8.6789907108505169</v>
      </c>
      <c r="R97">
        <v>0.85</v>
      </c>
      <c r="S97" s="38">
        <f t="shared" si="10"/>
        <v>6.1729302480594326</v>
      </c>
      <c r="T97" s="9">
        <f t="shared" si="11"/>
        <v>2.6728787974097341</v>
      </c>
    </row>
    <row r="98" spans="2:22" ht="18">
      <c r="B98" t="s">
        <v>1</v>
      </c>
      <c r="C98" t="s">
        <v>548</v>
      </c>
      <c r="D98" t="str">
        <f>VLOOKUP(G98,Sheet1!J:K,2,0)</f>
        <v>C</v>
      </c>
      <c r="E98" t="str">
        <f t="shared" si="6"/>
        <v>C图文快印</v>
      </c>
      <c r="F98" t="str">
        <f>VLOOKUP(G98,Sheet1!J:L,3,0)</f>
        <v>辽宁省</v>
      </c>
      <c r="G98" t="s">
        <v>187</v>
      </c>
      <c r="H98" s="2" t="str">
        <f>VLOOKUP(G98,Sheet1!J:O,6,0)</f>
        <v>华北大区</v>
      </c>
      <c r="I98">
        <v>862</v>
      </c>
      <c r="J98">
        <v>26</v>
      </c>
      <c r="K98" s="8">
        <f>VLOOKUP(C98,'渗透率、续签率'!B:C,2,0)</f>
        <v>0.57199999999999995</v>
      </c>
      <c r="L98" s="6">
        <f t="shared" si="7"/>
        <v>3.0162412993039442E-2</v>
      </c>
      <c r="M98">
        <v>204</v>
      </c>
      <c r="N98">
        <v>24</v>
      </c>
      <c r="O98" s="24">
        <f t="shared" si="8"/>
        <v>0.11764705882352941</v>
      </c>
      <c r="P98" s="35">
        <f>VLOOKUP(E98,'参数设置&amp;汇总'!O:X,10,0)</f>
        <v>0.15226299492720205</v>
      </c>
      <c r="Q98" s="37">
        <f t="shared" si="9"/>
        <v>31.061650965149219</v>
      </c>
      <c r="R98">
        <v>0.85</v>
      </c>
      <c r="S98" s="38">
        <f t="shared" si="10"/>
        <v>20.392530547234379</v>
      </c>
      <c r="T98" s="9">
        <f t="shared" si="11"/>
        <v>8.8299657269524854</v>
      </c>
    </row>
    <row r="99" spans="2:22" ht="18">
      <c r="B99" t="s">
        <v>1</v>
      </c>
      <c r="C99" t="s">
        <v>548</v>
      </c>
      <c r="D99" t="str">
        <f>VLOOKUP(G99,Sheet1!J:K,2,0)</f>
        <v>C</v>
      </c>
      <c r="E99" t="str">
        <f t="shared" si="6"/>
        <v>C图文快印</v>
      </c>
      <c r="F99" t="str">
        <f>VLOOKUP(G99,Sheet1!J:L,3,0)</f>
        <v>甘肃省</v>
      </c>
      <c r="G99" t="s">
        <v>188</v>
      </c>
      <c r="H99" s="2" t="str">
        <f>VLOOKUP(G99,Sheet1!J:O,6,0)</f>
        <v>华北大区</v>
      </c>
      <c r="I99">
        <v>128</v>
      </c>
      <c r="J99">
        <v>5</v>
      </c>
      <c r="K99" s="8">
        <f>VLOOKUP(C99,'渗透率、续签率'!B:C,2,0)</f>
        <v>0.57199999999999995</v>
      </c>
      <c r="L99" s="6">
        <f t="shared" si="7"/>
        <v>3.90625E-2</v>
      </c>
      <c r="M99">
        <v>14</v>
      </c>
      <c r="N99">
        <v>5</v>
      </c>
      <c r="O99" s="24">
        <f t="shared" si="8"/>
        <v>0.35714285714285715</v>
      </c>
      <c r="P99" s="35">
        <f>VLOOKUP(E99,'参数设置&amp;汇总'!O:X,10,0)</f>
        <v>0.15226299492720205</v>
      </c>
      <c r="Q99" s="37">
        <f t="shared" si="9"/>
        <v>5</v>
      </c>
      <c r="R99">
        <v>0.85</v>
      </c>
      <c r="S99" s="38">
        <f t="shared" si="10"/>
        <v>2.5176470588235298</v>
      </c>
      <c r="T99" s="9">
        <f t="shared" si="11"/>
        <v>1.0901411764705884</v>
      </c>
    </row>
    <row r="100" spans="2:22" ht="18">
      <c r="B100" t="s">
        <v>1</v>
      </c>
      <c r="C100" t="s">
        <v>548</v>
      </c>
      <c r="D100" t="str">
        <f>VLOOKUP(G100,Sheet1!J:K,2,0)</f>
        <v>B</v>
      </c>
      <c r="E100" t="str">
        <f t="shared" si="6"/>
        <v>B图文快印</v>
      </c>
      <c r="F100" t="str">
        <f>VLOOKUP(G100,Sheet1!J:L,3,0)</f>
        <v>天津市</v>
      </c>
      <c r="G100" t="s">
        <v>69</v>
      </c>
      <c r="H100" s="2" t="str">
        <f>VLOOKUP(G100,Sheet1!J:O,6,0)</f>
        <v>华北大区</v>
      </c>
      <c r="I100" s="1">
        <v>1421</v>
      </c>
      <c r="J100">
        <v>110</v>
      </c>
      <c r="K100" s="8">
        <f>VLOOKUP(C100,'渗透率、续签率'!B:C,2,0)</f>
        <v>0.57199999999999995</v>
      </c>
      <c r="L100" s="6">
        <f t="shared" si="7"/>
        <v>7.7410274454609435E-2</v>
      </c>
      <c r="M100">
        <v>491</v>
      </c>
      <c r="N100">
        <v>104</v>
      </c>
      <c r="O100" s="24">
        <f t="shared" si="8"/>
        <v>0.21181262729124237</v>
      </c>
      <c r="P100" s="35">
        <f>VLOOKUP(E100,'参数设置&amp;汇总'!O:X,10,0)</f>
        <v>0.4</v>
      </c>
      <c r="Q100" s="37">
        <f t="shared" si="9"/>
        <v>196.4</v>
      </c>
      <c r="R100">
        <v>0.85</v>
      </c>
      <c r="S100" s="38">
        <f t="shared" si="10"/>
        <v>161.07294117647061</v>
      </c>
      <c r="T100" s="9">
        <f t="shared" si="11"/>
        <v>69.74458352941177</v>
      </c>
    </row>
    <row r="101" spans="2:22" ht="18">
      <c r="B101" t="s">
        <v>1</v>
      </c>
      <c r="C101" t="s">
        <v>548</v>
      </c>
      <c r="D101" t="str">
        <f>VLOOKUP(G101,Sheet1!J:K,2,0)</f>
        <v>C</v>
      </c>
      <c r="E101" t="str">
        <f t="shared" si="6"/>
        <v>C图文快印</v>
      </c>
      <c r="F101" t="str">
        <f>VLOOKUP(G101,Sheet1!J:L,3,0)</f>
        <v>湖北省</v>
      </c>
      <c r="G101" t="s">
        <v>189</v>
      </c>
      <c r="H101" s="2" t="str">
        <f>VLOOKUP(G101,Sheet1!J:O,6,0)</f>
        <v>华南大区</v>
      </c>
      <c r="I101">
        <v>50</v>
      </c>
      <c r="J101">
        <v>1</v>
      </c>
      <c r="K101" s="8">
        <f>VLOOKUP(C101,'渗透率、续签率'!B:C,2,0)</f>
        <v>0.57199999999999995</v>
      </c>
      <c r="L101" s="6">
        <f t="shared" si="7"/>
        <v>0.02</v>
      </c>
      <c r="M101">
        <v>11</v>
      </c>
      <c r="N101">
        <v>1</v>
      </c>
      <c r="O101" s="24">
        <f t="shared" si="8"/>
        <v>9.0909090909090912E-2</v>
      </c>
      <c r="P101" s="35">
        <f>VLOOKUP(E101,'参数设置&amp;汇总'!O:X,10,0)</f>
        <v>0.15226299492720205</v>
      </c>
      <c r="Q101" s="37">
        <f t="shared" si="9"/>
        <v>1.6748929441992226</v>
      </c>
      <c r="R101">
        <v>0.85</v>
      </c>
      <c r="S101" s="38">
        <f t="shared" si="10"/>
        <v>1.2975211108226148</v>
      </c>
      <c r="T101" s="9">
        <f t="shared" si="11"/>
        <v>0.56182664098619217</v>
      </c>
    </row>
    <row r="102" spans="2:22" ht="18">
      <c r="B102" t="s">
        <v>1</v>
      </c>
      <c r="C102" t="s">
        <v>548</v>
      </c>
      <c r="D102" t="str">
        <f>VLOOKUP(G102,Sheet1!J:K,2,0)</f>
        <v>C</v>
      </c>
      <c r="E102" t="str">
        <f t="shared" si="6"/>
        <v>C图文快印</v>
      </c>
      <c r="F102" t="str">
        <f>VLOOKUP(G102,Sheet1!J:L,3,0)</f>
        <v>山西省</v>
      </c>
      <c r="G102" t="s">
        <v>190</v>
      </c>
      <c r="H102" s="2" t="str">
        <f>VLOOKUP(G102,Sheet1!J:O,6,0)</f>
        <v>华北大区</v>
      </c>
      <c r="I102">
        <v>955</v>
      </c>
      <c r="J102">
        <v>51</v>
      </c>
      <c r="K102" s="8">
        <f>VLOOKUP(C102,'渗透率、续签率'!B:C,2,0)</f>
        <v>0.57199999999999995</v>
      </c>
      <c r="L102" s="6">
        <f t="shared" si="7"/>
        <v>5.3403141361256547E-2</v>
      </c>
      <c r="M102">
        <v>166</v>
      </c>
      <c r="N102">
        <v>45</v>
      </c>
      <c r="O102" s="24">
        <f t="shared" si="8"/>
        <v>0.27108433734939757</v>
      </c>
      <c r="P102" s="35">
        <f>VLOOKUP(E102,'参数设置&amp;汇总'!O:X,10,0)</f>
        <v>0.15226299492720205</v>
      </c>
      <c r="Q102" s="37">
        <f t="shared" si="9"/>
        <v>45</v>
      </c>
      <c r="R102">
        <v>0.85</v>
      </c>
      <c r="S102" s="38">
        <f t="shared" si="10"/>
        <v>22.658823529411766</v>
      </c>
      <c r="T102" s="9">
        <f t="shared" si="11"/>
        <v>9.8112705882352937</v>
      </c>
    </row>
    <row r="103" spans="2:22" ht="18">
      <c r="B103" t="s">
        <v>1</v>
      </c>
      <c r="C103" t="s">
        <v>548</v>
      </c>
      <c r="D103" t="str">
        <f>VLOOKUP(G103,Sheet1!J:K,2,0)</f>
        <v>C</v>
      </c>
      <c r="E103" t="str">
        <f t="shared" si="6"/>
        <v>C图文快印</v>
      </c>
      <c r="F103" t="str">
        <f>VLOOKUP(G103,Sheet1!J:L,3,0)</f>
        <v>山东省</v>
      </c>
      <c r="G103" t="s">
        <v>191</v>
      </c>
      <c r="H103" s="2" t="str">
        <f>VLOOKUP(G103,Sheet1!J:O,6,0)</f>
        <v>华北大区</v>
      </c>
      <c r="I103">
        <v>197</v>
      </c>
      <c r="J103">
        <v>0</v>
      </c>
      <c r="K103" s="8">
        <f>VLOOKUP(C103,'渗透率、续签率'!B:C,2,0)</f>
        <v>0.57199999999999995</v>
      </c>
      <c r="L103" s="6">
        <f t="shared" si="7"/>
        <v>0</v>
      </c>
      <c r="M103">
        <v>58</v>
      </c>
      <c r="N103">
        <v>0</v>
      </c>
      <c r="O103" s="24">
        <f t="shared" si="8"/>
        <v>0</v>
      </c>
      <c r="P103" s="35">
        <f>VLOOKUP(E103,'参数设置&amp;汇总'!O:X,10,0)</f>
        <v>0.15226299492720205</v>
      </c>
      <c r="Q103" s="37">
        <f t="shared" si="9"/>
        <v>8.8312537057777192</v>
      </c>
      <c r="R103">
        <v>0.85</v>
      </c>
      <c r="S103" s="38">
        <f t="shared" si="10"/>
        <v>10.389710242091434</v>
      </c>
      <c r="T103" s="9">
        <f t="shared" si="11"/>
        <v>4.4987445348255912</v>
      </c>
    </row>
    <row r="104" spans="2:22" ht="18">
      <c r="B104" t="s">
        <v>1</v>
      </c>
      <c r="C104" t="s">
        <v>548</v>
      </c>
      <c r="D104" t="str">
        <f>VLOOKUP(G104,Sheet1!J:K,2,0)</f>
        <v>C</v>
      </c>
      <c r="E104" t="str">
        <f t="shared" si="6"/>
        <v>C图文快印</v>
      </c>
      <c r="F104" t="str">
        <f>VLOOKUP(G104,Sheet1!J:L,3,0)</f>
        <v>湖南省</v>
      </c>
      <c r="G104" t="s">
        <v>192</v>
      </c>
      <c r="H104" s="2" t="str">
        <f>VLOOKUP(G104,Sheet1!J:O,6,0)</f>
        <v>华南大区</v>
      </c>
      <c r="I104">
        <v>381</v>
      </c>
      <c r="J104">
        <v>2</v>
      </c>
      <c r="K104" s="8">
        <f>VLOOKUP(C104,'渗透率、续签率'!B:C,2,0)</f>
        <v>0.57199999999999995</v>
      </c>
      <c r="L104" s="6">
        <f t="shared" si="7"/>
        <v>5.2493438320209973E-3</v>
      </c>
      <c r="M104">
        <v>13</v>
      </c>
      <c r="N104">
        <v>2</v>
      </c>
      <c r="O104" s="24">
        <f t="shared" si="8"/>
        <v>0.15384615384615385</v>
      </c>
      <c r="P104" s="35">
        <f>VLOOKUP(E104,'参数设置&amp;汇总'!O:X,10,0)</f>
        <v>0.15226299492720205</v>
      </c>
      <c r="Q104" s="37">
        <f t="shared" si="9"/>
        <v>2</v>
      </c>
      <c r="R104">
        <v>0.85</v>
      </c>
      <c r="S104" s="38">
        <f t="shared" si="10"/>
        <v>1.007058823529412</v>
      </c>
      <c r="T104" s="9">
        <f t="shared" si="11"/>
        <v>0.43605647058823538</v>
      </c>
    </row>
    <row r="105" spans="2:22" ht="18">
      <c r="B105" t="s">
        <v>1</v>
      </c>
      <c r="C105" t="s">
        <v>548</v>
      </c>
      <c r="D105" t="str">
        <f>VLOOKUP(G105,Sheet1!J:K,2,0)</f>
        <v>C</v>
      </c>
      <c r="E105" t="str">
        <f t="shared" si="6"/>
        <v>C图文快印</v>
      </c>
      <c r="F105" t="str">
        <f>VLOOKUP(G105,Sheet1!J:L,3,0)</f>
        <v>湖北省</v>
      </c>
      <c r="G105" t="s">
        <v>193</v>
      </c>
      <c r="H105" s="2" t="str">
        <f>VLOOKUP(G105,Sheet1!J:O,6,0)</f>
        <v>华南大区</v>
      </c>
      <c r="I105">
        <v>193</v>
      </c>
      <c r="J105">
        <v>1</v>
      </c>
      <c r="K105" s="8">
        <f>VLOOKUP(C105,'渗透率、续签率'!B:C,2,0)</f>
        <v>0.57199999999999995</v>
      </c>
      <c r="L105" s="6">
        <f t="shared" si="7"/>
        <v>5.1813471502590676E-3</v>
      </c>
      <c r="M105">
        <v>21</v>
      </c>
      <c r="N105">
        <v>1</v>
      </c>
      <c r="O105" s="24">
        <f t="shared" si="8"/>
        <v>4.7619047619047616E-2</v>
      </c>
      <c r="P105" s="35">
        <f>VLOOKUP(E105,'参数设置&amp;汇总'!O:X,10,0)</f>
        <v>0.15226299492720205</v>
      </c>
      <c r="Q105" s="37">
        <f t="shared" si="9"/>
        <v>3.197522893471243</v>
      </c>
      <c r="R105">
        <v>0.85</v>
      </c>
      <c r="S105" s="38">
        <f t="shared" si="10"/>
        <v>3.0888504629073448</v>
      </c>
      <c r="T105" s="9">
        <f t="shared" si="11"/>
        <v>1.3374722504388803</v>
      </c>
    </row>
    <row r="106" spans="2:22" ht="18">
      <c r="B106" t="s">
        <v>1</v>
      </c>
      <c r="C106" t="s">
        <v>548</v>
      </c>
      <c r="D106" t="str">
        <f>VLOOKUP(G106,Sheet1!J:K,2,0)</f>
        <v>C</v>
      </c>
      <c r="E106" t="str">
        <f t="shared" si="6"/>
        <v>C图文快印</v>
      </c>
      <c r="F106" t="str">
        <f>VLOOKUP(G106,Sheet1!J:L,3,0)</f>
        <v>福建省</v>
      </c>
      <c r="G106" t="s">
        <v>194</v>
      </c>
      <c r="H106" s="2" t="str">
        <f>VLOOKUP(G106,Sheet1!J:O,6,0)</f>
        <v>华南大区</v>
      </c>
      <c r="I106">
        <v>152</v>
      </c>
      <c r="J106">
        <v>2</v>
      </c>
      <c r="K106" s="8">
        <f>VLOOKUP(C106,'渗透率、续签率'!B:C,2,0)</f>
        <v>0.57199999999999995</v>
      </c>
      <c r="L106" s="6">
        <f t="shared" si="7"/>
        <v>1.3157894736842105E-2</v>
      </c>
      <c r="M106">
        <v>28</v>
      </c>
      <c r="N106">
        <v>2</v>
      </c>
      <c r="O106" s="24">
        <f t="shared" si="8"/>
        <v>7.1428571428571425E-2</v>
      </c>
      <c r="P106" s="35">
        <f>VLOOKUP(E106,'参数设置&amp;汇总'!O:X,10,0)</f>
        <v>0.15226299492720205</v>
      </c>
      <c r="Q106" s="37">
        <f t="shared" si="9"/>
        <v>4.2633638579616573</v>
      </c>
      <c r="R106">
        <v>0.85</v>
      </c>
      <c r="S106" s="38">
        <f t="shared" si="10"/>
        <v>3.6698398328960673</v>
      </c>
      <c r="T106" s="9">
        <f t="shared" si="11"/>
        <v>1.5890406476439971</v>
      </c>
    </row>
    <row r="107" spans="2:22" ht="18">
      <c r="B107" t="s">
        <v>1</v>
      </c>
      <c r="C107" t="s">
        <v>548</v>
      </c>
      <c r="D107" t="str">
        <f>VLOOKUP(G107,Sheet1!J:K,2,0)</f>
        <v>B</v>
      </c>
      <c r="E107" t="str">
        <f t="shared" si="6"/>
        <v>B图文快印</v>
      </c>
      <c r="F107" t="str">
        <f>VLOOKUP(G107,Sheet1!J:L,3,0)</f>
        <v>浙江省</v>
      </c>
      <c r="G107" t="s">
        <v>70</v>
      </c>
      <c r="H107" s="2" t="str">
        <f>VLOOKUP(G107,Sheet1!J:O,6,0)</f>
        <v>华南大区</v>
      </c>
      <c r="I107" s="1">
        <v>1071</v>
      </c>
      <c r="J107">
        <v>69</v>
      </c>
      <c r="K107" s="8">
        <f>VLOOKUP(C107,'渗透率、续签率'!B:C,2,0)</f>
        <v>0.57199999999999995</v>
      </c>
      <c r="L107" s="6">
        <f t="shared" si="7"/>
        <v>6.4425770308123242E-2</v>
      </c>
      <c r="M107">
        <v>344</v>
      </c>
      <c r="N107">
        <v>60</v>
      </c>
      <c r="O107" s="24">
        <f t="shared" si="8"/>
        <v>0.1744186046511628</v>
      </c>
      <c r="P107" s="35">
        <f>VLOOKUP(E107,'参数设置&amp;汇总'!O:X,10,0)</f>
        <v>0.4</v>
      </c>
      <c r="Q107" s="37">
        <f t="shared" si="9"/>
        <v>137.6</v>
      </c>
      <c r="R107">
        <v>0.85</v>
      </c>
      <c r="S107" s="38">
        <f t="shared" si="10"/>
        <v>121.50588235294119</v>
      </c>
      <c r="T107" s="9">
        <f t="shared" si="11"/>
        <v>52.612047058823535</v>
      </c>
    </row>
    <row r="108" spans="2:22" ht="18">
      <c r="B108" t="s">
        <v>1</v>
      </c>
      <c r="C108" t="s">
        <v>548</v>
      </c>
      <c r="D108" t="str">
        <f>VLOOKUP(G108,Sheet1!J:K,2,0)</f>
        <v>C</v>
      </c>
      <c r="E108" t="str">
        <f t="shared" si="6"/>
        <v>C图文快印</v>
      </c>
      <c r="F108" t="str">
        <f>VLOOKUP(G108,Sheet1!J:L,3,0)</f>
        <v>安徽省</v>
      </c>
      <c r="G108" t="s">
        <v>195</v>
      </c>
      <c r="H108" s="2" t="str">
        <f>VLOOKUP(G108,Sheet1!J:O,6,0)</f>
        <v>华南大区</v>
      </c>
      <c r="I108">
        <v>298</v>
      </c>
      <c r="J108">
        <v>0</v>
      </c>
      <c r="K108" s="8">
        <f>VLOOKUP(C108,'渗透率、续签率'!B:C,2,0)</f>
        <v>0.57199999999999995</v>
      </c>
      <c r="L108" s="6">
        <f t="shared" si="7"/>
        <v>0</v>
      </c>
      <c r="M108">
        <v>45</v>
      </c>
      <c r="N108">
        <v>0</v>
      </c>
      <c r="O108" s="24">
        <f t="shared" si="8"/>
        <v>0</v>
      </c>
      <c r="P108" s="35">
        <f>VLOOKUP(E108,'参数设置&amp;汇总'!O:X,10,0)</f>
        <v>0.15226299492720205</v>
      </c>
      <c r="Q108" s="37">
        <f t="shared" si="9"/>
        <v>6.8518347717240919</v>
      </c>
      <c r="R108">
        <v>0.85</v>
      </c>
      <c r="S108" s="38">
        <f t="shared" si="10"/>
        <v>8.0609820843812852</v>
      </c>
      <c r="T108" s="9">
        <f t="shared" si="11"/>
        <v>3.4904052425370966</v>
      </c>
    </row>
    <row r="109" spans="2:22" ht="18">
      <c r="B109" t="s">
        <v>1</v>
      </c>
      <c r="C109" t="s">
        <v>548</v>
      </c>
      <c r="D109" t="str">
        <f>VLOOKUP(G109,Sheet1!J:K,2,0)</f>
        <v>C</v>
      </c>
      <c r="E109" t="str">
        <f t="shared" si="6"/>
        <v>C图文快印</v>
      </c>
      <c r="F109" t="str">
        <f>VLOOKUP(G109,Sheet1!J:L,3,0)</f>
        <v>陕西省</v>
      </c>
      <c r="G109" t="s">
        <v>196</v>
      </c>
      <c r="H109" s="2" t="str">
        <f>VLOOKUP(G109,Sheet1!J:O,6,0)</f>
        <v>华北大区</v>
      </c>
      <c r="I109">
        <v>115</v>
      </c>
      <c r="J109">
        <v>5</v>
      </c>
      <c r="K109" s="8">
        <f>VLOOKUP(C109,'渗透率、续签率'!B:C,2,0)</f>
        <v>0.57199999999999995</v>
      </c>
      <c r="L109" s="6">
        <f t="shared" si="7"/>
        <v>4.3478260869565216E-2</v>
      </c>
      <c r="M109">
        <v>17</v>
      </c>
      <c r="N109">
        <v>5</v>
      </c>
      <c r="O109" s="24">
        <f t="shared" si="8"/>
        <v>0.29411764705882354</v>
      </c>
      <c r="P109" s="35">
        <f>VLOOKUP(E109,'参数设置&amp;汇总'!O:X,10,0)</f>
        <v>0.15226299492720205</v>
      </c>
      <c r="Q109" s="37">
        <f t="shared" si="9"/>
        <v>5</v>
      </c>
      <c r="R109">
        <v>0.85</v>
      </c>
      <c r="S109" s="38">
        <f t="shared" si="10"/>
        <v>2.5176470588235298</v>
      </c>
      <c r="T109" s="9">
        <f t="shared" si="11"/>
        <v>1.0901411764705884</v>
      </c>
    </row>
    <row r="110" spans="2:22" ht="18">
      <c r="B110" t="s">
        <v>1</v>
      </c>
      <c r="C110" t="s">
        <v>548</v>
      </c>
      <c r="D110" t="str">
        <f>VLOOKUP(G110,Sheet1!J:K,2,0)</f>
        <v>C</v>
      </c>
      <c r="E110" t="str">
        <f t="shared" si="6"/>
        <v>C图文快印</v>
      </c>
      <c r="F110" t="str">
        <f>VLOOKUP(G110,Sheet1!J:L,3,0)</f>
        <v>河南省</v>
      </c>
      <c r="G110" t="s">
        <v>197</v>
      </c>
      <c r="H110" s="2" t="str">
        <f>VLOOKUP(G110,Sheet1!J:O,6,0)</f>
        <v>华北大区</v>
      </c>
      <c r="I110">
        <v>331</v>
      </c>
      <c r="J110">
        <v>1</v>
      </c>
      <c r="K110" s="8">
        <f>VLOOKUP(C110,'渗透率、续签率'!B:C,2,0)</f>
        <v>0.57199999999999995</v>
      </c>
      <c r="L110" s="6">
        <f t="shared" si="7"/>
        <v>3.0211480362537764E-3</v>
      </c>
      <c r="M110">
        <v>43</v>
      </c>
      <c r="N110">
        <v>1</v>
      </c>
      <c r="O110" s="24">
        <f t="shared" si="8"/>
        <v>2.3255813953488372E-2</v>
      </c>
      <c r="P110" s="35">
        <f>VLOOKUP(E110,'参数设置&amp;汇总'!O:X,10,0)</f>
        <v>0.15226299492720205</v>
      </c>
      <c r="Q110" s="37">
        <f t="shared" si="9"/>
        <v>6.5473087818696882</v>
      </c>
      <c r="R110">
        <v>0.85</v>
      </c>
      <c r="S110" s="38">
        <f t="shared" si="10"/>
        <v>7.0297750374937511</v>
      </c>
      <c r="T110" s="9">
        <f t="shared" si="11"/>
        <v>3.0438925912347941</v>
      </c>
    </row>
    <row r="111" spans="2:22" ht="18">
      <c r="B111" t="s">
        <v>1</v>
      </c>
      <c r="C111" t="s">
        <v>548</v>
      </c>
      <c r="D111" t="str">
        <f>VLOOKUP(G111,Sheet1!J:K,2,0)</f>
        <v>C</v>
      </c>
      <c r="E111" t="str">
        <f t="shared" si="6"/>
        <v>C图文快印</v>
      </c>
      <c r="F111" t="str">
        <f>VLOOKUP(G111,Sheet1!J:L,3,0)</f>
        <v>贵州省</v>
      </c>
      <c r="G111" t="s">
        <v>198</v>
      </c>
      <c r="H111" s="2" t="str">
        <f>VLOOKUP(G111,Sheet1!J:O,6,0)</f>
        <v>华北大区</v>
      </c>
      <c r="I111">
        <v>109</v>
      </c>
      <c r="J111">
        <v>2</v>
      </c>
      <c r="K111" s="8">
        <f>VLOOKUP(C111,'渗透率、续签率'!B:C,2,0)</f>
        <v>0.57199999999999995</v>
      </c>
      <c r="L111" s="6">
        <f t="shared" si="7"/>
        <v>1.834862385321101E-2</v>
      </c>
      <c r="M111">
        <v>10</v>
      </c>
      <c r="N111">
        <v>1</v>
      </c>
      <c r="O111" s="24">
        <f t="shared" si="8"/>
        <v>0.1</v>
      </c>
      <c r="P111" s="35">
        <f>VLOOKUP(E111,'参数设置&amp;汇总'!O:X,10,0)</f>
        <v>0.15226299492720205</v>
      </c>
      <c r="Q111" s="37">
        <f t="shared" si="9"/>
        <v>1.5226299492720206</v>
      </c>
      <c r="R111">
        <v>0.85</v>
      </c>
      <c r="S111" s="38">
        <f t="shared" si="10"/>
        <v>1.1183881756141418</v>
      </c>
      <c r="T111" s="9">
        <f t="shared" si="11"/>
        <v>0.48426208004092341</v>
      </c>
    </row>
    <row r="112" spans="2:22" ht="18">
      <c r="B112" t="s">
        <v>1</v>
      </c>
      <c r="C112" t="s">
        <v>548</v>
      </c>
      <c r="D112" t="str">
        <f>VLOOKUP(G112,Sheet1!J:K,2,0)</f>
        <v>C</v>
      </c>
      <c r="E112" t="str">
        <f t="shared" si="6"/>
        <v>C图文快印</v>
      </c>
      <c r="F112" t="str">
        <f>VLOOKUP(G112,Sheet1!J:L,3,0)</f>
        <v>海南省</v>
      </c>
      <c r="G112" t="s">
        <v>199</v>
      </c>
      <c r="H112" s="2" t="str">
        <f>VLOOKUP(G112,Sheet1!J:O,6,0)</f>
        <v>华南大区</v>
      </c>
      <c r="I112">
        <v>6</v>
      </c>
      <c r="J112">
        <v>0</v>
      </c>
      <c r="K112" s="8">
        <f>VLOOKUP(C112,'渗透率、续签率'!B:C,2,0)</f>
        <v>0.57199999999999995</v>
      </c>
      <c r="L112" s="6">
        <f t="shared" si="7"/>
        <v>0</v>
      </c>
      <c r="M112">
        <v>0</v>
      </c>
      <c r="N112">
        <v>0</v>
      </c>
      <c r="O112" s="24" t="e">
        <f t="shared" si="8"/>
        <v>#DIV/0!</v>
      </c>
      <c r="P112" s="35">
        <f>VLOOKUP(E112,'参数设置&amp;汇总'!O:X,10,0)</f>
        <v>0.15226299492720205</v>
      </c>
      <c r="Q112" s="37">
        <f t="shared" si="9"/>
        <v>0</v>
      </c>
      <c r="R112">
        <v>0.85</v>
      </c>
      <c r="S112" s="38">
        <f t="shared" si="10"/>
        <v>0</v>
      </c>
      <c r="T112" s="9">
        <f t="shared" si="11"/>
        <v>0</v>
      </c>
      <c r="V112" s="11"/>
    </row>
    <row r="113" spans="2:22" ht="18">
      <c r="B113" t="s">
        <v>1</v>
      </c>
      <c r="C113" t="s">
        <v>548</v>
      </c>
      <c r="D113" t="str">
        <f>VLOOKUP(G113,Sheet1!J:K,2,0)</f>
        <v>C</v>
      </c>
      <c r="E113" t="str">
        <f t="shared" si="6"/>
        <v>C图文快印</v>
      </c>
      <c r="F113" t="str">
        <f>VLOOKUP(G113,Sheet1!J:L,3,0)</f>
        <v>甘肃省</v>
      </c>
      <c r="G113" t="s">
        <v>200</v>
      </c>
      <c r="H113" s="2" t="str">
        <f>VLOOKUP(G113,Sheet1!J:O,6,0)</f>
        <v>华北大区</v>
      </c>
      <c r="I113">
        <v>116</v>
      </c>
      <c r="J113">
        <v>0</v>
      </c>
      <c r="K113" s="8">
        <f>VLOOKUP(C113,'渗透率、续签率'!B:C,2,0)</f>
        <v>0.57199999999999995</v>
      </c>
      <c r="L113" s="6">
        <f t="shared" si="7"/>
        <v>0</v>
      </c>
      <c r="M113">
        <v>5</v>
      </c>
      <c r="N113">
        <v>0</v>
      </c>
      <c r="O113" s="24">
        <f t="shared" si="8"/>
        <v>0</v>
      </c>
      <c r="P113" s="35">
        <f>VLOOKUP(E113,'参数设置&amp;汇总'!O:X,10,0)</f>
        <v>0.15226299492720205</v>
      </c>
      <c r="Q113" s="37">
        <f t="shared" si="9"/>
        <v>0.76131497463601028</v>
      </c>
      <c r="R113">
        <v>0.85</v>
      </c>
      <c r="S113" s="38">
        <f t="shared" si="10"/>
        <v>0.8956646760423651</v>
      </c>
      <c r="T113" s="9">
        <f t="shared" si="11"/>
        <v>0.38782280472634406</v>
      </c>
      <c r="V113" s="11"/>
    </row>
    <row r="114" spans="2:22" ht="18">
      <c r="B114" t="s">
        <v>1</v>
      </c>
      <c r="C114" t="s">
        <v>548</v>
      </c>
      <c r="D114" t="str">
        <f>VLOOKUP(G114,Sheet1!J:K,2,0)</f>
        <v>C</v>
      </c>
      <c r="E114" t="str">
        <f t="shared" si="6"/>
        <v>C图文快印</v>
      </c>
      <c r="F114" t="str">
        <f>VLOOKUP(G114,Sheet1!J:L,3,0)</f>
        <v>四川省</v>
      </c>
      <c r="G114" t="s">
        <v>201</v>
      </c>
      <c r="H114" s="2" t="str">
        <f>VLOOKUP(G114,Sheet1!J:O,6,0)</f>
        <v>华北大区</v>
      </c>
      <c r="I114">
        <v>229</v>
      </c>
      <c r="J114">
        <v>17</v>
      </c>
      <c r="K114" s="8">
        <f>VLOOKUP(C114,'渗透率、续签率'!B:C,2,0)</f>
        <v>0.57199999999999995</v>
      </c>
      <c r="L114" s="6">
        <f t="shared" si="7"/>
        <v>7.4235807860262015E-2</v>
      </c>
      <c r="M114">
        <v>59</v>
      </c>
      <c r="N114">
        <v>17</v>
      </c>
      <c r="O114" s="24">
        <f t="shared" si="8"/>
        <v>0.28813559322033899</v>
      </c>
      <c r="P114" s="35">
        <f>VLOOKUP(E114,'参数设置&amp;汇总'!O:X,10,0)</f>
        <v>0.15226299492720205</v>
      </c>
      <c r="Q114" s="37">
        <f t="shared" si="9"/>
        <v>17</v>
      </c>
      <c r="R114">
        <v>0.85</v>
      </c>
      <c r="S114" s="38">
        <f t="shared" si="10"/>
        <v>8.56</v>
      </c>
      <c r="T114" s="9">
        <f t="shared" si="11"/>
        <v>3.70648</v>
      </c>
      <c r="V114" s="11"/>
    </row>
    <row r="115" spans="2:22" ht="18">
      <c r="B115" t="s">
        <v>1</v>
      </c>
      <c r="C115" t="s">
        <v>548</v>
      </c>
      <c r="D115" t="str">
        <f>VLOOKUP(G115,Sheet1!J:K,2,0)</f>
        <v>C</v>
      </c>
      <c r="E115" t="str">
        <f t="shared" si="6"/>
        <v>C图文快印</v>
      </c>
      <c r="F115" t="str">
        <f>VLOOKUP(G115,Sheet1!J:L,3,0)</f>
        <v>湖北省</v>
      </c>
      <c r="G115" t="s">
        <v>202</v>
      </c>
      <c r="H115" s="2" t="str">
        <f>VLOOKUP(G115,Sheet1!J:O,6,0)</f>
        <v>华南大区</v>
      </c>
      <c r="I115">
        <v>442</v>
      </c>
      <c r="J115">
        <v>8</v>
      </c>
      <c r="K115" s="8">
        <f>VLOOKUP(C115,'渗透率、续签率'!B:C,2,0)</f>
        <v>0.57199999999999995</v>
      </c>
      <c r="L115" s="6">
        <f t="shared" si="7"/>
        <v>1.8099547511312219E-2</v>
      </c>
      <c r="M115">
        <v>73</v>
      </c>
      <c r="N115">
        <v>8</v>
      </c>
      <c r="O115" s="24">
        <f t="shared" si="8"/>
        <v>0.1095890410958904</v>
      </c>
      <c r="P115" s="35">
        <f>VLOOKUP(E115,'参数设置&amp;汇总'!O:X,10,0)</f>
        <v>0.15226299492720205</v>
      </c>
      <c r="Q115" s="37">
        <f t="shared" si="9"/>
        <v>11.11519862968575</v>
      </c>
      <c r="R115">
        <v>0.85</v>
      </c>
      <c r="S115" s="38">
        <f t="shared" si="10"/>
        <v>7.6931748584538244</v>
      </c>
      <c r="T115" s="9">
        <f t="shared" si="11"/>
        <v>3.3311447137105059</v>
      </c>
      <c r="V115" s="11"/>
    </row>
    <row r="116" spans="2:22" ht="18">
      <c r="B116" t="s">
        <v>1</v>
      </c>
      <c r="C116" t="s">
        <v>548</v>
      </c>
      <c r="D116" t="str">
        <f>VLOOKUP(G116,Sheet1!J:K,2,0)</f>
        <v>C</v>
      </c>
      <c r="E116" t="str">
        <f t="shared" si="6"/>
        <v>C图文快印</v>
      </c>
      <c r="F116" t="str">
        <f>VLOOKUP(G116,Sheet1!J:L,3,0)</f>
        <v>江西省</v>
      </c>
      <c r="G116" t="s">
        <v>203</v>
      </c>
      <c r="H116" s="2" t="str">
        <f>VLOOKUP(G116,Sheet1!J:O,6,0)</f>
        <v>华南大区</v>
      </c>
      <c r="I116">
        <v>209</v>
      </c>
      <c r="J116">
        <v>1</v>
      </c>
      <c r="K116" s="8">
        <f>VLOOKUP(C116,'渗透率、续签率'!B:C,2,0)</f>
        <v>0.57199999999999995</v>
      </c>
      <c r="L116" s="6">
        <f t="shared" si="7"/>
        <v>4.7846889952153108E-3</v>
      </c>
      <c r="M116">
        <v>33</v>
      </c>
      <c r="N116">
        <v>1</v>
      </c>
      <c r="O116" s="24">
        <f t="shared" si="8"/>
        <v>3.0303030303030304E-2</v>
      </c>
      <c r="P116" s="35">
        <f>VLOOKUP(E116,'参数设置&amp;汇总'!O:X,10,0)</f>
        <v>0.15226299492720205</v>
      </c>
      <c r="Q116" s="37">
        <f t="shared" si="9"/>
        <v>5.0246788325976679</v>
      </c>
      <c r="R116">
        <v>0.85</v>
      </c>
      <c r="S116" s="38">
        <f t="shared" si="10"/>
        <v>5.2384456854090216</v>
      </c>
      <c r="T116" s="9">
        <f t="shared" si="11"/>
        <v>2.2682469817821063</v>
      </c>
      <c r="V116" s="11"/>
    </row>
    <row r="117" spans="2:22" ht="18">
      <c r="B117" t="s">
        <v>1</v>
      </c>
      <c r="C117" t="s">
        <v>548</v>
      </c>
      <c r="D117" t="str">
        <f>VLOOKUP(G117,Sheet1!J:K,2,0)</f>
        <v>C</v>
      </c>
      <c r="E117" t="str">
        <f t="shared" si="6"/>
        <v>C图文快印</v>
      </c>
      <c r="F117" t="str">
        <f>VLOOKUP(G117,Sheet1!J:L,3,0)</f>
        <v>陕西省</v>
      </c>
      <c r="G117" t="s">
        <v>204</v>
      </c>
      <c r="H117" s="2" t="str">
        <f>VLOOKUP(G117,Sheet1!J:O,6,0)</f>
        <v>华北大区</v>
      </c>
      <c r="I117">
        <v>207</v>
      </c>
      <c r="J117">
        <v>9</v>
      </c>
      <c r="K117" s="8">
        <f>VLOOKUP(C117,'渗透率、续签率'!B:C,2,0)</f>
        <v>0.57199999999999995</v>
      </c>
      <c r="L117" s="6">
        <f t="shared" si="7"/>
        <v>4.3478260869565216E-2</v>
      </c>
      <c r="M117">
        <v>35</v>
      </c>
      <c r="N117">
        <v>9</v>
      </c>
      <c r="O117" s="24">
        <f t="shared" si="8"/>
        <v>0.25714285714285712</v>
      </c>
      <c r="P117" s="35">
        <f>VLOOKUP(E117,'参数设置&amp;汇总'!O:X,10,0)</f>
        <v>0.15226299492720205</v>
      </c>
      <c r="Q117" s="37">
        <f t="shared" si="9"/>
        <v>9</v>
      </c>
      <c r="R117">
        <v>0.85</v>
      </c>
      <c r="S117" s="38">
        <f t="shared" si="10"/>
        <v>4.5317647058823534</v>
      </c>
      <c r="T117" s="9">
        <f t="shared" si="11"/>
        <v>1.9622541176470589</v>
      </c>
      <c r="V117" s="11"/>
    </row>
    <row r="118" spans="2:22" ht="18">
      <c r="B118" t="s">
        <v>1</v>
      </c>
      <c r="C118" t="s">
        <v>548</v>
      </c>
      <c r="D118" t="str">
        <f>VLOOKUP(G118,Sheet1!J:K,2,0)</f>
        <v>C</v>
      </c>
      <c r="E118" t="str">
        <f t="shared" si="6"/>
        <v>C图文快印</v>
      </c>
      <c r="F118" t="str">
        <f>VLOOKUP(G118,Sheet1!J:L,3,0)</f>
        <v>安徽省</v>
      </c>
      <c r="G118" t="s">
        <v>205</v>
      </c>
      <c r="H118" s="2" t="str">
        <f>VLOOKUP(G118,Sheet1!J:O,6,0)</f>
        <v>华南大区</v>
      </c>
      <c r="I118">
        <v>127</v>
      </c>
      <c r="J118">
        <v>0</v>
      </c>
      <c r="K118" s="8">
        <f>VLOOKUP(C118,'渗透率、续签率'!B:C,2,0)</f>
        <v>0.57199999999999995</v>
      </c>
      <c r="L118" s="6">
        <f t="shared" si="7"/>
        <v>0</v>
      </c>
      <c r="M118">
        <v>43</v>
      </c>
      <c r="N118">
        <v>0</v>
      </c>
      <c r="O118" s="24">
        <f t="shared" si="8"/>
        <v>0</v>
      </c>
      <c r="P118" s="35">
        <f>VLOOKUP(E118,'参数设置&amp;汇总'!O:X,10,0)</f>
        <v>0.15226299492720205</v>
      </c>
      <c r="Q118" s="37">
        <f t="shared" si="9"/>
        <v>6.5473087818696882</v>
      </c>
      <c r="R118">
        <v>0.85</v>
      </c>
      <c r="S118" s="38">
        <f t="shared" si="10"/>
        <v>7.7027162139643393</v>
      </c>
      <c r="T118" s="9">
        <f t="shared" si="11"/>
        <v>3.3352761206465589</v>
      </c>
      <c r="V118" s="11"/>
    </row>
    <row r="119" spans="2:22" ht="18">
      <c r="B119" t="s">
        <v>1</v>
      </c>
      <c r="C119" t="s">
        <v>548</v>
      </c>
      <c r="D119" t="str">
        <f>VLOOKUP(G119,Sheet1!J:K,2,0)</f>
        <v>C</v>
      </c>
      <c r="E119" t="str">
        <f t="shared" si="6"/>
        <v>C图文快印</v>
      </c>
      <c r="F119" t="str">
        <f>VLOOKUP(G119,Sheet1!J:L,3,0)</f>
        <v>安徽省</v>
      </c>
      <c r="G119" t="s">
        <v>206</v>
      </c>
      <c r="H119" s="2" t="str">
        <f>VLOOKUP(G119,Sheet1!J:O,6,0)</f>
        <v>华南大区</v>
      </c>
      <c r="I119">
        <v>199</v>
      </c>
      <c r="J119">
        <v>3</v>
      </c>
      <c r="K119" s="8">
        <f>VLOOKUP(C119,'渗透率、续签率'!B:C,2,0)</f>
        <v>0.57199999999999995</v>
      </c>
      <c r="L119" s="6">
        <f t="shared" si="7"/>
        <v>1.507537688442211E-2</v>
      </c>
      <c r="M119">
        <v>13</v>
      </c>
      <c r="N119">
        <v>3</v>
      </c>
      <c r="O119" s="24">
        <f t="shared" si="8"/>
        <v>0.23076923076923078</v>
      </c>
      <c r="P119" s="35">
        <f>VLOOKUP(E119,'参数设置&amp;汇总'!O:X,10,0)</f>
        <v>0.15226299492720205</v>
      </c>
      <c r="Q119" s="37">
        <f t="shared" si="9"/>
        <v>3</v>
      </c>
      <c r="R119">
        <v>0.85</v>
      </c>
      <c r="S119" s="38">
        <f t="shared" si="10"/>
        <v>1.510588235294118</v>
      </c>
      <c r="T119" s="9">
        <f t="shared" si="11"/>
        <v>0.65408470588235312</v>
      </c>
      <c r="V119" s="11"/>
    </row>
    <row r="120" spans="2:22" ht="18">
      <c r="B120" t="s">
        <v>1</v>
      </c>
      <c r="C120" t="s">
        <v>548</v>
      </c>
      <c r="D120" t="str">
        <f>VLOOKUP(G120,Sheet1!J:K,2,0)</f>
        <v>C</v>
      </c>
      <c r="E120" t="str">
        <f t="shared" si="6"/>
        <v>C图文快印</v>
      </c>
      <c r="F120" t="str">
        <f>VLOOKUP(G120,Sheet1!J:L,3,0)</f>
        <v>江苏省</v>
      </c>
      <c r="G120" t="s">
        <v>207</v>
      </c>
      <c r="H120" s="2" t="str">
        <f>VLOOKUP(G120,Sheet1!J:O,6,0)</f>
        <v>华北大区</v>
      </c>
      <c r="I120">
        <v>239</v>
      </c>
      <c r="J120">
        <v>9</v>
      </c>
      <c r="K120" s="8">
        <f>VLOOKUP(C120,'渗透率、续签率'!B:C,2,0)</f>
        <v>0.57199999999999995</v>
      </c>
      <c r="L120" s="6">
        <f t="shared" si="7"/>
        <v>3.7656903765690378E-2</v>
      </c>
      <c r="M120">
        <v>42</v>
      </c>
      <c r="N120">
        <v>9</v>
      </c>
      <c r="O120" s="24">
        <f t="shared" si="8"/>
        <v>0.21428571428571427</v>
      </c>
      <c r="P120" s="35">
        <f>VLOOKUP(E120,'参数设置&amp;汇总'!O:X,10,0)</f>
        <v>0.15226299492720205</v>
      </c>
      <c r="Q120" s="37">
        <f t="shared" si="9"/>
        <v>9</v>
      </c>
      <c r="R120">
        <v>0.85</v>
      </c>
      <c r="S120" s="38">
        <f t="shared" si="10"/>
        <v>4.5317647058823534</v>
      </c>
      <c r="T120" s="9">
        <f t="shared" si="11"/>
        <v>1.9622541176470589</v>
      </c>
    </row>
    <row r="121" spans="2:22" ht="18">
      <c r="B121" t="s">
        <v>1</v>
      </c>
      <c r="C121" t="s">
        <v>548</v>
      </c>
      <c r="D121" t="str">
        <f>VLOOKUP(G121,Sheet1!J:K,2,0)</f>
        <v>C</v>
      </c>
      <c r="E121" t="str">
        <f t="shared" si="6"/>
        <v>C图文快印</v>
      </c>
      <c r="F121" t="str">
        <f>VLOOKUP(G121,Sheet1!J:L,3,0)</f>
        <v>海南省</v>
      </c>
      <c r="G121" t="s">
        <v>208</v>
      </c>
      <c r="H121" s="2" t="str">
        <f>VLOOKUP(G121,Sheet1!J:O,6,0)</f>
        <v>华南大区</v>
      </c>
      <c r="I121">
        <v>7</v>
      </c>
      <c r="J121">
        <v>0</v>
      </c>
      <c r="K121" s="8">
        <f>VLOOKUP(C121,'渗透率、续签率'!B:C,2,0)</f>
        <v>0.57199999999999995</v>
      </c>
      <c r="L121" s="6">
        <f t="shared" si="7"/>
        <v>0</v>
      </c>
      <c r="M121">
        <v>0</v>
      </c>
      <c r="N121">
        <v>0</v>
      </c>
      <c r="O121" s="24" t="e">
        <f t="shared" si="8"/>
        <v>#DIV/0!</v>
      </c>
      <c r="P121" s="35">
        <f>VLOOKUP(E121,'参数设置&amp;汇总'!O:X,10,0)</f>
        <v>0.15226299492720205</v>
      </c>
      <c r="Q121" s="37">
        <f t="shared" si="9"/>
        <v>0</v>
      </c>
      <c r="R121">
        <v>0.85</v>
      </c>
      <c r="S121" s="38">
        <f t="shared" si="10"/>
        <v>0</v>
      </c>
      <c r="T121" s="9">
        <f t="shared" si="11"/>
        <v>0</v>
      </c>
      <c r="V121" s="11"/>
    </row>
    <row r="122" spans="2:22" ht="18">
      <c r="B122" t="s">
        <v>1</v>
      </c>
      <c r="C122" t="s">
        <v>548</v>
      </c>
      <c r="D122" t="str">
        <f>VLOOKUP(G122,Sheet1!J:K,2,0)</f>
        <v>C</v>
      </c>
      <c r="E122" t="str">
        <f t="shared" si="6"/>
        <v>C图文快印</v>
      </c>
      <c r="F122" t="str">
        <f>VLOOKUP(G122,Sheet1!J:L,3,0)</f>
        <v>西藏自治区</v>
      </c>
      <c r="G122" t="s">
        <v>210</v>
      </c>
      <c r="H122" s="2">
        <f>VLOOKUP(G122,Sheet1!J:O,6,0)</f>
        <v>0</v>
      </c>
      <c r="I122">
        <v>20</v>
      </c>
      <c r="J122">
        <v>0</v>
      </c>
      <c r="K122" s="8">
        <f>VLOOKUP(C122,'渗透率、续签率'!B:C,2,0)</f>
        <v>0.57199999999999995</v>
      </c>
      <c r="L122" s="6">
        <f t="shared" si="7"/>
        <v>0</v>
      </c>
      <c r="M122">
        <v>2</v>
      </c>
      <c r="N122">
        <v>0</v>
      </c>
      <c r="O122" s="24">
        <f t="shared" si="8"/>
        <v>0</v>
      </c>
      <c r="P122" s="35">
        <f>VLOOKUP(E122,'参数设置&amp;汇总'!O:X,10,0)</f>
        <v>0.15226299492720205</v>
      </c>
      <c r="Q122" s="37">
        <f t="shared" si="9"/>
        <v>0.3045259898544041</v>
      </c>
      <c r="R122">
        <v>0.85</v>
      </c>
      <c r="S122" s="38">
        <f t="shared" si="10"/>
        <v>0.35826587041694602</v>
      </c>
      <c r="T122" s="9">
        <f t="shared" si="11"/>
        <v>0.15512912189053762</v>
      </c>
      <c r="U122" s="1"/>
      <c r="V122" s="11"/>
    </row>
    <row r="123" spans="2:22" ht="18">
      <c r="B123" t="s">
        <v>1</v>
      </c>
      <c r="C123" t="s">
        <v>548</v>
      </c>
      <c r="D123" t="str">
        <f>VLOOKUP(G123,Sheet1!J:K,2,0)</f>
        <v>C</v>
      </c>
      <c r="E123" t="str">
        <f t="shared" si="6"/>
        <v>C图文快印</v>
      </c>
      <c r="F123" t="str">
        <f>VLOOKUP(G123,Sheet1!J:L,3,0)</f>
        <v>湖南省</v>
      </c>
      <c r="G123" t="s">
        <v>211</v>
      </c>
      <c r="H123" s="2" t="str">
        <f>VLOOKUP(G123,Sheet1!J:O,6,0)</f>
        <v>华南大区</v>
      </c>
      <c r="I123">
        <v>347</v>
      </c>
      <c r="J123">
        <v>5</v>
      </c>
      <c r="K123" s="8">
        <f>VLOOKUP(C123,'渗透率、续签率'!B:C,2,0)</f>
        <v>0.57199999999999995</v>
      </c>
      <c r="L123" s="6">
        <f t="shared" si="7"/>
        <v>1.4409221902017291E-2</v>
      </c>
      <c r="M123">
        <v>36</v>
      </c>
      <c r="N123">
        <v>5</v>
      </c>
      <c r="O123" s="24">
        <f t="shared" si="8"/>
        <v>0.1388888888888889</v>
      </c>
      <c r="P123" s="35">
        <f>VLOOKUP(E123,'参数设置&amp;汇总'!O:X,10,0)</f>
        <v>0.15226299492720205</v>
      </c>
      <c r="Q123" s="37">
        <f t="shared" si="9"/>
        <v>5.4814678173792739</v>
      </c>
      <c r="R123">
        <v>0.85</v>
      </c>
      <c r="S123" s="38">
        <f t="shared" si="10"/>
        <v>3.0840797851520874</v>
      </c>
      <c r="T123" s="9">
        <f t="shared" si="11"/>
        <v>1.3354065469708538</v>
      </c>
      <c r="V123" s="11"/>
    </row>
    <row r="124" spans="2:22" ht="18">
      <c r="B124" t="s">
        <v>1</v>
      </c>
      <c r="C124" t="s">
        <v>548</v>
      </c>
      <c r="D124" t="str">
        <f>VLOOKUP(G124,Sheet1!J:K,2,0)</f>
        <v>C</v>
      </c>
      <c r="E124" t="str">
        <f t="shared" si="6"/>
        <v>C图文快印</v>
      </c>
      <c r="F124" t="str">
        <f>VLOOKUP(G124,Sheet1!J:L,3,0)</f>
        <v>广西壮族自治区</v>
      </c>
      <c r="G124" t="s">
        <v>212</v>
      </c>
      <c r="H124" s="2" t="str">
        <f>VLOOKUP(G124,Sheet1!J:O,6,0)</f>
        <v>华南大区</v>
      </c>
      <c r="I124">
        <v>102</v>
      </c>
      <c r="J124">
        <v>0</v>
      </c>
      <c r="K124" s="8">
        <f>VLOOKUP(C124,'渗透率、续签率'!B:C,2,0)</f>
        <v>0.57199999999999995</v>
      </c>
      <c r="L124" s="6">
        <f t="shared" si="7"/>
        <v>0</v>
      </c>
      <c r="M124">
        <v>9</v>
      </c>
      <c r="N124">
        <v>0</v>
      </c>
      <c r="O124" s="24">
        <f t="shared" si="8"/>
        <v>0</v>
      </c>
      <c r="P124" s="35">
        <f>VLOOKUP(E124,'参数设置&amp;汇总'!O:X,10,0)</f>
        <v>0.15226299492720205</v>
      </c>
      <c r="Q124" s="37">
        <f t="shared" si="9"/>
        <v>1.3703669543448185</v>
      </c>
      <c r="R124">
        <v>0.85</v>
      </c>
      <c r="S124" s="38">
        <f t="shared" si="10"/>
        <v>1.612196416876257</v>
      </c>
      <c r="T124" s="9">
        <f t="shared" si="11"/>
        <v>0.69808104850741926</v>
      </c>
      <c r="V124" s="11"/>
    </row>
    <row r="125" spans="2:22" ht="18">
      <c r="B125" t="s">
        <v>1</v>
      </c>
      <c r="C125" t="s">
        <v>548</v>
      </c>
      <c r="D125" t="str">
        <f>VLOOKUP(G125,Sheet1!J:K,2,0)</f>
        <v>C</v>
      </c>
      <c r="E125" t="str">
        <f t="shared" si="6"/>
        <v>C图文快印</v>
      </c>
      <c r="F125" t="str">
        <f>VLOOKUP(G125,Sheet1!J:L,3,0)</f>
        <v>四川省</v>
      </c>
      <c r="G125" t="s">
        <v>213</v>
      </c>
      <c r="H125" s="2" t="str">
        <f>VLOOKUP(G125,Sheet1!J:O,6,0)</f>
        <v>华北大区</v>
      </c>
      <c r="I125">
        <v>103</v>
      </c>
      <c r="J125">
        <v>1</v>
      </c>
      <c r="K125" s="8">
        <f>VLOOKUP(C125,'渗透率、续签率'!B:C,2,0)</f>
        <v>0.57199999999999995</v>
      </c>
      <c r="L125" s="6">
        <f t="shared" si="7"/>
        <v>9.7087378640776691E-3</v>
      </c>
      <c r="M125">
        <v>16</v>
      </c>
      <c r="N125">
        <v>1</v>
      </c>
      <c r="O125" s="24">
        <f t="shared" si="8"/>
        <v>6.25E-2</v>
      </c>
      <c r="P125" s="35">
        <f>VLOOKUP(E125,'参数设置&amp;汇总'!O:X,10,0)</f>
        <v>0.15226299492720205</v>
      </c>
      <c r="Q125" s="37">
        <f t="shared" si="9"/>
        <v>2.4362079188352328</v>
      </c>
      <c r="R125">
        <v>0.85</v>
      </c>
      <c r="S125" s="38">
        <f t="shared" si="10"/>
        <v>2.1931857868649796</v>
      </c>
      <c r="T125" s="9">
        <f t="shared" si="11"/>
        <v>0.94964944571253618</v>
      </c>
      <c r="V125" s="11"/>
    </row>
    <row r="126" spans="2:22" ht="18">
      <c r="B126" t="s">
        <v>1</v>
      </c>
      <c r="C126" t="s">
        <v>548</v>
      </c>
      <c r="D126" t="str">
        <f>VLOOKUP(G126,Sheet1!J:K,2,0)</f>
        <v>C</v>
      </c>
      <c r="E126" t="str">
        <f t="shared" si="6"/>
        <v>C图文快印</v>
      </c>
      <c r="F126" t="str">
        <f>VLOOKUP(G126,Sheet1!J:L,3,0)</f>
        <v>内蒙古自治区</v>
      </c>
      <c r="G126" t="s">
        <v>214</v>
      </c>
      <c r="H126" s="2" t="str">
        <f>VLOOKUP(G126,Sheet1!J:O,6,0)</f>
        <v>华北大区</v>
      </c>
      <c r="I126">
        <v>150</v>
      </c>
      <c r="J126">
        <v>4</v>
      </c>
      <c r="K126" s="8">
        <f>VLOOKUP(C126,'渗透率、续签率'!B:C,2,0)</f>
        <v>0.57199999999999995</v>
      </c>
      <c r="L126" s="6">
        <f t="shared" si="7"/>
        <v>2.6666666666666668E-2</v>
      </c>
      <c r="M126">
        <v>15</v>
      </c>
      <c r="N126">
        <v>4</v>
      </c>
      <c r="O126" s="24">
        <f t="shared" si="8"/>
        <v>0.26666666666666666</v>
      </c>
      <c r="P126" s="35">
        <f>VLOOKUP(E126,'参数设置&amp;汇总'!O:X,10,0)</f>
        <v>0.15226299492720205</v>
      </c>
      <c r="Q126" s="37">
        <f t="shared" si="9"/>
        <v>4</v>
      </c>
      <c r="R126">
        <v>0.85</v>
      </c>
      <c r="S126" s="38">
        <f t="shared" si="10"/>
        <v>2.014117647058824</v>
      </c>
      <c r="T126" s="9">
        <f t="shared" si="11"/>
        <v>0.87211294117647076</v>
      </c>
      <c r="V126" s="11"/>
    </row>
    <row r="127" spans="2:22" ht="18">
      <c r="B127" t="s">
        <v>1</v>
      </c>
      <c r="C127" t="s">
        <v>548</v>
      </c>
      <c r="D127" t="str">
        <f>VLOOKUP(G127,Sheet1!J:K,2,0)</f>
        <v>C</v>
      </c>
      <c r="E127" t="str">
        <f t="shared" si="6"/>
        <v>C图文快印</v>
      </c>
      <c r="F127" t="str">
        <f>VLOOKUP(G127,Sheet1!J:L,3,0)</f>
        <v>新疆维吾尔自治区</v>
      </c>
      <c r="G127" t="s">
        <v>215</v>
      </c>
      <c r="H127" s="2" t="str">
        <f>VLOOKUP(G127,Sheet1!J:O,6,0)</f>
        <v>华北大区</v>
      </c>
      <c r="I127">
        <v>110</v>
      </c>
      <c r="J127">
        <v>1</v>
      </c>
      <c r="K127" s="8">
        <f>VLOOKUP(C127,'渗透率、续签率'!B:C,2,0)</f>
        <v>0.57199999999999995</v>
      </c>
      <c r="L127" s="6">
        <f t="shared" si="7"/>
        <v>9.0909090909090905E-3</v>
      </c>
      <c r="M127">
        <v>41</v>
      </c>
      <c r="N127">
        <v>1</v>
      </c>
      <c r="O127" s="24">
        <f t="shared" si="8"/>
        <v>2.4390243902439025E-2</v>
      </c>
      <c r="P127" s="35">
        <f>VLOOKUP(E127,'参数设置&amp;汇总'!O:X,10,0)</f>
        <v>0.15226299492720205</v>
      </c>
      <c r="Q127" s="37">
        <f t="shared" si="9"/>
        <v>6.2427827920152836</v>
      </c>
      <c r="R127">
        <v>0.85</v>
      </c>
      <c r="S127" s="38">
        <f t="shared" si="10"/>
        <v>6.6715091670768043</v>
      </c>
      <c r="T127" s="9">
        <f t="shared" si="11"/>
        <v>2.8887634693442563</v>
      </c>
      <c r="V127" s="11"/>
    </row>
    <row r="128" spans="2:22" ht="18">
      <c r="B128" t="s">
        <v>1</v>
      </c>
      <c r="C128" t="s">
        <v>548</v>
      </c>
      <c r="D128" t="str">
        <f>VLOOKUP(G128,Sheet1!J:K,2,0)</f>
        <v>C</v>
      </c>
      <c r="E128" t="str">
        <f t="shared" si="6"/>
        <v>C图文快印</v>
      </c>
      <c r="F128" t="str">
        <f>VLOOKUP(G128,Sheet1!J:L,3,0)</f>
        <v>江苏省</v>
      </c>
      <c r="G128" t="s">
        <v>216</v>
      </c>
      <c r="H128" s="2" t="str">
        <f>VLOOKUP(G128,Sheet1!J:O,6,0)</f>
        <v>华北大区</v>
      </c>
      <c r="I128">
        <v>474</v>
      </c>
      <c r="J128">
        <v>27</v>
      </c>
      <c r="K128" s="8">
        <f>VLOOKUP(C128,'渗透率、续签率'!B:C,2,0)</f>
        <v>0.57199999999999995</v>
      </c>
      <c r="L128" s="6">
        <f t="shared" si="7"/>
        <v>5.6962025316455694E-2</v>
      </c>
      <c r="M128">
        <v>122</v>
      </c>
      <c r="N128">
        <v>25</v>
      </c>
      <c r="O128" s="24">
        <f t="shared" si="8"/>
        <v>0.20491803278688525</v>
      </c>
      <c r="P128" s="35">
        <f>VLOOKUP(E128,'参数设置&amp;汇总'!O:X,10,0)</f>
        <v>0.15226299492720205</v>
      </c>
      <c r="Q128" s="37">
        <f t="shared" si="9"/>
        <v>25</v>
      </c>
      <c r="R128">
        <v>0.85</v>
      </c>
      <c r="S128" s="38">
        <f t="shared" si="10"/>
        <v>12.588235294117649</v>
      </c>
      <c r="T128" s="9">
        <f t="shared" si="11"/>
        <v>5.450705882352942</v>
      </c>
      <c r="V128" s="11"/>
    </row>
    <row r="129" spans="2:22" ht="18">
      <c r="B129" t="s">
        <v>1</v>
      </c>
      <c r="C129" t="s">
        <v>548</v>
      </c>
      <c r="D129" t="str">
        <f>VLOOKUP(G129,Sheet1!J:K,2,0)</f>
        <v>C</v>
      </c>
      <c r="E129" t="str">
        <f t="shared" si="6"/>
        <v>C图文快印</v>
      </c>
      <c r="F129" t="str">
        <f>VLOOKUP(G129,Sheet1!J:L,3,0)</f>
        <v>湖南省</v>
      </c>
      <c r="G129" t="s">
        <v>217</v>
      </c>
      <c r="H129" s="2" t="str">
        <f>VLOOKUP(G129,Sheet1!J:O,6,0)</f>
        <v>华南大区</v>
      </c>
      <c r="I129">
        <v>334</v>
      </c>
      <c r="J129">
        <v>3</v>
      </c>
      <c r="K129" s="8">
        <f>VLOOKUP(C129,'渗透率、续签率'!B:C,2,0)</f>
        <v>0.57199999999999995</v>
      </c>
      <c r="L129" s="6">
        <f t="shared" si="7"/>
        <v>8.9820359281437123E-3</v>
      </c>
      <c r="M129">
        <v>19</v>
      </c>
      <c r="N129">
        <v>3</v>
      </c>
      <c r="O129" s="24">
        <f t="shared" si="8"/>
        <v>0.15789473684210525</v>
      </c>
      <c r="P129" s="35">
        <f>VLOOKUP(E129,'参数设置&amp;汇总'!O:X,10,0)</f>
        <v>0.15226299492720205</v>
      </c>
      <c r="Q129" s="37">
        <f t="shared" si="9"/>
        <v>3</v>
      </c>
      <c r="R129">
        <v>0.85</v>
      </c>
      <c r="S129" s="38">
        <f t="shared" si="10"/>
        <v>1.510588235294118</v>
      </c>
      <c r="T129" s="9">
        <f t="shared" si="11"/>
        <v>0.65408470588235312</v>
      </c>
      <c r="V129" s="11"/>
    </row>
    <row r="130" spans="2:22" ht="18">
      <c r="B130" t="s">
        <v>1</v>
      </c>
      <c r="C130" t="s">
        <v>548</v>
      </c>
      <c r="D130" t="str">
        <f>VLOOKUP(G130,Sheet1!J:K,2,0)</f>
        <v>C</v>
      </c>
      <c r="E130" t="str">
        <f t="shared" si="6"/>
        <v>C图文快印</v>
      </c>
      <c r="F130" t="str">
        <f>VLOOKUP(G130,Sheet1!J:L,3,0)</f>
        <v>甘肃省</v>
      </c>
      <c r="G130" t="s">
        <v>218</v>
      </c>
      <c r="H130" s="2" t="str">
        <f>VLOOKUP(G130,Sheet1!J:O,6,0)</f>
        <v>华北大区</v>
      </c>
      <c r="I130">
        <v>123</v>
      </c>
      <c r="J130">
        <v>0</v>
      </c>
      <c r="K130" s="8">
        <f>VLOOKUP(C130,'渗透率、续签率'!B:C,2,0)</f>
        <v>0.57199999999999995</v>
      </c>
      <c r="L130" s="6">
        <f t="shared" si="7"/>
        <v>0</v>
      </c>
      <c r="M130">
        <v>1</v>
      </c>
      <c r="N130">
        <v>0</v>
      </c>
      <c r="O130" s="24">
        <f t="shared" si="8"/>
        <v>0</v>
      </c>
      <c r="P130" s="35">
        <f>VLOOKUP(E130,'参数设置&amp;汇总'!O:X,10,0)</f>
        <v>0.15226299492720205</v>
      </c>
      <c r="Q130" s="37">
        <f t="shared" si="9"/>
        <v>0.15226299492720205</v>
      </c>
      <c r="R130">
        <v>0.85</v>
      </c>
      <c r="S130" s="38">
        <f t="shared" si="10"/>
        <v>0.17913293520847301</v>
      </c>
      <c r="T130" s="9">
        <f t="shared" si="11"/>
        <v>7.7564560945268812E-2</v>
      </c>
      <c r="V130" s="11"/>
    </row>
    <row r="131" spans="2:22" ht="18">
      <c r="B131" t="s">
        <v>1</v>
      </c>
      <c r="C131" t="s">
        <v>548</v>
      </c>
      <c r="D131" t="str">
        <f>VLOOKUP(G131,Sheet1!J:K,2,0)</f>
        <v>C</v>
      </c>
      <c r="E131" t="str">
        <f t="shared" ref="E131:E194" si="12">D131&amp;C131</f>
        <v>C图文快印</v>
      </c>
      <c r="F131" t="str">
        <f>VLOOKUP(G131,Sheet1!J:L,3,0)</f>
        <v>河南省</v>
      </c>
      <c r="G131" t="s">
        <v>219</v>
      </c>
      <c r="H131" s="2" t="str">
        <f>VLOOKUP(G131,Sheet1!J:O,6,0)</f>
        <v>华北大区</v>
      </c>
      <c r="I131">
        <v>313</v>
      </c>
      <c r="J131">
        <v>1</v>
      </c>
      <c r="K131" s="8">
        <f>VLOOKUP(C131,'渗透率、续签率'!B:C,2,0)</f>
        <v>0.57199999999999995</v>
      </c>
      <c r="L131" s="6">
        <f t="shared" ref="L131:L194" si="13">J131/I131</f>
        <v>3.1948881789137379E-3</v>
      </c>
      <c r="M131">
        <v>26</v>
      </c>
      <c r="N131">
        <v>1</v>
      </c>
      <c r="O131" s="24">
        <f t="shared" ref="O131:O194" si="14">N131/M131</f>
        <v>3.8461538461538464E-2</v>
      </c>
      <c r="P131" s="35">
        <f>VLOOKUP(E131,'参数设置&amp;汇总'!O:X,10,0)</f>
        <v>0.15226299492720205</v>
      </c>
      <c r="Q131" s="37">
        <f t="shared" ref="Q131:Q194" si="15">IF(P131*M131&gt;=N131,M131*P131,N131)</f>
        <v>3.9588378681072531</v>
      </c>
      <c r="R131">
        <v>0.85</v>
      </c>
      <c r="S131" s="38">
        <f t="shared" ref="S131:S194" si="16">((1-K131)*N131+IF(Q131-N131&gt;0,Q131-N131,0))/R131</f>
        <v>3.9845151389497095</v>
      </c>
      <c r="T131" s="9">
        <f t="shared" ref="T131:T194" si="17">S131*0.433</f>
        <v>1.7252950551652242</v>
      </c>
      <c r="V131" s="11"/>
    </row>
    <row r="132" spans="2:22" ht="18">
      <c r="B132" t="s">
        <v>1</v>
      </c>
      <c r="C132" t="s">
        <v>548</v>
      </c>
      <c r="D132" t="str">
        <f>VLOOKUP(G132,Sheet1!J:K,2,0)</f>
        <v>C</v>
      </c>
      <c r="E132" t="str">
        <f t="shared" si="12"/>
        <v>C图文快印</v>
      </c>
      <c r="F132" t="str">
        <f>VLOOKUP(G132,Sheet1!J:L,3,0)</f>
        <v>四川省</v>
      </c>
      <c r="G132" t="s">
        <v>220</v>
      </c>
      <c r="H132" s="2" t="str">
        <f>VLOOKUP(G132,Sheet1!J:O,6,0)</f>
        <v>华北大区</v>
      </c>
      <c r="I132">
        <v>116</v>
      </c>
      <c r="J132">
        <v>2</v>
      </c>
      <c r="K132" s="8">
        <f>VLOOKUP(C132,'渗透率、续签率'!B:C,2,0)</f>
        <v>0.57199999999999995</v>
      </c>
      <c r="L132" s="6">
        <f t="shared" si="13"/>
        <v>1.7241379310344827E-2</v>
      </c>
      <c r="M132">
        <v>9</v>
      </c>
      <c r="N132">
        <v>2</v>
      </c>
      <c r="O132" s="24">
        <f t="shared" si="14"/>
        <v>0.22222222222222221</v>
      </c>
      <c r="P132" s="35">
        <f>VLOOKUP(E132,'参数设置&amp;汇总'!O:X,10,0)</f>
        <v>0.15226299492720205</v>
      </c>
      <c r="Q132" s="37">
        <f t="shared" si="15"/>
        <v>2</v>
      </c>
      <c r="R132">
        <v>0.85</v>
      </c>
      <c r="S132" s="38">
        <f t="shared" si="16"/>
        <v>1.007058823529412</v>
      </c>
      <c r="T132" s="9">
        <f t="shared" si="17"/>
        <v>0.43605647058823538</v>
      </c>
      <c r="V132" s="11"/>
    </row>
    <row r="133" spans="2:22" ht="18">
      <c r="B133" t="s">
        <v>1</v>
      </c>
      <c r="C133" t="s">
        <v>548</v>
      </c>
      <c r="D133" t="str">
        <f>VLOOKUP(G133,Sheet1!J:K,2,0)</f>
        <v>C</v>
      </c>
      <c r="E133" t="str">
        <f t="shared" si="12"/>
        <v>C图文快印</v>
      </c>
      <c r="F133" t="str">
        <f>VLOOKUP(G133,Sheet1!J:L,3,0)</f>
        <v>四川省</v>
      </c>
      <c r="G133" t="s">
        <v>221</v>
      </c>
      <c r="H133" s="2" t="str">
        <f>VLOOKUP(G133,Sheet1!J:O,6,0)</f>
        <v>华北大区</v>
      </c>
      <c r="I133">
        <v>106</v>
      </c>
      <c r="J133">
        <v>0</v>
      </c>
      <c r="K133" s="8">
        <f>VLOOKUP(C133,'渗透率、续签率'!B:C,2,0)</f>
        <v>0.57199999999999995</v>
      </c>
      <c r="L133" s="6">
        <f t="shared" si="13"/>
        <v>0</v>
      </c>
      <c r="M133">
        <v>37</v>
      </c>
      <c r="N133">
        <v>0</v>
      </c>
      <c r="O133" s="24">
        <f t="shared" si="14"/>
        <v>0</v>
      </c>
      <c r="P133" s="35">
        <f>VLOOKUP(E133,'参数设置&amp;汇总'!O:X,10,0)</f>
        <v>0.15226299492720205</v>
      </c>
      <c r="Q133" s="37">
        <f t="shared" si="15"/>
        <v>5.6337308123064762</v>
      </c>
      <c r="R133">
        <v>0.85</v>
      </c>
      <c r="S133" s="38">
        <f t="shared" si="16"/>
        <v>6.6279186027135015</v>
      </c>
      <c r="T133" s="9">
        <f t="shared" si="17"/>
        <v>2.8698887549749461</v>
      </c>
      <c r="V133" s="11"/>
    </row>
    <row r="134" spans="2:22" ht="18">
      <c r="B134" t="s">
        <v>1</v>
      </c>
      <c r="C134" t="s">
        <v>548</v>
      </c>
      <c r="D134" t="str">
        <f>VLOOKUP(G134,Sheet1!J:K,2,0)</f>
        <v>A</v>
      </c>
      <c r="E134" t="str">
        <f t="shared" si="12"/>
        <v>A图文快印</v>
      </c>
      <c r="F134" t="str">
        <f>VLOOKUP(G134,Sheet1!J:L,3,0)</f>
        <v>广东省</v>
      </c>
      <c r="G134" t="s">
        <v>50</v>
      </c>
      <c r="H134" s="2" t="str">
        <f>VLOOKUP(G134,Sheet1!J:O,6,0)</f>
        <v>华南大区</v>
      </c>
      <c r="I134" s="1">
        <v>2679</v>
      </c>
      <c r="J134">
        <v>255</v>
      </c>
      <c r="K134" s="8">
        <f>VLOOKUP(C134,'渗透率、续签率'!B:C,2,0)</f>
        <v>0.57199999999999995</v>
      </c>
      <c r="L134" s="6">
        <f t="shared" si="13"/>
        <v>9.5184770436730126E-2</v>
      </c>
      <c r="M134">
        <v>783</v>
      </c>
      <c r="N134">
        <v>234</v>
      </c>
      <c r="O134" s="24">
        <f t="shared" si="14"/>
        <v>0.2988505747126437</v>
      </c>
      <c r="P134" s="35">
        <f>VLOOKUP(E134,'参数设置&amp;汇总'!O:X,10,0)</f>
        <v>0.4</v>
      </c>
      <c r="Q134" s="37">
        <f t="shared" si="15"/>
        <v>313.20000000000005</v>
      </c>
      <c r="R134">
        <v>0.85</v>
      </c>
      <c r="S134" s="38">
        <f t="shared" si="16"/>
        <v>211.00235294117655</v>
      </c>
      <c r="T134" s="9">
        <f t="shared" si="17"/>
        <v>91.364018823529449</v>
      </c>
      <c r="U134" s="1"/>
      <c r="V134" s="11"/>
    </row>
    <row r="135" spans="2:22" ht="18">
      <c r="B135" t="s">
        <v>1</v>
      </c>
      <c r="C135" t="s">
        <v>548</v>
      </c>
      <c r="D135" t="str">
        <f>VLOOKUP(G135,Sheet1!J:K,2,0)</f>
        <v>C</v>
      </c>
      <c r="E135" t="str">
        <f t="shared" si="12"/>
        <v>C图文快印</v>
      </c>
      <c r="F135" t="str">
        <f>VLOOKUP(G135,Sheet1!J:L,3,0)</f>
        <v>甘肃省</v>
      </c>
      <c r="G135" t="s">
        <v>222</v>
      </c>
      <c r="H135" s="2" t="str">
        <f>VLOOKUP(G135,Sheet1!J:O,6,0)</f>
        <v>华北大区</v>
      </c>
      <c r="I135">
        <v>178</v>
      </c>
      <c r="J135">
        <v>6</v>
      </c>
      <c r="K135" s="8">
        <f>VLOOKUP(C135,'渗透率、续签率'!B:C,2,0)</f>
        <v>0.57199999999999995</v>
      </c>
      <c r="L135" s="6">
        <f t="shared" si="13"/>
        <v>3.3707865168539325E-2</v>
      </c>
      <c r="M135">
        <v>7</v>
      </c>
      <c r="N135">
        <v>6</v>
      </c>
      <c r="O135" s="24">
        <f t="shared" si="14"/>
        <v>0.8571428571428571</v>
      </c>
      <c r="P135" s="35">
        <f>VLOOKUP(E135,'参数设置&amp;汇总'!O:X,10,0)</f>
        <v>0.15226299492720205</v>
      </c>
      <c r="Q135" s="37">
        <f t="shared" si="15"/>
        <v>6</v>
      </c>
      <c r="R135">
        <v>0.85</v>
      </c>
      <c r="S135" s="38">
        <f t="shared" si="16"/>
        <v>3.021176470588236</v>
      </c>
      <c r="T135" s="9">
        <f t="shared" si="17"/>
        <v>1.3081694117647062</v>
      </c>
      <c r="U135" s="1"/>
      <c r="V135" s="11"/>
    </row>
    <row r="136" spans="2:22" ht="18">
      <c r="B136" t="s">
        <v>1</v>
      </c>
      <c r="C136" t="s">
        <v>548</v>
      </c>
      <c r="D136" t="str">
        <f>VLOOKUP(G136,Sheet1!J:K,2,0)</f>
        <v>C</v>
      </c>
      <c r="E136" t="str">
        <f t="shared" si="12"/>
        <v>C图文快印</v>
      </c>
      <c r="F136" t="str">
        <f>VLOOKUP(G136,Sheet1!J:L,3,0)</f>
        <v>河北省</v>
      </c>
      <c r="G136" t="s">
        <v>223</v>
      </c>
      <c r="H136" s="2" t="str">
        <f>VLOOKUP(G136,Sheet1!J:O,6,0)</f>
        <v>华北大区</v>
      </c>
      <c r="I136">
        <v>544</v>
      </c>
      <c r="J136">
        <v>24</v>
      </c>
      <c r="K136" s="8">
        <f>VLOOKUP(C136,'渗透率、续签率'!B:C,2,0)</f>
        <v>0.57199999999999995</v>
      </c>
      <c r="L136" s="6">
        <f t="shared" si="13"/>
        <v>4.4117647058823532E-2</v>
      </c>
      <c r="M136">
        <v>118</v>
      </c>
      <c r="N136">
        <v>21</v>
      </c>
      <c r="O136" s="24">
        <f t="shared" si="14"/>
        <v>0.17796610169491525</v>
      </c>
      <c r="P136" s="35">
        <f>VLOOKUP(E136,'参数设置&amp;汇总'!O:X,10,0)</f>
        <v>0.15226299492720205</v>
      </c>
      <c r="Q136" s="37">
        <f t="shared" si="15"/>
        <v>21</v>
      </c>
      <c r="R136">
        <v>0.85</v>
      </c>
      <c r="S136" s="38">
        <f t="shared" si="16"/>
        <v>10.574117647058825</v>
      </c>
      <c r="T136" s="9">
        <f t="shared" si="17"/>
        <v>4.5785929411764714</v>
      </c>
      <c r="U136" s="1"/>
      <c r="V136" s="11"/>
    </row>
    <row r="137" spans="2:22" ht="18">
      <c r="B137" t="s">
        <v>1</v>
      </c>
      <c r="C137" t="s">
        <v>548</v>
      </c>
      <c r="D137" t="str">
        <f>VLOOKUP(G137,Sheet1!J:K,2,0)</f>
        <v>C</v>
      </c>
      <c r="E137" t="str">
        <f t="shared" si="12"/>
        <v>C图文快印</v>
      </c>
      <c r="F137" t="str">
        <f>VLOOKUP(G137,Sheet1!J:L,3,0)</f>
        <v>陕西省</v>
      </c>
      <c r="G137" t="s">
        <v>224</v>
      </c>
      <c r="H137" s="2" t="str">
        <f>VLOOKUP(G137,Sheet1!J:O,6,0)</f>
        <v>华北大区</v>
      </c>
      <c r="I137">
        <v>157</v>
      </c>
      <c r="J137">
        <v>1</v>
      </c>
      <c r="K137" s="8">
        <f>VLOOKUP(C137,'渗透率、续签率'!B:C,2,0)</f>
        <v>0.57199999999999995</v>
      </c>
      <c r="L137" s="6">
        <f t="shared" si="13"/>
        <v>6.369426751592357E-3</v>
      </c>
      <c r="M137">
        <v>3</v>
      </c>
      <c r="N137">
        <v>1</v>
      </c>
      <c r="O137" s="24">
        <f t="shared" si="14"/>
        <v>0.33333333333333331</v>
      </c>
      <c r="P137" s="35">
        <f>VLOOKUP(E137,'参数设置&amp;汇总'!O:X,10,0)</f>
        <v>0.15226299492720205</v>
      </c>
      <c r="Q137" s="37">
        <f t="shared" si="15"/>
        <v>1</v>
      </c>
      <c r="R137">
        <v>0.85</v>
      </c>
      <c r="S137" s="38">
        <f t="shared" si="16"/>
        <v>0.503529411764706</v>
      </c>
      <c r="T137" s="9">
        <f t="shared" si="17"/>
        <v>0.21802823529411769</v>
      </c>
      <c r="U137" s="1"/>
      <c r="V137" s="11"/>
    </row>
    <row r="138" spans="2:22" ht="18">
      <c r="B138" t="s">
        <v>1</v>
      </c>
      <c r="C138" t="s">
        <v>548</v>
      </c>
      <c r="D138" t="str">
        <f>VLOOKUP(G138,Sheet1!J:K,2,0)</f>
        <v>C</v>
      </c>
      <c r="E138" t="str">
        <f t="shared" si="12"/>
        <v>C图文快印</v>
      </c>
      <c r="F138" t="str">
        <f>VLOOKUP(G138,Sheet1!J:L,3,0)</f>
        <v>吉林省</v>
      </c>
      <c r="G138" t="s">
        <v>225</v>
      </c>
      <c r="H138" s="2" t="str">
        <f>VLOOKUP(G138,Sheet1!J:O,6,0)</f>
        <v>华北大区</v>
      </c>
      <c r="I138">
        <v>119</v>
      </c>
      <c r="J138">
        <v>3</v>
      </c>
      <c r="K138" s="8">
        <f>VLOOKUP(C138,'渗透率、续签率'!B:C,2,0)</f>
        <v>0.57199999999999995</v>
      </c>
      <c r="L138" s="6">
        <f t="shared" si="13"/>
        <v>2.5210084033613446E-2</v>
      </c>
      <c r="M138">
        <v>29</v>
      </c>
      <c r="N138">
        <v>3</v>
      </c>
      <c r="O138" s="24">
        <f t="shared" si="14"/>
        <v>0.10344827586206896</v>
      </c>
      <c r="P138" s="35">
        <f>VLOOKUP(E138,'参数设置&amp;汇总'!O:X,10,0)</f>
        <v>0.15226299492720205</v>
      </c>
      <c r="Q138" s="37">
        <f t="shared" si="15"/>
        <v>4.4156268528888596</v>
      </c>
      <c r="R138">
        <v>0.85</v>
      </c>
      <c r="S138" s="38">
        <f t="shared" si="16"/>
        <v>3.176031591633953</v>
      </c>
      <c r="T138" s="9">
        <f t="shared" si="17"/>
        <v>1.3752216791775016</v>
      </c>
      <c r="U138" s="1"/>
      <c r="V138" s="11"/>
    </row>
    <row r="139" spans="2:22" ht="18">
      <c r="B139" t="s">
        <v>1</v>
      </c>
      <c r="C139" t="s">
        <v>548</v>
      </c>
      <c r="D139" t="str">
        <f>VLOOKUP(G139,Sheet1!J:K,2,0)</f>
        <v>C</v>
      </c>
      <c r="E139" t="str">
        <f t="shared" si="12"/>
        <v>C图文快印</v>
      </c>
      <c r="F139" t="str">
        <f>VLOOKUP(G139,Sheet1!J:L,3,0)</f>
        <v>河南省</v>
      </c>
      <c r="G139" t="s">
        <v>226</v>
      </c>
      <c r="H139" s="2" t="str">
        <f>VLOOKUP(G139,Sheet1!J:O,6,0)</f>
        <v>华北大区</v>
      </c>
      <c r="I139">
        <v>285</v>
      </c>
      <c r="J139">
        <v>3</v>
      </c>
      <c r="K139" s="8">
        <f>VLOOKUP(C139,'渗透率、续签率'!B:C,2,0)</f>
        <v>0.57199999999999995</v>
      </c>
      <c r="L139" s="6">
        <f t="shared" si="13"/>
        <v>1.0526315789473684E-2</v>
      </c>
      <c r="M139">
        <v>48</v>
      </c>
      <c r="N139">
        <v>3</v>
      </c>
      <c r="O139" s="24">
        <f t="shared" si="14"/>
        <v>6.25E-2</v>
      </c>
      <c r="P139" s="35">
        <f>VLOOKUP(E139,'参数设置&amp;汇总'!O:X,10,0)</f>
        <v>0.15226299492720205</v>
      </c>
      <c r="Q139" s="37">
        <f t="shared" si="15"/>
        <v>7.308623756505698</v>
      </c>
      <c r="R139">
        <v>0.85</v>
      </c>
      <c r="S139" s="38">
        <f t="shared" si="16"/>
        <v>6.57955736059494</v>
      </c>
      <c r="T139" s="9">
        <f t="shared" si="17"/>
        <v>2.848948337137609</v>
      </c>
      <c r="U139" s="1"/>
      <c r="V139" s="11"/>
    </row>
    <row r="140" spans="2:22" ht="18">
      <c r="B140" t="s">
        <v>1</v>
      </c>
      <c r="C140" t="s">
        <v>548</v>
      </c>
      <c r="D140" t="str">
        <f>VLOOKUP(G140,Sheet1!J:K,2,0)</f>
        <v>C</v>
      </c>
      <c r="E140" t="str">
        <f t="shared" si="12"/>
        <v>C图文快印</v>
      </c>
      <c r="F140" t="str">
        <f>VLOOKUP(G140,Sheet1!J:L,3,0)</f>
        <v>河北省</v>
      </c>
      <c r="G140" t="s">
        <v>227</v>
      </c>
      <c r="H140" s="2" t="str">
        <f>VLOOKUP(G140,Sheet1!J:O,6,0)</f>
        <v>华北大区</v>
      </c>
      <c r="I140">
        <v>208</v>
      </c>
      <c r="J140">
        <v>4</v>
      </c>
      <c r="K140" s="8">
        <f>VLOOKUP(C140,'渗透率、续签率'!B:C,2,0)</f>
        <v>0.57199999999999995</v>
      </c>
      <c r="L140" s="6">
        <f t="shared" si="13"/>
        <v>1.9230769230769232E-2</v>
      </c>
      <c r="M140">
        <v>38</v>
      </c>
      <c r="N140">
        <v>4</v>
      </c>
      <c r="O140" s="24">
        <f t="shared" si="14"/>
        <v>0.10526315789473684</v>
      </c>
      <c r="P140" s="35">
        <f>VLOOKUP(E140,'参数设置&amp;汇总'!O:X,10,0)</f>
        <v>0.15226299492720205</v>
      </c>
      <c r="Q140" s="37">
        <f t="shared" si="15"/>
        <v>5.7859938072336776</v>
      </c>
      <c r="R140">
        <v>0.85</v>
      </c>
      <c r="S140" s="38">
        <f t="shared" si="16"/>
        <v>4.1152868320396214</v>
      </c>
      <c r="T140" s="9">
        <f t="shared" si="17"/>
        <v>1.7819191982731561</v>
      </c>
      <c r="U140" s="1"/>
      <c r="V140" s="11"/>
    </row>
    <row r="141" spans="2:22" ht="18">
      <c r="B141" t="s">
        <v>1</v>
      </c>
      <c r="C141" t="s">
        <v>548</v>
      </c>
      <c r="D141" t="str">
        <f>VLOOKUP(G141,Sheet1!J:K,2,0)</f>
        <v>C</v>
      </c>
      <c r="E141" t="str">
        <f t="shared" si="12"/>
        <v>C图文快印</v>
      </c>
      <c r="F141" t="str">
        <f>VLOOKUP(G141,Sheet1!J:L,3,0)</f>
        <v>湖南省</v>
      </c>
      <c r="G141" t="s">
        <v>228</v>
      </c>
      <c r="H141" s="2" t="str">
        <f>VLOOKUP(G141,Sheet1!J:O,6,0)</f>
        <v>华南大区</v>
      </c>
      <c r="I141">
        <v>74</v>
      </c>
      <c r="J141">
        <v>0</v>
      </c>
      <c r="K141" s="8">
        <f>VLOOKUP(C141,'渗透率、续签率'!B:C,2,0)</f>
        <v>0.57199999999999995</v>
      </c>
      <c r="L141" s="6">
        <f t="shared" si="13"/>
        <v>0</v>
      </c>
      <c r="M141">
        <v>8</v>
      </c>
      <c r="N141">
        <v>0</v>
      </c>
      <c r="O141" s="24">
        <f t="shared" si="14"/>
        <v>0</v>
      </c>
      <c r="P141" s="35">
        <f>VLOOKUP(E141,'参数设置&amp;汇总'!O:X,10,0)</f>
        <v>0.15226299492720205</v>
      </c>
      <c r="Q141" s="37">
        <f t="shared" si="15"/>
        <v>1.2181039594176164</v>
      </c>
      <c r="R141">
        <v>0.85</v>
      </c>
      <c r="S141" s="38">
        <f t="shared" si="16"/>
        <v>1.4330634816677841</v>
      </c>
      <c r="T141" s="9">
        <f t="shared" si="17"/>
        <v>0.6205164875621505</v>
      </c>
      <c r="U141" s="1"/>
      <c r="V141" s="11"/>
    </row>
    <row r="142" spans="2:22" ht="18">
      <c r="B142" t="s">
        <v>1</v>
      </c>
      <c r="C142" t="s">
        <v>548</v>
      </c>
      <c r="D142" t="str">
        <f>VLOOKUP(G142,Sheet1!J:K,2,0)</f>
        <v>C</v>
      </c>
      <c r="E142" t="str">
        <f t="shared" si="12"/>
        <v>C图文快印</v>
      </c>
      <c r="F142" t="str">
        <f>VLOOKUP(G142,Sheet1!J:L,3,0)</f>
        <v>甘肃省</v>
      </c>
      <c r="G142" t="s">
        <v>229</v>
      </c>
      <c r="H142" s="2" t="str">
        <f>VLOOKUP(G142,Sheet1!J:O,6,0)</f>
        <v>华北大区</v>
      </c>
      <c r="I142">
        <v>117</v>
      </c>
      <c r="J142">
        <v>1</v>
      </c>
      <c r="K142" s="8">
        <f>VLOOKUP(C142,'渗透率、续签率'!B:C,2,0)</f>
        <v>0.57199999999999995</v>
      </c>
      <c r="L142" s="6">
        <f t="shared" si="13"/>
        <v>8.5470085470085479E-3</v>
      </c>
      <c r="M142">
        <v>2</v>
      </c>
      <c r="N142">
        <v>1</v>
      </c>
      <c r="O142" s="24">
        <f t="shared" si="14"/>
        <v>0.5</v>
      </c>
      <c r="P142" s="35">
        <f>VLOOKUP(E142,'参数设置&amp;汇总'!O:X,10,0)</f>
        <v>0.15226299492720205</v>
      </c>
      <c r="Q142" s="37">
        <f t="shared" si="15"/>
        <v>1</v>
      </c>
      <c r="R142">
        <v>0.85</v>
      </c>
      <c r="S142" s="38">
        <f t="shared" si="16"/>
        <v>0.503529411764706</v>
      </c>
      <c r="T142" s="9">
        <f t="shared" si="17"/>
        <v>0.21802823529411769</v>
      </c>
      <c r="V142" s="11"/>
    </row>
    <row r="143" spans="2:22" ht="18">
      <c r="B143" t="s">
        <v>1</v>
      </c>
      <c r="C143" t="s">
        <v>548</v>
      </c>
      <c r="D143" t="str">
        <f>VLOOKUP(G143,Sheet1!J:K,2,0)</f>
        <v>C</v>
      </c>
      <c r="E143" t="str">
        <f t="shared" si="12"/>
        <v>C图文快印</v>
      </c>
      <c r="F143" t="str">
        <f>VLOOKUP(G143,Sheet1!J:L,3,0)</f>
        <v>江苏省</v>
      </c>
      <c r="G143" t="s">
        <v>230</v>
      </c>
      <c r="H143" s="2" t="str">
        <f>VLOOKUP(G143,Sheet1!J:O,6,0)</f>
        <v>华北大区</v>
      </c>
      <c r="I143">
        <v>606</v>
      </c>
      <c r="J143">
        <v>16</v>
      </c>
      <c r="K143" s="8">
        <f>VLOOKUP(C143,'渗透率、续签率'!B:C,2,0)</f>
        <v>0.57199999999999995</v>
      </c>
      <c r="L143" s="6">
        <f t="shared" si="13"/>
        <v>2.6402640264026403E-2</v>
      </c>
      <c r="M143">
        <v>105</v>
      </c>
      <c r="N143">
        <v>11</v>
      </c>
      <c r="O143" s="24">
        <f t="shared" si="14"/>
        <v>0.10476190476190476</v>
      </c>
      <c r="P143" s="35">
        <f>VLOOKUP(E143,'参数设置&amp;汇总'!O:X,10,0)</f>
        <v>0.15226299492720205</v>
      </c>
      <c r="Q143" s="37">
        <f t="shared" si="15"/>
        <v>15.987614467356215</v>
      </c>
      <c r="R143">
        <v>0.85</v>
      </c>
      <c r="S143" s="38">
        <f t="shared" si="16"/>
        <v>11.406605255713194</v>
      </c>
      <c r="T143" s="9">
        <f t="shared" si="17"/>
        <v>4.9390600757238126</v>
      </c>
      <c r="U143" s="1"/>
      <c r="V143" s="11"/>
    </row>
    <row r="144" spans="2:22" ht="18">
      <c r="B144" t="s">
        <v>1</v>
      </c>
      <c r="C144" t="s">
        <v>548</v>
      </c>
      <c r="D144" t="str">
        <f>VLOOKUP(G144,Sheet1!J:K,2,0)</f>
        <v>C</v>
      </c>
      <c r="E144" t="str">
        <f t="shared" si="12"/>
        <v>C图文快印</v>
      </c>
      <c r="F144" t="str">
        <f>VLOOKUP(G144,Sheet1!J:L,3,0)</f>
        <v>云南省</v>
      </c>
      <c r="G144" t="s">
        <v>231</v>
      </c>
      <c r="H144" s="2" t="str">
        <f>VLOOKUP(G144,Sheet1!J:O,6,0)</f>
        <v>华南大区</v>
      </c>
      <c r="I144">
        <v>91</v>
      </c>
      <c r="J144">
        <v>0</v>
      </c>
      <c r="K144" s="8">
        <f>VLOOKUP(C144,'渗透率、续签率'!B:C,2,0)</f>
        <v>0.57199999999999995</v>
      </c>
      <c r="L144" s="6">
        <f t="shared" si="13"/>
        <v>0</v>
      </c>
      <c r="M144">
        <v>11</v>
      </c>
      <c r="N144">
        <v>0</v>
      </c>
      <c r="O144" s="24">
        <f t="shared" si="14"/>
        <v>0</v>
      </c>
      <c r="P144" s="35">
        <f>VLOOKUP(E144,'参数设置&amp;汇总'!O:X,10,0)</f>
        <v>0.15226299492720205</v>
      </c>
      <c r="Q144" s="37">
        <f t="shared" si="15"/>
        <v>1.6748929441992226</v>
      </c>
      <c r="R144">
        <v>0.85</v>
      </c>
      <c r="S144" s="38">
        <f t="shared" si="16"/>
        <v>1.9704622872932032</v>
      </c>
      <c r="T144" s="9">
        <f t="shared" si="17"/>
        <v>0.85321017039795699</v>
      </c>
      <c r="U144" s="1"/>
      <c r="V144" s="11"/>
    </row>
    <row r="145" spans="2:22" ht="18">
      <c r="B145" t="s">
        <v>1</v>
      </c>
      <c r="C145" t="s">
        <v>548</v>
      </c>
      <c r="D145" t="str">
        <f>VLOOKUP(G145,Sheet1!J:K,2,0)</f>
        <v>C</v>
      </c>
      <c r="E145" t="str">
        <f t="shared" si="12"/>
        <v>C图文快印</v>
      </c>
      <c r="F145" t="str">
        <f>VLOOKUP(G145,Sheet1!J:L,3,0)</f>
        <v>山东省</v>
      </c>
      <c r="G145" t="s">
        <v>232</v>
      </c>
      <c r="H145" s="2" t="str">
        <f>VLOOKUP(G145,Sheet1!J:O,6,0)</f>
        <v>华北大区</v>
      </c>
      <c r="I145">
        <v>404</v>
      </c>
      <c r="J145">
        <v>12</v>
      </c>
      <c r="K145" s="8">
        <f>VLOOKUP(C145,'渗透率、续签率'!B:C,2,0)</f>
        <v>0.57199999999999995</v>
      </c>
      <c r="L145" s="6">
        <f t="shared" si="13"/>
        <v>2.9702970297029702E-2</v>
      </c>
      <c r="M145">
        <v>45</v>
      </c>
      <c r="N145">
        <v>12</v>
      </c>
      <c r="O145" s="24">
        <f t="shared" si="14"/>
        <v>0.26666666666666666</v>
      </c>
      <c r="P145" s="35">
        <f>VLOOKUP(E145,'参数设置&amp;汇总'!O:X,10,0)</f>
        <v>0.15226299492720205</v>
      </c>
      <c r="Q145" s="37">
        <f t="shared" si="15"/>
        <v>12</v>
      </c>
      <c r="R145">
        <v>0.85</v>
      </c>
      <c r="S145" s="38">
        <f t="shared" si="16"/>
        <v>6.042352941176472</v>
      </c>
      <c r="T145" s="9">
        <f t="shared" si="17"/>
        <v>2.6163388235294125</v>
      </c>
      <c r="U145" s="1"/>
      <c r="V145" s="11"/>
    </row>
    <row r="146" spans="2:22" ht="18">
      <c r="B146" t="s">
        <v>1</v>
      </c>
      <c r="C146" t="s">
        <v>548</v>
      </c>
      <c r="D146" t="str">
        <f>VLOOKUP(G146,Sheet1!J:K,2,0)</f>
        <v>C</v>
      </c>
      <c r="E146" t="str">
        <f t="shared" si="12"/>
        <v>C图文快印</v>
      </c>
      <c r="F146" t="str">
        <f>VLOOKUP(G146,Sheet1!J:L,3,0)</f>
        <v>四川省</v>
      </c>
      <c r="G146" t="s">
        <v>233</v>
      </c>
      <c r="H146" s="2" t="str">
        <f>VLOOKUP(G146,Sheet1!J:O,6,0)</f>
        <v>华北大区</v>
      </c>
      <c r="I146">
        <v>185</v>
      </c>
      <c r="J146">
        <v>8</v>
      </c>
      <c r="K146" s="8">
        <f>VLOOKUP(C146,'渗透率、续签率'!B:C,2,0)</f>
        <v>0.57199999999999995</v>
      </c>
      <c r="L146" s="6">
        <f t="shared" si="13"/>
        <v>4.3243243243243246E-2</v>
      </c>
      <c r="M146">
        <v>50</v>
      </c>
      <c r="N146">
        <v>8</v>
      </c>
      <c r="O146" s="24">
        <f t="shared" si="14"/>
        <v>0.16</v>
      </c>
      <c r="P146" s="35">
        <f>VLOOKUP(E146,'参数设置&amp;汇总'!O:X,10,0)</f>
        <v>0.15226299492720205</v>
      </c>
      <c r="Q146" s="37">
        <f t="shared" si="15"/>
        <v>8</v>
      </c>
      <c r="R146">
        <v>0.85</v>
      </c>
      <c r="S146" s="38">
        <f t="shared" si="16"/>
        <v>4.028235294117648</v>
      </c>
      <c r="T146" s="9">
        <f t="shared" si="17"/>
        <v>1.7442258823529415</v>
      </c>
      <c r="U146" s="1"/>
      <c r="V146" s="11"/>
    </row>
    <row r="147" spans="2:22" ht="18">
      <c r="B147" t="s">
        <v>1</v>
      </c>
      <c r="C147" t="s">
        <v>548</v>
      </c>
      <c r="D147" t="str">
        <f>VLOOKUP(G147,Sheet1!J:K,2,0)</f>
        <v>C</v>
      </c>
      <c r="E147" t="str">
        <f t="shared" si="12"/>
        <v>C图文快印</v>
      </c>
      <c r="F147" t="str">
        <f>VLOOKUP(G147,Sheet1!J:L,3,0)</f>
        <v>山西省</v>
      </c>
      <c r="G147" t="s">
        <v>234</v>
      </c>
      <c r="H147" s="2" t="str">
        <f>VLOOKUP(G147,Sheet1!J:O,6,0)</f>
        <v>华北大区</v>
      </c>
      <c r="I147">
        <v>275</v>
      </c>
      <c r="J147">
        <v>3</v>
      </c>
      <c r="K147" s="8">
        <f>VLOOKUP(C147,'渗透率、续签率'!B:C,2,0)</f>
        <v>0.57199999999999995</v>
      </c>
      <c r="L147" s="6">
        <f t="shared" si="13"/>
        <v>1.090909090909091E-2</v>
      </c>
      <c r="M147">
        <v>17</v>
      </c>
      <c r="N147">
        <v>3</v>
      </c>
      <c r="O147" s="24">
        <f t="shared" si="14"/>
        <v>0.17647058823529413</v>
      </c>
      <c r="P147" s="35">
        <f>VLOOKUP(E147,'参数设置&amp;汇总'!O:X,10,0)</f>
        <v>0.15226299492720205</v>
      </c>
      <c r="Q147" s="37">
        <f t="shared" si="15"/>
        <v>3</v>
      </c>
      <c r="R147">
        <v>0.85</v>
      </c>
      <c r="S147" s="38">
        <f t="shared" si="16"/>
        <v>1.510588235294118</v>
      </c>
      <c r="T147" s="9">
        <f t="shared" si="17"/>
        <v>0.65408470588235312</v>
      </c>
      <c r="U147" s="1"/>
      <c r="V147" s="11"/>
    </row>
    <row r="148" spans="2:22" ht="18">
      <c r="B148" t="s">
        <v>1</v>
      </c>
      <c r="C148" t="s">
        <v>548</v>
      </c>
      <c r="D148" t="str">
        <f>VLOOKUP(G148,Sheet1!J:K,2,0)</f>
        <v>C</v>
      </c>
      <c r="E148" t="str">
        <f t="shared" si="12"/>
        <v>C图文快印</v>
      </c>
      <c r="F148" t="str">
        <f>VLOOKUP(G148,Sheet1!J:L,3,0)</f>
        <v>湖南省</v>
      </c>
      <c r="G148" t="s">
        <v>235</v>
      </c>
      <c r="H148" s="2" t="str">
        <f>VLOOKUP(G148,Sheet1!J:O,6,0)</f>
        <v>华南大区</v>
      </c>
      <c r="I148">
        <v>221</v>
      </c>
      <c r="J148">
        <v>3</v>
      </c>
      <c r="K148" s="8">
        <f>VLOOKUP(C148,'渗透率、续签率'!B:C,2,0)</f>
        <v>0.57199999999999995</v>
      </c>
      <c r="L148" s="6">
        <f t="shared" si="13"/>
        <v>1.3574660633484163E-2</v>
      </c>
      <c r="M148">
        <v>12</v>
      </c>
      <c r="N148">
        <v>2</v>
      </c>
      <c r="O148" s="24">
        <f t="shared" si="14"/>
        <v>0.16666666666666666</v>
      </c>
      <c r="P148" s="35">
        <f>VLOOKUP(E148,'参数设置&amp;汇总'!O:X,10,0)</f>
        <v>0.15226299492720205</v>
      </c>
      <c r="Q148" s="37">
        <f t="shared" si="15"/>
        <v>2</v>
      </c>
      <c r="R148">
        <v>0.85</v>
      </c>
      <c r="S148" s="38">
        <f t="shared" si="16"/>
        <v>1.007058823529412</v>
      </c>
      <c r="T148" s="9">
        <f t="shared" si="17"/>
        <v>0.43605647058823538</v>
      </c>
      <c r="U148" s="1"/>
      <c r="V148" s="11"/>
    </row>
    <row r="149" spans="2:22" ht="18">
      <c r="B149" t="s">
        <v>1</v>
      </c>
      <c r="C149" t="s">
        <v>548</v>
      </c>
      <c r="D149" t="str">
        <f>VLOOKUP(G149,Sheet1!J:K,2,0)</f>
        <v>C</v>
      </c>
      <c r="E149" t="str">
        <f t="shared" si="12"/>
        <v>C图文快印</v>
      </c>
      <c r="F149" t="str">
        <f>VLOOKUP(G149,Sheet1!J:L,3,0)</f>
        <v>云南省</v>
      </c>
      <c r="G149" t="s">
        <v>236</v>
      </c>
      <c r="H149" s="2" t="str">
        <f>VLOOKUP(G149,Sheet1!J:O,6,0)</f>
        <v>华南大区</v>
      </c>
      <c r="I149">
        <v>33</v>
      </c>
      <c r="J149">
        <v>0</v>
      </c>
      <c r="K149" s="8">
        <f>VLOOKUP(C149,'渗透率、续签率'!B:C,2,0)</f>
        <v>0.57199999999999995</v>
      </c>
      <c r="L149" s="6">
        <f t="shared" si="13"/>
        <v>0</v>
      </c>
      <c r="M149">
        <v>0</v>
      </c>
      <c r="N149">
        <v>0</v>
      </c>
      <c r="O149" s="24" t="e">
        <f t="shared" si="14"/>
        <v>#DIV/0!</v>
      </c>
      <c r="P149" s="35">
        <f>VLOOKUP(E149,'参数设置&amp;汇总'!O:X,10,0)</f>
        <v>0.15226299492720205</v>
      </c>
      <c r="Q149" s="37">
        <f t="shared" si="15"/>
        <v>0</v>
      </c>
      <c r="R149">
        <v>0.85</v>
      </c>
      <c r="S149" s="38">
        <f t="shared" si="16"/>
        <v>0</v>
      </c>
      <c r="T149" s="9">
        <f t="shared" si="17"/>
        <v>0</v>
      </c>
      <c r="U149" s="1"/>
      <c r="V149" s="11"/>
    </row>
    <row r="150" spans="2:22" ht="18">
      <c r="B150" t="s">
        <v>1</v>
      </c>
      <c r="C150" t="s">
        <v>548</v>
      </c>
      <c r="D150" t="str">
        <f>VLOOKUP(G150,Sheet1!J:K,2,0)</f>
        <v>C</v>
      </c>
      <c r="E150" t="str">
        <f t="shared" si="12"/>
        <v>C图文快印</v>
      </c>
      <c r="F150" t="str">
        <f>VLOOKUP(G150,Sheet1!J:L,3,0)</f>
        <v>湖北省</v>
      </c>
      <c r="G150" t="s">
        <v>237</v>
      </c>
      <c r="H150" s="2" t="str">
        <f>VLOOKUP(G150,Sheet1!J:O,6,0)</f>
        <v>华南大区</v>
      </c>
      <c r="I150">
        <v>137</v>
      </c>
      <c r="J150">
        <v>1</v>
      </c>
      <c r="K150" s="8">
        <f>VLOOKUP(C150,'渗透率、续签率'!B:C,2,0)</f>
        <v>0.57199999999999995</v>
      </c>
      <c r="L150" s="6">
        <f t="shared" si="13"/>
        <v>7.2992700729927005E-3</v>
      </c>
      <c r="M150">
        <v>20</v>
      </c>
      <c r="N150">
        <v>1</v>
      </c>
      <c r="O150" s="24">
        <f t="shared" si="14"/>
        <v>0.05</v>
      </c>
      <c r="P150" s="35">
        <f>VLOOKUP(E150,'参数设置&amp;汇总'!O:X,10,0)</f>
        <v>0.15226299492720205</v>
      </c>
      <c r="Q150" s="37">
        <f t="shared" si="15"/>
        <v>3.0452598985440411</v>
      </c>
      <c r="R150">
        <v>0.85</v>
      </c>
      <c r="S150" s="38">
        <f t="shared" si="16"/>
        <v>2.9097175276988718</v>
      </c>
      <c r="T150" s="9">
        <f t="shared" si="17"/>
        <v>1.2599076894936114</v>
      </c>
      <c r="U150" s="1"/>
      <c r="V150" s="11"/>
    </row>
    <row r="151" spans="2:22" ht="18">
      <c r="B151" t="s">
        <v>1</v>
      </c>
      <c r="C151" t="s">
        <v>548</v>
      </c>
      <c r="D151" t="str">
        <f>VLOOKUP(G151,Sheet1!J:K,2,0)</f>
        <v>C</v>
      </c>
      <c r="E151" t="str">
        <f t="shared" si="12"/>
        <v>C图文快印</v>
      </c>
      <c r="F151" t="str">
        <f>VLOOKUP(G151,Sheet1!J:L,3,0)</f>
        <v>广东省</v>
      </c>
      <c r="G151" t="s">
        <v>238</v>
      </c>
      <c r="H151" s="2" t="str">
        <f>VLOOKUP(G151,Sheet1!J:O,6,0)</f>
        <v>华南大区</v>
      </c>
      <c r="I151">
        <v>515</v>
      </c>
      <c r="J151">
        <v>22</v>
      </c>
      <c r="K151" s="8">
        <f>VLOOKUP(C151,'渗透率、续签率'!B:C,2,0)</f>
        <v>0.57199999999999995</v>
      </c>
      <c r="L151" s="6">
        <f t="shared" si="13"/>
        <v>4.2718446601941747E-2</v>
      </c>
      <c r="M151">
        <v>179</v>
      </c>
      <c r="N151">
        <v>22</v>
      </c>
      <c r="O151" s="24">
        <f t="shared" si="14"/>
        <v>0.12290502793296089</v>
      </c>
      <c r="P151" s="35">
        <f>VLOOKUP(E151,'参数设置&amp;汇总'!O:X,10,0)</f>
        <v>0.15226299492720205</v>
      </c>
      <c r="Q151" s="37">
        <f t="shared" si="15"/>
        <v>27.255076091969165</v>
      </c>
      <c r="R151">
        <v>0.85</v>
      </c>
      <c r="S151" s="38">
        <f t="shared" si="16"/>
        <v>17.260089519963724</v>
      </c>
      <c r="T151" s="9">
        <f t="shared" si="17"/>
        <v>7.4736187621442927</v>
      </c>
      <c r="U151" s="1"/>
      <c r="V151" s="11"/>
    </row>
    <row r="152" spans="2:22" ht="18">
      <c r="B152" t="s">
        <v>1</v>
      </c>
      <c r="C152" t="s">
        <v>548</v>
      </c>
      <c r="D152" t="str">
        <f>VLOOKUP(G152,Sheet1!J:K,2,0)</f>
        <v>A</v>
      </c>
      <c r="E152" t="str">
        <f t="shared" si="12"/>
        <v>A图文快印</v>
      </c>
      <c r="F152" t="str">
        <f>VLOOKUP(G152,Sheet1!J:L,3,0)</f>
        <v>四川省</v>
      </c>
      <c r="G152" t="s">
        <v>52</v>
      </c>
      <c r="H152" s="2" t="str">
        <f>VLOOKUP(G152,Sheet1!J:O,6,0)</f>
        <v>华北大区</v>
      </c>
      <c r="I152" s="1">
        <v>2917</v>
      </c>
      <c r="J152">
        <v>251</v>
      </c>
      <c r="K152" s="8">
        <f>VLOOKUP(C152,'渗透率、续签率'!B:C,2,0)</f>
        <v>0.57199999999999995</v>
      </c>
      <c r="L152" s="6">
        <f t="shared" si="13"/>
        <v>8.6047308878985262E-2</v>
      </c>
      <c r="M152">
        <v>801</v>
      </c>
      <c r="N152">
        <v>227</v>
      </c>
      <c r="O152" s="24">
        <f t="shared" si="14"/>
        <v>0.28339575530586769</v>
      </c>
      <c r="P152" s="35">
        <f>VLOOKUP(E152,'参数设置&amp;汇总'!O:X,10,0)</f>
        <v>0.4</v>
      </c>
      <c r="Q152" s="37">
        <f t="shared" si="15"/>
        <v>320.40000000000003</v>
      </c>
      <c r="R152">
        <v>0.85</v>
      </c>
      <c r="S152" s="38">
        <f t="shared" si="16"/>
        <v>224.18352941176477</v>
      </c>
      <c r="T152" s="9">
        <f t="shared" si="17"/>
        <v>97.071468235294148</v>
      </c>
      <c r="U152" s="1"/>
      <c r="V152" s="11"/>
    </row>
    <row r="153" spans="2:22" ht="18">
      <c r="B153" t="s">
        <v>1</v>
      </c>
      <c r="C153" t="s">
        <v>548</v>
      </c>
      <c r="D153" t="str">
        <f>VLOOKUP(G153,Sheet1!J:K,2,0)</f>
        <v>C</v>
      </c>
      <c r="E153" t="str">
        <f t="shared" si="12"/>
        <v>C图文快印</v>
      </c>
      <c r="F153" t="str">
        <f>VLOOKUP(G153,Sheet1!J:L,3,0)</f>
        <v>江苏省</v>
      </c>
      <c r="G153" t="s">
        <v>239</v>
      </c>
      <c r="H153" s="2" t="str">
        <f>VLOOKUP(G153,Sheet1!J:O,6,0)</f>
        <v>华北大区</v>
      </c>
      <c r="I153">
        <v>357</v>
      </c>
      <c r="J153">
        <v>8</v>
      </c>
      <c r="K153" s="8">
        <f>VLOOKUP(C153,'渗透率、续签率'!B:C,2,0)</f>
        <v>0.57199999999999995</v>
      </c>
      <c r="L153" s="6">
        <f t="shared" si="13"/>
        <v>2.2408963585434174E-2</v>
      </c>
      <c r="M153">
        <v>84</v>
      </c>
      <c r="N153">
        <v>8</v>
      </c>
      <c r="O153" s="24">
        <f t="shared" si="14"/>
        <v>9.5238095238095233E-2</v>
      </c>
      <c r="P153" s="35">
        <f>VLOOKUP(E153,'参数设置&amp;汇总'!O:X,10,0)</f>
        <v>0.15226299492720205</v>
      </c>
      <c r="Q153" s="37">
        <f t="shared" si="15"/>
        <v>12.790091573884972</v>
      </c>
      <c r="R153">
        <v>0.85</v>
      </c>
      <c r="S153" s="38">
        <f t="shared" si="16"/>
        <v>9.6636371457470247</v>
      </c>
      <c r="T153" s="9">
        <f t="shared" si="17"/>
        <v>4.1843548841084619</v>
      </c>
      <c r="U153" s="1"/>
      <c r="V153" s="11"/>
    </row>
    <row r="154" spans="2:22" ht="18">
      <c r="B154" t="s">
        <v>1</v>
      </c>
      <c r="C154" t="s">
        <v>548</v>
      </c>
      <c r="D154" t="str">
        <f>VLOOKUP(G154,Sheet1!J:K,2,0)</f>
        <v>C</v>
      </c>
      <c r="E154" t="str">
        <f t="shared" si="12"/>
        <v>C图文快印</v>
      </c>
      <c r="F154" t="str">
        <f>VLOOKUP(G154,Sheet1!J:L,3,0)</f>
        <v>河北省</v>
      </c>
      <c r="G154" t="s">
        <v>240</v>
      </c>
      <c r="H154" s="2" t="str">
        <f>VLOOKUP(G154,Sheet1!J:O,6,0)</f>
        <v>华北大区</v>
      </c>
      <c r="I154">
        <v>124</v>
      </c>
      <c r="J154">
        <v>1</v>
      </c>
      <c r="K154" s="8">
        <f>VLOOKUP(C154,'渗透率、续签率'!B:C,2,0)</f>
        <v>0.57199999999999995</v>
      </c>
      <c r="L154" s="6">
        <f t="shared" si="13"/>
        <v>8.0645161290322578E-3</v>
      </c>
      <c r="M154">
        <v>34</v>
      </c>
      <c r="N154">
        <v>1</v>
      </c>
      <c r="O154" s="24">
        <f t="shared" si="14"/>
        <v>2.9411764705882353E-2</v>
      </c>
      <c r="P154" s="35">
        <f>VLOOKUP(E154,'参数设置&amp;汇总'!O:X,10,0)</f>
        <v>0.15226299492720205</v>
      </c>
      <c r="Q154" s="37">
        <f t="shared" si="15"/>
        <v>5.1769418275248693</v>
      </c>
      <c r="R154">
        <v>0.85</v>
      </c>
      <c r="S154" s="38">
        <f t="shared" si="16"/>
        <v>5.4175786206174932</v>
      </c>
      <c r="T154" s="9">
        <f t="shared" si="17"/>
        <v>2.3458115427273745</v>
      </c>
      <c r="U154" s="1"/>
      <c r="V154" s="11"/>
    </row>
    <row r="155" spans="2:22" ht="18">
      <c r="B155" t="s">
        <v>1</v>
      </c>
      <c r="C155" t="s">
        <v>548</v>
      </c>
      <c r="D155" t="str">
        <f>VLOOKUP(G155,Sheet1!J:K,2,0)</f>
        <v>C</v>
      </c>
      <c r="E155" t="str">
        <f t="shared" si="12"/>
        <v>C图文快印</v>
      </c>
      <c r="F155" t="str">
        <f>VLOOKUP(G155,Sheet1!J:L,3,0)</f>
        <v>江西省</v>
      </c>
      <c r="G155" t="s">
        <v>241</v>
      </c>
      <c r="H155" s="2" t="str">
        <f>VLOOKUP(G155,Sheet1!J:O,6,0)</f>
        <v>华南大区</v>
      </c>
      <c r="I155">
        <v>147</v>
      </c>
      <c r="J155">
        <v>0</v>
      </c>
      <c r="K155" s="8">
        <f>VLOOKUP(C155,'渗透率、续签率'!B:C,2,0)</f>
        <v>0.57199999999999995</v>
      </c>
      <c r="L155" s="6">
        <f t="shared" si="13"/>
        <v>0</v>
      </c>
      <c r="M155">
        <v>28</v>
      </c>
      <c r="N155">
        <v>0</v>
      </c>
      <c r="O155" s="24">
        <f t="shared" si="14"/>
        <v>0</v>
      </c>
      <c r="P155" s="35">
        <f>VLOOKUP(E155,'参数设置&amp;汇总'!O:X,10,0)</f>
        <v>0.15226299492720205</v>
      </c>
      <c r="Q155" s="37">
        <f t="shared" si="15"/>
        <v>4.2633638579616573</v>
      </c>
      <c r="R155">
        <v>0.85</v>
      </c>
      <c r="S155" s="38">
        <f t="shared" si="16"/>
        <v>5.0157221858372436</v>
      </c>
      <c r="T155" s="9">
        <f t="shared" si="17"/>
        <v>2.1718077064675265</v>
      </c>
      <c r="U155" s="1"/>
      <c r="V155" s="11"/>
    </row>
    <row r="156" spans="2:22" ht="18">
      <c r="B156" t="s">
        <v>1</v>
      </c>
      <c r="C156" t="s">
        <v>548</v>
      </c>
      <c r="D156" t="str">
        <f>VLOOKUP(G156,Sheet1!J:K,2,0)</f>
        <v>C</v>
      </c>
      <c r="E156" t="str">
        <f t="shared" si="12"/>
        <v>C图文快印</v>
      </c>
      <c r="F156" t="str">
        <f>VLOOKUP(G156,Sheet1!J:L,3,0)</f>
        <v>辽宁省</v>
      </c>
      <c r="G156" t="s">
        <v>242</v>
      </c>
      <c r="H156" s="2" t="str">
        <f>VLOOKUP(G156,Sheet1!J:O,6,0)</f>
        <v>华北大区</v>
      </c>
      <c r="I156">
        <v>142</v>
      </c>
      <c r="J156">
        <v>1</v>
      </c>
      <c r="K156" s="8">
        <f>VLOOKUP(C156,'渗透率、续签率'!B:C,2,0)</f>
        <v>0.57199999999999995</v>
      </c>
      <c r="L156" s="6">
        <f t="shared" si="13"/>
        <v>7.0422535211267607E-3</v>
      </c>
      <c r="M156">
        <v>20</v>
      </c>
      <c r="N156">
        <v>1</v>
      </c>
      <c r="O156" s="24">
        <f t="shared" si="14"/>
        <v>0.05</v>
      </c>
      <c r="P156" s="35">
        <f>VLOOKUP(E156,'参数设置&amp;汇总'!O:X,10,0)</f>
        <v>0.15226299492720205</v>
      </c>
      <c r="Q156" s="37">
        <f t="shared" si="15"/>
        <v>3.0452598985440411</v>
      </c>
      <c r="R156">
        <v>0.85</v>
      </c>
      <c r="S156" s="38">
        <f t="shared" si="16"/>
        <v>2.9097175276988718</v>
      </c>
      <c r="T156" s="9">
        <f t="shared" si="17"/>
        <v>1.2599076894936114</v>
      </c>
      <c r="V156" s="11"/>
    </row>
    <row r="157" spans="2:22" ht="18">
      <c r="B157" t="s">
        <v>1</v>
      </c>
      <c r="C157" t="s">
        <v>548</v>
      </c>
      <c r="D157" t="str">
        <f>VLOOKUP(G157,Sheet1!J:K,2,0)</f>
        <v>C</v>
      </c>
      <c r="E157" t="str">
        <f t="shared" si="12"/>
        <v>C图文快印</v>
      </c>
      <c r="F157" t="str">
        <f>VLOOKUP(G157,Sheet1!J:L,3,0)</f>
        <v>西藏自治区</v>
      </c>
      <c r="G157" t="s">
        <v>243</v>
      </c>
      <c r="H157" s="2">
        <f>VLOOKUP(G157,Sheet1!J:O,6,0)</f>
        <v>0</v>
      </c>
      <c r="I157">
        <v>161</v>
      </c>
      <c r="J157">
        <v>9</v>
      </c>
      <c r="K157" s="8">
        <f>VLOOKUP(C157,'渗透率、续签率'!B:C,2,0)</f>
        <v>0.57199999999999995</v>
      </c>
      <c r="L157" s="6">
        <f t="shared" si="13"/>
        <v>5.5900621118012424E-2</v>
      </c>
      <c r="M157">
        <v>29</v>
      </c>
      <c r="N157">
        <v>8</v>
      </c>
      <c r="O157" s="24">
        <f t="shared" si="14"/>
        <v>0.27586206896551724</v>
      </c>
      <c r="P157" s="35">
        <f>VLOOKUP(E157,'参数设置&amp;汇总'!O:X,10,0)</f>
        <v>0.15226299492720205</v>
      </c>
      <c r="Q157" s="37">
        <f t="shared" si="15"/>
        <v>8</v>
      </c>
      <c r="R157">
        <v>0.85</v>
      </c>
      <c r="S157" s="38">
        <f t="shared" si="16"/>
        <v>4.028235294117648</v>
      </c>
      <c r="T157" s="9">
        <f t="shared" si="17"/>
        <v>1.7442258823529415</v>
      </c>
      <c r="V157" s="11"/>
    </row>
    <row r="158" spans="2:22" ht="18">
      <c r="B158" t="s">
        <v>1</v>
      </c>
      <c r="C158" t="s">
        <v>548</v>
      </c>
      <c r="D158" t="str">
        <f>VLOOKUP(G158,Sheet1!J:K,2,0)</f>
        <v>C</v>
      </c>
      <c r="E158" t="str">
        <f t="shared" si="12"/>
        <v>C图文快印</v>
      </c>
      <c r="F158" t="str">
        <f>VLOOKUP(G158,Sheet1!J:L,3,0)</f>
        <v>广东省</v>
      </c>
      <c r="G158" t="s">
        <v>244</v>
      </c>
      <c r="H158" s="2" t="str">
        <f>VLOOKUP(G158,Sheet1!J:O,6,0)</f>
        <v>华南大区</v>
      </c>
      <c r="I158">
        <v>205</v>
      </c>
      <c r="J158">
        <v>8</v>
      </c>
      <c r="K158" s="8">
        <f>VLOOKUP(C158,'渗透率、续签率'!B:C,2,0)</f>
        <v>0.57199999999999995</v>
      </c>
      <c r="L158" s="6">
        <f t="shared" si="13"/>
        <v>3.9024390243902439E-2</v>
      </c>
      <c r="M158">
        <v>56</v>
      </c>
      <c r="N158">
        <v>8</v>
      </c>
      <c r="O158" s="24">
        <f t="shared" si="14"/>
        <v>0.14285714285714285</v>
      </c>
      <c r="P158" s="35">
        <f>VLOOKUP(E158,'参数设置&amp;汇总'!O:X,10,0)</f>
        <v>0.15226299492720205</v>
      </c>
      <c r="Q158" s="37">
        <f t="shared" si="15"/>
        <v>8.5267277159233146</v>
      </c>
      <c r="R158">
        <v>0.85</v>
      </c>
      <c r="S158" s="38">
        <f t="shared" si="16"/>
        <v>4.647914959909782</v>
      </c>
      <c r="T158" s="9">
        <f t="shared" si="17"/>
        <v>2.0125471776409354</v>
      </c>
      <c r="V158" s="11"/>
    </row>
    <row r="159" spans="2:22" ht="18">
      <c r="B159" t="s">
        <v>1</v>
      </c>
      <c r="C159" t="s">
        <v>548</v>
      </c>
      <c r="D159" t="str">
        <f>VLOOKUP(G159,Sheet1!J:K,2,0)</f>
        <v>C</v>
      </c>
      <c r="E159" t="str">
        <f t="shared" si="12"/>
        <v>C图文快印</v>
      </c>
      <c r="F159" t="str">
        <f>VLOOKUP(G159,Sheet1!J:L,3,0)</f>
        <v>四川省</v>
      </c>
      <c r="G159" t="s">
        <v>245</v>
      </c>
      <c r="H159" s="2" t="str">
        <f>VLOOKUP(G159,Sheet1!J:O,6,0)</f>
        <v>华北大区</v>
      </c>
      <c r="I159">
        <v>63</v>
      </c>
      <c r="J159">
        <v>4</v>
      </c>
      <c r="K159" s="8">
        <f>VLOOKUP(C159,'渗透率、续签率'!B:C,2,0)</f>
        <v>0.57199999999999995</v>
      </c>
      <c r="L159" s="6">
        <f t="shared" si="13"/>
        <v>6.3492063492063489E-2</v>
      </c>
      <c r="M159">
        <v>10</v>
      </c>
      <c r="N159">
        <v>4</v>
      </c>
      <c r="O159" s="24">
        <f t="shared" si="14"/>
        <v>0.4</v>
      </c>
      <c r="P159" s="35">
        <f>VLOOKUP(E159,'参数设置&amp;汇总'!O:X,10,0)</f>
        <v>0.15226299492720205</v>
      </c>
      <c r="Q159" s="37">
        <f t="shared" si="15"/>
        <v>4</v>
      </c>
      <c r="R159">
        <v>0.85</v>
      </c>
      <c r="S159" s="38">
        <f t="shared" si="16"/>
        <v>2.014117647058824</v>
      </c>
      <c r="T159" s="9">
        <f t="shared" si="17"/>
        <v>0.87211294117647076</v>
      </c>
      <c r="V159" s="11"/>
    </row>
    <row r="160" spans="2:22" ht="18">
      <c r="B160" t="s">
        <v>1</v>
      </c>
      <c r="C160" t="s">
        <v>548</v>
      </c>
      <c r="D160" t="str">
        <f>VLOOKUP(G160,Sheet1!J:K,2,0)</f>
        <v>C</v>
      </c>
      <c r="E160" t="str">
        <f t="shared" si="12"/>
        <v>C图文快印</v>
      </c>
      <c r="F160" t="str">
        <f>VLOOKUP(G160,Sheet1!J:L,3,0)</f>
        <v>云南省</v>
      </c>
      <c r="G160" t="s">
        <v>246</v>
      </c>
      <c r="H160" s="2" t="str">
        <f>VLOOKUP(G160,Sheet1!J:O,6,0)</f>
        <v>华南大区</v>
      </c>
      <c r="I160">
        <v>138</v>
      </c>
      <c r="J160">
        <v>3</v>
      </c>
      <c r="K160" s="8">
        <f>VLOOKUP(C160,'渗透率、续签率'!B:C,2,0)</f>
        <v>0.57199999999999995</v>
      </c>
      <c r="L160" s="6">
        <f t="shared" si="13"/>
        <v>2.1739130434782608E-2</v>
      </c>
      <c r="M160">
        <v>24</v>
      </c>
      <c r="N160">
        <v>3</v>
      </c>
      <c r="O160" s="24">
        <f t="shared" si="14"/>
        <v>0.125</v>
      </c>
      <c r="P160" s="35">
        <f>VLOOKUP(E160,'参数设置&amp;汇总'!O:X,10,0)</f>
        <v>0.15226299492720205</v>
      </c>
      <c r="Q160" s="37">
        <f t="shared" si="15"/>
        <v>3.654311878252849</v>
      </c>
      <c r="R160">
        <v>0.85</v>
      </c>
      <c r="S160" s="38">
        <f t="shared" si="16"/>
        <v>2.2803669155915873</v>
      </c>
      <c r="T160" s="9">
        <f t="shared" si="17"/>
        <v>0.98739887445115726</v>
      </c>
      <c r="V160" s="11"/>
    </row>
    <row r="161" spans="2:22" ht="18">
      <c r="B161" t="s">
        <v>1</v>
      </c>
      <c r="C161" t="s">
        <v>548</v>
      </c>
      <c r="D161" t="str">
        <f>VLOOKUP(G161,Sheet1!J:K,2,0)</f>
        <v>C</v>
      </c>
      <c r="E161" t="str">
        <f t="shared" si="12"/>
        <v>C图文快印</v>
      </c>
      <c r="F161" t="str">
        <f>VLOOKUP(G161,Sheet1!J:L,3,0)</f>
        <v>海南省</v>
      </c>
      <c r="G161" t="s">
        <v>247</v>
      </c>
      <c r="H161" s="2" t="str">
        <f>VLOOKUP(G161,Sheet1!J:O,6,0)</f>
        <v>华南大区</v>
      </c>
      <c r="I161">
        <v>18</v>
      </c>
      <c r="J161">
        <v>0</v>
      </c>
      <c r="K161" s="8">
        <f>VLOOKUP(C161,'渗透率、续签率'!B:C,2,0)</f>
        <v>0.57199999999999995</v>
      </c>
      <c r="L161" s="6">
        <f t="shared" si="13"/>
        <v>0</v>
      </c>
      <c r="M161">
        <v>4</v>
      </c>
      <c r="N161">
        <v>0</v>
      </c>
      <c r="O161" s="24">
        <f t="shared" si="14"/>
        <v>0</v>
      </c>
      <c r="P161" s="35">
        <f>VLOOKUP(E161,'参数设置&amp;汇总'!O:X,10,0)</f>
        <v>0.15226299492720205</v>
      </c>
      <c r="Q161" s="37">
        <f t="shared" si="15"/>
        <v>0.6090519797088082</v>
      </c>
      <c r="R161">
        <v>0.85</v>
      </c>
      <c r="S161" s="38">
        <f t="shared" si="16"/>
        <v>0.71653174083389204</v>
      </c>
      <c r="T161" s="9">
        <f t="shared" si="17"/>
        <v>0.31025824378107525</v>
      </c>
      <c r="V161" s="11"/>
    </row>
    <row r="162" spans="2:22" ht="18">
      <c r="B162" t="s">
        <v>1</v>
      </c>
      <c r="C162" t="s">
        <v>548</v>
      </c>
      <c r="D162" t="str">
        <f>VLOOKUP(G162,Sheet1!J:K,2,0)</f>
        <v>C</v>
      </c>
      <c r="E162" t="str">
        <f t="shared" si="12"/>
        <v>C图文快印</v>
      </c>
      <c r="F162" t="str">
        <f>VLOOKUP(G162,Sheet1!J:L,3,0)</f>
        <v>河南省</v>
      </c>
      <c r="G162" t="s">
        <v>248</v>
      </c>
      <c r="H162" s="2" t="str">
        <f>VLOOKUP(G162,Sheet1!J:O,6,0)</f>
        <v>华北大区</v>
      </c>
      <c r="I162">
        <v>390</v>
      </c>
      <c r="J162">
        <v>5</v>
      </c>
      <c r="K162" s="8">
        <f>VLOOKUP(C162,'渗透率、续签率'!B:C,2,0)</f>
        <v>0.57199999999999995</v>
      </c>
      <c r="L162" s="6">
        <f t="shared" si="13"/>
        <v>1.282051282051282E-2</v>
      </c>
      <c r="M162">
        <v>73</v>
      </c>
      <c r="N162">
        <v>5</v>
      </c>
      <c r="O162" s="24">
        <f t="shared" si="14"/>
        <v>6.8493150684931503E-2</v>
      </c>
      <c r="P162" s="35">
        <f>VLOOKUP(E162,'参数设置&amp;汇总'!O:X,10,0)</f>
        <v>0.15226299492720205</v>
      </c>
      <c r="Q162" s="37">
        <f t="shared" si="15"/>
        <v>11.11519862968575</v>
      </c>
      <c r="R162">
        <v>0.85</v>
      </c>
      <c r="S162" s="38">
        <f t="shared" si="16"/>
        <v>9.7119983878655898</v>
      </c>
      <c r="T162" s="9">
        <f t="shared" si="17"/>
        <v>4.2052953019458004</v>
      </c>
      <c r="V162" s="11"/>
    </row>
    <row r="163" spans="2:22" ht="18">
      <c r="B163" t="s">
        <v>1</v>
      </c>
      <c r="C163" t="s">
        <v>548</v>
      </c>
      <c r="D163" t="str">
        <f>VLOOKUP(G163,Sheet1!J:K,2,0)</f>
        <v>C</v>
      </c>
      <c r="E163" t="str">
        <f t="shared" si="12"/>
        <v>C图文快印</v>
      </c>
      <c r="F163" t="str">
        <f>VLOOKUP(G163,Sheet1!J:L,3,0)</f>
        <v>江西省</v>
      </c>
      <c r="G163" t="s">
        <v>249</v>
      </c>
      <c r="H163" s="2" t="str">
        <f>VLOOKUP(G163,Sheet1!J:O,6,0)</f>
        <v>华南大区</v>
      </c>
      <c r="I163">
        <v>64</v>
      </c>
      <c r="J163">
        <v>0</v>
      </c>
      <c r="K163" s="8">
        <f>VLOOKUP(C163,'渗透率、续签率'!B:C,2,0)</f>
        <v>0.57199999999999995</v>
      </c>
      <c r="L163" s="6">
        <f t="shared" si="13"/>
        <v>0</v>
      </c>
      <c r="M163">
        <v>24</v>
      </c>
      <c r="N163">
        <v>0</v>
      </c>
      <c r="O163" s="24">
        <f t="shared" si="14"/>
        <v>0</v>
      </c>
      <c r="P163" s="35">
        <f>VLOOKUP(E163,'参数设置&amp;汇总'!O:X,10,0)</f>
        <v>0.15226299492720205</v>
      </c>
      <c r="Q163" s="37">
        <f t="shared" si="15"/>
        <v>3.654311878252849</v>
      </c>
      <c r="R163">
        <v>0.85</v>
      </c>
      <c r="S163" s="38">
        <f t="shared" si="16"/>
        <v>4.2991904450033518</v>
      </c>
      <c r="T163" s="9">
        <f t="shared" si="17"/>
        <v>1.8615494626864513</v>
      </c>
      <c r="U163" s="1"/>
      <c r="V163" s="11"/>
    </row>
    <row r="164" spans="2:22" ht="18">
      <c r="B164" t="s">
        <v>1</v>
      </c>
      <c r="C164" t="s">
        <v>548</v>
      </c>
      <c r="D164" t="str">
        <f>VLOOKUP(G164,Sheet1!J:K,2,0)</f>
        <v>C</v>
      </c>
      <c r="E164" t="str">
        <f t="shared" si="12"/>
        <v>C图文快印</v>
      </c>
      <c r="F164" t="str">
        <f>VLOOKUP(G164,Sheet1!J:L,3,0)</f>
        <v>新疆维吾尔自治区</v>
      </c>
      <c r="G164" t="s">
        <v>250</v>
      </c>
      <c r="H164" s="2" t="str">
        <f>VLOOKUP(G164,Sheet1!J:O,6,0)</f>
        <v>华北大区</v>
      </c>
      <c r="I164">
        <v>6</v>
      </c>
      <c r="J164">
        <v>0</v>
      </c>
      <c r="K164" s="8">
        <f>VLOOKUP(C164,'渗透率、续签率'!B:C,2,0)</f>
        <v>0.57199999999999995</v>
      </c>
      <c r="L164" s="6">
        <f t="shared" si="13"/>
        <v>0</v>
      </c>
      <c r="M164">
        <v>0</v>
      </c>
      <c r="N164">
        <v>0</v>
      </c>
      <c r="O164" s="24" t="e">
        <f t="shared" si="14"/>
        <v>#DIV/0!</v>
      </c>
      <c r="P164" s="35">
        <f>VLOOKUP(E164,'参数设置&amp;汇总'!O:X,10,0)</f>
        <v>0.15226299492720205</v>
      </c>
      <c r="Q164" s="37">
        <f t="shared" si="15"/>
        <v>0</v>
      </c>
      <c r="R164">
        <v>0.85</v>
      </c>
      <c r="S164" s="38">
        <f t="shared" si="16"/>
        <v>0</v>
      </c>
      <c r="T164" s="9">
        <f t="shared" si="17"/>
        <v>0</v>
      </c>
    </row>
    <row r="165" spans="2:22" ht="18">
      <c r="B165" t="s">
        <v>1</v>
      </c>
      <c r="C165" t="s">
        <v>548</v>
      </c>
      <c r="D165" t="str">
        <f>VLOOKUP(G165,Sheet1!J:K,2,0)</f>
        <v>B</v>
      </c>
      <c r="E165" t="str">
        <f t="shared" si="12"/>
        <v>B图文快印</v>
      </c>
      <c r="F165" t="str">
        <f>VLOOKUP(G165,Sheet1!J:L,3,0)</f>
        <v>江苏省</v>
      </c>
      <c r="G165" t="s">
        <v>71</v>
      </c>
      <c r="H165" s="2" t="str">
        <f>VLOOKUP(G165,Sheet1!J:O,6,0)</f>
        <v>华北大区</v>
      </c>
      <c r="I165">
        <v>747</v>
      </c>
      <c r="J165">
        <v>42</v>
      </c>
      <c r="K165" s="8">
        <f>VLOOKUP(C165,'渗透率、续签率'!B:C,2,0)</f>
        <v>0.57199999999999995</v>
      </c>
      <c r="L165" s="6">
        <f t="shared" si="13"/>
        <v>5.6224899598393573E-2</v>
      </c>
      <c r="M165">
        <v>215</v>
      </c>
      <c r="N165">
        <v>39</v>
      </c>
      <c r="O165" s="24">
        <f t="shared" si="14"/>
        <v>0.18139534883720931</v>
      </c>
      <c r="P165" s="35">
        <f>VLOOKUP(E165,'参数设置&amp;汇总'!O:X,10,0)</f>
        <v>0.4</v>
      </c>
      <c r="Q165" s="37">
        <f t="shared" si="15"/>
        <v>86</v>
      </c>
      <c r="R165">
        <v>0.85</v>
      </c>
      <c r="S165" s="38">
        <f t="shared" si="16"/>
        <v>74.931764705882358</v>
      </c>
      <c r="T165" s="9">
        <f t="shared" si="17"/>
        <v>32.44545411764706</v>
      </c>
      <c r="U165" s="1"/>
      <c r="V165" s="11"/>
    </row>
    <row r="166" spans="2:22" ht="18">
      <c r="B166" t="s">
        <v>1</v>
      </c>
      <c r="C166" t="s">
        <v>548</v>
      </c>
      <c r="D166" t="str">
        <f>VLOOKUP(G166,Sheet1!J:K,2,0)</f>
        <v>C</v>
      </c>
      <c r="E166" t="str">
        <f t="shared" si="12"/>
        <v>C图文快印</v>
      </c>
      <c r="F166" t="str">
        <f>VLOOKUP(G166,Sheet1!J:L,3,0)</f>
        <v>西藏自治区</v>
      </c>
      <c r="G166" t="s">
        <v>251</v>
      </c>
      <c r="H166" s="2">
        <f>VLOOKUP(G166,Sheet1!J:O,6,0)</f>
        <v>0</v>
      </c>
      <c r="I166">
        <v>27</v>
      </c>
      <c r="J166">
        <v>1</v>
      </c>
      <c r="K166" s="8">
        <f>VLOOKUP(C166,'渗透率、续签率'!B:C,2,0)</f>
        <v>0.57199999999999995</v>
      </c>
      <c r="L166" s="6">
        <f t="shared" si="13"/>
        <v>3.7037037037037035E-2</v>
      </c>
      <c r="M166">
        <v>3</v>
      </c>
      <c r="N166">
        <v>1</v>
      </c>
      <c r="O166" s="24">
        <f t="shared" si="14"/>
        <v>0.33333333333333331</v>
      </c>
      <c r="P166" s="35">
        <f>VLOOKUP(E166,'参数设置&amp;汇总'!O:X,10,0)</f>
        <v>0.15226299492720205</v>
      </c>
      <c r="Q166" s="37">
        <f t="shared" si="15"/>
        <v>1</v>
      </c>
      <c r="R166">
        <v>0.85</v>
      </c>
      <c r="S166" s="38">
        <f t="shared" si="16"/>
        <v>0.503529411764706</v>
      </c>
      <c r="T166" s="9">
        <f t="shared" si="17"/>
        <v>0.21802823529411769</v>
      </c>
      <c r="U166" s="1"/>
      <c r="V166" s="11"/>
    </row>
    <row r="167" spans="2:22" ht="18">
      <c r="B167" t="s">
        <v>1</v>
      </c>
      <c r="C167" t="s">
        <v>548</v>
      </c>
      <c r="D167" t="str">
        <f>VLOOKUP(G167,Sheet1!J:K,2,0)</f>
        <v>C</v>
      </c>
      <c r="E167" t="str">
        <f t="shared" si="12"/>
        <v>C图文快印</v>
      </c>
      <c r="F167" t="str">
        <f>VLOOKUP(G167,Sheet1!J:L,3,0)</f>
        <v>山东省</v>
      </c>
      <c r="G167" t="s">
        <v>252</v>
      </c>
      <c r="H167" s="2" t="str">
        <f>VLOOKUP(G167,Sheet1!J:O,6,0)</f>
        <v>华北大区</v>
      </c>
      <c r="I167">
        <v>231</v>
      </c>
      <c r="J167">
        <v>8</v>
      </c>
      <c r="K167" s="8">
        <f>VLOOKUP(C167,'渗透率、续签率'!B:C,2,0)</f>
        <v>0.57199999999999995</v>
      </c>
      <c r="L167" s="6">
        <f t="shared" si="13"/>
        <v>3.4632034632034632E-2</v>
      </c>
      <c r="M167">
        <v>62</v>
      </c>
      <c r="N167">
        <v>8</v>
      </c>
      <c r="O167" s="24">
        <f t="shared" si="14"/>
        <v>0.12903225806451613</v>
      </c>
      <c r="P167" s="35">
        <f>VLOOKUP(E167,'参数设置&amp;汇总'!O:X,10,0)</f>
        <v>0.15226299492720205</v>
      </c>
      <c r="Q167" s="37">
        <f t="shared" si="15"/>
        <v>9.4403056854865266</v>
      </c>
      <c r="R167">
        <v>0.85</v>
      </c>
      <c r="S167" s="38">
        <f t="shared" si="16"/>
        <v>5.7227125711606197</v>
      </c>
      <c r="T167" s="9">
        <f t="shared" si="17"/>
        <v>2.4779345433125481</v>
      </c>
      <c r="V167" s="11"/>
    </row>
    <row r="168" spans="2:22" ht="18">
      <c r="B168" t="s">
        <v>1</v>
      </c>
      <c r="C168" t="s">
        <v>548</v>
      </c>
      <c r="D168" t="str">
        <f>VLOOKUP(G168,Sheet1!J:K,2,0)</f>
        <v>B</v>
      </c>
      <c r="E168" t="str">
        <f t="shared" si="12"/>
        <v>B图文快印</v>
      </c>
      <c r="F168" t="str">
        <f>VLOOKUP(G168,Sheet1!J:L,3,0)</f>
        <v>云南省</v>
      </c>
      <c r="G168" t="s">
        <v>73</v>
      </c>
      <c r="H168" s="2" t="str">
        <f>VLOOKUP(G168,Sheet1!J:O,6,0)</f>
        <v>华南大区</v>
      </c>
      <c r="I168" s="1">
        <v>1773</v>
      </c>
      <c r="J168">
        <v>97</v>
      </c>
      <c r="K168" s="8">
        <f>VLOOKUP(C168,'渗透率、续签率'!B:C,2,0)</f>
        <v>0.57199999999999995</v>
      </c>
      <c r="L168" s="6">
        <f t="shared" si="13"/>
        <v>5.4709531866892272E-2</v>
      </c>
      <c r="M168">
        <v>281</v>
      </c>
      <c r="N168">
        <v>91</v>
      </c>
      <c r="O168" s="24">
        <f t="shared" si="14"/>
        <v>0.32384341637010677</v>
      </c>
      <c r="P168" s="35">
        <f>VLOOKUP(E168,'参数设置&amp;汇总'!O:X,10,0)</f>
        <v>0.4</v>
      </c>
      <c r="Q168" s="37">
        <f t="shared" si="15"/>
        <v>112.4</v>
      </c>
      <c r="R168">
        <v>0.85</v>
      </c>
      <c r="S168" s="38">
        <f t="shared" si="16"/>
        <v>70.997647058823546</v>
      </c>
      <c r="T168" s="9">
        <f t="shared" si="17"/>
        <v>30.741981176470595</v>
      </c>
      <c r="V168" s="11"/>
    </row>
    <row r="169" spans="2:22" ht="18">
      <c r="B169" t="s">
        <v>1</v>
      </c>
      <c r="C169" t="s">
        <v>548</v>
      </c>
      <c r="D169" t="str">
        <f>VLOOKUP(G169,Sheet1!J:K,2,0)</f>
        <v>C</v>
      </c>
      <c r="E169" t="str">
        <f t="shared" si="12"/>
        <v>C图文快印</v>
      </c>
      <c r="F169" t="str">
        <f>VLOOKUP(G169,Sheet1!J:L,3,0)</f>
        <v>新疆维吾尔自治区</v>
      </c>
      <c r="G169" t="s">
        <v>253</v>
      </c>
      <c r="H169" s="2" t="str">
        <f>VLOOKUP(G169,Sheet1!J:O,6,0)</f>
        <v>华北大区</v>
      </c>
      <c r="I169">
        <v>3</v>
      </c>
      <c r="J169">
        <v>0</v>
      </c>
      <c r="K169" s="8">
        <f>VLOOKUP(C169,'渗透率、续签率'!B:C,2,0)</f>
        <v>0.57199999999999995</v>
      </c>
      <c r="L169" s="6">
        <f t="shared" si="13"/>
        <v>0</v>
      </c>
      <c r="M169">
        <v>0</v>
      </c>
      <c r="N169">
        <v>0</v>
      </c>
      <c r="O169" s="24" t="e">
        <f t="shared" si="14"/>
        <v>#DIV/0!</v>
      </c>
      <c r="P169" s="35">
        <f>VLOOKUP(E169,'参数设置&amp;汇总'!O:X,10,0)</f>
        <v>0.15226299492720205</v>
      </c>
      <c r="Q169" s="37">
        <f t="shared" si="15"/>
        <v>0</v>
      </c>
      <c r="R169">
        <v>0.85</v>
      </c>
      <c r="S169" s="38">
        <f t="shared" si="16"/>
        <v>0</v>
      </c>
      <c r="T169" s="9">
        <f t="shared" si="17"/>
        <v>0</v>
      </c>
      <c r="V169" s="11"/>
    </row>
    <row r="170" spans="2:22" ht="18">
      <c r="B170" t="s">
        <v>1</v>
      </c>
      <c r="C170" t="s">
        <v>548</v>
      </c>
      <c r="D170" t="str">
        <f>VLOOKUP(G170,Sheet1!J:K,2,0)</f>
        <v>C</v>
      </c>
      <c r="E170" t="str">
        <f t="shared" si="12"/>
        <v>C图文快印</v>
      </c>
      <c r="F170" t="str">
        <f>VLOOKUP(G170,Sheet1!J:L,3,0)</f>
        <v>新疆维吾尔自治区</v>
      </c>
      <c r="G170" t="s">
        <v>254</v>
      </c>
      <c r="H170" s="2" t="str">
        <f>VLOOKUP(G170,Sheet1!J:O,6,0)</f>
        <v>华北大区</v>
      </c>
      <c r="I170">
        <v>139</v>
      </c>
      <c r="J170">
        <v>3</v>
      </c>
      <c r="K170" s="8">
        <f>VLOOKUP(C170,'渗透率、续签率'!B:C,2,0)</f>
        <v>0.57199999999999995</v>
      </c>
      <c r="L170" s="6">
        <f t="shared" si="13"/>
        <v>2.1582733812949641E-2</v>
      </c>
      <c r="M170">
        <v>29</v>
      </c>
      <c r="N170">
        <v>1</v>
      </c>
      <c r="O170" s="24">
        <f t="shared" si="14"/>
        <v>3.4482758620689655E-2</v>
      </c>
      <c r="P170" s="35">
        <f>VLOOKUP(E170,'参数设置&amp;汇总'!O:X,10,0)</f>
        <v>0.15226299492720205</v>
      </c>
      <c r="Q170" s="37">
        <f t="shared" si="15"/>
        <v>4.4156268528888596</v>
      </c>
      <c r="R170">
        <v>0.85</v>
      </c>
      <c r="S170" s="38">
        <f t="shared" si="16"/>
        <v>4.5219139445751289</v>
      </c>
      <c r="T170" s="9">
        <f t="shared" si="17"/>
        <v>1.9579887380010308</v>
      </c>
      <c r="V170" s="11"/>
    </row>
    <row r="171" spans="2:22" ht="18">
      <c r="B171" t="s">
        <v>1</v>
      </c>
      <c r="C171" t="s">
        <v>548</v>
      </c>
      <c r="D171" t="str">
        <f>VLOOKUP(G171,Sheet1!J:K,2,0)</f>
        <v>C</v>
      </c>
      <c r="E171" t="str">
        <f t="shared" si="12"/>
        <v>C图文快印</v>
      </c>
      <c r="F171" t="str">
        <f>VLOOKUP(G171,Sheet1!J:L,3,0)</f>
        <v>海南省</v>
      </c>
      <c r="G171" t="s">
        <v>255</v>
      </c>
      <c r="H171" s="2" t="str">
        <f>VLOOKUP(G171,Sheet1!J:O,6,0)</f>
        <v>华南大区</v>
      </c>
      <c r="I171">
        <v>8</v>
      </c>
      <c r="J171">
        <v>1</v>
      </c>
      <c r="K171" s="8">
        <f>VLOOKUP(C171,'渗透率、续签率'!B:C,2,0)</f>
        <v>0.57199999999999995</v>
      </c>
      <c r="L171" s="6">
        <f t="shared" si="13"/>
        <v>0.125</v>
      </c>
      <c r="M171">
        <v>1</v>
      </c>
      <c r="N171">
        <v>0</v>
      </c>
      <c r="O171" s="24">
        <f t="shared" si="14"/>
        <v>0</v>
      </c>
      <c r="P171" s="35">
        <f>VLOOKUP(E171,'参数设置&amp;汇总'!O:X,10,0)</f>
        <v>0.15226299492720205</v>
      </c>
      <c r="Q171" s="37">
        <f t="shared" si="15"/>
        <v>0.15226299492720205</v>
      </c>
      <c r="R171">
        <v>0.85</v>
      </c>
      <c r="S171" s="38">
        <f t="shared" si="16"/>
        <v>0.17913293520847301</v>
      </c>
      <c r="T171" s="9">
        <f t="shared" si="17"/>
        <v>7.7564560945268812E-2</v>
      </c>
      <c r="V171" s="11"/>
    </row>
    <row r="172" spans="2:22" ht="18">
      <c r="B172" t="s">
        <v>1</v>
      </c>
      <c r="C172" t="s">
        <v>548</v>
      </c>
      <c r="D172" t="str">
        <f>VLOOKUP(G172,Sheet1!J:K,2,0)</f>
        <v>C</v>
      </c>
      <c r="E172" t="str">
        <f t="shared" si="12"/>
        <v>C图文快印</v>
      </c>
      <c r="F172" t="str">
        <f>VLOOKUP(G172,Sheet1!J:L,3,0)</f>
        <v>西藏自治区</v>
      </c>
      <c r="G172" t="s">
        <v>256</v>
      </c>
      <c r="H172" s="2">
        <f>VLOOKUP(G172,Sheet1!J:O,6,0)</f>
        <v>0</v>
      </c>
      <c r="I172">
        <v>33</v>
      </c>
      <c r="J172">
        <v>0</v>
      </c>
      <c r="K172" s="8">
        <f>VLOOKUP(C172,'渗透率、续签率'!B:C,2,0)</f>
        <v>0.57199999999999995</v>
      </c>
      <c r="L172" s="6">
        <f t="shared" si="13"/>
        <v>0</v>
      </c>
      <c r="M172">
        <v>1</v>
      </c>
      <c r="N172">
        <v>0</v>
      </c>
      <c r="O172" s="24">
        <f t="shared" si="14"/>
        <v>0</v>
      </c>
      <c r="P172" s="35">
        <f>VLOOKUP(E172,'参数设置&amp;汇总'!O:X,10,0)</f>
        <v>0.15226299492720205</v>
      </c>
      <c r="Q172" s="37">
        <f t="shared" si="15"/>
        <v>0.15226299492720205</v>
      </c>
      <c r="R172">
        <v>0.85</v>
      </c>
      <c r="S172" s="38">
        <f t="shared" si="16"/>
        <v>0.17913293520847301</v>
      </c>
      <c r="T172" s="9">
        <f t="shared" si="17"/>
        <v>7.7564560945268812E-2</v>
      </c>
      <c r="V172" s="11"/>
    </row>
    <row r="173" spans="2:22" ht="18">
      <c r="B173" t="s">
        <v>1</v>
      </c>
      <c r="C173" t="s">
        <v>548</v>
      </c>
      <c r="D173" t="str">
        <f>VLOOKUP(G173,Sheet1!J:K,2,0)</f>
        <v>C</v>
      </c>
      <c r="E173" t="str">
        <f t="shared" si="12"/>
        <v>C图文快印</v>
      </c>
      <c r="F173" t="str">
        <f>VLOOKUP(G173,Sheet1!J:L,3,0)</f>
        <v>云南省</v>
      </c>
      <c r="G173" t="s">
        <v>257</v>
      </c>
      <c r="H173" s="2" t="str">
        <f>VLOOKUP(G173,Sheet1!J:O,6,0)</f>
        <v>华南大区</v>
      </c>
      <c r="I173">
        <v>181</v>
      </c>
      <c r="J173">
        <v>2</v>
      </c>
      <c r="K173" s="8">
        <f>VLOOKUP(C173,'渗透率、续签率'!B:C,2,0)</f>
        <v>0.57199999999999995</v>
      </c>
      <c r="L173" s="6">
        <f t="shared" si="13"/>
        <v>1.1049723756906077E-2</v>
      </c>
      <c r="M173">
        <v>26</v>
      </c>
      <c r="N173">
        <v>2</v>
      </c>
      <c r="O173" s="24">
        <f t="shared" si="14"/>
        <v>7.6923076923076927E-2</v>
      </c>
      <c r="P173" s="35">
        <f>VLOOKUP(E173,'参数设置&amp;汇总'!O:X,10,0)</f>
        <v>0.15226299492720205</v>
      </c>
      <c r="Q173" s="37">
        <f t="shared" si="15"/>
        <v>3.9588378681072531</v>
      </c>
      <c r="R173">
        <v>0.85</v>
      </c>
      <c r="S173" s="38">
        <f t="shared" si="16"/>
        <v>3.3115739624791218</v>
      </c>
      <c r="T173" s="9">
        <f t="shared" si="17"/>
        <v>1.4339115257534598</v>
      </c>
      <c r="V173" s="11"/>
    </row>
    <row r="174" spans="2:22" ht="18">
      <c r="B174" t="s">
        <v>1</v>
      </c>
      <c r="C174" t="s">
        <v>548</v>
      </c>
      <c r="D174" t="str">
        <f>VLOOKUP(G174,Sheet1!J:K,2,0)</f>
        <v>C</v>
      </c>
      <c r="E174" t="str">
        <f t="shared" si="12"/>
        <v>C图文快印</v>
      </c>
      <c r="F174" t="str">
        <f>VLOOKUP(G174,Sheet1!J:L,3,0)</f>
        <v>山西省</v>
      </c>
      <c r="G174" t="s">
        <v>258</v>
      </c>
      <c r="H174" s="2" t="str">
        <f>VLOOKUP(G174,Sheet1!J:O,6,0)</f>
        <v>华北大区</v>
      </c>
      <c r="I174">
        <v>260</v>
      </c>
      <c r="J174">
        <v>7</v>
      </c>
      <c r="K174" s="8">
        <f>VLOOKUP(C174,'渗透率、续签率'!B:C,2,0)</f>
        <v>0.57199999999999995</v>
      </c>
      <c r="L174" s="6">
        <f t="shared" si="13"/>
        <v>2.6923076923076925E-2</v>
      </c>
      <c r="M174">
        <v>30</v>
      </c>
      <c r="N174">
        <v>6</v>
      </c>
      <c r="O174" s="24">
        <f t="shared" si="14"/>
        <v>0.2</v>
      </c>
      <c r="P174" s="35">
        <f>VLOOKUP(E174,'参数设置&amp;汇总'!O:X,10,0)</f>
        <v>0.15226299492720205</v>
      </c>
      <c r="Q174" s="37">
        <f t="shared" si="15"/>
        <v>6</v>
      </c>
      <c r="R174">
        <v>0.85</v>
      </c>
      <c r="S174" s="38">
        <f t="shared" si="16"/>
        <v>3.021176470588236</v>
      </c>
      <c r="T174" s="9">
        <f t="shared" si="17"/>
        <v>1.3081694117647062</v>
      </c>
      <c r="V174" s="11"/>
    </row>
    <row r="175" spans="2:22" ht="18">
      <c r="B175" t="s">
        <v>1</v>
      </c>
      <c r="C175" t="s">
        <v>548</v>
      </c>
      <c r="D175" t="str">
        <f>VLOOKUP(G175,Sheet1!J:K,2,0)</f>
        <v>C</v>
      </c>
      <c r="E175" t="str">
        <f t="shared" si="12"/>
        <v>C图文快印</v>
      </c>
      <c r="F175" t="str">
        <f>VLOOKUP(G175,Sheet1!J:L,3,0)</f>
        <v>山西省</v>
      </c>
      <c r="G175" t="s">
        <v>259</v>
      </c>
      <c r="H175" s="2" t="str">
        <f>VLOOKUP(G175,Sheet1!J:O,6,0)</f>
        <v>华北大区</v>
      </c>
      <c r="I175">
        <v>154</v>
      </c>
      <c r="J175">
        <v>5</v>
      </c>
      <c r="K175" s="8">
        <f>VLOOKUP(C175,'渗透率、续签率'!B:C,2,0)</f>
        <v>0.57199999999999995</v>
      </c>
      <c r="L175" s="6">
        <f t="shared" si="13"/>
        <v>3.2467532467532464E-2</v>
      </c>
      <c r="M175">
        <v>23</v>
      </c>
      <c r="N175">
        <v>4</v>
      </c>
      <c r="O175" s="24">
        <f t="shared" si="14"/>
        <v>0.17391304347826086</v>
      </c>
      <c r="P175" s="35">
        <f>VLOOKUP(E175,'参数设置&amp;汇总'!O:X,10,0)</f>
        <v>0.15226299492720205</v>
      </c>
      <c r="Q175" s="37">
        <f t="shared" si="15"/>
        <v>4</v>
      </c>
      <c r="R175">
        <v>0.85</v>
      </c>
      <c r="S175" s="38">
        <f t="shared" si="16"/>
        <v>2.014117647058824</v>
      </c>
      <c r="T175" s="9">
        <f t="shared" si="17"/>
        <v>0.87211294117647076</v>
      </c>
      <c r="V175" s="11"/>
    </row>
    <row r="176" spans="2:22" ht="18">
      <c r="B176" t="s">
        <v>1</v>
      </c>
      <c r="C176" t="s">
        <v>548</v>
      </c>
      <c r="D176" t="str">
        <f>VLOOKUP(G176,Sheet1!J:K,2,0)</f>
        <v>C</v>
      </c>
      <c r="E176" t="str">
        <f t="shared" si="12"/>
        <v>C图文快印</v>
      </c>
      <c r="F176" t="str">
        <f>VLOOKUP(G176,Sheet1!J:L,3,0)</f>
        <v>云南省</v>
      </c>
      <c r="G176" t="s">
        <v>260</v>
      </c>
      <c r="H176" s="2" t="str">
        <f>VLOOKUP(G176,Sheet1!J:O,6,0)</f>
        <v>华南大区</v>
      </c>
      <c r="I176">
        <v>133</v>
      </c>
      <c r="J176">
        <v>1</v>
      </c>
      <c r="K176" s="8">
        <f>VLOOKUP(C176,'渗透率、续签率'!B:C,2,0)</f>
        <v>0.57199999999999995</v>
      </c>
      <c r="L176" s="6">
        <f t="shared" si="13"/>
        <v>7.5187969924812026E-3</v>
      </c>
      <c r="M176">
        <v>9</v>
      </c>
      <c r="N176">
        <v>1</v>
      </c>
      <c r="O176" s="24">
        <f t="shared" si="14"/>
        <v>0.1111111111111111</v>
      </c>
      <c r="P176" s="35">
        <f>VLOOKUP(E176,'参数设置&amp;汇总'!O:X,10,0)</f>
        <v>0.15226299492720205</v>
      </c>
      <c r="Q176" s="37">
        <f t="shared" si="15"/>
        <v>1.3703669543448185</v>
      </c>
      <c r="R176">
        <v>0.85</v>
      </c>
      <c r="S176" s="38">
        <f t="shared" si="16"/>
        <v>0.93925524040566888</v>
      </c>
      <c r="T176" s="9">
        <f t="shared" si="17"/>
        <v>0.4066975190956546</v>
      </c>
      <c r="V176" s="11"/>
    </row>
    <row r="177" spans="2:22" ht="18">
      <c r="B177" t="s">
        <v>1</v>
      </c>
      <c r="C177" t="s">
        <v>548</v>
      </c>
      <c r="D177" t="str">
        <f>VLOOKUP(G177,Sheet1!J:K,2,0)</f>
        <v>C</v>
      </c>
      <c r="E177" t="str">
        <f t="shared" si="12"/>
        <v>C图文快印</v>
      </c>
      <c r="F177" t="str">
        <f>VLOOKUP(G177,Sheet1!J:L,3,0)</f>
        <v>江西省</v>
      </c>
      <c r="G177" t="s">
        <v>261</v>
      </c>
      <c r="H177" s="2" t="str">
        <f>VLOOKUP(G177,Sheet1!J:O,6,0)</f>
        <v>华南大区</v>
      </c>
      <c r="I177">
        <v>93</v>
      </c>
      <c r="J177">
        <v>1</v>
      </c>
      <c r="K177" s="8">
        <f>VLOOKUP(C177,'渗透率、续签率'!B:C,2,0)</f>
        <v>0.57199999999999995</v>
      </c>
      <c r="L177" s="6">
        <f t="shared" si="13"/>
        <v>1.0752688172043012E-2</v>
      </c>
      <c r="M177">
        <v>27</v>
      </c>
      <c r="N177">
        <v>1</v>
      </c>
      <c r="O177" s="24">
        <f t="shared" si="14"/>
        <v>3.7037037037037035E-2</v>
      </c>
      <c r="P177" s="35">
        <f>VLOOKUP(E177,'参数设置&amp;汇总'!O:X,10,0)</f>
        <v>0.15226299492720205</v>
      </c>
      <c r="Q177" s="37">
        <f t="shared" si="15"/>
        <v>4.111100863034455</v>
      </c>
      <c r="R177">
        <v>0.85</v>
      </c>
      <c r="S177" s="38">
        <f t="shared" si="16"/>
        <v>4.1636480741581821</v>
      </c>
      <c r="T177" s="9">
        <f t="shared" si="17"/>
        <v>1.8028596161104928</v>
      </c>
      <c r="U177" s="1"/>
      <c r="V177" s="11"/>
    </row>
    <row r="178" spans="2:22" ht="18">
      <c r="B178" t="s">
        <v>1</v>
      </c>
      <c r="C178" t="s">
        <v>548</v>
      </c>
      <c r="D178" t="str">
        <f>VLOOKUP(G178,Sheet1!J:K,2,0)</f>
        <v>C</v>
      </c>
      <c r="E178" t="str">
        <f t="shared" si="12"/>
        <v>C图文快印</v>
      </c>
      <c r="F178" t="str">
        <f>VLOOKUP(G178,Sheet1!J:L,3,0)</f>
        <v>云南省</v>
      </c>
      <c r="G178" t="s">
        <v>262</v>
      </c>
      <c r="H178" s="2" t="str">
        <f>VLOOKUP(G178,Sheet1!J:O,6,0)</f>
        <v>华南大区</v>
      </c>
      <c r="I178">
        <v>371</v>
      </c>
      <c r="J178">
        <v>11</v>
      </c>
      <c r="K178" s="8">
        <f>VLOOKUP(C178,'渗透率、续签率'!B:C,2,0)</f>
        <v>0.57199999999999995</v>
      </c>
      <c r="L178" s="6">
        <f t="shared" si="13"/>
        <v>2.9649595687331536E-2</v>
      </c>
      <c r="M178">
        <v>60</v>
      </c>
      <c r="N178">
        <v>10</v>
      </c>
      <c r="O178" s="24">
        <f t="shared" si="14"/>
        <v>0.16666666666666666</v>
      </c>
      <c r="P178" s="35">
        <f>VLOOKUP(E178,'参数设置&amp;汇总'!O:X,10,0)</f>
        <v>0.15226299492720205</v>
      </c>
      <c r="Q178" s="37">
        <f t="shared" si="15"/>
        <v>10</v>
      </c>
      <c r="R178">
        <v>0.85</v>
      </c>
      <c r="S178" s="38">
        <f t="shared" si="16"/>
        <v>5.0352941176470596</v>
      </c>
      <c r="T178" s="9">
        <f t="shared" si="17"/>
        <v>2.1802823529411768</v>
      </c>
      <c r="V178" s="11"/>
    </row>
    <row r="179" spans="2:22" ht="18">
      <c r="B179" t="s">
        <v>1</v>
      </c>
      <c r="C179" t="s">
        <v>548</v>
      </c>
      <c r="D179" t="str">
        <f>VLOOKUP(G179,Sheet1!J:K,2,0)</f>
        <v>C</v>
      </c>
      <c r="E179" t="str">
        <f t="shared" si="12"/>
        <v>C图文快印</v>
      </c>
      <c r="F179" t="str">
        <f>VLOOKUP(G179,Sheet1!J:L,3,0)</f>
        <v>山西省</v>
      </c>
      <c r="G179" t="s">
        <v>263</v>
      </c>
      <c r="H179" s="2" t="str">
        <f>VLOOKUP(G179,Sheet1!J:O,6,0)</f>
        <v>华北大区</v>
      </c>
      <c r="I179">
        <v>154</v>
      </c>
      <c r="J179">
        <v>0</v>
      </c>
      <c r="K179" s="8">
        <f>VLOOKUP(C179,'渗透率、续签率'!B:C,2,0)</f>
        <v>0.57199999999999995</v>
      </c>
      <c r="L179" s="6">
        <f t="shared" si="13"/>
        <v>0</v>
      </c>
      <c r="M179">
        <v>9</v>
      </c>
      <c r="N179">
        <v>0</v>
      </c>
      <c r="O179" s="24">
        <f t="shared" si="14"/>
        <v>0</v>
      </c>
      <c r="P179" s="35">
        <f>VLOOKUP(E179,'参数设置&amp;汇总'!O:X,10,0)</f>
        <v>0.15226299492720205</v>
      </c>
      <c r="Q179" s="37">
        <f t="shared" si="15"/>
        <v>1.3703669543448185</v>
      </c>
      <c r="R179">
        <v>0.85</v>
      </c>
      <c r="S179" s="38">
        <f t="shared" si="16"/>
        <v>1.612196416876257</v>
      </c>
      <c r="T179" s="9">
        <f t="shared" si="17"/>
        <v>0.69808104850741926</v>
      </c>
      <c r="V179" s="11"/>
    </row>
    <row r="180" spans="2:22" ht="18">
      <c r="B180" t="s">
        <v>1</v>
      </c>
      <c r="C180" t="s">
        <v>548</v>
      </c>
      <c r="D180" t="str">
        <f>VLOOKUP(G180,Sheet1!J:K,2,0)</f>
        <v>C</v>
      </c>
      <c r="E180" t="str">
        <f t="shared" si="12"/>
        <v>C图文快印</v>
      </c>
      <c r="F180" t="str">
        <f>VLOOKUP(G180,Sheet1!J:L,3,0)</f>
        <v>辽宁省</v>
      </c>
      <c r="G180" t="s">
        <v>264</v>
      </c>
      <c r="H180" s="2" t="str">
        <f>VLOOKUP(G180,Sheet1!J:O,6,0)</f>
        <v>华北大区</v>
      </c>
      <c r="I180">
        <v>219</v>
      </c>
      <c r="J180">
        <v>1</v>
      </c>
      <c r="K180" s="8">
        <f>VLOOKUP(C180,'渗透率、续签率'!B:C,2,0)</f>
        <v>0.57199999999999995</v>
      </c>
      <c r="L180" s="6">
        <f t="shared" si="13"/>
        <v>4.5662100456621002E-3</v>
      </c>
      <c r="M180">
        <v>28</v>
      </c>
      <c r="N180">
        <v>1</v>
      </c>
      <c r="O180" s="24">
        <f t="shared" si="14"/>
        <v>3.5714285714285712E-2</v>
      </c>
      <c r="P180" s="35">
        <f>VLOOKUP(E180,'参数设置&amp;汇总'!O:X,10,0)</f>
        <v>0.15226299492720205</v>
      </c>
      <c r="Q180" s="37">
        <f t="shared" si="15"/>
        <v>4.2633638579616573</v>
      </c>
      <c r="R180">
        <v>0.85</v>
      </c>
      <c r="S180" s="38">
        <f t="shared" si="16"/>
        <v>4.3427810093666555</v>
      </c>
      <c r="T180" s="9">
        <f t="shared" si="17"/>
        <v>1.8804241770557617</v>
      </c>
      <c r="V180" s="11"/>
    </row>
    <row r="181" spans="2:22" ht="18">
      <c r="B181" t="s">
        <v>1</v>
      </c>
      <c r="C181" t="s">
        <v>548</v>
      </c>
      <c r="D181" t="str">
        <f>VLOOKUP(G181,Sheet1!J:K,2,0)</f>
        <v>C</v>
      </c>
      <c r="E181" t="str">
        <f t="shared" si="12"/>
        <v>C图文快印</v>
      </c>
      <c r="F181" t="str">
        <f>VLOOKUP(G181,Sheet1!J:L,3,0)</f>
        <v>辽宁省</v>
      </c>
      <c r="G181" t="s">
        <v>265</v>
      </c>
      <c r="H181" s="2" t="str">
        <f>VLOOKUP(G181,Sheet1!J:O,6,0)</f>
        <v>华北大区</v>
      </c>
      <c r="I181">
        <v>85</v>
      </c>
      <c r="J181">
        <v>0</v>
      </c>
      <c r="K181" s="8">
        <f>VLOOKUP(C181,'渗透率、续签率'!B:C,2,0)</f>
        <v>0.57199999999999995</v>
      </c>
      <c r="L181" s="6">
        <f t="shared" si="13"/>
        <v>0</v>
      </c>
      <c r="M181">
        <v>11</v>
      </c>
      <c r="N181">
        <v>0</v>
      </c>
      <c r="O181" s="24">
        <f t="shared" si="14"/>
        <v>0</v>
      </c>
      <c r="P181" s="35">
        <f>VLOOKUP(E181,'参数设置&amp;汇总'!O:X,10,0)</f>
        <v>0.15226299492720205</v>
      </c>
      <c r="Q181" s="37">
        <f t="shared" si="15"/>
        <v>1.6748929441992226</v>
      </c>
      <c r="R181">
        <v>0.85</v>
      </c>
      <c r="S181" s="38">
        <f t="shared" si="16"/>
        <v>1.9704622872932032</v>
      </c>
      <c r="T181" s="9">
        <f t="shared" si="17"/>
        <v>0.85321017039795699</v>
      </c>
    </row>
    <row r="182" spans="2:22" ht="18">
      <c r="B182" t="s">
        <v>1</v>
      </c>
      <c r="C182" t="s">
        <v>548</v>
      </c>
      <c r="D182" t="str">
        <f>VLOOKUP(G182,Sheet1!J:K,2,0)</f>
        <v>C</v>
      </c>
      <c r="E182" t="str">
        <f t="shared" si="12"/>
        <v>C图文快印</v>
      </c>
      <c r="F182" t="str">
        <f>VLOOKUP(G182,Sheet1!J:L,3,0)</f>
        <v>广西壮族自治区</v>
      </c>
      <c r="G182" t="s">
        <v>266</v>
      </c>
      <c r="H182" s="2" t="str">
        <f>VLOOKUP(G182,Sheet1!J:O,6,0)</f>
        <v>华南大区</v>
      </c>
      <c r="I182">
        <v>66</v>
      </c>
      <c r="J182">
        <v>2</v>
      </c>
      <c r="K182" s="8">
        <f>VLOOKUP(C182,'渗透率、续签率'!B:C,2,0)</f>
        <v>0.57199999999999995</v>
      </c>
      <c r="L182" s="6">
        <f t="shared" si="13"/>
        <v>3.0303030303030304E-2</v>
      </c>
      <c r="M182">
        <v>12</v>
      </c>
      <c r="N182">
        <v>2</v>
      </c>
      <c r="O182" s="24">
        <f t="shared" si="14"/>
        <v>0.16666666666666666</v>
      </c>
      <c r="P182" s="35">
        <f>VLOOKUP(E182,'参数设置&amp;汇总'!O:X,10,0)</f>
        <v>0.15226299492720205</v>
      </c>
      <c r="Q182" s="37">
        <f t="shared" si="15"/>
        <v>2</v>
      </c>
      <c r="R182">
        <v>0.85</v>
      </c>
      <c r="S182" s="38">
        <f t="shared" si="16"/>
        <v>1.007058823529412</v>
      </c>
      <c r="T182" s="9">
        <f t="shared" si="17"/>
        <v>0.43605647058823538</v>
      </c>
      <c r="V182" s="11"/>
    </row>
    <row r="183" spans="2:22" ht="18">
      <c r="B183" t="s">
        <v>1</v>
      </c>
      <c r="C183" t="s">
        <v>548</v>
      </c>
      <c r="D183" t="str">
        <f>VLOOKUP(G183,Sheet1!J:K,2,0)</f>
        <v>A</v>
      </c>
      <c r="E183" t="str">
        <f t="shared" si="12"/>
        <v>A图文快印</v>
      </c>
      <c r="F183" t="str">
        <f>VLOOKUP(G183,Sheet1!J:L,3,0)</f>
        <v>浙江省</v>
      </c>
      <c r="G183" t="s">
        <v>54</v>
      </c>
      <c r="H183" s="2" t="str">
        <f>VLOOKUP(G183,Sheet1!J:O,6,0)</f>
        <v>华南大区</v>
      </c>
      <c r="I183" s="1">
        <v>1948</v>
      </c>
      <c r="J183">
        <v>293</v>
      </c>
      <c r="K183" s="8">
        <f>VLOOKUP(C183,'渗透率、续签率'!B:C,2,0)</f>
        <v>0.57199999999999995</v>
      </c>
      <c r="L183" s="6">
        <f t="shared" si="13"/>
        <v>0.15041067761806981</v>
      </c>
      <c r="M183">
        <v>869</v>
      </c>
      <c r="N183">
        <v>277</v>
      </c>
      <c r="O183" s="24">
        <f t="shared" si="14"/>
        <v>0.31875719217491372</v>
      </c>
      <c r="P183" s="35">
        <f>VLOOKUP(E183,'参数设置&amp;汇总'!O:X,10,0)</f>
        <v>0.4</v>
      </c>
      <c r="Q183" s="37">
        <f t="shared" si="15"/>
        <v>347.6</v>
      </c>
      <c r="R183">
        <v>0.85</v>
      </c>
      <c r="S183" s="38">
        <f t="shared" si="16"/>
        <v>222.53647058823535</v>
      </c>
      <c r="T183" s="9">
        <f t="shared" si="17"/>
        <v>96.358291764705911</v>
      </c>
      <c r="V183" s="11"/>
    </row>
    <row r="184" spans="2:22" ht="18">
      <c r="B184" t="s">
        <v>1</v>
      </c>
      <c r="C184" t="s">
        <v>548</v>
      </c>
      <c r="D184" t="str">
        <f>VLOOKUP(G184,Sheet1!J:K,2,0)</f>
        <v>C</v>
      </c>
      <c r="E184" t="str">
        <f t="shared" si="12"/>
        <v>C图文快印</v>
      </c>
      <c r="F184" t="str">
        <f>VLOOKUP(G184,Sheet1!J:L,3,0)</f>
        <v>吉林省</v>
      </c>
      <c r="G184" t="s">
        <v>267</v>
      </c>
      <c r="H184" s="2" t="str">
        <f>VLOOKUP(G184,Sheet1!J:O,6,0)</f>
        <v>华北大区</v>
      </c>
      <c r="I184">
        <v>163</v>
      </c>
      <c r="J184">
        <v>0</v>
      </c>
      <c r="K184" s="8">
        <f>VLOOKUP(C184,'渗透率、续签率'!B:C,2,0)</f>
        <v>0.57199999999999995</v>
      </c>
      <c r="L184" s="6">
        <f t="shared" si="13"/>
        <v>0</v>
      </c>
      <c r="M184">
        <v>33</v>
      </c>
      <c r="N184">
        <v>0</v>
      </c>
      <c r="O184" s="24">
        <f t="shared" si="14"/>
        <v>0</v>
      </c>
      <c r="P184" s="35">
        <f>VLOOKUP(E184,'参数设置&amp;汇总'!O:X,10,0)</f>
        <v>0.15226299492720205</v>
      </c>
      <c r="Q184" s="37">
        <f t="shared" si="15"/>
        <v>5.0246788325976679</v>
      </c>
      <c r="R184">
        <v>0.85</v>
      </c>
      <c r="S184" s="38">
        <f t="shared" si="16"/>
        <v>5.9113868618796097</v>
      </c>
      <c r="T184" s="9">
        <f t="shared" si="17"/>
        <v>2.5596305111938711</v>
      </c>
      <c r="V184" s="11"/>
    </row>
    <row r="185" spans="2:22" ht="18">
      <c r="B185" t="s">
        <v>1</v>
      </c>
      <c r="C185" t="s">
        <v>548</v>
      </c>
      <c r="D185" t="str">
        <f>VLOOKUP(G185,Sheet1!J:K,2,0)</f>
        <v>C</v>
      </c>
      <c r="E185" t="str">
        <f t="shared" si="12"/>
        <v>C图文快印</v>
      </c>
      <c r="F185" t="str">
        <f>VLOOKUP(G185,Sheet1!J:L,3,0)</f>
        <v>西藏自治区</v>
      </c>
      <c r="G185" t="s">
        <v>268</v>
      </c>
      <c r="H185" s="2">
        <f>VLOOKUP(G185,Sheet1!J:O,6,0)</f>
        <v>0</v>
      </c>
      <c r="I185">
        <v>27</v>
      </c>
      <c r="J185">
        <v>3</v>
      </c>
      <c r="K185" s="8">
        <f>VLOOKUP(C185,'渗透率、续签率'!B:C,2,0)</f>
        <v>0.57199999999999995</v>
      </c>
      <c r="L185" s="6">
        <f t="shared" si="13"/>
        <v>0.1111111111111111</v>
      </c>
      <c r="M185">
        <v>9</v>
      </c>
      <c r="N185">
        <v>3</v>
      </c>
      <c r="O185" s="24">
        <f t="shared" si="14"/>
        <v>0.33333333333333331</v>
      </c>
      <c r="P185" s="35">
        <f>VLOOKUP(E185,'参数设置&amp;汇总'!O:X,10,0)</f>
        <v>0.15226299492720205</v>
      </c>
      <c r="Q185" s="37">
        <f t="shared" si="15"/>
        <v>3</v>
      </c>
      <c r="R185">
        <v>0.85</v>
      </c>
      <c r="S185" s="38">
        <f t="shared" si="16"/>
        <v>1.510588235294118</v>
      </c>
      <c r="T185" s="9">
        <f t="shared" si="17"/>
        <v>0.65408470588235312</v>
      </c>
      <c r="V185" s="11"/>
    </row>
    <row r="186" spans="2:22" ht="18">
      <c r="B186" t="s">
        <v>1</v>
      </c>
      <c r="C186" t="s">
        <v>548</v>
      </c>
      <c r="D186" t="str">
        <f>VLOOKUP(G186,Sheet1!J:K,2,0)</f>
        <v>C</v>
      </c>
      <c r="E186" t="str">
        <f t="shared" si="12"/>
        <v>C图文快印</v>
      </c>
      <c r="F186" t="str">
        <f>VLOOKUP(G186,Sheet1!J:L,3,0)</f>
        <v>青海省</v>
      </c>
      <c r="G186" t="s">
        <v>270</v>
      </c>
      <c r="H186" s="2" t="str">
        <f>VLOOKUP(G186,Sheet1!J:O,6,0)</f>
        <v>华北大区</v>
      </c>
      <c r="I186">
        <v>17</v>
      </c>
      <c r="J186">
        <v>0</v>
      </c>
      <c r="K186" s="8">
        <f>VLOOKUP(C186,'渗透率、续签率'!B:C,2,0)</f>
        <v>0.57199999999999995</v>
      </c>
      <c r="L186" s="6">
        <f t="shared" si="13"/>
        <v>0</v>
      </c>
      <c r="M186">
        <v>0</v>
      </c>
      <c r="N186">
        <v>0</v>
      </c>
      <c r="O186" s="24" t="e">
        <f t="shared" si="14"/>
        <v>#DIV/0!</v>
      </c>
      <c r="P186" s="35">
        <f>VLOOKUP(E186,'参数设置&amp;汇总'!O:X,10,0)</f>
        <v>0.15226299492720205</v>
      </c>
      <c r="Q186" s="37">
        <f t="shared" si="15"/>
        <v>0</v>
      </c>
      <c r="R186">
        <v>0.85</v>
      </c>
      <c r="S186" s="38">
        <f t="shared" si="16"/>
        <v>0</v>
      </c>
      <c r="T186" s="9">
        <f t="shared" si="17"/>
        <v>0</v>
      </c>
    </row>
    <row r="187" spans="2:22" ht="18">
      <c r="B187" t="s">
        <v>1</v>
      </c>
      <c r="C187" t="s">
        <v>548</v>
      </c>
      <c r="D187" t="str">
        <f>VLOOKUP(G187,Sheet1!J:K,2,0)</f>
        <v>C</v>
      </c>
      <c r="E187" t="str">
        <f t="shared" si="12"/>
        <v>C图文快印</v>
      </c>
      <c r="F187" t="str">
        <f>VLOOKUP(G187,Sheet1!J:L,3,0)</f>
        <v>山东省</v>
      </c>
      <c r="G187" t="s">
        <v>271</v>
      </c>
      <c r="H187" s="2" t="str">
        <f>VLOOKUP(G187,Sheet1!J:O,6,0)</f>
        <v>华北大区</v>
      </c>
      <c r="I187">
        <v>234</v>
      </c>
      <c r="J187">
        <v>0</v>
      </c>
      <c r="K187" s="8">
        <f>VLOOKUP(C187,'渗透率、续签率'!B:C,2,0)</f>
        <v>0.57199999999999995</v>
      </c>
      <c r="L187" s="6">
        <f t="shared" si="13"/>
        <v>0</v>
      </c>
      <c r="M187">
        <v>43</v>
      </c>
      <c r="N187">
        <v>0</v>
      </c>
      <c r="O187" s="24">
        <f t="shared" si="14"/>
        <v>0</v>
      </c>
      <c r="P187" s="35">
        <f>VLOOKUP(E187,'参数设置&amp;汇总'!O:X,10,0)</f>
        <v>0.15226299492720205</v>
      </c>
      <c r="Q187" s="37">
        <f t="shared" si="15"/>
        <v>6.5473087818696882</v>
      </c>
      <c r="R187">
        <v>0.85</v>
      </c>
      <c r="S187" s="38">
        <f t="shared" si="16"/>
        <v>7.7027162139643393</v>
      </c>
      <c r="T187" s="9">
        <f t="shared" si="17"/>
        <v>3.3352761206465589</v>
      </c>
      <c r="V187" s="11"/>
    </row>
    <row r="188" spans="2:22" ht="18">
      <c r="B188" t="s">
        <v>1</v>
      </c>
      <c r="C188" t="s">
        <v>548</v>
      </c>
      <c r="D188" t="str">
        <f>VLOOKUP(G188,Sheet1!J:K,2,0)</f>
        <v>C</v>
      </c>
      <c r="E188" t="str">
        <f t="shared" si="12"/>
        <v>C图文快印</v>
      </c>
      <c r="F188" t="str">
        <f>VLOOKUP(G188,Sheet1!J:L,3,0)</f>
        <v>广西壮族自治区</v>
      </c>
      <c r="G188" t="s">
        <v>272</v>
      </c>
      <c r="H188" s="2" t="str">
        <f>VLOOKUP(G188,Sheet1!J:O,6,0)</f>
        <v>华南大区</v>
      </c>
      <c r="I188">
        <v>223</v>
      </c>
      <c r="J188">
        <v>4</v>
      </c>
      <c r="K188" s="8">
        <f>VLOOKUP(C188,'渗透率、续签率'!B:C,2,0)</f>
        <v>0.57199999999999995</v>
      </c>
      <c r="L188" s="6">
        <f t="shared" si="13"/>
        <v>1.7937219730941704E-2</v>
      </c>
      <c r="M188">
        <v>45</v>
      </c>
      <c r="N188">
        <v>3</v>
      </c>
      <c r="O188" s="24">
        <f t="shared" si="14"/>
        <v>6.6666666666666666E-2</v>
      </c>
      <c r="P188" s="35">
        <f>VLOOKUP(E188,'参数设置&amp;汇总'!O:X,10,0)</f>
        <v>0.15226299492720205</v>
      </c>
      <c r="Q188" s="37">
        <f t="shared" si="15"/>
        <v>6.8518347717240919</v>
      </c>
      <c r="R188">
        <v>0.85</v>
      </c>
      <c r="S188" s="38">
        <f t="shared" si="16"/>
        <v>6.0421585549695198</v>
      </c>
      <c r="T188" s="9">
        <f t="shared" si="17"/>
        <v>2.6162546543018022</v>
      </c>
      <c r="V188" s="11"/>
    </row>
    <row r="189" spans="2:22" ht="18">
      <c r="B189" t="s">
        <v>1</v>
      </c>
      <c r="C189" t="s">
        <v>548</v>
      </c>
      <c r="D189" t="str">
        <f>VLOOKUP(G189,Sheet1!J:K,2,0)</f>
        <v>C</v>
      </c>
      <c r="E189" t="str">
        <f t="shared" si="12"/>
        <v>C图文快印</v>
      </c>
      <c r="F189" t="str">
        <f>VLOOKUP(G189,Sheet1!J:L,3,0)</f>
        <v>湖南省</v>
      </c>
      <c r="G189" t="s">
        <v>273</v>
      </c>
      <c r="H189" s="2" t="str">
        <f>VLOOKUP(G189,Sheet1!J:O,6,0)</f>
        <v>华南大区</v>
      </c>
      <c r="I189">
        <v>260</v>
      </c>
      <c r="J189">
        <v>8</v>
      </c>
      <c r="K189" s="8">
        <f>VLOOKUP(C189,'渗透率、续签率'!B:C,2,0)</f>
        <v>0.57199999999999995</v>
      </c>
      <c r="L189" s="6">
        <f t="shared" si="13"/>
        <v>3.0769230769230771E-2</v>
      </c>
      <c r="M189">
        <v>35</v>
      </c>
      <c r="N189">
        <v>7</v>
      </c>
      <c r="O189" s="24">
        <f t="shared" si="14"/>
        <v>0.2</v>
      </c>
      <c r="P189" s="35">
        <f>VLOOKUP(E189,'参数设置&amp;汇总'!O:X,10,0)</f>
        <v>0.15226299492720205</v>
      </c>
      <c r="Q189" s="37">
        <f t="shared" si="15"/>
        <v>7</v>
      </c>
      <c r="R189">
        <v>0.85</v>
      </c>
      <c r="S189" s="38">
        <f t="shared" si="16"/>
        <v>3.5247058823529418</v>
      </c>
      <c r="T189" s="9">
        <f t="shared" si="17"/>
        <v>1.5261976470588239</v>
      </c>
      <c r="V189" s="11"/>
    </row>
    <row r="190" spans="2:22" ht="18">
      <c r="B190" t="s">
        <v>1</v>
      </c>
      <c r="C190" t="s">
        <v>548</v>
      </c>
      <c r="D190" t="str">
        <f>VLOOKUP(G190,Sheet1!J:K,2,0)</f>
        <v>C</v>
      </c>
      <c r="E190" t="str">
        <f t="shared" si="12"/>
        <v>C图文快印</v>
      </c>
      <c r="F190" t="str">
        <f>VLOOKUP(G190,Sheet1!J:L,3,0)</f>
        <v>广西壮族自治区</v>
      </c>
      <c r="G190" t="s">
        <v>274</v>
      </c>
      <c r="H190" s="2" t="str">
        <f>VLOOKUP(G190,Sheet1!J:O,6,0)</f>
        <v>华南大区</v>
      </c>
      <c r="I190">
        <v>278</v>
      </c>
      <c r="J190">
        <v>6</v>
      </c>
      <c r="K190" s="8">
        <f>VLOOKUP(C190,'渗透率、续签率'!B:C,2,0)</f>
        <v>0.57199999999999995</v>
      </c>
      <c r="L190" s="6">
        <f t="shared" si="13"/>
        <v>2.1582733812949641E-2</v>
      </c>
      <c r="M190">
        <v>53</v>
      </c>
      <c r="N190">
        <v>6</v>
      </c>
      <c r="O190" s="24">
        <f t="shared" si="14"/>
        <v>0.11320754716981132</v>
      </c>
      <c r="P190" s="35">
        <f>VLOOKUP(E190,'参数设置&amp;汇总'!O:X,10,0)</f>
        <v>0.15226299492720205</v>
      </c>
      <c r="Q190" s="37">
        <f t="shared" si="15"/>
        <v>8.0699387311417095</v>
      </c>
      <c r="R190">
        <v>0.85</v>
      </c>
      <c r="S190" s="38">
        <f t="shared" si="16"/>
        <v>5.4563985072255416</v>
      </c>
      <c r="T190" s="9">
        <f t="shared" si="17"/>
        <v>2.3626205536286595</v>
      </c>
    </row>
    <row r="191" spans="2:22" ht="18">
      <c r="B191" t="s">
        <v>1</v>
      </c>
      <c r="C191" t="s">
        <v>548</v>
      </c>
      <c r="D191" t="str">
        <f>VLOOKUP(G191,Sheet1!J:K,2,0)</f>
        <v>C</v>
      </c>
      <c r="E191" t="str">
        <f t="shared" si="12"/>
        <v>C图文快印</v>
      </c>
      <c r="F191" t="str">
        <f>VLOOKUP(G191,Sheet1!J:L,3,0)</f>
        <v>广东省</v>
      </c>
      <c r="G191" t="s">
        <v>275</v>
      </c>
      <c r="H191" s="2" t="str">
        <f>VLOOKUP(G191,Sheet1!J:O,6,0)</f>
        <v>华南大区</v>
      </c>
      <c r="I191">
        <v>148</v>
      </c>
      <c r="J191">
        <v>4</v>
      </c>
      <c r="K191" s="8">
        <f>VLOOKUP(C191,'渗透率、续签率'!B:C,2,0)</f>
        <v>0.57199999999999995</v>
      </c>
      <c r="L191" s="6">
        <f t="shared" si="13"/>
        <v>2.7027027027027029E-2</v>
      </c>
      <c r="M191">
        <v>12</v>
      </c>
      <c r="N191">
        <v>4</v>
      </c>
      <c r="O191" s="24">
        <f t="shared" si="14"/>
        <v>0.33333333333333331</v>
      </c>
      <c r="P191" s="35">
        <f>VLOOKUP(E191,'参数设置&amp;汇总'!O:X,10,0)</f>
        <v>0.15226299492720205</v>
      </c>
      <c r="Q191" s="37">
        <f t="shared" si="15"/>
        <v>4</v>
      </c>
      <c r="R191">
        <v>0.85</v>
      </c>
      <c r="S191" s="38">
        <f t="shared" si="16"/>
        <v>2.014117647058824</v>
      </c>
      <c r="T191" s="9">
        <f t="shared" si="17"/>
        <v>0.87211294117647076</v>
      </c>
      <c r="V191" s="11"/>
    </row>
    <row r="192" spans="2:22" ht="18">
      <c r="B192" t="s">
        <v>1</v>
      </c>
      <c r="C192" t="s">
        <v>548</v>
      </c>
      <c r="D192" t="str">
        <f>VLOOKUP(G192,Sheet1!J:K,2,0)</f>
        <v>C</v>
      </c>
      <c r="E192" t="str">
        <f t="shared" si="12"/>
        <v>C图文快印</v>
      </c>
      <c r="F192" t="str">
        <f>VLOOKUP(G192,Sheet1!J:L,3,0)</f>
        <v>广西壮族自治区</v>
      </c>
      <c r="G192" t="s">
        <v>276</v>
      </c>
      <c r="H192" s="2" t="str">
        <f>VLOOKUP(G192,Sheet1!J:O,6,0)</f>
        <v>华南大区</v>
      </c>
      <c r="I192">
        <v>109</v>
      </c>
      <c r="J192">
        <v>0</v>
      </c>
      <c r="K192" s="8">
        <f>VLOOKUP(C192,'渗透率、续签率'!B:C,2,0)</f>
        <v>0.57199999999999995</v>
      </c>
      <c r="L192" s="6">
        <f t="shared" si="13"/>
        <v>0</v>
      </c>
      <c r="M192">
        <v>32</v>
      </c>
      <c r="N192">
        <v>0</v>
      </c>
      <c r="O192" s="24">
        <f t="shared" si="14"/>
        <v>0</v>
      </c>
      <c r="P192" s="35">
        <f>VLOOKUP(E192,'参数设置&amp;汇总'!O:X,10,0)</f>
        <v>0.15226299492720205</v>
      </c>
      <c r="Q192" s="37">
        <f t="shared" si="15"/>
        <v>4.8724158376704656</v>
      </c>
      <c r="R192">
        <v>0.85</v>
      </c>
      <c r="S192" s="38">
        <f t="shared" si="16"/>
        <v>5.7322539266711363</v>
      </c>
      <c r="T192" s="9">
        <f t="shared" si="17"/>
        <v>2.482065950248602</v>
      </c>
      <c r="V192" s="11"/>
    </row>
    <row r="193" spans="2:22" ht="18">
      <c r="B193" t="s">
        <v>1</v>
      </c>
      <c r="C193" t="s">
        <v>548</v>
      </c>
      <c r="D193" t="str">
        <f>VLOOKUP(G193,Sheet1!J:K,2,0)</f>
        <v>C</v>
      </c>
      <c r="E193" t="str">
        <f t="shared" si="12"/>
        <v>C图文快印</v>
      </c>
      <c r="F193" t="str">
        <f>VLOOKUP(G193,Sheet1!J:L,3,0)</f>
        <v>云南省</v>
      </c>
      <c r="G193" t="s">
        <v>277</v>
      </c>
      <c r="H193" s="2" t="str">
        <f>VLOOKUP(G193,Sheet1!J:O,6,0)</f>
        <v>华南大区</v>
      </c>
      <c r="I193">
        <v>159</v>
      </c>
      <c r="J193">
        <v>3</v>
      </c>
      <c r="K193" s="8">
        <f>VLOOKUP(C193,'渗透率、续签率'!B:C,2,0)</f>
        <v>0.57199999999999995</v>
      </c>
      <c r="L193" s="6">
        <f t="shared" si="13"/>
        <v>1.8867924528301886E-2</v>
      </c>
      <c r="M193">
        <v>20</v>
      </c>
      <c r="N193">
        <v>2</v>
      </c>
      <c r="O193" s="24">
        <f t="shared" si="14"/>
        <v>0.1</v>
      </c>
      <c r="P193" s="35">
        <f>VLOOKUP(E193,'参数设置&amp;汇总'!O:X,10,0)</f>
        <v>0.15226299492720205</v>
      </c>
      <c r="Q193" s="37">
        <f t="shared" si="15"/>
        <v>3.0452598985440411</v>
      </c>
      <c r="R193">
        <v>0.85</v>
      </c>
      <c r="S193" s="38">
        <f t="shared" si="16"/>
        <v>2.2367763512282837</v>
      </c>
      <c r="T193" s="9">
        <f t="shared" si="17"/>
        <v>0.96852416008184683</v>
      </c>
      <c r="V193" s="11"/>
    </row>
    <row r="194" spans="2:22" ht="18">
      <c r="B194" t="s">
        <v>1</v>
      </c>
      <c r="C194" t="s">
        <v>548</v>
      </c>
      <c r="D194" t="str">
        <f>VLOOKUP(G194,Sheet1!J:K,2,0)</f>
        <v>C</v>
      </c>
      <c r="E194" t="str">
        <f t="shared" si="12"/>
        <v>C图文快印</v>
      </c>
      <c r="F194" t="str">
        <f>VLOOKUP(G194,Sheet1!J:L,3,0)</f>
        <v>陕西省</v>
      </c>
      <c r="G194" t="s">
        <v>278</v>
      </c>
      <c r="H194" s="2" t="str">
        <f>VLOOKUP(G194,Sheet1!J:O,6,0)</f>
        <v>华北大区</v>
      </c>
      <c r="I194">
        <v>279</v>
      </c>
      <c r="J194">
        <v>6</v>
      </c>
      <c r="K194" s="8">
        <f>VLOOKUP(C194,'渗透率、续签率'!B:C,2,0)</f>
        <v>0.57199999999999995</v>
      </c>
      <c r="L194" s="6">
        <f t="shared" si="13"/>
        <v>2.1505376344086023E-2</v>
      </c>
      <c r="M194">
        <v>36</v>
      </c>
      <c r="N194">
        <v>6</v>
      </c>
      <c r="O194" s="24">
        <f t="shared" si="14"/>
        <v>0.16666666666666666</v>
      </c>
      <c r="P194" s="35">
        <f>VLOOKUP(E194,'参数设置&amp;汇总'!O:X,10,0)</f>
        <v>0.15226299492720205</v>
      </c>
      <c r="Q194" s="37">
        <f t="shared" si="15"/>
        <v>6</v>
      </c>
      <c r="R194">
        <v>0.85</v>
      </c>
      <c r="S194" s="38">
        <f t="shared" si="16"/>
        <v>3.021176470588236</v>
      </c>
      <c r="T194" s="9">
        <f t="shared" si="17"/>
        <v>1.3081694117647062</v>
      </c>
      <c r="V194" s="11"/>
    </row>
    <row r="195" spans="2:22" ht="18">
      <c r="B195" t="s">
        <v>1</v>
      </c>
      <c r="C195" t="s">
        <v>548</v>
      </c>
      <c r="D195" t="str">
        <f>VLOOKUP(G195,Sheet1!J:K,2,0)</f>
        <v>C</v>
      </c>
      <c r="E195" t="str">
        <f t="shared" ref="E195:E258" si="18">D195&amp;C195</f>
        <v>C图文快印</v>
      </c>
      <c r="F195" t="str">
        <f>VLOOKUP(G195,Sheet1!J:L,3,0)</f>
        <v>甘肃省</v>
      </c>
      <c r="G195" t="s">
        <v>279</v>
      </c>
      <c r="H195" s="2" t="str">
        <f>VLOOKUP(G195,Sheet1!J:O,6,0)</f>
        <v>华北大区</v>
      </c>
      <c r="I195">
        <v>105</v>
      </c>
      <c r="J195">
        <v>1</v>
      </c>
      <c r="K195" s="8">
        <f>VLOOKUP(C195,'渗透率、续签率'!B:C,2,0)</f>
        <v>0.57199999999999995</v>
      </c>
      <c r="L195" s="6">
        <f t="shared" ref="L195:L258" si="19">J195/I195</f>
        <v>9.5238095238095247E-3</v>
      </c>
      <c r="M195">
        <v>6</v>
      </c>
      <c r="N195">
        <v>1</v>
      </c>
      <c r="O195" s="24">
        <f t="shared" ref="O195:O258" si="20">N195/M195</f>
        <v>0.16666666666666666</v>
      </c>
      <c r="P195" s="35">
        <f>VLOOKUP(E195,'参数设置&amp;汇总'!O:X,10,0)</f>
        <v>0.15226299492720205</v>
      </c>
      <c r="Q195" s="37">
        <f t="shared" ref="Q195:Q258" si="21">IF(P195*M195&gt;=N195,M195*P195,N195)</f>
        <v>1</v>
      </c>
      <c r="R195">
        <v>0.85</v>
      </c>
      <c r="S195" s="38">
        <f t="shared" ref="S195:S258" si="22">((1-K195)*N195+IF(Q195-N195&gt;0,Q195-N195,0))/R195</f>
        <v>0.503529411764706</v>
      </c>
      <c r="T195" s="9">
        <f t="shared" ref="T195:T258" si="23">S195*0.433</f>
        <v>0.21802823529411769</v>
      </c>
      <c r="V195" s="11"/>
    </row>
    <row r="196" spans="2:22" ht="18">
      <c r="B196" t="s">
        <v>1</v>
      </c>
      <c r="C196" t="s">
        <v>548</v>
      </c>
      <c r="D196" t="str">
        <f>VLOOKUP(G196,Sheet1!J:K,2,0)</f>
        <v>A</v>
      </c>
      <c r="E196" t="str">
        <f t="shared" si="18"/>
        <v>A图文快印</v>
      </c>
      <c r="F196" t="str">
        <f>VLOOKUP(G196,Sheet1!J:L,3,0)</f>
        <v>湖北省</v>
      </c>
      <c r="G196" t="s">
        <v>56</v>
      </c>
      <c r="H196" s="2" t="str">
        <f>VLOOKUP(G196,Sheet1!J:O,6,0)</f>
        <v>华南大区</v>
      </c>
      <c r="I196" s="1">
        <v>1897</v>
      </c>
      <c r="J196">
        <v>135</v>
      </c>
      <c r="K196" s="8">
        <f>VLOOKUP(C196,'渗透率、续签率'!B:C,2,0)</f>
        <v>0.57199999999999995</v>
      </c>
      <c r="L196" s="6">
        <f t="shared" si="19"/>
        <v>7.1164997364259353E-2</v>
      </c>
      <c r="M196">
        <v>545</v>
      </c>
      <c r="N196">
        <v>121</v>
      </c>
      <c r="O196" s="24">
        <f t="shared" si="20"/>
        <v>0.22201834862385322</v>
      </c>
      <c r="P196" s="35">
        <f>VLOOKUP(E196,'参数设置&amp;汇总'!O:X,10,0)</f>
        <v>0.4</v>
      </c>
      <c r="Q196" s="37">
        <f t="shared" si="21"/>
        <v>218</v>
      </c>
      <c r="R196">
        <v>0.85</v>
      </c>
      <c r="S196" s="38">
        <f t="shared" si="22"/>
        <v>175.04470588235296</v>
      </c>
      <c r="T196" s="9">
        <f t="shared" si="23"/>
        <v>75.794357647058831</v>
      </c>
      <c r="V196" s="11"/>
    </row>
    <row r="197" spans="2:22" ht="18">
      <c r="B197" t="s">
        <v>1</v>
      </c>
      <c r="C197" t="s">
        <v>548</v>
      </c>
      <c r="D197" t="str">
        <f>VLOOKUP(G197,Sheet1!J:K,2,0)</f>
        <v>C</v>
      </c>
      <c r="E197" t="str">
        <f t="shared" si="18"/>
        <v>C图文快印</v>
      </c>
      <c r="F197" t="str">
        <f>VLOOKUP(G197,Sheet1!J:L,3,0)</f>
        <v>贵州省</v>
      </c>
      <c r="G197" t="s">
        <v>280</v>
      </c>
      <c r="H197" s="2" t="str">
        <f>VLOOKUP(G197,Sheet1!J:O,6,0)</f>
        <v>华北大区</v>
      </c>
      <c r="I197">
        <v>201</v>
      </c>
      <c r="J197">
        <v>2</v>
      </c>
      <c r="K197" s="8">
        <f>VLOOKUP(C197,'渗透率、续签率'!B:C,2,0)</f>
        <v>0.57199999999999995</v>
      </c>
      <c r="L197" s="6">
        <f t="shared" si="19"/>
        <v>9.9502487562189053E-3</v>
      </c>
      <c r="M197">
        <v>25</v>
      </c>
      <c r="N197">
        <v>1</v>
      </c>
      <c r="O197" s="24">
        <f t="shared" si="20"/>
        <v>0.04</v>
      </c>
      <c r="P197" s="35">
        <f>VLOOKUP(E197,'参数设置&amp;汇总'!O:X,10,0)</f>
        <v>0.15226299492720205</v>
      </c>
      <c r="Q197" s="37">
        <f t="shared" si="21"/>
        <v>3.8065748731800513</v>
      </c>
      <c r="R197">
        <v>0.85</v>
      </c>
      <c r="S197" s="38">
        <f t="shared" si="22"/>
        <v>3.805382203741237</v>
      </c>
      <c r="T197" s="9">
        <f t="shared" si="23"/>
        <v>1.6477304942199555</v>
      </c>
      <c r="V197" s="11"/>
    </row>
    <row r="198" spans="2:22" ht="18">
      <c r="B198" t="s">
        <v>1</v>
      </c>
      <c r="C198" t="s">
        <v>548</v>
      </c>
      <c r="D198" t="str">
        <f>VLOOKUP(G198,Sheet1!J:K,2,0)</f>
        <v>C</v>
      </c>
      <c r="E198" t="str">
        <f t="shared" si="18"/>
        <v>C图文快印</v>
      </c>
      <c r="F198" t="str">
        <f>VLOOKUP(G198,Sheet1!J:L,3,0)</f>
        <v>湖南省</v>
      </c>
      <c r="G198" t="s">
        <v>281</v>
      </c>
      <c r="H198" s="2" t="str">
        <f>VLOOKUP(G198,Sheet1!J:O,6,0)</f>
        <v>华南大区</v>
      </c>
      <c r="I198">
        <v>231</v>
      </c>
      <c r="J198">
        <v>1</v>
      </c>
      <c r="K198" s="8">
        <f>VLOOKUP(C198,'渗透率、续签率'!B:C,2,0)</f>
        <v>0.57199999999999995</v>
      </c>
      <c r="L198" s="6">
        <f t="shared" si="19"/>
        <v>4.329004329004329E-3</v>
      </c>
      <c r="M198">
        <v>35</v>
      </c>
      <c r="N198">
        <v>1</v>
      </c>
      <c r="O198" s="24">
        <f t="shared" si="20"/>
        <v>2.8571428571428571E-2</v>
      </c>
      <c r="P198" s="35">
        <f>VLOOKUP(E198,'参数设置&amp;汇总'!O:X,10,0)</f>
        <v>0.15226299492720205</v>
      </c>
      <c r="Q198" s="37">
        <f t="shared" si="21"/>
        <v>5.3292048224520716</v>
      </c>
      <c r="R198">
        <v>0.85</v>
      </c>
      <c r="S198" s="38">
        <f t="shared" si="22"/>
        <v>5.5967115558259666</v>
      </c>
      <c r="T198" s="9">
        <f t="shared" si="23"/>
        <v>2.4233761036726436</v>
      </c>
      <c r="V198" s="11"/>
    </row>
    <row r="199" spans="2:22" ht="18">
      <c r="B199" t="s">
        <v>1</v>
      </c>
      <c r="C199" t="s">
        <v>548</v>
      </c>
      <c r="D199" t="str">
        <f>VLOOKUP(G199,Sheet1!J:K,2,0)</f>
        <v>C</v>
      </c>
      <c r="E199" t="str">
        <f t="shared" si="18"/>
        <v>C图文快印</v>
      </c>
      <c r="F199" t="str">
        <f>VLOOKUP(G199,Sheet1!J:L,3,0)</f>
        <v>陕西省</v>
      </c>
      <c r="G199" t="s">
        <v>282</v>
      </c>
      <c r="H199" s="2" t="str">
        <f>VLOOKUP(G199,Sheet1!J:O,6,0)</f>
        <v>华北大区</v>
      </c>
      <c r="I199">
        <v>252</v>
      </c>
      <c r="J199">
        <v>9</v>
      </c>
      <c r="K199" s="8">
        <f>VLOOKUP(C199,'渗透率、续签率'!B:C,2,0)</f>
        <v>0.57199999999999995</v>
      </c>
      <c r="L199" s="6">
        <f t="shared" si="19"/>
        <v>3.5714285714285712E-2</v>
      </c>
      <c r="M199">
        <v>13</v>
      </c>
      <c r="N199">
        <v>8</v>
      </c>
      <c r="O199" s="24">
        <f t="shared" si="20"/>
        <v>0.61538461538461542</v>
      </c>
      <c r="P199" s="35">
        <f>VLOOKUP(E199,'参数设置&amp;汇总'!O:X,10,0)</f>
        <v>0.15226299492720205</v>
      </c>
      <c r="Q199" s="37">
        <f t="shared" si="21"/>
        <v>8</v>
      </c>
      <c r="R199">
        <v>0.85</v>
      </c>
      <c r="S199" s="38">
        <f t="shared" si="22"/>
        <v>4.028235294117648</v>
      </c>
      <c r="T199" s="9">
        <f t="shared" si="23"/>
        <v>1.7442258823529415</v>
      </c>
      <c r="V199" s="11"/>
    </row>
    <row r="200" spans="2:22" ht="18">
      <c r="B200" t="s">
        <v>1</v>
      </c>
      <c r="C200" t="s">
        <v>548</v>
      </c>
      <c r="D200" t="str">
        <f>VLOOKUP(G200,Sheet1!J:K,2,0)</f>
        <v>C</v>
      </c>
      <c r="E200" t="str">
        <f t="shared" si="18"/>
        <v>C图文快印</v>
      </c>
      <c r="F200" t="str">
        <f>VLOOKUP(G200,Sheet1!J:L,3,0)</f>
        <v>广东省</v>
      </c>
      <c r="G200" t="s">
        <v>283</v>
      </c>
      <c r="H200" s="2" t="str">
        <f>VLOOKUP(G200,Sheet1!J:O,6,0)</f>
        <v>华南大区</v>
      </c>
      <c r="I200">
        <v>381</v>
      </c>
      <c r="J200">
        <v>9</v>
      </c>
      <c r="K200" s="8">
        <f>VLOOKUP(C200,'渗透率、续签率'!B:C,2,0)</f>
        <v>0.57199999999999995</v>
      </c>
      <c r="L200" s="6">
        <f t="shared" si="19"/>
        <v>2.3622047244094488E-2</v>
      </c>
      <c r="M200">
        <v>70</v>
      </c>
      <c r="N200">
        <v>8</v>
      </c>
      <c r="O200" s="24">
        <f t="shared" si="20"/>
        <v>0.11428571428571428</v>
      </c>
      <c r="P200" s="35">
        <f>VLOOKUP(E200,'参数设置&amp;汇总'!O:X,10,0)</f>
        <v>0.15226299492720205</v>
      </c>
      <c r="Q200" s="37">
        <f t="shared" si="21"/>
        <v>10.658409644904143</v>
      </c>
      <c r="R200">
        <v>0.85</v>
      </c>
      <c r="S200" s="38">
        <f t="shared" si="22"/>
        <v>7.1557760528284042</v>
      </c>
      <c r="T200" s="9">
        <f t="shared" si="23"/>
        <v>3.0984510308746991</v>
      </c>
      <c r="U200" s="1"/>
      <c r="V200" s="11"/>
    </row>
    <row r="201" spans="2:22" ht="18">
      <c r="B201" t="s">
        <v>1</v>
      </c>
      <c r="C201" t="s">
        <v>548</v>
      </c>
      <c r="D201" t="str">
        <f>VLOOKUP(G201,Sheet1!J:K,2,0)</f>
        <v>C</v>
      </c>
      <c r="E201" t="str">
        <f t="shared" si="18"/>
        <v>C图文快印</v>
      </c>
      <c r="F201" t="str">
        <f>VLOOKUP(G201,Sheet1!J:L,3,0)</f>
        <v>广东省</v>
      </c>
      <c r="G201" t="s">
        <v>284</v>
      </c>
      <c r="H201" s="2" t="str">
        <f>VLOOKUP(G201,Sheet1!J:O,6,0)</f>
        <v>华南大区</v>
      </c>
      <c r="I201">
        <v>81</v>
      </c>
      <c r="J201">
        <v>3</v>
      </c>
      <c r="K201" s="8">
        <f>VLOOKUP(C201,'渗透率、续签率'!B:C,2,0)</f>
        <v>0.57199999999999995</v>
      </c>
      <c r="L201" s="6">
        <f t="shared" si="19"/>
        <v>3.7037037037037035E-2</v>
      </c>
      <c r="M201">
        <v>30</v>
      </c>
      <c r="N201">
        <v>3</v>
      </c>
      <c r="O201" s="24">
        <f t="shared" si="20"/>
        <v>0.1</v>
      </c>
      <c r="P201" s="35">
        <f>VLOOKUP(E201,'参数设置&amp;汇总'!O:X,10,0)</f>
        <v>0.15226299492720205</v>
      </c>
      <c r="Q201" s="37">
        <f t="shared" si="21"/>
        <v>4.5678898478160619</v>
      </c>
      <c r="R201">
        <v>0.85</v>
      </c>
      <c r="S201" s="38">
        <f t="shared" si="22"/>
        <v>3.3551645268424259</v>
      </c>
      <c r="T201" s="9">
        <f t="shared" si="23"/>
        <v>1.4527862401227705</v>
      </c>
      <c r="U201" s="1"/>
      <c r="V201" s="11"/>
    </row>
    <row r="202" spans="2:22" ht="18">
      <c r="B202" t="s">
        <v>1</v>
      </c>
      <c r="C202" t="s">
        <v>548</v>
      </c>
      <c r="D202" t="str">
        <f>VLOOKUP(G202,Sheet1!J:K,2,0)</f>
        <v>C</v>
      </c>
      <c r="E202" t="str">
        <f t="shared" si="18"/>
        <v>C图文快印</v>
      </c>
      <c r="F202" t="str">
        <f>VLOOKUP(G202,Sheet1!J:L,3,0)</f>
        <v>广东省</v>
      </c>
      <c r="G202" t="s">
        <v>285</v>
      </c>
      <c r="H202" s="2" t="str">
        <f>VLOOKUP(G202,Sheet1!J:O,6,0)</f>
        <v>华南大区</v>
      </c>
      <c r="I202">
        <v>272</v>
      </c>
      <c r="J202">
        <v>5</v>
      </c>
      <c r="K202" s="8">
        <f>VLOOKUP(C202,'渗透率、续签率'!B:C,2,0)</f>
        <v>0.57199999999999995</v>
      </c>
      <c r="L202" s="6">
        <f t="shared" si="19"/>
        <v>1.8382352941176471E-2</v>
      </c>
      <c r="M202">
        <v>107</v>
      </c>
      <c r="N202">
        <v>5</v>
      </c>
      <c r="O202" s="24">
        <f t="shared" si="20"/>
        <v>4.6728971962616821E-2</v>
      </c>
      <c r="P202" s="35">
        <f>VLOOKUP(E202,'参数设置&amp;汇总'!O:X,10,0)</f>
        <v>0.15226299492720205</v>
      </c>
      <c r="Q202" s="37">
        <f t="shared" si="21"/>
        <v>16.292140457210618</v>
      </c>
      <c r="R202">
        <v>0.85</v>
      </c>
      <c r="S202" s="38">
        <f t="shared" si="22"/>
        <v>15.802518184953669</v>
      </c>
      <c r="T202" s="9">
        <f t="shared" si="23"/>
        <v>6.8424903740849388</v>
      </c>
      <c r="V202" s="11"/>
    </row>
    <row r="203" spans="2:22" ht="18">
      <c r="B203" t="s">
        <v>1</v>
      </c>
      <c r="C203" t="s">
        <v>548</v>
      </c>
      <c r="D203" t="str">
        <f>VLOOKUP(G203,Sheet1!J:K,2,0)</f>
        <v>C</v>
      </c>
      <c r="E203" t="str">
        <f t="shared" si="18"/>
        <v>C图文快印</v>
      </c>
      <c r="F203" t="str">
        <f>VLOOKUP(G203,Sheet1!J:L,3,0)</f>
        <v>安徽省</v>
      </c>
      <c r="G203" t="s">
        <v>286</v>
      </c>
      <c r="H203" s="2" t="str">
        <f>VLOOKUP(G203,Sheet1!J:O,6,0)</f>
        <v>华南大区</v>
      </c>
      <c r="I203">
        <v>91</v>
      </c>
      <c r="J203">
        <v>2</v>
      </c>
      <c r="K203" s="8">
        <f>VLOOKUP(C203,'渗透率、续签率'!B:C,2,0)</f>
        <v>0.57199999999999995</v>
      </c>
      <c r="L203" s="6">
        <f t="shared" si="19"/>
        <v>2.197802197802198E-2</v>
      </c>
      <c r="M203">
        <v>12</v>
      </c>
      <c r="N203">
        <v>1</v>
      </c>
      <c r="O203" s="24">
        <f t="shared" si="20"/>
        <v>8.3333333333333329E-2</v>
      </c>
      <c r="P203" s="35">
        <f>VLOOKUP(E203,'参数设置&amp;汇总'!O:X,10,0)</f>
        <v>0.15226299492720205</v>
      </c>
      <c r="Q203" s="37">
        <f t="shared" si="21"/>
        <v>1.8271559391264245</v>
      </c>
      <c r="R203">
        <v>0.85</v>
      </c>
      <c r="S203" s="38">
        <f t="shared" si="22"/>
        <v>1.4766540460310875</v>
      </c>
      <c r="T203" s="9">
        <f t="shared" si="23"/>
        <v>0.63939120193146093</v>
      </c>
      <c r="V203" s="11"/>
    </row>
    <row r="204" spans="2:22" ht="18">
      <c r="B204" t="s">
        <v>1</v>
      </c>
      <c r="C204" t="s">
        <v>548</v>
      </c>
      <c r="D204" t="str">
        <f>VLOOKUP(G204,Sheet1!J:K,2,0)</f>
        <v>B</v>
      </c>
      <c r="E204" t="str">
        <f t="shared" si="18"/>
        <v>B图文快印</v>
      </c>
      <c r="F204" t="str">
        <f>VLOOKUP(G204,Sheet1!J:L,3,0)</f>
        <v>辽宁省</v>
      </c>
      <c r="G204" t="s">
        <v>75</v>
      </c>
      <c r="H204" s="2" t="str">
        <f>VLOOKUP(G204,Sheet1!J:O,6,0)</f>
        <v>华北大区</v>
      </c>
      <c r="I204" s="1">
        <v>1449</v>
      </c>
      <c r="J204">
        <v>84</v>
      </c>
      <c r="K204" s="8">
        <f>VLOOKUP(C204,'渗透率、续签率'!B:C,2,0)</f>
        <v>0.57199999999999995</v>
      </c>
      <c r="L204" s="6">
        <f t="shared" si="19"/>
        <v>5.7971014492753624E-2</v>
      </c>
      <c r="M204">
        <v>292</v>
      </c>
      <c r="N204">
        <v>79</v>
      </c>
      <c r="O204" s="24">
        <f t="shared" si="20"/>
        <v>0.27054794520547948</v>
      </c>
      <c r="P204" s="35">
        <f>VLOOKUP(E204,'参数设置&amp;汇总'!O:X,10,0)</f>
        <v>0.4</v>
      </c>
      <c r="Q204" s="37">
        <f t="shared" si="21"/>
        <v>116.80000000000001</v>
      </c>
      <c r="R204">
        <v>0.85</v>
      </c>
      <c r="S204" s="38">
        <f t="shared" si="22"/>
        <v>84.249411764705911</v>
      </c>
      <c r="T204" s="9">
        <f t="shared" si="23"/>
        <v>36.479995294117657</v>
      </c>
      <c r="U204" s="1"/>
      <c r="V204" s="11"/>
    </row>
    <row r="205" spans="2:22" ht="18">
      <c r="B205" t="s">
        <v>1</v>
      </c>
      <c r="C205" t="s">
        <v>548</v>
      </c>
      <c r="D205" t="str">
        <f>VLOOKUP(G205,Sheet1!J:K,2,0)</f>
        <v>C</v>
      </c>
      <c r="E205" t="str">
        <f t="shared" si="18"/>
        <v>C图文快印</v>
      </c>
      <c r="F205" t="str">
        <f>VLOOKUP(G205,Sheet1!J:L,3,0)</f>
        <v>河北省</v>
      </c>
      <c r="G205" t="s">
        <v>287</v>
      </c>
      <c r="H205" s="2" t="str">
        <f>VLOOKUP(G205,Sheet1!J:O,6,0)</f>
        <v>华北大区</v>
      </c>
      <c r="I205">
        <v>535</v>
      </c>
      <c r="J205">
        <v>12</v>
      </c>
      <c r="K205" s="8">
        <f>VLOOKUP(C205,'渗透率、续签率'!B:C,2,0)</f>
        <v>0.57199999999999995</v>
      </c>
      <c r="L205" s="6">
        <f t="shared" si="19"/>
        <v>2.2429906542056073E-2</v>
      </c>
      <c r="M205">
        <v>77</v>
      </c>
      <c r="N205">
        <v>11</v>
      </c>
      <c r="O205" s="24">
        <f t="shared" si="20"/>
        <v>0.14285714285714285</v>
      </c>
      <c r="P205" s="35">
        <f>VLOOKUP(E205,'参数设置&amp;汇总'!O:X,10,0)</f>
        <v>0.15226299492720205</v>
      </c>
      <c r="Q205" s="37">
        <f t="shared" si="21"/>
        <v>11.724250609394558</v>
      </c>
      <c r="R205">
        <v>0.85</v>
      </c>
      <c r="S205" s="38">
        <f t="shared" si="22"/>
        <v>6.39088306987595</v>
      </c>
      <c r="T205" s="9">
        <f t="shared" si="23"/>
        <v>2.7672523692562865</v>
      </c>
      <c r="U205" s="1"/>
      <c r="V205" s="11"/>
    </row>
    <row r="206" spans="2:22" ht="18">
      <c r="B206" t="s">
        <v>1</v>
      </c>
      <c r="C206" t="s">
        <v>548</v>
      </c>
      <c r="D206" t="str">
        <f>VLOOKUP(G206,Sheet1!J:K,2,0)</f>
        <v>C</v>
      </c>
      <c r="E206" t="str">
        <f t="shared" si="18"/>
        <v>C图文快印</v>
      </c>
      <c r="F206" t="str">
        <f>VLOOKUP(G206,Sheet1!J:L,3,0)</f>
        <v>广西壮族自治区</v>
      </c>
      <c r="G206" t="s">
        <v>288</v>
      </c>
      <c r="H206" s="2" t="str">
        <f>VLOOKUP(G206,Sheet1!J:O,6,0)</f>
        <v>华南大区</v>
      </c>
      <c r="I206">
        <v>124</v>
      </c>
      <c r="J206">
        <v>0</v>
      </c>
      <c r="K206" s="8">
        <f>VLOOKUP(C206,'渗透率、续签率'!B:C,2,0)</f>
        <v>0.57199999999999995</v>
      </c>
      <c r="L206" s="6">
        <f t="shared" si="19"/>
        <v>0</v>
      </c>
      <c r="M206">
        <v>14</v>
      </c>
      <c r="N206">
        <v>0</v>
      </c>
      <c r="O206" s="24">
        <f t="shared" si="20"/>
        <v>0</v>
      </c>
      <c r="P206" s="35">
        <f>VLOOKUP(E206,'参数设置&amp;汇总'!O:X,10,0)</f>
        <v>0.15226299492720205</v>
      </c>
      <c r="Q206" s="37">
        <f t="shared" si="21"/>
        <v>2.1316819289808286</v>
      </c>
      <c r="R206">
        <v>0.85</v>
      </c>
      <c r="S206" s="38">
        <f t="shared" si="22"/>
        <v>2.5078610929186218</v>
      </c>
      <c r="T206" s="9">
        <f t="shared" si="23"/>
        <v>1.0859038532337633</v>
      </c>
      <c r="U206" s="1"/>
      <c r="V206" s="11"/>
    </row>
    <row r="207" spans="2:22" ht="18">
      <c r="B207" t="s">
        <v>1</v>
      </c>
      <c r="C207" t="s">
        <v>548</v>
      </c>
      <c r="D207" t="str">
        <f>VLOOKUP(G207,Sheet1!J:K,2,0)</f>
        <v>C</v>
      </c>
      <c r="E207" t="str">
        <f t="shared" si="18"/>
        <v>C图文快印</v>
      </c>
      <c r="F207" t="str">
        <f>VLOOKUP(G207,Sheet1!J:L,3,0)</f>
        <v>广东省</v>
      </c>
      <c r="G207" t="s">
        <v>289</v>
      </c>
      <c r="H207" s="2" t="str">
        <f>VLOOKUP(G207,Sheet1!J:O,6,0)</f>
        <v>华南大区</v>
      </c>
      <c r="I207">
        <v>108</v>
      </c>
      <c r="J207">
        <v>2</v>
      </c>
      <c r="K207" s="8">
        <f>VLOOKUP(C207,'渗透率、续签率'!B:C,2,0)</f>
        <v>0.57199999999999995</v>
      </c>
      <c r="L207" s="6">
        <f t="shared" si="19"/>
        <v>1.8518518518518517E-2</v>
      </c>
      <c r="M207">
        <v>16</v>
      </c>
      <c r="N207">
        <v>2</v>
      </c>
      <c r="O207" s="24">
        <f t="shared" si="20"/>
        <v>0.125</v>
      </c>
      <c r="P207" s="35">
        <f>VLOOKUP(E207,'参数设置&amp;汇总'!O:X,10,0)</f>
        <v>0.15226299492720205</v>
      </c>
      <c r="Q207" s="37">
        <f t="shared" si="21"/>
        <v>2.4362079188352328</v>
      </c>
      <c r="R207">
        <v>0.85</v>
      </c>
      <c r="S207" s="38">
        <f t="shared" si="22"/>
        <v>1.5202446103943916</v>
      </c>
      <c r="T207" s="9">
        <f t="shared" si="23"/>
        <v>0.65826591630077158</v>
      </c>
      <c r="U207" s="1"/>
      <c r="V207" s="11"/>
    </row>
    <row r="208" spans="2:22" ht="18">
      <c r="B208" t="s">
        <v>1</v>
      </c>
      <c r="C208" t="s">
        <v>548</v>
      </c>
      <c r="D208" t="str">
        <f>VLOOKUP(G208,Sheet1!J:K,2,0)</f>
        <v>C</v>
      </c>
      <c r="E208" t="str">
        <f t="shared" si="18"/>
        <v>C图文快印</v>
      </c>
      <c r="F208" t="str">
        <f>VLOOKUP(G208,Sheet1!J:L,3,0)</f>
        <v>福建省</v>
      </c>
      <c r="G208" t="s">
        <v>290</v>
      </c>
      <c r="H208" s="2" t="str">
        <f>VLOOKUP(G208,Sheet1!J:O,6,0)</f>
        <v>华南大区</v>
      </c>
      <c r="I208">
        <v>681</v>
      </c>
      <c r="J208">
        <v>13</v>
      </c>
      <c r="K208" s="8">
        <f>VLOOKUP(C208,'渗透率、续签率'!B:C,2,0)</f>
        <v>0.57199999999999995</v>
      </c>
      <c r="L208" s="6">
        <f t="shared" si="19"/>
        <v>1.908957415565345E-2</v>
      </c>
      <c r="M208">
        <v>87</v>
      </c>
      <c r="N208">
        <v>11</v>
      </c>
      <c r="O208" s="24">
        <f t="shared" si="20"/>
        <v>0.12643678160919541</v>
      </c>
      <c r="P208" s="35">
        <f>VLOOKUP(E208,'参数设置&amp;汇总'!O:X,10,0)</f>
        <v>0.15226299492720205</v>
      </c>
      <c r="Q208" s="37">
        <f t="shared" si="21"/>
        <v>13.246880558666579</v>
      </c>
      <c r="R208">
        <v>0.85</v>
      </c>
      <c r="S208" s="38">
        <f t="shared" si="22"/>
        <v>8.1822124219606813</v>
      </c>
      <c r="T208" s="9">
        <f t="shared" si="23"/>
        <v>3.5428979787089752</v>
      </c>
      <c r="V208" s="11"/>
    </row>
    <row r="209" spans="2:22" ht="18">
      <c r="B209" t="s">
        <v>1</v>
      </c>
      <c r="C209" t="s">
        <v>548</v>
      </c>
      <c r="D209" t="str">
        <f>VLOOKUP(G209,Sheet1!J:K,2,0)</f>
        <v>C</v>
      </c>
      <c r="E209" t="str">
        <f t="shared" si="18"/>
        <v>C图文快印</v>
      </c>
      <c r="F209" t="str">
        <f>VLOOKUP(G209,Sheet1!J:L,3,0)</f>
        <v>山东省</v>
      </c>
      <c r="G209" t="s">
        <v>291</v>
      </c>
      <c r="H209" s="2" t="str">
        <f>VLOOKUP(G209,Sheet1!J:O,6,0)</f>
        <v>华北大区</v>
      </c>
      <c r="I209">
        <v>475</v>
      </c>
      <c r="J209">
        <v>7</v>
      </c>
      <c r="K209" s="8">
        <f>VLOOKUP(C209,'渗透率、续签率'!B:C,2,0)</f>
        <v>0.57199999999999995</v>
      </c>
      <c r="L209" s="6">
        <f t="shared" si="19"/>
        <v>1.4736842105263158E-2</v>
      </c>
      <c r="M209">
        <v>65</v>
      </c>
      <c r="N209">
        <v>6</v>
      </c>
      <c r="O209" s="24">
        <f t="shared" si="20"/>
        <v>9.2307692307692313E-2</v>
      </c>
      <c r="P209" s="35">
        <f>VLOOKUP(E209,'参数设置&amp;汇总'!O:X,10,0)</f>
        <v>0.15226299492720205</v>
      </c>
      <c r="Q209" s="37">
        <f t="shared" si="21"/>
        <v>9.8970946702681335</v>
      </c>
      <c r="R209">
        <v>0.85</v>
      </c>
      <c r="S209" s="38">
        <f t="shared" si="22"/>
        <v>7.6059937297272171</v>
      </c>
      <c r="T209" s="9">
        <f t="shared" si="23"/>
        <v>3.2933952849718851</v>
      </c>
      <c r="U209" s="1"/>
      <c r="V209" s="11"/>
    </row>
    <row r="210" spans="2:22" ht="18">
      <c r="B210" t="s">
        <v>1</v>
      </c>
      <c r="C210" t="s">
        <v>548</v>
      </c>
      <c r="D210" t="str">
        <f>VLOOKUP(G210,Sheet1!J:K,2,0)</f>
        <v>C</v>
      </c>
      <c r="E210" t="str">
        <f t="shared" si="18"/>
        <v>C图文快印</v>
      </c>
      <c r="F210" t="str">
        <f>VLOOKUP(G210,Sheet1!J:L,3,0)</f>
        <v>江苏省</v>
      </c>
      <c r="G210" t="s">
        <v>292</v>
      </c>
      <c r="H210" s="2" t="str">
        <f>VLOOKUP(G210,Sheet1!J:O,6,0)</f>
        <v>华北大区</v>
      </c>
      <c r="I210">
        <v>344</v>
      </c>
      <c r="J210">
        <v>13</v>
      </c>
      <c r="K210" s="8">
        <f>VLOOKUP(C210,'渗透率、续签率'!B:C,2,0)</f>
        <v>0.57199999999999995</v>
      </c>
      <c r="L210" s="6">
        <f t="shared" si="19"/>
        <v>3.7790697674418602E-2</v>
      </c>
      <c r="M210">
        <v>57</v>
      </c>
      <c r="N210">
        <v>12</v>
      </c>
      <c r="O210" s="24">
        <f t="shared" si="20"/>
        <v>0.21052631578947367</v>
      </c>
      <c r="P210" s="35">
        <f>VLOOKUP(E210,'参数设置&amp;汇总'!O:X,10,0)</f>
        <v>0.15226299492720205</v>
      </c>
      <c r="Q210" s="37">
        <f t="shared" si="21"/>
        <v>12</v>
      </c>
      <c r="R210">
        <v>0.85</v>
      </c>
      <c r="S210" s="38">
        <f t="shared" si="22"/>
        <v>6.042352941176472</v>
      </c>
      <c r="T210" s="9">
        <f t="shared" si="23"/>
        <v>2.6163388235294125</v>
      </c>
      <c r="U210" s="1"/>
      <c r="V210" s="11"/>
    </row>
    <row r="211" spans="2:22" ht="18">
      <c r="B211" t="s">
        <v>1</v>
      </c>
      <c r="C211" t="s">
        <v>548</v>
      </c>
      <c r="D211" t="str">
        <f>VLOOKUP(G211,Sheet1!J:K,2,0)</f>
        <v>C</v>
      </c>
      <c r="E211" t="str">
        <f t="shared" si="18"/>
        <v>C图文快印</v>
      </c>
      <c r="F211" t="str">
        <f>VLOOKUP(G211,Sheet1!J:L,3,0)</f>
        <v>四川省</v>
      </c>
      <c r="G211" t="s">
        <v>293</v>
      </c>
      <c r="H211" s="2" t="str">
        <f>VLOOKUP(G211,Sheet1!J:O,6,0)</f>
        <v>华北大区</v>
      </c>
      <c r="I211">
        <v>193</v>
      </c>
      <c r="J211">
        <v>10</v>
      </c>
      <c r="K211" s="8">
        <f>VLOOKUP(C211,'渗透率、续签率'!B:C,2,0)</f>
        <v>0.57199999999999995</v>
      </c>
      <c r="L211" s="6">
        <f t="shared" si="19"/>
        <v>5.181347150259067E-2</v>
      </c>
      <c r="M211">
        <v>54</v>
      </c>
      <c r="N211">
        <v>10</v>
      </c>
      <c r="O211" s="24">
        <f t="shared" si="20"/>
        <v>0.18518518518518517</v>
      </c>
      <c r="P211" s="35">
        <f>VLOOKUP(E211,'参数设置&amp;汇总'!O:X,10,0)</f>
        <v>0.15226299492720205</v>
      </c>
      <c r="Q211" s="37">
        <f t="shared" si="21"/>
        <v>10</v>
      </c>
      <c r="R211">
        <v>0.85</v>
      </c>
      <c r="S211" s="38">
        <f t="shared" si="22"/>
        <v>5.0352941176470596</v>
      </c>
      <c r="T211" s="9">
        <f t="shared" si="23"/>
        <v>2.1802823529411768</v>
      </c>
      <c r="U211" s="1"/>
      <c r="V211" s="11"/>
    </row>
    <row r="212" spans="2:22" ht="18">
      <c r="B212" t="s">
        <v>1</v>
      </c>
      <c r="C212" t="s">
        <v>548</v>
      </c>
      <c r="D212" t="str">
        <f>VLOOKUP(G212,Sheet1!J:K,2,0)</f>
        <v>C</v>
      </c>
      <c r="E212" t="str">
        <f t="shared" si="18"/>
        <v>C图文快印</v>
      </c>
      <c r="F212" t="str">
        <f>VLOOKUP(G212,Sheet1!J:L,3,0)</f>
        <v>河南省</v>
      </c>
      <c r="G212" t="s">
        <v>294</v>
      </c>
      <c r="H212" s="2" t="str">
        <f>VLOOKUP(G212,Sheet1!J:O,6,0)</f>
        <v>华北大区</v>
      </c>
      <c r="I212">
        <v>611</v>
      </c>
      <c r="J212">
        <v>9</v>
      </c>
      <c r="K212" s="8">
        <f>VLOOKUP(C212,'渗透率、续签率'!B:C,2,0)</f>
        <v>0.57199999999999995</v>
      </c>
      <c r="L212" s="6">
        <f t="shared" si="19"/>
        <v>1.4729950900163666E-2</v>
      </c>
      <c r="M212">
        <v>119</v>
      </c>
      <c r="N212">
        <v>9</v>
      </c>
      <c r="O212" s="24">
        <f t="shared" si="20"/>
        <v>7.5630252100840331E-2</v>
      </c>
      <c r="P212" s="35">
        <f>VLOOKUP(E212,'参数设置&amp;汇总'!O:X,10,0)</f>
        <v>0.15226299492720205</v>
      </c>
      <c r="Q212" s="37">
        <f t="shared" si="21"/>
        <v>18.119296396337045</v>
      </c>
      <c r="R212">
        <v>0.85</v>
      </c>
      <c r="S212" s="38">
        <f t="shared" si="22"/>
        <v>15.260348701572996</v>
      </c>
      <c r="T212" s="9">
        <f t="shared" si="23"/>
        <v>6.6077309877811068</v>
      </c>
      <c r="V212" s="11"/>
    </row>
    <row r="213" spans="2:22" ht="18">
      <c r="B213" t="s">
        <v>1</v>
      </c>
      <c r="C213" t="s">
        <v>548</v>
      </c>
      <c r="D213" t="str">
        <f>VLOOKUP(G213,Sheet1!J:K,2,0)</f>
        <v>B</v>
      </c>
      <c r="E213" t="str">
        <f t="shared" si="18"/>
        <v>B图文快印</v>
      </c>
      <c r="F213" t="str">
        <f>VLOOKUP(G213,Sheet1!J:L,3,0)</f>
        <v>山东省</v>
      </c>
      <c r="G213" t="s">
        <v>77</v>
      </c>
      <c r="H213" s="2" t="str">
        <f>VLOOKUP(G213,Sheet1!J:O,6,0)</f>
        <v>华北大区</v>
      </c>
      <c r="I213" s="1">
        <v>1568</v>
      </c>
      <c r="J213">
        <v>167</v>
      </c>
      <c r="K213" s="8">
        <f>VLOOKUP(C213,'渗透率、续签率'!B:C,2,0)</f>
        <v>0.57199999999999995</v>
      </c>
      <c r="L213" s="6">
        <f t="shared" si="19"/>
        <v>0.10650510204081633</v>
      </c>
      <c r="M213">
        <v>401</v>
      </c>
      <c r="N213">
        <v>151</v>
      </c>
      <c r="O213" s="24">
        <f t="shared" si="20"/>
        <v>0.37655860349127179</v>
      </c>
      <c r="P213" s="35">
        <f>VLOOKUP(E213,'参数设置&amp;汇总'!O:X,10,0)</f>
        <v>0.4</v>
      </c>
      <c r="Q213" s="37">
        <f t="shared" si="21"/>
        <v>160.4</v>
      </c>
      <c r="R213">
        <v>0.85</v>
      </c>
      <c r="S213" s="38">
        <f t="shared" si="22"/>
        <v>87.091764705882369</v>
      </c>
      <c r="T213" s="9">
        <f t="shared" si="23"/>
        <v>37.710734117647064</v>
      </c>
      <c r="V213" s="11"/>
    </row>
    <row r="214" spans="2:22" ht="18">
      <c r="B214" t="s">
        <v>1</v>
      </c>
      <c r="C214" t="s">
        <v>548</v>
      </c>
      <c r="D214" t="str">
        <f>VLOOKUP(G214,Sheet1!J:K,2,0)</f>
        <v>C</v>
      </c>
      <c r="E214" t="str">
        <f t="shared" si="18"/>
        <v>C图文快印</v>
      </c>
      <c r="F214" t="str">
        <f>VLOOKUP(G214,Sheet1!J:L,3,0)</f>
        <v>山东省</v>
      </c>
      <c r="G214" t="s">
        <v>295</v>
      </c>
      <c r="H214" s="2" t="str">
        <f>VLOOKUP(G214,Sheet1!J:O,6,0)</f>
        <v>华北大区</v>
      </c>
      <c r="I214">
        <v>634</v>
      </c>
      <c r="J214">
        <v>6</v>
      </c>
      <c r="K214" s="8">
        <f>VLOOKUP(C214,'渗透率、续签率'!B:C,2,0)</f>
        <v>0.57199999999999995</v>
      </c>
      <c r="L214" s="6">
        <f t="shared" si="19"/>
        <v>9.4637223974763408E-3</v>
      </c>
      <c r="M214">
        <v>91</v>
      </c>
      <c r="N214">
        <v>6</v>
      </c>
      <c r="O214" s="24">
        <f t="shared" si="20"/>
        <v>6.5934065934065936E-2</v>
      </c>
      <c r="P214" s="35">
        <f>VLOOKUP(E214,'参数设置&amp;汇总'!O:X,10,0)</f>
        <v>0.15226299492720205</v>
      </c>
      <c r="Q214" s="37">
        <f t="shared" si="21"/>
        <v>13.855932538375386</v>
      </c>
      <c r="R214">
        <v>0.85</v>
      </c>
      <c r="S214" s="38">
        <f t="shared" si="22"/>
        <v>12.263450045147513</v>
      </c>
      <c r="T214" s="9">
        <f t="shared" si="23"/>
        <v>5.3100738695488729</v>
      </c>
      <c r="U214" s="1"/>
      <c r="V214" s="11"/>
    </row>
    <row r="215" spans="2:22" ht="18">
      <c r="B215" t="s">
        <v>1</v>
      </c>
      <c r="C215" t="s">
        <v>548</v>
      </c>
      <c r="D215" t="str">
        <f>VLOOKUP(G215,Sheet1!J:K,2,0)</f>
        <v>C</v>
      </c>
      <c r="E215" t="str">
        <f t="shared" si="18"/>
        <v>C图文快印</v>
      </c>
      <c r="F215" t="str">
        <f>VLOOKUP(G215,Sheet1!J:L,3,0)</f>
        <v>河南省</v>
      </c>
      <c r="G215" t="s">
        <v>296</v>
      </c>
      <c r="H215" s="2" t="str">
        <f>VLOOKUP(G215,Sheet1!J:O,6,0)</f>
        <v>华北大区</v>
      </c>
      <c r="I215">
        <v>52</v>
      </c>
      <c r="J215">
        <v>0</v>
      </c>
      <c r="K215" s="8">
        <f>VLOOKUP(C215,'渗透率、续签率'!B:C,2,0)</f>
        <v>0.57199999999999995</v>
      </c>
      <c r="L215" s="6">
        <f t="shared" si="19"/>
        <v>0</v>
      </c>
      <c r="M215">
        <v>3</v>
      </c>
      <c r="N215">
        <v>0</v>
      </c>
      <c r="O215" s="24">
        <f t="shared" si="20"/>
        <v>0</v>
      </c>
      <c r="P215" s="35">
        <f>VLOOKUP(E215,'参数设置&amp;汇总'!O:X,10,0)</f>
        <v>0.15226299492720205</v>
      </c>
      <c r="Q215" s="37">
        <f t="shared" si="21"/>
        <v>0.45678898478160612</v>
      </c>
      <c r="R215">
        <v>0.85</v>
      </c>
      <c r="S215" s="38">
        <f t="shared" si="22"/>
        <v>0.53739880562541897</v>
      </c>
      <c r="T215" s="9">
        <f t="shared" si="23"/>
        <v>0.23269368283580641</v>
      </c>
      <c r="U215" s="1"/>
      <c r="V215" s="11"/>
    </row>
    <row r="216" spans="2:22" ht="18">
      <c r="B216" t="s">
        <v>1</v>
      </c>
      <c r="C216" t="s">
        <v>548</v>
      </c>
      <c r="D216" t="str">
        <f>VLOOKUP(G216,Sheet1!J:K,2,0)</f>
        <v>C</v>
      </c>
      <c r="E216" t="str">
        <f t="shared" si="18"/>
        <v>C图文快印</v>
      </c>
      <c r="F216" t="str">
        <f>VLOOKUP(G216,Sheet1!J:L,3,0)</f>
        <v>青海省</v>
      </c>
      <c r="G216" t="s">
        <v>297</v>
      </c>
      <c r="H216" s="2" t="str">
        <f>VLOOKUP(G216,Sheet1!J:O,6,0)</f>
        <v>华北大区</v>
      </c>
      <c r="I216">
        <v>86</v>
      </c>
      <c r="J216">
        <v>1</v>
      </c>
      <c r="K216" s="8">
        <f>VLOOKUP(C216,'渗透率、续签率'!B:C,2,0)</f>
        <v>0.57199999999999995</v>
      </c>
      <c r="L216" s="6">
        <f t="shared" si="19"/>
        <v>1.1627906976744186E-2</v>
      </c>
      <c r="M216">
        <v>3</v>
      </c>
      <c r="N216">
        <v>1</v>
      </c>
      <c r="O216" s="24">
        <f t="shared" si="20"/>
        <v>0.33333333333333331</v>
      </c>
      <c r="P216" s="35">
        <f>VLOOKUP(E216,'参数设置&amp;汇总'!O:X,10,0)</f>
        <v>0.15226299492720205</v>
      </c>
      <c r="Q216" s="37">
        <f t="shared" si="21"/>
        <v>1</v>
      </c>
      <c r="R216">
        <v>0.85</v>
      </c>
      <c r="S216" s="38">
        <f t="shared" si="22"/>
        <v>0.503529411764706</v>
      </c>
      <c r="T216" s="9">
        <f t="shared" si="23"/>
        <v>0.21802823529411769</v>
      </c>
      <c r="U216" s="1"/>
      <c r="V216" s="11"/>
    </row>
    <row r="217" spans="2:22" ht="18">
      <c r="B217" t="s">
        <v>1</v>
      </c>
      <c r="C217" t="s">
        <v>548</v>
      </c>
      <c r="D217" t="str">
        <f>VLOOKUP(G217,Sheet1!J:K,2,0)</f>
        <v>C</v>
      </c>
      <c r="E217" t="str">
        <f t="shared" si="18"/>
        <v>C图文快印</v>
      </c>
      <c r="F217" t="str">
        <f>VLOOKUP(G217,Sheet1!J:L,3,0)</f>
        <v>青海省</v>
      </c>
      <c r="G217" t="s">
        <v>298</v>
      </c>
      <c r="H217" s="2" t="str">
        <f>VLOOKUP(G217,Sheet1!J:O,6,0)</f>
        <v>华北大区</v>
      </c>
      <c r="I217">
        <v>23</v>
      </c>
      <c r="J217">
        <v>0</v>
      </c>
      <c r="K217" s="8">
        <f>VLOOKUP(C217,'渗透率、续签率'!B:C,2,0)</f>
        <v>0.57199999999999995</v>
      </c>
      <c r="L217" s="6">
        <f t="shared" si="19"/>
        <v>0</v>
      </c>
      <c r="M217">
        <v>0</v>
      </c>
      <c r="N217">
        <v>0</v>
      </c>
      <c r="O217" s="24" t="e">
        <f t="shared" si="20"/>
        <v>#DIV/0!</v>
      </c>
      <c r="P217" s="35">
        <f>VLOOKUP(E217,'参数设置&amp;汇总'!O:X,10,0)</f>
        <v>0.15226299492720205</v>
      </c>
      <c r="Q217" s="37">
        <f t="shared" si="21"/>
        <v>0</v>
      </c>
      <c r="R217">
        <v>0.85</v>
      </c>
      <c r="S217" s="38">
        <f t="shared" si="22"/>
        <v>0</v>
      </c>
      <c r="T217" s="9">
        <f t="shared" si="23"/>
        <v>0</v>
      </c>
      <c r="V217" s="11"/>
    </row>
    <row r="218" spans="2:22" ht="18">
      <c r="B218" t="s">
        <v>1</v>
      </c>
      <c r="C218" t="s">
        <v>548</v>
      </c>
      <c r="D218" t="str">
        <f>VLOOKUP(G218,Sheet1!J:K,2,0)</f>
        <v>C</v>
      </c>
      <c r="E218" t="str">
        <f t="shared" si="18"/>
        <v>C图文快印</v>
      </c>
      <c r="F218" t="str">
        <f>VLOOKUP(G218,Sheet1!J:L,3,0)</f>
        <v>青海省</v>
      </c>
      <c r="G218" t="s">
        <v>299</v>
      </c>
      <c r="H218" s="2" t="str">
        <f>VLOOKUP(G218,Sheet1!J:O,6,0)</f>
        <v>华北大区</v>
      </c>
      <c r="I218">
        <v>51</v>
      </c>
      <c r="J218">
        <v>0</v>
      </c>
      <c r="K218" s="8">
        <f>VLOOKUP(C218,'渗透率、续签率'!B:C,2,0)</f>
        <v>0.57199999999999995</v>
      </c>
      <c r="L218" s="6">
        <f t="shared" si="19"/>
        <v>0</v>
      </c>
      <c r="M218">
        <v>0</v>
      </c>
      <c r="N218">
        <v>0</v>
      </c>
      <c r="O218" s="24" t="e">
        <f t="shared" si="20"/>
        <v>#DIV/0!</v>
      </c>
      <c r="P218" s="35">
        <f>VLOOKUP(E218,'参数设置&amp;汇总'!O:X,10,0)</f>
        <v>0.15226299492720205</v>
      </c>
      <c r="Q218" s="37">
        <f t="shared" si="21"/>
        <v>0</v>
      </c>
      <c r="R218">
        <v>0.85</v>
      </c>
      <c r="S218" s="38">
        <f t="shared" si="22"/>
        <v>0</v>
      </c>
      <c r="T218" s="9">
        <f t="shared" si="23"/>
        <v>0</v>
      </c>
      <c r="U218" s="1"/>
      <c r="V218" s="11"/>
    </row>
    <row r="219" spans="2:22" ht="18">
      <c r="B219" t="s">
        <v>1</v>
      </c>
      <c r="C219" t="s">
        <v>548</v>
      </c>
      <c r="D219" t="str">
        <f>VLOOKUP(G219,Sheet1!J:K,2,0)</f>
        <v>C</v>
      </c>
      <c r="E219" t="str">
        <f t="shared" si="18"/>
        <v>C图文快印</v>
      </c>
      <c r="F219" t="str">
        <f>VLOOKUP(G219,Sheet1!J:L,3,0)</f>
        <v>海南省</v>
      </c>
      <c r="G219" t="s">
        <v>300</v>
      </c>
      <c r="H219" s="2" t="str">
        <f>VLOOKUP(G219,Sheet1!J:O,6,0)</f>
        <v>华南大区</v>
      </c>
      <c r="I219">
        <v>344</v>
      </c>
      <c r="J219">
        <v>41</v>
      </c>
      <c r="K219" s="8">
        <f>VLOOKUP(C219,'渗透率、续签率'!B:C,2,0)</f>
        <v>0.57199999999999995</v>
      </c>
      <c r="L219" s="6">
        <f t="shared" si="19"/>
        <v>0.11918604651162791</v>
      </c>
      <c r="M219">
        <v>81</v>
      </c>
      <c r="N219">
        <v>35</v>
      </c>
      <c r="O219" s="24">
        <f t="shared" si="20"/>
        <v>0.43209876543209874</v>
      </c>
      <c r="P219" s="35">
        <f>VLOOKUP(E219,'参数设置&amp;汇总'!O:X,10,0)</f>
        <v>0.15226299492720205</v>
      </c>
      <c r="Q219" s="37">
        <f t="shared" si="21"/>
        <v>35</v>
      </c>
      <c r="R219">
        <v>0.85</v>
      </c>
      <c r="S219" s="38">
        <f t="shared" si="22"/>
        <v>17.623529411764707</v>
      </c>
      <c r="T219" s="9">
        <f t="shared" si="23"/>
        <v>7.6309882352941178</v>
      </c>
      <c r="U219" s="1"/>
      <c r="V219" s="11"/>
    </row>
    <row r="220" spans="2:22" ht="18">
      <c r="B220" t="s">
        <v>1</v>
      </c>
      <c r="C220" t="s">
        <v>548</v>
      </c>
      <c r="D220" t="str">
        <f>VLOOKUP(G220,Sheet1!J:K,2,0)</f>
        <v>C</v>
      </c>
      <c r="E220" t="str">
        <f t="shared" si="18"/>
        <v>C图文快印</v>
      </c>
      <c r="F220" t="str">
        <f>VLOOKUP(G220,Sheet1!J:L,3,0)</f>
        <v>青海省</v>
      </c>
      <c r="G220" t="s">
        <v>301</v>
      </c>
      <c r="H220" s="2" t="str">
        <f>VLOOKUP(G220,Sheet1!J:O,6,0)</f>
        <v>华北大区</v>
      </c>
      <c r="I220">
        <v>56</v>
      </c>
      <c r="J220">
        <v>3</v>
      </c>
      <c r="K220" s="8">
        <f>VLOOKUP(C220,'渗透率、续签率'!B:C,2,0)</f>
        <v>0.57199999999999995</v>
      </c>
      <c r="L220" s="6">
        <f t="shared" si="19"/>
        <v>5.3571428571428568E-2</v>
      </c>
      <c r="M220">
        <v>5</v>
      </c>
      <c r="N220">
        <v>1</v>
      </c>
      <c r="O220" s="24">
        <f t="shared" si="20"/>
        <v>0.2</v>
      </c>
      <c r="P220" s="35">
        <f>VLOOKUP(E220,'参数设置&amp;汇总'!O:X,10,0)</f>
        <v>0.15226299492720205</v>
      </c>
      <c r="Q220" s="37">
        <f t="shared" si="21"/>
        <v>1</v>
      </c>
      <c r="R220">
        <v>0.85</v>
      </c>
      <c r="S220" s="38">
        <f t="shared" si="22"/>
        <v>0.503529411764706</v>
      </c>
      <c r="T220" s="9">
        <f t="shared" si="23"/>
        <v>0.21802823529411769</v>
      </c>
      <c r="U220" s="1"/>
      <c r="V220" s="11"/>
    </row>
    <row r="221" spans="2:22" ht="18">
      <c r="B221" t="s">
        <v>1</v>
      </c>
      <c r="C221" t="s">
        <v>548</v>
      </c>
      <c r="D221" t="str">
        <f>VLOOKUP(G221,Sheet1!J:K,2,0)</f>
        <v>C</v>
      </c>
      <c r="E221" t="str">
        <f t="shared" si="18"/>
        <v>C图文快印</v>
      </c>
      <c r="F221" t="str">
        <f>VLOOKUP(G221,Sheet1!J:L,3,0)</f>
        <v>山东省</v>
      </c>
      <c r="G221" t="s">
        <v>302</v>
      </c>
      <c r="H221" s="2" t="str">
        <f>VLOOKUP(G221,Sheet1!J:O,6,0)</f>
        <v>华北大区</v>
      </c>
      <c r="I221">
        <v>385</v>
      </c>
      <c r="J221">
        <v>8</v>
      </c>
      <c r="K221" s="8">
        <f>VLOOKUP(C221,'渗透率、续签率'!B:C,2,0)</f>
        <v>0.57199999999999995</v>
      </c>
      <c r="L221" s="6">
        <f t="shared" si="19"/>
        <v>2.0779220779220779E-2</v>
      </c>
      <c r="M221">
        <v>63</v>
      </c>
      <c r="N221">
        <v>7</v>
      </c>
      <c r="O221" s="24">
        <f t="shared" si="20"/>
        <v>0.1111111111111111</v>
      </c>
      <c r="P221" s="35">
        <f>VLOOKUP(E221,'参数设置&amp;汇总'!O:X,10,0)</f>
        <v>0.15226299492720205</v>
      </c>
      <c r="Q221" s="37">
        <f t="shared" si="21"/>
        <v>9.5925686804137289</v>
      </c>
      <c r="R221">
        <v>0.85</v>
      </c>
      <c r="S221" s="38">
        <f t="shared" si="22"/>
        <v>6.5747866828396822</v>
      </c>
      <c r="T221" s="9">
        <f t="shared" si="23"/>
        <v>2.8468826336695825</v>
      </c>
      <c r="U221" s="1"/>
      <c r="V221" s="11"/>
    </row>
    <row r="222" spans="2:22" ht="18">
      <c r="B222" t="s">
        <v>1</v>
      </c>
      <c r="C222" t="s">
        <v>548</v>
      </c>
      <c r="D222" t="str">
        <f>VLOOKUP(G222,Sheet1!J:K,2,0)</f>
        <v>C</v>
      </c>
      <c r="E222" t="str">
        <f t="shared" si="18"/>
        <v>C图文快印</v>
      </c>
      <c r="F222" t="str">
        <f>VLOOKUP(G222,Sheet1!J:L,3,0)</f>
        <v>安徽省</v>
      </c>
      <c r="G222" t="s">
        <v>303</v>
      </c>
      <c r="H222" s="2" t="str">
        <f>VLOOKUP(G222,Sheet1!J:O,6,0)</f>
        <v>华南大区</v>
      </c>
      <c r="I222">
        <v>105</v>
      </c>
      <c r="J222">
        <v>5</v>
      </c>
      <c r="K222" s="8">
        <f>VLOOKUP(C222,'渗透率、续签率'!B:C,2,0)</f>
        <v>0.57199999999999995</v>
      </c>
      <c r="L222" s="6">
        <f t="shared" si="19"/>
        <v>4.7619047619047616E-2</v>
      </c>
      <c r="M222">
        <v>13</v>
      </c>
      <c r="N222">
        <v>5</v>
      </c>
      <c r="O222" s="24">
        <f t="shared" si="20"/>
        <v>0.38461538461538464</v>
      </c>
      <c r="P222" s="35">
        <f>VLOOKUP(E222,'参数设置&amp;汇总'!O:X,10,0)</f>
        <v>0.15226299492720205</v>
      </c>
      <c r="Q222" s="37">
        <f t="shared" si="21"/>
        <v>5</v>
      </c>
      <c r="R222">
        <v>0.85</v>
      </c>
      <c r="S222" s="38">
        <f t="shared" si="22"/>
        <v>2.5176470588235298</v>
      </c>
      <c r="T222" s="9">
        <f t="shared" si="23"/>
        <v>1.0901411764705884</v>
      </c>
      <c r="V222" s="11"/>
    </row>
    <row r="223" spans="2:22" ht="18">
      <c r="B223" t="s">
        <v>1</v>
      </c>
      <c r="C223" t="s">
        <v>548</v>
      </c>
      <c r="D223" t="str">
        <f>VLOOKUP(G223,Sheet1!J:K,2,0)</f>
        <v>C</v>
      </c>
      <c r="E223" t="str">
        <f t="shared" si="18"/>
        <v>C图文快印</v>
      </c>
      <c r="F223" t="str">
        <f>VLOOKUP(G223,Sheet1!J:L,3,0)</f>
        <v>安徽省</v>
      </c>
      <c r="G223" t="s">
        <v>304</v>
      </c>
      <c r="H223" s="2" t="str">
        <f>VLOOKUP(G223,Sheet1!J:O,6,0)</f>
        <v>华南大区</v>
      </c>
      <c r="I223">
        <v>126</v>
      </c>
      <c r="J223">
        <v>0</v>
      </c>
      <c r="K223" s="8">
        <f>VLOOKUP(C223,'渗透率、续签率'!B:C,2,0)</f>
        <v>0.57199999999999995</v>
      </c>
      <c r="L223" s="6">
        <f t="shared" si="19"/>
        <v>0</v>
      </c>
      <c r="M223">
        <v>25</v>
      </c>
      <c r="N223">
        <v>0</v>
      </c>
      <c r="O223" s="24">
        <f t="shared" si="20"/>
        <v>0</v>
      </c>
      <c r="P223" s="35">
        <f>VLOOKUP(E223,'参数设置&amp;汇总'!O:X,10,0)</f>
        <v>0.15226299492720205</v>
      </c>
      <c r="Q223" s="37">
        <f t="shared" si="21"/>
        <v>3.8065748731800513</v>
      </c>
      <c r="R223">
        <v>0.85</v>
      </c>
      <c r="S223" s="38">
        <f t="shared" si="22"/>
        <v>4.4783233802118252</v>
      </c>
      <c r="T223" s="9">
        <f t="shared" si="23"/>
        <v>1.9391140236317204</v>
      </c>
      <c r="V223" s="11"/>
    </row>
    <row r="224" spans="2:22" ht="18">
      <c r="B224" t="s">
        <v>1</v>
      </c>
      <c r="C224" t="s">
        <v>548</v>
      </c>
      <c r="D224" t="str">
        <f>VLOOKUP(G224,Sheet1!J:K,2,0)</f>
        <v>C</v>
      </c>
      <c r="E224" t="str">
        <f t="shared" si="18"/>
        <v>C图文快印</v>
      </c>
      <c r="F224" t="str">
        <f>VLOOKUP(G224,Sheet1!J:L,3,0)</f>
        <v>江苏省</v>
      </c>
      <c r="G224" t="s">
        <v>305</v>
      </c>
      <c r="H224" s="2" t="str">
        <f>VLOOKUP(G224,Sheet1!J:O,6,0)</f>
        <v>华北大区</v>
      </c>
      <c r="I224">
        <v>332</v>
      </c>
      <c r="J224">
        <v>8</v>
      </c>
      <c r="K224" s="8">
        <f>VLOOKUP(C224,'渗透率、续签率'!B:C,2,0)</f>
        <v>0.57199999999999995</v>
      </c>
      <c r="L224" s="6">
        <f t="shared" si="19"/>
        <v>2.4096385542168676E-2</v>
      </c>
      <c r="M224">
        <v>41</v>
      </c>
      <c r="N224">
        <v>8</v>
      </c>
      <c r="O224" s="24">
        <f t="shared" si="20"/>
        <v>0.1951219512195122</v>
      </c>
      <c r="P224" s="35">
        <f>VLOOKUP(E224,'参数设置&amp;汇总'!O:X,10,0)</f>
        <v>0.15226299492720205</v>
      </c>
      <c r="Q224" s="37">
        <f t="shared" si="21"/>
        <v>8</v>
      </c>
      <c r="R224">
        <v>0.85</v>
      </c>
      <c r="S224" s="38">
        <f t="shared" si="22"/>
        <v>4.028235294117648</v>
      </c>
      <c r="T224" s="9">
        <f t="shared" si="23"/>
        <v>1.7442258823529415</v>
      </c>
      <c r="V224" s="11"/>
    </row>
    <row r="225" spans="2:22" ht="18">
      <c r="B225" t="s">
        <v>1</v>
      </c>
      <c r="C225" t="s">
        <v>548</v>
      </c>
      <c r="D225" t="str">
        <f>VLOOKUP(G225,Sheet1!J:K,2,0)</f>
        <v>A</v>
      </c>
      <c r="E225" t="str">
        <f t="shared" si="18"/>
        <v>A图文快印</v>
      </c>
      <c r="F225" t="str">
        <f>VLOOKUP(G225,Sheet1!J:L,3,0)</f>
        <v>广东省</v>
      </c>
      <c r="G225" t="s">
        <v>57</v>
      </c>
      <c r="H225" s="2" t="str">
        <f>VLOOKUP(G225,Sheet1!J:O,6,0)</f>
        <v>华南大区</v>
      </c>
      <c r="I225" s="1">
        <v>3444</v>
      </c>
      <c r="J225">
        <v>192</v>
      </c>
      <c r="K225" s="8">
        <f>VLOOKUP(C225,'渗透率、续签率'!B:C,2,0)</f>
        <v>0.57199999999999995</v>
      </c>
      <c r="L225" s="6">
        <f t="shared" si="19"/>
        <v>5.5749128919860627E-2</v>
      </c>
      <c r="M225">
        <v>536</v>
      </c>
      <c r="N225">
        <v>180</v>
      </c>
      <c r="O225" s="24">
        <f t="shared" si="20"/>
        <v>0.33582089552238809</v>
      </c>
      <c r="P225" s="35">
        <f>VLOOKUP(E225,'参数设置&amp;汇总'!O:X,10,0)</f>
        <v>0.4</v>
      </c>
      <c r="Q225" s="37">
        <f t="shared" si="21"/>
        <v>214.4</v>
      </c>
      <c r="R225">
        <v>0.85</v>
      </c>
      <c r="S225" s="38">
        <f t="shared" si="22"/>
        <v>131.10588235294119</v>
      </c>
      <c r="T225" s="9">
        <f t="shared" si="23"/>
        <v>56.768847058823539</v>
      </c>
      <c r="V225" s="11"/>
    </row>
    <row r="226" spans="2:22" ht="18">
      <c r="B226" t="s">
        <v>1</v>
      </c>
      <c r="C226" t="s">
        <v>548</v>
      </c>
      <c r="D226" t="str">
        <f>VLOOKUP(G226,Sheet1!J:K,2,0)</f>
        <v>C</v>
      </c>
      <c r="E226" t="str">
        <f t="shared" si="18"/>
        <v>C图文快印</v>
      </c>
      <c r="F226" t="str">
        <f>VLOOKUP(G226,Sheet1!J:L,3,0)</f>
        <v>广东省</v>
      </c>
      <c r="G226" t="s">
        <v>306</v>
      </c>
      <c r="H226" s="2" t="str">
        <f>VLOOKUP(G226,Sheet1!J:O,6,0)</f>
        <v>华南大区</v>
      </c>
      <c r="I226">
        <v>155</v>
      </c>
      <c r="J226">
        <v>2</v>
      </c>
      <c r="K226" s="8">
        <f>VLOOKUP(C226,'渗透率、续签率'!B:C,2,0)</f>
        <v>0.57199999999999995</v>
      </c>
      <c r="L226" s="6">
        <f t="shared" si="19"/>
        <v>1.2903225806451613E-2</v>
      </c>
      <c r="M226">
        <v>49</v>
      </c>
      <c r="N226">
        <v>2</v>
      </c>
      <c r="O226" s="24">
        <f t="shared" si="20"/>
        <v>4.0816326530612242E-2</v>
      </c>
      <c r="P226" s="35">
        <f>VLOOKUP(E226,'参数设置&amp;汇总'!O:X,10,0)</f>
        <v>0.15226299492720205</v>
      </c>
      <c r="Q226" s="37">
        <f t="shared" si="21"/>
        <v>7.4608867514329003</v>
      </c>
      <c r="R226">
        <v>0.85</v>
      </c>
      <c r="S226" s="38">
        <f t="shared" si="22"/>
        <v>7.4316314722740007</v>
      </c>
      <c r="T226" s="9">
        <f t="shared" si="23"/>
        <v>3.2178964274946424</v>
      </c>
      <c r="V226" s="11"/>
    </row>
    <row r="227" spans="2:22" ht="18">
      <c r="B227" t="s">
        <v>1</v>
      </c>
      <c r="C227" t="s">
        <v>548</v>
      </c>
      <c r="D227" t="str">
        <f>VLOOKUP(G227,Sheet1!J:K,2,0)</f>
        <v>B</v>
      </c>
      <c r="E227" t="str">
        <f t="shared" si="18"/>
        <v>B图文快印</v>
      </c>
      <c r="F227" t="str">
        <f>VLOOKUP(G227,Sheet1!J:L,3,0)</f>
        <v>浙江省</v>
      </c>
      <c r="G227" t="s">
        <v>78</v>
      </c>
      <c r="H227" s="2" t="str">
        <f>VLOOKUP(G227,Sheet1!J:O,6,0)</f>
        <v>华南大区</v>
      </c>
      <c r="I227" s="1">
        <v>1236</v>
      </c>
      <c r="J227">
        <v>38</v>
      </c>
      <c r="K227" s="8">
        <f>VLOOKUP(C227,'渗透率、续签率'!B:C,2,0)</f>
        <v>0.57199999999999995</v>
      </c>
      <c r="L227" s="6">
        <f t="shared" si="19"/>
        <v>3.0744336569579287E-2</v>
      </c>
      <c r="M227">
        <v>169</v>
      </c>
      <c r="N227">
        <v>35</v>
      </c>
      <c r="O227" s="24">
        <f t="shared" si="20"/>
        <v>0.20710059171597633</v>
      </c>
      <c r="P227" s="35">
        <f>VLOOKUP(E227,'参数设置&amp;汇总'!O:X,10,0)</f>
        <v>0.4</v>
      </c>
      <c r="Q227" s="37">
        <f t="shared" si="21"/>
        <v>67.600000000000009</v>
      </c>
      <c r="R227">
        <v>0.85</v>
      </c>
      <c r="S227" s="38">
        <f t="shared" si="22"/>
        <v>55.976470588235308</v>
      </c>
      <c r="T227" s="9">
        <f t="shared" si="23"/>
        <v>24.237811764705889</v>
      </c>
      <c r="V227" s="11"/>
    </row>
    <row r="228" spans="2:22" ht="18">
      <c r="B228" t="s">
        <v>1</v>
      </c>
      <c r="C228" t="s">
        <v>548</v>
      </c>
      <c r="D228" t="str">
        <f>VLOOKUP(G228,Sheet1!J:K,2,0)</f>
        <v>C</v>
      </c>
      <c r="E228" t="str">
        <f t="shared" si="18"/>
        <v>C图文快印</v>
      </c>
      <c r="F228" t="str">
        <f>VLOOKUP(G228,Sheet1!J:L,3,0)</f>
        <v>陕西省</v>
      </c>
      <c r="G228" t="s">
        <v>307</v>
      </c>
      <c r="H228" s="2" t="str">
        <f>VLOOKUP(G228,Sheet1!J:O,6,0)</f>
        <v>华北大区</v>
      </c>
      <c r="I228">
        <v>277</v>
      </c>
      <c r="J228">
        <v>9</v>
      </c>
      <c r="K228" s="8">
        <f>VLOOKUP(C228,'渗透率、续签率'!B:C,2,0)</f>
        <v>0.57199999999999995</v>
      </c>
      <c r="L228" s="6">
        <f t="shared" si="19"/>
        <v>3.2490974729241874E-2</v>
      </c>
      <c r="M228">
        <v>24</v>
      </c>
      <c r="N228">
        <v>8</v>
      </c>
      <c r="O228" s="24">
        <f t="shared" si="20"/>
        <v>0.33333333333333331</v>
      </c>
      <c r="P228" s="35">
        <f>VLOOKUP(E228,'参数设置&amp;汇总'!O:X,10,0)</f>
        <v>0.15226299492720205</v>
      </c>
      <c r="Q228" s="37">
        <f t="shared" si="21"/>
        <v>8</v>
      </c>
      <c r="R228">
        <v>0.85</v>
      </c>
      <c r="S228" s="38">
        <f t="shared" si="22"/>
        <v>4.028235294117648</v>
      </c>
      <c r="T228" s="9">
        <f t="shared" si="23"/>
        <v>1.7442258823529415</v>
      </c>
      <c r="V228" s="11"/>
    </row>
    <row r="229" spans="2:22" ht="18">
      <c r="B229" t="s">
        <v>1</v>
      </c>
      <c r="C229" t="s">
        <v>548</v>
      </c>
      <c r="D229" t="str">
        <f>VLOOKUP(G229,Sheet1!J:K,2,0)</f>
        <v>C</v>
      </c>
      <c r="E229" t="str">
        <f t="shared" si="18"/>
        <v>C图文快印</v>
      </c>
      <c r="F229" t="str">
        <f>VLOOKUP(G229,Sheet1!J:L,3,0)</f>
        <v>浙江省</v>
      </c>
      <c r="G229" t="s">
        <v>308</v>
      </c>
      <c r="H229" s="2" t="str">
        <f>VLOOKUP(G229,Sheet1!J:O,6,0)</f>
        <v>华南大区</v>
      </c>
      <c r="I229">
        <v>234</v>
      </c>
      <c r="J229">
        <v>14</v>
      </c>
      <c r="K229" s="8">
        <f>VLOOKUP(C229,'渗透率、续签率'!B:C,2,0)</f>
        <v>0.57199999999999995</v>
      </c>
      <c r="L229" s="6">
        <f t="shared" si="19"/>
        <v>5.9829059829059832E-2</v>
      </c>
      <c r="M229">
        <v>95</v>
      </c>
      <c r="N229">
        <v>13</v>
      </c>
      <c r="O229" s="24">
        <f t="shared" si="20"/>
        <v>0.1368421052631579</v>
      </c>
      <c r="P229" s="35">
        <f>VLOOKUP(E229,'参数设置&amp;汇总'!O:X,10,0)</f>
        <v>0.15226299492720205</v>
      </c>
      <c r="Q229" s="37">
        <f t="shared" si="21"/>
        <v>14.464984518084195</v>
      </c>
      <c r="R229">
        <v>0.85</v>
      </c>
      <c r="S229" s="38">
        <f t="shared" si="22"/>
        <v>8.2693935506872904</v>
      </c>
      <c r="T229" s="9">
        <f t="shared" si="23"/>
        <v>3.5806474074475969</v>
      </c>
      <c r="U229" s="1"/>
      <c r="V229" s="11"/>
    </row>
    <row r="230" spans="2:22" ht="18">
      <c r="B230" t="s">
        <v>1</v>
      </c>
      <c r="C230" t="s">
        <v>548</v>
      </c>
      <c r="D230" t="str">
        <f>VLOOKUP(G230,Sheet1!J:K,2,0)</f>
        <v>C</v>
      </c>
      <c r="E230" t="str">
        <f t="shared" si="18"/>
        <v>C图文快印</v>
      </c>
      <c r="F230" t="str">
        <f>VLOOKUP(G230,Sheet1!J:L,3,0)</f>
        <v>湖南省</v>
      </c>
      <c r="G230" t="s">
        <v>309</v>
      </c>
      <c r="H230" s="2" t="str">
        <f>VLOOKUP(G230,Sheet1!J:O,6,0)</f>
        <v>华南大区</v>
      </c>
      <c r="I230">
        <v>239</v>
      </c>
      <c r="J230">
        <v>4</v>
      </c>
      <c r="K230" s="8">
        <f>VLOOKUP(C230,'渗透率、续签率'!B:C,2,0)</f>
        <v>0.57199999999999995</v>
      </c>
      <c r="L230" s="6">
        <f t="shared" si="19"/>
        <v>1.6736401673640166E-2</v>
      </c>
      <c r="M230">
        <v>37</v>
      </c>
      <c r="N230">
        <v>4</v>
      </c>
      <c r="O230" s="24">
        <f t="shared" si="20"/>
        <v>0.10810810810810811</v>
      </c>
      <c r="P230" s="35">
        <f>VLOOKUP(E230,'参数设置&amp;汇总'!O:X,10,0)</f>
        <v>0.15226299492720205</v>
      </c>
      <c r="Q230" s="37">
        <f t="shared" si="21"/>
        <v>5.6337308123064762</v>
      </c>
      <c r="R230">
        <v>0.85</v>
      </c>
      <c r="S230" s="38">
        <f t="shared" si="22"/>
        <v>3.9361538968311489</v>
      </c>
      <c r="T230" s="9">
        <f t="shared" si="23"/>
        <v>1.7043546373278875</v>
      </c>
    </row>
    <row r="231" spans="2:22" ht="18">
      <c r="B231" t="s">
        <v>1</v>
      </c>
      <c r="C231" t="s">
        <v>548</v>
      </c>
      <c r="D231" t="str">
        <f>VLOOKUP(G231,Sheet1!J:K,2,0)</f>
        <v>C</v>
      </c>
      <c r="E231" t="str">
        <f t="shared" si="18"/>
        <v>C图文快印</v>
      </c>
      <c r="F231" t="str">
        <f>VLOOKUP(G231,Sheet1!J:L,3,0)</f>
        <v>湖南省</v>
      </c>
      <c r="G231" t="s">
        <v>310</v>
      </c>
      <c r="H231" s="2" t="str">
        <f>VLOOKUP(G231,Sheet1!J:O,6,0)</f>
        <v>华南大区</v>
      </c>
      <c r="I231">
        <v>146</v>
      </c>
      <c r="J231">
        <v>2</v>
      </c>
      <c r="K231" s="8">
        <f>VLOOKUP(C231,'渗透率、续签率'!B:C,2,0)</f>
        <v>0.57199999999999995</v>
      </c>
      <c r="L231" s="6">
        <f t="shared" si="19"/>
        <v>1.3698630136986301E-2</v>
      </c>
      <c r="M231">
        <v>15</v>
      </c>
      <c r="N231">
        <v>2</v>
      </c>
      <c r="O231" s="24">
        <f t="shared" si="20"/>
        <v>0.13333333333333333</v>
      </c>
      <c r="P231" s="35">
        <f>VLOOKUP(E231,'参数设置&amp;汇总'!O:X,10,0)</f>
        <v>0.15226299492720205</v>
      </c>
      <c r="Q231" s="37">
        <f t="shared" si="21"/>
        <v>2.2839449239080309</v>
      </c>
      <c r="R231">
        <v>0.85</v>
      </c>
      <c r="S231" s="38">
        <f t="shared" si="22"/>
        <v>1.3411116751859189</v>
      </c>
      <c r="T231" s="9">
        <f t="shared" si="23"/>
        <v>0.58070135535550282</v>
      </c>
      <c r="U231" s="1"/>
      <c r="V231" s="11"/>
    </row>
    <row r="232" spans="2:22" ht="18">
      <c r="B232" t="s">
        <v>1</v>
      </c>
      <c r="C232" t="s">
        <v>548</v>
      </c>
      <c r="D232" t="str">
        <f>VLOOKUP(G232,Sheet1!J:K,2,0)</f>
        <v>C</v>
      </c>
      <c r="E232" t="str">
        <f t="shared" si="18"/>
        <v>C图文快印</v>
      </c>
      <c r="F232" t="str">
        <f>VLOOKUP(G232,Sheet1!J:L,3,0)</f>
        <v>广东省</v>
      </c>
      <c r="G232" t="s">
        <v>311</v>
      </c>
      <c r="H232" s="2" t="str">
        <f>VLOOKUP(G232,Sheet1!J:O,6,0)</f>
        <v>华南大区</v>
      </c>
      <c r="I232">
        <v>372</v>
      </c>
      <c r="J232">
        <v>7</v>
      </c>
      <c r="K232" s="8">
        <f>VLOOKUP(C232,'渗透率、续签率'!B:C,2,0)</f>
        <v>0.57199999999999995</v>
      </c>
      <c r="L232" s="6">
        <f t="shared" si="19"/>
        <v>1.8817204301075269E-2</v>
      </c>
      <c r="M232">
        <v>44</v>
      </c>
      <c r="N232">
        <v>7</v>
      </c>
      <c r="O232" s="24">
        <f t="shared" si="20"/>
        <v>0.15909090909090909</v>
      </c>
      <c r="P232" s="35">
        <f>VLOOKUP(E232,'参数设置&amp;汇总'!O:X,10,0)</f>
        <v>0.15226299492720205</v>
      </c>
      <c r="Q232" s="37">
        <f t="shared" si="21"/>
        <v>7</v>
      </c>
      <c r="R232">
        <v>0.85</v>
      </c>
      <c r="S232" s="38">
        <f t="shared" si="22"/>
        <v>3.5247058823529418</v>
      </c>
      <c r="T232" s="9">
        <f t="shared" si="23"/>
        <v>1.5261976470588239</v>
      </c>
      <c r="U232" s="1"/>
      <c r="V232" s="11"/>
    </row>
    <row r="233" spans="2:22" ht="18">
      <c r="B233" t="s">
        <v>1</v>
      </c>
      <c r="C233" t="s">
        <v>548</v>
      </c>
      <c r="D233" t="str">
        <f>VLOOKUP(G233,Sheet1!J:K,2,0)</f>
        <v>C</v>
      </c>
      <c r="E233" t="str">
        <f t="shared" si="18"/>
        <v>C图文快印</v>
      </c>
      <c r="F233" t="str">
        <f>VLOOKUP(G233,Sheet1!J:L,3,0)</f>
        <v>安徽省</v>
      </c>
      <c r="G233" t="s">
        <v>312</v>
      </c>
      <c r="H233" s="2" t="str">
        <f>VLOOKUP(G233,Sheet1!J:O,6,0)</f>
        <v>华南大区</v>
      </c>
      <c r="I233">
        <v>170</v>
      </c>
      <c r="J233">
        <v>3</v>
      </c>
      <c r="K233" s="8">
        <f>VLOOKUP(C233,'渗透率、续签率'!B:C,2,0)</f>
        <v>0.57199999999999995</v>
      </c>
      <c r="L233" s="6">
        <f t="shared" si="19"/>
        <v>1.7647058823529412E-2</v>
      </c>
      <c r="M233">
        <v>49</v>
      </c>
      <c r="N233">
        <v>3</v>
      </c>
      <c r="O233" s="24">
        <f t="shared" si="20"/>
        <v>6.1224489795918366E-2</v>
      </c>
      <c r="P233" s="35">
        <f>VLOOKUP(E233,'参数设置&amp;汇总'!O:X,10,0)</f>
        <v>0.15226299492720205</v>
      </c>
      <c r="Q233" s="37">
        <f t="shared" si="21"/>
        <v>7.4608867514329003</v>
      </c>
      <c r="R233">
        <v>0.85</v>
      </c>
      <c r="S233" s="38">
        <f t="shared" si="22"/>
        <v>6.7586902958034134</v>
      </c>
      <c r="T233" s="9">
        <f t="shared" si="23"/>
        <v>2.9265128980828781</v>
      </c>
      <c r="V233" s="11"/>
    </row>
    <row r="234" spans="2:22" ht="18">
      <c r="B234" t="s">
        <v>1</v>
      </c>
      <c r="C234" t="s">
        <v>548</v>
      </c>
      <c r="D234" t="str">
        <f>VLOOKUP(G234,Sheet1!J:K,2,0)</f>
        <v>C</v>
      </c>
      <c r="E234" t="str">
        <f t="shared" si="18"/>
        <v>C图文快印</v>
      </c>
      <c r="F234" t="str">
        <f>VLOOKUP(G234,Sheet1!J:L,3,0)</f>
        <v>山东省</v>
      </c>
      <c r="G234" t="s">
        <v>313</v>
      </c>
      <c r="H234" s="2" t="str">
        <f>VLOOKUP(G234,Sheet1!J:O,6,0)</f>
        <v>华北大区</v>
      </c>
      <c r="I234">
        <v>372</v>
      </c>
      <c r="J234">
        <v>6</v>
      </c>
      <c r="K234" s="8">
        <f>VLOOKUP(C234,'渗透率、续签率'!B:C,2,0)</f>
        <v>0.57199999999999995</v>
      </c>
      <c r="L234" s="6">
        <f t="shared" si="19"/>
        <v>1.6129032258064516E-2</v>
      </c>
      <c r="M234">
        <v>53</v>
      </c>
      <c r="N234">
        <v>6</v>
      </c>
      <c r="O234" s="24">
        <f t="shared" si="20"/>
        <v>0.11320754716981132</v>
      </c>
      <c r="P234" s="35">
        <f>VLOOKUP(E234,'参数设置&amp;汇总'!O:X,10,0)</f>
        <v>0.15226299492720205</v>
      </c>
      <c r="Q234" s="37">
        <f t="shared" si="21"/>
        <v>8.0699387311417095</v>
      </c>
      <c r="R234">
        <v>0.85</v>
      </c>
      <c r="S234" s="38">
        <f t="shared" si="22"/>
        <v>5.4563985072255416</v>
      </c>
      <c r="T234" s="9">
        <f t="shared" si="23"/>
        <v>2.3626205536286595</v>
      </c>
      <c r="V234" s="11"/>
    </row>
    <row r="235" spans="2:22" ht="18">
      <c r="B235" t="s">
        <v>1</v>
      </c>
      <c r="C235" t="s">
        <v>548</v>
      </c>
      <c r="D235" t="str">
        <f>VLOOKUP(G235,Sheet1!J:K,2,0)</f>
        <v>C</v>
      </c>
      <c r="E235" t="str">
        <f t="shared" si="18"/>
        <v>C图文快印</v>
      </c>
      <c r="F235" t="str">
        <f>VLOOKUP(G235,Sheet1!J:L,3,0)</f>
        <v>河南省</v>
      </c>
      <c r="G235" t="s">
        <v>314</v>
      </c>
      <c r="H235" s="2" t="str">
        <f>VLOOKUP(G235,Sheet1!J:O,6,0)</f>
        <v>华北大区</v>
      </c>
      <c r="I235">
        <v>156</v>
      </c>
      <c r="J235">
        <v>2</v>
      </c>
      <c r="K235" s="8">
        <f>VLOOKUP(C235,'渗透率、续签率'!B:C,2,0)</f>
        <v>0.57199999999999995</v>
      </c>
      <c r="L235" s="6">
        <f t="shared" si="19"/>
        <v>1.282051282051282E-2</v>
      </c>
      <c r="M235">
        <v>16</v>
      </c>
      <c r="N235">
        <v>2</v>
      </c>
      <c r="O235" s="24">
        <f t="shared" si="20"/>
        <v>0.125</v>
      </c>
      <c r="P235" s="35">
        <f>VLOOKUP(E235,'参数设置&amp;汇总'!O:X,10,0)</f>
        <v>0.15226299492720205</v>
      </c>
      <c r="Q235" s="37">
        <f t="shared" si="21"/>
        <v>2.4362079188352328</v>
      </c>
      <c r="R235">
        <v>0.85</v>
      </c>
      <c r="S235" s="38">
        <f t="shared" si="22"/>
        <v>1.5202446103943916</v>
      </c>
      <c r="T235" s="9">
        <f t="shared" si="23"/>
        <v>0.65826591630077158</v>
      </c>
      <c r="V235" s="11"/>
    </row>
    <row r="236" spans="2:22" ht="18">
      <c r="B236" t="s">
        <v>1</v>
      </c>
      <c r="C236" t="s">
        <v>548</v>
      </c>
      <c r="D236" t="str">
        <f>VLOOKUP(G236,Sheet1!J:K,2,0)</f>
        <v>C</v>
      </c>
      <c r="E236" t="str">
        <f t="shared" si="18"/>
        <v>C图文快印</v>
      </c>
      <c r="F236" t="str">
        <f>VLOOKUP(G236,Sheet1!J:L,3,0)</f>
        <v>福建省</v>
      </c>
      <c r="G236" t="s">
        <v>315</v>
      </c>
      <c r="H236" s="2" t="str">
        <f>VLOOKUP(G236,Sheet1!J:O,6,0)</f>
        <v>华南大区</v>
      </c>
      <c r="I236">
        <v>282</v>
      </c>
      <c r="J236">
        <v>6</v>
      </c>
      <c r="K236" s="8">
        <f>VLOOKUP(C236,'渗透率、续签率'!B:C,2,0)</f>
        <v>0.57199999999999995</v>
      </c>
      <c r="L236" s="6">
        <f t="shared" si="19"/>
        <v>2.1276595744680851E-2</v>
      </c>
      <c r="M236">
        <v>60</v>
      </c>
      <c r="N236">
        <v>6</v>
      </c>
      <c r="O236" s="24">
        <f t="shared" si="20"/>
        <v>0.1</v>
      </c>
      <c r="P236" s="35">
        <f>VLOOKUP(E236,'参数设置&amp;汇总'!O:X,10,0)</f>
        <v>0.15226299492720205</v>
      </c>
      <c r="Q236" s="37">
        <f t="shared" si="21"/>
        <v>9.1357796956321238</v>
      </c>
      <c r="R236">
        <v>0.85</v>
      </c>
      <c r="S236" s="38">
        <f t="shared" si="22"/>
        <v>6.7103290536848519</v>
      </c>
      <c r="T236" s="9">
        <f t="shared" si="23"/>
        <v>2.9055724802455409</v>
      </c>
      <c r="V236" s="11"/>
    </row>
    <row r="237" spans="2:22" ht="18">
      <c r="B237" t="s">
        <v>1</v>
      </c>
      <c r="C237" t="s">
        <v>548</v>
      </c>
      <c r="D237" t="str">
        <f>VLOOKUP(G237,Sheet1!J:K,2,0)</f>
        <v>C</v>
      </c>
      <c r="E237" t="str">
        <f t="shared" si="18"/>
        <v>C图文快印</v>
      </c>
      <c r="F237" t="str">
        <f>VLOOKUP(G237,Sheet1!J:L,3,0)</f>
        <v>山东省</v>
      </c>
      <c r="G237" t="s">
        <v>316</v>
      </c>
      <c r="H237" s="2" t="str">
        <f>VLOOKUP(G237,Sheet1!J:O,6,0)</f>
        <v>华北大区</v>
      </c>
      <c r="I237">
        <v>731</v>
      </c>
      <c r="J237">
        <v>11</v>
      </c>
      <c r="K237" s="8">
        <f>VLOOKUP(C237,'渗透率、续签率'!B:C,2,0)</f>
        <v>0.57199999999999995</v>
      </c>
      <c r="L237" s="6">
        <f t="shared" si="19"/>
        <v>1.5047879616963064E-2</v>
      </c>
      <c r="M237">
        <v>134</v>
      </c>
      <c r="N237">
        <v>10</v>
      </c>
      <c r="O237" s="24">
        <f t="shared" si="20"/>
        <v>7.4626865671641784E-2</v>
      </c>
      <c r="P237" s="35">
        <f>VLOOKUP(E237,'参数设置&amp;汇总'!O:X,10,0)</f>
        <v>0.15226299492720205</v>
      </c>
      <c r="Q237" s="37">
        <f t="shared" si="21"/>
        <v>20.403241320245076</v>
      </c>
      <c r="R237">
        <v>0.85</v>
      </c>
      <c r="S237" s="38">
        <f t="shared" si="22"/>
        <v>17.274401553229502</v>
      </c>
      <c r="T237" s="9">
        <f t="shared" si="23"/>
        <v>7.4798158725483743</v>
      </c>
      <c r="V237" s="11"/>
    </row>
    <row r="238" spans="2:22" ht="18">
      <c r="B238" t="s">
        <v>1</v>
      </c>
      <c r="C238" t="s">
        <v>548</v>
      </c>
      <c r="D238" t="str">
        <f>VLOOKUP(G238,Sheet1!J:K,2,0)</f>
        <v>C</v>
      </c>
      <c r="E238" t="str">
        <f t="shared" si="18"/>
        <v>C图文快印</v>
      </c>
      <c r="F238" t="str">
        <f>VLOOKUP(G238,Sheet1!J:L,3,0)</f>
        <v>湖北省</v>
      </c>
      <c r="G238" t="s">
        <v>317</v>
      </c>
      <c r="H238" s="2" t="str">
        <f>VLOOKUP(G238,Sheet1!J:O,6,0)</f>
        <v>华南大区</v>
      </c>
      <c r="I238">
        <v>47</v>
      </c>
      <c r="J238">
        <v>0</v>
      </c>
      <c r="K238" s="8">
        <f>VLOOKUP(C238,'渗透率、续签率'!B:C,2,0)</f>
        <v>0.57199999999999995</v>
      </c>
      <c r="L238" s="6">
        <f t="shared" si="19"/>
        <v>0</v>
      </c>
      <c r="M238">
        <v>0</v>
      </c>
      <c r="N238">
        <v>0</v>
      </c>
      <c r="O238" s="24" t="e">
        <f t="shared" si="20"/>
        <v>#DIV/0!</v>
      </c>
      <c r="P238" s="35">
        <f>VLOOKUP(E238,'参数设置&amp;汇总'!O:X,10,0)</f>
        <v>0.15226299492720205</v>
      </c>
      <c r="Q238" s="37">
        <f t="shared" si="21"/>
        <v>0</v>
      </c>
      <c r="R238">
        <v>0.85</v>
      </c>
      <c r="S238" s="38">
        <f t="shared" si="22"/>
        <v>0</v>
      </c>
      <c r="T238" s="9">
        <f t="shared" si="23"/>
        <v>0</v>
      </c>
      <c r="V238" s="11"/>
    </row>
    <row r="239" spans="2:22" ht="18">
      <c r="B239" t="s">
        <v>1</v>
      </c>
      <c r="C239" t="s">
        <v>548</v>
      </c>
      <c r="D239" t="str">
        <f>VLOOKUP(G239,Sheet1!J:K,2,0)</f>
        <v>C</v>
      </c>
      <c r="E239" t="str">
        <f t="shared" si="18"/>
        <v>C图文快印</v>
      </c>
      <c r="F239" t="str">
        <f>VLOOKUP(G239,Sheet1!J:L,3,0)</f>
        <v>广东省</v>
      </c>
      <c r="G239" t="s">
        <v>318</v>
      </c>
      <c r="H239" s="2" t="str">
        <f>VLOOKUP(G239,Sheet1!J:O,6,0)</f>
        <v>华南大区</v>
      </c>
      <c r="I239">
        <v>158</v>
      </c>
      <c r="J239">
        <v>3</v>
      </c>
      <c r="K239" s="8">
        <f>VLOOKUP(C239,'渗透率、续签率'!B:C,2,0)</f>
        <v>0.57199999999999995</v>
      </c>
      <c r="L239" s="6">
        <f t="shared" si="19"/>
        <v>1.8987341772151899E-2</v>
      </c>
      <c r="M239">
        <v>23</v>
      </c>
      <c r="N239">
        <v>2</v>
      </c>
      <c r="O239" s="24">
        <f t="shared" si="20"/>
        <v>8.6956521739130432E-2</v>
      </c>
      <c r="P239" s="35">
        <f>VLOOKUP(E239,'参数设置&amp;汇总'!O:X,10,0)</f>
        <v>0.15226299492720205</v>
      </c>
      <c r="Q239" s="37">
        <f t="shared" si="21"/>
        <v>3.5020488833256471</v>
      </c>
      <c r="R239">
        <v>0.85</v>
      </c>
      <c r="S239" s="38">
        <f t="shared" si="22"/>
        <v>2.774175156853703</v>
      </c>
      <c r="T239" s="9">
        <f t="shared" si="23"/>
        <v>1.2012178429176534</v>
      </c>
      <c r="V239" s="11"/>
    </row>
    <row r="240" spans="2:22" ht="18">
      <c r="B240" t="s">
        <v>1</v>
      </c>
      <c r="C240" t="s">
        <v>548</v>
      </c>
      <c r="D240" t="str">
        <f>VLOOKUP(G240,Sheet1!J:K,2,0)</f>
        <v>C</v>
      </c>
      <c r="E240" t="str">
        <f t="shared" si="18"/>
        <v>C图文快印</v>
      </c>
      <c r="F240" t="str">
        <f>VLOOKUP(G240,Sheet1!J:L,3,0)</f>
        <v>海南省</v>
      </c>
      <c r="G240" t="s">
        <v>319</v>
      </c>
      <c r="H240" s="2" t="str">
        <f>VLOOKUP(G240,Sheet1!J:O,6,0)</f>
        <v>华南大区</v>
      </c>
      <c r="I240">
        <v>12</v>
      </c>
      <c r="J240">
        <v>0</v>
      </c>
      <c r="K240" s="8">
        <f>VLOOKUP(C240,'渗透率、续签率'!B:C,2,0)</f>
        <v>0.57199999999999995</v>
      </c>
      <c r="L240" s="6">
        <f t="shared" si="19"/>
        <v>0</v>
      </c>
      <c r="M240">
        <v>3</v>
      </c>
      <c r="N240">
        <v>0</v>
      </c>
      <c r="O240" s="24">
        <f t="shared" si="20"/>
        <v>0</v>
      </c>
      <c r="P240" s="35">
        <f>VLOOKUP(E240,'参数设置&amp;汇总'!O:X,10,0)</f>
        <v>0.15226299492720205</v>
      </c>
      <c r="Q240" s="37">
        <f t="shared" si="21"/>
        <v>0.45678898478160612</v>
      </c>
      <c r="R240">
        <v>0.85</v>
      </c>
      <c r="S240" s="38">
        <f t="shared" si="22"/>
        <v>0.53739880562541897</v>
      </c>
      <c r="T240" s="9">
        <f t="shared" si="23"/>
        <v>0.23269368283580641</v>
      </c>
      <c r="V240" s="11"/>
    </row>
    <row r="241" spans="2:22" ht="18">
      <c r="B241" t="s">
        <v>1</v>
      </c>
      <c r="C241" t="s">
        <v>548</v>
      </c>
      <c r="D241" t="str">
        <f>VLOOKUP(G241,Sheet1!J:K,2,0)</f>
        <v>C</v>
      </c>
      <c r="E241" t="str">
        <f t="shared" si="18"/>
        <v>C图文快印</v>
      </c>
      <c r="F241" t="str">
        <f>VLOOKUP(G241,Sheet1!J:L,3,0)</f>
        <v>澳门特别行政区</v>
      </c>
      <c r="G241" t="s">
        <v>320</v>
      </c>
      <c r="H241" s="2">
        <f>VLOOKUP(G241,Sheet1!J:O,6,0)</f>
        <v>0</v>
      </c>
      <c r="I241">
        <v>10</v>
      </c>
      <c r="J241">
        <v>0</v>
      </c>
      <c r="K241" s="8">
        <f>VLOOKUP(C241,'渗透率、续签率'!B:C,2,0)</f>
        <v>0.57199999999999995</v>
      </c>
      <c r="L241" s="6">
        <f t="shared" si="19"/>
        <v>0</v>
      </c>
      <c r="M241">
        <v>8</v>
      </c>
      <c r="N241">
        <v>0</v>
      </c>
      <c r="O241" s="24">
        <f t="shared" si="20"/>
        <v>0</v>
      </c>
      <c r="P241" s="35">
        <f>VLOOKUP(E241,'参数设置&amp;汇总'!O:X,10,0)</f>
        <v>0.15226299492720205</v>
      </c>
      <c r="Q241" s="37">
        <f t="shared" si="21"/>
        <v>1.2181039594176164</v>
      </c>
      <c r="R241">
        <v>0.85</v>
      </c>
      <c r="S241" s="38">
        <f t="shared" si="22"/>
        <v>1.4330634816677841</v>
      </c>
      <c r="T241" s="9">
        <f t="shared" si="23"/>
        <v>0.6205164875621505</v>
      </c>
      <c r="V241" s="11"/>
    </row>
    <row r="242" spans="2:22" ht="18">
      <c r="B242" t="s">
        <v>1</v>
      </c>
      <c r="C242" t="s">
        <v>548</v>
      </c>
      <c r="D242" t="str">
        <f>VLOOKUP(G242,Sheet1!J:K,2,0)</f>
        <v>C</v>
      </c>
      <c r="E242" t="str">
        <f t="shared" si="18"/>
        <v>C图文快印</v>
      </c>
      <c r="F242" t="str">
        <f>VLOOKUP(G242,Sheet1!J:L,3,0)</f>
        <v>河南省</v>
      </c>
      <c r="G242" t="s">
        <v>321</v>
      </c>
      <c r="H242" s="2" t="str">
        <f>VLOOKUP(G242,Sheet1!J:O,6,0)</f>
        <v>华北大区</v>
      </c>
      <c r="I242">
        <v>284</v>
      </c>
      <c r="J242">
        <v>2</v>
      </c>
      <c r="K242" s="8">
        <f>VLOOKUP(C242,'渗透率、续签率'!B:C,2,0)</f>
        <v>0.57199999999999995</v>
      </c>
      <c r="L242" s="6">
        <f t="shared" si="19"/>
        <v>7.0422535211267607E-3</v>
      </c>
      <c r="M242">
        <v>29</v>
      </c>
      <c r="N242">
        <v>2</v>
      </c>
      <c r="O242" s="24">
        <f t="shared" si="20"/>
        <v>6.8965517241379309E-2</v>
      </c>
      <c r="P242" s="35">
        <f>VLOOKUP(E242,'参数设置&amp;汇总'!O:X,10,0)</f>
        <v>0.15226299492720205</v>
      </c>
      <c r="Q242" s="37">
        <f t="shared" si="21"/>
        <v>4.4156268528888596</v>
      </c>
      <c r="R242">
        <v>0.85</v>
      </c>
      <c r="S242" s="38">
        <f t="shared" si="22"/>
        <v>3.8489727681045407</v>
      </c>
      <c r="T242" s="9">
        <f t="shared" si="23"/>
        <v>1.6666052085892662</v>
      </c>
      <c r="V242" s="11"/>
    </row>
    <row r="243" spans="2:22" ht="18">
      <c r="B243" t="s">
        <v>1</v>
      </c>
      <c r="C243" t="s">
        <v>548</v>
      </c>
      <c r="D243" t="str">
        <f>VLOOKUP(G243,Sheet1!J:K,2,0)</f>
        <v>C</v>
      </c>
      <c r="E243" t="str">
        <f t="shared" si="18"/>
        <v>C图文快印</v>
      </c>
      <c r="F243" t="str">
        <f>VLOOKUP(G243,Sheet1!J:L,3,0)</f>
        <v>山东省</v>
      </c>
      <c r="G243" t="s">
        <v>322</v>
      </c>
      <c r="H243" s="2" t="str">
        <f>VLOOKUP(G243,Sheet1!J:O,6,0)</f>
        <v>华北大区</v>
      </c>
      <c r="I243">
        <v>467</v>
      </c>
      <c r="J243">
        <v>22</v>
      </c>
      <c r="K243" s="8">
        <f>VLOOKUP(C243,'渗透率、续签率'!B:C,2,0)</f>
        <v>0.57199999999999995</v>
      </c>
      <c r="L243" s="6">
        <f t="shared" si="19"/>
        <v>4.7109207708779445E-2</v>
      </c>
      <c r="M243">
        <v>129</v>
      </c>
      <c r="N243">
        <v>22</v>
      </c>
      <c r="O243" s="24">
        <f t="shared" si="20"/>
        <v>0.17054263565891473</v>
      </c>
      <c r="P243" s="35">
        <f>VLOOKUP(E243,'参数设置&amp;汇总'!O:X,10,0)</f>
        <v>0.15226299492720205</v>
      </c>
      <c r="Q243" s="37">
        <f t="shared" si="21"/>
        <v>22</v>
      </c>
      <c r="R243">
        <v>0.85</v>
      </c>
      <c r="S243" s="38">
        <f t="shared" si="22"/>
        <v>11.07764705882353</v>
      </c>
      <c r="T243" s="9">
        <f t="shared" si="23"/>
        <v>4.7966211764705884</v>
      </c>
      <c r="V243" s="11"/>
    </row>
    <row r="244" spans="2:22" ht="18">
      <c r="B244" t="s">
        <v>1</v>
      </c>
      <c r="C244" t="s">
        <v>548</v>
      </c>
      <c r="D244" t="str">
        <f>VLOOKUP(G244,Sheet1!J:K,2,0)</f>
        <v>C</v>
      </c>
      <c r="E244" t="str">
        <f t="shared" si="18"/>
        <v>C图文快印</v>
      </c>
      <c r="F244" t="str">
        <f>VLOOKUP(G244,Sheet1!J:L,3,0)</f>
        <v>河南省</v>
      </c>
      <c r="G244" t="s">
        <v>323</v>
      </c>
      <c r="H244" s="2" t="str">
        <f>VLOOKUP(G244,Sheet1!J:O,6,0)</f>
        <v>华北大区</v>
      </c>
      <c r="I244">
        <v>239</v>
      </c>
      <c r="J244">
        <v>0</v>
      </c>
      <c r="K244" s="8">
        <f>VLOOKUP(C244,'渗透率、续签率'!B:C,2,0)</f>
        <v>0.57199999999999995</v>
      </c>
      <c r="L244" s="6">
        <f t="shared" si="19"/>
        <v>0</v>
      </c>
      <c r="M244">
        <v>40</v>
      </c>
      <c r="N244">
        <v>0</v>
      </c>
      <c r="O244" s="24">
        <f t="shared" si="20"/>
        <v>0</v>
      </c>
      <c r="P244" s="35">
        <f>VLOOKUP(E244,'参数设置&amp;汇总'!O:X,10,0)</f>
        <v>0.15226299492720205</v>
      </c>
      <c r="Q244" s="37">
        <f t="shared" si="21"/>
        <v>6.0905197970880822</v>
      </c>
      <c r="R244">
        <v>0.85</v>
      </c>
      <c r="S244" s="38">
        <f t="shared" si="22"/>
        <v>7.1653174083389208</v>
      </c>
      <c r="T244" s="9">
        <f t="shared" si="23"/>
        <v>3.1025824378107525</v>
      </c>
      <c r="V244" s="11"/>
    </row>
    <row r="245" spans="2:22" ht="18">
      <c r="B245" t="s">
        <v>1</v>
      </c>
      <c r="C245" t="s">
        <v>548</v>
      </c>
      <c r="D245" t="str">
        <f>VLOOKUP(G245,Sheet1!J:K,2,0)</f>
        <v>C</v>
      </c>
      <c r="E245" t="str">
        <f t="shared" si="18"/>
        <v>C图文快印</v>
      </c>
      <c r="F245" t="str">
        <f>VLOOKUP(G245,Sheet1!J:L,3,0)</f>
        <v>黑龙江省</v>
      </c>
      <c r="G245" t="s">
        <v>324</v>
      </c>
      <c r="H245" s="2" t="str">
        <f>VLOOKUP(G245,Sheet1!J:O,6,0)</f>
        <v>华北大区</v>
      </c>
      <c r="I245">
        <v>167</v>
      </c>
      <c r="J245">
        <v>0</v>
      </c>
      <c r="K245" s="8">
        <f>VLOOKUP(C245,'渗透率、续签率'!B:C,2,0)</f>
        <v>0.57199999999999995</v>
      </c>
      <c r="L245" s="6">
        <f t="shared" si="19"/>
        <v>0</v>
      </c>
      <c r="M245">
        <v>26</v>
      </c>
      <c r="N245">
        <v>0</v>
      </c>
      <c r="O245" s="24">
        <f t="shared" si="20"/>
        <v>0</v>
      </c>
      <c r="P245" s="35">
        <f>VLOOKUP(E245,'参数设置&amp;汇总'!O:X,10,0)</f>
        <v>0.15226299492720205</v>
      </c>
      <c r="Q245" s="37">
        <f t="shared" si="21"/>
        <v>3.9588378681072531</v>
      </c>
      <c r="R245">
        <v>0.85</v>
      </c>
      <c r="S245" s="38">
        <f t="shared" si="22"/>
        <v>4.6574563154202977</v>
      </c>
      <c r="T245" s="9">
        <f t="shared" si="23"/>
        <v>2.0166785845769888</v>
      </c>
      <c r="V245" s="11"/>
    </row>
    <row r="246" spans="2:22" ht="18">
      <c r="B246" t="s">
        <v>1</v>
      </c>
      <c r="C246" t="s">
        <v>548</v>
      </c>
      <c r="D246" t="str">
        <f>VLOOKUP(G246,Sheet1!J:K,2,0)</f>
        <v>C</v>
      </c>
      <c r="E246" t="str">
        <f t="shared" si="18"/>
        <v>C图文快印</v>
      </c>
      <c r="F246" t="str">
        <f>VLOOKUP(G246,Sheet1!J:L,3,0)</f>
        <v>广西壮族自治区</v>
      </c>
      <c r="G246" t="s">
        <v>325</v>
      </c>
      <c r="H246" s="2" t="str">
        <f>VLOOKUP(G246,Sheet1!J:O,6,0)</f>
        <v>华南大区</v>
      </c>
      <c r="I246">
        <v>208</v>
      </c>
      <c r="J246">
        <v>3</v>
      </c>
      <c r="K246" s="8">
        <f>VLOOKUP(C246,'渗透率、续签率'!B:C,2,0)</f>
        <v>0.57199999999999995</v>
      </c>
      <c r="L246" s="6">
        <f t="shared" si="19"/>
        <v>1.4423076923076924E-2</v>
      </c>
      <c r="M246">
        <v>25</v>
      </c>
      <c r="N246">
        <v>3</v>
      </c>
      <c r="O246" s="24">
        <f t="shared" si="20"/>
        <v>0.12</v>
      </c>
      <c r="P246" s="35">
        <f>VLOOKUP(E246,'参数设置&amp;汇总'!O:X,10,0)</f>
        <v>0.15226299492720205</v>
      </c>
      <c r="Q246" s="37">
        <f t="shared" si="21"/>
        <v>3.8065748731800513</v>
      </c>
      <c r="R246">
        <v>0.85</v>
      </c>
      <c r="S246" s="38">
        <f t="shared" si="22"/>
        <v>2.4594998508000607</v>
      </c>
      <c r="T246" s="9">
        <f t="shared" si="23"/>
        <v>1.0649634353964264</v>
      </c>
      <c r="V246" s="11"/>
    </row>
    <row r="247" spans="2:22" ht="18">
      <c r="B247" t="s">
        <v>1</v>
      </c>
      <c r="C247" t="s">
        <v>548</v>
      </c>
      <c r="D247" t="str">
        <f>VLOOKUP(G247,Sheet1!J:K,2,0)</f>
        <v>C</v>
      </c>
      <c r="E247" t="str">
        <f t="shared" si="18"/>
        <v>C图文快印</v>
      </c>
      <c r="F247" t="str">
        <f>VLOOKUP(G247,Sheet1!J:L,3,0)</f>
        <v>青海省</v>
      </c>
      <c r="G247" t="s">
        <v>326</v>
      </c>
      <c r="H247" s="2" t="str">
        <f>VLOOKUP(G247,Sheet1!J:O,6,0)</f>
        <v>华北大区</v>
      </c>
      <c r="I247">
        <v>39</v>
      </c>
      <c r="J247">
        <v>0</v>
      </c>
      <c r="K247" s="8">
        <f>VLOOKUP(C247,'渗透率、续签率'!B:C,2,0)</f>
        <v>0.57199999999999995</v>
      </c>
      <c r="L247" s="6">
        <f t="shared" si="19"/>
        <v>0</v>
      </c>
      <c r="M247">
        <v>0</v>
      </c>
      <c r="N247">
        <v>0</v>
      </c>
      <c r="O247" s="24" t="e">
        <f t="shared" si="20"/>
        <v>#DIV/0!</v>
      </c>
      <c r="P247" s="35">
        <f>VLOOKUP(E247,'参数设置&amp;汇总'!O:X,10,0)</f>
        <v>0.15226299492720205</v>
      </c>
      <c r="Q247" s="37">
        <f t="shared" si="21"/>
        <v>0</v>
      </c>
      <c r="R247">
        <v>0.85</v>
      </c>
      <c r="S247" s="38">
        <f t="shared" si="22"/>
        <v>0</v>
      </c>
      <c r="T247" s="9">
        <f t="shared" si="23"/>
        <v>0</v>
      </c>
      <c r="V247" s="11"/>
    </row>
    <row r="248" spans="2:22" ht="18">
      <c r="B248" t="s">
        <v>1</v>
      </c>
      <c r="C248" t="s">
        <v>548</v>
      </c>
      <c r="D248" t="str">
        <f>VLOOKUP(G248,Sheet1!J:K,2,0)</f>
        <v>C</v>
      </c>
      <c r="E248" t="str">
        <f t="shared" si="18"/>
        <v>C图文快印</v>
      </c>
      <c r="F248" t="str">
        <f>VLOOKUP(G248,Sheet1!J:L,3,0)</f>
        <v>云南省</v>
      </c>
      <c r="G248" t="s">
        <v>327</v>
      </c>
      <c r="H248" s="2" t="str">
        <f>VLOOKUP(G248,Sheet1!J:O,6,0)</f>
        <v>华南大区</v>
      </c>
      <c r="I248">
        <v>178</v>
      </c>
      <c r="J248">
        <v>1</v>
      </c>
      <c r="K248" s="8">
        <f>VLOOKUP(C248,'渗透率、续签率'!B:C,2,0)</f>
        <v>0.57199999999999995</v>
      </c>
      <c r="L248" s="6">
        <f t="shared" si="19"/>
        <v>5.6179775280898875E-3</v>
      </c>
      <c r="M248">
        <v>25</v>
      </c>
      <c r="N248">
        <v>1</v>
      </c>
      <c r="O248" s="24">
        <f t="shared" si="20"/>
        <v>0.04</v>
      </c>
      <c r="P248" s="35">
        <f>VLOOKUP(E248,'参数设置&amp;汇总'!O:X,10,0)</f>
        <v>0.15226299492720205</v>
      </c>
      <c r="Q248" s="37">
        <f t="shared" si="21"/>
        <v>3.8065748731800513</v>
      </c>
      <c r="R248">
        <v>0.85</v>
      </c>
      <c r="S248" s="38">
        <f t="shared" si="22"/>
        <v>3.805382203741237</v>
      </c>
      <c r="T248" s="9">
        <f t="shared" si="23"/>
        <v>1.6477304942199555</v>
      </c>
      <c r="V248" s="11"/>
    </row>
    <row r="249" spans="2:22" ht="18">
      <c r="B249" t="s">
        <v>1</v>
      </c>
      <c r="C249" t="s">
        <v>548</v>
      </c>
      <c r="D249" t="str">
        <f>VLOOKUP(G249,Sheet1!J:K,2,0)</f>
        <v>C</v>
      </c>
      <c r="E249" t="str">
        <f t="shared" si="18"/>
        <v>C图文快印</v>
      </c>
      <c r="F249" t="str">
        <f>VLOOKUP(G249,Sheet1!J:L,3,0)</f>
        <v>广东省</v>
      </c>
      <c r="G249" t="s">
        <v>328</v>
      </c>
      <c r="H249" s="2" t="str">
        <f>VLOOKUP(G249,Sheet1!J:O,6,0)</f>
        <v>华南大区</v>
      </c>
      <c r="I249">
        <v>324</v>
      </c>
      <c r="J249">
        <v>22</v>
      </c>
      <c r="K249" s="8">
        <f>VLOOKUP(C249,'渗透率、续签率'!B:C,2,0)</f>
        <v>0.57199999999999995</v>
      </c>
      <c r="L249" s="6">
        <f t="shared" si="19"/>
        <v>6.7901234567901231E-2</v>
      </c>
      <c r="M249">
        <v>111</v>
      </c>
      <c r="N249">
        <v>22</v>
      </c>
      <c r="O249" s="24">
        <f t="shared" si="20"/>
        <v>0.1981981981981982</v>
      </c>
      <c r="P249" s="35">
        <f>VLOOKUP(E249,'参数设置&amp;汇总'!O:X,10,0)</f>
        <v>0.15226299492720205</v>
      </c>
      <c r="Q249" s="37">
        <f t="shared" si="21"/>
        <v>22</v>
      </c>
      <c r="R249">
        <v>0.85</v>
      </c>
      <c r="S249" s="38">
        <f t="shared" si="22"/>
        <v>11.07764705882353</v>
      </c>
      <c r="T249" s="9">
        <f t="shared" si="23"/>
        <v>4.7966211764705884</v>
      </c>
      <c r="V249" s="11"/>
    </row>
    <row r="250" spans="2:22" ht="18">
      <c r="B250" t="s">
        <v>1</v>
      </c>
      <c r="C250" t="s">
        <v>548</v>
      </c>
      <c r="D250" t="str">
        <f>VLOOKUP(G250,Sheet1!J:K,2,0)</f>
        <v>C</v>
      </c>
      <c r="E250" t="str">
        <f t="shared" si="18"/>
        <v>C图文快印</v>
      </c>
      <c r="F250" t="str">
        <f>VLOOKUP(G250,Sheet1!J:L,3,0)</f>
        <v>海南省</v>
      </c>
      <c r="G250" t="s">
        <v>329</v>
      </c>
      <c r="H250" s="2" t="str">
        <f>VLOOKUP(G250,Sheet1!J:O,6,0)</f>
        <v>华南大区</v>
      </c>
      <c r="I250">
        <v>2</v>
      </c>
      <c r="J250">
        <v>0</v>
      </c>
      <c r="K250" s="8">
        <f>VLOOKUP(C250,'渗透率、续签率'!B:C,2,0)</f>
        <v>0.57199999999999995</v>
      </c>
      <c r="L250" s="6">
        <f t="shared" si="19"/>
        <v>0</v>
      </c>
      <c r="M250">
        <v>0</v>
      </c>
      <c r="N250">
        <v>0</v>
      </c>
      <c r="O250" s="24" t="e">
        <f t="shared" si="20"/>
        <v>#DIV/0!</v>
      </c>
      <c r="P250" s="35">
        <f>VLOOKUP(E250,'参数设置&amp;汇总'!O:X,10,0)</f>
        <v>0.15226299492720205</v>
      </c>
      <c r="Q250" s="37">
        <f t="shared" si="21"/>
        <v>0</v>
      </c>
      <c r="R250">
        <v>0.85</v>
      </c>
      <c r="S250" s="38">
        <f t="shared" si="22"/>
        <v>0</v>
      </c>
      <c r="T250" s="9">
        <f t="shared" si="23"/>
        <v>0</v>
      </c>
      <c r="V250" s="11"/>
    </row>
    <row r="251" spans="2:22" ht="18">
      <c r="B251" t="s">
        <v>1</v>
      </c>
      <c r="C251" t="s">
        <v>548</v>
      </c>
      <c r="D251" t="str">
        <f>VLOOKUP(G251,Sheet1!J:K,2,0)</f>
        <v>C</v>
      </c>
      <c r="E251" t="str">
        <f t="shared" si="18"/>
        <v>C图文快印</v>
      </c>
      <c r="F251" t="str">
        <f>VLOOKUP(G251,Sheet1!J:L,3,0)</f>
        <v>海南省</v>
      </c>
      <c r="G251" t="s">
        <v>330</v>
      </c>
      <c r="H251" s="2" t="str">
        <f>VLOOKUP(G251,Sheet1!J:O,6,0)</f>
        <v>华南大区</v>
      </c>
      <c r="I251">
        <v>25</v>
      </c>
      <c r="J251">
        <v>0</v>
      </c>
      <c r="K251" s="8">
        <f>VLOOKUP(C251,'渗透率、续签率'!B:C,2,0)</f>
        <v>0.57199999999999995</v>
      </c>
      <c r="L251" s="6">
        <f t="shared" si="19"/>
        <v>0</v>
      </c>
      <c r="M251">
        <v>3</v>
      </c>
      <c r="N251">
        <v>0</v>
      </c>
      <c r="O251" s="24">
        <f t="shared" si="20"/>
        <v>0</v>
      </c>
      <c r="P251" s="35">
        <f>VLOOKUP(E251,'参数设置&amp;汇总'!O:X,10,0)</f>
        <v>0.15226299492720205</v>
      </c>
      <c r="Q251" s="37">
        <f t="shared" si="21"/>
        <v>0.45678898478160612</v>
      </c>
      <c r="R251">
        <v>0.85</v>
      </c>
      <c r="S251" s="38">
        <f t="shared" si="22"/>
        <v>0.53739880562541897</v>
      </c>
      <c r="T251" s="9">
        <f t="shared" si="23"/>
        <v>0.23269368283580641</v>
      </c>
      <c r="V251" s="11"/>
    </row>
    <row r="252" spans="2:22" ht="18">
      <c r="B252" t="s">
        <v>1</v>
      </c>
      <c r="C252" t="s">
        <v>548</v>
      </c>
      <c r="D252" t="str">
        <f>VLOOKUP(G252,Sheet1!J:K,2,0)</f>
        <v>C</v>
      </c>
      <c r="E252" t="str">
        <f t="shared" si="18"/>
        <v>C图文快印</v>
      </c>
      <c r="F252" t="str">
        <f>VLOOKUP(G252,Sheet1!J:L,3,0)</f>
        <v>甘肃省</v>
      </c>
      <c r="G252" t="s">
        <v>331</v>
      </c>
      <c r="H252" s="2" t="str">
        <f>VLOOKUP(G252,Sheet1!J:O,6,0)</f>
        <v>华北大区</v>
      </c>
      <c r="I252">
        <v>33</v>
      </c>
      <c r="J252">
        <v>0</v>
      </c>
      <c r="K252" s="8">
        <f>VLOOKUP(C252,'渗透率、续签率'!B:C,2,0)</f>
        <v>0.57199999999999995</v>
      </c>
      <c r="L252" s="6">
        <f t="shared" si="19"/>
        <v>0</v>
      </c>
      <c r="M252">
        <v>6</v>
      </c>
      <c r="N252">
        <v>0</v>
      </c>
      <c r="O252" s="24">
        <f t="shared" si="20"/>
        <v>0</v>
      </c>
      <c r="P252" s="35">
        <f>VLOOKUP(E252,'参数设置&amp;汇总'!O:X,10,0)</f>
        <v>0.15226299492720205</v>
      </c>
      <c r="Q252" s="37">
        <f t="shared" si="21"/>
        <v>0.91357796956321224</v>
      </c>
      <c r="R252">
        <v>0.85</v>
      </c>
      <c r="S252" s="38">
        <f t="shared" si="22"/>
        <v>1.0747976112508379</v>
      </c>
      <c r="T252" s="9">
        <f t="shared" si="23"/>
        <v>0.46538736567161282</v>
      </c>
    </row>
    <row r="253" spans="2:22" ht="18">
      <c r="B253" t="s">
        <v>1</v>
      </c>
      <c r="C253" t="s">
        <v>548</v>
      </c>
      <c r="D253" t="str">
        <f>VLOOKUP(G253,Sheet1!J:K,2,0)</f>
        <v>C</v>
      </c>
      <c r="E253" t="str">
        <f t="shared" si="18"/>
        <v>C图文快印</v>
      </c>
      <c r="F253" t="str">
        <f>VLOOKUP(G253,Sheet1!J:L,3,0)</f>
        <v>四川省</v>
      </c>
      <c r="G253" t="s">
        <v>332</v>
      </c>
      <c r="H253" s="2" t="str">
        <f>VLOOKUP(G253,Sheet1!J:O,6,0)</f>
        <v>华北大区</v>
      </c>
      <c r="I253">
        <v>59</v>
      </c>
      <c r="J253">
        <v>0</v>
      </c>
      <c r="K253" s="8">
        <f>VLOOKUP(C253,'渗透率、续签率'!B:C,2,0)</f>
        <v>0.57199999999999995</v>
      </c>
      <c r="L253" s="6">
        <f t="shared" si="19"/>
        <v>0</v>
      </c>
      <c r="M253">
        <v>5</v>
      </c>
      <c r="N253">
        <v>0</v>
      </c>
      <c r="O253" s="24">
        <f t="shared" si="20"/>
        <v>0</v>
      </c>
      <c r="P253" s="35">
        <f>VLOOKUP(E253,'参数设置&amp;汇总'!O:X,10,0)</f>
        <v>0.15226299492720205</v>
      </c>
      <c r="Q253" s="37">
        <f t="shared" si="21"/>
        <v>0.76131497463601028</v>
      </c>
      <c r="R253">
        <v>0.85</v>
      </c>
      <c r="S253" s="38">
        <f t="shared" si="22"/>
        <v>0.8956646760423651</v>
      </c>
      <c r="T253" s="9">
        <f t="shared" si="23"/>
        <v>0.38782280472634406</v>
      </c>
      <c r="V253" s="11"/>
    </row>
    <row r="254" spans="2:22" ht="18">
      <c r="B254" t="s">
        <v>1</v>
      </c>
      <c r="C254" t="s">
        <v>548</v>
      </c>
      <c r="D254" t="str">
        <f>VLOOKUP(G254,Sheet1!J:K,2,0)</f>
        <v>C</v>
      </c>
      <c r="E254" t="str">
        <f t="shared" si="18"/>
        <v>C图文快印</v>
      </c>
      <c r="F254" t="str">
        <f>VLOOKUP(G254,Sheet1!J:L,3,0)</f>
        <v>吉林省</v>
      </c>
      <c r="G254" t="s">
        <v>333</v>
      </c>
      <c r="H254" s="2" t="str">
        <f>VLOOKUP(G254,Sheet1!J:O,6,0)</f>
        <v>华北大区</v>
      </c>
      <c r="I254">
        <v>101</v>
      </c>
      <c r="J254">
        <v>0</v>
      </c>
      <c r="K254" s="8">
        <f>VLOOKUP(C254,'渗透率、续签率'!B:C,2,0)</f>
        <v>0.57199999999999995</v>
      </c>
      <c r="L254" s="6">
        <f t="shared" si="19"/>
        <v>0</v>
      </c>
      <c r="M254">
        <v>13</v>
      </c>
      <c r="N254">
        <v>0</v>
      </c>
      <c r="O254" s="24">
        <f t="shared" si="20"/>
        <v>0</v>
      </c>
      <c r="P254" s="35">
        <f>VLOOKUP(E254,'参数设置&amp;汇总'!O:X,10,0)</f>
        <v>0.15226299492720205</v>
      </c>
      <c r="Q254" s="37">
        <f t="shared" si="21"/>
        <v>1.9794189340536266</v>
      </c>
      <c r="R254">
        <v>0.85</v>
      </c>
      <c r="S254" s="38">
        <f t="shared" si="22"/>
        <v>2.3287281577101488</v>
      </c>
      <c r="T254" s="9">
        <f t="shared" si="23"/>
        <v>1.0083392922884944</v>
      </c>
      <c r="U254" s="1"/>
      <c r="V254" s="11"/>
    </row>
    <row r="255" spans="2:22" ht="18">
      <c r="B255" t="s">
        <v>1</v>
      </c>
      <c r="C255" t="s">
        <v>548</v>
      </c>
      <c r="D255" t="str">
        <f>VLOOKUP(G255,Sheet1!J:K,2,0)</f>
        <v>C</v>
      </c>
      <c r="E255" t="str">
        <f t="shared" si="18"/>
        <v>C图文快印</v>
      </c>
      <c r="F255" t="str">
        <f>VLOOKUP(G255,Sheet1!J:L,3,0)</f>
        <v>吉林省</v>
      </c>
      <c r="G255" t="s">
        <v>334</v>
      </c>
      <c r="H255" s="2" t="str">
        <f>VLOOKUP(G255,Sheet1!J:O,6,0)</f>
        <v>华北大区</v>
      </c>
      <c r="I255">
        <v>68</v>
      </c>
      <c r="J255">
        <v>0</v>
      </c>
      <c r="K255" s="8">
        <f>VLOOKUP(C255,'渗透率、续签率'!B:C,2,0)</f>
        <v>0.57199999999999995</v>
      </c>
      <c r="L255" s="6">
        <f t="shared" si="19"/>
        <v>0</v>
      </c>
      <c r="M255">
        <v>5</v>
      </c>
      <c r="N255">
        <v>0</v>
      </c>
      <c r="O255" s="24">
        <f t="shared" si="20"/>
        <v>0</v>
      </c>
      <c r="P255" s="35">
        <f>VLOOKUP(E255,'参数设置&amp;汇总'!O:X,10,0)</f>
        <v>0.15226299492720205</v>
      </c>
      <c r="Q255" s="37">
        <f t="shared" si="21"/>
        <v>0.76131497463601028</v>
      </c>
      <c r="R255">
        <v>0.85</v>
      </c>
      <c r="S255" s="38">
        <f t="shared" si="22"/>
        <v>0.8956646760423651</v>
      </c>
      <c r="T255" s="9">
        <f t="shared" si="23"/>
        <v>0.38782280472634406</v>
      </c>
      <c r="V255" s="11"/>
    </row>
    <row r="256" spans="2:22" ht="18">
      <c r="B256" t="s">
        <v>1</v>
      </c>
      <c r="C256" t="s">
        <v>548</v>
      </c>
      <c r="D256" t="str">
        <f>VLOOKUP(G256,Sheet1!J:K,2,0)</f>
        <v>C</v>
      </c>
      <c r="E256" t="str">
        <f t="shared" si="18"/>
        <v>C图文快印</v>
      </c>
      <c r="F256" t="str">
        <f>VLOOKUP(G256,Sheet1!J:L,3,0)</f>
        <v>新疆维吾尔自治区</v>
      </c>
      <c r="G256" t="s">
        <v>335</v>
      </c>
      <c r="H256" s="2" t="str">
        <f>VLOOKUP(G256,Sheet1!J:O,6,0)</f>
        <v>华北大区</v>
      </c>
      <c r="I256">
        <v>1</v>
      </c>
      <c r="J256">
        <v>0</v>
      </c>
      <c r="K256" s="8">
        <f>VLOOKUP(C256,'渗透率、续签率'!B:C,2,0)</f>
        <v>0.57199999999999995</v>
      </c>
      <c r="L256" s="6">
        <f t="shared" si="19"/>
        <v>0</v>
      </c>
      <c r="M256">
        <v>0</v>
      </c>
      <c r="N256">
        <v>0</v>
      </c>
      <c r="O256" s="24" t="e">
        <f t="shared" si="20"/>
        <v>#DIV/0!</v>
      </c>
      <c r="P256" s="35">
        <f>VLOOKUP(E256,'参数设置&amp;汇总'!O:X,10,0)</f>
        <v>0.15226299492720205</v>
      </c>
      <c r="Q256" s="37">
        <f t="shared" si="21"/>
        <v>0</v>
      </c>
      <c r="R256">
        <v>0.85</v>
      </c>
      <c r="S256" s="38">
        <f t="shared" si="22"/>
        <v>0</v>
      </c>
      <c r="T256" s="9">
        <f t="shared" si="23"/>
        <v>0</v>
      </c>
    </row>
    <row r="257" spans="2:22" ht="18">
      <c r="B257" t="s">
        <v>1</v>
      </c>
      <c r="C257" t="s">
        <v>548</v>
      </c>
      <c r="D257" t="str">
        <f>VLOOKUP(G257,Sheet1!J:K,2,0)</f>
        <v>C</v>
      </c>
      <c r="E257" t="str">
        <f t="shared" si="18"/>
        <v>C图文快印</v>
      </c>
      <c r="F257" t="str">
        <f>VLOOKUP(G257,Sheet1!J:L,3,0)</f>
        <v>海南省</v>
      </c>
      <c r="G257" t="s">
        <v>336</v>
      </c>
      <c r="H257" s="2" t="str">
        <f>VLOOKUP(G257,Sheet1!J:O,6,0)</f>
        <v>华南大区</v>
      </c>
      <c r="I257">
        <v>4</v>
      </c>
      <c r="J257">
        <v>0</v>
      </c>
      <c r="K257" s="8">
        <f>VLOOKUP(C257,'渗透率、续签率'!B:C,2,0)</f>
        <v>0.57199999999999995</v>
      </c>
      <c r="L257" s="6">
        <f t="shared" si="19"/>
        <v>0</v>
      </c>
      <c r="M257">
        <v>0</v>
      </c>
      <c r="N257">
        <v>0</v>
      </c>
      <c r="O257" s="24" t="e">
        <f t="shared" si="20"/>
        <v>#DIV/0!</v>
      </c>
      <c r="P257" s="35">
        <f>VLOOKUP(E257,'参数设置&amp;汇总'!O:X,10,0)</f>
        <v>0.15226299492720205</v>
      </c>
      <c r="Q257" s="37">
        <f t="shared" si="21"/>
        <v>0</v>
      </c>
      <c r="R257">
        <v>0.85</v>
      </c>
      <c r="S257" s="38">
        <f t="shared" si="22"/>
        <v>0</v>
      </c>
      <c r="T257" s="9">
        <f t="shared" si="23"/>
        <v>0</v>
      </c>
      <c r="V257" s="11"/>
    </row>
    <row r="258" spans="2:22" ht="18">
      <c r="B258" t="s">
        <v>1</v>
      </c>
      <c r="C258" t="s">
        <v>548</v>
      </c>
      <c r="D258" t="str">
        <f>VLOOKUP(G258,Sheet1!J:K,2,0)</f>
        <v>C</v>
      </c>
      <c r="E258" t="str">
        <f t="shared" si="18"/>
        <v>C图文快印</v>
      </c>
      <c r="F258" t="str">
        <f>VLOOKUP(G258,Sheet1!J:L,3,0)</f>
        <v>甘肃省</v>
      </c>
      <c r="G258" t="s">
        <v>337</v>
      </c>
      <c r="H258" s="2" t="str">
        <f>VLOOKUP(G258,Sheet1!J:O,6,0)</f>
        <v>华北大区</v>
      </c>
      <c r="I258">
        <v>91</v>
      </c>
      <c r="J258">
        <v>2</v>
      </c>
      <c r="K258" s="8">
        <f>VLOOKUP(C258,'渗透率、续签率'!B:C,2,0)</f>
        <v>0.57199999999999995</v>
      </c>
      <c r="L258" s="6">
        <f t="shared" si="19"/>
        <v>2.197802197802198E-2</v>
      </c>
      <c r="M258">
        <v>6</v>
      </c>
      <c r="N258">
        <v>1</v>
      </c>
      <c r="O258" s="24">
        <f t="shared" si="20"/>
        <v>0.16666666666666666</v>
      </c>
      <c r="P258" s="35">
        <f>VLOOKUP(E258,'参数设置&amp;汇总'!O:X,10,0)</f>
        <v>0.15226299492720205</v>
      </c>
      <c r="Q258" s="37">
        <f t="shared" si="21"/>
        <v>1</v>
      </c>
      <c r="R258">
        <v>0.85</v>
      </c>
      <c r="S258" s="38">
        <f t="shared" si="22"/>
        <v>0.503529411764706</v>
      </c>
      <c r="T258" s="9">
        <f t="shared" si="23"/>
        <v>0.21802823529411769</v>
      </c>
      <c r="V258" s="11"/>
    </row>
    <row r="259" spans="2:22" ht="18">
      <c r="B259" t="s">
        <v>1</v>
      </c>
      <c r="C259" t="s">
        <v>548</v>
      </c>
      <c r="D259" t="str">
        <f>VLOOKUP(G259,Sheet1!J:K,2,0)</f>
        <v>C</v>
      </c>
      <c r="E259" t="str">
        <f t="shared" ref="E259:E322" si="24">D259&amp;C259</f>
        <v>C图文快印</v>
      </c>
      <c r="F259" t="str">
        <f>VLOOKUP(G259,Sheet1!J:L,3,0)</f>
        <v>广西壮族自治区</v>
      </c>
      <c r="G259" t="s">
        <v>338</v>
      </c>
      <c r="H259" s="2" t="str">
        <f>VLOOKUP(G259,Sheet1!J:O,6,0)</f>
        <v>华南大区</v>
      </c>
      <c r="I259">
        <v>140</v>
      </c>
      <c r="J259">
        <v>1</v>
      </c>
      <c r="K259" s="8">
        <f>VLOOKUP(C259,'渗透率、续签率'!B:C,2,0)</f>
        <v>0.57199999999999995</v>
      </c>
      <c r="L259" s="6">
        <f t="shared" ref="L259:L322" si="25">J259/I259</f>
        <v>7.1428571428571426E-3</v>
      </c>
      <c r="M259">
        <v>19</v>
      </c>
      <c r="N259">
        <v>1</v>
      </c>
      <c r="O259" s="24">
        <f t="shared" ref="O259:O322" si="26">N259/M259</f>
        <v>5.2631578947368418E-2</v>
      </c>
      <c r="P259" s="35">
        <f>VLOOKUP(E259,'参数设置&amp;汇总'!O:X,10,0)</f>
        <v>0.15226299492720205</v>
      </c>
      <c r="Q259" s="37">
        <f t="shared" ref="Q259:Q322" si="27">IF(P259*M259&gt;=N259,M259*P259,N259)</f>
        <v>2.8929969036168388</v>
      </c>
      <c r="R259">
        <v>0.85</v>
      </c>
      <c r="S259" s="38">
        <f t="shared" ref="S259:S322" si="28">((1-K259)*N259+IF(Q259-N259&gt;0,Q259-N259,0))/R259</f>
        <v>2.7305845924903984</v>
      </c>
      <c r="T259" s="9">
        <f t="shared" ref="T259:T322" si="29">S259*0.433</f>
        <v>1.1823431285483426</v>
      </c>
      <c r="V259" s="11"/>
    </row>
    <row r="260" spans="2:22" ht="18">
      <c r="B260" t="s">
        <v>1</v>
      </c>
      <c r="C260" t="s">
        <v>548</v>
      </c>
      <c r="D260" t="str">
        <f>VLOOKUP(G260,Sheet1!J:K,2,0)</f>
        <v>C</v>
      </c>
      <c r="E260" t="str">
        <f t="shared" si="24"/>
        <v>C图文快印</v>
      </c>
      <c r="F260" t="str">
        <f>VLOOKUP(G260,Sheet1!J:L,3,0)</f>
        <v>湖南省</v>
      </c>
      <c r="G260" t="s">
        <v>339</v>
      </c>
      <c r="H260" s="2" t="str">
        <f>VLOOKUP(G260,Sheet1!J:O,6,0)</f>
        <v>华南大区</v>
      </c>
      <c r="I260">
        <v>198</v>
      </c>
      <c r="J260">
        <v>4</v>
      </c>
      <c r="K260" s="8">
        <f>VLOOKUP(C260,'渗透率、续签率'!B:C,2,0)</f>
        <v>0.57199999999999995</v>
      </c>
      <c r="L260" s="6">
        <f t="shared" si="25"/>
        <v>2.0202020202020204E-2</v>
      </c>
      <c r="M260">
        <v>21</v>
      </c>
      <c r="N260">
        <v>4</v>
      </c>
      <c r="O260" s="24">
        <f t="shared" si="26"/>
        <v>0.19047619047619047</v>
      </c>
      <c r="P260" s="35">
        <f>VLOOKUP(E260,'参数设置&amp;汇总'!O:X,10,0)</f>
        <v>0.15226299492720205</v>
      </c>
      <c r="Q260" s="37">
        <f t="shared" si="27"/>
        <v>4</v>
      </c>
      <c r="R260">
        <v>0.85</v>
      </c>
      <c r="S260" s="38">
        <f t="shared" si="28"/>
        <v>2.014117647058824</v>
      </c>
      <c r="T260" s="9">
        <f t="shared" si="29"/>
        <v>0.87211294117647076</v>
      </c>
      <c r="V260" s="11"/>
    </row>
    <row r="261" spans="2:22" ht="18">
      <c r="B261" t="s">
        <v>1</v>
      </c>
      <c r="C261" t="s">
        <v>548</v>
      </c>
      <c r="D261" t="str">
        <f>VLOOKUP(G261,Sheet1!J:K,2,0)</f>
        <v>C</v>
      </c>
      <c r="E261" t="str">
        <f t="shared" si="24"/>
        <v>C图文快印</v>
      </c>
      <c r="F261" t="str">
        <f>VLOOKUP(G261,Sheet1!J:L,3,0)</f>
        <v>江苏省</v>
      </c>
      <c r="G261" t="s">
        <v>340</v>
      </c>
      <c r="H261" s="2" t="str">
        <f>VLOOKUP(G261,Sheet1!J:O,6,0)</f>
        <v>华北大区</v>
      </c>
      <c r="I261">
        <v>497</v>
      </c>
      <c r="J261">
        <v>9</v>
      </c>
      <c r="K261" s="8">
        <f>VLOOKUP(C261,'渗透率、续签率'!B:C,2,0)</f>
        <v>0.57199999999999995</v>
      </c>
      <c r="L261" s="6">
        <f t="shared" si="25"/>
        <v>1.8108651911468814E-2</v>
      </c>
      <c r="M261">
        <v>49</v>
      </c>
      <c r="N261">
        <v>8</v>
      </c>
      <c r="O261" s="24">
        <f t="shared" si="26"/>
        <v>0.16326530612244897</v>
      </c>
      <c r="P261" s="35">
        <f>VLOOKUP(E261,'参数设置&amp;汇总'!O:X,10,0)</f>
        <v>0.15226299492720205</v>
      </c>
      <c r="Q261" s="37">
        <f t="shared" si="27"/>
        <v>8</v>
      </c>
      <c r="R261">
        <v>0.85</v>
      </c>
      <c r="S261" s="38">
        <f t="shared" si="28"/>
        <v>4.028235294117648</v>
      </c>
      <c r="T261" s="9">
        <f t="shared" si="29"/>
        <v>1.7442258823529415</v>
      </c>
      <c r="V261" s="11"/>
    </row>
    <row r="262" spans="2:22" ht="18">
      <c r="B262" t="s">
        <v>1</v>
      </c>
      <c r="C262" t="s">
        <v>548</v>
      </c>
      <c r="D262" t="str">
        <f>VLOOKUP(G262,Sheet1!J:K,2,0)</f>
        <v>C</v>
      </c>
      <c r="E262" t="str">
        <f t="shared" si="24"/>
        <v>C图文快印</v>
      </c>
      <c r="F262" t="str">
        <f>VLOOKUP(G262,Sheet1!J:L,3,0)</f>
        <v>辽宁省</v>
      </c>
      <c r="G262" t="s">
        <v>341</v>
      </c>
      <c r="H262" s="2" t="str">
        <f>VLOOKUP(G262,Sheet1!J:O,6,0)</f>
        <v>华北大区</v>
      </c>
      <c r="I262">
        <v>145</v>
      </c>
      <c r="J262">
        <v>1</v>
      </c>
      <c r="K262" s="8">
        <f>VLOOKUP(C262,'渗透率、续签率'!B:C,2,0)</f>
        <v>0.57199999999999995</v>
      </c>
      <c r="L262" s="6">
        <f t="shared" si="25"/>
        <v>6.8965517241379309E-3</v>
      </c>
      <c r="M262">
        <v>25</v>
      </c>
      <c r="N262">
        <v>1</v>
      </c>
      <c r="O262" s="24">
        <f t="shared" si="26"/>
        <v>0.04</v>
      </c>
      <c r="P262" s="35">
        <f>VLOOKUP(E262,'参数设置&amp;汇总'!O:X,10,0)</f>
        <v>0.15226299492720205</v>
      </c>
      <c r="Q262" s="37">
        <f t="shared" si="27"/>
        <v>3.8065748731800513</v>
      </c>
      <c r="R262">
        <v>0.85</v>
      </c>
      <c r="S262" s="38">
        <f t="shared" si="28"/>
        <v>3.805382203741237</v>
      </c>
      <c r="T262" s="9">
        <f t="shared" si="29"/>
        <v>1.6477304942199555</v>
      </c>
      <c r="V262" s="11"/>
    </row>
    <row r="263" spans="2:22" ht="18">
      <c r="B263" t="s">
        <v>1</v>
      </c>
      <c r="C263" t="s">
        <v>548</v>
      </c>
      <c r="D263" t="str">
        <f>VLOOKUP(G263,Sheet1!J:K,2,0)</f>
        <v>C</v>
      </c>
      <c r="E263" t="str">
        <f t="shared" si="24"/>
        <v>C图文快印</v>
      </c>
      <c r="F263" t="str">
        <f>VLOOKUP(G263,Sheet1!J:L,3,0)</f>
        <v>四川省</v>
      </c>
      <c r="G263" t="s">
        <v>342</v>
      </c>
      <c r="H263" s="2" t="str">
        <f>VLOOKUP(G263,Sheet1!J:O,6,0)</f>
        <v>华北大区</v>
      </c>
      <c r="I263">
        <v>171</v>
      </c>
      <c r="J263">
        <v>3</v>
      </c>
      <c r="K263" s="8">
        <f>VLOOKUP(C263,'渗透率、续签率'!B:C,2,0)</f>
        <v>0.57199999999999995</v>
      </c>
      <c r="L263" s="6">
        <f t="shared" si="25"/>
        <v>1.7543859649122806E-2</v>
      </c>
      <c r="M263">
        <v>50</v>
      </c>
      <c r="N263">
        <v>3</v>
      </c>
      <c r="O263" s="24">
        <f t="shared" si="26"/>
        <v>0.06</v>
      </c>
      <c r="P263" s="35">
        <f>VLOOKUP(E263,'参数设置&amp;汇总'!O:X,10,0)</f>
        <v>0.15226299492720205</v>
      </c>
      <c r="Q263" s="37">
        <f t="shared" si="27"/>
        <v>7.6131497463601026</v>
      </c>
      <c r="R263">
        <v>0.85</v>
      </c>
      <c r="S263" s="38">
        <f t="shared" si="28"/>
        <v>6.9378232310118859</v>
      </c>
      <c r="T263" s="9">
        <f t="shared" si="29"/>
        <v>3.0040774590281467</v>
      </c>
      <c r="V263" s="11"/>
    </row>
    <row r="264" spans="2:22" ht="18">
      <c r="B264" t="s">
        <v>1</v>
      </c>
      <c r="C264" t="s">
        <v>548</v>
      </c>
      <c r="D264" t="str">
        <f>VLOOKUP(G264,Sheet1!J:K,2,0)</f>
        <v>C</v>
      </c>
      <c r="E264" t="str">
        <f t="shared" si="24"/>
        <v>C图文快印</v>
      </c>
      <c r="F264" t="str">
        <f>VLOOKUP(G264,Sheet1!J:L,3,0)</f>
        <v>宁夏回族自治区</v>
      </c>
      <c r="G264" t="s">
        <v>343</v>
      </c>
      <c r="H264" s="2" t="str">
        <f>VLOOKUP(G264,Sheet1!J:O,6,0)</f>
        <v>华北大区</v>
      </c>
      <c r="I264">
        <v>63</v>
      </c>
      <c r="J264">
        <v>2</v>
      </c>
      <c r="K264" s="8">
        <f>VLOOKUP(C264,'渗透率、续签率'!B:C,2,0)</f>
        <v>0.57199999999999995</v>
      </c>
      <c r="L264" s="6">
        <f t="shared" si="25"/>
        <v>3.1746031746031744E-2</v>
      </c>
      <c r="M264">
        <v>10</v>
      </c>
      <c r="N264">
        <v>2</v>
      </c>
      <c r="O264" s="24">
        <f t="shared" si="26"/>
        <v>0.2</v>
      </c>
      <c r="P264" s="35">
        <f>VLOOKUP(E264,'参数设置&amp;汇总'!O:X,10,0)</f>
        <v>0.15226299492720205</v>
      </c>
      <c r="Q264" s="37">
        <f t="shared" si="27"/>
        <v>2</v>
      </c>
      <c r="R264">
        <v>0.85</v>
      </c>
      <c r="S264" s="38">
        <f t="shared" si="28"/>
        <v>1.007058823529412</v>
      </c>
      <c r="T264" s="9">
        <f t="shared" si="29"/>
        <v>0.43605647058823538</v>
      </c>
      <c r="V264" s="11"/>
    </row>
    <row r="265" spans="2:22" ht="18">
      <c r="B265" t="s">
        <v>1</v>
      </c>
      <c r="C265" t="s">
        <v>548</v>
      </c>
      <c r="D265" t="str">
        <f>VLOOKUP(G265,Sheet1!J:K,2,0)</f>
        <v>C</v>
      </c>
      <c r="E265" t="str">
        <f t="shared" si="24"/>
        <v>C图文快印</v>
      </c>
      <c r="F265" t="str">
        <f>VLOOKUP(G265,Sheet1!J:L,3,0)</f>
        <v>河北省</v>
      </c>
      <c r="G265" t="s">
        <v>344</v>
      </c>
      <c r="H265" s="2" t="str">
        <f>VLOOKUP(G265,Sheet1!J:O,6,0)</f>
        <v>华北大区</v>
      </c>
      <c r="I265" s="1">
        <v>1339</v>
      </c>
      <c r="J265">
        <v>48</v>
      </c>
      <c r="K265" s="8">
        <f>VLOOKUP(C265,'渗透率、续签率'!B:C,2,0)</f>
        <v>0.57199999999999995</v>
      </c>
      <c r="L265" s="6">
        <f t="shared" si="25"/>
        <v>3.5847647498132934E-2</v>
      </c>
      <c r="M265">
        <v>289</v>
      </c>
      <c r="N265">
        <v>45</v>
      </c>
      <c r="O265" s="24">
        <f t="shared" si="26"/>
        <v>0.15570934256055363</v>
      </c>
      <c r="P265" s="35">
        <f>VLOOKUP(E265,'参数设置&amp;汇总'!O:X,10,0)</f>
        <v>0.15226299492720205</v>
      </c>
      <c r="Q265" s="37">
        <f t="shared" si="27"/>
        <v>45</v>
      </c>
      <c r="R265">
        <v>0.85</v>
      </c>
      <c r="S265" s="38">
        <f t="shared" si="28"/>
        <v>22.658823529411766</v>
      </c>
      <c r="T265" s="9">
        <f t="shared" si="29"/>
        <v>9.8112705882352937</v>
      </c>
      <c r="V265" s="11"/>
    </row>
    <row r="266" spans="2:22" ht="18">
      <c r="B266" t="s">
        <v>1</v>
      </c>
      <c r="C266" t="s">
        <v>548</v>
      </c>
      <c r="D266" t="str">
        <f>VLOOKUP(G266,Sheet1!J:K,2,0)</f>
        <v>C</v>
      </c>
      <c r="E266" t="str">
        <f t="shared" si="24"/>
        <v>C图文快印</v>
      </c>
      <c r="F266" t="str">
        <f>VLOOKUP(G266,Sheet1!J:L,3,0)</f>
        <v>新疆维吾尔自治区</v>
      </c>
      <c r="G266" t="s">
        <v>345</v>
      </c>
      <c r="H266" s="2" t="str">
        <f>VLOOKUP(G266,Sheet1!J:O,6,0)</f>
        <v>华北大区</v>
      </c>
      <c r="I266">
        <v>74</v>
      </c>
      <c r="J266">
        <v>2</v>
      </c>
      <c r="K266" s="8">
        <f>VLOOKUP(C266,'渗透率、续签率'!B:C,2,0)</f>
        <v>0.57199999999999995</v>
      </c>
      <c r="L266" s="6">
        <f t="shared" si="25"/>
        <v>2.7027027027027029E-2</v>
      </c>
      <c r="M266">
        <v>9</v>
      </c>
      <c r="N266">
        <v>2</v>
      </c>
      <c r="O266" s="24">
        <f t="shared" si="26"/>
        <v>0.22222222222222221</v>
      </c>
      <c r="P266" s="35">
        <f>VLOOKUP(E266,'参数设置&amp;汇总'!O:X,10,0)</f>
        <v>0.15226299492720205</v>
      </c>
      <c r="Q266" s="37">
        <f t="shared" si="27"/>
        <v>2</v>
      </c>
      <c r="R266">
        <v>0.85</v>
      </c>
      <c r="S266" s="38">
        <f t="shared" si="28"/>
        <v>1.007058823529412</v>
      </c>
      <c r="T266" s="9">
        <f t="shared" si="29"/>
        <v>0.43605647058823538</v>
      </c>
      <c r="U266" s="1"/>
      <c r="V266" s="11"/>
    </row>
    <row r="267" spans="2:22" ht="18">
      <c r="B267" t="s">
        <v>1</v>
      </c>
      <c r="C267" t="s">
        <v>548</v>
      </c>
      <c r="D267" t="str">
        <f>VLOOKUP(G267,Sheet1!J:K,2,0)</f>
        <v>C</v>
      </c>
      <c r="E267" t="str">
        <f t="shared" si="24"/>
        <v>C图文快印</v>
      </c>
      <c r="F267" t="str">
        <f>VLOOKUP(G267,Sheet1!J:L,3,0)</f>
        <v>湖北省</v>
      </c>
      <c r="G267" t="s">
        <v>346</v>
      </c>
      <c r="H267" s="2" t="str">
        <f>VLOOKUP(G267,Sheet1!J:O,6,0)</f>
        <v>华南大区</v>
      </c>
      <c r="I267">
        <v>6</v>
      </c>
      <c r="J267">
        <v>0</v>
      </c>
      <c r="K267" s="8">
        <f>VLOOKUP(C267,'渗透率、续签率'!B:C,2,0)</f>
        <v>0.57199999999999995</v>
      </c>
      <c r="L267" s="6">
        <f t="shared" si="25"/>
        <v>0</v>
      </c>
      <c r="M267">
        <v>0</v>
      </c>
      <c r="N267">
        <v>0</v>
      </c>
      <c r="O267" s="24" t="e">
        <f t="shared" si="26"/>
        <v>#DIV/0!</v>
      </c>
      <c r="P267" s="35">
        <f>VLOOKUP(E267,'参数设置&amp;汇总'!O:X,10,0)</f>
        <v>0.15226299492720205</v>
      </c>
      <c r="Q267" s="37">
        <f t="shared" si="27"/>
        <v>0</v>
      </c>
      <c r="R267">
        <v>0.85</v>
      </c>
      <c r="S267" s="38">
        <f t="shared" si="28"/>
        <v>0</v>
      </c>
      <c r="T267" s="9">
        <f t="shared" si="29"/>
        <v>0</v>
      </c>
      <c r="V267" s="11"/>
    </row>
    <row r="268" spans="2:22" ht="18">
      <c r="B268" t="s">
        <v>1</v>
      </c>
      <c r="C268" t="s">
        <v>548</v>
      </c>
      <c r="D268" t="str">
        <f>VLOOKUP(G268,Sheet1!J:K,2,0)</f>
        <v>B</v>
      </c>
      <c r="E268" t="str">
        <f t="shared" si="24"/>
        <v>B图文快印</v>
      </c>
      <c r="F268" t="str">
        <f>VLOOKUP(G268,Sheet1!J:L,3,0)</f>
        <v>福建省</v>
      </c>
      <c r="G268" t="s">
        <v>79</v>
      </c>
      <c r="H268" s="2" t="str">
        <f>VLOOKUP(G268,Sheet1!J:O,6,0)</f>
        <v>华南大区</v>
      </c>
      <c r="I268">
        <v>664</v>
      </c>
      <c r="J268">
        <v>36</v>
      </c>
      <c r="K268" s="8">
        <f>VLOOKUP(C268,'渗透率、续签率'!B:C,2,0)</f>
        <v>0.57199999999999995</v>
      </c>
      <c r="L268" s="6">
        <f t="shared" si="25"/>
        <v>5.4216867469879519E-2</v>
      </c>
      <c r="M268">
        <v>192</v>
      </c>
      <c r="N268">
        <v>34</v>
      </c>
      <c r="O268" s="24">
        <f t="shared" si="26"/>
        <v>0.17708333333333334</v>
      </c>
      <c r="P268" s="35">
        <f>VLOOKUP(E268,'参数设置&amp;汇总'!O:X,10,0)</f>
        <v>0.4</v>
      </c>
      <c r="Q268" s="37">
        <f t="shared" si="27"/>
        <v>76.800000000000011</v>
      </c>
      <c r="R268">
        <v>0.85</v>
      </c>
      <c r="S268" s="38">
        <f t="shared" si="28"/>
        <v>67.472941176470599</v>
      </c>
      <c r="T268" s="9">
        <f t="shared" si="29"/>
        <v>29.21578352941177</v>
      </c>
      <c r="V268" s="11"/>
    </row>
    <row r="269" spans="2:22" ht="18">
      <c r="B269" t="s">
        <v>1</v>
      </c>
      <c r="C269" t="s">
        <v>548</v>
      </c>
      <c r="D269" t="str">
        <f>VLOOKUP(G269,Sheet1!J:K,2,0)</f>
        <v>C</v>
      </c>
      <c r="E269" t="str">
        <f t="shared" si="24"/>
        <v>C图文快印</v>
      </c>
      <c r="F269" t="str">
        <f>VLOOKUP(G269,Sheet1!J:L,3,0)</f>
        <v>河北省</v>
      </c>
      <c r="G269" t="s">
        <v>347</v>
      </c>
      <c r="H269" s="2" t="str">
        <f>VLOOKUP(G269,Sheet1!J:O,6,0)</f>
        <v>华北大区</v>
      </c>
      <c r="I269">
        <v>177</v>
      </c>
      <c r="J269">
        <v>5</v>
      </c>
      <c r="K269" s="8">
        <f>VLOOKUP(C269,'渗透率、续签率'!B:C,2,0)</f>
        <v>0.57199999999999995</v>
      </c>
      <c r="L269" s="6">
        <f t="shared" si="25"/>
        <v>2.8248587570621469E-2</v>
      </c>
      <c r="M269">
        <v>61</v>
      </c>
      <c r="N269">
        <v>5</v>
      </c>
      <c r="O269" s="24">
        <f t="shared" si="26"/>
        <v>8.1967213114754092E-2</v>
      </c>
      <c r="P269" s="35">
        <f>VLOOKUP(E269,'参数设置&amp;汇总'!O:X,10,0)</f>
        <v>0.15226299492720205</v>
      </c>
      <c r="Q269" s="37">
        <f t="shared" si="27"/>
        <v>9.2880426905593243</v>
      </c>
      <c r="R269">
        <v>0.85</v>
      </c>
      <c r="S269" s="38">
        <f t="shared" si="28"/>
        <v>7.5624031653639117</v>
      </c>
      <c r="T269" s="9">
        <f t="shared" si="29"/>
        <v>3.2745205706025735</v>
      </c>
      <c r="V269" s="11"/>
    </row>
    <row r="270" spans="2:22" ht="18">
      <c r="B270" t="s">
        <v>1</v>
      </c>
      <c r="C270" t="s">
        <v>548</v>
      </c>
      <c r="D270" t="str">
        <f>VLOOKUP(G270,Sheet1!J:K,2,0)</f>
        <v>C</v>
      </c>
      <c r="E270" t="str">
        <f t="shared" si="24"/>
        <v>C图文快印</v>
      </c>
      <c r="F270" t="str">
        <f>VLOOKUP(G270,Sheet1!J:L,3,0)</f>
        <v>云南省</v>
      </c>
      <c r="G270" t="s">
        <v>348</v>
      </c>
      <c r="H270" s="2" t="str">
        <f>VLOOKUP(G270,Sheet1!J:O,6,0)</f>
        <v>华南大区</v>
      </c>
      <c r="I270">
        <v>181</v>
      </c>
      <c r="J270">
        <v>1</v>
      </c>
      <c r="K270" s="8">
        <f>VLOOKUP(C270,'渗透率、续签率'!B:C,2,0)</f>
        <v>0.57199999999999995</v>
      </c>
      <c r="L270" s="6">
        <f t="shared" si="25"/>
        <v>5.5248618784530384E-3</v>
      </c>
      <c r="M270">
        <v>52</v>
      </c>
      <c r="N270">
        <v>1</v>
      </c>
      <c r="O270" s="24">
        <f t="shared" si="26"/>
        <v>1.9230769230769232E-2</v>
      </c>
      <c r="P270" s="35">
        <f>VLOOKUP(E270,'参数设置&amp;汇总'!O:X,10,0)</f>
        <v>0.15226299492720205</v>
      </c>
      <c r="Q270" s="37">
        <f t="shared" si="27"/>
        <v>7.9176757362145063</v>
      </c>
      <c r="R270">
        <v>0.85</v>
      </c>
      <c r="S270" s="38">
        <f t="shared" si="28"/>
        <v>8.6419714543700081</v>
      </c>
      <c r="T270" s="9">
        <f t="shared" si="29"/>
        <v>3.7419736397422136</v>
      </c>
      <c r="U270" s="1"/>
      <c r="V270" s="11"/>
    </row>
    <row r="271" spans="2:22" ht="18">
      <c r="B271" t="s">
        <v>1</v>
      </c>
      <c r="C271" t="s">
        <v>548</v>
      </c>
      <c r="D271" t="str">
        <f>VLOOKUP(G271,Sheet1!J:K,2,0)</f>
        <v>C</v>
      </c>
      <c r="E271" t="str">
        <f t="shared" si="24"/>
        <v>C图文快印</v>
      </c>
      <c r="F271" t="str">
        <f>VLOOKUP(G271,Sheet1!J:L,3,0)</f>
        <v>浙江省</v>
      </c>
      <c r="G271" t="s">
        <v>349</v>
      </c>
      <c r="H271" s="2" t="str">
        <f>VLOOKUP(G271,Sheet1!J:O,6,0)</f>
        <v>华南大区</v>
      </c>
      <c r="I271">
        <v>507</v>
      </c>
      <c r="J271">
        <v>23</v>
      </c>
      <c r="K271" s="8">
        <f>VLOOKUP(C271,'渗透率、续签率'!B:C,2,0)</f>
        <v>0.57199999999999995</v>
      </c>
      <c r="L271" s="6">
        <f t="shared" si="25"/>
        <v>4.5364891518737675E-2</v>
      </c>
      <c r="M271">
        <v>172</v>
      </c>
      <c r="N271">
        <v>22</v>
      </c>
      <c r="O271" s="24">
        <f t="shared" si="26"/>
        <v>0.12790697674418605</v>
      </c>
      <c r="P271" s="35">
        <f>VLOOKUP(E271,'参数设置&amp;汇总'!O:X,10,0)</f>
        <v>0.15226299492720205</v>
      </c>
      <c r="Q271" s="37">
        <f t="shared" si="27"/>
        <v>26.189235127478753</v>
      </c>
      <c r="R271">
        <v>0.85</v>
      </c>
      <c r="S271" s="38">
        <f t="shared" si="28"/>
        <v>16.006158973504416</v>
      </c>
      <c r="T271" s="9">
        <f t="shared" si="29"/>
        <v>6.9306668355274121</v>
      </c>
      <c r="V271" s="11"/>
    </row>
    <row r="272" spans="2:22" ht="18">
      <c r="B272" t="s">
        <v>1</v>
      </c>
      <c r="C272" t="s">
        <v>548</v>
      </c>
      <c r="D272" t="str">
        <f>VLOOKUP(G272,Sheet1!J:K,2,0)</f>
        <v>C</v>
      </c>
      <c r="E272" t="str">
        <f t="shared" si="24"/>
        <v>C图文快印</v>
      </c>
      <c r="F272" t="str">
        <f>VLOOKUP(G272,Sheet1!J:L,3,0)</f>
        <v>黑龙江省</v>
      </c>
      <c r="G272" t="s">
        <v>350</v>
      </c>
      <c r="H272" s="2" t="str">
        <f>VLOOKUP(G272,Sheet1!J:O,6,0)</f>
        <v>华北大区</v>
      </c>
      <c r="I272">
        <v>297</v>
      </c>
      <c r="J272">
        <v>1</v>
      </c>
      <c r="K272" s="8">
        <f>VLOOKUP(C272,'渗透率、续签率'!B:C,2,0)</f>
        <v>0.57199999999999995</v>
      </c>
      <c r="L272" s="6">
        <f t="shared" si="25"/>
        <v>3.3670033670033669E-3</v>
      </c>
      <c r="M272">
        <v>29</v>
      </c>
      <c r="N272">
        <v>1</v>
      </c>
      <c r="O272" s="24">
        <f t="shared" si="26"/>
        <v>3.4482758620689655E-2</v>
      </c>
      <c r="P272" s="35">
        <f>VLOOKUP(E272,'参数设置&amp;汇总'!O:X,10,0)</f>
        <v>0.15226299492720205</v>
      </c>
      <c r="Q272" s="37">
        <f t="shared" si="27"/>
        <v>4.4156268528888596</v>
      </c>
      <c r="R272">
        <v>0.85</v>
      </c>
      <c r="S272" s="38">
        <f t="shared" si="28"/>
        <v>4.5219139445751289</v>
      </c>
      <c r="T272" s="9">
        <f t="shared" si="29"/>
        <v>1.9579887380010308</v>
      </c>
      <c r="V272" s="11"/>
    </row>
    <row r="273" spans="2:22" ht="18">
      <c r="B273" t="s">
        <v>1</v>
      </c>
      <c r="C273" t="s">
        <v>548</v>
      </c>
      <c r="D273" t="str">
        <f>VLOOKUP(G273,Sheet1!J:K,2,0)</f>
        <v>C</v>
      </c>
      <c r="E273" t="str">
        <f t="shared" si="24"/>
        <v>C图文快印</v>
      </c>
      <c r="F273" t="str">
        <f>VLOOKUP(G273,Sheet1!J:L,3,0)</f>
        <v>四川省</v>
      </c>
      <c r="G273" t="s">
        <v>351</v>
      </c>
      <c r="H273" s="2" t="str">
        <f>VLOOKUP(G273,Sheet1!J:O,6,0)</f>
        <v>华北大区</v>
      </c>
      <c r="I273">
        <v>330</v>
      </c>
      <c r="J273">
        <v>14</v>
      </c>
      <c r="K273" s="8">
        <f>VLOOKUP(C273,'渗透率、续签率'!B:C,2,0)</f>
        <v>0.57199999999999995</v>
      </c>
      <c r="L273" s="6">
        <f t="shared" si="25"/>
        <v>4.2424242424242427E-2</v>
      </c>
      <c r="M273">
        <v>66</v>
      </c>
      <c r="N273">
        <v>13</v>
      </c>
      <c r="O273" s="24">
        <f t="shared" si="26"/>
        <v>0.19696969696969696</v>
      </c>
      <c r="P273" s="35">
        <f>VLOOKUP(E273,'参数设置&amp;汇总'!O:X,10,0)</f>
        <v>0.15226299492720205</v>
      </c>
      <c r="Q273" s="37">
        <f t="shared" si="27"/>
        <v>13</v>
      </c>
      <c r="R273">
        <v>0.85</v>
      </c>
      <c r="S273" s="38">
        <f t="shared" si="28"/>
        <v>6.5458823529411774</v>
      </c>
      <c r="T273" s="9">
        <f t="shared" si="29"/>
        <v>2.8343670588235299</v>
      </c>
      <c r="U273" s="1"/>
      <c r="V273" s="11"/>
    </row>
    <row r="274" spans="2:22" ht="18">
      <c r="B274" t="s">
        <v>1</v>
      </c>
      <c r="C274" t="s">
        <v>548</v>
      </c>
      <c r="D274" t="str">
        <f>VLOOKUP(G274,Sheet1!J:K,2,0)</f>
        <v>C</v>
      </c>
      <c r="E274" t="str">
        <f t="shared" si="24"/>
        <v>C图文快印</v>
      </c>
      <c r="F274" t="str">
        <f>VLOOKUP(G274,Sheet1!J:L,3,0)</f>
        <v>山东省</v>
      </c>
      <c r="G274" t="s">
        <v>352</v>
      </c>
      <c r="H274" s="2" t="str">
        <f>VLOOKUP(G274,Sheet1!J:O,6,0)</f>
        <v>华北大区</v>
      </c>
      <c r="I274">
        <v>335</v>
      </c>
      <c r="J274">
        <v>6</v>
      </c>
      <c r="K274" s="8">
        <f>VLOOKUP(C274,'渗透率、续签率'!B:C,2,0)</f>
        <v>0.57199999999999995</v>
      </c>
      <c r="L274" s="6">
        <f t="shared" si="25"/>
        <v>1.7910447761194031E-2</v>
      </c>
      <c r="M274">
        <v>56</v>
      </c>
      <c r="N274">
        <v>6</v>
      </c>
      <c r="O274" s="24">
        <f t="shared" si="26"/>
        <v>0.10714285714285714</v>
      </c>
      <c r="P274" s="35">
        <f>VLOOKUP(E274,'参数设置&amp;汇总'!O:X,10,0)</f>
        <v>0.15226299492720205</v>
      </c>
      <c r="Q274" s="37">
        <f t="shared" si="27"/>
        <v>8.5267277159233146</v>
      </c>
      <c r="R274">
        <v>0.85</v>
      </c>
      <c r="S274" s="38">
        <f t="shared" si="28"/>
        <v>5.9937973128509592</v>
      </c>
      <c r="T274" s="9">
        <f t="shared" si="29"/>
        <v>2.5953142364644655</v>
      </c>
      <c r="V274" s="11"/>
    </row>
    <row r="275" spans="2:22" ht="18">
      <c r="B275" t="s">
        <v>1</v>
      </c>
      <c r="C275" t="s">
        <v>548</v>
      </c>
      <c r="D275" t="str">
        <f>VLOOKUP(G275,Sheet1!J:K,2,0)</f>
        <v>C</v>
      </c>
      <c r="E275" t="str">
        <f t="shared" si="24"/>
        <v>C图文快印</v>
      </c>
      <c r="F275" t="str">
        <f>VLOOKUP(G275,Sheet1!J:L,3,0)</f>
        <v>广东省</v>
      </c>
      <c r="G275" t="s">
        <v>353</v>
      </c>
      <c r="H275" s="2" t="str">
        <f>VLOOKUP(G275,Sheet1!J:O,6,0)</f>
        <v>华南大区</v>
      </c>
      <c r="I275">
        <v>147</v>
      </c>
      <c r="J275">
        <v>10</v>
      </c>
      <c r="K275" s="8">
        <f>VLOOKUP(C275,'渗透率、续签率'!B:C,2,0)</f>
        <v>0.57199999999999995</v>
      </c>
      <c r="L275" s="6">
        <f t="shared" si="25"/>
        <v>6.8027210884353748E-2</v>
      </c>
      <c r="M275">
        <v>58</v>
      </c>
      <c r="N275">
        <v>10</v>
      </c>
      <c r="O275" s="24">
        <f t="shared" si="26"/>
        <v>0.17241379310344829</v>
      </c>
      <c r="P275" s="35">
        <f>VLOOKUP(E275,'参数设置&amp;汇总'!O:X,10,0)</f>
        <v>0.15226299492720205</v>
      </c>
      <c r="Q275" s="37">
        <f t="shared" si="27"/>
        <v>10</v>
      </c>
      <c r="R275">
        <v>0.85</v>
      </c>
      <c r="S275" s="38">
        <f t="shared" si="28"/>
        <v>5.0352941176470596</v>
      </c>
      <c r="T275" s="9">
        <f t="shared" si="29"/>
        <v>2.1802823529411768</v>
      </c>
      <c r="U275" s="1"/>
      <c r="V275" s="11"/>
    </row>
    <row r="276" spans="2:22" ht="18">
      <c r="B276" t="s">
        <v>1</v>
      </c>
      <c r="C276" t="s">
        <v>548</v>
      </c>
      <c r="D276" t="str">
        <f>VLOOKUP(G276,Sheet1!J:K,2,0)</f>
        <v>C</v>
      </c>
      <c r="E276" t="str">
        <f t="shared" si="24"/>
        <v>C图文快印</v>
      </c>
      <c r="F276" t="str">
        <f>VLOOKUP(G276,Sheet1!J:L,3,0)</f>
        <v>新疆维吾尔自治区</v>
      </c>
      <c r="G276" t="s">
        <v>354</v>
      </c>
      <c r="H276" s="2" t="str">
        <f>VLOOKUP(G276,Sheet1!J:O,6,0)</f>
        <v>华北大区</v>
      </c>
      <c r="I276">
        <v>0</v>
      </c>
      <c r="J276">
        <v>0</v>
      </c>
      <c r="K276" s="8">
        <f>VLOOKUP(C276,'渗透率、续签率'!B:C,2,0)</f>
        <v>0.57199999999999995</v>
      </c>
      <c r="L276" s="6" t="e">
        <f t="shared" si="25"/>
        <v>#DIV/0!</v>
      </c>
      <c r="M276">
        <v>0</v>
      </c>
      <c r="N276">
        <v>0</v>
      </c>
      <c r="O276" s="24" t="e">
        <f t="shared" si="26"/>
        <v>#DIV/0!</v>
      </c>
      <c r="P276" s="35">
        <f>VLOOKUP(E276,'参数设置&amp;汇总'!O:X,10,0)</f>
        <v>0.15226299492720205</v>
      </c>
      <c r="Q276" s="37">
        <f t="shared" si="27"/>
        <v>0</v>
      </c>
      <c r="R276">
        <v>0.85</v>
      </c>
      <c r="S276" s="38">
        <f t="shared" si="28"/>
        <v>0</v>
      </c>
      <c r="T276" s="9">
        <f t="shared" si="29"/>
        <v>0</v>
      </c>
      <c r="U276" s="1"/>
      <c r="V276" s="11"/>
    </row>
    <row r="277" spans="2:22" ht="18">
      <c r="B277" t="s">
        <v>1</v>
      </c>
      <c r="C277" t="s">
        <v>548</v>
      </c>
      <c r="D277" t="str">
        <f>VLOOKUP(G277,Sheet1!J:K,2,0)</f>
        <v>C</v>
      </c>
      <c r="E277" t="str">
        <f t="shared" si="24"/>
        <v>C图文快印</v>
      </c>
      <c r="F277" t="str">
        <f>VLOOKUP(G277,Sheet1!J:L,3,0)</f>
        <v>四川省</v>
      </c>
      <c r="G277" t="s">
        <v>355</v>
      </c>
      <c r="H277" s="2" t="str">
        <f>VLOOKUP(G277,Sheet1!J:O,6,0)</f>
        <v>华北大区</v>
      </c>
      <c r="I277">
        <v>103</v>
      </c>
      <c r="J277">
        <v>0</v>
      </c>
      <c r="K277" s="8">
        <f>VLOOKUP(C277,'渗透率、续签率'!B:C,2,0)</f>
        <v>0.57199999999999995</v>
      </c>
      <c r="L277" s="6">
        <f t="shared" si="25"/>
        <v>0</v>
      </c>
      <c r="M277">
        <v>15</v>
      </c>
      <c r="N277">
        <v>0</v>
      </c>
      <c r="O277" s="24">
        <f t="shared" si="26"/>
        <v>0</v>
      </c>
      <c r="P277" s="35">
        <f>VLOOKUP(E277,'参数设置&amp;汇总'!O:X,10,0)</f>
        <v>0.15226299492720205</v>
      </c>
      <c r="Q277" s="37">
        <f t="shared" si="27"/>
        <v>2.2839449239080309</v>
      </c>
      <c r="R277">
        <v>0.85</v>
      </c>
      <c r="S277" s="38">
        <f t="shared" si="28"/>
        <v>2.6869940281270952</v>
      </c>
      <c r="T277" s="9">
        <f t="shared" si="29"/>
        <v>1.1634684141790321</v>
      </c>
      <c r="V277" s="11"/>
    </row>
    <row r="278" spans="2:22" ht="18">
      <c r="B278" t="s">
        <v>1</v>
      </c>
      <c r="C278" t="s">
        <v>548</v>
      </c>
      <c r="D278" t="str">
        <f>VLOOKUP(G278,Sheet1!J:K,2,0)</f>
        <v>C</v>
      </c>
      <c r="E278" t="str">
        <f t="shared" si="24"/>
        <v>C图文快印</v>
      </c>
      <c r="F278" t="str">
        <f>VLOOKUP(G278,Sheet1!J:L,3,0)</f>
        <v>浙江省</v>
      </c>
      <c r="G278" t="s">
        <v>356</v>
      </c>
      <c r="H278" s="2" t="str">
        <f>VLOOKUP(G278,Sheet1!J:O,6,0)</f>
        <v>华南大区</v>
      </c>
      <c r="I278">
        <v>60</v>
      </c>
      <c r="J278">
        <v>3</v>
      </c>
      <c r="K278" s="8">
        <f>VLOOKUP(C278,'渗透率、续签率'!B:C,2,0)</f>
        <v>0.57199999999999995</v>
      </c>
      <c r="L278" s="6">
        <f t="shared" si="25"/>
        <v>0.05</v>
      </c>
      <c r="M278">
        <v>29</v>
      </c>
      <c r="N278">
        <v>3</v>
      </c>
      <c r="O278" s="24">
        <f t="shared" si="26"/>
        <v>0.10344827586206896</v>
      </c>
      <c r="P278" s="35">
        <f>VLOOKUP(E278,'参数设置&amp;汇总'!O:X,10,0)</f>
        <v>0.15226299492720205</v>
      </c>
      <c r="Q278" s="37">
        <f t="shared" si="27"/>
        <v>4.4156268528888596</v>
      </c>
      <c r="R278">
        <v>0.85</v>
      </c>
      <c r="S278" s="38">
        <f t="shared" si="28"/>
        <v>3.176031591633953</v>
      </c>
      <c r="T278" s="9">
        <f t="shared" si="29"/>
        <v>1.3752216791775016</v>
      </c>
      <c r="V278" s="11"/>
    </row>
    <row r="279" spans="2:22" ht="18">
      <c r="B279" t="s">
        <v>1</v>
      </c>
      <c r="C279" t="s">
        <v>548</v>
      </c>
      <c r="D279" t="str">
        <f>VLOOKUP(G279,Sheet1!J:K,2,0)</f>
        <v>C</v>
      </c>
      <c r="E279" t="str">
        <f t="shared" si="24"/>
        <v>C图文快印</v>
      </c>
      <c r="F279" t="str">
        <f>VLOOKUP(G279,Sheet1!J:L,3,0)</f>
        <v>安徽省</v>
      </c>
      <c r="G279" t="s">
        <v>357</v>
      </c>
      <c r="H279" s="2" t="str">
        <f>VLOOKUP(G279,Sheet1!J:O,6,0)</f>
        <v>华南大区</v>
      </c>
      <c r="I279">
        <v>192</v>
      </c>
      <c r="J279">
        <v>7</v>
      </c>
      <c r="K279" s="8">
        <f>VLOOKUP(C279,'渗透率、续签率'!B:C,2,0)</f>
        <v>0.57199999999999995</v>
      </c>
      <c r="L279" s="6">
        <f t="shared" si="25"/>
        <v>3.6458333333333336E-2</v>
      </c>
      <c r="M279">
        <v>104</v>
      </c>
      <c r="N279">
        <v>7</v>
      </c>
      <c r="O279" s="24">
        <f t="shared" si="26"/>
        <v>6.7307692307692304E-2</v>
      </c>
      <c r="P279" s="35">
        <f>VLOOKUP(E279,'参数设置&amp;汇总'!O:X,10,0)</f>
        <v>0.15226299492720205</v>
      </c>
      <c r="Q279" s="37">
        <f t="shared" si="27"/>
        <v>15.835351472429013</v>
      </c>
      <c r="R279">
        <v>0.85</v>
      </c>
      <c r="S279" s="38">
        <f t="shared" si="28"/>
        <v>13.919237026387075</v>
      </c>
      <c r="T279" s="9">
        <f t="shared" si="29"/>
        <v>6.0270296324256032</v>
      </c>
      <c r="V279" s="11"/>
    </row>
    <row r="280" spans="2:22" ht="18">
      <c r="B280" t="s">
        <v>1</v>
      </c>
      <c r="C280" t="s">
        <v>548</v>
      </c>
      <c r="D280" t="str">
        <f>VLOOKUP(G280,Sheet1!J:K,2,0)</f>
        <v>B</v>
      </c>
      <c r="E280" t="str">
        <f t="shared" si="24"/>
        <v>B图文快印</v>
      </c>
      <c r="F280" t="str">
        <f>VLOOKUP(G280,Sheet1!J:L,3,0)</f>
        <v>江苏省</v>
      </c>
      <c r="G280" t="s">
        <v>80</v>
      </c>
      <c r="H280" s="2" t="str">
        <f>VLOOKUP(G280,Sheet1!J:O,6,0)</f>
        <v>华北大区</v>
      </c>
      <c r="I280">
        <v>923</v>
      </c>
      <c r="J280">
        <v>74</v>
      </c>
      <c r="K280" s="8">
        <f>VLOOKUP(C280,'渗透率、续签率'!B:C,2,0)</f>
        <v>0.57199999999999995</v>
      </c>
      <c r="L280" s="6">
        <f t="shared" si="25"/>
        <v>8.017334777898158E-2</v>
      </c>
      <c r="M280">
        <v>553</v>
      </c>
      <c r="N280">
        <v>74</v>
      </c>
      <c r="O280" s="24">
        <f t="shared" si="26"/>
        <v>0.13381555153707053</v>
      </c>
      <c r="P280" s="35">
        <f>VLOOKUP(E280,'参数设置&amp;汇总'!O:X,10,0)</f>
        <v>0.4</v>
      </c>
      <c r="Q280" s="37">
        <f t="shared" si="27"/>
        <v>221.20000000000002</v>
      </c>
      <c r="R280">
        <v>0.85</v>
      </c>
      <c r="S280" s="38">
        <f t="shared" si="28"/>
        <v>210.43764705882356</v>
      </c>
      <c r="T280" s="9">
        <f t="shared" si="29"/>
        <v>91.119501176470607</v>
      </c>
      <c r="V280" s="11"/>
    </row>
    <row r="281" spans="2:22" ht="18">
      <c r="B281" t="s">
        <v>1</v>
      </c>
      <c r="C281" t="s">
        <v>548</v>
      </c>
      <c r="D281" t="str">
        <f>VLOOKUP(G281,Sheet1!J:K,2,0)</f>
        <v>C</v>
      </c>
      <c r="E281" t="str">
        <f t="shared" si="24"/>
        <v>C图文快印</v>
      </c>
      <c r="F281" t="str">
        <f>VLOOKUP(G281,Sheet1!J:L,3,0)</f>
        <v>广东省</v>
      </c>
      <c r="G281" t="s">
        <v>358</v>
      </c>
      <c r="H281" s="2" t="str">
        <f>VLOOKUP(G281,Sheet1!J:O,6,0)</f>
        <v>华南大区</v>
      </c>
      <c r="I281">
        <v>268</v>
      </c>
      <c r="J281">
        <v>1</v>
      </c>
      <c r="K281" s="8">
        <f>VLOOKUP(C281,'渗透率、续签率'!B:C,2,0)</f>
        <v>0.57199999999999995</v>
      </c>
      <c r="L281" s="6">
        <f t="shared" si="25"/>
        <v>3.7313432835820895E-3</v>
      </c>
      <c r="M281">
        <v>40</v>
      </c>
      <c r="N281">
        <v>1</v>
      </c>
      <c r="O281" s="24">
        <f t="shared" si="26"/>
        <v>2.5000000000000001E-2</v>
      </c>
      <c r="P281" s="35">
        <f>VLOOKUP(E281,'参数设置&amp;汇总'!O:X,10,0)</f>
        <v>0.15226299492720205</v>
      </c>
      <c r="Q281" s="37">
        <f t="shared" si="27"/>
        <v>6.0905197970880822</v>
      </c>
      <c r="R281">
        <v>0.85</v>
      </c>
      <c r="S281" s="38">
        <f t="shared" si="28"/>
        <v>6.4923762318683318</v>
      </c>
      <c r="T281" s="9">
        <f t="shared" si="29"/>
        <v>2.8111989083989877</v>
      </c>
      <c r="U281" s="1"/>
      <c r="V281" s="11"/>
    </row>
    <row r="282" spans="2:22" ht="18">
      <c r="B282" t="s">
        <v>1</v>
      </c>
      <c r="C282" t="s">
        <v>548</v>
      </c>
      <c r="D282" t="str">
        <f>VLOOKUP(G282,Sheet1!J:K,2,0)</f>
        <v>C</v>
      </c>
      <c r="E282" t="str">
        <f t="shared" si="24"/>
        <v>C图文快印</v>
      </c>
      <c r="F282" t="str">
        <f>VLOOKUP(G282,Sheet1!J:L,3,0)</f>
        <v>湖北省</v>
      </c>
      <c r="G282" t="s">
        <v>359</v>
      </c>
      <c r="H282" s="2" t="str">
        <f>VLOOKUP(G282,Sheet1!J:O,6,0)</f>
        <v>华南大区</v>
      </c>
      <c r="I282">
        <v>335</v>
      </c>
      <c r="J282">
        <v>4</v>
      </c>
      <c r="K282" s="8">
        <f>VLOOKUP(C282,'渗透率、续签率'!B:C,2,0)</f>
        <v>0.57199999999999995</v>
      </c>
      <c r="L282" s="6">
        <f t="shared" si="25"/>
        <v>1.1940298507462687E-2</v>
      </c>
      <c r="M282">
        <v>23</v>
      </c>
      <c r="N282">
        <v>4</v>
      </c>
      <c r="O282" s="24">
        <f t="shared" si="26"/>
        <v>0.17391304347826086</v>
      </c>
      <c r="P282" s="35">
        <f>VLOOKUP(E282,'参数设置&amp;汇总'!O:X,10,0)</f>
        <v>0.15226299492720205</v>
      </c>
      <c r="Q282" s="37">
        <f t="shared" si="27"/>
        <v>4</v>
      </c>
      <c r="R282">
        <v>0.85</v>
      </c>
      <c r="S282" s="38">
        <f t="shared" si="28"/>
        <v>2.014117647058824</v>
      </c>
      <c r="T282" s="9">
        <f t="shared" si="29"/>
        <v>0.87211294117647076</v>
      </c>
      <c r="V282" s="11"/>
    </row>
    <row r="283" spans="2:22" ht="18">
      <c r="B283" t="s">
        <v>1</v>
      </c>
      <c r="C283" t="s">
        <v>548</v>
      </c>
      <c r="D283" t="str">
        <f>VLOOKUP(G283,Sheet1!J:K,2,0)</f>
        <v>C</v>
      </c>
      <c r="E283" t="str">
        <f t="shared" si="24"/>
        <v>C图文快印</v>
      </c>
      <c r="F283" t="str">
        <f>VLOOKUP(G283,Sheet1!J:L,3,0)</f>
        <v>湖北省</v>
      </c>
      <c r="G283" t="s">
        <v>360</v>
      </c>
      <c r="H283" s="2" t="str">
        <f>VLOOKUP(G283,Sheet1!J:O,6,0)</f>
        <v>华南大区</v>
      </c>
      <c r="I283">
        <v>150</v>
      </c>
      <c r="J283">
        <v>1</v>
      </c>
      <c r="K283" s="8">
        <f>VLOOKUP(C283,'渗透率、续签率'!B:C,2,0)</f>
        <v>0.57199999999999995</v>
      </c>
      <c r="L283" s="6">
        <f t="shared" si="25"/>
        <v>6.6666666666666671E-3</v>
      </c>
      <c r="M283">
        <v>26</v>
      </c>
      <c r="N283">
        <v>1</v>
      </c>
      <c r="O283" s="24">
        <f t="shared" si="26"/>
        <v>3.8461538461538464E-2</v>
      </c>
      <c r="P283" s="35">
        <f>VLOOKUP(E283,'参数设置&amp;汇总'!O:X,10,0)</f>
        <v>0.15226299492720205</v>
      </c>
      <c r="Q283" s="37">
        <f t="shared" si="27"/>
        <v>3.9588378681072531</v>
      </c>
      <c r="R283">
        <v>0.85</v>
      </c>
      <c r="S283" s="38">
        <f t="shared" si="28"/>
        <v>3.9845151389497095</v>
      </c>
      <c r="T283" s="9">
        <f t="shared" si="29"/>
        <v>1.7252950551652242</v>
      </c>
      <c r="V283" s="11"/>
    </row>
    <row r="284" spans="2:22" ht="18">
      <c r="B284" t="s">
        <v>1</v>
      </c>
      <c r="C284" t="s">
        <v>548</v>
      </c>
      <c r="D284" t="str">
        <f>VLOOKUP(G284,Sheet1!J:K,2,0)</f>
        <v>C</v>
      </c>
      <c r="E284" t="str">
        <f t="shared" si="24"/>
        <v>C图文快印</v>
      </c>
      <c r="F284" t="str">
        <f>VLOOKUP(G284,Sheet1!J:L,3,0)</f>
        <v>福建省</v>
      </c>
      <c r="G284" t="s">
        <v>361</v>
      </c>
      <c r="H284" s="2" t="str">
        <f>VLOOKUP(G284,Sheet1!J:O,6,0)</f>
        <v>华南大区</v>
      </c>
      <c r="I284">
        <v>172</v>
      </c>
      <c r="J284">
        <v>1</v>
      </c>
      <c r="K284" s="8">
        <f>VLOOKUP(C284,'渗透率、续签率'!B:C,2,0)</f>
        <v>0.57199999999999995</v>
      </c>
      <c r="L284" s="6">
        <f t="shared" si="25"/>
        <v>5.8139534883720929E-3</v>
      </c>
      <c r="M284">
        <v>38</v>
      </c>
      <c r="N284">
        <v>1</v>
      </c>
      <c r="O284" s="24">
        <f t="shared" si="26"/>
        <v>2.6315789473684209E-2</v>
      </c>
      <c r="P284" s="35">
        <f>VLOOKUP(E284,'参数设置&amp;汇总'!O:X,10,0)</f>
        <v>0.15226299492720205</v>
      </c>
      <c r="Q284" s="37">
        <f t="shared" si="27"/>
        <v>5.7859938072336776</v>
      </c>
      <c r="R284">
        <v>0.85</v>
      </c>
      <c r="S284" s="38">
        <f t="shared" si="28"/>
        <v>6.1341103614513859</v>
      </c>
      <c r="T284" s="9">
        <f t="shared" si="29"/>
        <v>2.6560697865084499</v>
      </c>
      <c r="U284" s="1"/>
      <c r="V284" s="11"/>
    </row>
    <row r="285" spans="2:22" ht="18">
      <c r="B285" t="s">
        <v>1</v>
      </c>
      <c r="C285" t="s">
        <v>548</v>
      </c>
      <c r="D285" t="str">
        <f>VLOOKUP(G285,Sheet1!J:K,2,0)</f>
        <v>C</v>
      </c>
      <c r="E285" t="str">
        <f t="shared" si="24"/>
        <v>C图文快印</v>
      </c>
      <c r="F285" t="str">
        <f>VLOOKUP(G285,Sheet1!J:L,3,0)</f>
        <v>山东省</v>
      </c>
      <c r="G285" t="s">
        <v>362</v>
      </c>
      <c r="H285" s="2" t="str">
        <f>VLOOKUP(G285,Sheet1!J:O,6,0)</f>
        <v>华北大区</v>
      </c>
      <c r="I285">
        <v>445</v>
      </c>
      <c r="J285">
        <v>6</v>
      </c>
      <c r="K285" s="8">
        <f>VLOOKUP(C285,'渗透率、续签率'!B:C,2,0)</f>
        <v>0.57199999999999995</v>
      </c>
      <c r="L285" s="6">
        <f t="shared" si="25"/>
        <v>1.3483146067415731E-2</v>
      </c>
      <c r="M285">
        <v>71</v>
      </c>
      <c r="N285">
        <v>5</v>
      </c>
      <c r="O285" s="24">
        <f t="shared" si="26"/>
        <v>7.0422535211267609E-2</v>
      </c>
      <c r="P285" s="35">
        <f>VLOOKUP(E285,'参数设置&amp;汇总'!O:X,10,0)</f>
        <v>0.15226299492720205</v>
      </c>
      <c r="Q285" s="37">
        <f t="shared" si="27"/>
        <v>10.810672639831346</v>
      </c>
      <c r="R285">
        <v>0.85</v>
      </c>
      <c r="S285" s="38">
        <f t="shared" si="28"/>
        <v>9.353732517448643</v>
      </c>
      <c r="T285" s="9">
        <f t="shared" si="29"/>
        <v>4.0501661800552622</v>
      </c>
      <c r="V285" s="11"/>
    </row>
    <row r="286" spans="2:22" ht="18">
      <c r="B286" t="s">
        <v>1</v>
      </c>
      <c r="C286" t="s">
        <v>548</v>
      </c>
      <c r="D286" t="str">
        <f>VLOOKUP(G286,Sheet1!J:K,2,0)</f>
        <v>C</v>
      </c>
      <c r="E286" t="str">
        <f t="shared" si="24"/>
        <v>C图文快印</v>
      </c>
      <c r="F286" t="str">
        <f>VLOOKUP(G286,Sheet1!J:L,3,0)</f>
        <v>江西省</v>
      </c>
      <c r="G286" t="s">
        <v>363</v>
      </c>
      <c r="H286" s="2" t="str">
        <f>VLOOKUP(G286,Sheet1!J:O,6,0)</f>
        <v>华南大区</v>
      </c>
      <c r="I286">
        <v>86</v>
      </c>
      <c r="J286">
        <v>2</v>
      </c>
      <c r="K286" s="8">
        <f>VLOOKUP(C286,'渗透率、续签率'!B:C,2,0)</f>
        <v>0.57199999999999995</v>
      </c>
      <c r="L286" s="6">
        <f t="shared" si="25"/>
        <v>2.3255813953488372E-2</v>
      </c>
      <c r="M286">
        <v>6</v>
      </c>
      <c r="N286">
        <v>1</v>
      </c>
      <c r="O286" s="24">
        <f t="shared" si="26"/>
        <v>0.16666666666666666</v>
      </c>
      <c r="P286" s="35">
        <f>VLOOKUP(E286,'参数设置&amp;汇总'!O:X,10,0)</f>
        <v>0.15226299492720205</v>
      </c>
      <c r="Q286" s="37">
        <f t="shared" si="27"/>
        <v>1</v>
      </c>
      <c r="R286">
        <v>0.85</v>
      </c>
      <c r="S286" s="38">
        <f t="shared" si="28"/>
        <v>0.503529411764706</v>
      </c>
      <c r="T286" s="9">
        <f t="shared" si="29"/>
        <v>0.21802823529411769</v>
      </c>
      <c r="V286" s="11"/>
    </row>
    <row r="287" spans="2:22" ht="18">
      <c r="B287" t="s">
        <v>1</v>
      </c>
      <c r="C287" t="s">
        <v>548</v>
      </c>
      <c r="D287" t="str">
        <f>VLOOKUP(G287,Sheet1!J:K,2,0)</f>
        <v>C</v>
      </c>
      <c r="E287" t="str">
        <f t="shared" si="24"/>
        <v>C图文快印</v>
      </c>
      <c r="F287" t="str">
        <f>VLOOKUP(G287,Sheet1!J:L,3,0)</f>
        <v>辽宁省</v>
      </c>
      <c r="G287" t="s">
        <v>364</v>
      </c>
      <c r="H287" s="2" t="str">
        <f>VLOOKUP(G287,Sheet1!J:O,6,0)</f>
        <v>华北大区</v>
      </c>
      <c r="I287">
        <v>184</v>
      </c>
      <c r="J287">
        <v>3</v>
      </c>
      <c r="K287" s="8">
        <f>VLOOKUP(C287,'渗透率、续签率'!B:C,2,0)</f>
        <v>0.57199999999999995</v>
      </c>
      <c r="L287" s="6">
        <f t="shared" si="25"/>
        <v>1.6304347826086956E-2</v>
      </c>
      <c r="M287">
        <v>23</v>
      </c>
      <c r="N287">
        <v>3</v>
      </c>
      <c r="O287" s="24">
        <f t="shared" si="26"/>
        <v>0.13043478260869565</v>
      </c>
      <c r="P287" s="35">
        <f>VLOOKUP(E287,'参数设置&amp;汇总'!O:X,10,0)</f>
        <v>0.15226299492720205</v>
      </c>
      <c r="Q287" s="37">
        <f t="shared" si="27"/>
        <v>3.5020488833256471</v>
      </c>
      <c r="R287">
        <v>0.85</v>
      </c>
      <c r="S287" s="38">
        <f t="shared" si="28"/>
        <v>2.1012339803831148</v>
      </c>
      <c r="T287" s="9">
        <f t="shared" si="29"/>
        <v>0.90983431350588873</v>
      </c>
      <c r="U287" s="1"/>
      <c r="V287" s="11"/>
    </row>
    <row r="288" spans="2:22" ht="18">
      <c r="B288" t="s">
        <v>1</v>
      </c>
      <c r="C288" t="s">
        <v>548</v>
      </c>
      <c r="D288" t="str">
        <f>VLOOKUP(G288,Sheet1!J:K,2,0)</f>
        <v>C</v>
      </c>
      <c r="E288" t="str">
        <f t="shared" si="24"/>
        <v>C图文快印</v>
      </c>
      <c r="F288" t="str">
        <f>VLOOKUP(G288,Sheet1!J:L,3,0)</f>
        <v>辽宁省</v>
      </c>
      <c r="G288" t="s">
        <v>365</v>
      </c>
      <c r="H288" s="2" t="str">
        <f>VLOOKUP(G288,Sheet1!J:O,6,0)</f>
        <v>华北大区</v>
      </c>
      <c r="I288">
        <v>173</v>
      </c>
      <c r="J288">
        <v>1</v>
      </c>
      <c r="K288" s="8">
        <f>VLOOKUP(C288,'渗透率、续签率'!B:C,2,0)</f>
        <v>0.57199999999999995</v>
      </c>
      <c r="L288" s="6">
        <f t="shared" si="25"/>
        <v>5.7803468208092483E-3</v>
      </c>
      <c r="M288">
        <v>35</v>
      </c>
      <c r="N288">
        <v>1</v>
      </c>
      <c r="O288" s="24">
        <f t="shared" si="26"/>
        <v>2.8571428571428571E-2</v>
      </c>
      <c r="P288" s="35">
        <f>VLOOKUP(E288,'参数设置&amp;汇总'!O:X,10,0)</f>
        <v>0.15226299492720205</v>
      </c>
      <c r="Q288" s="37">
        <f t="shared" si="27"/>
        <v>5.3292048224520716</v>
      </c>
      <c r="R288">
        <v>0.85</v>
      </c>
      <c r="S288" s="38">
        <f t="shared" si="28"/>
        <v>5.5967115558259666</v>
      </c>
      <c r="T288" s="9">
        <f t="shared" si="29"/>
        <v>2.4233761036726436</v>
      </c>
      <c r="V288" s="11"/>
    </row>
    <row r="289" spans="2:22" ht="18">
      <c r="B289" t="s">
        <v>1</v>
      </c>
      <c r="C289" t="s">
        <v>548</v>
      </c>
      <c r="D289" t="str">
        <f>VLOOKUP(G289,Sheet1!J:K,2,0)</f>
        <v>C</v>
      </c>
      <c r="E289" t="str">
        <f t="shared" si="24"/>
        <v>C图文快印</v>
      </c>
      <c r="F289" t="str">
        <f>VLOOKUP(G289,Sheet1!J:L,3,0)</f>
        <v>安徽省</v>
      </c>
      <c r="G289" t="s">
        <v>366</v>
      </c>
      <c r="H289" s="2" t="str">
        <f>VLOOKUP(G289,Sheet1!J:O,6,0)</f>
        <v>华南大区</v>
      </c>
      <c r="I289">
        <v>142</v>
      </c>
      <c r="J289">
        <v>2</v>
      </c>
      <c r="K289" s="8">
        <f>VLOOKUP(C289,'渗透率、续签率'!B:C,2,0)</f>
        <v>0.57199999999999995</v>
      </c>
      <c r="L289" s="6">
        <f t="shared" si="25"/>
        <v>1.4084507042253521E-2</v>
      </c>
      <c r="M289">
        <v>43</v>
      </c>
      <c r="N289">
        <v>2</v>
      </c>
      <c r="O289" s="24">
        <f t="shared" si="26"/>
        <v>4.6511627906976744E-2</v>
      </c>
      <c r="P289" s="35">
        <f>VLOOKUP(E289,'参数设置&amp;汇总'!O:X,10,0)</f>
        <v>0.15226299492720205</v>
      </c>
      <c r="Q289" s="37">
        <f t="shared" si="27"/>
        <v>6.5473087818696882</v>
      </c>
      <c r="R289">
        <v>0.85</v>
      </c>
      <c r="S289" s="38">
        <f t="shared" si="28"/>
        <v>6.3568338610231629</v>
      </c>
      <c r="T289" s="9">
        <f t="shared" si="29"/>
        <v>2.7525090618230297</v>
      </c>
      <c r="V289" s="11"/>
    </row>
    <row r="290" spans="2:22" ht="18">
      <c r="B290" t="s">
        <v>1</v>
      </c>
      <c r="C290" t="s">
        <v>548</v>
      </c>
      <c r="D290" t="str">
        <f>VLOOKUP(G290,Sheet1!J:K,2,0)</f>
        <v>C</v>
      </c>
      <c r="E290" t="str">
        <f t="shared" si="24"/>
        <v>C图文快印</v>
      </c>
      <c r="F290" t="str">
        <f>VLOOKUP(G290,Sheet1!J:L,3,0)</f>
        <v>河北省</v>
      </c>
      <c r="G290" t="s">
        <v>367</v>
      </c>
      <c r="H290" s="2" t="str">
        <f>VLOOKUP(G290,Sheet1!J:O,6,0)</f>
        <v>华北大区</v>
      </c>
      <c r="I290">
        <v>247</v>
      </c>
      <c r="J290">
        <v>3</v>
      </c>
      <c r="K290" s="8">
        <f>VLOOKUP(C290,'渗透率、续签率'!B:C,2,0)</f>
        <v>0.57199999999999995</v>
      </c>
      <c r="L290" s="6">
        <f t="shared" si="25"/>
        <v>1.2145748987854251E-2</v>
      </c>
      <c r="M290">
        <v>49</v>
      </c>
      <c r="N290">
        <v>3</v>
      </c>
      <c r="O290" s="24">
        <f t="shared" si="26"/>
        <v>6.1224489795918366E-2</v>
      </c>
      <c r="P290" s="35">
        <f>VLOOKUP(E290,'参数设置&amp;汇总'!O:X,10,0)</f>
        <v>0.15226299492720205</v>
      </c>
      <c r="Q290" s="37">
        <f t="shared" si="27"/>
        <v>7.4608867514329003</v>
      </c>
      <c r="R290">
        <v>0.85</v>
      </c>
      <c r="S290" s="38">
        <f t="shared" si="28"/>
        <v>6.7586902958034134</v>
      </c>
      <c r="T290" s="9">
        <f t="shared" si="29"/>
        <v>2.9265128980828781</v>
      </c>
      <c r="V290" s="11"/>
    </row>
    <row r="291" spans="2:22" ht="18">
      <c r="B291" t="s">
        <v>1</v>
      </c>
      <c r="C291" t="s">
        <v>548</v>
      </c>
      <c r="D291" t="str">
        <f>VLOOKUP(G291,Sheet1!J:K,2,0)</f>
        <v>C</v>
      </c>
      <c r="E291" t="str">
        <f t="shared" si="24"/>
        <v>C图文快印</v>
      </c>
      <c r="F291" t="str">
        <f>VLOOKUP(G291,Sheet1!J:L,3,0)</f>
        <v>湖南省</v>
      </c>
      <c r="G291" t="s">
        <v>368</v>
      </c>
      <c r="H291" s="2" t="str">
        <f>VLOOKUP(G291,Sheet1!J:O,6,0)</f>
        <v>华南大区</v>
      </c>
      <c r="I291">
        <v>383</v>
      </c>
      <c r="J291">
        <v>5</v>
      </c>
      <c r="K291" s="8">
        <f>VLOOKUP(C291,'渗透率、续签率'!B:C,2,0)</f>
        <v>0.57199999999999995</v>
      </c>
      <c r="L291" s="6">
        <f t="shared" si="25"/>
        <v>1.3054830287206266E-2</v>
      </c>
      <c r="M291">
        <v>63</v>
      </c>
      <c r="N291">
        <v>5</v>
      </c>
      <c r="O291" s="24">
        <f t="shared" si="26"/>
        <v>7.9365079365079361E-2</v>
      </c>
      <c r="P291" s="35">
        <f>VLOOKUP(E291,'参数设置&amp;汇总'!O:X,10,0)</f>
        <v>0.15226299492720205</v>
      </c>
      <c r="Q291" s="37">
        <f t="shared" si="27"/>
        <v>9.5925686804137289</v>
      </c>
      <c r="R291">
        <v>0.85</v>
      </c>
      <c r="S291" s="38">
        <f t="shared" si="28"/>
        <v>7.9206690357808585</v>
      </c>
      <c r="T291" s="9">
        <f t="shared" si="29"/>
        <v>3.4296496924931117</v>
      </c>
      <c r="V291" s="11"/>
    </row>
    <row r="292" spans="2:22" ht="18">
      <c r="B292" t="s">
        <v>1</v>
      </c>
      <c r="C292" t="s">
        <v>548</v>
      </c>
      <c r="D292" t="str">
        <f>VLOOKUP(G292,Sheet1!J:K,2,0)</f>
        <v>C</v>
      </c>
      <c r="E292" t="str">
        <f t="shared" si="24"/>
        <v>C图文快印</v>
      </c>
      <c r="F292" t="str">
        <f>VLOOKUP(G292,Sheet1!J:L,3,0)</f>
        <v>浙江省</v>
      </c>
      <c r="G292" t="s">
        <v>369</v>
      </c>
      <c r="H292" s="2" t="str">
        <f>VLOOKUP(G292,Sheet1!J:O,6,0)</f>
        <v>华南大区</v>
      </c>
      <c r="I292">
        <v>176</v>
      </c>
      <c r="J292">
        <v>13</v>
      </c>
      <c r="K292" s="8">
        <f>VLOOKUP(C292,'渗透率、续签率'!B:C,2,0)</f>
        <v>0.57199999999999995</v>
      </c>
      <c r="L292" s="6">
        <f t="shared" si="25"/>
        <v>7.3863636363636367E-2</v>
      </c>
      <c r="M292">
        <v>54</v>
      </c>
      <c r="N292">
        <v>12</v>
      </c>
      <c r="O292" s="24">
        <f t="shared" si="26"/>
        <v>0.22222222222222221</v>
      </c>
      <c r="P292" s="35">
        <f>VLOOKUP(E292,'参数设置&amp;汇总'!O:X,10,0)</f>
        <v>0.15226299492720205</v>
      </c>
      <c r="Q292" s="37">
        <f t="shared" si="27"/>
        <v>12</v>
      </c>
      <c r="R292">
        <v>0.85</v>
      </c>
      <c r="S292" s="38">
        <f t="shared" si="28"/>
        <v>6.042352941176472</v>
      </c>
      <c r="T292" s="9">
        <f t="shared" si="29"/>
        <v>2.6163388235294125</v>
      </c>
      <c r="V292" s="11"/>
    </row>
    <row r="293" spans="2:22" ht="18">
      <c r="B293" t="s">
        <v>1</v>
      </c>
      <c r="C293" t="s">
        <v>548</v>
      </c>
      <c r="D293" t="str">
        <f>VLOOKUP(G293,Sheet1!J:K,2,0)</f>
        <v>C</v>
      </c>
      <c r="E293" t="str">
        <f t="shared" si="24"/>
        <v>C图文快印</v>
      </c>
      <c r="F293" t="str">
        <f>VLOOKUP(G293,Sheet1!J:L,3,0)</f>
        <v>湖北省</v>
      </c>
      <c r="G293" t="s">
        <v>370</v>
      </c>
      <c r="H293" s="2" t="str">
        <f>VLOOKUP(G293,Sheet1!J:O,6,0)</f>
        <v>华南大区</v>
      </c>
      <c r="I293">
        <v>390</v>
      </c>
      <c r="J293">
        <v>10</v>
      </c>
      <c r="K293" s="8">
        <f>VLOOKUP(C293,'渗透率、续签率'!B:C,2,0)</f>
        <v>0.57199999999999995</v>
      </c>
      <c r="L293" s="6">
        <f t="shared" si="25"/>
        <v>2.564102564102564E-2</v>
      </c>
      <c r="M293">
        <v>22</v>
      </c>
      <c r="N293">
        <v>10</v>
      </c>
      <c r="O293" s="24">
        <f t="shared" si="26"/>
        <v>0.45454545454545453</v>
      </c>
      <c r="P293" s="35">
        <f>VLOOKUP(E293,'参数设置&amp;汇总'!O:X,10,0)</f>
        <v>0.15226299492720205</v>
      </c>
      <c r="Q293" s="37">
        <f t="shared" si="27"/>
        <v>10</v>
      </c>
      <c r="R293">
        <v>0.85</v>
      </c>
      <c r="S293" s="38">
        <f t="shared" si="28"/>
        <v>5.0352941176470596</v>
      </c>
      <c r="T293" s="9">
        <f t="shared" si="29"/>
        <v>2.1802823529411768</v>
      </c>
      <c r="V293" s="11"/>
    </row>
    <row r="294" spans="2:22" ht="18">
      <c r="B294" t="s">
        <v>1</v>
      </c>
      <c r="C294" t="s">
        <v>548</v>
      </c>
      <c r="D294" t="str">
        <f>VLOOKUP(G294,Sheet1!J:K,2,0)</f>
        <v>C</v>
      </c>
      <c r="E294" t="str">
        <f t="shared" si="24"/>
        <v>C图文快印</v>
      </c>
      <c r="F294" t="str">
        <f>VLOOKUP(G294,Sheet1!J:L,3,0)</f>
        <v>云南省</v>
      </c>
      <c r="G294" t="s">
        <v>371</v>
      </c>
      <c r="H294" s="2" t="str">
        <f>VLOOKUP(G294,Sheet1!J:O,6,0)</f>
        <v>华南大区</v>
      </c>
      <c r="I294">
        <v>108</v>
      </c>
      <c r="J294">
        <v>5</v>
      </c>
      <c r="K294" s="8">
        <f>VLOOKUP(C294,'渗透率、续签率'!B:C,2,0)</f>
        <v>0.57199999999999995</v>
      </c>
      <c r="L294" s="6">
        <f t="shared" si="25"/>
        <v>4.6296296296296294E-2</v>
      </c>
      <c r="M294">
        <v>12</v>
      </c>
      <c r="N294">
        <v>3</v>
      </c>
      <c r="O294" s="24">
        <f t="shared" si="26"/>
        <v>0.25</v>
      </c>
      <c r="P294" s="35">
        <f>VLOOKUP(E294,'参数设置&amp;汇总'!O:X,10,0)</f>
        <v>0.15226299492720205</v>
      </c>
      <c r="Q294" s="37">
        <f t="shared" si="27"/>
        <v>3</v>
      </c>
      <c r="R294">
        <v>0.85</v>
      </c>
      <c r="S294" s="38">
        <f t="shared" si="28"/>
        <v>1.510588235294118</v>
      </c>
      <c r="T294" s="9">
        <f t="shared" si="29"/>
        <v>0.65408470588235312</v>
      </c>
      <c r="V294" s="11"/>
    </row>
    <row r="295" spans="2:22" ht="18">
      <c r="B295" t="s">
        <v>1</v>
      </c>
      <c r="C295" t="s">
        <v>548</v>
      </c>
      <c r="D295" t="str">
        <f>VLOOKUP(G295,Sheet1!J:K,2,0)</f>
        <v>C</v>
      </c>
      <c r="E295" t="str">
        <f t="shared" si="24"/>
        <v>C图文快印</v>
      </c>
      <c r="F295" t="str">
        <f>VLOOKUP(G295,Sheet1!J:L,3,0)</f>
        <v>青海省</v>
      </c>
      <c r="G295" t="s">
        <v>372</v>
      </c>
      <c r="H295" s="2" t="str">
        <f>VLOOKUP(G295,Sheet1!J:O,6,0)</f>
        <v>华北大区</v>
      </c>
      <c r="I295">
        <v>290</v>
      </c>
      <c r="J295">
        <v>20</v>
      </c>
      <c r="K295" s="8">
        <f>VLOOKUP(C295,'渗透率、续签率'!B:C,2,0)</f>
        <v>0.57199999999999995</v>
      </c>
      <c r="L295" s="6">
        <f t="shared" si="25"/>
        <v>6.8965517241379309E-2</v>
      </c>
      <c r="M295">
        <v>48</v>
      </c>
      <c r="N295">
        <v>19</v>
      </c>
      <c r="O295" s="24">
        <f t="shared" si="26"/>
        <v>0.39583333333333331</v>
      </c>
      <c r="P295" s="35">
        <f>VLOOKUP(E295,'参数设置&amp;汇总'!O:X,10,0)</f>
        <v>0.15226299492720205</v>
      </c>
      <c r="Q295" s="37">
        <f t="shared" si="27"/>
        <v>19</v>
      </c>
      <c r="R295">
        <v>0.85</v>
      </c>
      <c r="S295" s="38">
        <f t="shared" si="28"/>
        <v>9.5670588235294129</v>
      </c>
      <c r="T295" s="9">
        <f t="shared" si="29"/>
        <v>4.1425364705882357</v>
      </c>
      <c r="V295" s="11"/>
    </row>
    <row r="296" spans="2:22" ht="18">
      <c r="B296" t="s">
        <v>1</v>
      </c>
      <c r="C296" t="s">
        <v>548</v>
      </c>
      <c r="D296" t="str">
        <f>VLOOKUP(G296,Sheet1!J:K,2,0)</f>
        <v>B</v>
      </c>
      <c r="E296" t="str">
        <f t="shared" si="24"/>
        <v>B图文快印</v>
      </c>
      <c r="F296" t="str">
        <f>VLOOKUP(G296,Sheet1!J:L,3,0)</f>
        <v>陕西省</v>
      </c>
      <c r="G296" t="s">
        <v>82</v>
      </c>
      <c r="H296" s="2" t="str">
        <f>VLOOKUP(G296,Sheet1!J:O,6,0)</f>
        <v>华北大区</v>
      </c>
      <c r="I296" s="1">
        <v>2094</v>
      </c>
      <c r="J296">
        <v>171</v>
      </c>
      <c r="K296" s="8">
        <f>VLOOKUP(C296,'渗透率、续签率'!B:C,2,0)</f>
        <v>0.57199999999999995</v>
      </c>
      <c r="L296" s="6">
        <f t="shared" si="25"/>
        <v>8.1661891117478513E-2</v>
      </c>
      <c r="M296">
        <v>570</v>
      </c>
      <c r="N296">
        <v>157</v>
      </c>
      <c r="O296" s="24">
        <f t="shared" si="26"/>
        <v>0.27543859649122809</v>
      </c>
      <c r="P296" s="35">
        <f>VLOOKUP(E296,'参数设置&amp;汇总'!O:X,10,0)</f>
        <v>0.4</v>
      </c>
      <c r="Q296" s="37">
        <f t="shared" si="27"/>
        <v>228</v>
      </c>
      <c r="R296">
        <v>0.85</v>
      </c>
      <c r="S296" s="38">
        <f t="shared" si="28"/>
        <v>162.58352941176474</v>
      </c>
      <c r="T296" s="9">
        <f t="shared" si="29"/>
        <v>70.398668235294139</v>
      </c>
    </row>
    <row r="297" spans="2:22" ht="18">
      <c r="B297" t="s">
        <v>1</v>
      </c>
      <c r="C297" t="s">
        <v>548</v>
      </c>
      <c r="D297" t="str">
        <f>VLOOKUP(G297,Sheet1!J:K,2,0)</f>
        <v>C</v>
      </c>
      <c r="E297" t="str">
        <f t="shared" si="24"/>
        <v>C图文快印</v>
      </c>
      <c r="F297" t="str">
        <f>VLOOKUP(G297,Sheet1!J:L,3,0)</f>
        <v>河南省</v>
      </c>
      <c r="G297" t="s">
        <v>373</v>
      </c>
      <c r="H297" s="2" t="str">
        <f>VLOOKUP(G297,Sheet1!J:O,6,0)</f>
        <v>华北大区</v>
      </c>
      <c r="I297">
        <v>237</v>
      </c>
      <c r="J297">
        <v>1</v>
      </c>
      <c r="K297" s="8">
        <f>VLOOKUP(C297,'渗透率、续签率'!B:C,2,0)</f>
        <v>0.57199999999999995</v>
      </c>
      <c r="L297" s="6">
        <f t="shared" si="25"/>
        <v>4.2194092827004216E-3</v>
      </c>
      <c r="M297">
        <v>50</v>
      </c>
      <c r="N297">
        <v>1</v>
      </c>
      <c r="O297" s="24">
        <f t="shared" si="26"/>
        <v>0.02</v>
      </c>
      <c r="P297" s="35">
        <f>VLOOKUP(E297,'参数设置&amp;汇总'!O:X,10,0)</f>
        <v>0.15226299492720205</v>
      </c>
      <c r="Q297" s="37">
        <f t="shared" si="27"/>
        <v>7.6131497463601026</v>
      </c>
      <c r="R297">
        <v>0.85</v>
      </c>
      <c r="S297" s="38">
        <f t="shared" si="28"/>
        <v>8.2837055839530613</v>
      </c>
      <c r="T297" s="9">
        <f t="shared" si="29"/>
        <v>3.5868445178516755</v>
      </c>
      <c r="V297" s="11"/>
    </row>
    <row r="298" spans="2:22" ht="18">
      <c r="B298" t="s">
        <v>1</v>
      </c>
      <c r="C298" t="s">
        <v>548</v>
      </c>
      <c r="D298" t="str">
        <f>VLOOKUP(G298,Sheet1!J:K,2,0)</f>
        <v>C</v>
      </c>
      <c r="E298" t="str">
        <f t="shared" si="24"/>
        <v>C图文快印</v>
      </c>
      <c r="F298" t="str">
        <f>VLOOKUP(G298,Sheet1!J:L,3,0)</f>
        <v>广西壮族自治区</v>
      </c>
      <c r="G298" t="s">
        <v>374</v>
      </c>
      <c r="H298" s="2" t="str">
        <f>VLOOKUP(G298,Sheet1!J:O,6,0)</f>
        <v>华南大区</v>
      </c>
      <c r="I298">
        <v>145</v>
      </c>
      <c r="J298">
        <v>5</v>
      </c>
      <c r="K298" s="8">
        <f>VLOOKUP(C298,'渗透率、续签率'!B:C,2,0)</f>
        <v>0.57199999999999995</v>
      </c>
      <c r="L298" s="6">
        <f t="shared" si="25"/>
        <v>3.4482758620689655E-2</v>
      </c>
      <c r="M298">
        <v>29</v>
      </c>
      <c r="N298">
        <v>5</v>
      </c>
      <c r="O298" s="24">
        <f t="shared" si="26"/>
        <v>0.17241379310344829</v>
      </c>
      <c r="P298" s="35">
        <f>VLOOKUP(E298,'参数设置&amp;汇总'!O:X,10,0)</f>
        <v>0.15226299492720205</v>
      </c>
      <c r="Q298" s="37">
        <f t="shared" si="27"/>
        <v>5</v>
      </c>
      <c r="R298">
        <v>0.85</v>
      </c>
      <c r="S298" s="38">
        <f t="shared" si="28"/>
        <v>2.5176470588235298</v>
      </c>
      <c r="T298" s="9">
        <f t="shared" si="29"/>
        <v>1.0901411764705884</v>
      </c>
      <c r="U298" s="1"/>
      <c r="V298" s="11"/>
    </row>
    <row r="299" spans="2:22" ht="18">
      <c r="B299" t="s">
        <v>1</v>
      </c>
      <c r="C299" t="s">
        <v>548</v>
      </c>
      <c r="D299" t="str">
        <f>VLOOKUP(G299,Sheet1!J:K,2,0)</f>
        <v>C</v>
      </c>
      <c r="E299" t="str">
        <f t="shared" si="24"/>
        <v>C图文快印</v>
      </c>
      <c r="F299" t="str">
        <f>VLOOKUP(G299,Sheet1!J:L,3,0)</f>
        <v>贵州省</v>
      </c>
      <c r="G299" t="s">
        <v>375</v>
      </c>
      <c r="H299" s="2" t="str">
        <f>VLOOKUP(G299,Sheet1!J:O,6,0)</f>
        <v>华北大区</v>
      </c>
      <c r="I299">
        <v>875</v>
      </c>
      <c r="J299">
        <v>50</v>
      </c>
      <c r="K299" s="8">
        <f>VLOOKUP(C299,'渗透率、续签率'!B:C,2,0)</f>
        <v>0.57199999999999995</v>
      </c>
      <c r="L299" s="6">
        <f t="shared" si="25"/>
        <v>5.7142857142857141E-2</v>
      </c>
      <c r="M299">
        <v>131</v>
      </c>
      <c r="N299">
        <v>44</v>
      </c>
      <c r="O299" s="24">
        <f t="shared" si="26"/>
        <v>0.33587786259541985</v>
      </c>
      <c r="P299" s="35">
        <f>VLOOKUP(E299,'参数设置&amp;汇总'!O:X,10,0)</f>
        <v>0.15226299492720205</v>
      </c>
      <c r="Q299" s="37">
        <f t="shared" si="27"/>
        <v>44</v>
      </c>
      <c r="R299">
        <v>0.85</v>
      </c>
      <c r="S299" s="38">
        <f t="shared" si="28"/>
        <v>22.15529411764706</v>
      </c>
      <c r="T299" s="9">
        <f t="shared" si="29"/>
        <v>9.5932423529411768</v>
      </c>
      <c r="V299" s="11"/>
    </row>
    <row r="300" spans="2:22" ht="18">
      <c r="B300" t="s">
        <v>1</v>
      </c>
      <c r="C300" t="s">
        <v>548</v>
      </c>
      <c r="D300" t="str">
        <f>VLOOKUP(G300,Sheet1!J:K,2,0)</f>
        <v>C</v>
      </c>
      <c r="E300" t="str">
        <f t="shared" si="24"/>
        <v>C图文快印</v>
      </c>
      <c r="F300" t="str">
        <f>VLOOKUP(G300,Sheet1!J:L,3,0)</f>
        <v>广西壮族自治区</v>
      </c>
      <c r="G300" t="s">
        <v>376</v>
      </c>
      <c r="H300" s="2" t="str">
        <f>VLOOKUP(G300,Sheet1!J:O,6,0)</f>
        <v>华南大区</v>
      </c>
      <c r="I300">
        <v>67</v>
      </c>
      <c r="J300">
        <v>1</v>
      </c>
      <c r="K300" s="8">
        <f>VLOOKUP(C300,'渗透率、续签率'!B:C,2,0)</f>
        <v>0.57199999999999995</v>
      </c>
      <c r="L300" s="6">
        <f t="shared" si="25"/>
        <v>1.4925373134328358E-2</v>
      </c>
      <c r="M300">
        <v>15</v>
      </c>
      <c r="N300">
        <v>1</v>
      </c>
      <c r="O300" s="24">
        <f t="shared" si="26"/>
        <v>6.6666666666666666E-2</v>
      </c>
      <c r="P300" s="35">
        <f>VLOOKUP(E300,'参数设置&amp;汇总'!O:X,10,0)</f>
        <v>0.15226299492720205</v>
      </c>
      <c r="Q300" s="37">
        <f t="shared" si="27"/>
        <v>2.2839449239080309</v>
      </c>
      <c r="R300">
        <v>0.85</v>
      </c>
      <c r="S300" s="38">
        <f t="shared" si="28"/>
        <v>2.014052851656507</v>
      </c>
      <c r="T300" s="9">
        <f t="shared" si="29"/>
        <v>0.87208488476726753</v>
      </c>
    </row>
    <row r="301" spans="2:22" ht="18">
      <c r="B301" t="s">
        <v>1</v>
      </c>
      <c r="C301" t="s">
        <v>548</v>
      </c>
      <c r="D301" t="str">
        <f>VLOOKUP(G301,Sheet1!J:K,2,0)</f>
        <v>C</v>
      </c>
      <c r="E301" t="str">
        <f t="shared" si="24"/>
        <v>C图文快印</v>
      </c>
      <c r="F301" t="str">
        <f>VLOOKUP(G301,Sheet1!J:L,3,0)</f>
        <v>四川省</v>
      </c>
      <c r="G301" t="s">
        <v>377</v>
      </c>
      <c r="H301" s="2" t="str">
        <f>VLOOKUP(G301,Sheet1!J:O,6,0)</f>
        <v>华北大区</v>
      </c>
      <c r="I301">
        <v>76</v>
      </c>
      <c r="J301">
        <v>3</v>
      </c>
      <c r="K301" s="8">
        <f>VLOOKUP(C301,'渗透率、续签率'!B:C,2,0)</f>
        <v>0.57199999999999995</v>
      </c>
      <c r="L301" s="6">
        <f t="shared" si="25"/>
        <v>3.9473684210526314E-2</v>
      </c>
      <c r="M301">
        <v>30</v>
      </c>
      <c r="N301">
        <v>3</v>
      </c>
      <c r="O301" s="24">
        <f t="shared" si="26"/>
        <v>0.1</v>
      </c>
      <c r="P301" s="35">
        <f>VLOOKUP(E301,'参数设置&amp;汇总'!O:X,10,0)</f>
        <v>0.15226299492720205</v>
      </c>
      <c r="Q301" s="37">
        <f t="shared" si="27"/>
        <v>4.5678898478160619</v>
      </c>
      <c r="R301">
        <v>0.85</v>
      </c>
      <c r="S301" s="38">
        <f t="shared" si="28"/>
        <v>3.3551645268424259</v>
      </c>
      <c r="T301" s="9">
        <f t="shared" si="29"/>
        <v>1.4527862401227705</v>
      </c>
      <c r="V301" s="11"/>
    </row>
    <row r="302" spans="2:22" ht="18">
      <c r="B302" t="s">
        <v>1</v>
      </c>
      <c r="C302" t="s">
        <v>548</v>
      </c>
      <c r="D302" t="str">
        <f>VLOOKUP(G302,Sheet1!J:K,2,0)</f>
        <v>C</v>
      </c>
      <c r="E302" t="str">
        <f t="shared" si="24"/>
        <v>C图文快印</v>
      </c>
      <c r="F302" t="str">
        <f>VLOOKUP(G302,Sheet1!J:L,3,0)</f>
        <v>江西省</v>
      </c>
      <c r="G302" t="s">
        <v>378</v>
      </c>
      <c r="H302" s="2" t="str">
        <f>VLOOKUP(G302,Sheet1!J:O,6,0)</f>
        <v>华南大区</v>
      </c>
      <c r="I302">
        <v>487</v>
      </c>
      <c r="J302">
        <v>9</v>
      </c>
      <c r="K302" s="8">
        <f>VLOOKUP(C302,'渗透率、续签率'!B:C,2,0)</f>
        <v>0.57199999999999995</v>
      </c>
      <c r="L302" s="6">
        <f t="shared" si="25"/>
        <v>1.8480492813141684E-2</v>
      </c>
      <c r="M302">
        <v>104</v>
      </c>
      <c r="N302">
        <v>8</v>
      </c>
      <c r="O302" s="24">
        <f t="shared" si="26"/>
        <v>7.6923076923076927E-2</v>
      </c>
      <c r="P302" s="35">
        <f>VLOOKUP(E302,'参数设置&amp;汇总'!O:X,10,0)</f>
        <v>0.15226299492720205</v>
      </c>
      <c r="Q302" s="37">
        <f t="shared" si="27"/>
        <v>15.835351472429013</v>
      </c>
      <c r="R302">
        <v>0.85</v>
      </c>
      <c r="S302" s="38">
        <f t="shared" si="28"/>
        <v>13.246295849916487</v>
      </c>
      <c r="T302" s="9">
        <f t="shared" si="29"/>
        <v>5.7356461030138393</v>
      </c>
      <c r="V302" s="11"/>
    </row>
    <row r="303" spans="2:22" ht="18">
      <c r="B303" t="s">
        <v>1</v>
      </c>
      <c r="C303" t="s">
        <v>548</v>
      </c>
      <c r="D303" t="str">
        <f>VLOOKUP(G303,Sheet1!J:K,2,0)</f>
        <v>C</v>
      </c>
      <c r="E303" t="str">
        <f t="shared" si="24"/>
        <v>C图文快印</v>
      </c>
      <c r="F303" t="str">
        <f>VLOOKUP(G303,Sheet1!J:L,3,0)</f>
        <v>内蒙古自治区</v>
      </c>
      <c r="G303" t="s">
        <v>379</v>
      </c>
      <c r="H303" s="2" t="str">
        <f>VLOOKUP(G303,Sheet1!J:O,6,0)</f>
        <v>华北大区</v>
      </c>
      <c r="I303">
        <v>401</v>
      </c>
      <c r="J303">
        <v>1</v>
      </c>
      <c r="K303" s="8">
        <f>VLOOKUP(C303,'渗透率、续签率'!B:C,2,0)</f>
        <v>0.57199999999999995</v>
      </c>
      <c r="L303" s="6">
        <f t="shared" si="25"/>
        <v>2.4937655860349127E-3</v>
      </c>
      <c r="M303">
        <v>32</v>
      </c>
      <c r="N303">
        <v>1</v>
      </c>
      <c r="O303" s="24">
        <f t="shared" si="26"/>
        <v>3.125E-2</v>
      </c>
      <c r="P303" s="35">
        <f>VLOOKUP(E303,'参数设置&amp;汇总'!O:X,10,0)</f>
        <v>0.15226299492720205</v>
      </c>
      <c r="Q303" s="37">
        <f t="shared" si="27"/>
        <v>4.8724158376704656</v>
      </c>
      <c r="R303">
        <v>0.85</v>
      </c>
      <c r="S303" s="38">
        <f t="shared" si="28"/>
        <v>5.0593127502005482</v>
      </c>
      <c r="T303" s="9">
        <f t="shared" si="29"/>
        <v>2.1906824208368372</v>
      </c>
      <c r="V303" s="11"/>
    </row>
    <row r="304" spans="2:22" ht="18">
      <c r="B304" t="s">
        <v>1</v>
      </c>
      <c r="C304" t="s">
        <v>548</v>
      </c>
      <c r="D304" t="str">
        <f>VLOOKUP(G304,Sheet1!J:K,2,0)</f>
        <v>C</v>
      </c>
      <c r="E304" t="str">
        <f t="shared" si="24"/>
        <v>C图文快印</v>
      </c>
      <c r="F304" t="str">
        <f>VLOOKUP(G304,Sheet1!J:L,3,0)</f>
        <v>吉林省</v>
      </c>
      <c r="G304" t="s">
        <v>380</v>
      </c>
      <c r="H304" s="2" t="str">
        <f>VLOOKUP(G304,Sheet1!J:O,6,0)</f>
        <v>华北大区</v>
      </c>
      <c r="I304">
        <v>68</v>
      </c>
      <c r="J304">
        <v>0</v>
      </c>
      <c r="K304" s="8">
        <f>VLOOKUP(C304,'渗透率、续签率'!B:C,2,0)</f>
        <v>0.57199999999999995</v>
      </c>
      <c r="L304" s="6">
        <f t="shared" si="25"/>
        <v>0</v>
      </c>
      <c r="M304">
        <v>6</v>
      </c>
      <c r="N304">
        <v>0</v>
      </c>
      <c r="O304" s="24">
        <f t="shared" si="26"/>
        <v>0</v>
      </c>
      <c r="P304" s="35">
        <f>VLOOKUP(E304,'参数设置&amp;汇总'!O:X,10,0)</f>
        <v>0.15226299492720205</v>
      </c>
      <c r="Q304" s="37">
        <f t="shared" si="27"/>
        <v>0.91357796956321224</v>
      </c>
      <c r="R304">
        <v>0.85</v>
      </c>
      <c r="S304" s="38">
        <f t="shared" si="28"/>
        <v>1.0747976112508379</v>
      </c>
      <c r="T304" s="9">
        <f t="shared" si="29"/>
        <v>0.46538736567161282</v>
      </c>
      <c r="V304" s="11"/>
    </row>
    <row r="305" spans="2:22" ht="18">
      <c r="B305" t="s">
        <v>1</v>
      </c>
      <c r="C305" t="s">
        <v>548</v>
      </c>
      <c r="D305" t="str">
        <f>VLOOKUP(G305,Sheet1!J:K,2,0)</f>
        <v>C</v>
      </c>
      <c r="E305" t="str">
        <f t="shared" si="24"/>
        <v>C图文快印</v>
      </c>
      <c r="F305" t="str">
        <f>VLOOKUP(G305,Sheet1!J:L,3,0)</f>
        <v>辽宁省</v>
      </c>
      <c r="G305" t="s">
        <v>381</v>
      </c>
      <c r="H305" s="2" t="str">
        <f>VLOOKUP(G305,Sheet1!J:O,6,0)</f>
        <v>华北大区</v>
      </c>
      <c r="I305">
        <v>116</v>
      </c>
      <c r="J305">
        <v>1</v>
      </c>
      <c r="K305" s="8">
        <f>VLOOKUP(C305,'渗透率、续签率'!B:C,2,0)</f>
        <v>0.57199999999999995</v>
      </c>
      <c r="L305" s="6">
        <f t="shared" si="25"/>
        <v>8.6206896551724137E-3</v>
      </c>
      <c r="M305">
        <v>26</v>
      </c>
      <c r="N305">
        <v>1</v>
      </c>
      <c r="O305" s="24">
        <f t="shared" si="26"/>
        <v>3.8461538461538464E-2</v>
      </c>
      <c r="P305" s="35">
        <f>VLOOKUP(E305,'参数设置&amp;汇总'!O:X,10,0)</f>
        <v>0.15226299492720205</v>
      </c>
      <c r="Q305" s="37">
        <f t="shared" si="27"/>
        <v>3.9588378681072531</v>
      </c>
      <c r="R305">
        <v>0.85</v>
      </c>
      <c r="S305" s="38">
        <f t="shared" si="28"/>
        <v>3.9845151389497095</v>
      </c>
      <c r="T305" s="9">
        <f t="shared" si="29"/>
        <v>1.7252950551652242</v>
      </c>
      <c r="V305" s="11"/>
    </row>
    <row r="306" spans="2:22" ht="18">
      <c r="B306" t="s">
        <v>1</v>
      </c>
      <c r="C306" t="s">
        <v>548</v>
      </c>
      <c r="D306" t="str">
        <f>VLOOKUP(G306,Sheet1!J:K,2,0)</f>
        <v>C</v>
      </c>
      <c r="E306" t="str">
        <f t="shared" si="24"/>
        <v>C图文快印</v>
      </c>
      <c r="F306" t="str">
        <f>VLOOKUP(G306,Sheet1!J:L,3,0)</f>
        <v>四川省</v>
      </c>
      <c r="G306" t="s">
        <v>382</v>
      </c>
      <c r="H306" s="2" t="str">
        <f>VLOOKUP(G306,Sheet1!J:O,6,0)</f>
        <v>华北大区</v>
      </c>
      <c r="I306">
        <v>126</v>
      </c>
      <c r="J306">
        <v>8</v>
      </c>
      <c r="K306" s="8">
        <f>VLOOKUP(C306,'渗透率、续签率'!B:C,2,0)</f>
        <v>0.57199999999999995</v>
      </c>
      <c r="L306" s="6">
        <f t="shared" si="25"/>
        <v>6.3492063492063489E-2</v>
      </c>
      <c r="M306">
        <v>25</v>
      </c>
      <c r="N306">
        <v>8</v>
      </c>
      <c r="O306" s="24">
        <f t="shared" si="26"/>
        <v>0.32</v>
      </c>
      <c r="P306" s="35">
        <f>VLOOKUP(E306,'参数设置&amp;汇总'!O:X,10,0)</f>
        <v>0.15226299492720205</v>
      </c>
      <c r="Q306" s="37">
        <f t="shared" si="27"/>
        <v>8</v>
      </c>
      <c r="R306">
        <v>0.85</v>
      </c>
      <c r="S306" s="38">
        <f t="shared" si="28"/>
        <v>4.028235294117648</v>
      </c>
      <c r="T306" s="9">
        <f t="shared" si="29"/>
        <v>1.7442258823529415</v>
      </c>
      <c r="V306" s="11"/>
    </row>
    <row r="307" spans="2:22" ht="18">
      <c r="B307" t="s">
        <v>1</v>
      </c>
      <c r="C307" t="s">
        <v>548</v>
      </c>
      <c r="D307" t="str">
        <f>VLOOKUP(G307,Sheet1!J:K,2,0)</f>
        <v>C</v>
      </c>
      <c r="E307" t="str">
        <f t="shared" si="24"/>
        <v>C图文快印</v>
      </c>
      <c r="F307" t="str">
        <f>VLOOKUP(G307,Sheet1!J:L,3,0)</f>
        <v>山西省</v>
      </c>
      <c r="G307" t="s">
        <v>383</v>
      </c>
      <c r="H307" s="2" t="str">
        <f>VLOOKUP(G307,Sheet1!J:O,6,0)</f>
        <v>华北大区</v>
      </c>
      <c r="I307">
        <v>393</v>
      </c>
      <c r="J307">
        <v>5</v>
      </c>
      <c r="K307" s="8">
        <f>VLOOKUP(C307,'渗透率、续签率'!B:C,2,0)</f>
        <v>0.57199999999999995</v>
      </c>
      <c r="L307" s="6">
        <f t="shared" si="25"/>
        <v>1.2722646310432569E-2</v>
      </c>
      <c r="M307">
        <v>27</v>
      </c>
      <c r="N307">
        <v>5</v>
      </c>
      <c r="O307" s="24">
        <f t="shared" si="26"/>
        <v>0.18518518518518517</v>
      </c>
      <c r="P307" s="35">
        <f>VLOOKUP(E307,'参数设置&amp;汇总'!O:X,10,0)</f>
        <v>0.15226299492720205</v>
      </c>
      <c r="Q307" s="37">
        <f t="shared" si="27"/>
        <v>5</v>
      </c>
      <c r="R307">
        <v>0.85</v>
      </c>
      <c r="S307" s="38">
        <f t="shared" si="28"/>
        <v>2.5176470588235298</v>
      </c>
      <c r="T307" s="9">
        <f t="shared" si="29"/>
        <v>1.0901411764705884</v>
      </c>
      <c r="V307" s="11"/>
    </row>
    <row r="308" spans="2:22" ht="18">
      <c r="B308" t="s">
        <v>1</v>
      </c>
      <c r="C308" t="s">
        <v>548</v>
      </c>
      <c r="D308" t="str">
        <f>VLOOKUP(G308,Sheet1!J:K,2,0)</f>
        <v>C</v>
      </c>
      <c r="E308" t="str">
        <f t="shared" si="24"/>
        <v>C图文快印</v>
      </c>
      <c r="F308" t="str">
        <f>VLOOKUP(G308,Sheet1!J:L,3,0)</f>
        <v>江苏省</v>
      </c>
      <c r="G308" t="s">
        <v>384</v>
      </c>
      <c r="H308" s="2" t="str">
        <f>VLOOKUP(G308,Sheet1!J:O,6,0)</f>
        <v>华北大区</v>
      </c>
      <c r="I308">
        <v>255</v>
      </c>
      <c r="J308">
        <v>5</v>
      </c>
      <c r="K308" s="8">
        <f>VLOOKUP(C308,'渗透率、续签率'!B:C,2,0)</f>
        <v>0.57199999999999995</v>
      </c>
      <c r="L308" s="6">
        <f t="shared" si="25"/>
        <v>1.9607843137254902E-2</v>
      </c>
      <c r="M308">
        <v>38</v>
      </c>
      <c r="N308">
        <v>5</v>
      </c>
      <c r="O308" s="24">
        <f t="shared" si="26"/>
        <v>0.13157894736842105</v>
      </c>
      <c r="P308" s="35">
        <f>VLOOKUP(E308,'参数设置&amp;汇总'!O:X,10,0)</f>
        <v>0.15226299492720205</v>
      </c>
      <c r="Q308" s="37">
        <f t="shared" si="27"/>
        <v>5.7859938072336776</v>
      </c>
      <c r="R308">
        <v>0.85</v>
      </c>
      <c r="S308" s="38">
        <f t="shared" si="28"/>
        <v>3.4423456555690328</v>
      </c>
      <c r="T308" s="9">
        <f t="shared" si="29"/>
        <v>1.4905356688613911</v>
      </c>
      <c r="V308" s="11"/>
    </row>
    <row r="309" spans="2:22" ht="18">
      <c r="B309" t="s">
        <v>1</v>
      </c>
      <c r="C309" t="s">
        <v>548</v>
      </c>
      <c r="D309" t="str">
        <f>VLOOKUP(G309,Sheet1!J:K,2,0)</f>
        <v>C</v>
      </c>
      <c r="E309" t="str">
        <f t="shared" si="24"/>
        <v>C图文快印</v>
      </c>
      <c r="F309" t="str">
        <f>VLOOKUP(G309,Sheet1!J:L,3,0)</f>
        <v>云南省</v>
      </c>
      <c r="G309" t="s">
        <v>385</v>
      </c>
      <c r="H309" s="2" t="str">
        <f>VLOOKUP(G309,Sheet1!J:O,6,0)</f>
        <v>华南大区</v>
      </c>
      <c r="I309">
        <v>52</v>
      </c>
      <c r="J309">
        <v>0</v>
      </c>
      <c r="K309" s="8">
        <f>VLOOKUP(C309,'渗透率、续签率'!B:C,2,0)</f>
        <v>0.57199999999999995</v>
      </c>
      <c r="L309" s="6">
        <f t="shared" si="25"/>
        <v>0</v>
      </c>
      <c r="M309">
        <v>0</v>
      </c>
      <c r="N309">
        <v>0</v>
      </c>
      <c r="O309" s="24" t="e">
        <f t="shared" si="26"/>
        <v>#DIV/0!</v>
      </c>
      <c r="P309" s="35">
        <f>VLOOKUP(E309,'参数设置&amp;汇总'!O:X,10,0)</f>
        <v>0.15226299492720205</v>
      </c>
      <c r="Q309" s="37">
        <f t="shared" si="27"/>
        <v>0</v>
      </c>
      <c r="R309">
        <v>0.85</v>
      </c>
      <c r="S309" s="38">
        <f t="shared" si="28"/>
        <v>0</v>
      </c>
      <c r="T309" s="9">
        <f t="shared" si="29"/>
        <v>0</v>
      </c>
      <c r="V309" s="11"/>
    </row>
    <row r="310" spans="2:22" ht="18">
      <c r="B310" t="s">
        <v>1</v>
      </c>
      <c r="C310" t="s">
        <v>548</v>
      </c>
      <c r="D310" t="str">
        <f>VLOOKUP(G310,Sheet1!J:K,2,0)</f>
        <v>C</v>
      </c>
      <c r="E310" t="str">
        <f t="shared" si="24"/>
        <v>C图文快印</v>
      </c>
      <c r="F310" t="str">
        <f>VLOOKUP(G310,Sheet1!J:L,3,0)</f>
        <v>吉林省</v>
      </c>
      <c r="G310" t="s">
        <v>386</v>
      </c>
      <c r="H310" s="2" t="str">
        <f>VLOOKUP(G310,Sheet1!J:O,6,0)</f>
        <v>华北大区</v>
      </c>
      <c r="I310">
        <v>118</v>
      </c>
      <c r="J310">
        <v>0</v>
      </c>
      <c r="K310" s="8">
        <f>VLOOKUP(C310,'渗透率、续签率'!B:C,2,0)</f>
        <v>0.57199999999999995</v>
      </c>
      <c r="L310" s="6">
        <f t="shared" si="25"/>
        <v>0</v>
      </c>
      <c r="M310">
        <v>23</v>
      </c>
      <c r="N310">
        <v>0</v>
      </c>
      <c r="O310" s="24">
        <f t="shared" si="26"/>
        <v>0</v>
      </c>
      <c r="P310" s="35">
        <f>VLOOKUP(E310,'参数设置&amp;汇总'!O:X,10,0)</f>
        <v>0.15226299492720205</v>
      </c>
      <c r="Q310" s="37">
        <f t="shared" si="27"/>
        <v>3.5020488833256471</v>
      </c>
      <c r="R310">
        <v>0.85</v>
      </c>
      <c r="S310" s="38">
        <f t="shared" si="28"/>
        <v>4.1200575097948793</v>
      </c>
      <c r="T310" s="9">
        <f t="shared" si="29"/>
        <v>1.7839849017411826</v>
      </c>
      <c r="V310" s="11"/>
    </row>
    <row r="311" spans="2:22" ht="18">
      <c r="B311" t="s">
        <v>1</v>
      </c>
      <c r="C311" t="s">
        <v>548</v>
      </c>
      <c r="D311" t="str">
        <f>VLOOKUP(G311,Sheet1!J:K,2,0)</f>
        <v>C</v>
      </c>
      <c r="E311" t="str">
        <f t="shared" si="24"/>
        <v>C图文快印</v>
      </c>
      <c r="F311" t="str">
        <f>VLOOKUP(G311,Sheet1!J:L,3,0)</f>
        <v>内蒙古自治区</v>
      </c>
      <c r="G311" t="s">
        <v>387</v>
      </c>
      <c r="H311" s="2" t="str">
        <f>VLOOKUP(G311,Sheet1!J:O,6,0)</f>
        <v>华北大区</v>
      </c>
      <c r="I311">
        <v>331</v>
      </c>
      <c r="J311">
        <v>5</v>
      </c>
      <c r="K311" s="8">
        <f>VLOOKUP(C311,'渗透率、续签率'!B:C,2,0)</f>
        <v>0.57199999999999995</v>
      </c>
      <c r="L311" s="6">
        <f t="shared" si="25"/>
        <v>1.5105740181268883E-2</v>
      </c>
      <c r="M311">
        <v>34</v>
      </c>
      <c r="N311">
        <v>5</v>
      </c>
      <c r="O311" s="24">
        <f t="shared" si="26"/>
        <v>0.14705882352941177</v>
      </c>
      <c r="P311" s="35">
        <f>VLOOKUP(E311,'参数设置&amp;汇总'!O:X,10,0)</f>
        <v>0.15226299492720205</v>
      </c>
      <c r="Q311" s="37">
        <f t="shared" si="27"/>
        <v>5.1769418275248693</v>
      </c>
      <c r="R311">
        <v>0.85</v>
      </c>
      <c r="S311" s="38">
        <f t="shared" si="28"/>
        <v>2.7258139147351406</v>
      </c>
      <c r="T311" s="9">
        <f t="shared" si="29"/>
        <v>1.1802774250803159</v>
      </c>
      <c r="V311" s="11"/>
    </row>
    <row r="312" spans="2:22" ht="18">
      <c r="B312" t="s">
        <v>1</v>
      </c>
      <c r="C312" t="s">
        <v>548</v>
      </c>
      <c r="D312" t="str">
        <f>VLOOKUP(G312,Sheet1!J:K,2,0)</f>
        <v>C</v>
      </c>
      <c r="E312" t="str">
        <f t="shared" si="24"/>
        <v>C图文快印</v>
      </c>
      <c r="F312" t="str">
        <f>VLOOKUP(G312,Sheet1!J:L,3,0)</f>
        <v>四川省</v>
      </c>
      <c r="G312" t="s">
        <v>388</v>
      </c>
      <c r="H312" s="2" t="str">
        <f>VLOOKUP(G312,Sheet1!J:O,6,0)</f>
        <v>华北大区</v>
      </c>
      <c r="I312">
        <v>117</v>
      </c>
      <c r="J312">
        <v>4</v>
      </c>
      <c r="K312" s="8">
        <f>VLOOKUP(C312,'渗透率、续签率'!B:C,2,0)</f>
        <v>0.57199999999999995</v>
      </c>
      <c r="L312" s="6">
        <f t="shared" si="25"/>
        <v>3.4188034188034191E-2</v>
      </c>
      <c r="M312">
        <v>40</v>
      </c>
      <c r="N312">
        <v>4</v>
      </c>
      <c r="O312" s="24">
        <f t="shared" si="26"/>
        <v>0.1</v>
      </c>
      <c r="P312" s="35">
        <f>VLOOKUP(E312,'参数设置&amp;汇总'!O:X,10,0)</f>
        <v>0.15226299492720205</v>
      </c>
      <c r="Q312" s="37">
        <f t="shared" si="27"/>
        <v>6.0905197970880822</v>
      </c>
      <c r="R312">
        <v>0.85</v>
      </c>
      <c r="S312" s="38">
        <f t="shared" si="28"/>
        <v>4.4735527024565673</v>
      </c>
      <c r="T312" s="9">
        <f t="shared" si="29"/>
        <v>1.9370483201636937</v>
      </c>
      <c r="V312" s="11"/>
    </row>
    <row r="313" spans="2:22" ht="18">
      <c r="B313" t="s">
        <v>1</v>
      </c>
      <c r="C313" t="s">
        <v>548</v>
      </c>
      <c r="D313" t="str">
        <f>VLOOKUP(G313,Sheet1!J:K,2,0)</f>
        <v>C</v>
      </c>
      <c r="E313" t="str">
        <f t="shared" si="24"/>
        <v>C图文快印</v>
      </c>
      <c r="F313" t="str">
        <f>VLOOKUP(G313,Sheet1!J:L,3,0)</f>
        <v>贵州省</v>
      </c>
      <c r="G313" t="s">
        <v>389</v>
      </c>
      <c r="H313" s="2" t="str">
        <f>VLOOKUP(G313,Sheet1!J:O,6,0)</f>
        <v>华北大区</v>
      </c>
      <c r="I313">
        <v>400</v>
      </c>
      <c r="J313">
        <v>6</v>
      </c>
      <c r="K313" s="8">
        <f>VLOOKUP(C313,'渗透率、续签率'!B:C,2,0)</f>
        <v>0.57199999999999995</v>
      </c>
      <c r="L313" s="6">
        <f t="shared" si="25"/>
        <v>1.4999999999999999E-2</v>
      </c>
      <c r="M313">
        <v>20</v>
      </c>
      <c r="N313">
        <v>6</v>
      </c>
      <c r="O313" s="24">
        <f t="shared" si="26"/>
        <v>0.3</v>
      </c>
      <c r="P313" s="35">
        <f>VLOOKUP(E313,'参数设置&amp;汇总'!O:X,10,0)</f>
        <v>0.15226299492720205</v>
      </c>
      <c r="Q313" s="37">
        <f t="shared" si="27"/>
        <v>6</v>
      </c>
      <c r="R313">
        <v>0.85</v>
      </c>
      <c r="S313" s="38">
        <f t="shared" si="28"/>
        <v>3.021176470588236</v>
      </c>
      <c r="T313" s="9">
        <f t="shared" si="29"/>
        <v>1.3081694117647062</v>
      </c>
      <c r="V313" s="11"/>
    </row>
    <row r="314" spans="2:22" ht="18">
      <c r="B314" t="s">
        <v>1</v>
      </c>
      <c r="C314" t="s">
        <v>548</v>
      </c>
      <c r="D314" t="str">
        <f>VLOOKUP(G314,Sheet1!J:K,2,0)</f>
        <v>C</v>
      </c>
      <c r="E314" t="str">
        <f t="shared" si="24"/>
        <v>C图文快印</v>
      </c>
      <c r="F314" t="str">
        <f>VLOOKUP(G314,Sheet1!J:L,3,0)</f>
        <v>河北省</v>
      </c>
      <c r="G314" t="s">
        <v>390</v>
      </c>
      <c r="H314" s="2" t="str">
        <f>VLOOKUP(G314,Sheet1!J:O,6,0)</f>
        <v>华北大区</v>
      </c>
      <c r="I314">
        <v>493</v>
      </c>
      <c r="J314">
        <v>7</v>
      </c>
      <c r="K314" s="8">
        <f>VLOOKUP(C314,'渗透率、续签率'!B:C,2,0)</f>
        <v>0.57199999999999995</v>
      </c>
      <c r="L314" s="6">
        <f t="shared" si="25"/>
        <v>1.4198782961460446E-2</v>
      </c>
      <c r="M314">
        <v>87</v>
      </c>
      <c r="N314">
        <v>7</v>
      </c>
      <c r="O314" s="24">
        <f t="shared" si="26"/>
        <v>8.0459770114942528E-2</v>
      </c>
      <c r="P314" s="35">
        <f>VLOOKUP(E314,'参数设置&amp;汇总'!O:X,10,0)</f>
        <v>0.15226299492720205</v>
      </c>
      <c r="Q314" s="37">
        <f t="shared" si="27"/>
        <v>13.246880558666579</v>
      </c>
      <c r="R314">
        <v>0.85</v>
      </c>
      <c r="S314" s="38">
        <f t="shared" si="28"/>
        <v>10.873977127843034</v>
      </c>
      <c r="T314" s="9">
        <f t="shared" si="29"/>
        <v>4.7084320963560335</v>
      </c>
      <c r="V314" s="11"/>
    </row>
    <row r="315" spans="2:22" ht="18">
      <c r="B315" t="s">
        <v>1</v>
      </c>
      <c r="C315" t="s">
        <v>548</v>
      </c>
      <c r="D315" t="str">
        <f>VLOOKUP(G315,Sheet1!J:K,2,0)</f>
        <v>C</v>
      </c>
      <c r="E315" t="str">
        <f t="shared" si="24"/>
        <v>C图文快印</v>
      </c>
      <c r="F315" t="str">
        <f>VLOOKUP(G315,Sheet1!J:L,3,0)</f>
        <v>西藏自治区</v>
      </c>
      <c r="G315" t="s">
        <v>391</v>
      </c>
      <c r="H315" s="2">
        <f>VLOOKUP(G315,Sheet1!J:O,6,0)</f>
        <v>0</v>
      </c>
      <c r="I315">
        <v>27</v>
      </c>
      <c r="J315">
        <v>1</v>
      </c>
      <c r="K315" s="8">
        <f>VLOOKUP(C315,'渗透率、续签率'!B:C,2,0)</f>
        <v>0.57199999999999995</v>
      </c>
      <c r="L315" s="6">
        <f t="shared" si="25"/>
        <v>3.7037037037037035E-2</v>
      </c>
      <c r="M315">
        <v>0</v>
      </c>
      <c r="N315">
        <v>0</v>
      </c>
      <c r="O315" s="24" t="e">
        <f t="shared" si="26"/>
        <v>#DIV/0!</v>
      </c>
      <c r="P315" s="35">
        <f>VLOOKUP(E315,'参数设置&amp;汇总'!O:X,10,0)</f>
        <v>0.15226299492720205</v>
      </c>
      <c r="Q315" s="37">
        <f t="shared" si="27"/>
        <v>0</v>
      </c>
      <c r="R315">
        <v>0.85</v>
      </c>
      <c r="S315" s="38">
        <f t="shared" si="28"/>
        <v>0</v>
      </c>
      <c r="T315" s="9">
        <f t="shared" si="29"/>
        <v>0</v>
      </c>
      <c r="V315" s="11"/>
    </row>
    <row r="316" spans="2:22" ht="18">
      <c r="B316" t="s">
        <v>1</v>
      </c>
      <c r="C316" t="s">
        <v>548</v>
      </c>
      <c r="D316" t="str">
        <f>VLOOKUP(G316,Sheet1!J:K,2,0)</f>
        <v>C</v>
      </c>
      <c r="E316" t="str">
        <f t="shared" si="24"/>
        <v>C图文快印</v>
      </c>
      <c r="F316" t="str">
        <f>VLOOKUP(G316,Sheet1!J:L,3,0)</f>
        <v>河北省</v>
      </c>
      <c r="G316" t="s">
        <v>392</v>
      </c>
      <c r="H316" s="2" t="str">
        <f>VLOOKUP(G316,Sheet1!J:O,6,0)</f>
        <v>华北大区</v>
      </c>
      <c r="I316">
        <v>489</v>
      </c>
      <c r="J316">
        <v>19</v>
      </c>
      <c r="K316" s="8">
        <f>VLOOKUP(C316,'渗透率、续签率'!B:C,2,0)</f>
        <v>0.57199999999999995</v>
      </c>
      <c r="L316" s="6">
        <f t="shared" si="25"/>
        <v>3.8854805725971372E-2</v>
      </c>
      <c r="M316">
        <v>74</v>
      </c>
      <c r="N316">
        <v>19</v>
      </c>
      <c r="O316" s="24">
        <f t="shared" si="26"/>
        <v>0.25675675675675674</v>
      </c>
      <c r="P316" s="35">
        <f>VLOOKUP(E316,'参数设置&amp;汇总'!O:X,10,0)</f>
        <v>0.15226299492720205</v>
      </c>
      <c r="Q316" s="37">
        <f t="shared" si="27"/>
        <v>19</v>
      </c>
      <c r="R316">
        <v>0.85</v>
      </c>
      <c r="S316" s="38">
        <f t="shared" si="28"/>
        <v>9.5670588235294129</v>
      </c>
      <c r="T316" s="9">
        <f t="shared" si="29"/>
        <v>4.1425364705882357</v>
      </c>
      <c r="V316" s="11"/>
    </row>
    <row r="317" spans="2:22" ht="18">
      <c r="B317" t="s">
        <v>1</v>
      </c>
      <c r="C317" t="s">
        <v>548</v>
      </c>
      <c r="D317" t="str">
        <f>VLOOKUP(G317,Sheet1!J:K,2,0)</f>
        <v>C</v>
      </c>
      <c r="E317" t="str">
        <f t="shared" si="24"/>
        <v>C图文快印</v>
      </c>
      <c r="F317" t="str">
        <f>VLOOKUP(G317,Sheet1!J:L,3,0)</f>
        <v>湖南省</v>
      </c>
      <c r="G317" t="s">
        <v>393</v>
      </c>
      <c r="H317" s="2" t="str">
        <f>VLOOKUP(G317,Sheet1!J:O,6,0)</f>
        <v>华南大区</v>
      </c>
      <c r="I317">
        <v>333</v>
      </c>
      <c r="J317">
        <v>2</v>
      </c>
      <c r="K317" s="8">
        <f>VLOOKUP(C317,'渗透率、续签率'!B:C,2,0)</f>
        <v>0.57199999999999995</v>
      </c>
      <c r="L317" s="6">
        <f t="shared" si="25"/>
        <v>6.006006006006006E-3</v>
      </c>
      <c r="M317">
        <v>26</v>
      </c>
      <c r="N317">
        <v>2</v>
      </c>
      <c r="O317" s="24">
        <f t="shared" si="26"/>
        <v>7.6923076923076927E-2</v>
      </c>
      <c r="P317" s="35">
        <f>VLOOKUP(E317,'参数设置&amp;汇总'!O:X,10,0)</f>
        <v>0.15226299492720205</v>
      </c>
      <c r="Q317" s="37">
        <f t="shared" si="27"/>
        <v>3.9588378681072531</v>
      </c>
      <c r="R317">
        <v>0.85</v>
      </c>
      <c r="S317" s="38">
        <f t="shared" si="28"/>
        <v>3.3115739624791218</v>
      </c>
      <c r="T317" s="9">
        <f t="shared" si="29"/>
        <v>1.4339115257534598</v>
      </c>
      <c r="U317" s="1"/>
      <c r="V317" s="11"/>
    </row>
    <row r="318" spans="2:22" ht="18">
      <c r="B318" t="s">
        <v>1</v>
      </c>
      <c r="C318" t="s">
        <v>548</v>
      </c>
      <c r="D318" t="str">
        <f>VLOOKUP(G318,Sheet1!J:K,2,0)</f>
        <v>B</v>
      </c>
      <c r="E318" t="str">
        <f t="shared" si="24"/>
        <v>B图文快印</v>
      </c>
      <c r="F318" t="str">
        <f>VLOOKUP(G318,Sheet1!J:L,3,0)</f>
        <v>河南省</v>
      </c>
      <c r="G318" t="s">
        <v>84</v>
      </c>
      <c r="H318" s="2" t="str">
        <f>VLOOKUP(G318,Sheet1!J:O,6,0)</f>
        <v>华北大区</v>
      </c>
      <c r="I318" s="1">
        <v>1983</v>
      </c>
      <c r="J318">
        <v>85</v>
      </c>
      <c r="K318" s="8">
        <f>VLOOKUP(C318,'渗透率、续签率'!B:C,2,0)</f>
        <v>0.57199999999999995</v>
      </c>
      <c r="L318" s="6">
        <f t="shared" si="25"/>
        <v>4.2864346949067073E-2</v>
      </c>
      <c r="M318">
        <v>425</v>
      </c>
      <c r="N318">
        <v>74</v>
      </c>
      <c r="O318" s="24">
        <f t="shared" si="26"/>
        <v>0.17411764705882352</v>
      </c>
      <c r="P318" s="35">
        <f>VLOOKUP(E318,'参数设置&amp;汇总'!O:X,10,0)</f>
        <v>0.4</v>
      </c>
      <c r="Q318" s="37">
        <f t="shared" si="27"/>
        <v>170</v>
      </c>
      <c r="R318">
        <v>0.85</v>
      </c>
      <c r="S318" s="38">
        <f t="shared" si="28"/>
        <v>150.20235294117646</v>
      </c>
      <c r="T318" s="9">
        <f t="shared" si="29"/>
        <v>65.037618823529399</v>
      </c>
      <c r="V318" s="11"/>
    </row>
    <row r="319" spans="2:22" ht="18">
      <c r="B319" t="s">
        <v>1</v>
      </c>
      <c r="C319" t="s">
        <v>548</v>
      </c>
      <c r="D319" t="str">
        <f>VLOOKUP(G319,Sheet1!J:K,2,0)</f>
        <v>C</v>
      </c>
      <c r="E319" t="str">
        <f t="shared" si="24"/>
        <v>C图文快印</v>
      </c>
      <c r="F319" t="str">
        <f>VLOOKUP(G319,Sheet1!J:L,3,0)</f>
        <v>湖南省</v>
      </c>
      <c r="G319" t="s">
        <v>394</v>
      </c>
      <c r="H319" s="2" t="str">
        <f>VLOOKUP(G319,Sheet1!J:O,6,0)</f>
        <v>华南大区</v>
      </c>
      <c r="I319">
        <v>290</v>
      </c>
      <c r="J319">
        <v>5</v>
      </c>
      <c r="K319" s="8">
        <f>VLOOKUP(C319,'渗透率、续签率'!B:C,2,0)</f>
        <v>0.57199999999999995</v>
      </c>
      <c r="L319" s="6">
        <f t="shared" si="25"/>
        <v>1.7241379310344827E-2</v>
      </c>
      <c r="M319">
        <v>36</v>
      </c>
      <c r="N319">
        <v>5</v>
      </c>
      <c r="O319" s="24">
        <f t="shared" si="26"/>
        <v>0.1388888888888889</v>
      </c>
      <c r="P319" s="35">
        <f>VLOOKUP(E319,'参数设置&amp;汇总'!O:X,10,0)</f>
        <v>0.15226299492720205</v>
      </c>
      <c r="Q319" s="37">
        <f t="shared" si="27"/>
        <v>5.4814678173792739</v>
      </c>
      <c r="R319">
        <v>0.85</v>
      </c>
      <c r="S319" s="38">
        <f t="shared" si="28"/>
        <v>3.0840797851520874</v>
      </c>
      <c r="T319" s="9">
        <f t="shared" si="29"/>
        <v>1.3354065469708538</v>
      </c>
      <c r="U319" s="1"/>
      <c r="V319" s="11"/>
    </row>
    <row r="320" spans="2:22" ht="18">
      <c r="B320" t="s">
        <v>1</v>
      </c>
      <c r="C320" t="s">
        <v>548</v>
      </c>
      <c r="D320" t="str">
        <f>VLOOKUP(G320,Sheet1!J:K,2,0)</f>
        <v>C</v>
      </c>
      <c r="E320" t="str">
        <f t="shared" si="24"/>
        <v>C图文快印</v>
      </c>
      <c r="F320" t="str">
        <f>VLOOKUP(G320,Sheet1!J:L,3,0)</f>
        <v>内蒙古自治区</v>
      </c>
      <c r="G320" t="s">
        <v>395</v>
      </c>
      <c r="H320" s="2" t="str">
        <f>VLOOKUP(G320,Sheet1!J:O,6,0)</f>
        <v>华北大区</v>
      </c>
      <c r="I320">
        <v>285</v>
      </c>
      <c r="J320">
        <v>6</v>
      </c>
      <c r="K320" s="8">
        <f>VLOOKUP(C320,'渗透率、续签率'!B:C,2,0)</f>
        <v>0.57199999999999995</v>
      </c>
      <c r="L320" s="6">
        <f t="shared" si="25"/>
        <v>2.1052631578947368E-2</v>
      </c>
      <c r="M320">
        <v>41</v>
      </c>
      <c r="N320">
        <v>6</v>
      </c>
      <c r="O320" s="24">
        <f t="shared" si="26"/>
        <v>0.14634146341463414</v>
      </c>
      <c r="P320" s="35">
        <f>VLOOKUP(E320,'参数设置&amp;汇总'!O:X,10,0)</f>
        <v>0.15226299492720205</v>
      </c>
      <c r="Q320" s="37">
        <f t="shared" si="27"/>
        <v>6.2427827920152836</v>
      </c>
      <c r="R320">
        <v>0.85</v>
      </c>
      <c r="S320" s="38">
        <f t="shared" si="28"/>
        <v>3.306803284723864</v>
      </c>
      <c r="T320" s="9">
        <f t="shared" si="29"/>
        <v>1.4318458222854331</v>
      </c>
      <c r="U320" s="1"/>
      <c r="V320" s="11"/>
    </row>
    <row r="321" spans="2:22" ht="18">
      <c r="B321" t="s">
        <v>1</v>
      </c>
      <c r="C321" t="s">
        <v>548</v>
      </c>
      <c r="D321" t="str">
        <f>VLOOKUP(G321,Sheet1!J:K,2,0)</f>
        <v>C</v>
      </c>
      <c r="E321" t="str">
        <f t="shared" si="24"/>
        <v>C图文快印</v>
      </c>
      <c r="F321" t="str">
        <f>VLOOKUP(G321,Sheet1!J:L,3,0)</f>
        <v>湖北省</v>
      </c>
      <c r="G321" t="s">
        <v>396</v>
      </c>
      <c r="H321" s="2" t="str">
        <f>VLOOKUP(G321,Sheet1!J:O,6,0)</f>
        <v>华南大区</v>
      </c>
      <c r="I321">
        <v>75</v>
      </c>
      <c r="J321">
        <v>1</v>
      </c>
      <c r="K321" s="8">
        <f>VLOOKUP(C321,'渗透率、续签率'!B:C,2,0)</f>
        <v>0.57199999999999995</v>
      </c>
      <c r="L321" s="6">
        <f t="shared" si="25"/>
        <v>1.3333333333333334E-2</v>
      </c>
      <c r="M321">
        <v>14</v>
      </c>
      <c r="N321">
        <v>1</v>
      </c>
      <c r="O321" s="24">
        <f t="shared" si="26"/>
        <v>7.1428571428571425E-2</v>
      </c>
      <c r="P321" s="35">
        <f>VLOOKUP(E321,'参数设置&amp;汇总'!O:X,10,0)</f>
        <v>0.15226299492720205</v>
      </c>
      <c r="Q321" s="37">
        <f t="shared" si="27"/>
        <v>2.1316819289808286</v>
      </c>
      <c r="R321">
        <v>0.85</v>
      </c>
      <c r="S321" s="38">
        <f t="shared" si="28"/>
        <v>1.8349199164480336</v>
      </c>
      <c r="T321" s="9">
        <f t="shared" si="29"/>
        <v>0.79452032382199855</v>
      </c>
      <c r="V321" s="11"/>
    </row>
    <row r="322" spans="2:22" ht="18">
      <c r="B322" t="s">
        <v>1</v>
      </c>
      <c r="C322" t="s">
        <v>548</v>
      </c>
      <c r="D322" t="str">
        <f>VLOOKUP(G322,Sheet1!J:K,2,0)</f>
        <v>C</v>
      </c>
      <c r="E322" t="str">
        <f t="shared" si="24"/>
        <v>C图文快印</v>
      </c>
      <c r="F322" t="str">
        <f>VLOOKUP(G322,Sheet1!J:L,3,0)</f>
        <v>甘肃省</v>
      </c>
      <c r="G322" t="s">
        <v>397</v>
      </c>
      <c r="H322" s="2" t="str">
        <f>VLOOKUP(G322,Sheet1!J:O,6,0)</f>
        <v>华北大区</v>
      </c>
      <c r="I322">
        <v>148</v>
      </c>
      <c r="J322">
        <v>2</v>
      </c>
      <c r="K322" s="8">
        <f>VLOOKUP(C322,'渗透率、续签率'!B:C,2,0)</f>
        <v>0.57199999999999995</v>
      </c>
      <c r="L322" s="6">
        <f t="shared" si="25"/>
        <v>1.3513513513513514E-2</v>
      </c>
      <c r="M322">
        <v>12</v>
      </c>
      <c r="N322">
        <v>2</v>
      </c>
      <c r="O322" s="24">
        <f t="shared" si="26"/>
        <v>0.16666666666666666</v>
      </c>
      <c r="P322" s="35">
        <f>VLOOKUP(E322,'参数设置&amp;汇总'!O:X,10,0)</f>
        <v>0.15226299492720205</v>
      </c>
      <c r="Q322" s="37">
        <f t="shared" si="27"/>
        <v>2</v>
      </c>
      <c r="R322">
        <v>0.85</v>
      </c>
      <c r="S322" s="38">
        <f t="shared" si="28"/>
        <v>1.007058823529412</v>
      </c>
      <c r="T322" s="9">
        <f t="shared" si="29"/>
        <v>0.43605647058823538</v>
      </c>
      <c r="V322" s="11"/>
    </row>
    <row r="323" spans="2:22" ht="18">
      <c r="B323" t="s">
        <v>1</v>
      </c>
      <c r="C323" t="s">
        <v>548</v>
      </c>
      <c r="D323" t="str">
        <f>VLOOKUP(G323,Sheet1!J:K,2,0)</f>
        <v>B</v>
      </c>
      <c r="E323" t="str">
        <f t="shared" ref="E323:E386" si="30">D323&amp;C323</f>
        <v>B图文快印</v>
      </c>
      <c r="F323" t="str">
        <f>VLOOKUP(G323,Sheet1!J:L,3,0)</f>
        <v>重庆市</v>
      </c>
      <c r="G323" t="s">
        <v>85</v>
      </c>
      <c r="H323" s="2" t="str">
        <f>VLOOKUP(G323,Sheet1!J:O,6,0)</f>
        <v>华北大区</v>
      </c>
      <c r="I323" s="1">
        <v>2270</v>
      </c>
      <c r="J323">
        <v>126</v>
      </c>
      <c r="K323" s="8">
        <f>VLOOKUP(C323,'渗透率、续签率'!B:C,2,0)</f>
        <v>0.57199999999999995</v>
      </c>
      <c r="L323" s="6">
        <f t="shared" ref="L323:L386" si="31">J323/I323</f>
        <v>5.5506607929515416E-2</v>
      </c>
      <c r="M323">
        <v>548</v>
      </c>
      <c r="N323">
        <v>114</v>
      </c>
      <c r="O323" s="24">
        <f t="shared" ref="O323:O386" si="32">N323/M323</f>
        <v>0.20802919708029197</v>
      </c>
      <c r="P323" s="35">
        <f>VLOOKUP(E323,'参数设置&amp;汇总'!O:X,10,0)</f>
        <v>0.4</v>
      </c>
      <c r="Q323" s="37">
        <f t="shared" ref="Q323:Q386" si="33">IF(P323*M323&gt;=N323,M323*P323,N323)</f>
        <v>219.20000000000002</v>
      </c>
      <c r="R323">
        <v>0.85</v>
      </c>
      <c r="S323" s="38">
        <f t="shared" ref="S323:S386" si="34">((1-K323)*N323+IF(Q323-N323&gt;0,Q323-N323,0))/R323</f>
        <v>181.16705882352943</v>
      </c>
      <c r="T323" s="9">
        <f t="shared" ref="T323:T386" si="35">S323*0.433</f>
        <v>78.445336470588245</v>
      </c>
      <c r="V323" s="11"/>
    </row>
    <row r="324" spans="2:22" ht="18">
      <c r="B324" t="s">
        <v>1</v>
      </c>
      <c r="C324" t="s">
        <v>548</v>
      </c>
      <c r="D324" t="str">
        <f>VLOOKUP(G324,Sheet1!J:K,2,0)</f>
        <v>C</v>
      </c>
      <c r="E324" t="str">
        <f t="shared" si="30"/>
        <v>C图文快印</v>
      </c>
      <c r="F324" t="str">
        <f>VLOOKUP(G324,Sheet1!J:L,3,0)</f>
        <v>浙江省</v>
      </c>
      <c r="G324" t="s">
        <v>398</v>
      </c>
      <c r="H324" s="2" t="str">
        <f>VLOOKUP(G324,Sheet1!J:O,6,0)</f>
        <v>华南大区</v>
      </c>
      <c r="I324" s="1">
        <v>1929</v>
      </c>
      <c r="J324">
        <v>37</v>
      </c>
      <c r="K324" s="8">
        <f>VLOOKUP(C324,'渗透率、续签率'!B:C,2,0)</f>
        <v>0.57199999999999995</v>
      </c>
      <c r="L324" s="6">
        <f t="shared" si="31"/>
        <v>1.9180922757905651E-2</v>
      </c>
      <c r="M324">
        <v>281</v>
      </c>
      <c r="N324">
        <v>36</v>
      </c>
      <c r="O324" s="24">
        <f t="shared" si="32"/>
        <v>0.12811387900355872</v>
      </c>
      <c r="P324" s="35">
        <f>VLOOKUP(E324,'参数设置&amp;汇总'!O:X,10,0)</f>
        <v>0.15226299492720205</v>
      </c>
      <c r="Q324" s="37">
        <f t="shared" si="33"/>
        <v>42.785901574543779</v>
      </c>
      <c r="R324">
        <v>0.85</v>
      </c>
      <c r="S324" s="38">
        <f t="shared" si="34"/>
        <v>26.110472440639743</v>
      </c>
      <c r="T324" s="9">
        <f t="shared" si="35"/>
        <v>11.305834566797008</v>
      </c>
      <c r="V324" s="11"/>
    </row>
    <row r="325" spans="2:22" ht="18">
      <c r="B325" t="s">
        <v>1</v>
      </c>
      <c r="C325" t="s">
        <v>548</v>
      </c>
      <c r="D325" t="str">
        <f>VLOOKUP(G325,Sheet1!J:K,2,0)</f>
        <v>C</v>
      </c>
      <c r="E325" t="str">
        <f t="shared" si="30"/>
        <v>C图文快印</v>
      </c>
      <c r="F325" t="str">
        <f>VLOOKUP(G325,Sheet1!J:L,3,0)</f>
        <v>甘肃省</v>
      </c>
      <c r="G325" t="s">
        <v>399</v>
      </c>
      <c r="H325" s="2" t="str">
        <f>VLOOKUP(G325,Sheet1!J:O,6,0)</f>
        <v>华北大区</v>
      </c>
      <c r="I325">
        <v>53</v>
      </c>
      <c r="J325">
        <v>0</v>
      </c>
      <c r="K325" s="8">
        <f>VLOOKUP(C325,'渗透率、续签率'!B:C,2,0)</f>
        <v>0.57199999999999995</v>
      </c>
      <c r="L325" s="6">
        <f t="shared" si="31"/>
        <v>0</v>
      </c>
      <c r="M325">
        <v>4</v>
      </c>
      <c r="N325">
        <v>0</v>
      </c>
      <c r="O325" s="24">
        <f t="shared" si="32"/>
        <v>0</v>
      </c>
      <c r="P325" s="35">
        <f>VLOOKUP(E325,'参数设置&amp;汇总'!O:X,10,0)</f>
        <v>0.15226299492720205</v>
      </c>
      <c r="Q325" s="37">
        <f t="shared" si="33"/>
        <v>0.6090519797088082</v>
      </c>
      <c r="R325">
        <v>0.85</v>
      </c>
      <c r="S325" s="38">
        <f t="shared" si="34"/>
        <v>0.71653174083389204</v>
      </c>
      <c r="T325" s="9">
        <f t="shared" si="35"/>
        <v>0.31025824378107525</v>
      </c>
      <c r="V325" s="11"/>
    </row>
    <row r="326" spans="2:22" ht="18">
      <c r="B326" t="s">
        <v>1</v>
      </c>
      <c r="C326" t="s">
        <v>548</v>
      </c>
      <c r="D326" t="str">
        <f>VLOOKUP(G326,Sheet1!J:K,2,0)</f>
        <v>C</v>
      </c>
      <c r="E326" t="str">
        <f t="shared" si="30"/>
        <v>C图文快印</v>
      </c>
      <c r="F326" t="str">
        <f>VLOOKUP(G326,Sheet1!J:L,3,0)</f>
        <v>广西壮族自治区</v>
      </c>
      <c r="G326" t="s">
        <v>400</v>
      </c>
      <c r="H326" s="2" t="str">
        <f>VLOOKUP(G326,Sheet1!J:O,6,0)</f>
        <v>华南大区</v>
      </c>
      <c r="I326">
        <v>134</v>
      </c>
      <c r="J326">
        <v>4</v>
      </c>
      <c r="K326" s="8">
        <f>VLOOKUP(C326,'渗透率、续签率'!B:C,2,0)</f>
        <v>0.57199999999999995</v>
      </c>
      <c r="L326" s="6">
        <f t="shared" si="31"/>
        <v>2.9850746268656716E-2</v>
      </c>
      <c r="M326">
        <v>29</v>
      </c>
      <c r="N326">
        <v>4</v>
      </c>
      <c r="O326" s="24">
        <f t="shared" si="32"/>
        <v>0.13793103448275862</v>
      </c>
      <c r="P326" s="35">
        <f>VLOOKUP(E326,'参数设置&amp;汇总'!O:X,10,0)</f>
        <v>0.15226299492720205</v>
      </c>
      <c r="Q326" s="37">
        <f t="shared" si="33"/>
        <v>4.4156268528888596</v>
      </c>
      <c r="R326">
        <v>0.85</v>
      </c>
      <c r="S326" s="38">
        <f t="shared" si="34"/>
        <v>2.5030904151633644</v>
      </c>
      <c r="T326" s="9">
        <f t="shared" si="35"/>
        <v>1.0838381497657368</v>
      </c>
      <c r="V326" s="11"/>
    </row>
    <row r="327" spans="2:22" ht="18">
      <c r="B327" t="s">
        <v>1</v>
      </c>
      <c r="C327" t="s">
        <v>548</v>
      </c>
      <c r="D327" t="str">
        <f>VLOOKUP(G327,Sheet1!J:K,2,0)</f>
        <v>C</v>
      </c>
      <c r="E327" t="str">
        <f t="shared" si="30"/>
        <v>C图文快印</v>
      </c>
      <c r="F327" t="str">
        <f>VLOOKUP(G327,Sheet1!J:L,3,0)</f>
        <v>辽宁省</v>
      </c>
      <c r="G327" t="s">
        <v>401</v>
      </c>
      <c r="H327" s="2" t="str">
        <f>VLOOKUP(G327,Sheet1!J:O,6,0)</f>
        <v>华北大区</v>
      </c>
      <c r="I327">
        <v>157</v>
      </c>
      <c r="J327">
        <v>0</v>
      </c>
      <c r="K327" s="8">
        <f>VLOOKUP(C327,'渗透率、续签率'!B:C,2,0)</f>
        <v>0.57199999999999995</v>
      </c>
      <c r="L327" s="6">
        <f t="shared" si="31"/>
        <v>0</v>
      </c>
      <c r="M327">
        <v>22</v>
      </c>
      <c r="N327">
        <v>0</v>
      </c>
      <c r="O327" s="24">
        <f t="shared" si="32"/>
        <v>0</v>
      </c>
      <c r="P327" s="35">
        <f>VLOOKUP(E327,'参数设置&amp;汇总'!O:X,10,0)</f>
        <v>0.15226299492720205</v>
      </c>
      <c r="Q327" s="37">
        <f t="shared" si="33"/>
        <v>3.3497858883984453</v>
      </c>
      <c r="R327">
        <v>0.85</v>
      </c>
      <c r="S327" s="38">
        <f t="shared" si="34"/>
        <v>3.9409245745864063</v>
      </c>
      <c r="T327" s="9">
        <f t="shared" si="35"/>
        <v>1.706420340795914</v>
      </c>
      <c r="V327" s="11"/>
    </row>
    <row r="328" spans="2:22" ht="18">
      <c r="B328" t="s">
        <v>1</v>
      </c>
      <c r="C328" t="s">
        <v>548</v>
      </c>
      <c r="D328" t="str">
        <f>VLOOKUP(G328,Sheet1!J:K,2,0)</f>
        <v>C</v>
      </c>
      <c r="E328" t="str">
        <f t="shared" si="30"/>
        <v>C图文快印</v>
      </c>
      <c r="F328" t="str">
        <f>VLOOKUP(G328,Sheet1!J:L,3,0)</f>
        <v>新疆维吾尔自治区</v>
      </c>
      <c r="G328" t="s">
        <v>402</v>
      </c>
      <c r="H328" s="2" t="str">
        <f>VLOOKUP(G328,Sheet1!J:O,6,0)</f>
        <v>华北大区</v>
      </c>
      <c r="I328">
        <v>6</v>
      </c>
      <c r="J328">
        <v>0</v>
      </c>
      <c r="K328" s="8">
        <f>VLOOKUP(C328,'渗透率、续签率'!B:C,2,0)</f>
        <v>0.57199999999999995</v>
      </c>
      <c r="L328" s="6">
        <f t="shared" si="31"/>
        <v>0</v>
      </c>
      <c r="M328">
        <v>0</v>
      </c>
      <c r="N328">
        <v>0</v>
      </c>
      <c r="O328" s="24" t="e">
        <f t="shared" si="32"/>
        <v>#DIV/0!</v>
      </c>
      <c r="P328" s="35">
        <f>VLOOKUP(E328,'参数设置&amp;汇总'!O:X,10,0)</f>
        <v>0.15226299492720205</v>
      </c>
      <c r="Q328" s="37">
        <f t="shared" si="33"/>
        <v>0</v>
      </c>
      <c r="R328">
        <v>0.85</v>
      </c>
      <c r="S328" s="38">
        <f t="shared" si="34"/>
        <v>0</v>
      </c>
      <c r="T328" s="9">
        <f t="shared" si="35"/>
        <v>0</v>
      </c>
      <c r="V328" s="11"/>
    </row>
    <row r="329" spans="2:22" ht="18">
      <c r="B329" t="s">
        <v>1</v>
      </c>
      <c r="C329" t="s">
        <v>548</v>
      </c>
      <c r="D329" t="str">
        <f>VLOOKUP(G329,Sheet1!J:K,2,0)</f>
        <v>C</v>
      </c>
      <c r="E329" t="str">
        <f t="shared" si="30"/>
        <v>C图文快印</v>
      </c>
      <c r="F329" t="str">
        <f>VLOOKUP(G329,Sheet1!J:L,3,0)</f>
        <v>贵州省</v>
      </c>
      <c r="G329" t="s">
        <v>403</v>
      </c>
      <c r="H329" s="2" t="str">
        <f>VLOOKUP(G329,Sheet1!J:O,6,0)</f>
        <v>华北大区</v>
      </c>
      <c r="I329">
        <v>147</v>
      </c>
      <c r="J329">
        <v>1</v>
      </c>
      <c r="K329" s="8">
        <f>VLOOKUP(C329,'渗透率、续签率'!B:C,2,0)</f>
        <v>0.57199999999999995</v>
      </c>
      <c r="L329" s="6">
        <f t="shared" si="31"/>
        <v>6.8027210884353739E-3</v>
      </c>
      <c r="M329">
        <v>15</v>
      </c>
      <c r="N329">
        <v>1</v>
      </c>
      <c r="O329" s="24">
        <f t="shared" si="32"/>
        <v>6.6666666666666666E-2</v>
      </c>
      <c r="P329" s="35">
        <f>VLOOKUP(E329,'参数设置&amp;汇总'!O:X,10,0)</f>
        <v>0.15226299492720205</v>
      </c>
      <c r="Q329" s="37">
        <f t="shared" si="33"/>
        <v>2.2839449239080309</v>
      </c>
      <c r="R329">
        <v>0.85</v>
      </c>
      <c r="S329" s="38">
        <f t="shared" si="34"/>
        <v>2.014052851656507</v>
      </c>
      <c r="T329" s="9">
        <f t="shared" si="35"/>
        <v>0.87208488476726753</v>
      </c>
      <c r="V329" s="11"/>
    </row>
    <row r="330" spans="2:22" ht="18">
      <c r="B330" t="s">
        <v>1</v>
      </c>
      <c r="C330" t="s">
        <v>548</v>
      </c>
      <c r="D330" t="str">
        <f>VLOOKUP(G330,Sheet1!J:K,2,0)</f>
        <v>C</v>
      </c>
      <c r="E330" t="str">
        <f t="shared" si="30"/>
        <v>C图文快印</v>
      </c>
      <c r="F330" t="str">
        <f>VLOOKUP(G330,Sheet1!J:L,3,0)</f>
        <v>陕西省</v>
      </c>
      <c r="G330" t="s">
        <v>404</v>
      </c>
      <c r="H330" s="2" t="str">
        <f>VLOOKUP(G330,Sheet1!J:O,6,0)</f>
        <v>华北大区</v>
      </c>
      <c r="I330">
        <v>56</v>
      </c>
      <c r="J330">
        <v>0</v>
      </c>
      <c r="K330" s="8">
        <f>VLOOKUP(C330,'渗透率、续签率'!B:C,2,0)</f>
        <v>0.57199999999999995</v>
      </c>
      <c r="L330" s="6">
        <f t="shared" si="31"/>
        <v>0</v>
      </c>
      <c r="M330">
        <v>8</v>
      </c>
      <c r="N330">
        <v>0</v>
      </c>
      <c r="O330" s="24">
        <f t="shared" si="32"/>
        <v>0</v>
      </c>
      <c r="P330" s="35">
        <f>VLOOKUP(E330,'参数设置&amp;汇总'!O:X,10,0)</f>
        <v>0.15226299492720205</v>
      </c>
      <c r="Q330" s="37">
        <f t="shared" si="33"/>
        <v>1.2181039594176164</v>
      </c>
      <c r="R330">
        <v>0.85</v>
      </c>
      <c r="S330" s="38">
        <f t="shared" si="34"/>
        <v>1.4330634816677841</v>
      </c>
      <c r="T330" s="9">
        <f t="shared" si="35"/>
        <v>0.6205164875621505</v>
      </c>
      <c r="V330" s="11"/>
    </row>
    <row r="331" spans="2:22" ht="18">
      <c r="B331" t="s">
        <v>1</v>
      </c>
      <c r="C331" t="s">
        <v>548</v>
      </c>
      <c r="D331" t="str">
        <f>VLOOKUP(G331,Sheet1!J:K,2,0)</f>
        <v>C</v>
      </c>
      <c r="E331" t="str">
        <f t="shared" si="30"/>
        <v>C图文快印</v>
      </c>
      <c r="F331" t="str">
        <f>VLOOKUP(G331,Sheet1!J:L,3,0)</f>
        <v>安徽省</v>
      </c>
      <c r="G331" t="s">
        <v>405</v>
      </c>
      <c r="H331" s="2" t="str">
        <f>VLOOKUP(G331,Sheet1!J:O,6,0)</f>
        <v>华南大区</v>
      </c>
      <c r="I331">
        <v>84</v>
      </c>
      <c r="J331">
        <v>0</v>
      </c>
      <c r="K331" s="8">
        <f>VLOOKUP(C331,'渗透率、续签率'!B:C,2,0)</f>
        <v>0.57199999999999995</v>
      </c>
      <c r="L331" s="6">
        <f t="shared" si="31"/>
        <v>0</v>
      </c>
      <c r="M331">
        <v>23</v>
      </c>
      <c r="N331">
        <v>0</v>
      </c>
      <c r="O331" s="24">
        <f t="shared" si="32"/>
        <v>0</v>
      </c>
      <c r="P331" s="35">
        <f>VLOOKUP(E331,'参数设置&amp;汇总'!O:X,10,0)</f>
        <v>0.15226299492720205</v>
      </c>
      <c r="Q331" s="37">
        <f t="shared" si="33"/>
        <v>3.5020488833256471</v>
      </c>
      <c r="R331">
        <v>0.85</v>
      </c>
      <c r="S331" s="38">
        <f t="shared" si="34"/>
        <v>4.1200575097948793</v>
      </c>
      <c r="T331" s="9">
        <f t="shared" si="35"/>
        <v>1.7839849017411826</v>
      </c>
      <c r="V331" s="11"/>
    </row>
    <row r="332" spans="2:22" ht="18">
      <c r="B332" t="s">
        <v>1</v>
      </c>
      <c r="C332" t="s">
        <v>548</v>
      </c>
      <c r="D332" t="str">
        <f>VLOOKUP(G332,Sheet1!J:K,2,0)</f>
        <v>C</v>
      </c>
      <c r="E332" t="str">
        <f t="shared" si="30"/>
        <v>C图文快印</v>
      </c>
      <c r="F332" t="str">
        <f>VLOOKUP(G332,Sheet1!J:L,3,0)</f>
        <v>宁夏回族自治区</v>
      </c>
      <c r="G332" t="s">
        <v>406</v>
      </c>
      <c r="H332" s="2" t="str">
        <f>VLOOKUP(G332,Sheet1!J:O,6,0)</f>
        <v>华北大区</v>
      </c>
      <c r="I332">
        <v>571</v>
      </c>
      <c r="J332">
        <v>22</v>
      </c>
      <c r="K332" s="8">
        <f>VLOOKUP(C332,'渗透率、续签率'!B:C,2,0)</f>
        <v>0.57199999999999995</v>
      </c>
      <c r="L332" s="6">
        <f t="shared" si="31"/>
        <v>3.8528896672504379E-2</v>
      </c>
      <c r="M332">
        <v>68</v>
      </c>
      <c r="N332">
        <v>22</v>
      </c>
      <c r="O332" s="24">
        <f t="shared" si="32"/>
        <v>0.3235294117647059</v>
      </c>
      <c r="P332" s="35">
        <f>VLOOKUP(E332,'参数设置&amp;汇总'!O:X,10,0)</f>
        <v>0.15226299492720205</v>
      </c>
      <c r="Q332" s="37">
        <f t="shared" si="33"/>
        <v>22</v>
      </c>
      <c r="R332">
        <v>0.85</v>
      </c>
      <c r="S332" s="38">
        <f t="shared" si="34"/>
        <v>11.07764705882353</v>
      </c>
      <c r="T332" s="9">
        <f t="shared" si="35"/>
        <v>4.7966211764705884</v>
      </c>
      <c r="U332" s="1"/>
      <c r="V332" s="11"/>
    </row>
    <row r="333" spans="2:22" ht="18">
      <c r="B333" t="s">
        <v>1</v>
      </c>
      <c r="C333" t="s">
        <v>548</v>
      </c>
      <c r="D333" t="str">
        <f>VLOOKUP(G333,Sheet1!J:K,2,0)</f>
        <v>C</v>
      </c>
      <c r="E333" t="str">
        <f t="shared" si="30"/>
        <v>C图文快印</v>
      </c>
      <c r="F333" t="str">
        <f>VLOOKUP(G333,Sheet1!J:L,3,0)</f>
        <v>内蒙古自治区</v>
      </c>
      <c r="G333" t="s">
        <v>407</v>
      </c>
      <c r="H333" s="2" t="str">
        <f>VLOOKUP(G333,Sheet1!J:O,6,0)</f>
        <v>华北大区</v>
      </c>
      <c r="I333">
        <v>157</v>
      </c>
      <c r="J333">
        <v>1</v>
      </c>
      <c r="K333" s="8">
        <f>VLOOKUP(C333,'渗透率、续签率'!B:C,2,0)</f>
        <v>0.57199999999999995</v>
      </c>
      <c r="L333" s="6">
        <f t="shared" si="31"/>
        <v>6.369426751592357E-3</v>
      </c>
      <c r="M333">
        <v>6</v>
      </c>
      <c r="N333">
        <v>1</v>
      </c>
      <c r="O333" s="24">
        <f t="shared" si="32"/>
        <v>0.16666666666666666</v>
      </c>
      <c r="P333" s="35">
        <f>VLOOKUP(E333,'参数设置&amp;汇总'!O:X,10,0)</f>
        <v>0.15226299492720205</v>
      </c>
      <c r="Q333" s="37">
        <f t="shared" si="33"/>
        <v>1</v>
      </c>
      <c r="R333">
        <v>0.85</v>
      </c>
      <c r="S333" s="38">
        <f t="shared" si="34"/>
        <v>0.503529411764706</v>
      </c>
      <c r="T333" s="9">
        <f t="shared" si="35"/>
        <v>0.21802823529411769</v>
      </c>
      <c r="V333" s="11"/>
    </row>
    <row r="334" spans="2:22" ht="18">
      <c r="B334" t="s">
        <v>1</v>
      </c>
      <c r="C334" t="s">
        <v>548</v>
      </c>
      <c r="D334" t="str">
        <f>VLOOKUP(G334,Sheet1!J:K,2,0)</f>
        <v>C</v>
      </c>
      <c r="E334" t="str">
        <f t="shared" si="30"/>
        <v>C图文快印</v>
      </c>
      <c r="F334" t="str">
        <f>VLOOKUP(G334,Sheet1!J:L,3,0)</f>
        <v>辽宁省</v>
      </c>
      <c r="G334" t="s">
        <v>408</v>
      </c>
      <c r="H334" s="2" t="str">
        <f>VLOOKUP(G334,Sheet1!J:O,6,0)</f>
        <v>华北大区</v>
      </c>
      <c r="I334">
        <v>218</v>
      </c>
      <c r="J334">
        <v>0</v>
      </c>
      <c r="K334" s="8">
        <f>VLOOKUP(C334,'渗透率、续签率'!B:C,2,0)</f>
        <v>0.57199999999999995</v>
      </c>
      <c r="L334" s="6">
        <f t="shared" si="31"/>
        <v>0</v>
      </c>
      <c r="M334">
        <v>25</v>
      </c>
      <c r="N334">
        <v>0</v>
      </c>
      <c r="O334" s="24">
        <f t="shared" si="32"/>
        <v>0</v>
      </c>
      <c r="P334" s="35">
        <f>VLOOKUP(E334,'参数设置&amp;汇总'!O:X,10,0)</f>
        <v>0.15226299492720205</v>
      </c>
      <c r="Q334" s="37">
        <f t="shared" si="33"/>
        <v>3.8065748731800513</v>
      </c>
      <c r="R334">
        <v>0.85</v>
      </c>
      <c r="S334" s="38">
        <f t="shared" si="34"/>
        <v>4.4783233802118252</v>
      </c>
      <c r="T334" s="9">
        <f t="shared" si="35"/>
        <v>1.9391140236317204</v>
      </c>
      <c r="V334" s="11"/>
    </row>
    <row r="335" spans="2:22" ht="18">
      <c r="B335" t="s">
        <v>1</v>
      </c>
      <c r="C335" t="s">
        <v>548</v>
      </c>
      <c r="D335" t="str">
        <f>VLOOKUP(G335,Sheet1!J:K,2,0)</f>
        <v>C</v>
      </c>
      <c r="E335" t="str">
        <f t="shared" si="30"/>
        <v>C图文快印</v>
      </c>
      <c r="F335" t="str">
        <f>VLOOKUP(G335,Sheet1!J:L,3,0)</f>
        <v>江苏省</v>
      </c>
      <c r="G335" t="s">
        <v>409</v>
      </c>
      <c r="H335" s="2" t="str">
        <f>VLOOKUP(G335,Sheet1!J:O,6,0)</f>
        <v>华北大区</v>
      </c>
      <c r="I335">
        <v>284</v>
      </c>
      <c r="J335">
        <v>3</v>
      </c>
      <c r="K335" s="8">
        <f>VLOOKUP(C335,'渗透率、续签率'!B:C,2,0)</f>
        <v>0.57199999999999995</v>
      </c>
      <c r="L335" s="6">
        <f t="shared" si="31"/>
        <v>1.0563380281690141E-2</v>
      </c>
      <c r="M335">
        <v>63</v>
      </c>
      <c r="N335">
        <v>3</v>
      </c>
      <c r="O335" s="24">
        <f t="shared" si="32"/>
        <v>4.7619047619047616E-2</v>
      </c>
      <c r="P335" s="35">
        <f>VLOOKUP(E335,'参数设置&amp;汇总'!O:X,10,0)</f>
        <v>0.15226299492720205</v>
      </c>
      <c r="Q335" s="37">
        <f t="shared" si="33"/>
        <v>9.5925686804137289</v>
      </c>
      <c r="R335">
        <v>0.85</v>
      </c>
      <c r="S335" s="38">
        <f t="shared" si="34"/>
        <v>9.2665513887220357</v>
      </c>
      <c r="T335" s="9">
        <f t="shared" si="35"/>
        <v>4.0124167513166418</v>
      </c>
      <c r="V335" s="11"/>
    </row>
    <row r="336" spans="2:22" ht="18">
      <c r="B336" t="s">
        <v>1</v>
      </c>
      <c r="C336" t="s">
        <v>548</v>
      </c>
      <c r="D336" t="str">
        <f>VLOOKUP(G336,Sheet1!J:K,2,0)</f>
        <v>C</v>
      </c>
      <c r="E336" t="str">
        <f t="shared" si="30"/>
        <v>C图文快印</v>
      </c>
      <c r="F336" t="str">
        <f>VLOOKUP(G336,Sheet1!J:L,3,0)</f>
        <v>吉林省</v>
      </c>
      <c r="G336" t="s">
        <v>410</v>
      </c>
      <c r="H336" s="2" t="str">
        <f>VLOOKUP(G336,Sheet1!J:O,6,0)</f>
        <v>华北大区</v>
      </c>
      <c r="I336" s="1">
        <v>1089</v>
      </c>
      <c r="J336">
        <v>23</v>
      </c>
      <c r="K336" s="8">
        <f>VLOOKUP(C336,'渗透率、续签率'!B:C,2,0)</f>
        <v>0.57199999999999995</v>
      </c>
      <c r="L336" s="6">
        <f t="shared" si="31"/>
        <v>2.1120293847566574E-2</v>
      </c>
      <c r="M336">
        <v>345</v>
      </c>
      <c r="N336">
        <v>22</v>
      </c>
      <c r="O336" s="24">
        <f t="shared" si="32"/>
        <v>6.3768115942028983E-2</v>
      </c>
      <c r="P336" s="35">
        <f>VLOOKUP(E336,'参数设置&amp;汇总'!O:X,10,0)</f>
        <v>0.15226299492720205</v>
      </c>
      <c r="Q336" s="37">
        <f t="shared" si="33"/>
        <v>52.530733249884705</v>
      </c>
      <c r="R336">
        <v>0.85</v>
      </c>
      <c r="S336" s="38">
        <f t="shared" si="34"/>
        <v>46.996156764570237</v>
      </c>
      <c r="T336" s="9">
        <f t="shared" si="35"/>
        <v>20.349335879058913</v>
      </c>
      <c r="U336" s="1"/>
      <c r="V336" s="11"/>
    </row>
    <row r="337" spans="2:22" ht="18">
      <c r="B337" t="s">
        <v>1</v>
      </c>
      <c r="C337" t="s">
        <v>548</v>
      </c>
      <c r="D337" t="str">
        <f>VLOOKUP(G337,Sheet1!J:K,2,0)</f>
        <v>B</v>
      </c>
      <c r="E337" t="str">
        <f t="shared" si="30"/>
        <v>B图文快印</v>
      </c>
      <c r="F337" t="str">
        <f>VLOOKUP(G337,Sheet1!J:L,3,0)</f>
        <v>湖南省</v>
      </c>
      <c r="G337" t="s">
        <v>87</v>
      </c>
      <c r="H337" s="2" t="str">
        <f>VLOOKUP(G337,Sheet1!J:O,6,0)</f>
        <v>华南大区</v>
      </c>
      <c r="I337" s="1">
        <v>2059</v>
      </c>
      <c r="J337">
        <v>119</v>
      </c>
      <c r="K337" s="8">
        <f>VLOOKUP(C337,'渗透率、续签率'!B:C,2,0)</f>
        <v>0.57199999999999995</v>
      </c>
      <c r="L337" s="6">
        <f t="shared" si="31"/>
        <v>5.7795046138902378E-2</v>
      </c>
      <c r="M337">
        <v>335</v>
      </c>
      <c r="N337">
        <v>99</v>
      </c>
      <c r="O337" s="24">
        <f t="shared" si="32"/>
        <v>0.29552238805970149</v>
      </c>
      <c r="P337" s="35">
        <f>VLOOKUP(E337,'参数设置&amp;汇总'!O:X,10,0)</f>
        <v>0.4</v>
      </c>
      <c r="Q337" s="37">
        <f t="shared" si="33"/>
        <v>134</v>
      </c>
      <c r="R337">
        <v>0.85</v>
      </c>
      <c r="S337" s="38">
        <f t="shared" si="34"/>
        <v>91.025882352941196</v>
      </c>
      <c r="T337" s="9">
        <f t="shared" si="35"/>
        <v>39.414207058823536</v>
      </c>
      <c r="U337" s="1"/>
      <c r="V337" s="11"/>
    </row>
    <row r="338" spans="2:22" ht="18">
      <c r="B338" t="s">
        <v>1</v>
      </c>
      <c r="C338" t="s">
        <v>548</v>
      </c>
      <c r="D338" t="str">
        <f>VLOOKUP(G338,Sheet1!J:K,2,0)</f>
        <v>C</v>
      </c>
      <c r="E338" t="str">
        <f t="shared" si="30"/>
        <v>C图文快印</v>
      </c>
      <c r="F338" t="str">
        <f>VLOOKUP(G338,Sheet1!J:L,3,0)</f>
        <v>山西省</v>
      </c>
      <c r="G338" t="s">
        <v>411</v>
      </c>
      <c r="H338" s="2" t="str">
        <f>VLOOKUP(G338,Sheet1!J:O,6,0)</f>
        <v>华北大区</v>
      </c>
      <c r="I338">
        <v>228</v>
      </c>
      <c r="J338">
        <v>4</v>
      </c>
      <c r="K338" s="8">
        <f>VLOOKUP(C338,'渗透率、续签率'!B:C,2,0)</f>
        <v>0.57199999999999995</v>
      </c>
      <c r="L338" s="6">
        <f t="shared" si="31"/>
        <v>1.7543859649122806E-2</v>
      </c>
      <c r="M338">
        <v>41</v>
      </c>
      <c r="N338">
        <v>4</v>
      </c>
      <c r="O338" s="24">
        <f t="shared" si="32"/>
        <v>9.7560975609756101E-2</v>
      </c>
      <c r="P338" s="35">
        <f>VLOOKUP(E338,'参数设置&amp;汇总'!O:X,10,0)</f>
        <v>0.15226299492720205</v>
      </c>
      <c r="Q338" s="37">
        <f t="shared" si="33"/>
        <v>6.2427827920152836</v>
      </c>
      <c r="R338">
        <v>0.85</v>
      </c>
      <c r="S338" s="38">
        <f t="shared" si="34"/>
        <v>4.6526856376650398</v>
      </c>
      <c r="T338" s="9">
        <f t="shared" si="35"/>
        <v>2.0146128811089623</v>
      </c>
      <c r="U338" s="1"/>
      <c r="V338" s="11"/>
    </row>
    <row r="339" spans="2:22" ht="18">
      <c r="B339" t="s">
        <v>1</v>
      </c>
      <c r="C339" t="s">
        <v>548</v>
      </c>
      <c r="D339" t="str">
        <f>VLOOKUP(G339,Sheet1!J:K,2,0)</f>
        <v>C</v>
      </c>
      <c r="E339" t="str">
        <f t="shared" si="30"/>
        <v>C图文快印</v>
      </c>
      <c r="F339" t="str">
        <f>VLOOKUP(G339,Sheet1!J:L,3,0)</f>
        <v>辽宁省</v>
      </c>
      <c r="G339" t="s">
        <v>412</v>
      </c>
      <c r="H339" s="2" t="str">
        <f>VLOOKUP(G339,Sheet1!J:O,6,0)</f>
        <v>华北大区</v>
      </c>
      <c r="I339">
        <v>148</v>
      </c>
      <c r="J339">
        <v>0</v>
      </c>
      <c r="K339" s="8">
        <f>VLOOKUP(C339,'渗透率、续签率'!B:C,2,0)</f>
        <v>0.57199999999999995</v>
      </c>
      <c r="L339" s="6">
        <f t="shared" si="31"/>
        <v>0</v>
      </c>
      <c r="M339">
        <v>16</v>
      </c>
      <c r="N339">
        <v>0</v>
      </c>
      <c r="O339" s="24">
        <f t="shared" si="32"/>
        <v>0</v>
      </c>
      <c r="P339" s="35">
        <f>VLOOKUP(E339,'参数设置&amp;汇总'!O:X,10,0)</f>
        <v>0.15226299492720205</v>
      </c>
      <c r="Q339" s="37">
        <f t="shared" si="33"/>
        <v>2.4362079188352328</v>
      </c>
      <c r="R339">
        <v>0.85</v>
      </c>
      <c r="S339" s="38">
        <f t="shared" si="34"/>
        <v>2.8661269633355682</v>
      </c>
      <c r="T339" s="9">
        <f t="shared" si="35"/>
        <v>1.241032975124301</v>
      </c>
      <c r="U339" s="1"/>
      <c r="V339" s="11"/>
    </row>
    <row r="340" spans="2:22" ht="18">
      <c r="B340" t="s">
        <v>1</v>
      </c>
      <c r="C340" t="s">
        <v>548</v>
      </c>
      <c r="D340" t="str">
        <f>VLOOKUP(G340,Sheet1!J:K,2,0)</f>
        <v>C</v>
      </c>
      <c r="E340" t="str">
        <f t="shared" si="30"/>
        <v>C图文快印</v>
      </c>
      <c r="F340" t="str">
        <f>VLOOKUP(G340,Sheet1!J:L,3,0)</f>
        <v>安徽省</v>
      </c>
      <c r="G340" t="s">
        <v>413</v>
      </c>
      <c r="H340" s="2" t="str">
        <f>VLOOKUP(G340,Sheet1!J:O,6,0)</f>
        <v>华南大区</v>
      </c>
      <c r="I340">
        <v>259</v>
      </c>
      <c r="J340">
        <v>16</v>
      </c>
      <c r="K340" s="8">
        <f>VLOOKUP(C340,'渗透率、续签率'!B:C,2,0)</f>
        <v>0.57199999999999995</v>
      </c>
      <c r="L340" s="6">
        <f t="shared" si="31"/>
        <v>6.1776061776061778E-2</v>
      </c>
      <c r="M340">
        <v>46</v>
      </c>
      <c r="N340">
        <v>14</v>
      </c>
      <c r="O340" s="24">
        <f t="shared" si="32"/>
        <v>0.30434782608695654</v>
      </c>
      <c r="P340" s="35">
        <f>VLOOKUP(E340,'参数设置&amp;汇总'!O:X,10,0)</f>
        <v>0.15226299492720205</v>
      </c>
      <c r="Q340" s="37">
        <f t="shared" si="33"/>
        <v>14</v>
      </c>
      <c r="R340">
        <v>0.85</v>
      </c>
      <c r="S340" s="38">
        <f t="shared" si="34"/>
        <v>7.0494117647058836</v>
      </c>
      <c r="T340" s="9">
        <f t="shared" si="35"/>
        <v>3.0523952941176478</v>
      </c>
      <c r="V340" s="11"/>
    </row>
    <row r="341" spans="2:22" ht="18">
      <c r="B341" t="s">
        <v>1</v>
      </c>
      <c r="C341" t="s">
        <v>548</v>
      </c>
      <c r="D341" t="str">
        <f>VLOOKUP(G341,Sheet1!J:K,2,0)</f>
        <v>C</v>
      </c>
      <c r="E341" t="str">
        <f t="shared" si="30"/>
        <v>C图文快印</v>
      </c>
      <c r="F341" t="str">
        <f>VLOOKUP(G341,Sheet1!J:L,3,0)</f>
        <v>广西壮族自治区</v>
      </c>
      <c r="G341" t="s">
        <v>414</v>
      </c>
      <c r="H341" s="2" t="str">
        <f>VLOOKUP(G341,Sheet1!J:O,6,0)</f>
        <v>华南大区</v>
      </c>
      <c r="I341">
        <v>59</v>
      </c>
      <c r="J341">
        <v>0</v>
      </c>
      <c r="K341" s="8">
        <f>VLOOKUP(C341,'渗透率、续签率'!B:C,2,0)</f>
        <v>0.57199999999999995</v>
      </c>
      <c r="L341" s="6">
        <f t="shared" si="31"/>
        <v>0</v>
      </c>
      <c r="M341">
        <v>11</v>
      </c>
      <c r="N341">
        <v>0</v>
      </c>
      <c r="O341" s="24">
        <f t="shared" si="32"/>
        <v>0</v>
      </c>
      <c r="P341" s="35">
        <f>VLOOKUP(E341,'参数设置&amp;汇总'!O:X,10,0)</f>
        <v>0.15226299492720205</v>
      </c>
      <c r="Q341" s="37">
        <f t="shared" si="33"/>
        <v>1.6748929441992226</v>
      </c>
      <c r="R341">
        <v>0.85</v>
      </c>
      <c r="S341" s="38">
        <f t="shared" si="34"/>
        <v>1.9704622872932032</v>
      </c>
      <c r="T341" s="9">
        <f t="shared" si="35"/>
        <v>0.85321017039795699</v>
      </c>
      <c r="U341" s="1"/>
      <c r="V341" s="11"/>
    </row>
    <row r="342" spans="2:22" ht="18">
      <c r="B342" t="s">
        <v>1</v>
      </c>
      <c r="C342" t="s">
        <v>548</v>
      </c>
      <c r="D342" t="str">
        <f>VLOOKUP(G342,Sheet1!J:K,2,0)</f>
        <v>C</v>
      </c>
      <c r="E342" t="str">
        <f t="shared" si="30"/>
        <v>C图文快印</v>
      </c>
      <c r="F342" t="str">
        <f>VLOOKUP(G342,Sheet1!J:L,3,0)</f>
        <v>广东省</v>
      </c>
      <c r="G342" t="s">
        <v>415</v>
      </c>
      <c r="H342" s="2" t="str">
        <f>VLOOKUP(G342,Sheet1!J:O,6,0)</f>
        <v>华南大区</v>
      </c>
      <c r="I342">
        <v>137</v>
      </c>
      <c r="J342">
        <v>6</v>
      </c>
      <c r="K342" s="8">
        <f>VLOOKUP(C342,'渗透率、续签率'!B:C,2,0)</f>
        <v>0.57199999999999995</v>
      </c>
      <c r="L342" s="6">
        <f t="shared" si="31"/>
        <v>4.3795620437956206E-2</v>
      </c>
      <c r="M342">
        <v>45</v>
      </c>
      <c r="N342">
        <v>5</v>
      </c>
      <c r="O342" s="24">
        <f t="shared" si="32"/>
        <v>0.1111111111111111</v>
      </c>
      <c r="P342" s="35">
        <f>VLOOKUP(E342,'参数设置&amp;汇总'!O:X,10,0)</f>
        <v>0.15226299492720205</v>
      </c>
      <c r="Q342" s="37">
        <f t="shared" si="33"/>
        <v>6.8518347717240919</v>
      </c>
      <c r="R342">
        <v>0.85</v>
      </c>
      <c r="S342" s="38">
        <f t="shared" si="34"/>
        <v>4.6962762020283435</v>
      </c>
      <c r="T342" s="9">
        <f t="shared" si="35"/>
        <v>2.0334875954782725</v>
      </c>
      <c r="U342" s="1"/>
      <c r="V342" s="11"/>
    </row>
    <row r="343" spans="2:22" ht="18">
      <c r="B343" t="s">
        <v>1</v>
      </c>
      <c r="C343" t="s">
        <v>548</v>
      </c>
      <c r="D343" t="str">
        <f>VLOOKUP(G343,Sheet1!J:K,2,0)</f>
        <v>C</v>
      </c>
      <c r="E343" t="str">
        <f t="shared" si="30"/>
        <v>C图文快印</v>
      </c>
      <c r="F343" t="str">
        <f>VLOOKUP(G343,Sheet1!J:L,3,0)</f>
        <v>山西省</v>
      </c>
      <c r="G343" t="s">
        <v>416</v>
      </c>
      <c r="H343" s="2" t="str">
        <f>VLOOKUP(G343,Sheet1!J:O,6,0)</f>
        <v>华北大区</v>
      </c>
      <c r="I343">
        <v>81</v>
      </c>
      <c r="J343">
        <v>1</v>
      </c>
      <c r="K343" s="8">
        <f>VLOOKUP(C343,'渗透率、续签率'!B:C,2,0)</f>
        <v>0.57199999999999995</v>
      </c>
      <c r="L343" s="6">
        <f t="shared" si="31"/>
        <v>1.2345679012345678E-2</v>
      </c>
      <c r="M343">
        <v>9</v>
      </c>
      <c r="N343">
        <v>1</v>
      </c>
      <c r="O343" s="24">
        <f t="shared" si="32"/>
        <v>0.1111111111111111</v>
      </c>
      <c r="P343" s="35">
        <f>VLOOKUP(E343,'参数设置&amp;汇总'!O:X,10,0)</f>
        <v>0.15226299492720205</v>
      </c>
      <c r="Q343" s="37">
        <f t="shared" si="33"/>
        <v>1.3703669543448185</v>
      </c>
      <c r="R343">
        <v>0.85</v>
      </c>
      <c r="S343" s="38">
        <f t="shared" si="34"/>
        <v>0.93925524040566888</v>
      </c>
      <c r="T343" s="9">
        <f t="shared" si="35"/>
        <v>0.4066975190956546</v>
      </c>
      <c r="V343" s="11"/>
    </row>
    <row r="344" spans="2:22" ht="18">
      <c r="B344" t="s">
        <v>1</v>
      </c>
      <c r="C344" t="s">
        <v>548</v>
      </c>
      <c r="D344" t="str">
        <f>VLOOKUP(G344,Sheet1!J:K,2,0)</f>
        <v>C</v>
      </c>
      <c r="E344" t="str">
        <f t="shared" si="30"/>
        <v>C图文快印</v>
      </c>
      <c r="F344" t="str">
        <f>VLOOKUP(G344,Sheet1!J:L,3,0)</f>
        <v>新疆维吾尔自治区</v>
      </c>
      <c r="G344" t="s">
        <v>417</v>
      </c>
      <c r="H344" s="2" t="str">
        <f>VLOOKUP(G344,Sheet1!J:O,6,0)</f>
        <v>华北大区</v>
      </c>
      <c r="I344">
        <v>152</v>
      </c>
      <c r="J344">
        <v>3</v>
      </c>
      <c r="K344" s="8">
        <f>VLOOKUP(C344,'渗透率、续签率'!B:C,2,0)</f>
        <v>0.57199999999999995</v>
      </c>
      <c r="L344" s="6">
        <f t="shared" si="31"/>
        <v>1.9736842105263157E-2</v>
      </c>
      <c r="M344">
        <v>28</v>
      </c>
      <c r="N344">
        <v>3</v>
      </c>
      <c r="O344" s="24">
        <f t="shared" si="32"/>
        <v>0.10714285714285714</v>
      </c>
      <c r="P344" s="35">
        <f>VLOOKUP(E344,'参数设置&amp;汇总'!O:X,10,0)</f>
        <v>0.15226299492720205</v>
      </c>
      <c r="Q344" s="37">
        <f t="shared" si="33"/>
        <v>4.2633638579616573</v>
      </c>
      <c r="R344">
        <v>0.85</v>
      </c>
      <c r="S344" s="38">
        <f t="shared" si="34"/>
        <v>2.9968986564254796</v>
      </c>
      <c r="T344" s="9">
        <f t="shared" si="35"/>
        <v>1.2976571182322327</v>
      </c>
      <c r="V344" s="11"/>
    </row>
    <row r="345" spans="2:22" ht="18">
      <c r="B345" t="s">
        <v>1</v>
      </c>
      <c r="C345" t="s">
        <v>548</v>
      </c>
      <c r="D345" t="str">
        <f>VLOOKUP(G345,Sheet1!J:K,2,0)</f>
        <v>C</v>
      </c>
      <c r="E345" t="str">
        <f t="shared" si="30"/>
        <v>C图文快印</v>
      </c>
      <c r="F345" t="str">
        <f>VLOOKUP(G345,Sheet1!J:L,3,0)</f>
        <v>新疆维吾尔自治区</v>
      </c>
      <c r="G345" t="s">
        <v>418</v>
      </c>
      <c r="H345" s="2" t="str">
        <f>VLOOKUP(G345,Sheet1!J:O,6,0)</f>
        <v>华北大区</v>
      </c>
      <c r="I345">
        <v>38</v>
      </c>
      <c r="J345">
        <v>0</v>
      </c>
      <c r="K345" s="8">
        <f>VLOOKUP(C345,'渗透率、续签率'!B:C,2,0)</f>
        <v>0.57199999999999995</v>
      </c>
      <c r="L345" s="6">
        <f t="shared" si="31"/>
        <v>0</v>
      </c>
      <c r="M345">
        <v>3</v>
      </c>
      <c r="N345">
        <v>0</v>
      </c>
      <c r="O345" s="24">
        <f t="shared" si="32"/>
        <v>0</v>
      </c>
      <c r="P345" s="35">
        <f>VLOOKUP(E345,'参数设置&amp;汇总'!O:X,10,0)</f>
        <v>0.15226299492720205</v>
      </c>
      <c r="Q345" s="37">
        <f t="shared" si="33"/>
        <v>0.45678898478160612</v>
      </c>
      <c r="R345">
        <v>0.85</v>
      </c>
      <c r="S345" s="38">
        <f t="shared" si="34"/>
        <v>0.53739880562541897</v>
      </c>
      <c r="T345" s="9">
        <f t="shared" si="35"/>
        <v>0.23269368283580641</v>
      </c>
      <c r="V345" s="11"/>
    </row>
    <row r="346" spans="2:22" ht="18">
      <c r="B346" t="s">
        <v>1</v>
      </c>
      <c r="C346" t="s">
        <v>548</v>
      </c>
      <c r="D346" t="str">
        <f>VLOOKUP(G346,Sheet1!J:K,2,0)</f>
        <v>C</v>
      </c>
      <c r="E346" t="str">
        <f t="shared" si="30"/>
        <v>C图文快印</v>
      </c>
      <c r="F346" t="str">
        <f>VLOOKUP(G346,Sheet1!J:L,3,0)</f>
        <v>四川省</v>
      </c>
      <c r="G346" t="s">
        <v>419</v>
      </c>
      <c r="H346" s="2" t="str">
        <f>VLOOKUP(G346,Sheet1!J:O,6,0)</f>
        <v>华北大区</v>
      </c>
      <c r="I346">
        <v>56</v>
      </c>
      <c r="J346">
        <v>0</v>
      </c>
      <c r="K346" s="8">
        <f>VLOOKUP(C346,'渗透率、续签率'!B:C,2,0)</f>
        <v>0.57199999999999995</v>
      </c>
      <c r="L346" s="6">
        <f t="shared" si="31"/>
        <v>0</v>
      </c>
      <c r="M346">
        <v>3</v>
      </c>
      <c r="N346">
        <v>0</v>
      </c>
      <c r="O346" s="24">
        <f t="shared" si="32"/>
        <v>0</v>
      </c>
      <c r="P346" s="35">
        <f>VLOOKUP(E346,'参数设置&amp;汇总'!O:X,10,0)</f>
        <v>0.15226299492720205</v>
      </c>
      <c r="Q346" s="37">
        <f t="shared" si="33"/>
        <v>0.45678898478160612</v>
      </c>
      <c r="R346">
        <v>0.85</v>
      </c>
      <c r="S346" s="38">
        <f t="shared" si="34"/>
        <v>0.53739880562541897</v>
      </c>
      <c r="T346" s="9">
        <f t="shared" si="35"/>
        <v>0.23269368283580641</v>
      </c>
      <c r="U346" s="1"/>
      <c r="V346" s="11"/>
    </row>
    <row r="347" spans="2:22" ht="18">
      <c r="B347" t="s">
        <v>1</v>
      </c>
      <c r="C347" t="s">
        <v>548</v>
      </c>
      <c r="D347" t="str">
        <f>VLOOKUP(G347,Sheet1!J:K,2,0)</f>
        <v>C</v>
      </c>
      <c r="E347" t="str">
        <f t="shared" si="30"/>
        <v>C图文快印</v>
      </c>
      <c r="F347" t="str">
        <f>VLOOKUP(G347,Sheet1!J:L,3,0)</f>
        <v>内蒙古自治区</v>
      </c>
      <c r="G347" t="s">
        <v>420</v>
      </c>
      <c r="H347" s="2" t="str">
        <f>VLOOKUP(G347,Sheet1!J:O,6,0)</f>
        <v>华北大区</v>
      </c>
      <c r="I347">
        <v>20</v>
      </c>
      <c r="J347">
        <v>0</v>
      </c>
      <c r="K347" s="8">
        <f>VLOOKUP(C347,'渗透率、续签率'!B:C,2,0)</f>
        <v>0.57199999999999995</v>
      </c>
      <c r="L347" s="6">
        <f t="shared" si="31"/>
        <v>0</v>
      </c>
      <c r="M347">
        <v>6</v>
      </c>
      <c r="N347">
        <v>0</v>
      </c>
      <c r="O347" s="24">
        <f t="shared" si="32"/>
        <v>0</v>
      </c>
      <c r="P347" s="35">
        <f>VLOOKUP(E347,'参数设置&amp;汇总'!O:X,10,0)</f>
        <v>0.15226299492720205</v>
      </c>
      <c r="Q347" s="37">
        <f t="shared" si="33"/>
        <v>0.91357796956321224</v>
      </c>
      <c r="R347">
        <v>0.85</v>
      </c>
      <c r="S347" s="38">
        <f t="shared" si="34"/>
        <v>1.0747976112508379</v>
      </c>
      <c r="T347" s="9">
        <f t="shared" si="35"/>
        <v>0.46538736567161282</v>
      </c>
      <c r="U347" s="1"/>
      <c r="V347" s="11"/>
    </row>
    <row r="348" spans="2:22" ht="18">
      <c r="B348" t="s">
        <v>1</v>
      </c>
      <c r="C348" t="s">
        <v>548</v>
      </c>
      <c r="D348" t="str">
        <f>VLOOKUP(G348,Sheet1!J:K,2,0)</f>
        <v>C</v>
      </c>
      <c r="E348" t="str">
        <f t="shared" si="30"/>
        <v>C图文快印</v>
      </c>
      <c r="F348" t="str">
        <f>VLOOKUP(G348,Sheet1!J:L,3,0)</f>
        <v>新疆维吾尔自治区</v>
      </c>
      <c r="G348" t="s">
        <v>421</v>
      </c>
      <c r="H348" s="2" t="str">
        <f>VLOOKUP(G348,Sheet1!J:O,6,0)</f>
        <v>华北大区</v>
      </c>
      <c r="I348">
        <v>38</v>
      </c>
      <c r="J348">
        <v>4</v>
      </c>
      <c r="K348" s="8">
        <f>VLOOKUP(C348,'渗透率、续签率'!B:C,2,0)</f>
        <v>0.57199999999999995</v>
      </c>
      <c r="L348" s="6">
        <f t="shared" si="31"/>
        <v>0.10526315789473684</v>
      </c>
      <c r="M348">
        <v>2</v>
      </c>
      <c r="N348">
        <v>1</v>
      </c>
      <c r="O348" s="24">
        <f t="shared" si="32"/>
        <v>0.5</v>
      </c>
      <c r="P348" s="35">
        <f>VLOOKUP(E348,'参数设置&amp;汇总'!O:X,10,0)</f>
        <v>0.15226299492720205</v>
      </c>
      <c r="Q348" s="37">
        <f t="shared" si="33"/>
        <v>1</v>
      </c>
      <c r="R348">
        <v>0.85</v>
      </c>
      <c r="S348" s="38">
        <f t="shared" si="34"/>
        <v>0.503529411764706</v>
      </c>
      <c r="T348" s="9">
        <f t="shared" si="35"/>
        <v>0.21802823529411769</v>
      </c>
      <c r="U348" s="1"/>
      <c r="V348" s="11"/>
    </row>
    <row r="349" spans="2:22" ht="18">
      <c r="B349" t="s">
        <v>1</v>
      </c>
      <c r="C349" t="s">
        <v>548</v>
      </c>
      <c r="D349" t="str">
        <f>VLOOKUP(G349,Sheet1!J:K,2,0)</f>
        <v>C</v>
      </c>
      <c r="E349" t="str">
        <f t="shared" si="30"/>
        <v>C图文快印</v>
      </c>
      <c r="F349" t="str">
        <f>VLOOKUP(G349,Sheet1!J:L,3,0)</f>
        <v>西藏自治区</v>
      </c>
      <c r="G349" t="s">
        <v>422</v>
      </c>
      <c r="H349" s="2">
        <f>VLOOKUP(G349,Sheet1!J:O,6,0)</f>
        <v>0</v>
      </c>
      <c r="I349">
        <v>13</v>
      </c>
      <c r="J349">
        <v>2</v>
      </c>
      <c r="K349" s="8">
        <f>VLOOKUP(C349,'渗透率、续签率'!B:C,2,0)</f>
        <v>0.57199999999999995</v>
      </c>
      <c r="L349" s="6">
        <f t="shared" si="31"/>
        <v>0.15384615384615385</v>
      </c>
      <c r="M349">
        <v>0</v>
      </c>
      <c r="N349">
        <v>0</v>
      </c>
      <c r="O349" s="24" t="e">
        <f t="shared" si="32"/>
        <v>#DIV/0!</v>
      </c>
      <c r="P349" s="35">
        <f>VLOOKUP(E349,'参数设置&amp;汇总'!O:X,10,0)</f>
        <v>0.15226299492720205</v>
      </c>
      <c r="Q349" s="37">
        <f t="shared" si="33"/>
        <v>0</v>
      </c>
      <c r="R349">
        <v>0.85</v>
      </c>
      <c r="S349" s="38">
        <f t="shared" si="34"/>
        <v>0</v>
      </c>
      <c r="T349" s="9">
        <f t="shared" si="35"/>
        <v>0</v>
      </c>
      <c r="U349" s="1"/>
      <c r="V349" s="11"/>
    </row>
    <row r="350" spans="2:22" ht="18">
      <c r="B350" t="s">
        <v>1</v>
      </c>
      <c r="C350" t="s">
        <v>548</v>
      </c>
      <c r="D350" t="str">
        <f>VLOOKUP(G350,Sheet1!J:K,2,0)</f>
        <v>C</v>
      </c>
      <c r="E350" t="str">
        <f t="shared" si="30"/>
        <v>C图文快印</v>
      </c>
      <c r="F350" t="str">
        <f>VLOOKUP(G350,Sheet1!J:L,3,0)</f>
        <v>甘肃省</v>
      </c>
      <c r="G350" t="s">
        <v>423</v>
      </c>
      <c r="H350" s="2" t="str">
        <f>VLOOKUP(G350,Sheet1!J:O,6,0)</f>
        <v>华北大区</v>
      </c>
      <c r="I350">
        <v>110</v>
      </c>
      <c r="J350">
        <v>1</v>
      </c>
      <c r="K350" s="8">
        <f>VLOOKUP(C350,'渗透率、续签率'!B:C,2,0)</f>
        <v>0.57199999999999995</v>
      </c>
      <c r="L350" s="6">
        <f t="shared" si="31"/>
        <v>9.0909090909090905E-3</v>
      </c>
      <c r="M350">
        <v>6</v>
      </c>
      <c r="N350">
        <v>1</v>
      </c>
      <c r="O350" s="24">
        <f t="shared" si="32"/>
        <v>0.16666666666666666</v>
      </c>
      <c r="P350" s="35">
        <f>VLOOKUP(E350,'参数设置&amp;汇总'!O:X,10,0)</f>
        <v>0.15226299492720205</v>
      </c>
      <c r="Q350" s="37">
        <f t="shared" si="33"/>
        <v>1</v>
      </c>
      <c r="R350">
        <v>0.85</v>
      </c>
      <c r="S350" s="38">
        <f t="shared" si="34"/>
        <v>0.503529411764706</v>
      </c>
      <c r="T350" s="9">
        <f t="shared" si="35"/>
        <v>0.21802823529411769</v>
      </c>
      <c r="U350" s="1"/>
      <c r="V350" s="11"/>
    </row>
    <row r="351" spans="2:22" ht="18">
      <c r="B351" t="s">
        <v>1</v>
      </c>
      <c r="C351" t="s">
        <v>548</v>
      </c>
      <c r="D351" t="str">
        <f>VLOOKUP(G351,Sheet1!J:K,2,0)</f>
        <v>C</v>
      </c>
      <c r="E351" t="str">
        <f t="shared" si="30"/>
        <v>C图文快印</v>
      </c>
      <c r="F351" t="str">
        <f>VLOOKUP(G351,Sheet1!J:L,3,0)</f>
        <v>海南省</v>
      </c>
      <c r="G351" t="s">
        <v>424</v>
      </c>
      <c r="H351" s="2" t="str">
        <f>VLOOKUP(G351,Sheet1!J:O,6,0)</f>
        <v>华南大区</v>
      </c>
      <c r="I351">
        <v>25</v>
      </c>
      <c r="J351">
        <v>1</v>
      </c>
      <c r="K351" s="8">
        <f>VLOOKUP(C351,'渗透率、续签率'!B:C,2,0)</f>
        <v>0.57199999999999995</v>
      </c>
      <c r="L351" s="6">
        <f t="shared" si="31"/>
        <v>0.04</v>
      </c>
      <c r="M351">
        <v>13</v>
      </c>
      <c r="N351">
        <v>1</v>
      </c>
      <c r="O351" s="24">
        <f t="shared" si="32"/>
        <v>7.6923076923076927E-2</v>
      </c>
      <c r="P351" s="35">
        <f>VLOOKUP(E351,'参数设置&amp;汇总'!O:X,10,0)</f>
        <v>0.15226299492720205</v>
      </c>
      <c r="Q351" s="37">
        <f t="shared" si="33"/>
        <v>1.9794189340536266</v>
      </c>
      <c r="R351">
        <v>0.85</v>
      </c>
      <c r="S351" s="38">
        <f t="shared" si="34"/>
        <v>1.6557869812395609</v>
      </c>
      <c r="T351" s="9">
        <f t="shared" si="35"/>
        <v>0.71695576287672991</v>
      </c>
      <c r="V351" s="11"/>
    </row>
    <row r="352" spans="2:22" ht="18">
      <c r="B352" t="s">
        <v>1</v>
      </c>
      <c r="C352" t="s">
        <v>548</v>
      </c>
      <c r="D352" t="str">
        <f>VLOOKUP(G352,Sheet1!J:K,2,0)</f>
        <v>C</v>
      </c>
      <c r="E352" t="str">
        <f t="shared" si="30"/>
        <v>C图文快印</v>
      </c>
      <c r="F352" t="str">
        <f>VLOOKUP(G352,Sheet1!J:L,3,0)</f>
        <v>湖北省</v>
      </c>
      <c r="G352" t="s">
        <v>425</v>
      </c>
      <c r="H352" s="2" t="str">
        <f>VLOOKUP(G352,Sheet1!J:O,6,0)</f>
        <v>华南大区</v>
      </c>
      <c r="I352">
        <v>87</v>
      </c>
      <c r="J352">
        <v>1</v>
      </c>
      <c r="K352" s="8">
        <f>VLOOKUP(C352,'渗透率、续签率'!B:C,2,0)</f>
        <v>0.57199999999999995</v>
      </c>
      <c r="L352" s="6">
        <f t="shared" si="31"/>
        <v>1.1494252873563218E-2</v>
      </c>
      <c r="M352">
        <v>9</v>
      </c>
      <c r="N352">
        <v>1</v>
      </c>
      <c r="O352" s="24">
        <f t="shared" si="32"/>
        <v>0.1111111111111111</v>
      </c>
      <c r="P352" s="35">
        <f>VLOOKUP(E352,'参数设置&amp;汇总'!O:X,10,0)</f>
        <v>0.15226299492720205</v>
      </c>
      <c r="Q352" s="37">
        <f t="shared" si="33"/>
        <v>1.3703669543448185</v>
      </c>
      <c r="R352">
        <v>0.85</v>
      </c>
      <c r="S352" s="38">
        <f t="shared" si="34"/>
        <v>0.93925524040566888</v>
      </c>
      <c r="T352" s="9">
        <f t="shared" si="35"/>
        <v>0.4066975190956546</v>
      </c>
      <c r="V352" s="11"/>
    </row>
    <row r="353" spans="2:22" ht="18">
      <c r="B353" t="s">
        <v>1</v>
      </c>
      <c r="C353" t="s">
        <v>548</v>
      </c>
      <c r="D353" t="str">
        <f>VLOOKUP(G353,Sheet1!J:K,2,0)</f>
        <v>C</v>
      </c>
      <c r="E353" t="str">
        <f t="shared" si="30"/>
        <v>C图文快印</v>
      </c>
      <c r="F353" t="str">
        <f>VLOOKUP(G353,Sheet1!J:L,3,0)</f>
        <v>四川省</v>
      </c>
      <c r="G353" t="s">
        <v>426</v>
      </c>
      <c r="H353" s="2" t="str">
        <f>VLOOKUP(G353,Sheet1!J:O,6,0)</f>
        <v>华北大区</v>
      </c>
      <c r="I353">
        <v>69</v>
      </c>
      <c r="J353">
        <v>0</v>
      </c>
      <c r="K353" s="8">
        <f>VLOOKUP(C353,'渗透率、续签率'!B:C,2,0)</f>
        <v>0.57199999999999995</v>
      </c>
      <c r="L353" s="6">
        <f t="shared" si="31"/>
        <v>0</v>
      </c>
      <c r="M353">
        <v>11</v>
      </c>
      <c r="N353">
        <v>0</v>
      </c>
      <c r="O353" s="24">
        <f t="shared" si="32"/>
        <v>0</v>
      </c>
      <c r="P353" s="35">
        <f>VLOOKUP(E353,'参数设置&amp;汇总'!O:X,10,0)</f>
        <v>0.15226299492720205</v>
      </c>
      <c r="Q353" s="37">
        <f t="shared" si="33"/>
        <v>1.6748929441992226</v>
      </c>
      <c r="R353">
        <v>0.85</v>
      </c>
      <c r="S353" s="38">
        <f t="shared" si="34"/>
        <v>1.9704622872932032</v>
      </c>
      <c r="T353" s="9">
        <f t="shared" si="35"/>
        <v>0.85321017039795699</v>
      </c>
      <c r="U353" s="1"/>
      <c r="V353" s="11"/>
    </row>
    <row r="354" spans="2:22" ht="18">
      <c r="B354" t="s">
        <v>1</v>
      </c>
      <c r="C354" t="s">
        <v>548</v>
      </c>
      <c r="D354" t="str">
        <f>VLOOKUP(G354,Sheet1!J:K,2,0)</f>
        <v>B</v>
      </c>
      <c r="E354" t="str">
        <f t="shared" si="30"/>
        <v>B图文快印</v>
      </c>
      <c r="F354" t="str">
        <f>VLOOKUP(G354,Sheet1!J:L,3,0)</f>
        <v>山东省</v>
      </c>
      <c r="G354" t="s">
        <v>88</v>
      </c>
      <c r="H354" s="2" t="str">
        <f>VLOOKUP(G354,Sheet1!J:O,6,0)</f>
        <v>华北大区</v>
      </c>
      <c r="I354" s="1">
        <v>1313</v>
      </c>
      <c r="J354">
        <v>107</v>
      </c>
      <c r="K354" s="8">
        <f>VLOOKUP(C354,'渗透率、续签率'!B:C,2,0)</f>
        <v>0.57199999999999995</v>
      </c>
      <c r="L354" s="6">
        <f t="shared" si="31"/>
        <v>8.149276466108149E-2</v>
      </c>
      <c r="M354">
        <v>418</v>
      </c>
      <c r="N354">
        <v>105</v>
      </c>
      <c r="O354" s="24">
        <f t="shared" si="32"/>
        <v>0.25119617224880381</v>
      </c>
      <c r="P354" s="35">
        <f>VLOOKUP(E354,'参数设置&amp;汇总'!O:X,10,0)</f>
        <v>0.4</v>
      </c>
      <c r="Q354" s="37">
        <f t="shared" si="33"/>
        <v>167.20000000000002</v>
      </c>
      <c r="R354">
        <v>0.85</v>
      </c>
      <c r="S354" s="38">
        <f t="shared" si="34"/>
        <v>126.04705882352943</v>
      </c>
      <c r="T354" s="9">
        <f t="shared" si="35"/>
        <v>54.578376470588239</v>
      </c>
      <c r="V354" s="11"/>
    </row>
    <row r="355" spans="2:22" ht="18">
      <c r="B355" t="s">
        <v>1</v>
      </c>
      <c r="C355" t="s">
        <v>548</v>
      </c>
      <c r="D355" t="str">
        <f>VLOOKUP(G355,Sheet1!J:K,2,0)</f>
        <v>C</v>
      </c>
      <c r="E355" t="str">
        <f t="shared" si="30"/>
        <v>C图文快印</v>
      </c>
      <c r="F355" t="str">
        <f>VLOOKUP(G355,Sheet1!J:L,3,0)</f>
        <v>辽宁省</v>
      </c>
      <c r="G355" t="s">
        <v>427</v>
      </c>
      <c r="H355" s="2" t="str">
        <f>VLOOKUP(G355,Sheet1!J:O,6,0)</f>
        <v>华北大区</v>
      </c>
      <c r="I355">
        <v>275</v>
      </c>
      <c r="J355">
        <v>2</v>
      </c>
      <c r="K355" s="8">
        <f>VLOOKUP(C355,'渗透率、续签率'!B:C,2,0)</f>
        <v>0.57199999999999995</v>
      </c>
      <c r="L355" s="6">
        <f t="shared" si="31"/>
        <v>7.2727272727272727E-3</v>
      </c>
      <c r="M355">
        <v>34</v>
      </c>
      <c r="N355">
        <v>1</v>
      </c>
      <c r="O355" s="24">
        <f t="shared" si="32"/>
        <v>2.9411764705882353E-2</v>
      </c>
      <c r="P355" s="35">
        <f>VLOOKUP(E355,'参数设置&amp;汇总'!O:X,10,0)</f>
        <v>0.15226299492720205</v>
      </c>
      <c r="Q355" s="37">
        <f t="shared" si="33"/>
        <v>5.1769418275248693</v>
      </c>
      <c r="R355">
        <v>0.85</v>
      </c>
      <c r="S355" s="38">
        <f t="shared" si="34"/>
        <v>5.4175786206174932</v>
      </c>
      <c r="T355" s="9">
        <f t="shared" si="35"/>
        <v>2.3458115427273745</v>
      </c>
      <c r="V355" s="11"/>
    </row>
    <row r="356" spans="2:22" ht="18">
      <c r="B356" t="s">
        <v>1</v>
      </c>
      <c r="C356" t="s">
        <v>548</v>
      </c>
      <c r="D356" t="str">
        <f>VLOOKUP(G356,Sheet1!J:K,2,0)</f>
        <v>C</v>
      </c>
      <c r="E356" t="str">
        <f t="shared" si="30"/>
        <v>C图文快印</v>
      </c>
      <c r="F356" t="str">
        <f>VLOOKUP(G356,Sheet1!J:L,3,0)</f>
        <v>广东省</v>
      </c>
      <c r="G356" t="s">
        <v>428</v>
      </c>
      <c r="H356" s="2" t="str">
        <f>VLOOKUP(G356,Sheet1!J:O,6,0)</f>
        <v>华南大区</v>
      </c>
      <c r="I356">
        <v>122</v>
      </c>
      <c r="J356">
        <v>2</v>
      </c>
      <c r="K356" s="8">
        <f>VLOOKUP(C356,'渗透率、续签率'!B:C,2,0)</f>
        <v>0.57199999999999995</v>
      </c>
      <c r="L356" s="6">
        <f t="shared" si="31"/>
        <v>1.6393442622950821E-2</v>
      </c>
      <c r="M356">
        <v>30</v>
      </c>
      <c r="N356">
        <v>2</v>
      </c>
      <c r="O356" s="24">
        <f t="shared" si="32"/>
        <v>6.6666666666666666E-2</v>
      </c>
      <c r="P356" s="35">
        <f>VLOOKUP(E356,'参数设置&amp;汇总'!O:X,10,0)</f>
        <v>0.15226299492720205</v>
      </c>
      <c r="Q356" s="37">
        <f t="shared" si="33"/>
        <v>4.5678898478160619</v>
      </c>
      <c r="R356">
        <v>0.85</v>
      </c>
      <c r="S356" s="38">
        <f t="shared" si="34"/>
        <v>4.0281057033130141</v>
      </c>
      <c r="T356" s="9">
        <f t="shared" si="35"/>
        <v>1.7441697695345351</v>
      </c>
      <c r="V356" s="11"/>
    </row>
    <row r="357" spans="2:22" ht="18">
      <c r="B357" t="s">
        <v>1</v>
      </c>
      <c r="C357" t="s">
        <v>548</v>
      </c>
      <c r="D357" t="str">
        <f>VLOOKUP(G357,Sheet1!J:K,2,0)</f>
        <v>C</v>
      </c>
      <c r="E357" t="str">
        <f t="shared" si="30"/>
        <v>C图文快印</v>
      </c>
      <c r="F357" t="str">
        <f>VLOOKUP(G357,Sheet1!J:L,3,0)</f>
        <v>香港特别行政区</v>
      </c>
      <c r="G357" t="s">
        <v>429</v>
      </c>
      <c r="H357" s="2">
        <f>VLOOKUP(G357,Sheet1!J:O,6,0)</f>
        <v>0</v>
      </c>
      <c r="I357">
        <v>108</v>
      </c>
      <c r="J357">
        <v>0</v>
      </c>
      <c r="K357" s="8">
        <f>VLOOKUP(C357,'渗透率、续签率'!B:C,2,0)</f>
        <v>0.57199999999999995</v>
      </c>
      <c r="L357" s="6">
        <f t="shared" si="31"/>
        <v>0</v>
      </c>
      <c r="M357">
        <v>28</v>
      </c>
      <c r="N357">
        <v>0</v>
      </c>
      <c r="O357" s="24">
        <f t="shared" si="32"/>
        <v>0</v>
      </c>
      <c r="P357" s="35">
        <f>VLOOKUP(E357,'参数设置&amp;汇总'!O:X,10,0)</f>
        <v>0.15226299492720205</v>
      </c>
      <c r="Q357" s="37">
        <f t="shared" si="33"/>
        <v>4.2633638579616573</v>
      </c>
      <c r="R357">
        <v>0.85</v>
      </c>
      <c r="S357" s="38">
        <f t="shared" si="34"/>
        <v>5.0157221858372436</v>
      </c>
      <c r="T357" s="9">
        <f t="shared" si="35"/>
        <v>2.1718077064675265</v>
      </c>
    </row>
    <row r="358" spans="2:22" ht="18">
      <c r="B358" t="s">
        <v>1</v>
      </c>
      <c r="C358" t="s">
        <v>548</v>
      </c>
      <c r="D358" t="str">
        <f>VLOOKUP(G358,Sheet1!J:K,2,0)</f>
        <v>C</v>
      </c>
      <c r="E358" t="str">
        <f t="shared" si="30"/>
        <v>C图文快印</v>
      </c>
      <c r="F358" t="str">
        <f>VLOOKUP(G358,Sheet1!J:L,3,0)</f>
        <v>安徽省</v>
      </c>
      <c r="G358" t="s">
        <v>430</v>
      </c>
      <c r="H358" s="2" t="str">
        <f>VLOOKUP(G358,Sheet1!J:O,6,0)</f>
        <v>华南大区</v>
      </c>
      <c r="I358">
        <v>109</v>
      </c>
      <c r="J358">
        <v>2</v>
      </c>
      <c r="K358" s="8">
        <f>VLOOKUP(C358,'渗透率、续签率'!B:C,2,0)</f>
        <v>0.57199999999999995</v>
      </c>
      <c r="L358" s="6">
        <f t="shared" si="31"/>
        <v>1.834862385321101E-2</v>
      </c>
      <c r="M358">
        <v>31</v>
      </c>
      <c r="N358">
        <v>2</v>
      </c>
      <c r="O358" s="24">
        <f t="shared" si="32"/>
        <v>6.4516129032258063E-2</v>
      </c>
      <c r="P358" s="35">
        <f>VLOOKUP(E358,'参数设置&amp;汇总'!O:X,10,0)</f>
        <v>0.15226299492720205</v>
      </c>
      <c r="Q358" s="37">
        <f t="shared" si="33"/>
        <v>4.7201528427432633</v>
      </c>
      <c r="R358">
        <v>0.85</v>
      </c>
      <c r="S358" s="38">
        <f t="shared" si="34"/>
        <v>4.2072386385214866</v>
      </c>
      <c r="T358" s="9">
        <f t="shared" si="35"/>
        <v>1.8217343304798037</v>
      </c>
      <c r="V358" s="11"/>
    </row>
    <row r="359" spans="2:22" ht="18">
      <c r="B359" t="s">
        <v>1</v>
      </c>
      <c r="C359" t="s">
        <v>548</v>
      </c>
      <c r="D359" t="str">
        <f>VLOOKUP(G359,Sheet1!J:K,2,0)</f>
        <v>C</v>
      </c>
      <c r="E359" t="str">
        <f t="shared" si="30"/>
        <v>C图文快印</v>
      </c>
      <c r="F359" t="str">
        <f>VLOOKUP(G359,Sheet1!J:L,3,0)</f>
        <v>河南省</v>
      </c>
      <c r="G359" t="s">
        <v>431</v>
      </c>
      <c r="H359" s="2" t="str">
        <f>VLOOKUP(G359,Sheet1!J:O,6,0)</f>
        <v>华北大区</v>
      </c>
      <c r="I359">
        <v>230</v>
      </c>
      <c r="J359">
        <v>7</v>
      </c>
      <c r="K359" s="8">
        <f>VLOOKUP(C359,'渗透率、续签率'!B:C,2,0)</f>
        <v>0.57199999999999995</v>
      </c>
      <c r="L359" s="6">
        <f t="shared" si="31"/>
        <v>3.0434782608695653E-2</v>
      </c>
      <c r="M359">
        <v>51</v>
      </c>
      <c r="N359">
        <v>7</v>
      </c>
      <c r="O359" s="24">
        <f t="shared" si="32"/>
        <v>0.13725490196078433</v>
      </c>
      <c r="P359" s="35">
        <f>VLOOKUP(E359,'参数设置&amp;汇总'!O:X,10,0)</f>
        <v>0.15226299492720205</v>
      </c>
      <c r="Q359" s="37">
        <f t="shared" si="33"/>
        <v>7.7654127412873049</v>
      </c>
      <c r="R359">
        <v>0.85</v>
      </c>
      <c r="S359" s="38">
        <f t="shared" si="34"/>
        <v>4.4251914603380067</v>
      </c>
      <c r="T359" s="9">
        <f t="shared" si="35"/>
        <v>1.916107902326357</v>
      </c>
      <c r="V359" s="11"/>
    </row>
    <row r="360" spans="2:22" ht="18">
      <c r="B360" t="s">
        <v>1</v>
      </c>
      <c r="C360" t="s">
        <v>548</v>
      </c>
      <c r="D360" t="str">
        <f>VLOOKUP(G360,Sheet1!J:K,2,0)</f>
        <v>C</v>
      </c>
      <c r="E360" t="str">
        <f t="shared" si="30"/>
        <v>C图文快印</v>
      </c>
      <c r="F360" t="str">
        <f>VLOOKUP(G360,Sheet1!J:L,3,0)</f>
        <v>黑龙江省</v>
      </c>
      <c r="G360" t="s">
        <v>432</v>
      </c>
      <c r="H360" s="2" t="str">
        <f>VLOOKUP(G360,Sheet1!J:O,6,0)</f>
        <v>华北大区</v>
      </c>
      <c r="I360">
        <v>101</v>
      </c>
      <c r="J360">
        <v>0</v>
      </c>
      <c r="K360" s="8">
        <f>VLOOKUP(C360,'渗透率、续签率'!B:C,2,0)</f>
        <v>0.57199999999999995</v>
      </c>
      <c r="L360" s="6">
        <f t="shared" si="31"/>
        <v>0</v>
      </c>
      <c r="M360">
        <v>11</v>
      </c>
      <c r="N360">
        <v>0</v>
      </c>
      <c r="O360" s="24">
        <f t="shared" si="32"/>
        <v>0</v>
      </c>
      <c r="P360" s="35">
        <f>VLOOKUP(E360,'参数设置&amp;汇总'!O:X,10,0)</f>
        <v>0.15226299492720205</v>
      </c>
      <c r="Q360" s="37">
        <f t="shared" si="33"/>
        <v>1.6748929441992226</v>
      </c>
      <c r="R360">
        <v>0.85</v>
      </c>
      <c r="S360" s="38">
        <f t="shared" si="34"/>
        <v>1.9704622872932032</v>
      </c>
      <c r="T360" s="9">
        <f t="shared" si="35"/>
        <v>0.85321017039795699</v>
      </c>
      <c r="V360" s="11"/>
    </row>
    <row r="361" spans="2:22" ht="18">
      <c r="B361" t="s">
        <v>1</v>
      </c>
      <c r="C361" t="s">
        <v>548</v>
      </c>
      <c r="D361" t="str">
        <f>VLOOKUP(G361,Sheet1!J:K,2,0)</f>
        <v>C</v>
      </c>
      <c r="E361" t="str">
        <f t="shared" si="30"/>
        <v>C图文快印</v>
      </c>
      <c r="F361" t="str">
        <f>VLOOKUP(G361,Sheet1!J:L,3,0)</f>
        <v>河南省</v>
      </c>
      <c r="G361" t="s">
        <v>433</v>
      </c>
      <c r="H361" s="2" t="str">
        <f>VLOOKUP(G361,Sheet1!J:O,6,0)</f>
        <v>华北大区</v>
      </c>
      <c r="I361">
        <v>85</v>
      </c>
      <c r="J361">
        <v>0</v>
      </c>
      <c r="K361" s="8">
        <f>VLOOKUP(C361,'渗透率、续签率'!B:C,2,0)</f>
        <v>0.57199999999999995</v>
      </c>
      <c r="L361" s="6">
        <f t="shared" si="31"/>
        <v>0</v>
      </c>
      <c r="M361">
        <v>25</v>
      </c>
      <c r="N361">
        <v>0</v>
      </c>
      <c r="O361" s="24">
        <f t="shared" si="32"/>
        <v>0</v>
      </c>
      <c r="P361" s="35">
        <f>VLOOKUP(E361,'参数设置&amp;汇总'!O:X,10,0)</f>
        <v>0.15226299492720205</v>
      </c>
      <c r="Q361" s="37">
        <f t="shared" si="33"/>
        <v>3.8065748731800513</v>
      </c>
      <c r="R361">
        <v>0.85</v>
      </c>
      <c r="S361" s="38">
        <f t="shared" si="34"/>
        <v>4.4783233802118252</v>
      </c>
      <c r="T361" s="9">
        <f t="shared" si="35"/>
        <v>1.9391140236317204</v>
      </c>
      <c r="V361" s="11"/>
    </row>
    <row r="362" spans="2:22" ht="18">
      <c r="B362" t="s">
        <v>1</v>
      </c>
      <c r="C362" t="s">
        <v>548</v>
      </c>
      <c r="D362" t="str">
        <f>VLOOKUP(G362,Sheet1!J:K,2,0)</f>
        <v>C</v>
      </c>
      <c r="E362" t="str">
        <f t="shared" si="30"/>
        <v>C图文快印</v>
      </c>
      <c r="F362" t="str">
        <f>VLOOKUP(G362,Sheet1!J:L,3,0)</f>
        <v>黑龙江省</v>
      </c>
      <c r="G362" t="s">
        <v>434</v>
      </c>
      <c r="H362" s="2" t="str">
        <f>VLOOKUP(G362,Sheet1!J:O,6,0)</f>
        <v>华北大区</v>
      </c>
      <c r="I362">
        <v>69</v>
      </c>
      <c r="J362">
        <v>0</v>
      </c>
      <c r="K362" s="8">
        <f>VLOOKUP(C362,'渗透率、续签率'!B:C,2,0)</f>
        <v>0.57199999999999995</v>
      </c>
      <c r="L362" s="6">
        <f t="shared" si="31"/>
        <v>0</v>
      </c>
      <c r="M362">
        <v>9</v>
      </c>
      <c r="N362">
        <v>0</v>
      </c>
      <c r="O362" s="24">
        <f t="shared" si="32"/>
        <v>0</v>
      </c>
      <c r="P362" s="35">
        <f>VLOOKUP(E362,'参数设置&amp;汇总'!O:X,10,0)</f>
        <v>0.15226299492720205</v>
      </c>
      <c r="Q362" s="37">
        <f t="shared" si="33"/>
        <v>1.3703669543448185</v>
      </c>
      <c r="R362">
        <v>0.85</v>
      </c>
      <c r="S362" s="38">
        <f t="shared" si="34"/>
        <v>1.612196416876257</v>
      </c>
      <c r="T362" s="9">
        <f t="shared" si="35"/>
        <v>0.69808104850741926</v>
      </c>
    </row>
    <row r="363" spans="2:22" ht="18">
      <c r="B363" t="s">
        <v>1</v>
      </c>
      <c r="C363" t="s">
        <v>548</v>
      </c>
      <c r="D363" t="str">
        <f>VLOOKUP(G363,Sheet1!J:K,2,0)</f>
        <v>C</v>
      </c>
      <c r="E363" t="str">
        <f t="shared" si="30"/>
        <v>C图文快印</v>
      </c>
      <c r="F363" t="str">
        <f>VLOOKUP(G363,Sheet1!J:L,3,0)</f>
        <v>江西省</v>
      </c>
      <c r="G363" t="s">
        <v>435</v>
      </c>
      <c r="H363" s="2" t="str">
        <f>VLOOKUP(G363,Sheet1!J:O,6,0)</f>
        <v>华南大区</v>
      </c>
      <c r="I363">
        <v>55</v>
      </c>
      <c r="J363">
        <v>3</v>
      </c>
      <c r="K363" s="8">
        <f>VLOOKUP(C363,'渗透率、续签率'!B:C,2,0)</f>
        <v>0.57199999999999995</v>
      </c>
      <c r="L363" s="6">
        <f t="shared" si="31"/>
        <v>5.4545454545454543E-2</v>
      </c>
      <c r="M363">
        <v>13</v>
      </c>
      <c r="N363">
        <v>2</v>
      </c>
      <c r="O363" s="24">
        <f t="shared" si="32"/>
        <v>0.15384615384615385</v>
      </c>
      <c r="P363" s="35">
        <f>VLOOKUP(E363,'参数设置&amp;汇总'!O:X,10,0)</f>
        <v>0.15226299492720205</v>
      </c>
      <c r="Q363" s="37">
        <f t="shared" si="33"/>
        <v>2</v>
      </c>
      <c r="R363">
        <v>0.85</v>
      </c>
      <c r="S363" s="38">
        <f t="shared" si="34"/>
        <v>1.007058823529412</v>
      </c>
      <c r="T363" s="9">
        <f t="shared" si="35"/>
        <v>0.43605647058823538</v>
      </c>
      <c r="V363" s="11"/>
    </row>
    <row r="364" spans="2:22" ht="18">
      <c r="B364" t="s">
        <v>1</v>
      </c>
      <c r="C364" t="s">
        <v>548</v>
      </c>
      <c r="D364" t="str">
        <f>VLOOKUP(G364,Sheet1!J:K,2,0)</f>
        <v>C</v>
      </c>
      <c r="E364" t="str">
        <f t="shared" si="30"/>
        <v>C图文快印</v>
      </c>
      <c r="F364" t="str">
        <f>VLOOKUP(G364,Sheet1!J:L,3,0)</f>
        <v>湖北省</v>
      </c>
      <c r="G364" t="s">
        <v>436</v>
      </c>
      <c r="H364" s="2" t="str">
        <f>VLOOKUP(G364,Sheet1!J:O,6,0)</f>
        <v>华南大区</v>
      </c>
      <c r="I364">
        <v>300</v>
      </c>
      <c r="J364">
        <v>2</v>
      </c>
      <c r="K364" s="8">
        <f>VLOOKUP(C364,'渗透率、续签率'!B:C,2,0)</f>
        <v>0.57199999999999995</v>
      </c>
      <c r="L364" s="6">
        <f t="shared" si="31"/>
        <v>6.6666666666666671E-3</v>
      </c>
      <c r="M364">
        <v>36</v>
      </c>
      <c r="N364">
        <v>2</v>
      </c>
      <c r="O364" s="24">
        <f t="shared" si="32"/>
        <v>5.5555555555555552E-2</v>
      </c>
      <c r="P364" s="35">
        <f>VLOOKUP(E364,'参数设置&amp;汇总'!O:X,10,0)</f>
        <v>0.15226299492720205</v>
      </c>
      <c r="Q364" s="37">
        <f t="shared" si="33"/>
        <v>5.4814678173792739</v>
      </c>
      <c r="R364">
        <v>0.85</v>
      </c>
      <c r="S364" s="38">
        <f t="shared" si="34"/>
        <v>5.1029033145638518</v>
      </c>
      <c r="T364" s="9">
        <f t="shared" si="35"/>
        <v>2.2095571352061478</v>
      </c>
      <c r="U364" s="1"/>
      <c r="V364" s="11"/>
    </row>
    <row r="365" spans="2:22" ht="18">
      <c r="B365" t="s">
        <v>1</v>
      </c>
      <c r="C365" t="s">
        <v>548</v>
      </c>
      <c r="D365" t="str">
        <f>VLOOKUP(G365,Sheet1!J:K,2,0)</f>
        <v>C</v>
      </c>
      <c r="E365" t="str">
        <f t="shared" si="30"/>
        <v>C图文快印</v>
      </c>
      <c r="F365" t="str">
        <f>VLOOKUP(G365,Sheet1!J:L,3,0)</f>
        <v>青海省</v>
      </c>
      <c r="G365" t="s">
        <v>437</v>
      </c>
      <c r="H365" s="2" t="str">
        <f>VLOOKUP(G365,Sheet1!J:O,6,0)</f>
        <v>华北大区</v>
      </c>
      <c r="I365">
        <v>15</v>
      </c>
      <c r="J365">
        <v>0</v>
      </c>
      <c r="K365" s="8">
        <f>VLOOKUP(C365,'渗透率、续签率'!B:C,2,0)</f>
        <v>0.57199999999999995</v>
      </c>
      <c r="L365" s="6">
        <f t="shared" si="31"/>
        <v>0</v>
      </c>
      <c r="M365">
        <v>0</v>
      </c>
      <c r="N365">
        <v>0</v>
      </c>
      <c r="O365" s="24" t="e">
        <f t="shared" si="32"/>
        <v>#DIV/0!</v>
      </c>
      <c r="P365" s="35">
        <f>VLOOKUP(E365,'参数设置&amp;汇总'!O:X,10,0)</f>
        <v>0.15226299492720205</v>
      </c>
      <c r="Q365" s="37">
        <f t="shared" si="33"/>
        <v>0</v>
      </c>
      <c r="R365">
        <v>0.85</v>
      </c>
      <c r="S365" s="38">
        <f t="shared" si="34"/>
        <v>0</v>
      </c>
      <c r="T365" s="9">
        <f t="shared" si="35"/>
        <v>0</v>
      </c>
      <c r="V365" s="11"/>
    </row>
    <row r="366" spans="2:22" ht="18">
      <c r="B366" t="s">
        <v>1</v>
      </c>
      <c r="C366" t="s">
        <v>548</v>
      </c>
      <c r="D366" t="str">
        <f>VLOOKUP(G366,Sheet1!J:K,2,0)</f>
        <v>C</v>
      </c>
      <c r="E366" t="str">
        <f t="shared" si="30"/>
        <v>C图文快印</v>
      </c>
      <c r="F366" t="str">
        <f>VLOOKUP(G366,Sheet1!J:L,3,0)</f>
        <v>安徽省</v>
      </c>
      <c r="G366" t="s">
        <v>438</v>
      </c>
      <c r="H366" s="2" t="str">
        <f>VLOOKUP(G366,Sheet1!J:O,6,0)</f>
        <v>华南大区</v>
      </c>
      <c r="I366">
        <v>60</v>
      </c>
      <c r="J366">
        <v>1</v>
      </c>
      <c r="K366" s="8">
        <f>VLOOKUP(C366,'渗透率、续签率'!B:C,2,0)</f>
        <v>0.57199999999999995</v>
      </c>
      <c r="L366" s="6">
        <f t="shared" si="31"/>
        <v>1.6666666666666666E-2</v>
      </c>
      <c r="M366">
        <v>11</v>
      </c>
      <c r="N366">
        <v>1</v>
      </c>
      <c r="O366" s="24">
        <f t="shared" si="32"/>
        <v>9.0909090909090912E-2</v>
      </c>
      <c r="P366" s="35">
        <f>VLOOKUP(E366,'参数设置&amp;汇总'!O:X,10,0)</f>
        <v>0.15226299492720205</v>
      </c>
      <c r="Q366" s="37">
        <f t="shared" si="33"/>
        <v>1.6748929441992226</v>
      </c>
      <c r="R366">
        <v>0.85</v>
      </c>
      <c r="S366" s="38">
        <f t="shared" si="34"/>
        <v>1.2975211108226148</v>
      </c>
      <c r="T366" s="9">
        <f t="shared" si="35"/>
        <v>0.56182664098619217</v>
      </c>
    </row>
    <row r="367" spans="2:22" ht="18">
      <c r="B367" t="s">
        <v>1</v>
      </c>
      <c r="C367" t="s">
        <v>548</v>
      </c>
      <c r="D367" t="str">
        <f>VLOOKUP(G367,Sheet1!J:K,2,0)</f>
        <v>C</v>
      </c>
      <c r="E367" t="str">
        <f t="shared" si="30"/>
        <v>C图文快印</v>
      </c>
      <c r="F367" t="str">
        <f>VLOOKUP(G367,Sheet1!J:L,3,0)</f>
        <v>湖北省</v>
      </c>
      <c r="G367" t="s">
        <v>439</v>
      </c>
      <c r="H367" s="2" t="str">
        <f>VLOOKUP(G367,Sheet1!J:O,6,0)</f>
        <v>华南大区</v>
      </c>
      <c r="I367">
        <v>149</v>
      </c>
      <c r="J367">
        <v>0</v>
      </c>
      <c r="K367" s="8">
        <f>VLOOKUP(C367,'渗透率、续签率'!B:C,2,0)</f>
        <v>0.57199999999999995</v>
      </c>
      <c r="L367" s="6">
        <f t="shared" si="31"/>
        <v>0</v>
      </c>
      <c r="M367">
        <v>28</v>
      </c>
      <c r="N367">
        <v>0</v>
      </c>
      <c r="O367" s="24">
        <f t="shared" si="32"/>
        <v>0</v>
      </c>
      <c r="P367" s="35">
        <f>VLOOKUP(E367,'参数设置&amp;汇总'!O:X,10,0)</f>
        <v>0.15226299492720205</v>
      </c>
      <c r="Q367" s="37">
        <f t="shared" si="33"/>
        <v>4.2633638579616573</v>
      </c>
      <c r="R367">
        <v>0.85</v>
      </c>
      <c r="S367" s="38">
        <f t="shared" si="34"/>
        <v>5.0157221858372436</v>
      </c>
      <c r="T367" s="9">
        <f t="shared" si="35"/>
        <v>2.1718077064675265</v>
      </c>
      <c r="V367" s="11"/>
    </row>
    <row r="368" spans="2:22" ht="18">
      <c r="B368" t="s">
        <v>1</v>
      </c>
      <c r="C368" t="s">
        <v>548</v>
      </c>
      <c r="D368" t="str">
        <f>VLOOKUP(G368,Sheet1!J:K,2,0)</f>
        <v>C</v>
      </c>
      <c r="E368" t="str">
        <f t="shared" si="30"/>
        <v>C图文快印</v>
      </c>
      <c r="F368" t="str">
        <f>VLOOKUP(G368,Sheet1!J:L,3,0)</f>
        <v>黑龙江省</v>
      </c>
      <c r="G368" t="s">
        <v>440</v>
      </c>
      <c r="H368" s="2" t="str">
        <f>VLOOKUP(G368,Sheet1!J:O,6,0)</f>
        <v>华北大区</v>
      </c>
      <c r="I368">
        <v>104</v>
      </c>
      <c r="J368">
        <v>1</v>
      </c>
      <c r="K368" s="8">
        <f>VLOOKUP(C368,'渗透率、续签率'!B:C,2,0)</f>
        <v>0.57199999999999995</v>
      </c>
      <c r="L368" s="6">
        <f t="shared" si="31"/>
        <v>9.6153846153846159E-3</v>
      </c>
      <c r="M368">
        <v>11</v>
      </c>
      <c r="N368">
        <v>1</v>
      </c>
      <c r="O368" s="24">
        <f t="shared" si="32"/>
        <v>9.0909090909090912E-2</v>
      </c>
      <c r="P368" s="35">
        <f>VLOOKUP(E368,'参数设置&amp;汇总'!O:X,10,0)</f>
        <v>0.15226299492720205</v>
      </c>
      <c r="Q368" s="37">
        <f t="shared" si="33"/>
        <v>1.6748929441992226</v>
      </c>
      <c r="R368">
        <v>0.85</v>
      </c>
      <c r="S368" s="38">
        <f t="shared" si="34"/>
        <v>1.2975211108226148</v>
      </c>
      <c r="T368" s="9">
        <f t="shared" si="35"/>
        <v>0.56182664098619217</v>
      </c>
      <c r="V368" s="11"/>
    </row>
    <row r="369" spans="2:22" ht="18">
      <c r="B369" t="s">
        <v>1</v>
      </c>
      <c r="C369" t="s">
        <v>548</v>
      </c>
      <c r="D369" t="str">
        <f>VLOOKUP(G369,Sheet1!J:K,2,0)</f>
        <v>C</v>
      </c>
      <c r="E369" t="str">
        <f t="shared" si="30"/>
        <v>C图文快印</v>
      </c>
      <c r="F369" t="str">
        <f>VLOOKUP(G369,Sheet1!J:L,3,0)</f>
        <v>贵州省</v>
      </c>
      <c r="G369" t="s">
        <v>441</v>
      </c>
      <c r="H369" s="2" t="str">
        <f>VLOOKUP(G369,Sheet1!J:O,6,0)</f>
        <v>华北大区</v>
      </c>
      <c r="I369">
        <v>158</v>
      </c>
      <c r="J369">
        <v>3</v>
      </c>
      <c r="K369" s="8">
        <f>VLOOKUP(C369,'渗透率、续签率'!B:C,2,0)</f>
        <v>0.57199999999999995</v>
      </c>
      <c r="L369" s="6">
        <f t="shared" si="31"/>
        <v>1.8987341772151899E-2</v>
      </c>
      <c r="M369">
        <v>12</v>
      </c>
      <c r="N369">
        <v>3</v>
      </c>
      <c r="O369" s="24">
        <f t="shared" si="32"/>
        <v>0.25</v>
      </c>
      <c r="P369" s="35">
        <f>VLOOKUP(E369,'参数设置&amp;汇总'!O:X,10,0)</f>
        <v>0.15226299492720205</v>
      </c>
      <c r="Q369" s="37">
        <f t="shared" si="33"/>
        <v>3</v>
      </c>
      <c r="R369">
        <v>0.85</v>
      </c>
      <c r="S369" s="38">
        <f t="shared" si="34"/>
        <v>1.510588235294118</v>
      </c>
      <c r="T369" s="9">
        <f t="shared" si="35"/>
        <v>0.65408470588235312</v>
      </c>
      <c r="V369" s="11"/>
    </row>
    <row r="370" spans="2:22" ht="18">
      <c r="B370" t="s">
        <v>1</v>
      </c>
      <c r="C370" t="s">
        <v>548</v>
      </c>
      <c r="D370" t="str">
        <f>VLOOKUP(G370,Sheet1!J:K,2,0)</f>
        <v>C</v>
      </c>
      <c r="E370" t="str">
        <f t="shared" si="30"/>
        <v>C图文快印</v>
      </c>
      <c r="F370" t="str">
        <f>VLOOKUP(G370,Sheet1!J:L,3,0)</f>
        <v>贵州省</v>
      </c>
      <c r="G370" t="s">
        <v>442</v>
      </c>
      <c r="H370" s="2" t="str">
        <f>VLOOKUP(G370,Sheet1!J:O,6,0)</f>
        <v>华北大区</v>
      </c>
      <c r="I370">
        <v>185</v>
      </c>
      <c r="J370">
        <v>4</v>
      </c>
      <c r="K370" s="8">
        <f>VLOOKUP(C370,'渗透率、续签率'!B:C,2,0)</f>
        <v>0.57199999999999995</v>
      </c>
      <c r="L370" s="6">
        <f t="shared" si="31"/>
        <v>2.1621621621621623E-2</v>
      </c>
      <c r="M370">
        <v>13</v>
      </c>
      <c r="N370">
        <v>4</v>
      </c>
      <c r="O370" s="24">
        <f t="shared" si="32"/>
        <v>0.30769230769230771</v>
      </c>
      <c r="P370" s="35">
        <f>VLOOKUP(E370,'参数设置&amp;汇总'!O:X,10,0)</f>
        <v>0.15226299492720205</v>
      </c>
      <c r="Q370" s="37">
        <f t="shared" si="33"/>
        <v>4</v>
      </c>
      <c r="R370">
        <v>0.85</v>
      </c>
      <c r="S370" s="38">
        <f t="shared" si="34"/>
        <v>2.014117647058824</v>
      </c>
      <c r="T370" s="9">
        <f t="shared" si="35"/>
        <v>0.87211294117647076</v>
      </c>
      <c r="V370" s="11"/>
    </row>
    <row r="371" spans="2:22" ht="18">
      <c r="B371" t="s">
        <v>1</v>
      </c>
      <c r="C371" t="s">
        <v>548</v>
      </c>
      <c r="D371" t="str">
        <f>VLOOKUP(G371,Sheet1!J:K,2,0)</f>
        <v>C</v>
      </c>
      <c r="E371" t="str">
        <f t="shared" si="30"/>
        <v>C图文快印</v>
      </c>
      <c r="F371" t="str">
        <f>VLOOKUP(G371,Sheet1!J:L,3,0)</f>
        <v>贵州省</v>
      </c>
      <c r="G371" t="s">
        <v>443</v>
      </c>
      <c r="H371" s="2" t="str">
        <f>VLOOKUP(G371,Sheet1!J:O,6,0)</f>
        <v>华北大区</v>
      </c>
      <c r="I371">
        <v>167</v>
      </c>
      <c r="J371">
        <v>3</v>
      </c>
      <c r="K371" s="8">
        <f>VLOOKUP(C371,'渗透率、续签率'!B:C,2,0)</f>
        <v>0.57199999999999995</v>
      </c>
      <c r="L371" s="6">
        <f t="shared" si="31"/>
        <v>1.7964071856287425E-2</v>
      </c>
      <c r="M371">
        <v>13</v>
      </c>
      <c r="N371">
        <v>3</v>
      </c>
      <c r="O371" s="24">
        <f t="shared" si="32"/>
        <v>0.23076923076923078</v>
      </c>
      <c r="P371" s="35">
        <f>VLOOKUP(E371,'参数设置&amp;汇总'!O:X,10,0)</f>
        <v>0.15226299492720205</v>
      </c>
      <c r="Q371" s="37">
        <f t="shared" si="33"/>
        <v>3</v>
      </c>
      <c r="R371">
        <v>0.85</v>
      </c>
      <c r="S371" s="38">
        <f t="shared" si="34"/>
        <v>1.510588235294118</v>
      </c>
      <c r="T371" s="9">
        <f t="shared" si="35"/>
        <v>0.65408470588235312</v>
      </c>
      <c r="V371" s="11"/>
    </row>
    <row r="372" spans="2:22" ht="18">
      <c r="B372" t="s">
        <v>1</v>
      </c>
      <c r="C372" t="s">
        <v>548</v>
      </c>
      <c r="D372" t="str">
        <f>VLOOKUP(G372,Sheet1!J:K,2,0)</f>
        <v>C</v>
      </c>
      <c r="E372" t="str">
        <f t="shared" si="30"/>
        <v>C图文快印</v>
      </c>
      <c r="F372" t="str">
        <f>VLOOKUP(G372,Sheet1!J:L,3,0)</f>
        <v>黑龙江省</v>
      </c>
      <c r="G372" t="s">
        <v>444</v>
      </c>
      <c r="H372" s="2" t="str">
        <f>VLOOKUP(G372,Sheet1!J:O,6,0)</f>
        <v>华北大区</v>
      </c>
      <c r="I372">
        <v>289</v>
      </c>
      <c r="J372">
        <v>7</v>
      </c>
      <c r="K372" s="8">
        <f>VLOOKUP(C372,'渗透率、续签率'!B:C,2,0)</f>
        <v>0.57199999999999995</v>
      </c>
      <c r="L372" s="6">
        <f t="shared" si="31"/>
        <v>2.4221453287197232E-2</v>
      </c>
      <c r="M372">
        <v>44</v>
      </c>
      <c r="N372">
        <v>7</v>
      </c>
      <c r="O372" s="24">
        <f t="shared" si="32"/>
        <v>0.15909090909090909</v>
      </c>
      <c r="P372" s="35">
        <f>VLOOKUP(E372,'参数设置&amp;汇总'!O:X,10,0)</f>
        <v>0.15226299492720205</v>
      </c>
      <c r="Q372" s="37">
        <f t="shared" si="33"/>
        <v>7</v>
      </c>
      <c r="R372">
        <v>0.85</v>
      </c>
      <c r="S372" s="38">
        <f t="shared" si="34"/>
        <v>3.5247058823529418</v>
      </c>
      <c r="T372" s="9">
        <f t="shared" si="35"/>
        <v>1.5261976470588239</v>
      </c>
      <c r="V372" s="11"/>
    </row>
    <row r="373" spans="2:22" ht="18">
      <c r="B373" t="s">
        <v>1</v>
      </c>
      <c r="C373" t="s">
        <v>548</v>
      </c>
      <c r="D373" t="str">
        <f>VLOOKUP(G373,Sheet1!J:K,2,0)</f>
        <v>C</v>
      </c>
      <c r="E373" t="str">
        <f t="shared" si="30"/>
        <v>C图文快印</v>
      </c>
      <c r="F373" t="str">
        <f>VLOOKUP(G373,Sheet1!J:L,3,0)</f>
        <v>福建省</v>
      </c>
      <c r="G373" t="s">
        <v>445</v>
      </c>
      <c r="H373" s="2" t="str">
        <f>VLOOKUP(G373,Sheet1!J:O,6,0)</f>
        <v>华南大区</v>
      </c>
      <c r="I373">
        <v>165</v>
      </c>
      <c r="J373">
        <v>0</v>
      </c>
      <c r="K373" s="8">
        <f>VLOOKUP(C373,'渗透率、续签率'!B:C,2,0)</f>
        <v>0.57199999999999995</v>
      </c>
      <c r="L373" s="6">
        <f t="shared" si="31"/>
        <v>0</v>
      </c>
      <c r="M373">
        <v>14</v>
      </c>
      <c r="N373">
        <v>0</v>
      </c>
      <c r="O373" s="24">
        <f t="shared" si="32"/>
        <v>0</v>
      </c>
      <c r="P373" s="35">
        <f>VLOOKUP(E373,'参数设置&amp;汇总'!O:X,10,0)</f>
        <v>0.15226299492720205</v>
      </c>
      <c r="Q373" s="37">
        <f t="shared" si="33"/>
        <v>2.1316819289808286</v>
      </c>
      <c r="R373">
        <v>0.85</v>
      </c>
      <c r="S373" s="38">
        <f t="shared" si="34"/>
        <v>2.5078610929186218</v>
      </c>
      <c r="T373" s="9">
        <f t="shared" si="35"/>
        <v>1.0859038532337633</v>
      </c>
      <c r="V373" s="11"/>
    </row>
    <row r="374" spans="2:22" ht="18">
      <c r="B374" t="s">
        <v>1</v>
      </c>
      <c r="C374" t="s">
        <v>549</v>
      </c>
      <c r="D374" t="str">
        <f>VLOOKUP(G374,Sheet1!J:K,2,0)</f>
        <v>C</v>
      </c>
      <c r="E374" t="str">
        <f t="shared" si="30"/>
        <v>C广告设计</v>
      </c>
      <c r="F374" t="str">
        <f>VLOOKUP(G374,Sheet1!J:L,3,0)</f>
        <v>黑龙江省</v>
      </c>
      <c r="G374" t="s">
        <v>91</v>
      </c>
      <c r="H374" s="2" t="str">
        <f>VLOOKUP(G374,Sheet1!J:O,6,0)</f>
        <v>华北大区</v>
      </c>
      <c r="I374">
        <v>47</v>
      </c>
      <c r="J374">
        <v>0</v>
      </c>
      <c r="K374" s="8">
        <f>VLOOKUP(C374,'渗透率、续签率'!B:C,2,0)</f>
        <v>0.57199999999999995</v>
      </c>
      <c r="L374" s="6">
        <f t="shared" si="31"/>
        <v>0</v>
      </c>
      <c r="M374">
        <v>3</v>
      </c>
      <c r="N374">
        <v>0</v>
      </c>
      <c r="O374" s="24">
        <f t="shared" si="32"/>
        <v>0</v>
      </c>
      <c r="P374" s="35">
        <f>VLOOKUP(E374,'参数设置&amp;汇总'!O:X,10,0)</f>
        <v>0.1</v>
      </c>
      <c r="Q374" s="37">
        <f t="shared" si="33"/>
        <v>0.30000000000000004</v>
      </c>
      <c r="R374">
        <v>0.85</v>
      </c>
      <c r="S374" s="38">
        <f t="shared" si="34"/>
        <v>0.35294117647058831</v>
      </c>
      <c r="T374" s="9">
        <f t="shared" si="35"/>
        <v>0.15282352941176475</v>
      </c>
      <c r="V374" s="11"/>
    </row>
    <row r="375" spans="2:22" ht="18">
      <c r="B375" t="s">
        <v>1</v>
      </c>
      <c r="C375" t="s">
        <v>549</v>
      </c>
      <c r="D375" t="str">
        <f>VLOOKUP(G375,Sheet1!J:K,2,0)</f>
        <v>C</v>
      </c>
      <c r="E375" t="str">
        <f t="shared" si="30"/>
        <v>C广告设计</v>
      </c>
      <c r="F375" t="str">
        <f>VLOOKUP(G375,Sheet1!J:L,3,0)</f>
        <v>海南省</v>
      </c>
      <c r="G375" t="s">
        <v>93</v>
      </c>
      <c r="H375" s="2" t="str">
        <f>VLOOKUP(G375,Sheet1!J:O,6,0)</f>
        <v>华南大区</v>
      </c>
      <c r="I375">
        <v>47</v>
      </c>
      <c r="J375">
        <v>1</v>
      </c>
      <c r="K375" s="8">
        <f>VLOOKUP(C375,'渗透率、续签率'!B:C,2,0)</f>
        <v>0.57199999999999995</v>
      </c>
      <c r="L375" s="6">
        <f t="shared" si="31"/>
        <v>2.1276595744680851E-2</v>
      </c>
      <c r="M375">
        <v>4</v>
      </c>
      <c r="N375">
        <v>1</v>
      </c>
      <c r="O375" s="24">
        <f t="shared" si="32"/>
        <v>0.25</v>
      </c>
      <c r="P375" s="35">
        <f>VLOOKUP(E375,'参数设置&amp;汇总'!O:X,10,0)</f>
        <v>0.1</v>
      </c>
      <c r="Q375" s="37">
        <f t="shared" si="33"/>
        <v>1</v>
      </c>
      <c r="R375">
        <v>0.85</v>
      </c>
      <c r="S375" s="38">
        <f t="shared" si="34"/>
        <v>0.503529411764706</v>
      </c>
      <c r="T375" s="9">
        <f t="shared" si="35"/>
        <v>0.21802823529411769</v>
      </c>
      <c r="V375" s="11"/>
    </row>
    <row r="376" spans="2:22" ht="18">
      <c r="B376" t="s">
        <v>1</v>
      </c>
      <c r="C376" t="s">
        <v>549</v>
      </c>
      <c r="D376" t="str">
        <f>VLOOKUP(G376,Sheet1!J:K,2,0)</f>
        <v>C</v>
      </c>
      <c r="E376" t="str">
        <f t="shared" si="30"/>
        <v>C广告设计</v>
      </c>
      <c r="F376" t="str">
        <f>VLOOKUP(G376,Sheet1!J:L,3,0)</f>
        <v>海南省</v>
      </c>
      <c r="G376" t="s">
        <v>94</v>
      </c>
      <c r="H376" s="2" t="str">
        <f>VLOOKUP(G376,Sheet1!J:O,6,0)</f>
        <v>华南大区</v>
      </c>
      <c r="I376">
        <v>222</v>
      </c>
      <c r="J376">
        <v>6</v>
      </c>
      <c r="K376" s="8">
        <f>VLOOKUP(C376,'渗透率、续签率'!B:C,2,0)</f>
        <v>0.57199999999999995</v>
      </c>
      <c r="L376" s="6">
        <f t="shared" si="31"/>
        <v>2.7027027027027029E-2</v>
      </c>
      <c r="M376">
        <v>37</v>
      </c>
      <c r="N376">
        <v>5</v>
      </c>
      <c r="O376" s="24">
        <f t="shared" si="32"/>
        <v>0.13513513513513514</v>
      </c>
      <c r="P376" s="35">
        <f>VLOOKUP(E376,'参数设置&amp;汇总'!O:X,10,0)</f>
        <v>0.1</v>
      </c>
      <c r="Q376" s="37">
        <f t="shared" si="33"/>
        <v>5</v>
      </c>
      <c r="R376">
        <v>0.85</v>
      </c>
      <c r="S376" s="38">
        <f t="shared" si="34"/>
        <v>2.5176470588235298</v>
      </c>
      <c r="T376" s="9">
        <f t="shared" si="35"/>
        <v>1.0901411764705884</v>
      </c>
      <c r="V376" s="11"/>
    </row>
    <row r="377" spans="2:22" ht="18">
      <c r="B377" t="s">
        <v>1</v>
      </c>
      <c r="C377" t="s">
        <v>549</v>
      </c>
      <c r="D377" t="str">
        <f>VLOOKUP(G377,Sheet1!J:K,2,0)</f>
        <v>C</v>
      </c>
      <c r="E377" t="str">
        <f t="shared" si="30"/>
        <v>C广告设计</v>
      </c>
      <c r="F377" t="str">
        <f>VLOOKUP(G377,Sheet1!J:L,3,0)</f>
        <v>福建省</v>
      </c>
      <c r="G377" t="s">
        <v>95</v>
      </c>
      <c r="H377" s="2" t="str">
        <f>VLOOKUP(G377,Sheet1!J:O,6,0)</f>
        <v>华南大区</v>
      </c>
      <c r="I377">
        <v>366</v>
      </c>
      <c r="J377">
        <v>1</v>
      </c>
      <c r="K377" s="8">
        <f>VLOOKUP(C377,'渗透率、续签率'!B:C,2,0)</f>
        <v>0.57199999999999995</v>
      </c>
      <c r="L377" s="6">
        <f t="shared" si="31"/>
        <v>2.7322404371584699E-3</v>
      </c>
      <c r="M377">
        <v>12</v>
      </c>
      <c r="N377">
        <v>1</v>
      </c>
      <c r="O377" s="24">
        <f t="shared" si="32"/>
        <v>8.3333333333333329E-2</v>
      </c>
      <c r="P377" s="35">
        <f>VLOOKUP(E377,'参数设置&amp;汇总'!O:X,10,0)</f>
        <v>0.1</v>
      </c>
      <c r="Q377" s="37">
        <f t="shared" si="33"/>
        <v>1.2000000000000002</v>
      </c>
      <c r="R377">
        <v>0.85</v>
      </c>
      <c r="S377" s="38">
        <f t="shared" si="34"/>
        <v>0.73882352941176499</v>
      </c>
      <c r="T377" s="9">
        <f t="shared" si="35"/>
        <v>0.31991058823529422</v>
      </c>
      <c r="V377" s="11"/>
    </row>
    <row r="378" spans="2:22" ht="18">
      <c r="B378" t="s">
        <v>1</v>
      </c>
      <c r="C378" t="s">
        <v>549</v>
      </c>
      <c r="D378" t="str">
        <f>VLOOKUP(G378,Sheet1!J:K,2,0)</f>
        <v>C</v>
      </c>
      <c r="E378" t="str">
        <f t="shared" si="30"/>
        <v>C广告设计</v>
      </c>
      <c r="F378" t="str">
        <f>VLOOKUP(G378,Sheet1!J:L,3,0)</f>
        <v>海南省</v>
      </c>
      <c r="G378" t="s">
        <v>96</v>
      </c>
      <c r="H378" s="2" t="str">
        <f>VLOOKUP(G378,Sheet1!J:O,6,0)</f>
        <v>华南大区</v>
      </c>
      <c r="I378">
        <v>0</v>
      </c>
      <c r="J378">
        <v>0</v>
      </c>
      <c r="K378" s="8">
        <f>VLOOKUP(C378,'渗透率、续签率'!B:C,2,0)</f>
        <v>0.57199999999999995</v>
      </c>
      <c r="L378" s="6" t="e">
        <f t="shared" si="31"/>
        <v>#DIV/0!</v>
      </c>
      <c r="M378">
        <v>0</v>
      </c>
      <c r="N378">
        <v>0</v>
      </c>
      <c r="O378" s="24" t="e">
        <f t="shared" si="32"/>
        <v>#DIV/0!</v>
      </c>
      <c r="P378" s="35">
        <f>VLOOKUP(E378,'参数设置&amp;汇总'!O:X,10,0)</f>
        <v>0.1</v>
      </c>
      <c r="Q378" s="37">
        <f t="shared" si="33"/>
        <v>0</v>
      </c>
      <c r="R378">
        <v>0.85</v>
      </c>
      <c r="S378" s="38">
        <f t="shared" si="34"/>
        <v>0</v>
      </c>
      <c r="T378" s="9">
        <f t="shared" si="35"/>
        <v>0</v>
      </c>
      <c r="V378" s="11"/>
    </row>
    <row r="379" spans="2:22" ht="18">
      <c r="B379" t="s">
        <v>1</v>
      </c>
      <c r="C379" t="s">
        <v>549</v>
      </c>
      <c r="D379" t="str">
        <f>VLOOKUP(G379,Sheet1!J:K,2,0)</f>
        <v>C</v>
      </c>
      <c r="E379" t="str">
        <f t="shared" si="30"/>
        <v>C广告设计</v>
      </c>
      <c r="F379" t="str">
        <f>VLOOKUP(G379,Sheet1!J:L,3,0)</f>
        <v>河南省</v>
      </c>
      <c r="G379" t="s">
        <v>97</v>
      </c>
      <c r="H379" s="2" t="str">
        <f>VLOOKUP(G379,Sheet1!J:O,6,0)</f>
        <v>华北大区</v>
      </c>
      <c r="I379">
        <v>321</v>
      </c>
      <c r="J379">
        <v>1</v>
      </c>
      <c r="K379" s="8">
        <f>VLOOKUP(C379,'渗透率、续签率'!B:C,2,0)</f>
        <v>0.57199999999999995</v>
      </c>
      <c r="L379" s="6">
        <f t="shared" si="31"/>
        <v>3.1152647975077881E-3</v>
      </c>
      <c r="M379">
        <v>10</v>
      </c>
      <c r="N379">
        <v>1</v>
      </c>
      <c r="O379" s="24">
        <f t="shared" si="32"/>
        <v>0.1</v>
      </c>
      <c r="P379" s="35">
        <f>VLOOKUP(E379,'参数设置&amp;汇总'!O:X,10,0)</f>
        <v>0.1</v>
      </c>
      <c r="Q379" s="37">
        <f t="shared" si="33"/>
        <v>1</v>
      </c>
      <c r="R379">
        <v>0.85</v>
      </c>
      <c r="S379" s="38">
        <f t="shared" si="34"/>
        <v>0.503529411764706</v>
      </c>
      <c r="T379" s="9">
        <f t="shared" si="35"/>
        <v>0.21802823529411769</v>
      </c>
    </row>
    <row r="380" spans="2:22" ht="18">
      <c r="B380" t="s">
        <v>1</v>
      </c>
      <c r="C380" t="s">
        <v>549</v>
      </c>
      <c r="D380" t="str">
        <f>VLOOKUP(G380,Sheet1!J:K,2,0)</f>
        <v>1S</v>
      </c>
      <c r="E380" t="str">
        <f t="shared" si="30"/>
        <v>1S广告设计</v>
      </c>
      <c r="F380" t="str">
        <f>VLOOKUP(G380,Sheet1!J:L,3,0)</f>
        <v>上海市</v>
      </c>
      <c r="G380" t="s">
        <v>43</v>
      </c>
      <c r="H380" s="2" t="str">
        <f>VLOOKUP(G380,Sheet1!J:O,6,0)</f>
        <v>华南大区</v>
      </c>
      <c r="I380" s="1">
        <v>3046</v>
      </c>
      <c r="J380">
        <v>153</v>
      </c>
      <c r="K380" s="8">
        <f>VLOOKUP(C380,'渗透率、续签率'!B:C,2,0)</f>
        <v>0.57199999999999995</v>
      </c>
      <c r="L380" s="6">
        <f t="shared" si="31"/>
        <v>5.0229809586342745E-2</v>
      </c>
      <c r="M380">
        <v>697</v>
      </c>
      <c r="N380">
        <v>134</v>
      </c>
      <c r="O380" s="24">
        <f t="shared" si="32"/>
        <v>0.19225251076040173</v>
      </c>
      <c r="P380" s="35">
        <f>VLOOKUP(E380,'参数设置&amp;汇总'!O:X,10,0)</f>
        <v>0.45</v>
      </c>
      <c r="Q380" s="37">
        <f t="shared" si="33"/>
        <v>313.65000000000003</v>
      </c>
      <c r="R380">
        <v>0.85</v>
      </c>
      <c r="S380" s="38">
        <f t="shared" si="34"/>
        <v>278.82588235294122</v>
      </c>
      <c r="T380" s="9">
        <f t="shared" si="35"/>
        <v>120.73160705882354</v>
      </c>
      <c r="V380" s="11"/>
    </row>
    <row r="381" spans="2:22" ht="18">
      <c r="B381" t="s">
        <v>1</v>
      </c>
      <c r="C381" t="s">
        <v>549</v>
      </c>
      <c r="D381" t="str">
        <f>VLOOKUP(G381,Sheet1!J:K,2,0)</f>
        <v>C</v>
      </c>
      <c r="E381" t="str">
        <f t="shared" si="30"/>
        <v>C广告设计</v>
      </c>
      <c r="F381" t="str">
        <f>VLOOKUP(G381,Sheet1!J:L,3,0)</f>
        <v>江西省</v>
      </c>
      <c r="G381" t="s">
        <v>98</v>
      </c>
      <c r="H381" s="2" t="str">
        <f>VLOOKUP(G381,Sheet1!J:O,6,0)</f>
        <v>华南大区</v>
      </c>
      <c r="I381">
        <v>826</v>
      </c>
      <c r="J381">
        <v>5</v>
      </c>
      <c r="K381" s="8">
        <f>VLOOKUP(C381,'渗透率、续签率'!B:C,2,0)</f>
        <v>0.57199999999999995</v>
      </c>
      <c r="L381" s="6">
        <f t="shared" si="31"/>
        <v>6.0532687651331718E-3</v>
      </c>
      <c r="M381">
        <v>68</v>
      </c>
      <c r="N381">
        <v>5</v>
      </c>
      <c r="O381" s="24">
        <f t="shared" si="32"/>
        <v>7.3529411764705885E-2</v>
      </c>
      <c r="P381" s="35">
        <f>VLOOKUP(E381,'参数设置&amp;汇总'!O:X,10,0)</f>
        <v>0.1</v>
      </c>
      <c r="Q381" s="37">
        <f t="shared" si="33"/>
        <v>6.8000000000000007</v>
      </c>
      <c r="R381">
        <v>0.85</v>
      </c>
      <c r="S381" s="38">
        <f t="shared" si="34"/>
        <v>4.6352941176470601</v>
      </c>
      <c r="T381" s="9">
        <f t="shared" si="35"/>
        <v>2.0070823529411772</v>
      </c>
      <c r="V381" s="11"/>
    </row>
    <row r="382" spans="2:22" ht="18">
      <c r="B382" t="s">
        <v>1</v>
      </c>
      <c r="C382" t="s">
        <v>549</v>
      </c>
      <c r="D382" t="str">
        <f>VLOOKUP(G382,Sheet1!J:K,2,0)</f>
        <v>C</v>
      </c>
      <c r="E382" t="str">
        <f t="shared" si="30"/>
        <v>C广告设计</v>
      </c>
      <c r="F382" t="str">
        <f>VLOOKUP(G382,Sheet1!J:L,3,0)</f>
        <v>海南省</v>
      </c>
      <c r="G382" t="s">
        <v>99</v>
      </c>
      <c r="H382" s="2" t="str">
        <f>VLOOKUP(G382,Sheet1!J:O,6,0)</f>
        <v>华南大区</v>
      </c>
      <c r="I382">
        <v>61</v>
      </c>
      <c r="J382">
        <v>2</v>
      </c>
      <c r="K382" s="8">
        <f>VLOOKUP(C382,'渗透率、续签率'!B:C,2,0)</f>
        <v>0.57199999999999995</v>
      </c>
      <c r="L382" s="6">
        <f t="shared" si="31"/>
        <v>3.2786885245901641E-2</v>
      </c>
      <c r="M382">
        <v>9</v>
      </c>
      <c r="N382">
        <v>2</v>
      </c>
      <c r="O382" s="24">
        <f t="shared" si="32"/>
        <v>0.22222222222222221</v>
      </c>
      <c r="P382" s="35">
        <f>VLOOKUP(E382,'参数设置&amp;汇总'!O:X,10,0)</f>
        <v>0.1</v>
      </c>
      <c r="Q382" s="37">
        <f t="shared" si="33"/>
        <v>2</v>
      </c>
      <c r="R382">
        <v>0.85</v>
      </c>
      <c r="S382" s="38">
        <f t="shared" si="34"/>
        <v>1.007058823529412</v>
      </c>
      <c r="T382" s="9">
        <f t="shared" si="35"/>
        <v>0.43605647058823538</v>
      </c>
    </row>
    <row r="383" spans="2:22" ht="18">
      <c r="B383" t="s">
        <v>1</v>
      </c>
      <c r="C383" t="s">
        <v>549</v>
      </c>
      <c r="D383" t="str">
        <f>VLOOKUP(G383,Sheet1!J:K,2,0)</f>
        <v>B</v>
      </c>
      <c r="E383" t="str">
        <f t="shared" si="30"/>
        <v>B广告设计</v>
      </c>
      <c r="F383" t="str">
        <f>VLOOKUP(G383,Sheet1!J:L,3,0)</f>
        <v>广东省</v>
      </c>
      <c r="G383" t="s">
        <v>59</v>
      </c>
      <c r="H383" s="2" t="str">
        <f>VLOOKUP(G383,Sheet1!J:O,6,0)</f>
        <v>华南大区</v>
      </c>
      <c r="I383" s="1">
        <v>3085</v>
      </c>
      <c r="J383">
        <v>72</v>
      </c>
      <c r="K383" s="8">
        <f>VLOOKUP(C383,'渗透率、续签率'!B:C,2,0)</f>
        <v>0.57199999999999995</v>
      </c>
      <c r="L383" s="6">
        <f t="shared" si="31"/>
        <v>2.3338735818476498E-2</v>
      </c>
      <c r="M383">
        <v>355</v>
      </c>
      <c r="N383">
        <v>62</v>
      </c>
      <c r="O383" s="24">
        <f t="shared" si="32"/>
        <v>0.17464788732394365</v>
      </c>
      <c r="P383" s="35">
        <f>VLOOKUP(E383,'参数设置&amp;汇总'!O:X,10,0)</f>
        <v>0.3</v>
      </c>
      <c r="Q383" s="37">
        <f t="shared" si="33"/>
        <v>106.5</v>
      </c>
      <c r="R383">
        <v>0.85</v>
      </c>
      <c r="S383" s="38">
        <f t="shared" si="34"/>
        <v>83.571764705882359</v>
      </c>
      <c r="T383" s="9">
        <f t="shared" si="35"/>
        <v>36.186574117647062</v>
      </c>
      <c r="V383" s="11"/>
    </row>
    <row r="384" spans="2:22" ht="18">
      <c r="B384" t="s">
        <v>1</v>
      </c>
      <c r="C384" t="s">
        <v>549</v>
      </c>
      <c r="D384" t="str">
        <f>VLOOKUP(G384,Sheet1!J:K,2,0)</f>
        <v>C</v>
      </c>
      <c r="E384" t="str">
        <f t="shared" si="30"/>
        <v>C广告设计</v>
      </c>
      <c r="F384" t="str">
        <f>VLOOKUP(G384,Sheet1!J:L,3,0)</f>
        <v>山东省</v>
      </c>
      <c r="G384" t="s">
        <v>100</v>
      </c>
      <c r="H384" s="2" t="str">
        <f>VLOOKUP(G384,Sheet1!J:O,6,0)</f>
        <v>华北大区</v>
      </c>
      <c r="I384">
        <v>494</v>
      </c>
      <c r="J384">
        <v>2</v>
      </c>
      <c r="K384" s="8">
        <f>VLOOKUP(C384,'渗透率、续签率'!B:C,2,0)</f>
        <v>0.57199999999999995</v>
      </c>
      <c r="L384" s="6">
        <f t="shared" si="31"/>
        <v>4.048582995951417E-3</v>
      </c>
      <c r="M384">
        <v>29</v>
      </c>
      <c r="N384">
        <v>2</v>
      </c>
      <c r="O384" s="24">
        <f t="shared" si="32"/>
        <v>6.8965517241379309E-2</v>
      </c>
      <c r="P384" s="35">
        <f>VLOOKUP(E384,'参数设置&amp;汇总'!O:X,10,0)</f>
        <v>0.1</v>
      </c>
      <c r="Q384" s="37">
        <f t="shared" si="33"/>
        <v>2.9000000000000004</v>
      </c>
      <c r="R384">
        <v>0.85</v>
      </c>
      <c r="S384" s="38">
        <f t="shared" si="34"/>
        <v>2.0658823529411769</v>
      </c>
      <c r="T384" s="9">
        <f t="shared" si="35"/>
        <v>0.89452705882352956</v>
      </c>
    </row>
    <row r="385" spans="2:22" ht="18">
      <c r="B385" t="s">
        <v>1</v>
      </c>
      <c r="C385" t="s">
        <v>549</v>
      </c>
      <c r="D385" t="str">
        <f>VLOOKUP(G385,Sheet1!J:K,2,0)</f>
        <v>C</v>
      </c>
      <c r="E385" t="str">
        <f t="shared" si="30"/>
        <v>C广告设计</v>
      </c>
      <c r="F385" t="str">
        <f>VLOOKUP(G385,Sheet1!J:L,3,0)</f>
        <v>宁夏回族自治区</v>
      </c>
      <c r="G385" t="s">
        <v>102</v>
      </c>
      <c r="H385" s="2" t="str">
        <f>VLOOKUP(G385,Sheet1!J:O,6,0)</f>
        <v>华北大区</v>
      </c>
      <c r="I385">
        <v>188</v>
      </c>
      <c r="J385">
        <v>2</v>
      </c>
      <c r="K385" s="8">
        <f>VLOOKUP(C385,'渗透率、续签率'!B:C,2,0)</f>
        <v>0.57199999999999995</v>
      </c>
      <c r="L385" s="6">
        <f t="shared" si="31"/>
        <v>1.0638297872340425E-2</v>
      </c>
      <c r="M385">
        <v>8</v>
      </c>
      <c r="N385">
        <v>2</v>
      </c>
      <c r="O385" s="24">
        <f t="shared" si="32"/>
        <v>0.25</v>
      </c>
      <c r="P385" s="35">
        <f>VLOOKUP(E385,'参数设置&amp;汇总'!O:X,10,0)</f>
        <v>0.1</v>
      </c>
      <c r="Q385" s="37">
        <f t="shared" si="33"/>
        <v>2</v>
      </c>
      <c r="R385">
        <v>0.85</v>
      </c>
      <c r="S385" s="38">
        <f t="shared" si="34"/>
        <v>1.007058823529412</v>
      </c>
      <c r="T385" s="9">
        <f t="shared" si="35"/>
        <v>0.43605647058823538</v>
      </c>
      <c r="V385" s="11"/>
    </row>
    <row r="386" spans="2:22" ht="18">
      <c r="B386" t="s">
        <v>1</v>
      </c>
      <c r="C386" t="s">
        <v>549</v>
      </c>
      <c r="D386" t="str">
        <f>VLOOKUP(G386,Sheet1!J:K,2,0)</f>
        <v>C</v>
      </c>
      <c r="E386" t="str">
        <f t="shared" si="30"/>
        <v>C广告设计</v>
      </c>
      <c r="F386" t="str">
        <f>VLOOKUP(G386,Sheet1!J:L,3,0)</f>
        <v>广东省</v>
      </c>
      <c r="G386" t="s">
        <v>103</v>
      </c>
      <c r="H386" s="2" t="str">
        <f>VLOOKUP(G386,Sheet1!J:O,6,0)</f>
        <v>华南大区</v>
      </c>
      <c r="I386" s="1">
        <v>1427</v>
      </c>
      <c r="J386">
        <v>9</v>
      </c>
      <c r="K386" s="8">
        <f>VLOOKUP(C386,'渗透率、续签率'!B:C,2,0)</f>
        <v>0.57199999999999995</v>
      </c>
      <c r="L386" s="6">
        <f t="shared" si="31"/>
        <v>6.3069376313945342E-3</v>
      </c>
      <c r="M386">
        <v>104</v>
      </c>
      <c r="N386">
        <v>9</v>
      </c>
      <c r="O386" s="24">
        <f t="shared" si="32"/>
        <v>8.6538461538461536E-2</v>
      </c>
      <c r="P386" s="35">
        <f>VLOOKUP(E386,'参数设置&amp;汇总'!O:X,10,0)</f>
        <v>0.1</v>
      </c>
      <c r="Q386" s="37">
        <f t="shared" si="33"/>
        <v>10.4</v>
      </c>
      <c r="R386">
        <v>0.85</v>
      </c>
      <c r="S386" s="38">
        <f t="shared" si="34"/>
        <v>6.1788235294117655</v>
      </c>
      <c r="T386" s="9">
        <f t="shared" si="35"/>
        <v>2.6754305882352942</v>
      </c>
      <c r="V386" s="11"/>
    </row>
    <row r="387" spans="2:22" ht="18">
      <c r="B387" t="s">
        <v>1</v>
      </c>
      <c r="C387" t="s">
        <v>549</v>
      </c>
      <c r="D387" t="str">
        <f>VLOOKUP(G387,Sheet1!J:K,2,0)</f>
        <v>C</v>
      </c>
      <c r="E387" t="str">
        <f t="shared" ref="E387:E450" si="36">D387&amp;C387</f>
        <v>C广告设计</v>
      </c>
      <c r="F387" t="str">
        <f>VLOOKUP(G387,Sheet1!J:L,3,0)</f>
        <v>甘肃省</v>
      </c>
      <c r="G387" t="s">
        <v>105</v>
      </c>
      <c r="H387" s="2" t="str">
        <f>VLOOKUP(G387,Sheet1!J:O,6,0)</f>
        <v>华北大区</v>
      </c>
      <c r="I387">
        <v>248</v>
      </c>
      <c r="J387">
        <v>1</v>
      </c>
      <c r="K387" s="8">
        <f>VLOOKUP(C387,'渗透率、续签率'!B:C,2,0)</f>
        <v>0.57199999999999995</v>
      </c>
      <c r="L387" s="6">
        <f t="shared" ref="L387:L450" si="37">J387/I387</f>
        <v>4.0322580645161289E-3</v>
      </c>
      <c r="M387">
        <v>7</v>
      </c>
      <c r="N387">
        <v>1</v>
      </c>
      <c r="O387" s="24">
        <f t="shared" ref="O387:O450" si="38">N387/M387</f>
        <v>0.14285714285714285</v>
      </c>
      <c r="P387" s="35">
        <f>VLOOKUP(E387,'参数设置&amp;汇总'!O:X,10,0)</f>
        <v>0.1</v>
      </c>
      <c r="Q387" s="37">
        <f t="shared" ref="Q387:Q450" si="39">IF(P387*M387&gt;=N387,M387*P387,N387)</f>
        <v>1</v>
      </c>
      <c r="R387">
        <v>0.85</v>
      </c>
      <c r="S387" s="38">
        <f t="shared" ref="S387:S450" si="40">((1-K387)*N387+IF(Q387-N387&gt;0,Q387-N387,0))/R387</f>
        <v>0.503529411764706</v>
      </c>
      <c r="T387" s="9">
        <f t="shared" ref="T387:T450" si="41">S387*0.433</f>
        <v>0.21802823529411769</v>
      </c>
    </row>
    <row r="388" spans="2:22" ht="18">
      <c r="B388" t="s">
        <v>1</v>
      </c>
      <c r="C388" t="s">
        <v>549</v>
      </c>
      <c r="D388" t="str">
        <f>VLOOKUP(G388,Sheet1!J:K,2,0)</f>
        <v>C</v>
      </c>
      <c r="E388" t="str">
        <f t="shared" si="36"/>
        <v>C广告设计</v>
      </c>
      <c r="F388" t="str">
        <f>VLOOKUP(G388,Sheet1!J:L,3,0)</f>
        <v>山西省</v>
      </c>
      <c r="G388" t="s">
        <v>107</v>
      </c>
      <c r="H388" s="2" t="str">
        <f>VLOOKUP(G388,Sheet1!J:O,6,0)</f>
        <v>华北大区</v>
      </c>
      <c r="I388">
        <v>621</v>
      </c>
      <c r="J388">
        <v>8</v>
      </c>
      <c r="K388" s="8">
        <f>VLOOKUP(C388,'渗透率、续签率'!B:C,2,0)</f>
        <v>0.57199999999999995</v>
      </c>
      <c r="L388" s="6">
        <f t="shared" si="37"/>
        <v>1.2882447665056361E-2</v>
      </c>
      <c r="M388">
        <v>51</v>
      </c>
      <c r="N388">
        <v>8</v>
      </c>
      <c r="O388" s="24">
        <f t="shared" si="38"/>
        <v>0.15686274509803921</v>
      </c>
      <c r="P388" s="35">
        <f>VLOOKUP(E388,'参数设置&amp;汇总'!O:X,10,0)</f>
        <v>0.1</v>
      </c>
      <c r="Q388" s="37">
        <f t="shared" si="39"/>
        <v>8</v>
      </c>
      <c r="R388">
        <v>0.85</v>
      </c>
      <c r="S388" s="38">
        <f t="shared" si="40"/>
        <v>4.028235294117648</v>
      </c>
      <c r="T388" s="9">
        <f t="shared" si="41"/>
        <v>1.7442258823529415</v>
      </c>
    </row>
    <row r="389" spans="2:22" ht="18">
      <c r="B389" t="s">
        <v>1</v>
      </c>
      <c r="C389" t="s">
        <v>549</v>
      </c>
      <c r="D389" t="str">
        <f>VLOOKUP(G389,Sheet1!J:K,2,0)</f>
        <v>C</v>
      </c>
      <c r="E389" t="str">
        <f t="shared" si="36"/>
        <v>C广告设计</v>
      </c>
      <c r="F389" t="str">
        <f>VLOOKUP(G389,Sheet1!J:L,3,0)</f>
        <v>山东省</v>
      </c>
      <c r="G389" t="s">
        <v>108</v>
      </c>
      <c r="H389" s="2" t="str">
        <f>VLOOKUP(G389,Sheet1!J:O,6,0)</f>
        <v>华北大区</v>
      </c>
      <c r="I389" s="1">
        <v>1863</v>
      </c>
      <c r="J389">
        <v>15</v>
      </c>
      <c r="K389" s="8">
        <f>VLOOKUP(C389,'渗透率、续签率'!B:C,2,0)</f>
        <v>0.57199999999999995</v>
      </c>
      <c r="L389" s="6">
        <f t="shared" si="37"/>
        <v>8.0515297906602248E-3</v>
      </c>
      <c r="M389">
        <v>171</v>
      </c>
      <c r="N389">
        <v>12</v>
      </c>
      <c r="O389" s="24">
        <f t="shared" si="38"/>
        <v>7.0175438596491224E-2</v>
      </c>
      <c r="P389" s="35">
        <f>VLOOKUP(E389,'参数设置&amp;汇总'!O:X,10,0)</f>
        <v>0.1</v>
      </c>
      <c r="Q389" s="37">
        <f t="shared" si="39"/>
        <v>17.100000000000001</v>
      </c>
      <c r="R389">
        <v>0.85</v>
      </c>
      <c r="S389" s="38">
        <f t="shared" si="40"/>
        <v>12.042352941176473</v>
      </c>
      <c r="T389" s="9">
        <f t="shared" si="41"/>
        <v>5.2143388235294124</v>
      </c>
    </row>
    <row r="390" spans="2:22" ht="18">
      <c r="B390" t="s">
        <v>1</v>
      </c>
      <c r="C390" t="s">
        <v>549</v>
      </c>
      <c r="D390" t="str">
        <f>VLOOKUP(G390,Sheet1!J:K,2,0)</f>
        <v>C</v>
      </c>
      <c r="E390" t="str">
        <f t="shared" si="36"/>
        <v>C广告设计</v>
      </c>
      <c r="F390" t="str">
        <f>VLOOKUP(G390,Sheet1!J:L,3,0)</f>
        <v>云南省</v>
      </c>
      <c r="G390" t="s">
        <v>109</v>
      </c>
      <c r="H390" s="2" t="str">
        <f>VLOOKUP(G390,Sheet1!J:O,6,0)</f>
        <v>华南大区</v>
      </c>
      <c r="I390">
        <v>212</v>
      </c>
      <c r="J390">
        <v>0</v>
      </c>
      <c r="K390" s="8">
        <f>VLOOKUP(C390,'渗透率、续签率'!B:C,2,0)</f>
        <v>0.57199999999999995</v>
      </c>
      <c r="L390" s="6">
        <f t="shared" si="37"/>
        <v>0</v>
      </c>
      <c r="M390">
        <v>13</v>
      </c>
      <c r="N390">
        <v>0</v>
      </c>
      <c r="O390" s="24">
        <f t="shared" si="38"/>
        <v>0</v>
      </c>
      <c r="P390" s="35">
        <f>VLOOKUP(E390,'参数设置&amp;汇总'!O:X,10,0)</f>
        <v>0.1</v>
      </c>
      <c r="Q390" s="37">
        <f t="shared" si="39"/>
        <v>1.3</v>
      </c>
      <c r="R390">
        <v>0.85</v>
      </c>
      <c r="S390" s="38">
        <f t="shared" si="40"/>
        <v>1.5294117647058825</v>
      </c>
      <c r="T390" s="9">
        <f t="shared" si="41"/>
        <v>0.66223529411764714</v>
      </c>
    </row>
    <row r="391" spans="2:22" ht="18">
      <c r="B391" t="s">
        <v>1</v>
      </c>
      <c r="C391" t="s">
        <v>549</v>
      </c>
      <c r="D391" t="str">
        <f>VLOOKUP(G391,Sheet1!J:K,2,0)</f>
        <v>C</v>
      </c>
      <c r="E391" t="str">
        <f t="shared" si="36"/>
        <v>C广告设计</v>
      </c>
      <c r="F391" t="str">
        <f>VLOOKUP(G391,Sheet1!J:L,3,0)</f>
        <v>海南省</v>
      </c>
      <c r="G391" t="s">
        <v>110</v>
      </c>
      <c r="H391" s="2" t="str">
        <f>VLOOKUP(G391,Sheet1!J:O,6,0)</f>
        <v>华南大区</v>
      </c>
      <c r="I391">
        <v>28</v>
      </c>
      <c r="J391">
        <v>0</v>
      </c>
      <c r="K391" s="8">
        <f>VLOOKUP(C391,'渗透率、续签率'!B:C,2,0)</f>
        <v>0.57199999999999995</v>
      </c>
      <c r="L391" s="6">
        <f t="shared" si="37"/>
        <v>0</v>
      </c>
      <c r="M391">
        <v>0</v>
      </c>
      <c r="N391">
        <v>0</v>
      </c>
      <c r="O391" s="24" t="e">
        <f t="shared" si="38"/>
        <v>#DIV/0!</v>
      </c>
      <c r="P391" s="35">
        <f>VLOOKUP(E391,'参数设置&amp;汇总'!O:X,10,0)</f>
        <v>0.1</v>
      </c>
      <c r="Q391" s="37">
        <f t="shared" si="39"/>
        <v>0</v>
      </c>
      <c r="R391">
        <v>0.85</v>
      </c>
      <c r="S391" s="38">
        <f t="shared" si="40"/>
        <v>0</v>
      </c>
      <c r="T391" s="9">
        <f t="shared" si="41"/>
        <v>0</v>
      </c>
      <c r="V391" s="11"/>
    </row>
    <row r="392" spans="2:22" ht="18">
      <c r="B392" t="s">
        <v>1</v>
      </c>
      <c r="C392" t="s">
        <v>549</v>
      </c>
      <c r="D392" t="str">
        <f>VLOOKUP(G392,Sheet1!J:K,2,0)</f>
        <v>C</v>
      </c>
      <c r="E392" t="str">
        <f t="shared" si="36"/>
        <v>C广告设计</v>
      </c>
      <c r="F392" t="str">
        <f>VLOOKUP(G392,Sheet1!J:L,3,0)</f>
        <v>辽宁省</v>
      </c>
      <c r="G392" t="s">
        <v>111</v>
      </c>
      <c r="H392" s="2" t="str">
        <f>VLOOKUP(G392,Sheet1!J:O,6,0)</f>
        <v>华北大区</v>
      </c>
      <c r="I392">
        <v>207</v>
      </c>
      <c r="J392">
        <v>0</v>
      </c>
      <c r="K392" s="8">
        <f>VLOOKUP(C392,'渗透率、续签率'!B:C,2,0)</f>
        <v>0.57199999999999995</v>
      </c>
      <c r="L392" s="6">
        <f t="shared" si="37"/>
        <v>0</v>
      </c>
      <c r="M392">
        <v>7</v>
      </c>
      <c r="N392">
        <v>0</v>
      </c>
      <c r="O392" s="24">
        <f t="shared" si="38"/>
        <v>0</v>
      </c>
      <c r="P392" s="35">
        <f>VLOOKUP(E392,'参数设置&amp;汇总'!O:X,10,0)</f>
        <v>0.1</v>
      </c>
      <c r="Q392" s="37">
        <f t="shared" si="39"/>
        <v>0.70000000000000007</v>
      </c>
      <c r="R392">
        <v>0.85</v>
      </c>
      <c r="S392" s="38">
        <f t="shared" si="40"/>
        <v>0.82352941176470595</v>
      </c>
      <c r="T392" s="9">
        <f t="shared" si="41"/>
        <v>0.35658823529411765</v>
      </c>
      <c r="V392" s="11"/>
    </row>
    <row r="393" spans="2:22" ht="18">
      <c r="B393" t="s">
        <v>1</v>
      </c>
      <c r="C393" t="s">
        <v>549</v>
      </c>
      <c r="D393" t="str">
        <f>VLOOKUP(G393,Sheet1!J:K,2,0)</f>
        <v>C</v>
      </c>
      <c r="E393" t="str">
        <f t="shared" si="36"/>
        <v>C广告设计</v>
      </c>
      <c r="F393" t="str">
        <f>VLOOKUP(G393,Sheet1!J:L,3,0)</f>
        <v>浙江省</v>
      </c>
      <c r="G393" t="s">
        <v>112</v>
      </c>
      <c r="H393" s="2" t="str">
        <f>VLOOKUP(G393,Sheet1!J:O,6,0)</f>
        <v>华南大区</v>
      </c>
      <c r="I393">
        <v>401</v>
      </c>
      <c r="J393">
        <v>0</v>
      </c>
      <c r="K393" s="8">
        <f>VLOOKUP(C393,'渗透率、续签率'!B:C,2,0)</f>
        <v>0.57199999999999995</v>
      </c>
      <c r="L393" s="6">
        <f t="shared" si="37"/>
        <v>0</v>
      </c>
      <c r="M393">
        <v>31</v>
      </c>
      <c r="N393">
        <v>0</v>
      </c>
      <c r="O393" s="24">
        <f t="shared" si="38"/>
        <v>0</v>
      </c>
      <c r="P393" s="35">
        <f>VLOOKUP(E393,'参数设置&amp;汇总'!O:X,10,0)</f>
        <v>0.1</v>
      </c>
      <c r="Q393" s="37">
        <f t="shared" si="39"/>
        <v>3.1</v>
      </c>
      <c r="R393">
        <v>0.85</v>
      </c>
      <c r="S393" s="38">
        <f t="shared" si="40"/>
        <v>3.6470588235294121</v>
      </c>
      <c r="T393" s="9">
        <f t="shared" si="41"/>
        <v>1.5791764705882354</v>
      </c>
      <c r="V393" s="11"/>
    </row>
    <row r="394" spans="2:22" ht="18">
      <c r="B394" t="s">
        <v>1</v>
      </c>
      <c r="C394" t="s">
        <v>549</v>
      </c>
      <c r="D394" t="str">
        <f>VLOOKUP(G394,Sheet1!J:K,2,0)</f>
        <v>C</v>
      </c>
      <c r="E394" t="str">
        <f t="shared" si="36"/>
        <v>C广告设计</v>
      </c>
      <c r="F394" t="str">
        <f>VLOOKUP(G394,Sheet1!J:L,3,0)</f>
        <v>云南省</v>
      </c>
      <c r="G394" t="s">
        <v>113</v>
      </c>
      <c r="H394" s="2" t="str">
        <f>VLOOKUP(G394,Sheet1!J:O,6,0)</f>
        <v>华南大区</v>
      </c>
      <c r="I394">
        <v>193</v>
      </c>
      <c r="J394">
        <v>1</v>
      </c>
      <c r="K394" s="8">
        <f>VLOOKUP(C394,'渗透率、续签率'!B:C,2,0)</f>
        <v>0.57199999999999995</v>
      </c>
      <c r="L394" s="6">
        <f t="shared" si="37"/>
        <v>5.1813471502590676E-3</v>
      </c>
      <c r="M394">
        <v>32</v>
      </c>
      <c r="N394">
        <v>1</v>
      </c>
      <c r="O394" s="24">
        <f t="shared" si="38"/>
        <v>3.125E-2</v>
      </c>
      <c r="P394" s="35">
        <f>VLOOKUP(E394,'参数设置&amp;汇总'!O:X,10,0)</f>
        <v>0.1</v>
      </c>
      <c r="Q394" s="37">
        <f t="shared" si="39"/>
        <v>3.2</v>
      </c>
      <c r="R394">
        <v>0.85</v>
      </c>
      <c r="S394" s="38">
        <f t="shared" si="40"/>
        <v>3.091764705882353</v>
      </c>
      <c r="T394" s="9">
        <f t="shared" si="41"/>
        <v>1.3387341176470589</v>
      </c>
      <c r="V394" s="11"/>
    </row>
    <row r="395" spans="2:22" ht="18">
      <c r="B395" t="s">
        <v>1</v>
      </c>
      <c r="C395" t="s">
        <v>549</v>
      </c>
      <c r="D395" t="str">
        <f>VLOOKUP(G395,Sheet1!J:K,2,0)</f>
        <v>C</v>
      </c>
      <c r="E395" t="str">
        <f t="shared" si="36"/>
        <v>C广告设计</v>
      </c>
      <c r="F395" t="str">
        <f>VLOOKUP(G395,Sheet1!J:L,3,0)</f>
        <v>内蒙古自治区</v>
      </c>
      <c r="G395" t="s">
        <v>115</v>
      </c>
      <c r="H395" s="2" t="str">
        <f>VLOOKUP(G395,Sheet1!J:O,6,0)</f>
        <v>华北大区</v>
      </c>
      <c r="I395">
        <v>295</v>
      </c>
      <c r="J395">
        <v>1</v>
      </c>
      <c r="K395" s="8">
        <f>VLOOKUP(C395,'渗透率、续签率'!B:C,2,0)</f>
        <v>0.57199999999999995</v>
      </c>
      <c r="L395" s="6">
        <f t="shared" si="37"/>
        <v>3.3898305084745762E-3</v>
      </c>
      <c r="M395">
        <v>21</v>
      </c>
      <c r="N395">
        <v>0</v>
      </c>
      <c r="O395" s="24">
        <f t="shared" si="38"/>
        <v>0</v>
      </c>
      <c r="P395" s="35">
        <f>VLOOKUP(E395,'参数设置&amp;汇总'!O:X,10,0)</f>
        <v>0.1</v>
      </c>
      <c r="Q395" s="37">
        <f t="shared" si="39"/>
        <v>2.1</v>
      </c>
      <c r="R395">
        <v>0.85</v>
      </c>
      <c r="S395" s="38">
        <f t="shared" si="40"/>
        <v>2.4705882352941178</v>
      </c>
      <c r="T395" s="9">
        <f t="shared" si="41"/>
        <v>1.069764705882353</v>
      </c>
      <c r="V395" s="11"/>
    </row>
    <row r="396" spans="2:22" ht="18">
      <c r="B396" t="s">
        <v>1</v>
      </c>
      <c r="C396" t="s">
        <v>549</v>
      </c>
      <c r="D396" t="str">
        <f>VLOOKUP(G396,Sheet1!J:K,2,0)</f>
        <v>C</v>
      </c>
      <c r="E396" t="str">
        <f t="shared" si="36"/>
        <v>C广告设计</v>
      </c>
      <c r="F396" t="str">
        <f>VLOOKUP(G396,Sheet1!J:L,3,0)</f>
        <v>内蒙古自治区</v>
      </c>
      <c r="G396" t="s">
        <v>116</v>
      </c>
      <c r="H396" s="2" t="str">
        <f>VLOOKUP(G396,Sheet1!J:O,6,0)</f>
        <v>华北大区</v>
      </c>
      <c r="I396">
        <v>145</v>
      </c>
      <c r="J396">
        <v>1</v>
      </c>
      <c r="K396" s="8">
        <f>VLOOKUP(C396,'渗透率、续签率'!B:C,2,0)</f>
        <v>0.57199999999999995</v>
      </c>
      <c r="L396" s="6">
        <f t="shared" si="37"/>
        <v>6.8965517241379309E-3</v>
      </c>
      <c r="M396">
        <v>3</v>
      </c>
      <c r="N396">
        <v>1</v>
      </c>
      <c r="O396" s="24">
        <f t="shared" si="38"/>
        <v>0.33333333333333331</v>
      </c>
      <c r="P396" s="35">
        <f>VLOOKUP(E396,'参数设置&amp;汇总'!O:X,10,0)</f>
        <v>0.1</v>
      </c>
      <c r="Q396" s="37">
        <f t="shared" si="39"/>
        <v>1</v>
      </c>
      <c r="R396">
        <v>0.85</v>
      </c>
      <c r="S396" s="38">
        <f t="shared" si="40"/>
        <v>0.503529411764706</v>
      </c>
      <c r="T396" s="9">
        <f t="shared" si="41"/>
        <v>0.21802823529411769</v>
      </c>
    </row>
    <row r="397" spans="2:22" ht="18">
      <c r="B397" t="s">
        <v>1</v>
      </c>
      <c r="C397" t="s">
        <v>549</v>
      </c>
      <c r="D397" t="str">
        <f>VLOOKUP(G397,Sheet1!J:K,2,0)</f>
        <v>C</v>
      </c>
      <c r="E397" t="str">
        <f t="shared" si="36"/>
        <v>C广告设计</v>
      </c>
      <c r="F397" t="str">
        <f>VLOOKUP(G397,Sheet1!J:L,3,0)</f>
        <v>新疆维吾尔自治区</v>
      </c>
      <c r="G397" t="s">
        <v>118</v>
      </c>
      <c r="H397" s="2" t="str">
        <f>VLOOKUP(G397,Sheet1!J:O,6,0)</f>
        <v>华北大区</v>
      </c>
      <c r="I397">
        <v>810</v>
      </c>
      <c r="J397">
        <v>24</v>
      </c>
      <c r="K397" s="8">
        <f>VLOOKUP(C397,'渗透率、续签率'!B:C,2,0)</f>
        <v>0.57199999999999995</v>
      </c>
      <c r="L397" s="6">
        <f t="shared" si="37"/>
        <v>2.9629629629629631E-2</v>
      </c>
      <c r="M397">
        <v>123</v>
      </c>
      <c r="N397">
        <v>17</v>
      </c>
      <c r="O397" s="24">
        <f t="shared" si="38"/>
        <v>0.13821138211382114</v>
      </c>
      <c r="P397" s="35">
        <f>VLOOKUP(E397,'参数设置&amp;汇总'!O:X,10,0)</f>
        <v>0.1</v>
      </c>
      <c r="Q397" s="37">
        <f t="shared" si="39"/>
        <v>17</v>
      </c>
      <c r="R397">
        <v>0.85</v>
      </c>
      <c r="S397" s="38">
        <f t="shared" si="40"/>
        <v>8.56</v>
      </c>
      <c r="T397" s="9">
        <f t="shared" si="41"/>
        <v>3.70648</v>
      </c>
      <c r="V397" s="11"/>
    </row>
    <row r="398" spans="2:22" ht="18">
      <c r="B398" t="s">
        <v>1</v>
      </c>
      <c r="C398" t="s">
        <v>549</v>
      </c>
      <c r="D398" t="str">
        <f>VLOOKUP(G398,Sheet1!J:K,2,0)</f>
        <v>C</v>
      </c>
      <c r="E398" t="str">
        <f t="shared" si="36"/>
        <v>C广告设计</v>
      </c>
      <c r="F398" t="str">
        <f>VLOOKUP(G398,Sheet1!J:L,3,0)</f>
        <v>海南省</v>
      </c>
      <c r="G398" t="s">
        <v>119</v>
      </c>
      <c r="H398" s="2" t="str">
        <f>VLOOKUP(G398,Sheet1!J:O,6,0)</f>
        <v>华南大区</v>
      </c>
      <c r="I398">
        <v>40</v>
      </c>
      <c r="J398">
        <v>0</v>
      </c>
      <c r="K398" s="8">
        <f>VLOOKUP(C398,'渗透率、续签率'!B:C,2,0)</f>
        <v>0.57199999999999995</v>
      </c>
      <c r="L398" s="6">
        <f t="shared" si="37"/>
        <v>0</v>
      </c>
      <c r="M398">
        <v>7</v>
      </c>
      <c r="N398">
        <v>0</v>
      </c>
      <c r="O398" s="24">
        <f t="shared" si="38"/>
        <v>0</v>
      </c>
      <c r="P398" s="35">
        <f>VLOOKUP(E398,'参数设置&amp;汇总'!O:X,10,0)</f>
        <v>0.1</v>
      </c>
      <c r="Q398" s="37">
        <f t="shared" si="39"/>
        <v>0.70000000000000007</v>
      </c>
      <c r="R398">
        <v>0.85</v>
      </c>
      <c r="S398" s="38">
        <f t="shared" si="40"/>
        <v>0.82352941176470595</v>
      </c>
      <c r="T398" s="9">
        <f t="shared" si="41"/>
        <v>0.35658823529411765</v>
      </c>
      <c r="V398" s="11"/>
    </row>
    <row r="399" spans="2:22" ht="18">
      <c r="B399" t="s">
        <v>1</v>
      </c>
      <c r="C399" t="s">
        <v>549</v>
      </c>
      <c r="D399" t="str">
        <f>VLOOKUP(G399,Sheet1!J:K,2,0)</f>
        <v>C</v>
      </c>
      <c r="E399" t="str">
        <f t="shared" si="36"/>
        <v>C广告设计</v>
      </c>
      <c r="F399" t="str">
        <f>VLOOKUP(G399,Sheet1!J:L,3,0)</f>
        <v>四川省</v>
      </c>
      <c r="G399" t="s">
        <v>120</v>
      </c>
      <c r="H399" s="2" t="str">
        <f>VLOOKUP(G399,Sheet1!J:O,6,0)</f>
        <v>华北大区</v>
      </c>
      <c r="I399">
        <v>508</v>
      </c>
      <c r="J399">
        <v>2</v>
      </c>
      <c r="K399" s="8">
        <f>VLOOKUP(C399,'渗透率、续签率'!B:C,2,0)</f>
        <v>0.57199999999999995</v>
      </c>
      <c r="L399" s="6">
        <f t="shared" si="37"/>
        <v>3.937007874015748E-3</v>
      </c>
      <c r="M399">
        <v>31</v>
      </c>
      <c r="N399">
        <v>2</v>
      </c>
      <c r="O399" s="24">
        <f t="shared" si="38"/>
        <v>6.4516129032258063E-2</v>
      </c>
      <c r="P399" s="35">
        <f>VLOOKUP(E399,'参数设置&amp;汇总'!O:X,10,0)</f>
        <v>0.1</v>
      </c>
      <c r="Q399" s="37">
        <f t="shared" si="39"/>
        <v>3.1</v>
      </c>
      <c r="R399">
        <v>0.85</v>
      </c>
      <c r="S399" s="38">
        <f t="shared" si="40"/>
        <v>2.3011764705882354</v>
      </c>
      <c r="T399" s="9">
        <f t="shared" si="41"/>
        <v>0.99640941176470588</v>
      </c>
      <c r="V399" s="11"/>
    </row>
    <row r="400" spans="2:22" ht="18">
      <c r="B400" t="s">
        <v>1</v>
      </c>
      <c r="C400" t="s">
        <v>549</v>
      </c>
      <c r="D400" t="str">
        <f>VLOOKUP(G400,Sheet1!J:K,2,0)</f>
        <v>C</v>
      </c>
      <c r="E400" t="str">
        <f t="shared" si="36"/>
        <v>C广告设计</v>
      </c>
      <c r="F400" t="str">
        <f>VLOOKUP(G400,Sheet1!J:L,3,0)</f>
        <v>江西省</v>
      </c>
      <c r="G400" t="s">
        <v>121</v>
      </c>
      <c r="H400" s="2" t="str">
        <f>VLOOKUP(G400,Sheet1!J:O,6,0)</f>
        <v>华南大区</v>
      </c>
      <c r="I400">
        <v>768</v>
      </c>
      <c r="J400">
        <v>2</v>
      </c>
      <c r="K400" s="8">
        <f>VLOOKUP(C400,'渗透率、续签率'!B:C,2,0)</f>
        <v>0.57199999999999995</v>
      </c>
      <c r="L400" s="6">
        <f t="shared" si="37"/>
        <v>2.6041666666666665E-3</v>
      </c>
      <c r="M400">
        <v>60</v>
      </c>
      <c r="N400">
        <v>1</v>
      </c>
      <c r="O400" s="24">
        <f t="shared" si="38"/>
        <v>1.6666666666666666E-2</v>
      </c>
      <c r="P400" s="35">
        <f>VLOOKUP(E400,'参数设置&amp;汇总'!O:X,10,0)</f>
        <v>0.1</v>
      </c>
      <c r="Q400" s="37">
        <f t="shared" si="39"/>
        <v>6</v>
      </c>
      <c r="R400">
        <v>0.85</v>
      </c>
      <c r="S400" s="38">
        <f t="shared" si="40"/>
        <v>6.3858823529411763</v>
      </c>
      <c r="T400" s="9">
        <f t="shared" si="41"/>
        <v>2.7650870588235295</v>
      </c>
      <c r="V400" s="11"/>
    </row>
    <row r="401" spans="2:22" ht="18">
      <c r="B401" t="s">
        <v>1</v>
      </c>
      <c r="C401" t="s">
        <v>549</v>
      </c>
      <c r="D401" t="str">
        <f>VLOOKUP(G401,Sheet1!J:K,2,0)</f>
        <v>C</v>
      </c>
      <c r="E401" t="str">
        <f t="shared" si="36"/>
        <v>C广告设计</v>
      </c>
      <c r="F401" t="str">
        <f>VLOOKUP(G401,Sheet1!J:L,3,0)</f>
        <v>广东省</v>
      </c>
      <c r="G401" t="s">
        <v>122</v>
      </c>
      <c r="H401" s="2" t="str">
        <f>VLOOKUP(G401,Sheet1!J:O,6,0)</f>
        <v>华南大区</v>
      </c>
      <c r="I401">
        <v>314</v>
      </c>
      <c r="J401">
        <v>1</v>
      </c>
      <c r="K401" s="8">
        <f>VLOOKUP(C401,'渗透率、续签率'!B:C,2,0)</f>
        <v>0.57199999999999995</v>
      </c>
      <c r="L401" s="6">
        <f t="shared" si="37"/>
        <v>3.1847133757961785E-3</v>
      </c>
      <c r="M401">
        <v>8</v>
      </c>
      <c r="N401">
        <v>1</v>
      </c>
      <c r="O401" s="24">
        <f t="shared" si="38"/>
        <v>0.125</v>
      </c>
      <c r="P401" s="35">
        <f>VLOOKUP(E401,'参数设置&amp;汇总'!O:X,10,0)</f>
        <v>0.1</v>
      </c>
      <c r="Q401" s="37">
        <f t="shared" si="39"/>
        <v>1</v>
      </c>
      <c r="R401">
        <v>0.85</v>
      </c>
      <c r="S401" s="38">
        <f t="shared" si="40"/>
        <v>0.503529411764706</v>
      </c>
      <c r="T401" s="9">
        <f t="shared" si="41"/>
        <v>0.21802823529411769</v>
      </c>
      <c r="V401" s="11"/>
    </row>
    <row r="402" spans="2:22" ht="18">
      <c r="B402" t="s">
        <v>1</v>
      </c>
      <c r="C402" t="s">
        <v>549</v>
      </c>
      <c r="D402" t="str">
        <f>VLOOKUP(G402,Sheet1!J:K,2,0)</f>
        <v>C</v>
      </c>
      <c r="E402" t="str">
        <f t="shared" si="36"/>
        <v>C广告设计</v>
      </c>
      <c r="F402" t="str">
        <f>VLOOKUP(G402,Sheet1!J:L,3,0)</f>
        <v>新疆维吾尔自治区</v>
      </c>
      <c r="G402" t="s">
        <v>123</v>
      </c>
      <c r="H402" s="2" t="str">
        <f>VLOOKUP(G402,Sheet1!J:O,6,0)</f>
        <v>华北大区</v>
      </c>
      <c r="I402">
        <v>32</v>
      </c>
      <c r="J402">
        <v>0</v>
      </c>
      <c r="K402" s="8">
        <f>VLOOKUP(C402,'渗透率、续签率'!B:C,2,0)</f>
        <v>0.57199999999999995</v>
      </c>
      <c r="L402" s="6">
        <f t="shared" si="37"/>
        <v>0</v>
      </c>
      <c r="M402">
        <v>3</v>
      </c>
      <c r="N402">
        <v>0</v>
      </c>
      <c r="O402" s="24">
        <f t="shared" si="38"/>
        <v>0</v>
      </c>
      <c r="P402" s="35">
        <f>VLOOKUP(E402,'参数设置&amp;汇总'!O:X,10,0)</f>
        <v>0.1</v>
      </c>
      <c r="Q402" s="37">
        <f t="shared" si="39"/>
        <v>0.30000000000000004</v>
      </c>
      <c r="R402">
        <v>0.85</v>
      </c>
      <c r="S402" s="38">
        <f t="shared" si="40"/>
        <v>0.35294117647058831</v>
      </c>
      <c r="T402" s="9">
        <f t="shared" si="41"/>
        <v>0.15282352941176475</v>
      </c>
      <c r="V402" s="11"/>
    </row>
    <row r="403" spans="2:22" ht="18">
      <c r="B403" t="s">
        <v>1</v>
      </c>
      <c r="C403" t="s">
        <v>549</v>
      </c>
      <c r="D403" t="str">
        <f>VLOOKUP(G403,Sheet1!J:K,2,0)</f>
        <v>C</v>
      </c>
      <c r="E403" t="str">
        <f t="shared" si="36"/>
        <v>C广告设计</v>
      </c>
      <c r="F403" t="str">
        <f>VLOOKUP(G403,Sheet1!J:L,3,0)</f>
        <v>海南省</v>
      </c>
      <c r="G403" t="s">
        <v>124</v>
      </c>
      <c r="H403" s="2" t="str">
        <f>VLOOKUP(G403,Sheet1!J:O,6,0)</f>
        <v>华南大区</v>
      </c>
      <c r="I403">
        <v>17</v>
      </c>
      <c r="J403">
        <v>0</v>
      </c>
      <c r="K403" s="8">
        <f>VLOOKUP(C403,'渗透率、续签率'!B:C,2,0)</f>
        <v>0.57199999999999995</v>
      </c>
      <c r="L403" s="6">
        <f t="shared" si="37"/>
        <v>0</v>
      </c>
      <c r="M403">
        <v>3</v>
      </c>
      <c r="N403">
        <v>0</v>
      </c>
      <c r="O403" s="24">
        <f t="shared" si="38"/>
        <v>0</v>
      </c>
      <c r="P403" s="35">
        <f>VLOOKUP(E403,'参数设置&amp;汇总'!O:X,10,0)</f>
        <v>0.1</v>
      </c>
      <c r="Q403" s="37">
        <f t="shared" si="39"/>
        <v>0.30000000000000004</v>
      </c>
      <c r="R403">
        <v>0.85</v>
      </c>
      <c r="S403" s="38">
        <f t="shared" si="40"/>
        <v>0.35294117647058831</v>
      </c>
      <c r="T403" s="9">
        <f t="shared" si="41"/>
        <v>0.15282352941176475</v>
      </c>
      <c r="V403" s="11"/>
    </row>
    <row r="404" spans="2:22" ht="18">
      <c r="B404" t="s">
        <v>1</v>
      </c>
      <c r="C404" t="s">
        <v>549</v>
      </c>
      <c r="D404" t="str">
        <f>VLOOKUP(G404,Sheet1!J:K,2,0)</f>
        <v>C</v>
      </c>
      <c r="E404" t="str">
        <f t="shared" si="36"/>
        <v>C广告设计</v>
      </c>
      <c r="F404" t="str">
        <f>VLOOKUP(G404,Sheet1!J:L,3,0)</f>
        <v>安徽省</v>
      </c>
      <c r="G404" t="s">
        <v>125</v>
      </c>
      <c r="H404" s="2" t="str">
        <f>VLOOKUP(G404,Sheet1!J:O,6,0)</f>
        <v>华南大区</v>
      </c>
      <c r="I404">
        <v>663</v>
      </c>
      <c r="J404">
        <v>2</v>
      </c>
      <c r="K404" s="8">
        <f>VLOOKUP(C404,'渗透率、续签率'!B:C,2,0)</f>
        <v>0.57199999999999995</v>
      </c>
      <c r="L404" s="6">
        <f t="shared" si="37"/>
        <v>3.0165912518853697E-3</v>
      </c>
      <c r="M404">
        <v>44</v>
      </c>
      <c r="N404">
        <v>2</v>
      </c>
      <c r="O404" s="24">
        <f t="shared" si="38"/>
        <v>4.5454545454545456E-2</v>
      </c>
      <c r="P404" s="35">
        <f>VLOOKUP(E404,'参数设置&amp;汇总'!O:X,10,0)</f>
        <v>0.1</v>
      </c>
      <c r="Q404" s="37">
        <f t="shared" si="39"/>
        <v>4.4000000000000004</v>
      </c>
      <c r="R404">
        <v>0.85</v>
      </c>
      <c r="S404" s="38">
        <f t="shared" si="40"/>
        <v>3.8305882352941181</v>
      </c>
      <c r="T404" s="9">
        <f t="shared" si="41"/>
        <v>1.658644705882353</v>
      </c>
      <c r="V404" s="11"/>
    </row>
    <row r="405" spans="2:22" ht="18">
      <c r="B405" t="s">
        <v>1</v>
      </c>
      <c r="C405" t="s">
        <v>549</v>
      </c>
      <c r="D405" t="str">
        <f>VLOOKUP(G405,Sheet1!J:K,2,0)</f>
        <v>C</v>
      </c>
      <c r="E405" t="str">
        <f t="shared" si="36"/>
        <v>C广告设计</v>
      </c>
      <c r="F405" t="str">
        <f>VLOOKUP(G405,Sheet1!J:L,3,0)</f>
        <v>湖北省</v>
      </c>
      <c r="G405" t="s">
        <v>126</v>
      </c>
      <c r="H405" s="2" t="str">
        <f>VLOOKUP(G405,Sheet1!J:O,6,0)</f>
        <v>华南大区</v>
      </c>
      <c r="I405">
        <v>157</v>
      </c>
      <c r="J405">
        <v>1</v>
      </c>
      <c r="K405" s="8">
        <f>VLOOKUP(C405,'渗透率、续签率'!B:C,2,0)</f>
        <v>0.57199999999999995</v>
      </c>
      <c r="L405" s="6">
        <f t="shared" si="37"/>
        <v>6.369426751592357E-3</v>
      </c>
      <c r="M405">
        <v>8</v>
      </c>
      <c r="N405">
        <v>1</v>
      </c>
      <c r="O405" s="24">
        <f t="shared" si="38"/>
        <v>0.125</v>
      </c>
      <c r="P405" s="35">
        <f>VLOOKUP(E405,'参数设置&amp;汇总'!O:X,10,0)</f>
        <v>0.1</v>
      </c>
      <c r="Q405" s="37">
        <f t="shared" si="39"/>
        <v>1</v>
      </c>
      <c r="R405">
        <v>0.85</v>
      </c>
      <c r="S405" s="38">
        <f t="shared" si="40"/>
        <v>0.503529411764706</v>
      </c>
      <c r="T405" s="9">
        <f t="shared" si="41"/>
        <v>0.21802823529411769</v>
      </c>
      <c r="V405" s="11"/>
    </row>
    <row r="406" spans="2:22" ht="18">
      <c r="B406" t="s">
        <v>1</v>
      </c>
      <c r="C406" t="s">
        <v>549</v>
      </c>
      <c r="D406" t="str">
        <f>VLOOKUP(G406,Sheet1!J:K,2,0)</f>
        <v>C</v>
      </c>
      <c r="E406" t="str">
        <f t="shared" si="36"/>
        <v>C广告设计</v>
      </c>
      <c r="F406" t="str">
        <f>VLOOKUP(G406,Sheet1!J:L,3,0)</f>
        <v>黑龙江省</v>
      </c>
      <c r="G406" t="s">
        <v>127</v>
      </c>
      <c r="H406" s="2" t="str">
        <f>VLOOKUP(G406,Sheet1!J:O,6,0)</f>
        <v>华北大区</v>
      </c>
      <c r="I406">
        <v>72</v>
      </c>
      <c r="J406">
        <v>0</v>
      </c>
      <c r="K406" s="8">
        <f>VLOOKUP(C406,'渗透率、续签率'!B:C,2,0)</f>
        <v>0.57199999999999995</v>
      </c>
      <c r="L406" s="6">
        <f t="shared" si="37"/>
        <v>0</v>
      </c>
      <c r="M406">
        <v>0</v>
      </c>
      <c r="N406">
        <v>0</v>
      </c>
      <c r="O406" s="24" t="e">
        <f t="shared" si="38"/>
        <v>#DIV/0!</v>
      </c>
      <c r="P406" s="35">
        <f>VLOOKUP(E406,'参数设置&amp;汇总'!O:X,10,0)</f>
        <v>0.1</v>
      </c>
      <c r="Q406" s="37">
        <f t="shared" si="39"/>
        <v>0</v>
      </c>
      <c r="R406">
        <v>0.85</v>
      </c>
      <c r="S406" s="38">
        <f t="shared" si="40"/>
        <v>0</v>
      </c>
      <c r="T406" s="9">
        <f t="shared" si="41"/>
        <v>0</v>
      </c>
    </row>
    <row r="407" spans="2:22" ht="18">
      <c r="B407" t="s">
        <v>1</v>
      </c>
      <c r="C407" t="s">
        <v>549</v>
      </c>
      <c r="D407" t="str">
        <f>VLOOKUP(G407,Sheet1!J:K,2,0)</f>
        <v>C</v>
      </c>
      <c r="E407" t="str">
        <f t="shared" si="36"/>
        <v>C广告设计</v>
      </c>
      <c r="F407" t="str">
        <f>VLOOKUP(G407,Sheet1!J:L,3,0)</f>
        <v>新疆维吾尔自治区</v>
      </c>
      <c r="G407" t="s">
        <v>128</v>
      </c>
      <c r="H407" s="2" t="str">
        <f>VLOOKUP(G407,Sheet1!J:O,6,0)</f>
        <v>华北大区</v>
      </c>
      <c r="I407">
        <v>436</v>
      </c>
      <c r="J407">
        <v>8</v>
      </c>
      <c r="K407" s="8">
        <f>VLOOKUP(C407,'渗透率、续签率'!B:C,2,0)</f>
        <v>0.57199999999999995</v>
      </c>
      <c r="L407" s="6">
        <f t="shared" si="37"/>
        <v>1.834862385321101E-2</v>
      </c>
      <c r="M407">
        <v>47</v>
      </c>
      <c r="N407">
        <v>8</v>
      </c>
      <c r="O407" s="24">
        <f t="shared" si="38"/>
        <v>0.1702127659574468</v>
      </c>
      <c r="P407" s="35">
        <f>VLOOKUP(E407,'参数设置&amp;汇总'!O:X,10,0)</f>
        <v>0.1</v>
      </c>
      <c r="Q407" s="37">
        <f t="shared" si="39"/>
        <v>8</v>
      </c>
      <c r="R407">
        <v>0.85</v>
      </c>
      <c r="S407" s="38">
        <f t="shared" si="40"/>
        <v>4.028235294117648</v>
      </c>
      <c r="T407" s="9">
        <f t="shared" si="41"/>
        <v>1.7442258823529415</v>
      </c>
      <c r="V407" s="11"/>
    </row>
    <row r="408" spans="2:22" ht="18">
      <c r="B408" t="s">
        <v>1</v>
      </c>
      <c r="C408" t="s">
        <v>549</v>
      </c>
      <c r="D408" t="str">
        <f>VLOOKUP(G408,Sheet1!J:K,2,0)</f>
        <v>B</v>
      </c>
      <c r="E408" t="str">
        <f t="shared" si="36"/>
        <v>B广告设计</v>
      </c>
      <c r="F408" t="str">
        <f>VLOOKUP(G408,Sheet1!J:L,3,0)</f>
        <v>广东省</v>
      </c>
      <c r="G408" t="s">
        <v>60</v>
      </c>
      <c r="H408" s="2" t="str">
        <f>VLOOKUP(G408,Sheet1!J:O,6,0)</f>
        <v>华南大区</v>
      </c>
      <c r="I408" s="1">
        <v>2456</v>
      </c>
      <c r="J408">
        <v>47</v>
      </c>
      <c r="K408" s="8">
        <f>VLOOKUP(C408,'渗透率、续签率'!B:C,2,0)</f>
        <v>0.57199999999999995</v>
      </c>
      <c r="L408" s="6">
        <f t="shared" si="37"/>
        <v>1.9136807817589578E-2</v>
      </c>
      <c r="M408">
        <v>299</v>
      </c>
      <c r="N408">
        <v>42</v>
      </c>
      <c r="O408" s="24">
        <f t="shared" si="38"/>
        <v>0.14046822742474915</v>
      </c>
      <c r="P408" s="35">
        <f>VLOOKUP(E408,'参数设置&amp;汇总'!O:X,10,0)</f>
        <v>0.3</v>
      </c>
      <c r="Q408" s="37">
        <f t="shared" si="39"/>
        <v>89.7</v>
      </c>
      <c r="R408">
        <v>0.85</v>
      </c>
      <c r="S408" s="38">
        <f t="shared" si="40"/>
        <v>77.265882352941176</v>
      </c>
      <c r="T408" s="9">
        <f t="shared" si="41"/>
        <v>33.456127058823526</v>
      </c>
      <c r="U408" s="1"/>
      <c r="V408" s="11"/>
    </row>
    <row r="409" spans="2:22" ht="18">
      <c r="B409" t="s">
        <v>1</v>
      </c>
      <c r="C409" t="s">
        <v>549</v>
      </c>
      <c r="D409" t="str">
        <f>VLOOKUP(G409,Sheet1!J:K,2,0)</f>
        <v>C</v>
      </c>
      <c r="E409" t="str">
        <f t="shared" si="36"/>
        <v>C广告设计</v>
      </c>
      <c r="F409" t="str">
        <f>VLOOKUP(G409,Sheet1!J:L,3,0)</f>
        <v>黑龙江省</v>
      </c>
      <c r="G409" t="s">
        <v>129</v>
      </c>
      <c r="H409" s="2" t="str">
        <f>VLOOKUP(G409,Sheet1!J:O,6,0)</f>
        <v>华北大区</v>
      </c>
      <c r="I409">
        <v>248</v>
      </c>
      <c r="J409">
        <v>2</v>
      </c>
      <c r="K409" s="8">
        <f>VLOOKUP(C409,'渗透率、续签率'!B:C,2,0)</f>
        <v>0.57199999999999995</v>
      </c>
      <c r="L409" s="6">
        <f t="shared" si="37"/>
        <v>8.0645161290322578E-3</v>
      </c>
      <c r="M409">
        <v>11</v>
      </c>
      <c r="N409">
        <v>2</v>
      </c>
      <c r="O409" s="24">
        <f t="shared" si="38"/>
        <v>0.18181818181818182</v>
      </c>
      <c r="P409" s="35">
        <f>VLOOKUP(E409,'参数设置&amp;汇总'!O:X,10,0)</f>
        <v>0.1</v>
      </c>
      <c r="Q409" s="37">
        <f t="shared" si="39"/>
        <v>2</v>
      </c>
      <c r="R409">
        <v>0.85</v>
      </c>
      <c r="S409" s="38">
        <f t="shared" si="40"/>
        <v>1.007058823529412</v>
      </c>
      <c r="T409" s="9">
        <f t="shared" si="41"/>
        <v>0.43605647058823538</v>
      </c>
      <c r="V409" s="11"/>
    </row>
    <row r="410" spans="2:22" ht="18">
      <c r="B410" t="s">
        <v>1</v>
      </c>
      <c r="C410" t="s">
        <v>549</v>
      </c>
      <c r="D410" t="str">
        <f>VLOOKUP(G410,Sheet1!J:K,2,0)</f>
        <v>C</v>
      </c>
      <c r="E410" t="str">
        <f t="shared" si="36"/>
        <v>C广告设计</v>
      </c>
      <c r="F410" t="str">
        <f>VLOOKUP(G410,Sheet1!J:L,3,0)</f>
        <v>海南省</v>
      </c>
      <c r="G410" t="s">
        <v>130</v>
      </c>
      <c r="H410" s="2" t="str">
        <f>VLOOKUP(G410,Sheet1!J:O,6,0)</f>
        <v>华南大区</v>
      </c>
      <c r="I410">
        <v>12</v>
      </c>
      <c r="J410">
        <v>0</v>
      </c>
      <c r="K410" s="8">
        <f>VLOOKUP(C410,'渗透率、续签率'!B:C,2,0)</f>
        <v>0.57199999999999995</v>
      </c>
      <c r="L410" s="6">
        <f t="shared" si="37"/>
        <v>0</v>
      </c>
      <c r="M410">
        <v>0</v>
      </c>
      <c r="N410">
        <v>0</v>
      </c>
      <c r="O410" s="24" t="e">
        <f t="shared" si="38"/>
        <v>#DIV/0!</v>
      </c>
      <c r="P410" s="35">
        <f>VLOOKUP(E410,'参数设置&amp;汇总'!O:X,10,0)</f>
        <v>0.1</v>
      </c>
      <c r="Q410" s="37">
        <f t="shared" si="39"/>
        <v>0</v>
      </c>
      <c r="R410">
        <v>0.85</v>
      </c>
      <c r="S410" s="38">
        <f t="shared" si="40"/>
        <v>0</v>
      </c>
      <c r="T410" s="9">
        <f t="shared" si="41"/>
        <v>0</v>
      </c>
      <c r="V410" s="11"/>
    </row>
    <row r="411" spans="2:22" ht="18">
      <c r="B411" t="s">
        <v>1</v>
      </c>
      <c r="C411" t="s">
        <v>549</v>
      </c>
      <c r="D411" t="str">
        <f>VLOOKUP(G411,Sheet1!J:K,2,0)</f>
        <v>C</v>
      </c>
      <c r="E411" t="str">
        <f t="shared" si="36"/>
        <v>C广告设计</v>
      </c>
      <c r="F411" t="str">
        <f>VLOOKUP(G411,Sheet1!J:L,3,0)</f>
        <v>河北省</v>
      </c>
      <c r="G411" t="s">
        <v>132</v>
      </c>
      <c r="H411" s="2" t="str">
        <f>VLOOKUP(G411,Sheet1!J:O,6,0)</f>
        <v>华北大区</v>
      </c>
      <c r="I411" s="1">
        <v>1573</v>
      </c>
      <c r="J411">
        <v>17</v>
      </c>
      <c r="K411" s="8">
        <f>VLOOKUP(C411,'渗透率、续签率'!B:C,2,0)</f>
        <v>0.57199999999999995</v>
      </c>
      <c r="L411" s="6">
        <f t="shared" si="37"/>
        <v>1.0807374443738081E-2</v>
      </c>
      <c r="M411">
        <v>137</v>
      </c>
      <c r="N411">
        <v>14</v>
      </c>
      <c r="O411" s="24">
        <f t="shared" si="38"/>
        <v>0.10218978102189781</v>
      </c>
      <c r="P411" s="35">
        <f>VLOOKUP(E411,'参数设置&amp;汇总'!O:X,10,0)</f>
        <v>0.1</v>
      </c>
      <c r="Q411" s="37">
        <f t="shared" si="39"/>
        <v>14</v>
      </c>
      <c r="R411">
        <v>0.85</v>
      </c>
      <c r="S411" s="38">
        <f t="shared" si="40"/>
        <v>7.0494117647058836</v>
      </c>
      <c r="T411" s="9">
        <f t="shared" si="41"/>
        <v>3.0523952941176478</v>
      </c>
      <c r="V411" s="11"/>
    </row>
    <row r="412" spans="2:22" ht="18">
      <c r="B412" t="s">
        <v>1</v>
      </c>
      <c r="C412" t="s">
        <v>549</v>
      </c>
      <c r="D412" t="str">
        <f>VLOOKUP(G412,Sheet1!J:K,2,0)</f>
        <v>C</v>
      </c>
      <c r="E412" t="str">
        <f t="shared" si="36"/>
        <v>C广告设计</v>
      </c>
      <c r="F412" t="str">
        <f>VLOOKUP(G412,Sheet1!J:L,3,0)</f>
        <v>云南省</v>
      </c>
      <c r="G412" t="s">
        <v>133</v>
      </c>
      <c r="H412" s="2" t="str">
        <f>VLOOKUP(G412,Sheet1!J:O,6,0)</f>
        <v>华南大区</v>
      </c>
      <c r="I412">
        <v>287</v>
      </c>
      <c r="J412">
        <v>2</v>
      </c>
      <c r="K412" s="8">
        <f>VLOOKUP(C412,'渗透率、续签率'!B:C,2,0)</f>
        <v>0.57199999999999995</v>
      </c>
      <c r="L412" s="6">
        <f t="shared" si="37"/>
        <v>6.9686411149825784E-3</v>
      </c>
      <c r="M412">
        <v>17</v>
      </c>
      <c r="N412">
        <v>2</v>
      </c>
      <c r="O412" s="24">
        <f t="shared" si="38"/>
        <v>0.11764705882352941</v>
      </c>
      <c r="P412" s="35">
        <f>VLOOKUP(E412,'参数设置&amp;汇总'!O:X,10,0)</f>
        <v>0.1</v>
      </c>
      <c r="Q412" s="37">
        <f t="shared" si="39"/>
        <v>2</v>
      </c>
      <c r="R412">
        <v>0.85</v>
      </c>
      <c r="S412" s="38">
        <f t="shared" si="40"/>
        <v>1.007058823529412</v>
      </c>
      <c r="T412" s="9">
        <f t="shared" si="41"/>
        <v>0.43605647058823538</v>
      </c>
      <c r="V412" s="11"/>
    </row>
    <row r="413" spans="2:22" ht="18">
      <c r="B413" t="s">
        <v>1</v>
      </c>
      <c r="C413" t="s">
        <v>549</v>
      </c>
      <c r="D413" t="str">
        <f>VLOOKUP(G413,Sheet1!J:K,2,0)</f>
        <v>C</v>
      </c>
      <c r="E413" t="str">
        <f t="shared" si="36"/>
        <v>C广告设计</v>
      </c>
      <c r="F413" t="str">
        <f>VLOOKUP(G413,Sheet1!J:L,3,0)</f>
        <v>河南省</v>
      </c>
      <c r="G413" t="s">
        <v>134</v>
      </c>
      <c r="H413" s="2" t="str">
        <f>VLOOKUP(G413,Sheet1!J:O,6,0)</f>
        <v>华北大区</v>
      </c>
      <c r="I413">
        <v>864</v>
      </c>
      <c r="J413">
        <v>1</v>
      </c>
      <c r="K413" s="8">
        <f>VLOOKUP(C413,'渗透率、续签率'!B:C,2,0)</f>
        <v>0.57199999999999995</v>
      </c>
      <c r="L413" s="6">
        <f t="shared" si="37"/>
        <v>1.1574074074074073E-3</v>
      </c>
      <c r="M413">
        <v>43</v>
      </c>
      <c r="N413">
        <v>0</v>
      </c>
      <c r="O413" s="24">
        <f t="shared" si="38"/>
        <v>0</v>
      </c>
      <c r="P413" s="35">
        <f>VLOOKUP(E413,'参数设置&amp;汇总'!O:X,10,0)</f>
        <v>0.1</v>
      </c>
      <c r="Q413" s="37">
        <f t="shared" si="39"/>
        <v>4.3</v>
      </c>
      <c r="R413">
        <v>0.85</v>
      </c>
      <c r="S413" s="38">
        <f t="shared" si="40"/>
        <v>5.0588235294117645</v>
      </c>
      <c r="T413" s="9">
        <f t="shared" si="41"/>
        <v>2.1904705882352942</v>
      </c>
      <c r="V413" s="11"/>
    </row>
    <row r="414" spans="2:22" ht="18">
      <c r="B414" t="s">
        <v>1</v>
      </c>
      <c r="C414" t="s">
        <v>549</v>
      </c>
      <c r="D414" t="str">
        <f>VLOOKUP(G414,Sheet1!J:K,2,0)</f>
        <v>C</v>
      </c>
      <c r="E414" t="str">
        <f t="shared" si="36"/>
        <v>C广告设计</v>
      </c>
      <c r="F414" t="str">
        <f>VLOOKUP(G414,Sheet1!J:L,3,0)</f>
        <v>海南省</v>
      </c>
      <c r="G414" t="s">
        <v>135</v>
      </c>
      <c r="H414" s="2" t="str">
        <f>VLOOKUP(G414,Sheet1!J:O,6,0)</f>
        <v>华南大区</v>
      </c>
      <c r="I414">
        <v>129</v>
      </c>
      <c r="J414">
        <v>1</v>
      </c>
      <c r="K414" s="8">
        <f>VLOOKUP(C414,'渗透率、续签率'!B:C,2,0)</f>
        <v>0.57199999999999995</v>
      </c>
      <c r="L414" s="6">
        <f t="shared" si="37"/>
        <v>7.7519379844961239E-3</v>
      </c>
      <c r="M414">
        <v>17</v>
      </c>
      <c r="N414">
        <v>1</v>
      </c>
      <c r="O414" s="24">
        <f t="shared" si="38"/>
        <v>5.8823529411764705E-2</v>
      </c>
      <c r="P414" s="35">
        <f>VLOOKUP(E414,'参数设置&amp;汇总'!O:X,10,0)</f>
        <v>0.1</v>
      </c>
      <c r="Q414" s="37">
        <f t="shared" si="39"/>
        <v>1.7000000000000002</v>
      </c>
      <c r="R414">
        <v>0.85</v>
      </c>
      <c r="S414" s="38">
        <f t="shared" si="40"/>
        <v>1.3270588235294118</v>
      </c>
      <c r="T414" s="9">
        <f t="shared" si="41"/>
        <v>0.57461647058823528</v>
      </c>
      <c r="V414" s="11"/>
    </row>
    <row r="415" spans="2:22" ht="18">
      <c r="B415" t="s">
        <v>1</v>
      </c>
      <c r="C415" t="s">
        <v>549</v>
      </c>
      <c r="D415" t="str">
        <f>VLOOKUP(G415,Sheet1!J:K,2,0)</f>
        <v>C</v>
      </c>
      <c r="E415" t="str">
        <f t="shared" si="36"/>
        <v>C广告设计</v>
      </c>
      <c r="F415" t="str">
        <f>VLOOKUP(G415,Sheet1!J:L,3,0)</f>
        <v>新疆维吾尔自治区</v>
      </c>
      <c r="G415" t="s">
        <v>136</v>
      </c>
      <c r="H415" s="2" t="str">
        <f>VLOOKUP(G415,Sheet1!J:O,6,0)</f>
        <v>华北大区</v>
      </c>
      <c r="I415">
        <v>56</v>
      </c>
      <c r="J415">
        <v>0</v>
      </c>
      <c r="K415" s="8">
        <f>VLOOKUP(C415,'渗透率、续签率'!B:C,2,0)</f>
        <v>0.57199999999999995</v>
      </c>
      <c r="L415" s="6">
        <f t="shared" si="37"/>
        <v>0</v>
      </c>
      <c r="M415">
        <v>0</v>
      </c>
      <c r="N415">
        <v>0</v>
      </c>
      <c r="O415" s="24" t="e">
        <f t="shared" si="38"/>
        <v>#DIV/0!</v>
      </c>
      <c r="P415" s="35">
        <f>VLOOKUP(E415,'参数设置&amp;汇总'!O:X,10,0)</f>
        <v>0.1</v>
      </c>
      <c r="Q415" s="37">
        <f t="shared" si="39"/>
        <v>0</v>
      </c>
      <c r="R415">
        <v>0.85</v>
      </c>
      <c r="S415" s="38">
        <f t="shared" si="40"/>
        <v>0</v>
      </c>
      <c r="T415" s="9">
        <f t="shared" si="41"/>
        <v>0</v>
      </c>
      <c r="V415" s="11"/>
    </row>
    <row r="416" spans="2:22" ht="18">
      <c r="B416" t="s">
        <v>1</v>
      </c>
      <c r="C416" t="s">
        <v>549</v>
      </c>
      <c r="D416" t="str">
        <f>VLOOKUP(G416,Sheet1!J:K,2,0)</f>
        <v>C</v>
      </c>
      <c r="E416" t="str">
        <f t="shared" si="36"/>
        <v>C广告设计</v>
      </c>
      <c r="F416" t="str">
        <f>VLOOKUP(G416,Sheet1!J:L,3,0)</f>
        <v>新疆维吾尔自治区</v>
      </c>
      <c r="G416" t="s">
        <v>137</v>
      </c>
      <c r="H416" s="2" t="str">
        <f>VLOOKUP(G416,Sheet1!J:O,6,0)</f>
        <v>华北大区</v>
      </c>
      <c r="I416">
        <v>100</v>
      </c>
      <c r="J416">
        <v>2</v>
      </c>
      <c r="K416" s="8">
        <f>VLOOKUP(C416,'渗透率、续签率'!B:C,2,0)</f>
        <v>0.57199999999999995</v>
      </c>
      <c r="L416" s="6">
        <f t="shared" si="37"/>
        <v>0.02</v>
      </c>
      <c r="M416">
        <v>25</v>
      </c>
      <c r="N416">
        <v>2</v>
      </c>
      <c r="O416" s="24">
        <f t="shared" si="38"/>
        <v>0.08</v>
      </c>
      <c r="P416" s="35">
        <f>VLOOKUP(E416,'参数设置&amp;汇总'!O:X,10,0)</f>
        <v>0.1</v>
      </c>
      <c r="Q416" s="37">
        <f t="shared" si="39"/>
        <v>2.5</v>
      </c>
      <c r="R416">
        <v>0.85</v>
      </c>
      <c r="S416" s="38">
        <f t="shared" si="40"/>
        <v>1.595294117647059</v>
      </c>
      <c r="T416" s="9">
        <f t="shared" si="41"/>
        <v>0.69076235294117649</v>
      </c>
      <c r="V416" s="11"/>
    </row>
    <row r="417" spans="2:22" ht="18">
      <c r="B417" t="s">
        <v>1</v>
      </c>
      <c r="C417" t="s">
        <v>549</v>
      </c>
      <c r="D417" t="str">
        <f>VLOOKUP(G417,Sheet1!J:K,2,0)</f>
        <v>C</v>
      </c>
      <c r="E417" t="str">
        <f t="shared" si="36"/>
        <v>C广告设计</v>
      </c>
      <c r="F417" t="str">
        <f>VLOOKUP(G417,Sheet1!J:L,3,0)</f>
        <v>安徽省</v>
      </c>
      <c r="G417" t="s">
        <v>138</v>
      </c>
      <c r="H417" s="2" t="str">
        <f>VLOOKUP(G417,Sheet1!J:O,6,0)</f>
        <v>华南大区</v>
      </c>
      <c r="I417">
        <v>663</v>
      </c>
      <c r="J417">
        <v>5</v>
      </c>
      <c r="K417" s="8">
        <f>VLOOKUP(C417,'渗透率、续签率'!B:C,2,0)</f>
        <v>0.57199999999999995</v>
      </c>
      <c r="L417" s="6">
        <f t="shared" si="37"/>
        <v>7.5414781297134239E-3</v>
      </c>
      <c r="M417">
        <v>33</v>
      </c>
      <c r="N417">
        <v>5</v>
      </c>
      <c r="O417" s="24">
        <f t="shared" si="38"/>
        <v>0.15151515151515152</v>
      </c>
      <c r="P417" s="35">
        <f>VLOOKUP(E417,'参数设置&amp;汇总'!O:X,10,0)</f>
        <v>0.1</v>
      </c>
      <c r="Q417" s="37">
        <f t="shared" si="39"/>
        <v>5</v>
      </c>
      <c r="R417">
        <v>0.85</v>
      </c>
      <c r="S417" s="38">
        <f t="shared" si="40"/>
        <v>2.5176470588235298</v>
      </c>
      <c r="T417" s="9">
        <f t="shared" si="41"/>
        <v>1.0901411764705884</v>
      </c>
      <c r="V417" s="11"/>
    </row>
    <row r="418" spans="2:22" ht="18">
      <c r="B418" t="s">
        <v>1</v>
      </c>
      <c r="C418" t="s">
        <v>549</v>
      </c>
      <c r="D418" t="str">
        <f>VLOOKUP(G418,Sheet1!J:K,2,0)</f>
        <v>C</v>
      </c>
      <c r="E418" t="str">
        <f t="shared" si="36"/>
        <v>C广告设计</v>
      </c>
      <c r="F418" t="str">
        <f>VLOOKUP(G418,Sheet1!J:L,3,0)</f>
        <v>贵州省</v>
      </c>
      <c r="G418" t="s">
        <v>140</v>
      </c>
      <c r="H418" s="2" t="str">
        <f>VLOOKUP(G418,Sheet1!J:O,6,0)</f>
        <v>华北大区</v>
      </c>
      <c r="I418">
        <v>425</v>
      </c>
      <c r="J418">
        <v>2</v>
      </c>
      <c r="K418" s="8">
        <f>VLOOKUP(C418,'渗透率、续签率'!B:C,2,0)</f>
        <v>0.57199999999999995</v>
      </c>
      <c r="L418" s="6">
        <f t="shared" si="37"/>
        <v>4.7058823529411761E-3</v>
      </c>
      <c r="M418">
        <v>32</v>
      </c>
      <c r="N418">
        <v>2</v>
      </c>
      <c r="O418" s="24">
        <f t="shared" si="38"/>
        <v>6.25E-2</v>
      </c>
      <c r="P418" s="35">
        <f>VLOOKUP(E418,'参数设置&amp;汇总'!O:X,10,0)</f>
        <v>0.1</v>
      </c>
      <c r="Q418" s="37">
        <f t="shared" si="39"/>
        <v>3.2</v>
      </c>
      <c r="R418">
        <v>0.85</v>
      </c>
      <c r="S418" s="38">
        <f t="shared" si="40"/>
        <v>2.4188235294117648</v>
      </c>
      <c r="T418" s="9">
        <f t="shared" si="41"/>
        <v>1.0473505882352943</v>
      </c>
      <c r="V418" s="11"/>
    </row>
    <row r="419" spans="2:22" ht="18">
      <c r="B419" t="s">
        <v>1</v>
      </c>
      <c r="C419" t="s">
        <v>549</v>
      </c>
      <c r="D419" t="str">
        <f>VLOOKUP(G419,Sheet1!J:K,2,0)</f>
        <v>C</v>
      </c>
      <c r="E419" t="str">
        <f t="shared" si="36"/>
        <v>C广告设计</v>
      </c>
      <c r="F419" t="str">
        <f>VLOOKUP(G419,Sheet1!J:L,3,0)</f>
        <v>甘肃省</v>
      </c>
      <c r="G419" t="s">
        <v>141</v>
      </c>
      <c r="H419" s="2" t="str">
        <f>VLOOKUP(G419,Sheet1!J:O,6,0)</f>
        <v>华北大区</v>
      </c>
      <c r="I419">
        <v>916</v>
      </c>
      <c r="J419">
        <v>13</v>
      </c>
      <c r="K419" s="8">
        <f>VLOOKUP(C419,'渗透率、续签率'!B:C,2,0)</f>
        <v>0.57199999999999995</v>
      </c>
      <c r="L419" s="6">
        <f t="shared" si="37"/>
        <v>1.4192139737991267E-2</v>
      </c>
      <c r="M419">
        <v>96</v>
      </c>
      <c r="N419">
        <v>12</v>
      </c>
      <c r="O419" s="24">
        <f t="shared" si="38"/>
        <v>0.125</v>
      </c>
      <c r="P419" s="35">
        <f>VLOOKUP(E419,'参数设置&amp;汇总'!O:X,10,0)</f>
        <v>0.1</v>
      </c>
      <c r="Q419" s="37">
        <f t="shared" si="39"/>
        <v>12</v>
      </c>
      <c r="R419">
        <v>0.85</v>
      </c>
      <c r="S419" s="38">
        <f t="shared" si="40"/>
        <v>6.042352941176472</v>
      </c>
      <c r="T419" s="9">
        <f t="shared" si="41"/>
        <v>2.6163388235294125</v>
      </c>
      <c r="V419" s="11"/>
    </row>
    <row r="420" spans="2:22" ht="18">
      <c r="B420" t="s">
        <v>1</v>
      </c>
      <c r="C420" t="s">
        <v>549</v>
      </c>
      <c r="D420" t="str">
        <f>VLOOKUP(G420,Sheet1!J:K,2,0)</f>
        <v>C</v>
      </c>
      <c r="E420" t="str">
        <f t="shared" si="36"/>
        <v>C广告设计</v>
      </c>
      <c r="F420" t="str">
        <f>VLOOKUP(G420,Sheet1!J:L,3,0)</f>
        <v>内蒙古自治区</v>
      </c>
      <c r="G420" t="s">
        <v>142</v>
      </c>
      <c r="H420" s="2" t="str">
        <f>VLOOKUP(G420,Sheet1!J:O,6,0)</f>
        <v>华北大区</v>
      </c>
      <c r="I420">
        <v>122</v>
      </c>
      <c r="J420">
        <v>0</v>
      </c>
      <c r="K420" s="8">
        <f>VLOOKUP(C420,'渗透率、续签率'!B:C,2,0)</f>
        <v>0.57199999999999995</v>
      </c>
      <c r="L420" s="6">
        <f t="shared" si="37"/>
        <v>0</v>
      </c>
      <c r="M420">
        <v>9</v>
      </c>
      <c r="N420">
        <v>0</v>
      </c>
      <c r="O420" s="24">
        <f t="shared" si="38"/>
        <v>0</v>
      </c>
      <c r="P420" s="35">
        <f>VLOOKUP(E420,'参数设置&amp;汇总'!O:X,10,0)</f>
        <v>0.1</v>
      </c>
      <c r="Q420" s="37">
        <f t="shared" si="39"/>
        <v>0.9</v>
      </c>
      <c r="R420">
        <v>0.85</v>
      </c>
      <c r="S420" s="38">
        <f t="shared" si="40"/>
        <v>1.0588235294117647</v>
      </c>
      <c r="T420" s="9">
        <f t="shared" si="41"/>
        <v>0.45847058823529413</v>
      </c>
      <c r="V420" s="11"/>
    </row>
    <row r="421" spans="2:22" ht="18">
      <c r="B421" t="s">
        <v>1</v>
      </c>
      <c r="C421" t="s">
        <v>549</v>
      </c>
      <c r="D421" t="str">
        <f>VLOOKUP(G421,Sheet1!J:K,2,0)</f>
        <v>C</v>
      </c>
      <c r="E421" t="str">
        <f t="shared" si="36"/>
        <v>C广告设计</v>
      </c>
      <c r="F421" t="str">
        <f>VLOOKUP(G421,Sheet1!J:L,3,0)</f>
        <v>四川省</v>
      </c>
      <c r="G421" t="s">
        <v>143</v>
      </c>
      <c r="H421" s="2" t="str">
        <f>VLOOKUP(G421,Sheet1!J:O,6,0)</f>
        <v>华北大区</v>
      </c>
      <c r="I421">
        <v>335</v>
      </c>
      <c r="J421">
        <v>6</v>
      </c>
      <c r="K421" s="8">
        <f>VLOOKUP(C421,'渗透率、续签率'!B:C,2,0)</f>
        <v>0.57199999999999995</v>
      </c>
      <c r="L421" s="6">
        <f t="shared" si="37"/>
        <v>1.7910447761194031E-2</v>
      </c>
      <c r="M421">
        <v>35</v>
      </c>
      <c r="N421">
        <v>6</v>
      </c>
      <c r="O421" s="24">
        <f t="shared" si="38"/>
        <v>0.17142857142857143</v>
      </c>
      <c r="P421" s="35">
        <f>VLOOKUP(E421,'参数设置&amp;汇总'!O:X,10,0)</f>
        <v>0.1</v>
      </c>
      <c r="Q421" s="37">
        <f t="shared" si="39"/>
        <v>6</v>
      </c>
      <c r="R421">
        <v>0.85</v>
      </c>
      <c r="S421" s="38">
        <f t="shared" si="40"/>
        <v>3.021176470588236</v>
      </c>
      <c r="T421" s="9">
        <f t="shared" si="41"/>
        <v>1.3081694117647062</v>
      </c>
      <c r="V421" s="11"/>
    </row>
    <row r="422" spans="2:22" ht="18">
      <c r="B422" t="s">
        <v>1</v>
      </c>
      <c r="C422" t="s">
        <v>549</v>
      </c>
      <c r="D422" t="str">
        <f>VLOOKUP(G422,Sheet1!J:K,2,0)</f>
        <v>C</v>
      </c>
      <c r="E422" t="str">
        <f t="shared" si="36"/>
        <v>C广告设计</v>
      </c>
      <c r="F422" t="str">
        <f>VLOOKUP(G422,Sheet1!J:L,3,0)</f>
        <v>四川省</v>
      </c>
      <c r="G422" t="s">
        <v>144</v>
      </c>
      <c r="H422" s="2" t="str">
        <f>VLOOKUP(G422,Sheet1!J:O,6,0)</f>
        <v>华北大区</v>
      </c>
      <c r="I422">
        <v>467</v>
      </c>
      <c r="J422">
        <v>2</v>
      </c>
      <c r="K422" s="8">
        <f>VLOOKUP(C422,'渗透率、续签率'!B:C,2,0)</f>
        <v>0.57199999999999995</v>
      </c>
      <c r="L422" s="6">
        <f t="shared" si="37"/>
        <v>4.2826552462526769E-3</v>
      </c>
      <c r="M422">
        <v>35</v>
      </c>
      <c r="N422">
        <v>1</v>
      </c>
      <c r="O422" s="24">
        <f t="shared" si="38"/>
        <v>2.8571428571428571E-2</v>
      </c>
      <c r="P422" s="35">
        <f>VLOOKUP(E422,'参数设置&amp;汇总'!O:X,10,0)</f>
        <v>0.1</v>
      </c>
      <c r="Q422" s="37">
        <f t="shared" si="39"/>
        <v>3.5</v>
      </c>
      <c r="R422">
        <v>0.85</v>
      </c>
      <c r="S422" s="38">
        <f t="shared" si="40"/>
        <v>3.4447058823529413</v>
      </c>
      <c r="T422" s="9">
        <f t="shared" si="41"/>
        <v>1.4915576470588237</v>
      </c>
      <c r="V422" s="11"/>
    </row>
    <row r="423" spans="2:22" ht="18">
      <c r="B423" t="s">
        <v>1</v>
      </c>
      <c r="C423" t="s">
        <v>549</v>
      </c>
      <c r="D423" t="str">
        <f>VLOOKUP(G423,Sheet1!J:K,2,0)</f>
        <v>C</v>
      </c>
      <c r="E423" t="str">
        <f t="shared" si="36"/>
        <v>C广告设计</v>
      </c>
      <c r="F423" t="str">
        <f>VLOOKUP(G423,Sheet1!J:L,3,0)</f>
        <v>内蒙古自治区</v>
      </c>
      <c r="G423" t="s">
        <v>145</v>
      </c>
      <c r="H423" s="2" t="str">
        <f>VLOOKUP(G423,Sheet1!J:O,6,0)</f>
        <v>华北大区</v>
      </c>
      <c r="I423">
        <v>522</v>
      </c>
      <c r="J423">
        <v>4</v>
      </c>
      <c r="K423" s="8">
        <f>VLOOKUP(C423,'渗透率、续签率'!B:C,2,0)</f>
        <v>0.57199999999999995</v>
      </c>
      <c r="L423" s="6">
        <f t="shared" si="37"/>
        <v>7.6628352490421452E-3</v>
      </c>
      <c r="M423">
        <v>40</v>
      </c>
      <c r="N423">
        <v>3</v>
      </c>
      <c r="O423" s="24">
        <f t="shared" si="38"/>
        <v>7.4999999999999997E-2</v>
      </c>
      <c r="P423" s="35">
        <f>VLOOKUP(E423,'参数设置&amp;汇总'!O:X,10,0)</f>
        <v>0.1</v>
      </c>
      <c r="Q423" s="37">
        <f t="shared" si="39"/>
        <v>4</v>
      </c>
      <c r="R423">
        <v>0.85</v>
      </c>
      <c r="S423" s="38">
        <f t="shared" si="40"/>
        <v>2.6870588235294122</v>
      </c>
      <c r="T423" s="9">
        <f t="shared" si="41"/>
        <v>1.1634964705882354</v>
      </c>
      <c r="V423" s="11"/>
    </row>
    <row r="424" spans="2:22" ht="18">
      <c r="B424" t="s">
        <v>1</v>
      </c>
      <c r="C424" t="s">
        <v>549</v>
      </c>
      <c r="D424" t="str">
        <f>VLOOKUP(G424,Sheet1!J:K,2,0)</f>
        <v>1S</v>
      </c>
      <c r="E424" t="str">
        <f t="shared" si="36"/>
        <v>1S广告设计</v>
      </c>
      <c r="F424" t="str">
        <f>VLOOKUP(G424,Sheet1!J:L,3,0)</f>
        <v>北京市</v>
      </c>
      <c r="G424" t="s">
        <v>44</v>
      </c>
      <c r="H424" s="2" t="str">
        <f>VLOOKUP(G424,Sheet1!J:O,6,0)</f>
        <v>华北大区</v>
      </c>
      <c r="I424" s="1">
        <v>1892</v>
      </c>
      <c r="J424">
        <v>85</v>
      </c>
      <c r="K424" s="8">
        <f>VLOOKUP(C424,'渗透率、续签率'!B:C,2,0)</f>
        <v>0.57199999999999995</v>
      </c>
      <c r="L424" s="6">
        <f t="shared" si="37"/>
        <v>4.4926004228329812E-2</v>
      </c>
      <c r="M424">
        <v>460</v>
      </c>
      <c r="N424">
        <v>77</v>
      </c>
      <c r="O424" s="24">
        <f t="shared" si="38"/>
        <v>0.16739130434782609</v>
      </c>
      <c r="P424" s="35">
        <f>VLOOKUP(E424,'参数设置&amp;汇总'!O:X,10,0)</f>
        <v>0.45</v>
      </c>
      <c r="Q424" s="37">
        <f t="shared" si="39"/>
        <v>207</v>
      </c>
      <c r="R424">
        <v>0.85</v>
      </c>
      <c r="S424" s="38">
        <f t="shared" si="40"/>
        <v>191.71294117647062</v>
      </c>
      <c r="T424" s="9">
        <f t="shared" si="41"/>
        <v>83.011703529411776</v>
      </c>
      <c r="V424" s="11"/>
    </row>
    <row r="425" spans="2:22" ht="18">
      <c r="B425" t="s">
        <v>1</v>
      </c>
      <c r="C425" t="s">
        <v>549</v>
      </c>
      <c r="D425" t="str">
        <f>VLOOKUP(G425,Sheet1!J:K,2,0)</f>
        <v>C</v>
      </c>
      <c r="E425" t="str">
        <f t="shared" si="36"/>
        <v>C广告设计</v>
      </c>
      <c r="F425" t="str">
        <f>VLOOKUP(G425,Sheet1!J:L,3,0)</f>
        <v>新疆维吾尔自治区</v>
      </c>
      <c r="G425" t="s">
        <v>146</v>
      </c>
      <c r="H425" s="2" t="str">
        <f>VLOOKUP(G425,Sheet1!J:O,6,0)</f>
        <v>华北大区</v>
      </c>
      <c r="I425">
        <v>34</v>
      </c>
      <c r="J425">
        <v>0</v>
      </c>
      <c r="K425" s="8">
        <f>VLOOKUP(C425,'渗透率、续签率'!B:C,2,0)</f>
        <v>0.57199999999999995</v>
      </c>
      <c r="L425" s="6">
        <f t="shared" si="37"/>
        <v>0</v>
      </c>
      <c r="M425">
        <v>4</v>
      </c>
      <c r="N425">
        <v>0</v>
      </c>
      <c r="O425" s="24">
        <f t="shared" si="38"/>
        <v>0</v>
      </c>
      <c r="P425" s="35">
        <f>VLOOKUP(E425,'参数设置&amp;汇总'!O:X,10,0)</f>
        <v>0.1</v>
      </c>
      <c r="Q425" s="37">
        <f t="shared" si="39"/>
        <v>0.4</v>
      </c>
      <c r="R425">
        <v>0.85</v>
      </c>
      <c r="S425" s="38">
        <f t="shared" si="40"/>
        <v>0.4705882352941177</v>
      </c>
      <c r="T425" s="9">
        <f t="shared" si="41"/>
        <v>0.20376470588235296</v>
      </c>
      <c r="V425" s="11"/>
    </row>
    <row r="426" spans="2:22" ht="18">
      <c r="B426" t="s">
        <v>1</v>
      </c>
      <c r="C426" t="s">
        <v>549</v>
      </c>
      <c r="D426" t="str">
        <f>VLOOKUP(G426,Sheet1!J:K,2,0)</f>
        <v>C</v>
      </c>
      <c r="E426" t="str">
        <f t="shared" si="36"/>
        <v>C广告设计</v>
      </c>
      <c r="F426" t="str">
        <f>VLOOKUP(G426,Sheet1!J:L,3,0)</f>
        <v>广西壮族自治区</v>
      </c>
      <c r="G426" t="s">
        <v>147</v>
      </c>
      <c r="H426" s="2" t="str">
        <f>VLOOKUP(G426,Sheet1!J:O,6,0)</f>
        <v>华南大区</v>
      </c>
      <c r="I426">
        <v>326</v>
      </c>
      <c r="J426">
        <v>0</v>
      </c>
      <c r="K426" s="8">
        <f>VLOOKUP(C426,'渗透率、续签率'!B:C,2,0)</f>
        <v>0.57199999999999995</v>
      </c>
      <c r="L426" s="6">
        <f t="shared" si="37"/>
        <v>0</v>
      </c>
      <c r="M426">
        <v>45</v>
      </c>
      <c r="N426">
        <v>0</v>
      </c>
      <c r="O426" s="24">
        <f t="shared" si="38"/>
        <v>0</v>
      </c>
      <c r="P426" s="35">
        <f>VLOOKUP(E426,'参数设置&amp;汇总'!O:X,10,0)</f>
        <v>0.1</v>
      </c>
      <c r="Q426" s="37">
        <f t="shared" si="39"/>
        <v>4.5</v>
      </c>
      <c r="R426">
        <v>0.85</v>
      </c>
      <c r="S426" s="38">
        <f t="shared" si="40"/>
        <v>5.2941176470588234</v>
      </c>
      <c r="T426" s="9">
        <f t="shared" si="41"/>
        <v>2.2923529411764707</v>
      </c>
      <c r="V426" s="11"/>
    </row>
    <row r="427" spans="2:22" ht="18">
      <c r="B427" t="s">
        <v>1</v>
      </c>
      <c r="C427" t="s">
        <v>549</v>
      </c>
      <c r="D427" t="str">
        <f>VLOOKUP(G427,Sheet1!J:K,2,0)</f>
        <v>C</v>
      </c>
      <c r="E427" t="str">
        <f t="shared" si="36"/>
        <v>C广告设计</v>
      </c>
      <c r="F427" t="str">
        <f>VLOOKUP(G427,Sheet1!J:L,3,0)</f>
        <v>湖北省</v>
      </c>
      <c r="G427" t="s">
        <v>148</v>
      </c>
      <c r="H427" s="2" t="str">
        <f>VLOOKUP(G427,Sheet1!J:O,6,0)</f>
        <v>华南大区</v>
      </c>
      <c r="I427">
        <v>509</v>
      </c>
      <c r="J427">
        <v>0</v>
      </c>
      <c r="K427" s="8">
        <f>VLOOKUP(C427,'渗透率、续签率'!B:C,2,0)</f>
        <v>0.57199999999999995</v>
      </c>
      <c r="L427" s="6">
        <f t="shared" si="37"/>
        <v>0</v>
      </c>
      <c r="M427">
        <v>27</v>
      </c>
      <c r="N427">
        <v>0</v>
      </c>
      <c r="O427" s="24">
        <f t="shared" si="38"/>
        <v>0</v>
      </c>
      <c r="P427" s="35">
        <f>VLOOKUP(E427,'参数设置&amp;汇总'!O:X,10,0)</f>
        <v>0.1</v>
      </c>
      <c r="Q427" s="37">
        <f t="shared" si="39"/>
        <v>2.7</v>
      </c>
      <c r="R427">
        <v>0.85</v>
      </c>
      <c r="S427" s="38">
        <f t="shared" si="40"/>
        <v>3.1764705882352944</v>
      </c>
      <c r="T427" s="9">
        <f t="shared" si="41"/>
        <v>1.3754117647058826</v>
      </c>
      <c r="U427" s="1"/>
      <c r="V427" s="11"/>
    </row>
    <row r="428" spans="2:22" ht="18">
      <c r="B428" t="s">
        <v>1</v>
      </c>
      <c r="C428" t="s">
        <v>549</v>
      </c>
      <c r="D428" t="str">
        <f>VLOOKUP(G428,Sheet1!J:K,2,0)</f>
        <v>A</v>
      </c>
      <c r="E428" t="str">
        <f t="shared" si="36"/>
        <v>A广告设计</v>
      </c>
      <c r="F428" t="str">
        <f>VLOOKUP(G428,Sheet1!J:L,3,0)</f>
        <v>江苏省</v>
      </c>
      <c r="G428" t="s">
        <v>48</v>
      </c>
      <c r="H428" s="2" t="str">
        <f>VLOOKUP(G428,Sheet1!J:O,6,0)</f>
        <v>华北大区</v>
      </c>
      <c r="I428" s="1">
        <v>1383</v>
      </c>
      <c r="J428">
        <v>53</v>
      </c>
      <c r="K428" s="8">
        <f>VLOOKUP(C428,'渗透率、续签率'!B:C,2,0)</f>
        <v>0.57199999999999995</v>
      </c>
      <c r="L428" s="6">
        <f t="shared" si="37"/>
        <v>3.8322487346348515E-2</v>
      </c>
      <c r="M428">
        <v>292</v>
      </c>
      <c r="N428">
        <v>44</v>
      </c>
      <c r="O428" s="24">
        <f t="shared" si="38"/>
        <v>0.15068493150684931</v>
      </c>
      <c r="P428" s="35">
        <f>VLOOKUP(E428,'参数设置&amp;汇总'!O:X,10,0)</f>
        <v>0.4</v>
      </c>
      <c r="Q428" s="37">
        <f t="shared" si="39"/>
        <v>116.80000000000001</v>
      </c>
      <c r="R428">
        <v>0.85</v>
      </c>
      <c r="S428" s="38">
        <f t="shared" si="40"/>
        <v>107.80235294117648</v>
      </c>
      <c r="T428" s="9">
        <f t="shared" si="41"/>
        <v>46.678418823529412</v>
      </c>
      <c r="V428" s="11"/>
    </row>
    <row r="429" spans="2:22" ht="18">
      <c r="B429" t="s">
        <v>1</v>
      </c>
      <c r="C429" t="s">
        <v>549</v>
      </c>
      <c r="D429" t="str">
        <f>VLOOKUP(G429,Sheet1!J:K,2,0)</f>
        <v>C</v>
      </c>
      <c r="E429" t="str">
        <f t="shared" si="36"/>
        <v>C广告设计</v>
      </c>
      <c r="F429" t="str">
        <f>VLOOKUP(G429,Sheet1!J:L,3,0)</f>
        <v>四川省</v>
      </c>
      <c r="G429" t="s">
        <v>149</v>
      </c>
      <c r="H429" s="2" t="str">
        <f>VLOOKUP(G429,Sheet1!J:O,6,0)</f>
        <v>华北大区</v>
      </c>
      <c r="I429">
        <v>849</v>
      </c>
      <c r="J429">
        <v>5</v>
      </c>
      <c r="K429" s="8">
        <f>VLOOKUP(C429,'渗透率、续签率'!B:C,2,0)</f>
        <v>0.57199999999999995</v>
      </c>
      <c r="L429" s="6">
        <f t="shared" si="37"/>
        <v>5.8892815076560662E-3</v>
      </c>
      <c r="M429">
        <v>76</v>
      </c>
      <c r="N429">
        <v>4</v>
      </c>
      <c r="O429" s="24">
        <f t="shared" si="38"/>
        <v>5.2631578947368418E-2</v>
      </c>
      <c r="P429" s="35">
        <f>VLOOKUP(E429,'参数设置&amp;汇总'!O:X,10,0)</f>
        <v>0.1</v>
      </c>
      <c r="Q429" s="37">
        <f t="shared" si="39"/>
        <v>7.6000000000000005</v>
      </c>
      <c r="R429">
        <v>0.85</v>
      </c>
      <c r="S429" s="38">
        <f t="shared" si="40"/>
        <v>6.2494117647058838</v>
      </c>
      <c r="T429" s="9">
        <f t="shared" si="41"/>
        <v>2.7059952941176477</v>
      </c>
      <c r="U429" s="1"/>
      <c r="V429" s="11"/>
    </row>
    <row r="430" spans="2:22" ht="18">
      <c r="B430" t="s">
        <v>1</v>
      </c>
      <c r="C430" t="s">
        <v>549</v>
      </c>
      <c r="D430" t="str">
        <f>VLOOKUP(G430,Sheet1!J:K,2,0)</f>
        <v>B</v>
      </c>
      <c r="E430" t="str">
        <f t="shared" si="36"/>
        <v>B广告设计</v>
      </c>
      <c r="F430" t="str">
        <f>VLOOKUP(G430,Sheet1!J:L,3,0)</f>
        <v>广西壮族自治区</v>
      </c>
      <c r="G430" t="s">
        <v>62</v>
      </c>
      <c r="H430" s="2" t="str">
        <f>VLOOKUP(G430,Sheet1!J:O,6,0)</f>
        <v>华南大区</v>
      </c>
      <c r="I430" s="1">
        <v>1797</v>
      </c>
      <c r="J430">
        <v>21</v>
      </c>
      <c r="K430" s="8">
        <f>VLOOKUP(C430,'渗透率、续签率'!B:C,2,0)</f>
        <v>0.57199999999999995</v>
      </c>
      <c r="L430" s="6">
        <f t="shared" si="37"/>
        <v>1.1686143572621035E-2</v>
      </c>
      <c r="M430">
        <v>154</v>
      </c>
      <c r="N430">
        <v>18</v>
      </c>
      <c r="O430" s="24">
        <f t="shared" si="38"/>
        <v>0.11688311688311688</v>
      </c>
      <c r="P430" s="35">
        <f>VLOOKUP(E430,'参数设置&amp;汇总'!O:X,10,0)</f>
        <v>0.3</v>
      </c>
      <c r="Q430" s="37">
        <f t="shared" si="39"/>
        <v>46.199999999999996</v>
      </c>
      <c r="R430">
        <v>0.85</v>
      </c>
      <c r="S430" s="38">
        <f t="shared" si="40"/>
        <v>42.239999999999995</v>
      </c>
      <c r="T430" s="9">
        <f t="shared" si="41"/>
        <v>18.289919999999999</v>
      </c>
      <c r="U430" s="1"/>
      <c r="V430" s="11"/>
    </row>
    <row r="431" spans="2:22" ht="18">
      <c r="B431" t="s">
        <v>1</v>
      </c>
      <c r="C431" t="s">
        <v>549</v>
      </c>
      <c r="D431" t="str">
        <f>VLOOKUP(G431,Sheet1!J:K,2,0)</f>
        <v>C</v>
      </c>
      <c r="E431" t="str">
        <f t="shared" si="36"/>
        <v>C广告设计</v>
      </c>
      <c r="F431" t="str">
        <f>VLOOKUP(G431,Sheet1!J:L,3,0)</f>
        <v>福建省</v>
      </c>
      <c r="G431" t="s">
        <v>150</v>
      </c>
      <c r="H431" s="2" t="str">
        <f>VLOOKUP(G431,Sheet1!J:O,6,0)</f>
        <v>华南大区</v>
      </c>
      <c r="I431">
        <v>375</v>
      </c>
      <c r="J431">
        <v>0</v>
      </c>
      <c r="K431" s="8">
        <f>VLOOKUP(C431,'渗透率、续签率'!B:C,2,0)</f>
        <v>0.57199999999999995</v>
      </c>
      <c r="L431" s="6">
        <f t="shared" si="37"/>
        <v>0</v>
      </c>
      <c r="M431">
        <v>20</v>
      </c>
      <c r="N431">
        <v>0</v>
      </c>
      <c r="O431" s="24">
        <f t="shared" si="38"/>
        <v>0</v>
      </c>
      <c r="P431" s="35">
        <f>VLOOKUP(E431,'参数设置&amp;汇总'!O:X,10,0)</f>
        <v>0.1</v>
      </c>
      <c r="Q431" s="37">
        <f t="shared" si="39"/>
        <v>2</v>
      </c>
      <c r="R431">
        <v>0.85</v>
      </c>
      <c r="S431" s="38">
        <f t="shared" si="40"/>
        <v>2.3529411764705883</v>
      </c>
      <c r="T431" s="9">
        <f t="shared" si="41"/>
        <v>1.0188235294117647</v>
      </c>
      <c r="V431" s="11"/>
    </row>
    <row r="432" spans="2:22" ht="18">
      <c r="B432" t="s">
        <v>1</v>
      </c>
      <c r="C432" t="s">
        <v>549</v>
      </c>
      <c r="D432" t="str">
        <f>VLOOKUP(G432,Sheet1!J:K,2,0)</f>
        <v>B</v>
      </c>
      <c r="E432" t="str">
        <f t="shared" si="36"/>
        <v>B广告设计</v>
      </c>
      <c r="F432" t="str">
        <f>VLOOKUP(G432,Sheet1!J:L,3,0)</f>
        <v>江西省</v>
      </c>
      <c r="G432" t="s">
        <v>64</v>
      </c>
      <c r="H432" s="2" t="str">
        <f>VLOOKUP(G432,Sheet1!J:O,6,0)</f>
        <v>华南大区</v>
      </c>
      <c r="I432" s="1">
        <v>1088</v>
      </c>
      <c r="J432">
        <v>35</v>
      </c>
      <c r="K432" s="8">
        <f>VLOOKUP(C432,'渗透率、续签率'!B:C,2,0)</f>
        <v>0.57199999999999995</v>
      </c>
      <c r="L432" s="6">
        <f t="shared" si="37"/>
        <v>3.216911764705882E-2</v>
      </c>
      <c r="M432">
        <v>155</v>
      </c>
      <c r="N432">
        <v>31</v>
      </c>
      <c r="O432" s="24">
        <f t="shared" si="38"/>
        <v>0.2</v>
      </c>
      <c r="P432" s="35">
        <f>VLOOKUP(E432,'参数设置&amp;汇总'!O:X,10,0)</f>
        <v>0.3</v>
      </c>
      <c r="Q432" s="37">
        <f t="shared" si="39"/>
        <v>46.5</v>
      </c>
      <c r="R432">
        <v>0.85</v>
      </c>
      <c r="S432" s="38">
        <f t="shared" si="40"/>
        <v>33.84470588235294</v>
      </c>
      <c r="T432" s="9">
        <f t="shared" si="41"/>
        <v>14.654757647058823</v>
      </c>
    </row>
    <row r="433" spans="2:22" ht="18">
      <c r="B433" t="s">
        <v>1</v>
      </c>
      <c r="C433" t="s">
        <v>549</v>
      </c>
      <c r="D433" t="str">
        <f>VLOOKUP(G433,Sheet1!J:K,2,0)</f>
        <v>C</v>
      </c>
      <c r="E433" t="str">
        <f t="shared" si="36"/>
        <v>C广告设计</v>
      </c>
      <c r="F433" t="str">
        <f>VLOOKUP(G433,Sheet1!J:L,3,0)</f>
        <v>江苏省</v>
      </c>
      <c r="G433" t="s">
        <v>151</v>
      </c>
      <c r="H433" s="2" t="str">
        <f>VLOOKUP(G433,Sheet1!J:O,6,0)</f>
        <v>华北大区</v>
      </c>
      <c r="I433" s="1">
        <v>1083</v>
      </c>
      <c r="J433">
        <v>13</v>
      </c>
      <c r="K433" s="8">
        <f>VLOOKUP(C433,'渗透率、续签率'!B:C,2,0)</f>
        <v>0.57199999999999995</v>
      </c>
      <c r="L433" s="6">
        <f t="shared" si="37"/>
        <v>1.2003693444136657E-2</v>
      </c>
      <c r="M433">
        <v>119</v>
      </c>
      <c r="N433">
        <v>12</v>
      </c>
      <c r="O433" s="24">
        <f t="shared" si="38"/>
        <v>0.10084033613445378</v>
      </c>
      <c r="P433" s="35">
        <f>VLOOKUP(E433,'参数设置&amp;汇总'!O:X,10,0)</f>
        <v>0.1</v>
      </c>
      <c r="Q433" s="37">
        <f t="shared" si="39"/>
        <v>12</v>
      </c>
      <c r="R433">
        <v>0.85</v>
      </c>
      <c r="S433" s="38">
        <f t="shared" si="40"/>
        <v>6.042352941176472</v>
      </c>
      <c r="T433" s="9">
        <f t="shared" si="41"/>
        <v>2.6163388235294125</v>
      </c>
      <c r="V433" s="11"/>
    </row>
    <row r="434" spans="2:22" ht="18">
      <c r="B434" t="s">
        <v>1</v>
      </c>
      <c r="C434" t="s">
        <v>549</v>
      </c>
      <c r="D434" t="str">
        <f>VLOOKUP(G434,Sheet1!J:K,2,0)</f>
        <v>C</v>
      </c>
      <c r="E434" t="str">
        <f t="shared" si="36"/>
        <v>C广告设计</v>
      </c>
      <c r="F434" t="str">
        <f>VLOOKUP(G434,Sheet1!J:L,3,0)</f>
        <v>河南省</v>
      </c>
      <c r="G434" t="s">
        <v>152</v>
      </c>
      <c r="H434" s="2" t="str">
        <f>VLOOKUP(G434,Sheet1!J:O,6,0)</f>
        <v>华北大区</v>
      </c>
      <c r="I434" s="1">
        <v>1325</v>
      </c>
      <c r="J434">
        <v>6</v>
      </c>
      <c r="K434" s="8">
        <f>VLOOKUP(C434,'渗透率、续签率'!B:C,2,0)</f>
        <v>0.57199999999999995</v>
      </c>
      <c r="L434" s="6">
        <f t="shared" si="37"/>
        <v>4.528301886792453E-3</v>
      </c>
      <c r="M434">
        <v>78</v>
      </c>
      <c r="N434">
        <v>6</v>
      </c>
      <c r="O434" s="24">
        <f t="shared" si="38"/>
        <v>7.6923076923076927E-2</v>
      </c>
      <c r="P434" s="35">
        <f>VLOOKUP(E434,'参数设置&amp;汇总'!O:X,10,0)</f>
        <v>0.1</v>
      </c>
      <c r="Q434" s="37">
        <f t="shared" si="39"/>
        <v>7.8000000000000007</v>
      </c>
      <c r="R434">
        <v>0.85</v>
      </c>
      <c r="S434" s="38">
        <f t="shared" si="40"/>
        <v>5.1388235294117663</v>
      </c>
      <c r="T434" s="9">
        <f t="shared" si="41"/>
        <v>2.2251105882352946</v>
      </c>
      <c r="V434" s="11"/>
    </row>
    <row r="435" spans="2:22" ht="18">
      <c r="B435" t="s">
        <v>1</v>
      </c>
      <c r="C435" t="s">
        <v>549</v>
      </c>
      <c r="D435" t="str">
        <f>VLOOKUP(G435,Sheet1!J:K,2,0)</f>
        <v>C</v>
      </c>
      <c r="E435" t="str">
        <f t="shared" si="36"/>
        <v>C广告设计</v>
      </c>
      <c r="F435" t="str">
        <f>VLOOKUP(G435,Sheet1!J:L,3,0)</f>
        <v>新疆维吾尔自治区</v>
      </c>
      <c r="G435" t="s">
        <v>153</v>
      </c>
      <c r="H435" s="2" t="str">
        <f>VLOOKUP(G435,Sheet1!J:O,6,0)</f>
        <v>华北大区</v>
      </c>
      <c r="I435">
        <v>108</v>
      </c>
      <c r="J435">
        <v>0</v>
      </c>
      <c r="K435" s="8">
        <f>VLOOKUP(C435,'渗透率、续签率'!B:C,2,0)</f>
        <v>0.57199999999999995</v>
      </c>
      <c r="L435" s="6">
        <f t="shared" si="37"/>
        <v>0</v>
      </c>
      <c r="M435">
        <v>9</v>
      </c>
      <c r="N435">
        <v>0</v>
      </c>
      <c r="O435" s="24">
        <f t="shared" si="38"/>
        <v>0</v>
      </c>
      <c r="P435" s="35">
        <f>VLOOKUP(E435,'参数设置&amp;汇总'!O:X,10,0)</f>
        <v>0.1</v>
      </c>
      <c r="Q435" s="37">
        <f t="shared" si="39"/>
        <v>0.9</v>
      </c>
      <c r="R435">
        <v>0.85</v>
      </c>
      <c r="S435" s="38">
        <f t="shared" si="40"/>
        <v>1.0588235294117647</v>
      </c>
      <c r="T435" s="9">
        <f t="shared" si="41"/>
        <v>0.45847058823529413</v>
      </c>
      <c r="V435" s="11"/>
    </row>
    <row r="436" spans="2:22" ht="18">
      <c r="B436" t="s">
        <v>1</v>
      </c>
      <c r="C436" t="s">
        <v>549</v>
      </c>
      <c r="D436" t="str">
        <f>VLOOKUP(G436,Sheet1!J:K,2,0)</f>
        <v>B</v>
      </c>
      <c r="E436" t="str">
        <f t="shared" si="36"/>
        <v>B广告设计</v>
      </c>
      <c r="F436" t="str">
        <f>VLOOKUP(G436,Sheet1!J:L,3,0)</f>
        <v>福建省</v>
      </c>
      <c r="G436" t="s">
        <v>66</v>
      </c>
      <c r="H436" s="2" t="str">
        <f>VLOOKUP(G436,Sheet1!J:O,6,0)</f>
        <v>华南大区</v>
      </c>
      <c r="I436" s="1">
        <v>1078</v>
      </c>
      <c r="J436">
        <v>48</v>
      </c>
      <c r="K436" s="8">
        <f>VLOOKUP(C436,'渗透率、续签率'!B:C,2,0)</f>
        <v>0.57199999999999995</v>
      </c>
      <c r="L436" s="6">
        <f t="shared" si="37"/>
        <v>4.4526901669758812E-2</v>
      </c>
      <c r="M436">
        <v>138</v>
      </c>
      <c r="N436">
        <v>41</v>
      </c>
      <c r="O436" s="24">
        <f t="shared" si="38"/>
        <v>0.29710144927536231</v>
      </c>
      <c r="P436" s="35">
        <f>VLOOKUP(E436,'参数设置&amp;汇总'!O:X,10,0)</f>
        <v>0.3</v>
      </c>
      <c r="Q436" s="37">
        <f t="shared" si="39"/>
        <v>41.4</v>
      </c>
      <c r="R436">
        <v>0.85</v>
      </c>
      <c r="S436" s="38">
        <f t="shared" si="40"/>
        <v>21.115294117647061</v>
      </c>
      <c r="T436" s="9">
        <f t="shared" si="41"/>
        <v>9.1429223529411772</v>
      </c>
      <c r="V436" s="11"/>
    </row>
    <row r="437" spans="2:22" ht="18">
      <c r="B437" t="s">
        <v>1</v>
      </c>
      <c r="C437" t="s">
        <v>549</v>
      </c>
      <c r="D437" t="str">
        <f>VLOOKUP(G437,Sheet1!J:K,2,0)</f>
        <v>C</v>
      </c>
      <c r="E437" t="str">
        <f t="shared" si="36"/>
        <v>C广告设计</v>
      </c>
      <c r="F437" t="str">
        <f>VLOOKUP(G437,Sheet1!J:L,3,0)</f>
        <v>新疆维吾尔自治区</v>
      </c>
      <c r="G437" t="s">
        <v>154</v>
      </c>
      <c r="H437" s="2" t="str">
        <f>VLOOKUP(G437,Sheet1!J:O,6,0)</f>
        <v>华北大区</v>
      </c>
      <c r="I437">
        <v>7</v>
      </c>
      <c r="J437">
        <v>0</v>
      </c>
      <c r="K437" s="8">
        <f>VLOOKUP(C437,'渗透率、续签率'!B:C,2,0)</f>
        <v>0.57199999999999995</v>
      </c>
      <c r="L437" s="6">
        <f t="shared" si="37"/>
        <v>0</v>
      </c>
      <c r="M437">
        <v>0</v>
      </c>
      <c r="N437">
        <v>0</v>
      </c>
      <c r="O437" s="24" t="e">
        <f t="shared" si="38"/>
        <v>#DIV/0!</v>
      </c>
      <c r="P437" s="35">
        <f>VLOOKUP(E437,'参数设置&amp;汇总'!O:X,10,0)</f>
        <v>0.1</v>
      </c>
      <c r="Q437" s="37">
        <f t="shared" si="39"/>
        <v>0</v>
      </c>
      <c r="R437">
        <v>0.85</v>
      </c>
      <c r="S437" s="38">
        <f t="shared" si="40"/>
        <v>0</v>
      </c>
      <c r="T437" s="9">
        <f t="shared" si="41"/>
        <v>0</v>
      </c>
      <c r="V437" s="11"/>
    </row>
    <row r="438" spans="2:22" ht="18">
      <c r="B438" t="s">
        <v>1</v>
      </c>
      <c r="C438" t="s">
        <v>549</v>
      </c>
      <c r="D438" t="str">
        <f>VLOOKUP(G438,Sheet1!J:K,2,0)</f>
        <v>C</v>
      </c>
      <c r="E438" t="str">
        <f t="shared" si="36"/>
        <v>C广告设计</v>
      </c>
      <c r="F438" t="str">
        <f>VLOOKUP(G438,Sheet1!J:L,3,0)</f>
        <v>黑龙江省</v>
      </c>
      <c r="G438" t="s">
        <v>155</v>
      </c>
      <c r="H438" s="2" t="str">
        <f>VLOOKUP(G438,Sheet1!J:O,6,0)</f>
        <v>华北大区</v>
      </c>
      <c r="I438">
        <v>87</v>
      </c>
      <c r="J438">
        <v>0</v>
      </c>
      <c r="K438" s="8">
        <f>VLOOKUP(C438,'渗透率、续签率'!B:C,2,0)</f>
        <v>0.57199999999999995</v>
      </c>
      <c r="L438" s="6">
        <f t="shared" si="37"/>
        <v>0</v>
      </c>
      <c r="M438">
        <v>2</v>
      </c>
      <c r="N438">
        <v>0</v>
      </c>
      <c r="O438" s="24">
        <f t="shared" si="38"/>
        <v>0</v>
      </c>
      <c r="P438" s="35">
        <f>VLOOKUP(E438,'参数设置&amp;汇总'!O:X,10,0)</f>
        <v>0.1</v>
      </c>
      <c r="Q438" s="37">
        <f t="shared" si="39"/>
        <v>0.2</v>
      </c>
      <c r="R438">
        <v>0.85</v>
      </c>
      <c r="S438" s="38">
        <f t="shared" si="40"/>
        <v>0.23529411764705885</v>
      </c>
      <c r="T438" s="9">
        <f t="shared" si="41"/>
        <v>0.10188235294117648</v>
      </c>
      <c r="V438" s="11"/>
    </row>
    <row r="439" spans="2:22" ht="18">
      <c r="B439" t="s">
        <v>1</v>
      </c>
      <c r="C439" t="s">
        <v>549</v>
      </c>
      <c r="D439" t="str">
        <f>VLOOKUP(G439,Sheet1!J:K,2,0)</f>
        <v>C</v>
      </c>
      <c r="E439" t="str">
        <f t="shared" si="36"/>
        <v>C广告设计</v>
      </c>
      <c r="F439" t="str">
        <f>VLOOKUP(G439,Sheet1!J:L,3,0)</f>
        <v>新疆维吾尔自治区</v>
      </c>
      <c r="G439" t="s">
        <v>156</v>
      </c>
      <c r="H439" s="2" t="str">
        <f>VLOOKUP(G439,Sheet1!J:O,6,0)</f>
        <v>华北大区</v>
      </c>
      <c r="I439">
        <v>20</v>
      </c>
      <c r="J439">
        <v>0</v>
      </c>
      <c r="K439" s="8">
        <f>VLOOKUP(C439,'渗透率、续签率'!B:C,2,0)</f>
        <v>0.57199999999999995</v>
      </c>
      <c r="L439" s="6">
        <f t="shared" si="37"/>
        <v>0</v>
      </c>
      <c r="M439">
        <v>2</v>
      </c>
      <c r="N439">
        <v>0</v>
      </c>
      <c r="O439" s="24">
        <f t="shared" si="38"/>
        <v>0</v>
      </c>
      <c r="P439" s="35">
        <f>VLOOKUP(E439,'参数设置&amp;汇总'!O:X,10,0)</f>
        <v>0.1</v>
      </c>
      <c r="Q439" s="37">
        <f t="shared" si="39"/>
        <v>0.2</v>
      </c>
      <c r="R439">
        <v>0.85</v>
      </c>
      <c r="S439" s="38">
        <f t="shared" si="40"/>
        <v>0.23529411764705885</v>
      </c>
      <c r="T439" s="9">
        <f t="shared" si="41"/>
        <v>0.10188235294117648</v>
      </c>
      <c r="V439" s="11"/>
    </row>
    <row r="440" spans="2:22" ht="18">
      <c r="B440" t="s">
        <v>1</v>
      </c>
      <c r="C440" t="s">
        <v>549</v>
      </c>
      <c r="D440" t="str">
        <f>VLOOKUP(G440,Sheet1!J:K,2,0)</f>
        <v>C</v>
      </c>
      <c r="E440" t="str">
        <f t="shared" si="36"/>
        <v>C广告设计</v>
      </c>
      <c r="F440" t="str">
        <f>VLOOKUP(G440,Sheet1!J:L,3,0)</f>
        <v>浙江省</v>
      </c>
      <c r="G440" t="s">
        <v>157</v>
      </c>
      <c r="H440" s="2" t="str">
        <f>VLOOKUP(G440,Sheet1!J:O,6,0)</f>
        <v>华南大区</v>
      </c>
      <c r="I440" s="1">
        <v>1034</v>
      </c>
      <c r="J440">
        <v>9</v>
      </c>
      <c r="K440" s="8">
        <f>VLOOKUP(C440,'渗透率、续签率'!B:C,2,0)</f>
        <v>0.57199999999999995</v>
      </c>
      <c r="L440" s="6">
        <f t="shared" si="37"/>
        <v>8.7040618955512572E-3</v>
      </c>
      <c r="M440">
        <v>93</v>
      </c>
      <c r="N440">
        <v>8</v>
      </c>
      <c r="O440" s="24">
        <f t="shared" si="38"/>
        <v>8.6021505376344093E-2</v>
      </c>
      <c r="P440" s="35">
        <f>VLOOKUP(E440,'参数设置&amp;汇总'!O:X,10,0)</f>
        <v>0.1</v>
      </c>
      <c r="Q440" s="37">
        <f t="shared" si="39"/>
        <v>9.3000000000000007</v>
      </c>
      <c r="R440">
        <v>0.85</v>
      </c>
      <c r="S440" s="38">
        <f t="shared" si="40"/>
        <v>5.5576470588235312</v>
      </c>
      <c r="T440" s="9">
        <f t="shared" si="41"/>
        <v>2.406461176470589</v>
      </c>
      <c r="V440" s="11"/>
    </row>
    <row r="441" spans="2:22" ht="18">
      <c r="B441" t="s">
        <v>1</v>
      </c>
      <c r="C441" t="s">
        <v>549</v>
      </c>
      <c r="D441" t="str">
        <f>VLOOKUP(G441,Sheet1!J:K,2,0)</f>
        <v>C</v>
      </c>
      <c r="E441" t="str">
        <f t="shared" si="36"/>
        <v>C广告设计</v>
      </c>
      <c r="F441" t="str">
        <f>VLOOKUP(G441,Sheet1!J:L,3,0)</f>
        <v>台湾省</v>
      </c>
      <c r="G441" t="s">
        <v>158</v>
      </c>
      <c r="H441" s="2">
        <f>VLOOKUP(G441,Sheet1!J:O,6,0)</f>
        <v>0</v>
      </c>
      <c r="I441" s="1">
        <v>2896</v>
      </c>
      <c r="J441">
        <v>0</v>
      </c>
      <c r="K441" s="8">
        <f>VLOOKUP(C441,'渗透率、续签率'!B:C,2,0)</f>
        <v>0.57199999999999995</v>
      </c>
      <c r="L441" s="6">
        <f t="shared" si="37"/>
        <v>0</v>
      </c>
      <c r="M441">
        <v>0</v>
      </c>
      <c r="N441">
        <v>0</v>
      </c>
      <c r="O441" s="24" t="e">
        <f t="shared" si="38"/>
        <v>#DIV/0!</v>
      </c>
      <c r="P441" s="35">
        <f>VLOOKUP(E441,'参数设置&amp;汇总'!O:X,10,0)</f>
        <v>0.1</v>
      </c>
      <c r="Q441" s="37">
        <f t="shared" si="39"/>
        <v>0</v>
      </c>
      <c r="R441">
        <v>0.85</v>
      </c>
      <c r="S441" s="38">
        <f t="shared" si="40"/>
        <v>0</v>
      </c>
      <c r="T441" s="9">
        <f t="shared" si="41"/>
        <v>0</v>
      </c>
      <c r="V441" s="11"/>
    </row>
    <row r="442" spans="2:22" ht="18">
      <c r="B442" t="s">
        <v>1</v>
      </c>
      <c r="C442" t="s">
        <v>549</v>
      </c>
      <c r="D442" t="str">
        <f>VLOOKUP(G442,Sheet1!J:K,2,0)</f>
        <v>B</v>
      </c>
      <c r="E442" t="str">
        <f t="shared" si="36"/>
        <v>B广告设计</v>
      </c>
      <c r="F442" t="str">
        <f>VLOOKUP(G442,Sheet1!J:L,3,0)</f>
        <v>安徽省</v>
      </c>
      <c r="G442" t="s">
        <v>68</v>
      </c>
      <c r="H442" s="2" t="str">
        <f>VLOOKUP(G442,Sheet1!J:O,6,0)</f>
        <v>华南大区</v>
      </c>
      <c r="I442" s="1">
        <v>1874</v>
      </c>
      <c r="J442">
        <v>47</v>
      </c>
      <c r="K442" s="8">
        <f>VLOOKUP(C442,'渗透率、续签率'!B:C,2,0)</f>
        <v>0.57199999999999995</v>
      </c>
      <c r="L442" s="6">
        <f t="shared" si="37"/>
        <v>2.5080042689434364E-2</v>
      </c>
      <c r="M442">
        <v>279</v>
      </c>
      <c r="N442">
        <v>40</v>
      </c>
      <c r="O442" s="24">
        <f t="shared" si="38"/>
        <v>0.14336917562724014</v>
      </c>
      <c r="P442" s="35">
        <f>VLOOKUP(E442,'参数设置&amp;汇总'!O:X,10,0)</f>
        <v>0.3</v>
      </c>
      <c r="Q442" s="37">
        <f t="shared" si="39"/>
        <v>83.7</v>
      </c>
      <c r="R442">
        <v>0.85</v>
      </c>
      <c r="S442" s="38">
        <f t="shared" si="40"/>
        <v>71.552941176470597</v>
      </c>
      <c r="T442" s="9">
        <f t="shared" si="41"/>
        <v>30.982423529411768</v>
      </c>
      <c r="V442" s="11"/>
    </row>
    <row r="443" spans="2:22" ht="18">
      <c r="B443" t="s">
        <v>1</v>
      </c>
      <c r="C443" t="s">
        <v>549</v>
      </c>
      <c r="D443" t="str">
        <f>VLOOKUP(G443,Sheet1!J:K,2,0)</f>
        <v>C</v>
      </c>
      <c r="E443" t="str">
        <f t="shared" si="36"/>
        <v>C广告设计</v>
      </c>
      <c r="F443" t="str">
        <f>VLOOKUP(G443,Sheet1!J:L,3,0)</f>
        <v>江西省</v>
      </c>
      <c r="G443" t="s">
        <v>159</v>
      </c>
      <c r="H443" s="2" t="str">
        <f>VLOOKUP(G443,Sheet1!J:O,6,0)</f>
        <v>华南大区</v>
      </c>
      <c r="I443">
        <v>568</v>
      </c>
      <c r="J443">
        <v>0</v>
      </c>
      <c r="K443" s="8">
        <f>VLOOKUP(C443,'渗透率、续签率'!B:C,2,0)</f>
        <v>0.57199999999999995</v>
      </c>
      <c r="L443" s="6">
        <f t="shared" si="37"/>
        <v>0</v>
      </c>
      <c r="M443">
        <v>29</v>
      </c>
      <c r="N443">
        <v>0</v>
      </c>
      <c r="O443" s="24">
        <f t="shared" si="38"/>
        <v>0</v>
      </c>
      <c r="P443" s="35">
        <f>VLOOKUP(E443,'参数设置&amp;汇总'!O:X,10,0)</f>
        <v>0.1</v>
      </c>
      <c r="Q443" s="37">
        <f t="shared" si="39"/>
        <v>2.9000000000000004</v>
      </c>
      <c r="R443">
        <v>0.85</v>
      </c>
      <c r="S443" s="38">
        <f t="shared" si="40"/>
        <v>3.4117647058823533</v>
      </c>
      <c r="T443" s="9">
        <f t="shared" si="41"/>
        <v>1.4772941176470589</v>
      </c>
      <c r="V443" s="11"/>
    </row>
    <row r="444" spans="2:22" ht="18">
      <c r="B444" t="s">
        <v>1</v>
      </c>
      <c r="C444" t="s">
        <v>549</v>
      </c>
      <c r="D444" t="str">
        <f>VLOOKUP(G444,Sheet1!J:K,2,0)</f>
        <v>C</v>
      </c>
      <c r="E444" t="str">
        <f t="shared" si="36"/>
        <v>C广告设计</v>
      </c>
      <c r="F444" t="str">
        <f>VLOOKUP(G444,Sheet1!J:L,3,0)</f>
        <v>吉林省</v>
      </c>
      <c r="G444" t="s">
        <v>161</v>
      </c>
      <c r="H444" s="2" t="str">
        <f>VLOOKUP(G444,Sheet1!J:O,6,0)</f>
        <v>华北大区</v>
      </c>
      <c r="I444">
        <v>237</v>
      </c>
      <c r="J444">
        <v>0</v>
      </c>
      <c r="K444" s="8">
        <f>VLOOKUP(C444,'渗透率、续签率'!B:C,2,0)</f>
        <v>0.57199999999999995</v>
      </c>
      <c r="L444" s="6">
        <f t="shared" si="37"/>
        <v>0</v>
      </c>
      <c r="M444">
        <v>15</v>
      </c>
      <c r="N444">
        <v>0</v>
      </c>
      <c r="O444" s="24">
        <f t="shared" si="38"/>
        <v>0</v>
      </c>
      <c r="P444" s="35">
        <f>VLOOKUP(E444,'参数设置&amp;汇总'!O:X,10,0)</f>
        <v>0.1</v>
      </c>
      <c r="Q444" s="37">
        <f t="shared" si="39"/>
        <v>1.5</v>
      </c>
      <c r="R444">
        <v>0.85</v>
      </c>
      <c r="S444" s="38">
        <f t="shared" si="40"/>
        <v>1.7647058823529411</v>
      </c>
      <c r="T444" s="9">
        <f t="shared" si="41"/>
        <v>0.76411764705882346</v>
      </c>
      <c r="V444" s="11"/>
    </row>
    <row r="445" spans="2:22" ht="18">
      <c r="B445" t="s">
        <v>1</v>
      </c>
      <c r="C445" t="s">
        <v>549</v>
      </c>
      <c r="D445" t="str">
        <f>VLOOKUP(G445,Sheet1!J:K,2,0)</f>
        <v>C</v>
      </c>
      <c r="E445" t="str">
        <f t="shared" si="36"/>
        <v>C广告设计</v>
      </c>
      <c r="F445" t="str">
        <f>VLOOKUP(G445,Sheet1!J:L,3,0)</f>
        <v>新疆维吾尔自治区</v>
      </c>
      <c r="G445" t="s">
        <v>162</v>
      </c>
      <c r="H445" s="2" t="str">
        <f>VLOOKUP(G445,Sheet1!J:O,6,0)</f>
        <v>华北大区</v>
      </c>
      <c r="I445">
        <v>81</v>
      </c>
      <c r="J445">
        <v>0</v>
      </c>
      <c r="K445" s="8">
        <f>VLOOKUP(C445,'渗透率、续签率'!B:C,2,0)</f>
        <v>0.57199999999999995</v>
      </c>
      <c r="L445" s="6">
        <f t="shared" si="37"/>
        <v>0</v>
      </c>
      <c r="M445">
        <v>14</v>
      </c>
      <c r="N445">
        <v>0</v>
      </c>
      <c r="O445" s="24">
        <f t="shared" si="38"/>
        <v>0</v>
      </c>
      <c r="P445" s="35">
        <f>VLOOKUP(E445,'参数设置&amp;汇总'!O:X,10,0)</f>
        <v>0.1</v>
      </c>
      <c r="Q445" s="37">
        <f t="shared" si="39"/>
        <v>1.4000000000000001</v>
      </c>
      <c r="R445">
        <v>0.85</v>
      </c>
      <c r="S445" s="38">
        <f t="shared" si="40"/>
        <v>1.6470588235294119</v>
      </c>
      <c r="T445" s="9">
        <f t="shared" si="41"/>
        <v>0.7131764705882353</v>
      </c>
      <c r="V445" s="11"/>
    </row>
    <row r="446" spans="2:22" ht="18">
      <c r="B446" t="s">
        <v>1</v>
      </c>
      <c r="C446" t="s">
        <v>549</v>
      </c>
      <c r="D446" t="str">
        <f>VLOOKUP(G446,Sheet1!J:K,2,0)</f>
        <v>C</v>
      </c>
      <c r="E446" t="str">
        <f t="shared" si="36"/>
        <v>C广告设计</v>
      </c>
      <c r="F446" t="str">
        <f>VLOOKUP(G446,Sheet1!J:L,3,0)</f>
        <v>山西省</v>
      </c>
      <c r="G446" t="s">
        <v>163</v>
      </c>
      <c r="H446" s="2" t="str">
        <f>VLOOKUP(G446,Sheet1!J:O,6,0)</f>
        <v>华北大区</v>
      </c>
      <c r="I446">
        <v>562</v>
      </c>
      <c r="J446">
        <v>2</v>
      </c>
      <c r="K446" s="8">
        <f>VLOOKUP(C446,'渗透率、续签率'!B:C,2,0)</f>
        <v>0.57199999999999995</v>
      </c>
      <c r="L446" s="6">
        <f t="shared" si="37"/>
        <v>3.5587188612099642E-3</v>
      </c>
      <c r="M446">
        <v>31</v>
      </c>
      <c r="N446">
        <v>2</v>
      </c>
      <c r="O446" s="24">
        <f t="shared" si="38"/>
        <v>6.4516129032258063E-2</v>
      </c>
      <c r="P446" s="35">
        <f>VLOOKUP(E446,'参数设置&amp;汇总'!O:X,10,0)</f>
        <v>0.1</v>
      </c>
      <c r="Q446" s="37">
        <f t="shared" si="39"/>
        <v>3.1</v>
      </c>
      <c r="R446">
        <v>0.85</v>
      </c>
      <c r="S446" s="38">
        <f t="shared" si="40"/>
        <v>2.3011764705882354</v>
      </c>
      <c r="T446" s="9">
        <f t="shared" si="41"/>
        <v>0.99640941176470588</v>
      </c>
      <c r="U446" s="1"/>
      <c r="V446" s="11"/>
    </row>
    <row r="447" spans="2:22" ht="18">
      <c r="B447" t="s">
        <v>1</v>
      </c>
      <c r="C447" t="s">
        <v>549</v>
      </c>
      <c r="D447" t="str">
        <f>VLOOKUP(G447,Sheet1!J:K,2,0)</f>
        <v>C</v>
      </c>
      <c r="E447" t="str">
        <f t="shared" si="36"/>
        <v>C广告设计</v>
      </c>
      <c r="F447" t="str">
        <f>VLOOKUP(G447,Sheet1!J:L,3,0)</f>
        <v>宁夏回族自治区</v>
      </c>
      <c r="G447" t="s">
        <v>164</v>
      </c>
      <c r="H447" s="2" t="str">
        <f>VLOOKUP(G447,Sheet1!J:O,6,0)</f>
        <v>华北大区</v>
      </c>
      <c r="I447">
        <v>363</v>
      </c>
      <c r="J447">
        <v>1</v>
      </c>
      <c r="K447" s="8">
        <f>VLOOKUP(C447,'渗透率、续签率'!B:C,2,0)</f>
        <v>0.57199999999999995</v>
      </c>
      <c r="L447" s="6">
        <f t="shared" si="37"/>
        <v>2.7548209366391185E-3</v>
      </c>
      <c r="M447">
        <v>18</v>
      </c>
      <c r="N447">
        <v>1</v>
      </c>
      <c r="O447" s="24">
        <f t="shared" si="38"/>
        <v>5.5555555555555552E-2</v>
      </c>
      <c r="P447" s="35">
        <f>VLOOKUP(E447,'参数设置&amp;汇总'!O:X,10,0)</f>
        <v>0.1</v>
      </c>
      <c r="Q447" s="37">
        <f t="shared" si="39"/>
        <v>1.8</v>
      </c>
      <c r="R447">
        <v>0.85</v>
      </c>
      <c r="S447" s="38">
        <f t="shared" si="40"/>
        <v>1.4447058823529415</v>
      </c>
      <c r="T447" s="9">
        <f t="shared" si="41"/>
        <v>0.62555764705882366</v>
      </c>
      <c r="V447" s="11"/>
    </row>
    <row r="448" spans="2:22" ht="18">
      <c r="B448" t="s">
        <v>1</v>
      </c>
      <c r="C448" t="s">
        <v>549</v>
      </c>
      <c r="D448" t="str">
        <f>VLOOKUP(G448,Sheet1!J:K,2,0)</f>
        <v>C</v>
      </c>
      <c r="E448" t="str">
        <f t="shared" si="36"/>
        <v>C广告设计</v>
      </c>
      <c r="F448" t="str">
        <f>VLOOKUP(G448,Sheet1!J:L,3,0)</f>
        <v>河南省</v>
      </c>
      <c r="G448" t="s">
        <v>165</v>
      </c>
      <c r="H448" s="2" t="str">
        <f>VLOOKUP(G448,Sheet1!J:O,6,0)</f>
        <v>华北大区</v>
      </c>
      <c r="I448" s="1">
        <v>1049</v>
      </c>
      <c r="J448">
        <v>4</v>
      </c>
      <c r="K448" s="8">
        <f>VLOOKUP(C448,'渗透率、续签率'!B:C,2,0)</f>
        <v>0.57199999999999995</v>
      </c>
      <c r="L448" s="6">
        <f t="shared" si="37"/>
        <v>3.8131553860819827E-3</v>
      </c>
      <c r="M448">
        <v>78</v>
      </c>
      <c r="N448">
        <v>4</v>
      </c>
      <c r="O448" s="24">
        <f t="shared" si="38"/>
        <v>5.128205128205128E-2</v>
      </c>
      <c r="P448" s="35">
        <f>VLOOKUP(E448,'参数设置&amp;汇总'!O:X,10,0)</f>
        <v>0.1</v>
      </c>
      <c r="Q448" s="37">
        <f t="shared" si="39"/>
        <v>7.8000000000000007</v>
      </c>
      <c r="R448">
        <v>0.85</v>
      </c>
      <c r="S448" s="38">
        <f t="shared" si="40"/>
        <v>6.4847058823529418</v>
      </c>
      <c r="T448" s="9">
        <f t="shared" si="41"/>
        <v>2.8078776470588238</v>
      </c>
      <c r="V448" s="11"/>
    </row>
    <row r="449" spans="2:22" ht="18">
      <c r="B449" t="s">
        <v>1</v>
      </c>
      <c r="C449" t="s">
        <v>549</v>
      </c>
      <c r="D449" t="str">
        <f>VLOOKUP(G449,Sheet1!J:K,2,0)</f>
        <v>C</v>
      </c>
      <c r="E449" t="str">
        <f t="shared" si="36"/>
        <v>C广告设计</v>
      </c>
      <c r="F449" t="str">
        <f>VLOOKUP(G449,Sheet1!J:L,3,0)</f>
        <v>内蒙古自治区</v>
      </c>
      <c r="G449" t="s">
        <v>166</v>
      </c>
      <c r="H449" s="2" t="str">
        <f>VLOOKUP(G449,Sheet1!J:O,6,0)</f>
        <v>华北大区</v>
      </c>
      <c r="I449">
        <v>295</v>
      </c>
      <c r="J449">
        <v>2</v>
      </c>
      <c r="K449" s="8">
        <f>VLOOKUP(C449,'渗透率、续签率'!B:C,2,0)</f>
        <v>0.57199999999999995</v>
      </c>
      <c r="L449" s="6">
        <f t="shared" si="37"/>
        <v>6.7796610169491523E-3</v>
      </c>
      <c r="M449">
        <v>16</v>
      </c>
      <c r="N449">
        <v>2</v>
      </c>
      <c r="O449" s="24">
        <f t="shared" si="38"/>
        <v>0.125</v>
      </c>
      <c r="P449" s="35">
        <f>VLOOKUP(E449,'参数设置&amp;汇总'!O:X,10,0)</f>
        <v>0.1</v>
      </c>
      <c r="Q449" s="37">
        <f t="shared" si="39"/>
        <v>2</v>
      </c>
      <c r="R449">
        <v>0.85</v>
      </c>
      <c r="S449" s="38">
        <f t="shared" si="40"/>
        <v>1.007058823529412</v>
      </c>
      <c r="T449" s="9">
        <f t="shared" si="41"/>
        <v>0.43605647058823538</v>
      </c>
      <c r="V449" s="11"/>
    </row>
    <row r="450" spans="2:22" ht="18">
      <c r="B450" t="s">
        <v>1</v>
      </c>
      <c r="C450" t="s">
        <v>549</v>
      </c>
      <c r="D450" t="str">
        <f>VLOOKUP(G450,Sheet1!J:K,2,0)</f>
        <v>C</v>
      </c>
      <c r="E450" t="str">
        <f t="shared" si="36"/>
        <v>C广告设计</v>
      </c>
      <c r="F450" t="str">
        <f>VLOOKUP(G450,Sheet1!J:L,3,0)</f>
        <v>内蒙古自治区</v>
      </c>
      <c r="G450" t="s">
        <v>167</v>
      </c>
      <c r="H450" s="2" t="str">
        <f>VLOOKUP(G450,Sheet1!J:O,6,0)</f>
        <v>华北大区</v>
      </c>
      <c r="I450">
        <v>724</v>
      </c>
      <c r="J450">
        <v>10</v>
      </c>
      <c r="K450" s="8">
        <f>VLOOKUP(C450,'渗透率、续签率'!B:C,2,0)</f>
        <v>0.57199999999999995</v>
      </c>
      <c r="L450" s="6">
        <f t="shared" si="37"/>
        <v>1.3812154696132596E-2</v>
      </c>
      <c r="M450">
        <v>73</v>
      </c>
      <c r="N450">
        <v>8</v>
      </c>
      <c r="O450" s="24">
        <f t="shared" si="38"/>
        <v>0.1095890410958904</v>
      </c>
      <c r="P450" s="35">
        <f>VLOOKUP(E450,'参数设置&amp;汇总'!O:X,10,0)</f>
        <v>0.1</v>
      </c>
      <c r="Q450" s="37">
        <f t="shared" si="39"/>
        <v>8</v>
      </c>
      <c r="R450">
        <v>0.85</v>
      </c>
      <c r="S450" s="38">
        <f t="shared" si="40"/>
        <v>4.028235294117648</v>
      </c>
      <c r="T450" s="9">
        <f t="shared" si="41"/>
        <v>1.7442258823529415</v>
      </c>
    </row>
    <row r="451" spans="2:22" ht="18">
      <c r="B451" t="s">
        <v>1</v>
      </c>
      <c r="C451" t="s">
        <v>549</v>
      </c>
      <c r="D451" t="str">
        <f>VLOOKUP(G451,Sheet1!J:K,2,0)</f>
        <v>C</v>
      </c>
      <c r="E451" t="str">
        <f t="shared" ref="E451:E514" si="42">D451&amp;C451</f>
        <v>C广告设计</v>
      </c>
      <c r="F451" t="str">
        <f>VLOOKUP(G451,Sheet1!J:L,3,0)</f>
        <v>新疆维吾尔自治区</v>
      </c>
      <c r="G451" t="s">
        <v>168</v>
      </c>
      <c r="H451" s="2" t="str">
        <f>VLOOKUP(G451,Sheet1!J:O,6,0)</f>
        <v>华北大区</v>
      </c>
      <c r="I451">
        <v>238</v>
      </c>
      <c r="J451">
        <v>4</v>
      </c>
      <c r="K451" s="8">
        <f>VLOOKUP(C451,'渗透率、续签率'!B:C,2,0)</f>
        <v>0.57199999999999995</v>
      </c>
      <c r="L451" s="6">
        <f t="shared" ref="L451:L514" si="43">J451/I451</f>
        <v>1.680672268907563E-2</v>
      </c>
      <c r="M451">
        <v>7</v>
      </c>
      <c r="N451">
        <v>3</v>
      </c>
      <c r="O451" s="24">
        <f t="shared" ref="O451:O514" si="44">N451/M451</f>
        <v>0.42857142857142855</v>
      </c>
      <c r="P451" s="35">
        <f>VLOOKUP(E451,'参数设置&amp;汇总'!O:X,10,0)</f>
        <v>0.1</v>
      </c>
      <c r="Q451" s="37">
        <f t="shared" ref="Q451:Q514" si="45">IF(P451*M451&gt;=N451,M451*P451,N451)</f>
        <v>3</v>
      </c>
      <c r="R451">
        <v>0.85</v>
      </c>
      <c r="S451" s="38">
        <f t="shared" ref="S451:S514" si="46">((1-K451)*N451+IF(Q451-N451&gt;0,Q451-N451,0))/R451</f>
        <v>1.510588235294118</v>
      </c>
      <c r="T451" s="9">
        <f t="shared" ref="T451:T514" si="47">S451*0.433</f>
        <v>0.65408470588235312</v>
      </c>
      <c r="U451" s="1"/>
      <c r="V451" s="11"/>
    </row>
    <row r="452" spans="2:22" ht="18">
      <c r="B452" t="s">
        <v>1</v>
      </c>
      <c r="C452" t="s">
        <v>549</v>
      </c>
      <c r="D452" t="str">
        <f>VLOOKUP(G452,Sheet1!J:K,2,0)</f>
        <v>C</v>
      </c>
      <c r="E452" t="str">
        <f t="shared" si="42"/>
        <v>C广告设计</v>
      </c>
      <c r="F452" t="str">
        <f>VLOOKUP(G452,Sheet1!J:L,3,0)</f>
        <v>湖北省</v>
      </c>
      <c r="G452" t="s">
        <v>169</v>
      </c>
      <c r="H452" s="2" t="str">
        <f>VLOOKUP(G452,Sheet1!J:O,6,0)</f>
        <v>华南大区</v>
      </c>
      <c r="I452">
        <v>456</v>
      </c>
      <c r="J452">
        <v>6</v>
      </c>
      <c r="K452" s="8">
        <f>VLOOKUP(C452,'渗透率、续签率'!B:C,2,0)</f>
        <v>0.57199999999999995</v>
      </c>
      <c r="L452" s="6">
        <f t="shared" si="43"/>
        <v>1.3157894736842105E-2</v>
      </c>
      <c r="M452">
        <v>40</v>
      </c>
      <c r="N452">
        <v>5</v>
      </c>
      <c r="O452" s="24">
        <f t="shared" si="44"/>
        <v>0.125</v>
      </c>
      <c r="P452" s="35">
        <f>VLOOKUP(E452,'参数设置&amp;汇总'!O:X,10,0)</f>
        <v>0.1</v>
      </c>
      <c r="Q452" s="37">
        <f t="shared" si="45"/>
        <v>5</v>
      </c>
      <c r="R452">
        <v>0.85</v>
      </c>
      <c r="S452" s="38">
        <f t="shared" si="46"/>
        <v>2.5176470588235298</v>
      </c>
      <c r="T452" s="9">
        <f t="shared" si="47"/>
        <v>1.0901411764705884</v>
      </c>
      <c r="U452" s="1"/>
      <c r="V452" s="11"/>
    </row>
    <row r="453" spans="2:22" ht="18">
      <c r="B453" t="s">
        <v>1</v>
      </c>
      <c r="C453" t="s">
        <v>549</v>
      </c>
      <c r="D453" t="str">
        <f>VLOOKUP(G453,Sheet1!J:K,2,0)</f>
        <v>C</v>
      </c>
      <c r="E453" t="str">
        <f t="shared" si="42"/>
        <v>C广告设计</v>
      </c>
      <c r="F453" t="str">
        <f>VLOOKUP(G453,Sheet1!J:L,3,0)</f>
        <v>陕西省</v>
      </c>
      <c r="G453" t="s">
        <v>170</v>
      </c>
      <c r="H453" s="2" t="str">
        <f>VLOOKUP(G453,Sheet1!J:O,6,0)</f>
        <v>华北大区</v>
      </c>
      <c r="I453">
        <v>850</v>
      </c>
      <c r="J453">
        <v>7</v>
      </c>
      <c r="K453" s="8">
        <f>VLOOKUP(C453,'渗透率、续签率'!B:C,2,0)</f>
        <v>0.57199999999999995</v>
      </c>
      <c r="L453" s="6">
        <f t="shared" si="43"/>
        <v>8.2352941176470594E-3</v>
      </c>
      <c r="M453">
        <v>50</v>
      </c>
      <c r="N453">
        <v>7</v>
      </c>
      <c r="O453" s="24">
        <f t="shared" si="44"/>
        <v>0.14000000000000001</v>
      </c>
      <c r="P453" s="35">
        <f>VLOOKUP(E453,'参数设置&amp;汇总'!O:X,10,0)</f>
        <v>0.1</v>
      </c>
      <c r="Q453" s="37">
        <f t="shared" si="45"/>
        <v>7</v>
      </c>
      <c r="R453">
        <v>0.85</v>
      </c>
      <c r="S453" s="38">
        <f t="shared" si="46"/>
        <v>3.5247058823529418</v>
      </c>
      <c r="T453" s="9">
        <f t="shared" si="47"/>
        <v>1.5261976470588239</v>
      </c>
      <c r="V453" s="11"/>
    </row>
    <row r="454" spans="2:22" ht="18">
      <c r="B454" t="s">
        <v>1</v>
      </c>
      <c r="C454" t="s">
        <v>549</v>
      </c>
      <c r="D454" t="str">
        <f>VLOOKUP(G454,Sheet1!J:K,2,0)</f>
        <v>C</v>
      </c>
      <c r="E454" t="str">
        <f t="shared" si="42"/>
        <v>C广告设计</v>
      </c>
      <c r="F454" t="str">
        <f>VLOOKUP(G454,Sheet1!J:L,3,0)</f>
        <v>新疆维吾尔自治区</v>
      </c>
      <c r="G454" t="s">
        <v>171</v>
      </c>
      <c r="H454" s="2" t="str">
        <f>VLOOKUP(G454,Sheet1!J:O,6,0)</f>
        <v>华北大区</v>
      </c>
      <c r="I454">
        <v>163</v>
      </c>
      <c r="J454">
        <v>3</v>
      </c>
      <c r="K454" s="8">
        <f>VLOOKUP(C454,'渗透率、续签率'!B:C,2,0)</f>
        <v>0.57199999999999995</v>
      </c>
      <c r="L454" s="6">
        <f t="shared" si="43"/>
        <v>1.8404907975460124E-2</v>
      </c>
      <c r="M454">
        <v>20</v>
      </c>
      <c r="N454">
        <v>3</v>
      </c>
      <c r="O454" s="24">
        <f t="shared" si="44"/>
        <v>0.15</v>
      </c>
      <c r="P454" s="35">
        <f>VLOOKUP(E454,'参数设置&amp;汇总'!O:X,10,0)</f>
        <v>0.1</v>
      </c>
      <c r="Q454" s="37">
        <f t="shared" si="45"/>
        <v>3</v>
      </c>
      <c r="R454">
        <v>0.85</v>
      </c>
      <c r="S454" s="38">
        <f t="shared" si="46"/>
        <v>1.510588235294118</v>
      </c>
      <c r="T454" s="9">
        <f t="shared" si="47"/>
        <v>0.65408470588235312</v>
      </c>
    </row>
    <row r="455" spans="2:22" ht="18">
      <c r="B455" t="s">
        <v>1</v>
      </c>
      <c r="C455" t="s">
        <v>549</v>
      </c>
      <c r="D455" t="str">
        <f>VLOOKUP(G455,Sheet1!J:K,2,0)</f>
        <v>C</v>
      </c>
      <c r="E455" t="str">
        <f t="shared" si="42"/>
        <v>C广告设计</v>
      </c>
      <c r="F455" t="str">
        <f>VLOOKUP(G455,Sheet1!J:L,3,0)</f>
        <v>黑龙江省</v>
      </c>
      <c r="G455" t="s">
        <v>172</v>
      </c>
      <c r="H455" s="2" t="str">
        <f>VLOOKUP(G455,Sheet1!J:O,6,0)</f>
        <v>华北大区</v>
      </c>
      <c r="I455" s="1">
        <v>1135</v>
      </c>
      <c r="J455">
        <v>29</v>
      </c>
      <c r="K455" s="8">
        <f>VLOOKUP(C455,'渗透率、续签率'!B:C,2,0)</f>
        <v>0.57199999999999995</v>
      </c>
      <c r="L455" s="6">
        <f t="shared" si="43"/>
        <v>2.5550660792951541E-2</v>
      </c>
      <c r="M455">
        <v>138</v>
      </c>
      <c r="N455">
        <v>20</v>
      </c>
      <c r="O455" s="24">
        <f t="shared" si="44"/>
        <v>0.14492753623188406</v>
      </c>
      <c r="P455" s="35">
        <f>VLOOKUP(E455,'参数设置&amp;汇总'!O:X,10,0)</f>
        <v>0.1</v>
      </c>
      <c r="Q455" s="37">
        <f t="shared" si="45"/>
        <v>20</v>
      </c>
      <c r="R455">
        <v>0.85</v>
      </c>
      <c r="S455" s="38">
        <f t="shared" si="46"/>
        <v>10.070588235294119</v>
      </c>
      <c r="T455" s="9">
        <f t="shared" si="47"/>
        <v>4.3605647058823536</v>
      </c>
      <c r="V455" s="11"/>
    </row>
    <row r="456" spans="2:22" ht="18">
      <c r="B456" t="s">
        <v>1</v>
      </c>
      <c r="C456" t="s">
        <v>549</v>
      </c>
      <c r="D456" t="str">
        <f>VLOOKUP(G456,Sheet1!J:K,2,0)</f>
        <v>C</v>
      </c>
      <c r="E456" t="str">
        <f t="shared" si="42"/>
        <v>C广告设计</v>
      </c>
      <c r="F456" t="str">
        <f>VLOOKUP(G456,Sheet1!J:L,3,0)</f>
        <v>河北省</v>
      </c>
      <c r="G456" t="s">
        <v>173</v>
      </c>
      <c r="H456" s="2" t="str">
        <f>VLOOKUP(G456,Sheet1!J:O,6,0)</f>
        <v>华北大区</v>
      </c>
      <c r="I456" s="1">
        <v>1131</v>
      </c>
      <c r="J456">
        <v>7</v>
      </c>
      <c r="K456" s="8">
        <f>VLOOKUP(C456,'渗透率、续签率'!B:C,2,0)</f>
        <v>0.57199999999999995</v>
      </c>
      <c r="L456" s="6">
        <f t="shared" si="43"/>
        <v>6.18921308576481E-3</v>
      </c>
      <c r="M456">
        <v>99</v>
      </c>
      <c r="N456">
        <v>6</v>
      </c>
      <c r="O456" s="24">
        <f t="shared" si="44"/>
        <v>6.0606060606060608E-2</v>
      </c>
      <c r="P456" s="35">
        <f>VLOOKUP(E456,'参数设置&amp;汇总'!O:X,10,0)</f>
        <v>0.1</v>
      </c>
      <c r="Q456" s="37">
        <f t="shared" si="45"/>
        <v>9.9</v>
      </c>
      <c r="R456">
        <v>0.85</v>
      </c>
      <c r="S456" s="38">
        <f t="shared" si="46"/>
        <v>7.6094117647058832</v>
      </c>
      <c r="T456" s="9">
        <f t="shared" si="47"/>
        <v>3.2948752941176473</v>
      </c>
      <c r="V456" s="11"/>
    </row>
    <row r="457" spans="2:22" ht="18">
      <c r="B457" t="s">
        <v>1</v>
      </c>
      <c r="C457" t="s">
        <v>549</v>
      </c>
      <c r="D457" t="str">
        <f>VLOOKUP(G457,Sheet1!J:K,2,0)</f>
        <v>C</v>
      </c>
      <c r="E457" t="str">
        <f t="shared" si="42"/>
        <v>C广告设计</v>
      </c>
      <c r="F457" t="str">
        <f>VLOOKUP(G457,Sheet1!J:L,3,0)</f>
        <v>河南省</v>
      </c>
      <c r="G457" t="s">
        <v>174</v>
      </c>
      <c r="H457" s="2" t="str">
        <f>VLOOKUP(G457,Sheet1!J:O,6,0)</f>
        <v>华北大区</v>
      </c>
      <c r="I457">
        <v>982</v>
      </c>
      <c r="J457">
        <v>5</v>
      </c>
      <c r="K457" s="8">
        <f>VLOOKUP(C457,'渗透率、续签率'!B:C,2,0)</f>
        <v>0.57199999999999995</v>
      </c>
      <c r="L457" s="6">
        <f t="shared" si="43"/>
        <v>5.0916496945010185E-3</v>
      </c>
      <c r="M457">
        <v>51</v>
      </c>
      <c r="N457">
        <v>4</v>
      </c>
      <c r="O457" s="24">
        <f t="shared" si="44"/>
        <v>7.8431372549019607E-2</v>
      </c>
      <c r="P457" s="35">
        <f>VLOOKUP(E457,'参数设置&amp;汇总'!O:X,10,0)</f>
        <v>0.1</v>
      </c>
      <c r="Q457" s="37">
        <f t="shared" si="45"/>
        <v>5.1000000000000005</v>
      </c>
      <c r="R457">
        <v>0.85</v>
      </c>
      <c r="S457" s="38">
        <f t="shared" si="46"/>
        <v>3.3082352941176478</v>
      </c>
      <c r="T457" s="9">
        <f t="shared" si="47"/>
        <v>1.4324658823529415</v>
      </c>
      <c r="V457" s="11"/>
    </row>
    <row r="458" spans="2:22" ht="18">
      <c r="B458" t="s">
        <v>1</v>
      </c>
      <c r="C458" t="s">
        <v>549</v>
      </c>
      <c r="D458" t="str">
        <f>VLOOKUP(G458,Sheet1!J:K,2,0)</f>
        <v>C</v>
      </c>
      <c r="E458" t="str">
        <f t="shared" si="42"/>
        <v>C广告设计</v>
      </c>
      <c r="F458" t="str">
        <f>VLOOKUP(G458,Sheet1!J:L,3,0)</f>
        <v>陕西省</v>
      </c>
      <c r="G458" t="s">
        <v>175</v>
      </c>
      <c r="H458" s="2" t="str">
        <f>VLOOKUP(G458,Sheet1!J:O,6,0)</f>
        <v>华北大区</v>
      </c>
      <c r="I458">
        <v>276</v>
      </c>
      <c r="J458">
        <v>1</v>
      </c>
      <c r="K458" s="8">
        <f>VLOOKUP(C458,'渗透率、续签率'!B:C,2,0)</f>
        <v>0.57199999999999995</v>
      </c>
      <c r="L458" s="6">
        <f t="shared" si="43"/>
        <v>3.6231884057971015E-3</v>
      </c>
      <c r="M458">
        <v>4</v>
      </c>
      <c r="N458">
        <v>1</v>
      </c>
      <c r="O458" s="24">
        <f t="shared" si="44"/>
        <v>0.25</v>
      </c>
      <c r="P458" s="35">
        <f>VLOOKUP(E458,'参数设置&amp;汇总'!O:X,10,0)</f>
        <v>0.1</v>
      </c>
      <c r="Q458" s="37">
        <f t="shared" si="45"/>
        <v>1</v>
      </c>
      <c r="R458">
        <v>0.85</v>
      </c>
      <c r="S458" s="38">
        <f t="shared" si="46"/>
        <v>0.503529411764706</v>
      </c>
      <c r="T458" s="9">
        <f t="shared" si="47"/>
        <v>0.21802823529411769</v>
      </c>
      <c r="V458" s="11"/>
    </row>
    <row r="459" spans="2:22" ht="18">
      <c r="B459" t="s">
        <v>1</v>
      </c>
      <c r="C459" t="s">
        <v>549</v>
      </c>
      <c r="D459" t="str">
        <f>VLOOKUP(G459,Sheet1!J:K,2,0)</f>
        <v>C</v>
      </c>
      <c r="E459" t="str">
        <f t="shared" si="42"/>
        <v>C广告设计</v>
      </c>
      <c r="F459" t="str">
        <f>VLOOKUP(G459,Sheet1!J:L,3,0)</f>
        <v>新疆维吾尔自治区</v>
      </c>
      <c r="G459" t="s">
        <v>176</v>
      </c>
      <c r="H459" s="2" t="str">
        <f>VLOOKUP(G459,Sheet1!J:O,6,0)</f>
        <v>华北大区</v>
      </c>
      <c r="I459">
        <v>543</v>
      </c>
      <c r="J459">
        <v>4</v>
      </c>
      <c r="K459" s="8">
        <f>VLOOKUP(C459,'渗透率、续签率'!B:C,2,0)</f>
        <v>0.57199999999999995</v>
      </c>
      <c r="L459" s="6">
        <f t="shared" si="43"/>
        <v>7.3664825046040518E-3</v>
      </c>
      <c r="M459">
        <v>45</v>
      </c>
      <c r="N459">
        <v>4</v>
      </c>
      <c r="O459" s="24">
        <f t="shared" si="44"/>
        <v>8.8888888888888892E-2</v>
      </c>
      <c r="P459" s="35">
        <f>VLOOKUP(E459,'参数设置&amp;汇总'!O:X,10,0)</f>
        <v>0.1</v>
      </c>
      <c r="Q459" s="37">
        <f t="shared" si="45"/>
        <v>4.5</v>
      </c>
      <c r="R459">
        <v>0.85</v>
      </c>
      <c r="S459" s="38">
        <f t="shared" si="46"/>
        <v>2.6023529411764708</v>
      </c>
      <c r="T459" s="9">
        <f t="shared" si="47"/>
        <v>1.1268188235294119</v>
      </c>
      <c r="V459" s="11"/>
    </row>
    <row r="460" spans="2:22" ht="18">
      <c r="B460" t="s">
        <v>1</v>
      </c>
      <c r="C460" t="s">
        <v>549</v>
      </c>
      <c r="D460" t="str">
        <f>VLOOKUP(G460,Sheet1!J:K,2,0)</f>
        <v>C</v>
      </c>
      <c r="E460" t="str">
        <f t="shared" si="42"/>
        <v>C广告设计</v>
      </c>
      <c r="F460" t="str">
        <f>VLOOKUP(G460,Sheet1!J:L,3,0)</f>
        <v>浙江省</v>
      </c>
      <c r="G460" t="s">
        <v>177</v>
      </c>
      <c r="H460" s="2" t="str">
        <f>VLOOKUP(G460,Sheet1!J:O,6,0)</f>
        <v>华南大区</v>
      </c>
      <c r="I460">
        <v>863</v>
      </c>
      <c r="J460">
        <v>22</v>
      </c>
      <c r="K460" s="8">
        <f>VLOOKUP(C460,'渗透率、续签率'!B:C,2,0)</f>
        <v>0.57199999999999995</v>
      </c>
      <c r="L460" s="6">
        <f t="shared" si="43"/>
        <v>2.5492468134414831E-2</v>
      </c>
      <c r="M460">
        <v>160</v>
      </c>
      <c r="N460">
        <v>21</v>
      </c>
      <c r="O460" s="24">
        <f t="shared" si="44"/>
        <v>0.13125000000000001</v>
      </c>
      <c r="P460" s="35">
        <f>VLOOKUP(E460,'参数设置&amp;汇总'!O:X,10,0)</f>
        <v>0.1</v>
      </c>
      <c r="Q460" s="37">
        <f t="shared" si="45"/>
        <v>21</v>
      </c>
      <c r="R460">
        <v>0.85</v>
      </c>
      <c r="S460" s="38">
        <f t="shared" si="46"/>
        <v>10.574117647058825</v>
      </c>
      <c r="T460" s="9">
        <f t="shared" si="47"/>
        <v>4.5785929411764714</v>
      </c>
      <c r="V460" s="11"/>
    </row>
    <row r="461" spans="2:22" ht="18">
      <c r="B461" t="s">
        <v>1</v>
      </c>
      <c r="C461" t="s">
        <v>549</v>
      </c>
      <c r="D461" t="str">
        <f>VLOOKUP(G461,Sheet1!J:K,2,0)</f>
        <v>C</v>
      </c>
      <c r="E461" t="str">
        <f t="shared" si="42"/>
        <v>C广告设计</v>
      </c>
      <c r="F461" t="str">
        <f>VLOOKUP(G461,Sheet1!J:L,3,0)</f>
        <v>甘肃省</v>
      </c>
      <c r="G461" t="s">
        <v>178</v>
      </c>
      <c r="H461" s="2" t="str">
        <f>VLOOKUP(G461,Sheet1!J:O,6,0)</f>
        <v>华北大区</v>
      </c>
      <c r="I461">
        <v>104</v>
      </c>
      <c r="J461">
        <v>0</v>
      </c>
      <c r="K461" s="8">
        <f>VLOOKUP(C461,'渗透率、续签率'!B:C,2,0)</f>
        <v>0.57199999999999995</v>
      </c>
      <c r="L461" s="6">
        <f t="shared" si="43"/>
        <v>0</v>
      </c>
      <c r="M461">
        <v>16</v>
      </c>
      <c r="N461">
        <v>0</v>
      </c>
      <c r="O461" s="24">
        <f t="shared" si="44"/>
        <v>0</v>
      </c>
      <c r="P461" s="35">
        <f>VLOOKUP(E461,'参数设置&amp;汇总'!O:X,10,0)</f>
        <v>0.1</v>
      </c>
      <c r="Q461" s="37">
        <f t="shared" si="45"/>
        <v>1.6</v>
      </c>
      <c r="R461">
        <v>0.85</v>
      </c>
      <c r="S461" s="38">
        <f t="shared" si="46"/>
        <v>1.8823529411764708</v>
      </c>
      <c r="T461" s="9">
        <f t="shared" si="47"/>
        <v>0.81505882352941184</v>
      </c>
      <c r="V461" s="11"/>
    </row>
    <row r="462" spans="2:22" ht="18">
      <c r="B462" t="s">
        <v>1</v>
      </c>
      <c r="C462" t="s">
        <v>549</v>
      </c>
      <c r="D462" t="str">
        <f>VLOOKUP(G462,Sheet1!J:K,2,0)</f>
        <v>C</v>
      </c>
      <c r="E462" t="str">
        <f t="shared" si="42"/>
        <v>C广告设计</v>
      </c>
      <c r="F462" t="str">
        <f>VLOOKUP(G462,Sheet1!J:L,3,0)</f>
        <v>吉林省</v>
      </c>
      <c r="G462" t="s">
        <v>179</v>
      </c>
      <c r="H462" s="2" t="str">
        <f>VLOOKUP(G462,Sheet1!J:O,6,0)</f>
        <v>华北大区</v>
      </c>
      <c r="I462">
        <v>173</v>
      </c>
      <c r="J462">
        <v>0</v>
      </c>
      <c r="K462" s="8">
        <f>VLOOKUP(C462,'渗透率、续签率'!B:C,2,0)</f>
        <v>0.57199999999999995</v>
      </c>
      <c r="L462" s="6">
        <f t="shared" si="43"/>
        <v>0</v>
      </c>
      <c r="M462">
        <v>7</v>
      </c>
      <c r="N462">
        <v>0</v>
      </c>
      <c r="O462" s="24">
        <f t="shared" si="44"/>
        <v>0</v>
      </c>
      <c r="P462" s="35">
        <f>VLOOKUP(E462,'参数设置&amp;汇总'!O:X,10,0)</f>
        <v>0.1</v>
      </c>
      <c r="Q462" s="37">
        <f t="shared" si="45"/>
        <v>0.70000000000000007</v>
      </c>
      <c r="R462">
        <v>0.85</v>
      </c>
      <c r="S462" s="38">
        <f t="shared" si="46"/>
        <v>0.82352941176470595</v>
      </c>
      <c r="T462" s="9">
        <f t="shared" si="47"/>
        <v>0.35658823529411765</v>
      </c>
      <c r="V462" s="11"/>
    </row>
    <row r="463" spans="2:22" ht="18">
      <c r="B463" t="s">
        <v>1</v>
      </c>
      <c r="C463" t="s">
        <v>549</v>
      </c>
      <c r="D463" t="str">
        <f>VLOOKUP(G463,Sheet1!J:K,2,0)</f>
        <v>C</v>
      </c>
      <c r="E463" t="str">
        <f t="shared" si="42"/>
        <v>C广告设计</v>
      </c>
      <c r="F463" t="str">
        <f>VLOOKUP(G463,Sheet1!J:L,3,0)</f>
        <v>宁夏回族自治区</v>
      </c>
      <c r="G463" t="s">
        <v>180</v>
      </c>
      <c r="H463" s="2" t="str">
        <f>VLOOKUP(G463,Sheet1!J:O,6,0)</f>
        <v>华北大区</v>
      </c>
      <c r="I463">
        <v>214</v>
      </c>
      <c r="J463">
        <v>0</v>
      </c>
      <c r="K463" s="8">
        <f>VLOOKUP(C463,'渗透率、续签率'!B:C,2,0)</f>
        <v>0.57199999999999995</v>
      </c>
      <c r="L463" s="6">
        <f t="shared" si="43"/>
        <v>0</v>
      </c>
      <c r="M463">
        <v>2</v>
      </c>
      <c r="N463">
        <v>0</v>
      </c>
      <c r="O463" s="24">
        <f t="shared" si="44"/>
        <v>0</v>
      </c>
      <c r="P463" s="35">
        <f>VLOOKUP(E463,'参数设置&amp;汇总'!O:X,10,0)</f>
        <v>0.1</v>
      </c>
      <c r="Q463" s="37">
        <f t="shared" si="45"/>
        <v>0.2</v>
      </c>
      <c r="R463">
        <v>0.85</v>
      </c>
      <c r="S463" s="38">
        <f t="shared" si="46"/>
        <v>0.23529411764705885</v>
      </c>
      <c r="T463" s="9">
        <f t="shared" si="47"/>
        <v>0.10188235294117648</v>
      </c>
      <c r="V463" s="11"/>
    </row>
    <row r="464" spans="2:22" ht="18">
      <c r="B464" t="s">
        <v>1</v>
      </c>
      <c r="C464" t="s">
        <v>549</v>
      </c>
      <c r="D464" t="str">
        <f>VLOOKUP(G464,Sheet1!J:K,2,0)</f>
        <v>C</v>
      </c>
      <c r="E464" t="str">
        <f t="shared" si="42"/>
        <v>C广告设计</v>
      </c>
      <c r="F464" t="str">
        <f>VLOOKUP(G464,Sheet1!J:L,3,0)</f>
        <v>新疆维吾尔自治区</v>
      </c>
      <c r="G464" t="s">
        <v>181</v>
      </c>
      <c r="H464" s="2" t="str">
        <f>VLOOKUP(G464,Sheet1!J:O,6,0)</f>
        <v>华北大区</v>
      </c>
      <c r="I464">
        <v>52</v>
      </c>
      <c r="J464">
        <v>1</v>
      </c>
      <c r="K464" s="8">
        <f>VLOOKUP(C464,'渗透率、续签率'!B:C,2,0)</f>
        <v>0.57199999999999995</v>
      </c>
      <c r="L464" s="6">
        <f t="shared" si="43"/>
        <v>1.9230769230769232E-2</v>
      </c>
      <c r="M464">
        <v>2</v>
      </c>
      <c r="N464">
        <v>1</v>
      </c>
      <c r="O464" s="24">
        <f t="shared" si="44"/>
        <v>0.5</v>
      </c>
      <c r="P464" s="35">
        <f>VLOOKUP(E464,'参数设置&amp;汇总'!O:X,10,0)</f>
        <v>0.1</v>
      </c>
      <c r="Q464" s="37">
        <f t="shared" si="45"/>
        <v>1</v>
      </c>
      <c r="R464">
        <v>0.85</v>
      </c>
      <c r="S464" s="38">
        <f t="shared" si="46"/>
        <v>0.503529411764706</v>
      </c>
      <c r="T464" s="9">
        <f t="shared" si="47"/>
        <v>0.21802823529411769</v>
      </c>
      <c r="V464" s="11"/>
    </row>
    <row r="465" spans="2:22" ht="18">
      <c r="B465" t="s">
        <v>1</v>
      </c>
      <c r="C465" t="s">
        <v>549</v>
      </c>
      <c r="D465" t="str">
        <f>VLOOKUP(G465,Sheet1!J:K,2,0)</f>
        <v>C</v>
      </c>
      <c r="E465" t="str">
        <f t="shared" si="42"/>
        <v>C广告设计</v>
      </c>
      <c r="F465" t="str">
        <f>VLOOKUP(G465,Sheet1!J:L,3,0)</f>
        <v>新疆维吾尔自治区</v>
      </c>
      <c r="G465" t="s">
        <v>182</v>
      </c>
      <c r="H465" s="2" t="str">
        <f>VLOOKUP(G465,Sheet1!J:O,6,0)</f>
        <v>华北大区</v>
      </c>
      <c r="I465">
        <v>160</v>
      </c>
      <c r="J465">
        <v>2</v>
      </c>
      <c r="K465" s="8">
        <f>VLOOKUP(C465,'渗透率、续签率'!B:C,2,0)</f>
        <v>0.57199999999999995</v>
      </c>
      <c r="L465" s="6">
        <f t="shared" si="43"/>
        <v>1.2500000000000001E-2</v>
      </c>
      <c r="M465">
        <v>6</v>
      </c>
      <c r="N465">
        <v>2</v>
      </c>
      <c r="O465" s="24">
        <f t="shared" si="44"/>
        <v>0.33333333333333331</v>
      </c>
      <c r="P465" s="35">
        <f>VLOOKUP(E465,'参数设置&amp;汇总'!O:X,10,0)</f>
        <v>0.1</v>
      </c>
      <c r="Q465" s="37">
        <f t="shared" si="45"/>
        <v>2</v>
      </c>
      <c r="R465">
        <v>0.85</v>
      </c>
      <c r="S465" s="38">
        <f t="shared" si="46"/>
        <v>1.007058823529412</v>
      </c>
      <c r="T465" s="9">
        <f t="shared" si="47"/>
        <v>0.43605647058823538</v>
      </c>
      <c r="V465" s="11"/>
    </row>
    <row r="466" spans="2:22" ht="18">
      <c r="B466" t="s">
        <v>1</v>
      </c>
      <c r="C466" t="s">
        <v>549</v>
      </c>
      <c r="D466" t="str">
        <f>VLOOKUP(G466,Sheet1!J:K,2,0)</f>
        <v>C</v>
      </c>
      <c r="E466" t="str">
        <f t="shared" si="42"/>
        <v>C广告设计</v>
      </c>
      <c r="F466" t="str">
        <f>VLOOKUP(G466,Sheet1!J:L,3,0)</f>
        <v>黑龙江省</v>
      </c>
      <c r="G466" t="s">
        <v>183</v>
      </c>
      <c r="H466" s="2" t="str">
        <f>VLOOKUP(G466,Sheet1!J:O,6,0)</f>
        <v>华北大区</v>
      </c>
      <c r="I466">
        <v>53</v>
      </c>
      <c r="J466">
        <v>0</v>
      </c>
      <c r="K466" s="8">
        <f>VLOOKUP(C466,'渗透率、续签率'!B:C,2,0)</f>
        <v>0.57199999999999995</v>
      </c>
      <c r="L466" s="6">
        <f t="shared" si="43"/>
        <v>0</v>
      </c>
      <c r="M466">
        <v>3</v>
      </c>
      <c r="N466">
        <v>0</v>
      </c>
      <c r="O466" s="24">
        <f t="shared" si="44"/>
        <v>0</v>
      </c>
      <c r="P466" s="35">
        <f>VLOOKUP(E466,'参数设置&amp;汇总'!O:X,10,0)</f>
        <v>0.1</v>
      </c>
      <c r="Q466" s="37">
        <f t="shared" si="45"/>
        <v>0.30000000000000004</v>
      </c>
      <c r="R466">
        <v>0.85</v>
      </c>
      <c r="S466" s="38">
        <f t="shared" si="46"/>
        <v>0.35294117647058831</v>
      </c>
      <c r="T466" s="9">
        <f t="shared" si="47"/>
        <v>0.15282352941176475</v>
      </c>
      <c r="V466" s="11"/>
    </row>
    <row r="467" spans="2:22" ht="18">
      <c r="B467" t="s">
        <v>1</v>
      </c>
      <c r="C467" t="s">
        <v>549</v>
      </c>
      <c r="D467" t="str">
        <f>VLOOKUP(G467,Sheet1!J:K,2,0)</f>
        <v>C</v>
      </c>
      <c r="E467" t="str">
        <f t="shared" si="42"/>
        <v>C广告设计</v>
      </c>
      <c r="F467" t="str">
        <f>VLOOKUP(G467,Sheet1!J:L,3,0)</f>
        <v>山西省</v>
      </c>
      <c r="G467" t="s">
        <v>184</v>
      </c>
      <c r="H467" s="2" t="str">
        <f>VLOOKUP(G467,Sheet1!J:O,6,0)</f>
        <v>华北大区</v>
      </c>
      <c r="I467">
        <v>345</v>
      </c>
      <c r="J467">
        <v>10</v>
      </c>
      <c r="K467" s="8">
        <f>VLOOKUP(C467,'渗透率、续签率'!B:C,2,0)</f>
        <v>0.57199999999999995</v>
      </c>
      <c r="L467" s="6">
        <f t="shared" si="43"/>
        <v>2.8985507246376812E-2</v>
      </c>
      <c r="M467">
        <v>45</v>
      </c>
      <c r="N467">
        <v>10</v>
      </c>
      <c r="O467" s="24">
        <f t="shared" si="44"/>
        <v>0.22222222222222221</v>
      </c>
      <c r="P467" s="35">
        <f>VLOOKUP(E467,'参数设置&amp;汇总'!O:X,10,0)</f>
        <v>0.1</v>
      </c>
      <c r="Q467" s="37">
        <f t="shared" si="45"/>
        <v>10</v>
      </c>
      <c r="R467">
        <v>0.85</v>
      </c>
      <c r="S467" s="38">
        <f t="shared" si="46"/>
        <v>5.0352941176470596</v>
      </c>
      <c r="T467" s="9">
        <f t="shared" si="47"/>
        <v>2.1802823529411768</v>
      </c>
      <c r="V467" s="11"/>
    </row>
    <row r="468" spans="2:22" ht="18">
      <c r="B468" t="s">
        <v>1</v>
      </c>
      <c r="C468" t="s">
        <v>549</v>
      </c>
      <c r="D468" t="str">
        <f>VLOOKUP(G468,Sheet1!J:K,2,0)</f>
        <v>C</v>
      </c>
      <c r="E468" t="str">
        <f t="shared" si="42"/>
        <v>C广告设计</v>
      </c>
      <c r="F468" t="str">
        <f>VLOOKUP(G468,Sheet1!J:L,3,0)</f>
        <v>黑龙江省</v>
      </c>
      <c r="G468" t="s">
        <v>185</v>
      </c>
      <c r="H468" s="2" t="str">
        <f>VLOOKUP(G468,Sheet1!J:O,6,0)</f>
        <v>华北大区</v>
      </c>
      <c r="I468">
        <v>327</v>
      </c>
      <c r="J468">
        <v>0</v>
      </c>
      <c r="K468" s="8">
        <f>VLOOKUP(C468,'渗透率、续签率'!B:C,2,0)</f>
        <v>0.57199999999999995</v>
      </c>
      <c r="L468" s="6">
        <f t="shared" si="43"/>
        <v>0</v>
      </c>
      <c r="M468">
        <v>19</v>
      </c>
      <c r="N468">
        <v>0</v>
      </c>
      <c r="O468" s="24">
        <f t="shared" si="44"/>
        <v>0</v>
      </c>
      <c r="P468" s="35">
        <f>VLOOKUP(E468,'参数设置&amp;汇总'!O:X,10,0)</f>
        <v>0.1</v>
      </c>
      <c r="Q468" s="37">
        <f t="shared" si="45"/>
        <v>1.9000000000000001</v>
      </c>
      <c r="R468">
        <v>0.85</v>
      </c>
      <c r="S468" s="38">
        <f t="shared" si="46"/>
        <v>2.2352941176470589</v>
      </c>
      <c r="T468" s="9">
        <f t="shared" si="47"/>
        <v>0.96788235294117653</v>
      </c>
      <c r="V468" s="11"/>
    </row>
    <row r="469" spans="2:22" ht="18">
      <c r="B469" t="s">
        <v>1</v>
      </c>
      <c r="C469" t="s">
        <v>549</v>
      </c>
      <c r="D469" t="str">
        <f>VLOOKUP(G469,Sheet1!J:K,2,0)</f>
        <v>C</v>
      </c>
      <c r="E469" t="str">
        <f t="shared" si="42"/>
        <v>C广告设计</v>
      </c>
      <c r="F469" t="str">
        <f>VLOOKUP(G469,Sheet1!J:L,3,0)</f>
        <v>云南省</v>
      </c>
      <c r="G469" t="s">
        <v>186</v>
      </c>
      <c r="H469" s="2" t="str">
        <f>VLOOKUP(G469,Sheet1!J:O,6,0)</f>
        <v>华南大区</v>
      </c>
      <c r="I469">
        <v>383</v>
      </c>
      <c r="J469">
        <v>7</v>
      </c>
      <c r="K469" s="8">
        <f>VLOOKUP(C469,'渗透率、续签率'!B:C,2,0)</f>
        <v>0.57199999999999995</v>
      </c>
      <c r="L469" s="6">
        <f t="shared" si="43"/>
        <v>1.8276762402088774E-2</v>
      </c>
      <c r="M469">
        <v>44</v>
      </c>
      <c r="N469">
        <v>6</v>
      </c>
      <c r="O469" s="24">
        <f t="shared" si="44"/>
        <v>0.13636363636363635</v>
      </c>
      <c r="P469" s="35">
        <f>VLOOKUP(E469,'参数设置&amp;汇总'!O:X,10,0)</f>
        <v>0.1</v>
      </c>
      <c r="Q469" s="37">
        <f t="shared" si="45"/>
        <v>6</v>
      </c>
      <c r="R469">
        <v>0.85</v>
      </c>
      <c r="S469" s="38">
        <f t="shared" si="46"/>
        <v>3.021176470588236</v>
      </c>
      <c r="T469" s="9">
        <f t="shared" si="47"/>
        <v>1.3081694117647062</v>
      </c>
      <c r="V469" s="11"/>
    </row>
    <row r="470" spans="2:22" ht="18">
      <c r="B470" t="s">
        <v>1</v>
      </c>
      <c r="C470" t="s">
        <v>549</v>
      </c>
      <c r="D470" t="str">
        <f>VLOOKUP(G470,Sheet1!J:K,2,0)</f>
        <v>C</v>
      </c>
      <c r="E470" t="str">
        <f t="shared" si="42"/>
        <v>C广告设计</v>
      </c>
      <c r="F470" t="str">
        <f>VLOOKUP(G470,Sheet1!J:L,3,0)</f>
        <v>辽宁省</v>
      </c>
      <c r="G470" t="s">
        <v>187</v>
      </c>
      <c r="H470" s="2" t="str">
        <f>VLOOKUP(G470,Sheet1!J:O,6,0)</f>
        <v>华北大区</v>
      </c>
      <c r="I470">
        <v>743</v>
      </c>
      <c r="J470">
        <v>19</v>
      </c>
      <c r="K470" s="8">
        <f>VLOOKUP(C470,'渗透率、续签率'!B:C,2,0)</f>
        <v>0.57199999999999995</v>
      </c>
      <c r="L470" s="6">
        <f t="shared" si="43"/>
        <v>2.5572005383580079E-2</v>
      </c>
      <c r="M470">
        <v>89</v>
      </c>
      <c r="N470">
        <v>18</v>
      </c>
      <c r="O470" s="24">
        <f t="shared" si="44"/>
        <v>0.20224719101123595</v>
      </c>
      <c r="P470" s="35">
        <f>VLOOKUP(E470,'参数设置&amp;汇总'!O:X,10,0)</f>
        <v>0.1</v>
      </c>
      <c r="Q470" s="37">
        <f t="shared" si="45"/>
        <v>18</v>
      </c>
      <c r="R470">
        <v>0.85</v>
      </c>
      <c r="S470" s="38">
        <f t="shared" si="46"/>
        <v>9.0635294117647067</v>
      </c>
      <c r="T470" s="9">
        <f t="shared" si="47"/>
        <v>3.9245082352941179</v>
      </c>
      <c r="V470" s="11"/>
    </row>
    <row r="471" spans="2:22" ht="18">
      <c r="B471" t="s">
        <v>1</v>
      </c>
      <c r="C471" t="s">
        <v>549</v>
      </c>
      <c r="D471" t="str">
        <f>VLOOKUP(G471,Sheet1!J:K,2,0)</f>
        <v>C</v>
      </c>
      <c r="E471" t="str">
        <f t="shared" si="42"/>
        <v>C广告设计</v>
      </c>
      <c r="F471" t="str">
        <f>VLOOKUP(G471,Sheet1!J:L,3,0)</f>
        <v>甘肃省</v>
      </c>
      <c r="G471" t="s">
        <v>188</v>
      </c>
      <c r="H471" s="2" t="str">
        <f>VLOOKUP(G471,Sheet1!J:O,6,0)</f>
        <v>华北大区</v>
      </c>
      <c r="I471">
        <v>332</v>
      </c>
      <c r="J471">
        <v>0</v>
      </c>
      <c r="K471" s="8">
        <f>VLOOKUP(C471,'渗透率、续签率'!B:C,2,0)</f>
        <v>0.57199999999999995</v>
      </c>
      <c r="L471" s="6">
        <f t="shared" si="43"/>
        <v>0</v>
      </c>
      <c r="M471">
        <v>13</v>
      </c>
      <c r="N471">
        <v>0</v>
      </c>
      <c r="O471" s="24">
        <f t="shared" si="44"/>
        <v>0</v>
      </c>
      <c r="P471" s="35">
        <f>VLOOKUP(E471,'参数设置&amp;汇总'!O:X,10,0)</f>
        <v>0.1</v>
      </c>
      <c r="Q471" s="37">
        <f t="shared" si="45"/>
        <v>1.3</v>
      </c>
      <c r="R471">
        <v>0.85</v>
      </c>
      <c r="S471" s="38">
        <f t="shared" si="46"/>
        <v>1.5294117647058825</v>
      </c>
      <c r="T471" s="9">
        <f t="shared" si="47"/>
        <v>0.66223529411764714</v>
      </c>
      <c r="V471" s="11"/>
    </row>
    <row r="472" spans="2:22" ht="18">
      <c r="B472" t="s">
        <v>1</v>
      </c>
      <c r="C472" t="s">
        <v>549</v>
      </c>
      <c r="D472" t="str">
        <f>VLOOKUP(G472,Sheet1!J:K,2,0)</f>
        <v>B</v>
      </c>
      <c r="E472" t="str">
        <f t="shared" si="42"/>
        <v>B广告设计</v>
      </c>
      <c r="F472" t="str">
        <f>VLOOKUP(G472,Sheet1!J:L,3,0)</f>
        <v>天津市</v>
      </c>
      <c r="G472" t="s">
        <v>69</v>
      </c>
      <c r="H472" s="2" t="str">
        <f>VLOOKUP(G472,Sheet1!J:O,6,0)</f>
        <v>华北大区</v>
      </c>
      <c r="I472" s="1">
        <v>1705</v>
      </c>
      <c r="J472">
        <v>43</v>
      </c>
      <c r="K472" s="8">
        <f>VLOOKUP(C472,'渗透率、续签率'!B:C,2,0)</f>
        <v>0.57199999999999995</v>
      </c>
      <c r="L472" s="6">
        <f t="shared" si="43"/>
        <v>2.5219941348973606E-2</v>
      </c>
      <c r="M472">
        <v>291</v>
      </c>
      <c r="N472">
        <v>38</v>
      </c>
      <c r="O472" s="24">
        <f t="shared" si="44"/>
        <v>0.13058419243986255</v>
      </c>
      <c r="P472" s="35">
        <f>VLOOKUP(E472,'参数设置&amp;汇总'!O:X,10,0)</f>
        <v>0.3</v>
      </c>
      <c r="Q472" s="37">
        <f t="shared" si="45"/>
        <v>87.3</v>
      </c>
      <c r="R472">
        <v>0.85</v>
      </c>
      <c r="S472" s="38">
        <f t="shared" si="46"/>
        <v>77.134117647058815</v>
      </c>
      <c r="T472" s="9">
        <f t="shared" si="47"/>
        <v>33.399072941176463</v>
      </c>
    </row>
    <row r="473" spans="2:22" ht="18">
      <c r="B473" t="s">
        <v>1</v>
      </c>
      <c r="C473" t="s">
        <v>549</v>
      </c>
      <c r="D473" t="str">
        <f>VLOOKUP(G473,Sheet1!J:K,2,0)</f>
        <v>C</v>
      </c>
      <c r="E473" t="str">
        <f t="shared" si="42"/>
        <v>C广告设计</v>
      </c>
      <c r="F473" t="str">
        <f>VLOOKUP(G473,Sheet1!J:L,3,0)</f>
        <v>湖北省</v>
      </c>
      <c r="G473" t="s">
        <v>189</v>
      </c>
      <c r="H473" s="2" t="str">
        <f>VLOOKUP(G473,Sheet1!J:O,6,0)</f>
        <v>华南大区</v>
      </c>
      <c r="I473">
        <v>97</v>
      </c>
      <c r="J473">
        <v>1</v>
      </c>
      <c r="K473" s="8">
        <f>VLOOKUP(C473,'渗透率、续签率'!B:C,2,0)</f>
        <v>0.57199999999999995</v>
      </c>
      <c r="L473" s="6">
        <f t="shared" si="43"/>
        <v>1.0309278350515464E-2</v>
      </c>
      <c r="M473">
        <v>9</v>
      </c>
      <c r="N473">
        <v>1</v>
      </c>
      <c r="O473" s="24">
        <f t="shared" si="44"/>
        <v>0.1111111111111111</v>
      </c>
      <c r="P473" s="35">
        <f>VLOOKUP(E473,'参数设置&amp;汇总'!O:X,10,0)</f>
        <v>0.1</v>
      </c>
      <c r="Q473" s="37">
        <f t="shared" si="45"/>
        <v>1</v>
      </c>
      <c r="R473">
        <v>0.85</v>
      </c>
      <c r="S473" s="38">
        <f t="shared" si="46"/>
        <v>0.503529411764706</v>
      </c>
      <c r="T473" s="9">
        <f t="shared" si="47"/>
        <v>0.21802823529411769</v>
      </c>
      <c r="V473" s="11"/>
    </row>
    <row r="474" spans="2:22" ht="18">
      <c r="B474" t="s">
        <v>1</v>
      </c>
      <c r="C474" t="s">
        <v>549</v>
      </c>
      <c r="D474" t="str">
        <f>VLOOKUP(G474,Sheet1!J:K,2,0)</f>
        <v>C</v>
      </c>
      <c r="E474" t="str">
        <f t="shared" si="42"/>
        <v>C广告设计</v>
      </c>
      <c r="F474" t="str">
        <f>VLOOKUP(G474,Sheet1!J:L,3,0)</f>
        <v>山西省</v>
      </c>
      <c r="G474" t="s">
        <v>190</v>
      </c>
      <c r="H474" s="2" t="str">
        <f>VLOOKUP(G474,Sheet1!J:O,6,0)</f>
        <v>华北大区</v>
      </c>
      <c r="I474">
        <v>877</v>
      </c>
      <c r="J474">
        <v>28</v>
      </c>
      <c r="K474" s="8">
        <f>VLOOKUP(C474,'渗透率、续签率'!B:C,2,0)</f>
        <v>0.57199999999999995</v>
      </c>
      <c r="L474" s="6">
        <f t="shared" si="43"/>
        <v>3.192702394526796E-2</v>
      </c>
      <c r="M474">
        <v>128</v>
      </c>
      <c r="N474">
        <v>27</v>
      </c>
      <c r="O474" s="24">
        <f t="shared" si="44"/>
        <v>0.2109375</v>
      </c>
      <c r="P474" s="35">
        <f>VLOOKUP(E474,'参数设置&amp;汇总'!O:X,10,0)</f>
        <v>0.1</v>
      </c>
      <c r="Q474" s="37">
        <f t="shared" si="45"/>
        <v>27</v>
      </c>
      <c r="R474">
        <v>0.85</v>
      </c>
      <c r="S474" s="38">
        <f t="shared" si="46"/>
        <v>13.595294117647061</v>
      </c>
      <c r="T474" s="9">
        <f t="shared" si="47"/>
        <v>5.8867623529411777</v>
      </c>
      <c r="U474" s="1"/>
      <c r="V474" s="11"/>
    </row>
    <row r="475" spans="2:22" ht="18">
      <c r="B475" t="s">
        <v>1</v>
      </c>
      <c r="C475" t="s">
        <v>549</v>
      </c>
      <c r="D475" t="str">
        <f>VLOOKUP(G475,Sheet1!J:K,2,0)</f>
        <v>C</v>
      </c>
      <c r="E475" t="str">
        <f t="shared" si="42"/>
        <v>C广告设计</v>
      </c>
      <c r="F475" t="str">
        <f>VLOOKUP(G475,Sheet1!J:L,3,0)</f>
        <v>山东省</v>
      </c>
      <c r="G475" t="s">
        <v>191</v>
      </c>
      <c r="H475" s="2" t="str">
        <f>VLOOKUP(G475,Sheet1!J:O,6,0)</f>
        <v>华北大区</v>
      </c>
      <c r="I475">
        <v>500</v>
      </c>
      <c r="J475">
        <v>6</v>
      </c>
      <c r="K475" s="8">
        <f>VLOOKUP(C475,'渗透率、续签率'!B:C,2,0)</f>
        <v>0.57199999999999995</v>
      </c>
      <c r="L475" s="6">
        <f t="shared" si="43"/>
        <v>1.2E-2</v>
      </c>
      <c r="M475">
        <v>68</v>
      </c>
      <c r="N475">
        <v>5</v>
      </c>
      <c r="O475" s="24">
        <f t="shared" si="44"/>
        <v>7.3529411764705885E-2</v>
      </c>
      <c r="P475" s="35">
        <f>VLOOKUP(E475,'参数设置&amp;汇总'!O:X,10,0)</f>
        <v>0.1</v>
      </c>
      <c r="Q475" s="37">
        <f t="shared" si="45"/>
        <v>6.8000000000000007</v>
      </c>
      <c r="R475">
        <v>0.85</v>
      </c>
      <c r="S475" s="38">
        <f t="shared" si="46"/>
        <v>4.6352941176470601</v>
      </c>
      <c r="T475" s="9">
        <f t="shared" si="47"/>
        <v>2.0070823529411772</v>
      </c>
      <c r="V475" s="11"/>
    </row>
    <row r="476" spans="2:22" ht="18">
      <c r="B476" t="s">
        <v>1</v>
      </c>
      <c r="C476" t="s">
        <v>549</v>
      </c>
      <c r="D476" t="str">
        <f>VLOOKUP(G476,Sheet1!J:K,2,0)</f>
        <v>C</v>
      </c>
      <c r="E476" t="str">
        <f t="shared" si="42"/>
        <v>C广告设计</v>
      </c>
      <c r="F476" t="str">
        <f>VLOOKUP(G476,Sheet1!J:L,3,0)</f>
        <v>湖南省</v>
      </c>
      <c r="G476" t="s">
        <v>192</v>
      </c>
      <c r="H476" s="2" t="str">
        <f>VLOOKUP(G476,Sheet1!J:O,6,0)</f>
        <v>华南大区</v>
      </c>
      <c r="I476">
        <v>612</v>
      </c>
      <c r="J476">
        <v>2</v>
      </c>
      <c r="K476" s="8">
        <f>VLOOKUP(C476,'渗透率、续签率'!B:C,2,0)</f>
        <v>0.57199999999999995</v>
      </c>
      <c r="L476" s="6">
        <f t="shared" si="43"/>
        <v>3.2679738562091504E-3</v>
      </c>
      <c r="M476">
        <v>24</v>
      </c>
      <c r="N476">
        <v>2</v>
      </c>
      <c r="O476" s="24">
        <f t="shared" si="44"/>
        <v>8.3333333333333329E-2</v>
      </c>
      <c r="P476" s="35">
        <f>VLOOKUP(E476,'参数设置&amp;汇总'!O:X,10,0)</f>
        <v>0.1</v>
      </c>
      <c r="Q476" s="37">
        <f t="shared" si="45"/>
        <v>2.4000000000000004</v>
      </c>
      <c r="R476">
        <v>0.85</v>
      </c>
      <c r="S476" s="38">
        <f t="shared" si="46"/>
        <v>1.47764705882353</v>
      </c>
      <c r="T476" s="9">
        <f t="shared" si="47"/>
        <v>0.63982117647058845</v>
      </c>
    </row>
    <row r="477" spans="2:22" ht="18">
      <c r="B477" t="s">
        <v>1</v>
      </c>
      <c r="C477" t="s">
        <v>549</v>
      </c>
      <c r="D477" t="str">
        <f>VLOOKUP(G477,Sheet1!J:K,2,0)</f>
        <v>C</v>
      </c>
      <c r="E477" t="str">
        <f t="shared" si="42"/>
        <v>C广告设计</v>
      </c>
      <c r="F477" t="str">
        <f>VLOOKUP(G477,Sheet1!J:L,3,0)</f>
        <v>湖北省</v>
      </c>
      <c r="G477" t="s">
        <v>193</v>
      </c>
      <c r="H477" s="2" t="str">
        <f>VLOOKUP(G477,Sheet1!J:O,6,0)</f>
        <v>华南大区</v>
      </c>
      <c r="I477">
        <v>525</v>
      </c>
      <c r="J477">
        <v>6</v>
      </c>
      <c r="K477" s="8">
        <f>VLOOKUP(C477,'渗透率、续签率'!B:C,2,0)</f>
        <v>0.57199999999999995</v>
      </c>
      <c r="L477" s="6">
        <f t="shared" si="43"/>
        <v>1.1428571428571429E-2</v>
      </c>
      <c r="M477">
        <v>39</v>
      </c>
      <c r="N477">
        <v>5</v>
      </c>
      <c r="O477" s="24">
        <f t="shared" si="44"/>
        <v>0.12820512820512819</v>
      </c>
      <c r="P477" s="35">
        <f>VLOOKUP(E477,'参数设置&amp;汇总'!O:X,10,0)</f>
        <v>0.1</v>
      </c>
      <c r="Q477" s="37">
        <f t="shared" si="45"/>
        <v>5</v>
      </c>
      <c r="R477">
        <v>0.85</v>
      </c>
      <c r="S477" s="38">
        <f t="shared" si="46"/>
        <v>2.5176470588235298</v>
      </c>
      <c r="T477" s="9">
        <f t="shared" si="47"/>
        <v>1.0901411764705884</v>
      </c>
      <c r="V477" s="11"/>
    </row>
    <row r="478" spans="2:22" ht="18">
      <c r="B478" t="s">
        <v>1</v>
      </c>
      <c r="C478" t="s">
        <v>549</v>
      </c>
      <c r="D478" t="str">
        <f>VLOOKUP(G478,Sheet1!J:K,2,0)</f>
        <v>C</v>
      </c>
      <c r="E478" t="str">
        <f t="shared" si="42"/>
        <v>C广告设计</v>
      </c>
      <c r="F478" t="str">
        <f>VLOOKUP(G478,Sheet1!J:L,3,0)</f>
        <v>福建省</v>
      </c>
      <c r="G478" t="s">
        <v>194</v>
      </c>
      <c r="H478" s="2" t="str">
        <f>VLOOKUP(G478,Sheet1!J:O,6,0)</f>
        <v>华南大区</v>
      </c>
      <c r="I478">
        <v>379</v>
      </c>
      <c r="J478">
        <v>0</v>
      </c>
      <c r="K478" s="8">
        <f>VLOOKUP(C478,'渗透率、续签率'!B:C,2,0)</f>
        <v>0.57199999999999995</v>
      </c>
      <c r="L478" s="6">
        <f t="shared" si="43"/>
        <v>0</v>
      </c>
      <c r="M478">
        <v>27</v>
      </c>
      <c r="N478">
        <v>0</v>
      </c>
      <c r="O478" s="24">
        <f t="shared" si="44"/>
        <v>0</v>
      </c>
      <c r="P478" s="35">
        <f>VLOOKUP(E478,'参数设置&amp;汇总'!O:X,10,0)</f>
        <v>0.1</v>
      </c>
      <c r="Q478" s="37">
        <f t="shared" si="45"/>
        <v>2.7</v>
      </c>
      <c r="R478">
        <v>0.85</v>
      </c>
      <c r="S478" s="38">
        <f t="shared" si="46"/>
        <v>3.1764705882352944</v>
      </c>
      <c r="T478" s="9">
        <f t="shared" si="47"/>
        <v>1.3754117647058826</v>
      </c>
      <c r="V478" s="11"/>
    </row>
    <row r="479" spans="2:22" ht="18">
      <c r="B479" t="s">
        <v>1</v>
      </c>
      <c r="C479" t="s">
        <v>549</v>
      </c>
      <c r="D479" t="str">
        <f>VLOOKUP(G479,Sheet1!J:K,2,0)</f>
        <v>B</v>
      </c>
      <c r="E479" t="str">
        <f t="shared" si="42"/>
        <v>B广告设计</v>
      </c>
      <c r="F479" t="str">
        <f>VLOOKUP(G479,Sheet1!J:L,3,0)</f>
        <v>浙江省</v>
      </c>
      <c r="G479" t="s">
        <v>70</v>
      </c>
      <c r="H479" s="2" t="str">
        <f>VLOOKUP(G479,Sheet1!J:O,6,0)</f>
        <v>华南大区</v>
      </c>
      <c r="I479" s="1">
        <v>1735</v>
      </c>
      <c r="J479">
        <v>33</v>
      </c>
      <c r="K479" s="8">
        <f>VLOOKUP(C479,'渗透率、续签率'!B:C,2,0)</f>
        <v>0.57199999999999995</v>
      </c>
      <c r="L479" s="6">
        <f t="shared" si="43"/>
        <v>1.9020172910662825E-2</v>
      </c>
      <c r="M479">
        <v>211</v>
      </c>
      <c r="N479">
        <v>30</v>
      </c>
      <c r="O479" s="24">
        <f t="shared" si="44"/>
        <v>0.14218009478672985</v>
      </c>
      <c r="P479" s="35">
        <f>VLOOKUP(E479,'参数设置&amp;汇总'!O:X,10,0)</f>
        <v>0.3</v>
      </c>
      <c r="Q479" s="37">
        <f t="shared" si="45"/>
        <v>63.3</v>
      </c>
      <c r="R479">
        <v>0.85</v>
      </c>
      <c r="S479" s="38">
        <f t="shared" si="46"/>
        <v>54.28235294117647</v>
      </c>
      <c r="T479" s="9">
        <f t="shared" si="47"/>
        <v>23.504258823529412</v>
      </c>
      <c r="V479" s="11"/>
    </row>
    <row r="480" spans="2:22" ht="18">
      <c r="B480" t="s">
        <v>1</v>
      </c>
      <c r="C480" t="s">
        <v>549</v>
      </c>
      <c r="D480" t="str">
        <f>VLOOKUP(G480,Sheet1!J:K,2,0)</f>
        <v>C</v>
      </c>
      <c r="E480" t="str">
        <f t="shared" si="42"/>
        <v>C广告设计</v>
      </c>
      <c r="F480" t="str">
        <f>VLOOKUP(G480,Sheet1!J:L,3,0)</f>
        <v>安徽省</v>
      </c>
      <c r="G480" t="s">
        <v>195</v>
      </c>
      <c r="H480" s="2" t="str">
        <f>VLOOKUP(G480,Sheet1!J:O,6,0)</f>
        <v>华南大区</v>
      </c>
      <c r="I480">
        <v>625</v>
      </c>
      <c r="J480">
        <v>6</v>
      </c>
      <c r="K480" s="8">
        <f>VLOOKUP(C480,'渗透率、续签率'!B:C,2,0)</f>
        <v>0.57199999999999995</v>
      </c>
      <c r="L480" s="6">
        <f t="shared" si="43"/>
        <v>9.5999999999999992E-3</v>
      </c>
      <c r="M480">
        <v>40</v>
      </c>
      <c r="N480">
        <v>5</v>
      </c>
      <c r="O480" s="24">
        <f t="shared" si="44"/>
        <v>0.125</v>
      </c>
      <c r="P480" s="35">
        <f>VLOOKUP(E480,'参数设置&amp;汇总'!O:X,10,0)</f>
        <v>0.1</v>
      </c>
      <c r="Q480" s="37">
        <f t="shared" si="45"/>
        <v>5</v>
      </c>
      <c r="R480">
        <v>0.85</v>
      </c>
      <c r="S480" s="38">
        <f t="shared" si="46"/>
        <v>2.5176470588235298</v>
      </c>
      <c r="T480" s="9">
        <f t="shared" si="47"/>
        <v>1.0901411764705884</v>
      </c>
      <c r="V480" s="11"/>
    </row>
    <row r="481" spans="2:22" ht="18">
      <c r="B481" t="s">
        <v>1</v>
      </c>
      <c r="C481" t="s">
        <v>549</v>
      </c>
      <c r="D481" t="str">
        <f>VLOOKUP(G481,Sheet1!J:K,2,0)</f>
        <v>C</v>
      </c>
      <c r="E481" t="str">
        <f t="shared" si="42"/>
        <v>C广告设计</v>
      </c>
      <c r="F481" t="str">
        <f>VLOOKUP(G481,Sheet1!J:L,3,0)</f>
        <v>陕西省</v>
      </c>
      <c r="G481" t="s">
        <v>196</v>
      </c>
      <c r="H481" s="2" t="str">
        <f>VLOOKUP(G481,Sheet1!J:O,6,0)</f>
        <v>华北大区</v>
      </c>
      <c r="I481">
        <v>377</v>
      </c>
      <c r="J481">
        <v>2</v>
      </c>
      <c r="K481" s="8">
        <f>VLOOKUP(C481,'渗透率、续签率'!B:C,2,0)</f>
        <v>0.57199999999999995</v>
      </c>
      <c r="L481" s="6">
        <f t="shared" si="43"/>
        <v>5.3050397877984082E-3</v>
      </c>
      <c r="M481">
        <v>16</v>
      </c>
      <c r="N481">
        <v>2</v>
      </c>
      <c r="O481" s="24">
        <f t="shared" si="44"/>
        <v>0.125</v>
      </c>
      <c r="P481" s="35">
        <f>VLOOKUP(E481,'参数设置&amp;汇总'!O:X,10,0)</f>
        <v>0.1</v>
      </c>
      <c r="Q481" s="37">
        <f t="shared" si="45"/>
        <v>2</v>
      </c>
      <c r="R481">
        <v>0.85</v>
      </c>
      <c r="S481" s="38">
        <f t="shared" si="46"/>
        <v>1.007058823529412</v>
      </c>
      <c r="T481" s="9">
        <f t="shared" si="47"/>
        <v>0.43605647058823538</v>
      </c>
      <c r="V481" s="11"/>
    </row>
    <row r="482" spans="2:22" ht="18">
      <c r="B482" t="s">
        <v>1</v>
      </c>
      <c r="C482" t="s">
        <v>549</v>
      </c>
      <c r="D482" t="str">
        <f>VLOOKUP(G482,Sheet1!J:K,2,0)</f>
        <v>C</v>
      </c>
      <c r="E482" t="str">
        <f t="shared" si="42"/>
        <v>C广告设计</v>
      </c>
      <c r="F482" t="str">
        <f>VLOOKUP(G482,Sheet1!J:L,3,0)</f>
        <v>河南省</v>
      </c>
      <c r="G482" t="s">
        <v>197</v>
      </c>
      <c r="H482" s="2" t="str">
        <f>VLOOKUP(G482,Sheet1!J:O,6,0)</f>
        <v>华北大区</v>
      </c>
      <c r="I482">
        <v>706</v>
      </c>
      <c r="J482">
        <v>9</v>
      </c>
      <c r="K482" s="8">
        <f>VLOOKUP(C482,'渗透率、续签率'!B:C,2,0)</f>
        <v>0.57199999999999995</v>
      </c>
      <c r="L482" s="6">
        <f t="shared" si="43"/>
        <v>1.2747875354107648E-2</v>
      </c>
      <c r="M482">
        <v>46</v>
      </c>
      <c r="N482">
        <v>9</v>
      </c>
      <c r="O482" s="24">
        <f t="shared" si="44"/>
        <v>0.19565217391304349</v>
      </c>
      <c r="P482" s="35">
        <f>VLOOKUP(E482,'参数设置&amp;汇总'!O:X,10,0)</f>
        <v>0.1</v>
      </c>
      <c r="Q482" s="37">
        <f t="shared" si="45"/>
        <v>9</v>
      </c>
      <c r="R482">
        <v>0.85</v>
      </c>
      <c r="S482" s="38">
        <f t="shared" si="46"/>
        <v>4.5317647058823534</v>
      </c>
      <c r="T482" s="9">
        <f t="shared" si="47"/>
        <v>1.9622541176470589</v>
      </c>
      <c r="V482" s="11"/>
    </row>
    <row r="483" spans="2:22" ht="18">
      <c r="B483" t="s">
        <v>1</v>
      </c>
      <c r="C483" t="s">
        <v>549</v>
      </c>
      <c r="D483" t="str">
        <f>VLOOKUP(G483,Sheet1!J:K,2,0)</f>
        <v>C</v>
      </c>
      <c r="E483" t="str">
        <f t="shared" si="42"/>
        <v>C广告设计</v>
      </c>
      <c r="F483" t="str">
        <f>VLOOKUP(G483,Sheet1!J:L,3,0)</f>
        <v>贵州省</v>
      </c>
      <c r="G483" t="s">
        <v>198</v>
      </c>
      <c r="H483" s="2" t="str">
        <f>VLOOKUP(G483,Sheet1!J:O,6,0)</f>
        <v>华北大区</v>
      </c>
      <c r="I483">
        <v>344</v>
      </c>
      <c r="J483">
        <v>1</v>
      </c>
      <c r="K483" s="8">
        <f>VLOOKUP(C483,'渗透率、续签率'!B:C,2,0)</f>
        <v>0.57199999999999995</v>
      </c>
      <c r="L483" s="6">
        <f t="shared" si="43"/>
        <v>2.9069767441860465E-3</v>
      </c>
      <c r="M483">
        <v>50</v>
      </c>
      <c r="N483">
        <v>1</v>
      </c>
      <c r="O483" s="24">
        <f t="shared" si="44"/>
        <v>0.02</v>
      </c>
      <c r="P483" s="35">
        <f>VLOOKUP(E483,'参数设置&amp;汇总'!O:X,10,0)</f>
        <v>0.1</v>
      </c>
      <c r="Q483" s="37">
        <f t="shared" si="45"/>
        <v>5</v>
      </c>
      <c r="R483">
        <v>0.85</v>
      </c>
      <c r="S483" s="38">
        <f t="shared" si="46"/>
        <v>5.2094117647058829</v>
      </c>
      <c r="T483" s="9">
        <f t="shared" si="47"/>
        <v>2.2556752941176472</v>
      </c>
      <c r="V483" s="11"/>
    </row>
    <row r="484" spans="2:22" ht="18">
      <c r="B484" t="s">
        <v>1</v>
      </c>
      <c r="C484" t="s">
        <v>549</v>
      </c>
      <c r="D484" t="str">
        <f>VLOOKUP(G484,Sheet1!J:K,2,0)</f>
        <v>C</v>
      </c>
      <c r="E484" t="str">
        <f t="shared" si="42"/>
        <v>C广告设计</v>
      </c>
      <c r="F484" t="str">
        <f>VLOOKUP(G484,Sheet1!J:L,3,0)</f>
        <v>海南省</v>
      </c>
      <c r="G484" t="s">
        <v>199</v>
      </c>
      <c r="H484" s="2" t="str">
        <f>VLOOKUP(G484,Sheet1!J:O,6,0)</f>
        <v>华南大区</v>
      </c>
      <c r="I484">
        <v>18</v>
      </c>
      <c r="J484">
        <v>0</v>
      </c>
      <c r="K484" s="8">
        <f>VLOOKUP(C484,'渗透率、续签率'!B:C,2,0)</f>
        <v>0.57199999999999995</v>
      </c>
      <c r="L484" s="6">
        <f t="shared" si="43"/>
        <v>0</v>
      </c>
      <c r="M484">
        <v>2</v>
      </c>
      <c r="N484">
        <v>0</v>
      </c>
      <c r="O484" s="24">
        <f t="shared" si="44"/>
        <v>0</v>
      </c>
      <c r="P484" s="35">
        <f>VLOOKUP(E484,'参数设置&amp;汇总'!O:X,10,0)</f>
        <v>0.1</v>
      </c>
      <c r="Q484" s="37">
        <f t="shared" si="45"/>
        <v>0.2</v>
      </c>
      <c r="R484">
        <v>0.85</v>
      </c>
      <c r="S484" s="38">
        <f t="shared" si="46"/>
        <v>0.23529411764705885</v>
      </c>
      <c r="T484" s="9">
        <f t="shared" si="47"/>
        <v>0.10188235294117648</v>
      </c>
      <c r="V484" s="11"/>
    </row>
    <row r="485" spans="2:22" ht="18">
      <c r="B485" t="s">
        <v>1</v>
      </c>
      <c r="C485" t="s">
        <v>549</v>
      </c>
      <c r="D485" t="str">
        <f>VLOOKUP(G485,Sheet1!J:K,2,0)</f>
        <v>C</v>
      </c>
      <c r="E485" t="str">
        <f t="shared" si="42"/>
        <v>C广告设计</v>
      </c>
      <c r="F485" t="str">
        <f>VLOOKUP(G485,Sheet1!J:L,3,0)</f>
        <v>甘肃省</v>
      </c>
      <c r="G485" t="s">
        <v>200</v>
      </c>
      <c r="H485" s="2" t="str">
        <f>VLOOKUP(G485,Sheet1!J:O,6,0)</f>
        <v>华北大区</v>
      </c>
      <c r="I485">
        <v>305</v>
      </c>
      <c r="J485">
        <v>1</v>
      </c>
      <c r="K485" s="8">
        <f>VLOOKUP(C485,'渗透率、续签率'!B:C,2,0)</f>
        <v>0.57199999999999995</v>
      </c>
      <c r="L485" s="6">
        <f t="shared" si="43"/>
        <v>3.2786885245901639E-3</v>
      </c>
      <c r="M485">
        <v>6</v>
      </c>
      <c r="N485">
        <v>1</v>
      </c>
      <c r="O485" s="24">
        <f t="shared" si="44"/>
        <v>0.16666666666666666</v>
      </c>
      <c r="P485" s="35">
        <f>VLOOKUP(E485,'参数设置&amp;汇总'!O:X,10,0)</f>
        <v>0.1</v>
      </c>
      <c r="Q485" s="37">
        <f t="shared" si="45"/>
        <v>1</v>
      </c>
      <c r="R485">
        <v>0.85</v>
      </c>
      <c r="S485" s="38">
        <f t="shared" si="46"/>
        <v>0.503529411764706</v>
      </c>
      <c r="T485" s="9">
        <f t="shared" si="47"/>
        <v>0.21802823529411769</v>
      </c>
      <c r="V485" s="11"/>
    </row>
    <row r="486" spans="2:22" ht="18">
      <c r="B486" t="s">
        <v>1</v>
      </c>
      <c r="C486" t="s">
        <v>549</v>
      </c>
      <c r="D486" t="str">
        <f>VLOOKUP(G486,Sheet1!J:K,2,0)</f>
        <v>C</v>
      </c>
      <c r="E486" t="str">
        <f t="shared" si="42"/>
        <v>C广告设计</v>
      </c>
      <c r="F486" t="str">
        <f>VLOOKUP(G486,Sheet1!J:L,3,0)</f>
        <v>四川省</v>
      </c>
      <c r="G486" t="s">
        <v>201</v>
      </c>
      <c r="H486" s="2" t="str">
        <f>VLOOKUP(G486,Sheet1!J:O,6,0)</f>
        <v>华北大区</v>
      </c>
      <c r="I486">
        <v>722</v>
      </c>
      <c r="J486">
        <v>5</v>
      </c>
      <c r="K486" s="8">
        <f>VLOOKUP(C486,'渗透率、续签率'!B:C,2,0)</f>
        <v>0.57199999999999995</v>
      </c>
      <c r="L486" s="6">
        <f t="shared" si="43"/>
        <v>6.9252077562326868E-3</v>
      </c>
      <c r="M486">
        <v>75</v>
      </c>
      <c r="N486">
        <v>5</v>
      </c>
      <c r="O486" s="24">
        <f t="shared" si="44"/>
        <v>6.6666666666666666E-2</v>
      </c>
      <c r="P486" s="35">
        <f>VLOOKUP(E486,'参数设置&amp;汇总'!O:X,10,0)</f>
        <v>0.1</v>
      </c>
      <c r="Q486" s="37">
        <f t="shared" si="45"/>
        <v>7.5</v>
      </c>
      <c r="R486">
        <v>0.85</v>
      </c>
      <c r="S486" s="38">
        <f t="shared" si="46"/>
        <v>5.4588235294117657</v>
      </c>
      <c r="T486" s="9">
        <f t="shared" si="47"/>
        <v>2.3636705882352946</v>
      </c>
      <c r="V486" s="11"/>
    </row>
    <row r="487" spans="2:22" ht="18">
      <c r="B487" t="s">
        <v>1</v>
      </c>
      <c r="C487" t="s">
        <v>549</v>
      </c>
      <c r="D487" t="str">
        <f>VLOOKUP(G487,Sheet1!J:K,2,0)</f>
        <v>C</v>
      </c>
      <c r="E487" t="str">
        <f t="shared" si="42"/>
        <v>C广告设计</v>
      </c>
      <c r="F487" t="str">
        <f>VLOOKUP(G487,Sheet1!J:L,3,0)</f>
        <v>湖北省</v>
      </c>
      <c r="G487" t="s">
        <v>202</v>
      </c>
      <c r="H487" s="2" t="str">
        <f>VLOOKUP(G487,Sheet1!J:O,6,0)</f>
        <v>华南大区</v>
      </c>
      <c r="I487">
        <v>553</v>
      </c>
      <c r="J487">
        <v>4</v>
      </c>
      <c r="K487" s="8">
        <f>VLOOKUP(C487,'渗透率、续签率'!B:C,2,0)</f>
        <v>0.57199999999999995</v>
      </c>
      <c r="L487" s="6">
        <f t="shared" si="43"/>
        <v>7.2332730560578659E-3</v>
      </c>
      <c r="M487">
        <v>48</v>
      </c>
      <c r="N487">
        <v>4</v>
      </c>
      <c r="O487" s="24">
        <f t="shared" si="44"/>
        <v>8.3333333333333329E-2</v>
      </c>
      <c r="P487" s="35">
        <f>VLOOKUP(E487,'参数设置&amp;汇总'!O:X,10,0)</f>
        <v>0.1</v>
      </c>
      <c r="Q487" s="37">
        <f t="shared" si="45"/>
        <v>4.8000000000000007</v>
      </c>
      <c r="R487">
        <v>0.85</v>
      </c>
      <c r="S487" s="38">
        <f t="shared" si="46"/>
        <v>2.95529411764706</v>
      </c>
      <c r="T487" s="9">
        <f t="shared" si="47"/>
        <v>1.2796423529411769</v>
      </c>
      <c r="V487" s="11"/>
    </row>
    <row r="488" spans="2:22" ht="18">
      <c r="B488" t="s">
        <v>1</v>
      </c>
      <c r="C488" t="s">
        <v>549</v>
      </c>
      <c r="D488" t="str">
        <f>VLOOKUP(G488,Sheet1!J:K,2,0)</f>
        <v>C</v>
      </c>
      <c r="E488" t="str">
        <f t="shared" si="42"/>
        <v>C广告设计</v>
      </c>
      <c r="F488" t="str">
        <f>VLOOKUP(G488,Sheet1!J:L,3,0)</f>
        <v>江西省</v>
      </c>
      <c r="G488" t="s">
        <v>203</v>
      </c>
      <c r="H488" s="2" t="str">
        <f>VLOOKUP(G488,Sheet1!J:O,6,0)</f>
        <v>华南大区</v>
      </c>
      <c r="I488">
        <v>613</v>
      </c>
      <c r="J488">
        <v>8</v>
      </c>
      <c r="K488" s="8">
        <f>VLOOKUP(C488,'渗透率、续签率'!B:C,2,0)</f>
        <v>0.57199999999999995</v>
      </c>
      <c r="L488" s="6">
        <f t="shared" si="43"/>
        <v>1.3050570962479609E-2</v>
      </c>
      <c r="M488">
        <v>44</v>
      </c>
      <c r="N488">
        <v>4</v>
      </c>
      <c r="O488" s="24">
        <f t="shared" si="44"/>
        <v>9.0909090909090912E-2</v>
      </c>
      <c r="P488" s="35">
        <f>VLOOKUP(E488,'参数设置&amp;汇总'!O:X,10,0)</f>
        <v>0.1</v>
      </c>
      <c r="Q488" s="37">
        <f t="shared" si="45"/>
        <v>4.4000000000000004</v>
      </c>
      <c r="R488">
        <v>0.85</v>
      </c>
      <c r="S488" s="38">
        <f t="shared" si="46"/>
        <v>2.4847058823529418</v>
      </c>
      <c r="T488" s="9">
        <f t="shared" si="47"/>
        <v>1.0758776470588238</v>
      </c>
      <c r="V488" s="11"/>
    </row>
    <row r="489" spans="2:22" ht="18">
      <c r="B489" t="s">
        <v>1</v>
      </c>
      <c r="C489" t="s">
        <v>549</v>
      </c>
      <c r="D489" t="str">
        <f>VLOOKUP(G489,Sheet1!J:K,2,0)</f>
        <v>C</v>
      </c>
      <c r="E489" t="str">
        <f t="shared" si="42"/>
        <v>C广告设计</v>
      </c>
      <c r="F489" t="str">
        <f>VLOOKUP(G489,Sheet1!J:L,3,0)</f>
        <v>陕西省</v>
      </c>
      <c r="G489" t="s">
        <v>204</v>
      </c>
      <c r="H489" s="2" t="str">
        <f>VLOOKUP(G489,Sheet1!J:O,6,0)</f>
        <v>华北大区</v>
      </c>
      <c r="I489">
        <v>513</v>
      </c>
      <c r="J489">
        <v>1</v>
      </c>
      <c r="K489" s="8">
        <f>VLOOKUP(C489,'渗透率、续签率'!B:C,2,0)</f>
        <v>0.57199999999999995</v>
      </c>
      <c r="L489" s="6">
        <f t="shared" si="43"/>
        <v>1.9493177387914229E-3</v>
      </c>
      <c r="M489">
        <v>41</v>
      </c>
      <c r="N489">
        <v>1</v>
      </c>
      <c r="O489" s="24">
        <f t="shared" si="44"/>
        <v>2.4390243902439025E-2</v>
      </c>
      <c r="P489" s="35">
        <f>VLOOKUP(E489,'参数设置&amp;汇总'!O:X,10,0)</f>
        <v>0.1</v>
      </c>
      <c r="Q489" s="37">
        <f t="shared" si="45"/>
        <v>4.1000000000000005</v>
      </c>
      <c r="R489">
        <v>0.85</v>
      </c>
      <c r="S489" s="38">
        <f t="shared" si="46"/>
        <v>4.1505882352941184</v>
      </c>
      <c r="T489" s="9">
        <f t="shared" si="47"/>
        <v>1.7972047058823533</v>
      </c>
    </row>
    <row r="490" spans="2:22" ht="18">
      <c r="B490" t="s">
        <v>1</v>
      </c>
      <c r="C490" t="s">
        <v>549</v>
      </c>
      <c r="D490" t="str">
        <f>VLOOKUP(G490,Sheet1!J:K,2,0)</f>
        <v>C</v>
      </c>
      <c r="E490" t="str">
        <f t="shared" si="42"/>
        <v>C广告设计</v>
      </c>
      <c r="F490" t="str">
        <f>VLOOKUP(G490,Sheet1!J:L,3,0)</f>
        <v>安徽省</v>
      </c>
      <c r="G490" t="s">
        <v>205</v>
      </c>
      <c r="H490" s="2" t="str">
        <f>VLOOKUP(G490,Sheet1!J:O,6,0)</f>
        <v>华南大区</v>
      </c>
      <c r="I490">
        <v>377</v>
      </c>
      <c r="J490">
        <v>1</v>
      </c>
      <c r="K490" s="8">
        <f>VLOOKUP(C490,'渗透率、续签率'!B:C,2,0)</f>
        <v>0.57199999999999995</v>
      </c>
      <c r="L490" s="6">
        <f t="shared" si="43"/>
        <v>2.6525198938992041E-3</v>
      </c>
      <c r="M490">
        <v>36</v>
      </c>
      <c r="N490">
        <v>1</v>
      </c>
      <c r="O490" s="24">
        <f t="shared" si="44"/>
        <v>2.7777777777777776E-2</v>
      </c>
      <c r="P490" s="35">
        <f>VLOOKUP(E490,'参数设置&amp;汇总'!O:X,10,0)</f>
        <v>0.1</v>
      </c>
      <c r="Q490" s="37">
        <f t="shared" si="45"/>
        <v>3.6</v>
      </c>
      <c r="R490">
        <v>0.85</v>
      </c>
      <c r="S490" s="38">
        <f t="shared" si="46"/>
        <v>3.5623529411764707</v>
      </c>
      <c r="T490" s="9">
        <f t="shared" si="47"/>
        <v>1.5424988235294117</v>
      </c>
      <c r="V490" s="11"/>
    </row>
    <row r="491" spans="2:22" ht="18">
      <c r="B491" t="s">
        <v>1</v>
      </c>
      <c r="C491" t="s">
        <v>549</v>
      </c>
      <c r="D491" t="str">
        <f>VLOOKUP(G491,Sheet1!J:K,2,0)</f>
        <v>C</v>
      </c>
      <c r="E491" t="str">
        <f t="shared" si="42"/>
        <v>C广告设计</v>
      </c>
      <c r="F491" t="str">
        <f>VLOOKUP(G491,Sheet1!J:L,3,0)</f>
        <v>安徽省</v>
      </c>
      <c r="G491" t="s">
        <v>206</v>
      </c>
      <c r="H491" s="2" t="str">
        <f>VLOOKUP(G491,Sheet1!J:O,6,0)</f>
        <v>华南大区</v>
      </c>
      <c r="I491">
        <v>654</v>
      </c>
      <c r="J491">
        <v>1</v>
      </c>
      <c r="K491" s="8">
        <f>VLOOKUP(C491,'渗透率、续签率'!B:C,2,0)</f>
        <v>0.57199999999999995</v>
      </c>
      <c r="L491" s="6">
        <f t="shared" si="43"/>
        <v>1.5290519877675841E-3</v>
      </c>
      <c r="M491">
        <v>30</v>
      </c>
      <c r="N491">
        <v>1</v>
      </c>
      <c r="O491" s="24">
        <f t="shared" si="44"/>
        <v>3.3333333333333333E-2</v>
      </c>
      <c r="P491" s="35">
        <f>VLOOKUP(E491,'参数设置&amp;汇总'!O:X,10,0)</f>
        <v>0.1</v>
      </c>
      <c r="Q491" s="37">
        <f t="shared" si="45"/>
        <v>3</v>
      </c>
      <c r="R491">
        <v>0.85</v>
      </c>
      <c r="S491" s="38">
        <f t="shared" si="46"/>
        <v>2.8564705882352941</v>
      </c>
      <c r="T491" s="9">
        <f t="shared" si="47"/>
        <v>1.2368517647058823</v>
      </c>
      <c r="V491" s="11"/>
    </row>
    <row r="492" spans="2:22" ht="18">
      <c r="B492" t="s">
        <v>1</v>
      </c>
      <c r="C492" t="s">
        <v>549</v>
      </c>
      <c r="D492" t="str">
        <f>VLOOKUP(G492,Sheet1!J:K,2,0)</f>
        <v>C</v>
      </c>
      <c r="E492" t="str">
        <f t="shared" si="42"/>
        <v>C广告设计</v>
      </c>
      <c r="F492" t="str">
        <f>VLOOKUP(G492,Sheet1!J:L,3,0)</f>
        <v>江苏省</v>
      </c>
      <c r="G492" t="s">
        <v>207</v>
      </c>
      <c r="H492" s="2" t="str">
        <f>VLOOKUP(G492,Sheet1!J:O,6,0)</f>
        <v>华北大区</v>
      </c>
      <c r="I492">
        <v>809</v>
      </c>
      <c r="J492">
        <v>1</v>
      </c>
      <c r="K492" s="8">
        <f>VLOOKUP(C492,'渗透率、续签率'!B:C,2,0)</f>
        <v>0.57199999999999995</v>
      </c>
      <c r="L492" s="6">
        <f t="shared" si="43"/>
        <v>1.2360939431396785E-3</v>
      </c>
      <c r="M492">
        <v>40</v>
      </c>
      <c r="N492">
        <v>1</v>
      </c>
      <c r="O492" s="24">
        <f t="shared" si="44"/>
        <v>2.5000000000000001E-2</v>
      </c>
      <c r="P492" s="35">
        <f>VLOOKUP(E492,'参数设置&amp;汇总'!O:X,10,0)</f>
        <v>0.1</v>
      </c>
      <c r="Q492" s="37">
        <f t="shared" si="45"/>
        <v>4</v>
      </c>
      <c r="R492">
        <v>0.85</v>
      </c>
      <c r="S492" s="38">
        <f t="shared" si="46"/>
        <v>4.0329411764705885</v>
      </c>
      <c r="T492" s="9">
        <f t="shared" si="47"/>
        <v>1.7462635294117648</v>
      </c>
      <c r="V492" s="11"/>
    </row>
    <row r="493" spans="2:22" ht="18">
      <c r="B493" t="s">
        <v>1</v>
      </c>
      <c r="C493" t="s">
        <v>549</v>
      </c>
      <c r="D493" t="str">
        <f>VLOOKUP(G493,Sheet1!J:K,2,0)</f>
        <v>C</v>
      </c>
      <c r="E493" t="str">
        <f t="shared" si="42"/>
        <v>C广告设计</v>
      </c>
      <c r="F493" t="str">
        <f>VLOOKUP(G493,Sheet1!J:L,3,0)</f>
        <v>海南省</v>
      </c>
      <c r="G493" t="s">
        <v>208</v>
      </c>
      <c r="H493" s="2" t="str">
        <f>VLOOKUP(G493,Sheet1!J:O,6,0)</f>
        <v>华南大区</v>
      </c>
      <c r="I493">
        <v>21</v>
      </c>
      <c r="J493">
        <v>0</v>
      </c>
      <c r="K493" s="8">
        <f>VLOOKUP(C493,'渗透率、续签率'!B:C,2,0)</f>
        <v>0.57199999999999995</v>
      </c>
      <c r="L493" s="6">
        <f t="shared" si="43"/>
        <v>0</v>
      </c>
      <c r="M493">
        <v>0</v>
      </c>
      <c r="N493">
        <v>0</v>
      </c>
      <c r="O493" s="24" t="e">
        <f t="shared" si="44"/>
        <v>#DIV/0!</v>
      </c>
      <c r="P493" s="35">
        <f>VLOOKUP(E493,'参数设置&amp;汇总'!O:X,10,0)</f>
        <v>0.1</v>
      </c>
      <c r="Q493" s="37">
        <f t="shared" si="45"/>
        <v>0</v>
      </c>
      <c r="R493">
        <v>0.85</v>
      </c>
      <c r="S493" s="38">
        <f t="shared" si="46"/>
        <v>0</v>
      </c>
      <c r="T493" s="9">
        <f t="shared" si="47"/>
        <v>0</v>
      </c>
      <c r="V493" s="11"/>
    </row>
    <row r="494" spans="2:22" ht="18">
      <c r="B494" t="s">
        <v>1</v>
      </c>
      <c r="C494" t="s">
        <v>549</v>
      </c>
      <c r="D494" t="str">
        <f>VLOOKUP(G494,Sheet1!J:K,2,0)</f>
        <v>C</v>
      </c>
      <c r="E494" t="str">
        <f t="shared" si="42"/>
        <v>C广告设计</v>
      </c>
      <c r="F494" t="str">
        <f>VLOOKUP(G494,Sheet1!J:L,3,0)</f>
        <v>西藏自治区</v>
      </c>
      <c r="G494" t="s">
        <v>210</v>
      </c>
      <c r="H494" s="2">
        <f>VLOOKUP(G494,Sheet1!J:O,6,0)</f>
        <v>0</v>
      </c>
      <c r="I494">
        <v>102</v>
      </c>
      <c r="J494">
        <v>0</v>
      </c>
      <c r="K494" s="8">
        <f>VLOOKUP(C494,'渗透率、续签率'!B:C,2,0)</f>
        <v>0.57199999999999995</v>
      </c>
      <c r="L494" s="6">
        <f t="shared" si="43"/>
        <v>0</v>
      </c>
      <c r="M494">
        <v>6</v>
      </c>
      <c r="N494">
        <v>0</v>
      </c>
      <c r="O494" s="24">
        <f t="shared" si="44"/>
        <v>0</v>
      </c>
      <c r="P494" s="35">
        <f>VLOOKUP(E494,'参数设置&amp;汇总'!O:X,10,0)</f>
        <v>0.1</v>
      </c>
      <c r="Q494" s="37">
        <f t="shared" si="45"/>
        <v>0.60000000000000009</v>
      </c>
      <c r="R494">
        <v>0.85</v>
      </c>
      <c r="S494" s="38">
        <f t="shared" si="46"/>
        <v>0.70588235294117663</v>
      </c>
      <c r="T494" s="9">
        <f t="shared" si="47"/>
        <v>0.30564705882352949</v>
      </c>
    </row>
    <row r="495" spans="2:22" ht="18">
      <c r="B495" t="s">
        <v>1</v>
      </c>
      <c r="C495" t="s">
        <v>549</v>
      </c>
      <c r="D495" t="str">
        <f>VLOOKUP(G495,Sheet1!J:K,2,0)</f>
        <v>C</v>
      </c>
      <c r="E495" t="str">
        <f t="shared" si="42"/>
        <v>C广告设计</v>
      </c>
      <c r="F495" t="str">
        <f>VLOOKUP(G495,Sheet1!J:L,3,0)</f>
        <v>湖南省</v>
      </c>
      <c r="G495" t="s">
        <v>211</v>
      </c>
      <c r="H495" s="2" t="str">
        <f>VLOOKUP(G495,Sheet1!J:O,6,0)</f>
        <v>华南大区</v>
      </c>
      <c r="I495">
        <v>722</v>
      </c>
      <c r="J495">
        <v>0</v>
      </c>
      <c r="K495" s="8">
        <f>VLOOKUP(C495,'渗透率、续签率'!B:C,2,0)</f>
        <v>0.57199999999999995</v>
      </c>
      <c r="L495" s="6">
        <f t="shared" si="43"/>
        <v>0</v>
      </c>
      <c r="M495">
        <v>34</v>
      </c>
      <c r="N495">
        <v>0</v>
      </c>
      <c r="O495" s="24">
        <f t="shared" si="44"/>
        <v>0</v>
      </c>
      <c r="P495" s="35">
        <f>VLOOKUP(E495,'参数设置&amp;汇总'!O:X,10,0)</f>
        <v>0.1</v>
      </c>
      <c r="Q495" s="37">
        <f t="shared" si="45"/>
        <v>3.4000000000000004</v>
      </c>
      <c r="R495">
        <v>0.85</v>
      </c>
      <c r="S495" s="38">
        <f t="shared" si="46"/>
        <v>4.0000000000000009</v>
      </c>
      <c r="T495" s="9">
        <f t="shared" si="47"/>
        <v>1.7320000000000004</v>
      </c>
      <c r="V495" s="11"/>
    </row>
    <row r="496" spans="2:22" ht="18">
      <c r="B496" t="s">
        <v>1</v>
      </c>
      <c r="C496" t="s">
        <v>549</v>
      </c>
      <c r="D496" t="str">
        <f>VLOOKUP(G496,Sheet1!J:K,2,0)</f>
        <v>C</v>
      </c>
      <c r="E496" t="str">
        <f t="shared" si="42"/>
        <v>C广告设计</v>
      </c>
      <c r="F496" t="str">
        <f>VLOOKUP(G496,Sheet1!J:L,3,0)</f>
        <v>广西壮族自治区</v>
      </c>
      <c r="G496" t="s">
        <v>212</v>
      </c>
      <c r="H496" s="2" t="str">
        <f>VLOOKUP(G496,Sheet1!J:O,6,0)</f>
        <v>华南大区</v>
      </c>
      <c r="I496">
        <v>268</v>
      </c>
      <c r="J496">
        <v>0</v>
      </c>
      <c r="K496" s="8">
        <f>VLOOKUP(C496,'渗透率、续签率'!B:C,2,0)</f>
        <v>0.57199999999999995</v>
      </c>
      <c r="L496" s="6">
        <f t="shared" si="43"/>
        <v>0</v>
      </c>
      <c r="M496">
        <v>11</v>
      </c>
      <c r="N496">
        <v>0</v>
      </c>
      <c r="O496" s="24">
        <f t="shared" si="44"/>
        <v>0</v>
      </c>
      <c r="P496" s="35">
        <f>VLOOKUP(E496,'参数设置&amp;汇总'!O:X,10,0)</f>
        <v>0.1</v>
      </c>
      <c r="Q496" s="37">
        <f t="shared" si="45"/>
        <v>1.1000000000000001</v>
      </c>
      <c r="R496">
        <v>0.85</v>
      </c>
      <c r="S496" s="38">
        <f t="shared" si="46"/>
        <v>1.2941176470588236</v>
      </c>
      <c r="T496" s="9">
        <f t="shared" si="47"/>
        <v>0.56035294117647061</v>
      </c>
      <c r="U496" s="1"/>
      <c r="V496" s="11"/>
    </row>
    <row r="497" spans="2:22" ht="18">
      <c r="B497" t="s">
        <v>1</v>
      </c>
      <c r="C497" t="s">
        <v>549</v>
      </c>
      <c r="D497" t="str">
        <f>VLOOKUP(G497,Sheet1!J:K,2,0)</f>
        <v>C</v>
      </c>
      <c r="E497" t="str">
        <f t="shared" si="42"/>
        <v>C广告设计</v>
      </c>
      <c r="F497" t="str">
        <f>VLOOKUP(G497,Sheet1!J:L,3,0)</f>
        <v>四川省</v>
      </c>
      <c r="G497" t="s">
        <v>213</v>
      </c>
      <c r="H497" s="2" t="str">
        <f>VLOOKUP(G497,Sheet1!J:O,6,0)</f>
        <v>华北大区</v>
      </c>
      <c r="I497">
        <v>320</v>
      </c>
      <c r="J497">
        <v>0</v>
      </c>
      <c r="K497" s="8">
        <f>VLOOKUP(C497,'渗透率、续签率'!B:C,2,0)</f>
        <v>0.57199999999999995</v>
      </c>
      <c r="L497" s="6">
        <f t="shared" si="43"/>
        <v>0</v>
      </c>
      <c r="M497">
        <v>49</v>
      </c>
      <c r="N497">
        <v>0</v>
      </c>
      <c r="O497" s="24">
        <f t="shared" si="44"/>
        <v>0</v>
      </c>
      <c r="P497" s="35">
        <f>VLOOKUP(E497,'参数设置&amp;汇总'!O:X,10,0)</f>
        <v>0.1</v>
      </c>
      <c r="Q497" s="37">
        <f t="shared" si="45"/>
        <v>4.9000000000000004</v>
      </c>
      <c r="R497">
        <v>0.85</v>
      </c>
      <c r="S497" s="38">
        <f t="shared" si="46"/>
        <v>5.764705882352942</v>
      </c>
      <c r="T497" s="9">
        <f t="shared" si="47"/>
        <v>2.4961176470588238</v>
      </c>
      <c r="V497" s="11"/>
    </row>
    <row r="498" spans="2:22" ht="18">
      <c r="B498" t="s">
        <v>1</v>
      </c>
      <c r="C498" t="s">
        <v>549</v>
      </c>
      <c r="D498" t="str">
        <f>VLOOKUP(G498,Sheet1!J:K,2,0)</f>
        <v>C</v>
      </c>
      <c r="E498" t="str">
        <f t="shared" si="42"/>
        <v>C广告设计</v>
      </c>
      <c r="F498" t="str">
        <f>VLOOKUP(G498,Sheet1!J:L,3,0)</f>
        <v>内蒙古自治区</v>
      </c>
      <c r="G498" t="s">
        <v>214</v>
      </c>
      <c r="H498" s="2" t="str">
        <f>VLOOKUP(G498,Sheet1!J:O,6,0)</f>
        <v>华北大区</v>
      </c>
      <c r="I498">
        <v>361</v>
      </c>
      <c r="J498">
        <v>3</v>
      </c>
      <c r="K498" s="8">
        <f>VLOOKUP(C498,'渗透率、续签率'!B:C,2,0)</f>
        <v>0.57199999999999995</v>
      </c>
      <c r="L498" s="6">
        <f t="shared" si="43"/>
        <v>8.3102493074792248E-3</v>
      </c>
      <c r="M498">
        <v>9</v>
      </c>
      <c r="N498">
        <v>3</v>
      </c>
      <c r="O498" s="24">
        <f t="shared" si="44"/>
        <v>0.33333333333333331</v>
      </c>
      <c r="P498" s="35">
        <f>VLOOKUP(E498,'参数设置&amp;汇总'!O:X,10,0)</f>
        <v>0.1</v>
      </c>
      <c r="Q498" s="37">
        <f t="shared" si="45"/>
        <v>3</v>
      </c>
      <c r="R498">
        <v>0.85</v>
      </c>
      <c r="S498" s="38">
        <f t="shared" si="46"/>
        <v>1.510588235294118</v>
      </c>
      <c r="T498" s="9">
        <f t="shared" si="47"/>
        <v>0.65408470588235312</v>
      </c>
    </row>
    <row r="499" spans="2:22" ht="18">
      <c r="B499" t="s">
        <v>1</v>
      </c>
      <c r="C499" t="s">
        <v>549</v>
      </c>
      <c r="D499" t="str">
        <f>VLOOKUP(G499,Sheet1!J:K,2,0)</f>
        <v>C</v>
      </c>
      <c r="E499" t="str">
        <f t="shared" si="42"/>
        <v>C广告设计</v>
      </c>
      <c r="F499" t="str">
        <f>VLOOKUP(G499,Sheet1!J:L,3,0)</f>
        <v>新疆维吾尔自治区</v>
      </c>
      <c r="G499" t="s">
        <v>215</v>
      </c>
      <c r="H499" s="2" t="str">
        <f>VLOOKUP(G499,Sheet1!J:O,6,0)</f>
        <v>华北大区</v>
      </c>
      <c r="I499">
        <v>324</v>
      </c>
      <c r="J499">
        <v>2</v>
      </c>
      <c r="K499" s="8">
        <f>VLOOKUP(C499,'渗透率、续签率'!B:C,2,0)</f>
        <v>0.57199999999999995</v>
      </c>
      <c r="L499" s="6">
        <f t="shared" si="43"/>
        <v>6.1728395061728392E-3</v>
      </c>
      <c r="M499">
        <v>59</v>
      </c>
      <c r="N499">
        <v>2</v>
      </c>
      <c r="O499" s="24">
        <f t="shared" si="44"/>
        <v>3.3898305084745763E-2</v>
      </c>
      <c r="P499" s="35">
        <f>VLOOKUP(E499,'参数设置&amp;汇总'!O:X,10,0)</f>
        <v>0.1</v>
      </c>
      <c r="Q499" s="37">
        <f t="shared" si="45"/>
        <v>5.9</v>
      </c>
      <c r="R499">
        <v>0.85</v>
      </c>
      <c r="S499" s="38">
        <f t="shared" si="46"/>
        <v>5.5952941176470592</v>
      </c>
      <c r="T499" s="9">
        <f t="shared" si="47"/>
        <v>2.4227623529411768</v>
      </c>
      <c r="V499" s="11"/>
    </row>
    <row r="500" spans="2:22" ht="18">
      <c r="B500" t="s">
        <v>1</v>
      </c>
      <c r="C500" t="s">
        <v>549</v>
      </c>
      <c r="D500" t="str">
        <f>VLOOKUP(G500,Sheet1!J:K,2,0)</f>
        <v>C</v>
      </c>
      <c r="E500" t="str">
        <f t="shared" si="42"/>
        <v>C广告设计</v>
      </c>
      <c r="F500" t="str">
        <f>VLOOKUP(G500,Sheet1!J:L,3,0)</f>
        <v>江苏省</v>
      </c>
      <c r="G500" t="s">
        <v>216</v>
      </c>
      <c r="H500" s="2" t="str">
        <f>VLOOKUP(G500,Sheet1!J:O,6,0)</f>
        <v>华北大区</v>
      </c>
      <c r="I500">
        <v>970</v>
      </c>
      <c r="J500">
        <v>23</v>
      </c>
      <c r="K500" s="8">
        <f>VLOOKUP(C500,'渗透率、续签率'!B:C,2,0)</f>
        <v>0.57199999999999995</v>
      </c>
      <c r="L500" s="6">
        <f t="shared" si="43"/>
        <v>2.3711340206185566E-2</v>
      </c>
      <c r="M500">
        <v>123</v>
      </c>
      <c r="N500">
        <v>20</v>
      </c>
      <c r="O500" s="24">
        <f t="shared" si="44"/>
        <v>0.16260162601626016</v>
      </c>
      <c r="P500" s="35">
        <f>VLOOKUP(E500,'参数设置&amp;汇总'!O:X,10,0)</f>
        <v>0.1</v>
      </c>
      <c r="Q500" s="37">
        <f t="shared" si="45"/>
        <v>20</v>
      </c>
      <c r="R500">
        <v>0.85</v>
      </c>
      <c r="S500" s="38">
        <f t="shared" si="46"/>
        <v>10.070588235294119</v>
      </c>
      <c r="T500" s="9">
        <f t="shared" si="47"/>
        <v>4.3605647058823536</v>
      </c>
      <c r="V500" s="11"/>
    </row>
    <row r="501" spans="2:22" ht="18">
      <c r="B501" t="s">
        <v>1</v>
      </c>
      <c r="C501" t="s">
        <v>549</v>
      </c>
      <c r="D501" t="str">
        <f>VLOOKUP(G501,Sheet1!J:K,2,0)</f>
        <v>C</v>
      </c>
      <c r="E501" t="str">
        <f t="shared" si="42"/>
        <v>C广告设计</v>
      </c>
      <c r="F501" t="str">
        <f>VLOOKUP(G501,Sheet1!J:L,3,0)</f>
        <v>湖南省</v>
      </c>
      <c r="G501" t="s">
        <v>217</v>
      </c>
      <c r="H501" s="2" t="str">
        <f>VLOOKUP(G501,Sheet1!J:O,6,0)</f>
        <v>华南大区</v>
      </c>
      <c r="I501">
        <v>658</v>
      </c>
      <c r="J501">
        <v>4</v>
      </c>
      <c r="K501" s="8">
        <f>VLOOKUP(C501,'渗透率、续签率'!B:C,2,0)</f>
        <v>0.57199999999999995</v>
      </c>
      <c r="L501" s="6">
        <f t="shared" si="43"/>
        <v>6.0790273556231003E-3</v>
      </c>
      <c r="M501">
        <v>28</v>
      </c>
      <c r="N501">
        <v>4</v>
      </c>
      <c r="O501" s="24">
        <f t="shared" si="44"/>
        <v>0.14285714285714285</v>
      </c>
      <c r="P501" s="35">
        <f>VLOOKUP(E501,'参数设置&amp;汇总'!O:X,10,0)</f>
        <v>0.1</v>
      </c>
      <c r="Q501" s="37">
        <f t="shared" si="45"/>
        <v>4</v>
      </c>
      <c r="R501">
        <v>0.85</v>
      </c>
      <c r="S501" s="38">
        <f t="shared" si="46"/>
        <v>2.014117647058824</v>
      </c>
      <c r="T501" s="9">
        <f t="shared" si="47"/>
        <v>0.87211294117647076</v>
      </c>
      <c r="V501" s="11"/>
    </row>
    <row r="502" spans="2:22" ht="18">
      <c r="B502" t="s">
        <v>1</v>
      </c>
      <c r="C502" t="s">
        <v>549</v>
      </c>
      <c r="D502" t="str">
        <f>VLOOKUP(G502,Sheet1!J:K,2,0)</f>
        <v>C</v>
      </c>
      <c r="E502" t="str">
        <f t="shared" si="42"/>
        <v>C广告设计</v>
      </c>
      <c r="F502" t="str">
        <f>VLOOKUP(G502,Sheet1!J:L,3,0)</f>
        <v>甘肃省</v>
      </c>
      <c r="G502" t="s">
        <v>218</v>
      </c>
      <c r="H502" s="2" t="str">
        <f>VLOOKUP(G502,Sheet1!J:O,6,0)</f>
        <v>华北大区</v>
      </c>
      <c r="I502">
        <v>287</v>
      </c>
      <c r="J502">
        <v>1</v>
      </c>
      <c r="K502" s="8">
        <f>VLOOKUP(C502,'渗透率、续签率'!B:C,2,0)</f>
        <v>0.57199999999999995</v>
      </c>
      <c r="L502" s="6">
        <f t="shared" si="43"/>
        <v>3.4843205574912892E-3</v>
      </c>
      <c r="M502">
        <v>5</v>
      </c>
      <c r="N502">
        <v>1</v>
      </c>
      <c r="O502" s="24">
        <f t="shared" si="44"/>
        <v>0.2</v>
      </c>
      <c r="P502" s="35">
        <f>VLOOKUP(E502,'参数设置&amp;汇总'!O:X,10,0)</f>
        <v>0.1</v>
      </c>
      <c r="Q502" s="37">
        <f t="shared" si="45"/>
        <v>1</v>
      </c>
      <c r="R502">
        <v>0.85</v>
      </c>
      <c r="S502" s="38">
        <f t="shared" si="46"/>
        <v>0.503529411764706</v>
      </c>
      <c r="T502" s="9">
        <f t="shared" si="47"/>
        <v>0.21802823529411769</v>
      </c>
      <c r="V502" s="11"/>
    </row>
    <row r="503" spans="2:22" ht="18">
      <c r="B503" t="s">
        <v>1</v>
      </c>
      <c r="C503" t="s">
        <v>549</v>
      </c>
      <c r="D503" t="str">
        <f>VLOOKUP(G503,Sheet1!J:K,2,0)</f>
        <v>C</v>
      </c>
      <c r="E503" t="str">
        <f t="shared" si="42"/>
        <v>C广告设计</v>
      </c>
      <c r="F503" t="str">
        <f>VLOOKUP(G503,Sheet1!J:L,3,0)</f>
        <v>河南省</v>
      </c>
      <c r="G503" t="s">
        <v>219</v>
      </c>
      <c r="H503" s="2" t="str">
        <f>VLOOKUP(G503,Sheet1!J:O,6,0)</f>
        <v>华北大区</v>
      </c>
      <c r="I503">
        <v>630</v>
      </c>
      <c r="J503">
        <v>8</v>
      </c>
      <c r="K503" s="8">
        <f>VLOOKUP(C503,'渗透率、续签率'!B:C,2,0)</f>
        <v>0.57199999999999995</v>
      </c>
      <c r="L503" s="6">
        <f t="shared" si="43"/>
        <v>1.2698412698412698E-2</v>
      </c>
      <c r="M503">
        <v>40</v>
      </c>
      <c r="N503">
        <v>7</v>
      </c>
      <c r="O503" s="24">
        <f t="shared" si="44"/>
        <v>0.17499999999999999</v>
      </c>
      <c r="P503" s="35">
        <f>VLOOKUP(E503,'参数设置&amp;汇总'!O:X,10,0)</f>
        <v>0.1</v>
      </c>
      <c r="Q503" s="37">
        <f t="shared" si="45"/>
        <v>7</v>
      </c>
      <c r="R503">
        <v>0.85</v>
      </c>
      <c r="S503" s="38">
        <f t="shared" si="46"/>
        <v>3.5247058823529418</v>
      </c>
      <c r="T503" s="9">
        <f t="shared" si="47"/>
        <v>1.5261976470588239</v>
      </c>
      <c r="V503" s="11"/>
    </row>
    <row r="504" spans="2:22" ht="18">
      <c r="B504" t="s">
        <v>1</v>
      </c>
      <c r="C504" t="s">
        <v>549</v>
      </c>
      <c r="D504" t="str">
        <f>VLOOKUP(G504,Sheet1!J:K,2,0)</f>
        <v>C</v>
      </c>
      <c r="E504" t="str">
        <f t="shared" si="42"/>
        <v>C广告设计</v>
      </c>
      <c r="F504" t="str">
        <f>VLOOKUP(G504,Sheet1!J:L,3,0)</f>
        <v>四川省</v>
      </c>
      <c r="G504" t="s">
        <v>220</v>
      </c>
      <c r="H504" s="2" t="str">
        <f>VLOOKUP(G504,Sheet1!J:O,6,0)</f>
        <v>华北大区</v>
      </c>
      <c r="I504">
        <v>423</v>
      </c>
      <c r="J504">
        <v>2</v>
      </c>
      <c r="K504" s="8">
        <f>VLOOKUP(C504,'渗透率、续签率'!B:C,2,0)</f>
        <v>0.57199999999999995</v>
      </c>
      <c r="L504" s="6">
        <f t="shared" si="43"/>
        <v>4.7281323877068557E-3</v>
      </c>
      <c r="M504">
        <v>30</v>
      </c>
      <c r="N504">
        <v>2</v>
      </c>
      <c r="O504" s="24">
        <f t="shared" si="44"/>
        <v>6.6666666666666666E-2</v>
      </c>
      <c r="P504" s="35">
        <f>VLOOKUP(E504,'参数设置&amp;汇总'!O:X,10,0)</f>
        <v>0.1</v>
      </c>
      <c r="Q504" s="37">
        <f t="shared" si="45"/>
        <v>3</v>
      </c>
      <c r="R504">
        <v>0.85</v>
      </c>
      <c r="S504" s="38">
        <f t="shared" si="46"/>
        <v>2.1835294117647059</v>
      </c>
      <c r="T504" s="9">
        <f t="shared" si="47"/>
        <v>0.94546823529411761</v>
      </c>
      <c r="V504" s="11"/>
    </row>
    <row r="505" spans="2:22" ht="18">
      <c r="B505" t="s">
        <v>1</v>
      </c>
      <c r="C505" t="s">
        <v>549</v>
      </c>
      <c r="D505" t="str">
        <f>VLOOKUP(G505,Sheet1!J:K,2,0)</f>
        <v>C</v>
      </c>
      <c r="E505" t="str">
        <f t="shared" si="42"/>
        <v>C广告设计</v>
      </c>
      <c r="F505" t="str">
        <f>VLOOKUP(G505,Sheet1!J:L,3,0)</f>
        <v>四川省</v>
      </c>
      <c r="G505" t="s">
        <v>221</v>
      </c>
      <c r="H505" s="2" t="str">
        <f>VLOOKUP(G505,Sheet1!J:O,6,0)</f>
        <v>华北大区</v>
      </c>
      <c r="I505">
        <v>461</v>
      </c>
      <c r="J505">
        <v>1</v>
      </c>
      <c r="K505" s="8">
        <f>VLOOKUP(C505,'渗透率、续签率'!B:C,2,0)</f>
        <v>0.57199999999999995</v>
      </c>
      <c r="L505" s="6">
        <f t="shared" si="43"/>
        <v>2.1691973969631237E-3</v>
      </c>
      <c r="M505">
        <v>31</v>
      </c>
      <c r="N505">
        <v>1</v>
      </c>
      <c r="O505" s="24">
        <f t="shared" si="44"/>
        <v>3.2258064516129031E-2</v>
      </c>
      <c r="P505" s="35">
        <f>VLOOKUP(E505,'参数设置&amp;汇总'!O:X,10,0)</f>
        <v>0.1</v>
      </c>
      <c r="Q505" s="37">
        <f t="shared" si="45"/>
        <v>3.1</v>
      </c>
      <c r="R505">
        <v>0.85</v>
      </c>
      <c r="S505" s="38">
        <f t="shared" si="46"/>
        <v>2.9741176470588235</v>
      </c>
      <c r="T505" s="9">
        <f t="shared" si="47"/>
        <v>1.2877929411764706</v>
      </c>
      <c r="V505" s="11"/>
    </row>
    <row r="506" spans="2:22" ht="18">
      <c r="B506" t="s">
        <v>1</v>
      </c>
      <c r="C506" t="s">
        <v>549</v>
      </c>
      <c r="D506" t="str">
        <f>VLOOKUP(G506,Sheet1!J:K,2,0)</f>
        <v>A</v>
      </c>
      <c r="E506" t="str">
        <f t="shared" si="42"/>
        <v>A广告设计</v>
      </c>
      <c r="F506" t="str">
        <f>VLOOKUP(G506,Sheet1!J:L,3,0)</f>
        <v>广东省</v>
      </c>
      <c r="G506" t="s">
        <v>50</v>
      </c>
      <c r="H506" s="2" t="str">
        <f>VLOOKUP(G506,Sheet1!J:O,6,0)</f>
        <v>华南大区</v>
      </c>
      <c r="I506" s="1">
        <v>4034</v>
      </c>
      <c r="J506">
        <v>147</v>
      </c>
      <c r="K506" s="8">
        <f>VLOOKUP(C506,'渗透率、续签率'!B:C,2,0)</f>
        <v>0.57199999999999995</v>
      </c>
      <c r="L506" s="6">
        <f t="shared" si="43"/>
        <v>3.6440257808626676E-2</v>
      </c>
      <c r="M506">
        <v>581</v>
      </c>
      <c r="N506">
        <v>130</v>
      </c>
      <c r="O506" s="24">
        <f t="shared" si="44"/>
        <v>0.22375215146299485</v>
      </c>
      <c r="P506" s="35">
        <f>VLOOKUP(E506,'参数设置&amp;汇总'!O:X,10,0)</f>
        <v>0.4</v>
      </c>
      <c r="Q506" s="37">
        <f t="shared" si="45"/>
        <v>232.4</v>
      </c>
      <c r="R506">
        <v>0.85</v>
      </c>
      <c r="S506" s="38">
        <f t="shared" si="46"/>
        <v>185.92941176470592</v>
      </c>
      <c r="T506" s="9">
        <f t="shared" si="47"/>
        <v>80.507435294117656</v>
      </c>
      <c r="V506" s="11"/>
    </row>
    <row r="507" spans="2:22" ht="18">
      <c r="B507" t="s">
        <v>1</v>
      </c>
      <c r="C507" t="s">
        <v>549</v>
      </c>
      <c r="D507" t="str">
        <f>VLOOKUP(G507,Sheet1!J:K,2,0)</f>
        <v>C</v>
      </c>
      <c r="E507" t="str">
        <f t="shared" si="42"/>
        <v>C广告设计</v>
      </c>
      <c r="F507" t="str">
        <f>VLOOKUP(G507,Sheet1!J:L,3,0)</f>
        <v>甘肃省</v>
      </c>
      <c r="G507" t="s">
        <v>222</v>
      </c>
      <c r="H507" s="2" t="str">
        <f>VLOOKUP(G507,Sheet1!J:O,6,0)</f>
        <v>华北大区</v>
      </c>
      <c r="I507">
        <v>425</v>
      </c>
      <c r="J507">
        <v>0</v>
      </c>
      <c r="K507" s="8">
        <f>VLOOKUP(C507,'渗透率、续签率'!B:C,2,0)</f>
        <v>0.57199999999999995</v>
      </c>
      <c r="L507" s="6">
        <f t="shared" si="43"/>
        <v>0</v>
      </c>
      <c r="M507">
        <v>5</v>
      </c>
      <c r="N507">
        <v>0</v>
      </c>
      <c r="O507" s="24">
        <f t="shared" si="44"/>
        <v>0</v>
      </c>
      <c r="P507" s="35">
        <f>VLOOKUP(E507,'参数设置&amp;汇总'!O:X,10,0)</f>
        <v>0.1</v>
      </c>
      <c r="Q507" s="37">
        <f t="shared" si="45"/>
        <v>0.5</v>
      </c>
      <c r="R507">
        <v>0.85</v>
      </c>
      <c r="S507" s="38">
        <f t="shared" si="46"/>
        <v>0.58823529411764708</v>
      </c>
      <c r="T507" s="9">
        <f t="shared" si="47"/>
        <v>0.25470588235294117</v>
      </c>
      <c r="V507" s="11"/>
    </row>
    <row r="508" spans="2:22" ht="18">
      <c r="B508" t="s">
        <v>1</v>
      </c>
      <c r="C508" t="s">
        <v>549</v>
      </c>
      <c r="D508" t="str">
        <f>VLOOKUP(G508,Sheet1!J:K,2,0)</f>
        <v>C</v>
      </c>
      <c r="E508" t="str">
        <f t="shared" si="42"/>
        <v>C广告设计</v>
      </c>
      <c r="F508" t="str">
        <f>VLOOKUP(G508,Sheet1!J:L,3,0)</f>
        <v>河北省</v>
      </c>
      <c r="G508" t="s">
        <v>223</v>
      </c>
      <c r="H508" s="2" t="str">
        <f>VLOOKUP(G508,Sheet1!J:O,6,0)</f>
        <v>华北大区</v>
      </c>
      <c r="I508" s="1">
        <v>1010</v>
      </c>
      <c r="J508">
        <v>11</v>
      </c>
      <c r="K508" s="8">
        <f>VLOOKUP(C508,'渗透率、续签率'!B:C,2,0)</f>
        <v>0.57199999999999995</v>
      </c>
      <c r="L508" s="6">
        <f t="shared" si="43"/>
        <v>1.089108910891089E-2</v>
      </c>
      <c r="M508">
        <v>95</v>
      </c>
      <c r="N508">
        <v>11</v>
      </c>
      <c r="O508" s="24">
        <f t="shared" si="44"/>
        <v>0.11578947368421053</v>
      </c>
      <c r="P508" s="35">
        <f>VLOOKUP(E508,'参数设置&amp;汇总'!O:X,10,0)</f>
        <v>0.1</v>
      </c>
      <c r="Q508" s="37">
        <f t="shared" si="45"/>
        <v>11</v>
      </c>
      <c r="R508">
        <v>0.85</v>
      </c>
      <c r="S508" s="38">
        <f t="shared" si="46"/>
        <v>5.5388235294117649</v>
      </c>
      <c r="T508" s="9">
        <f t="shared" si="47"/>
        <v>2.3983105882352942</v>
      </c>
      <c r="U508" s="1"/>
      <c r="V508" s="11"/>
    </row>
    <row r="509" spans="2:22" ht="18">
      <c r="B509" t="s">
        <v>1</v>
      </c>
      <c r="C509" t="s">
        <v>549</v>
      </c>
      <c r="D509" t="str">
        <f>VLOOKUP(G509,Sheet1!J:K,2,0)</f>
        <v>C</v>
      </c>
      <c r="E509" t="str">
        <f t="shared" si="42"/>
        <v>C广告设计</v>
      </c>
      <c r="F509" t="str">
        <f>VLOOKUP(G509,Sheet1!J:L,3,0)</f>
        <v>陕西省</v>
      </c>
      <c r="G509" t="s">
        <v>224</v>
      </c>
      <c r="H509" s="2" t="str">
        <f>VLOOKUP(G509,Sheet1!J:O,6,0)</f>
        <v>华北大区</v>
      </c>
      <c r="I509">
        <v>576</v>
      </c>
      <c r="J509">
        <v>2</v>
      </c>
      <c r="K509" s="8">
        <f>VLOOKUP(C509,'渗透率、续签率'!B:C,2,0)</f>
        <v>0.57199999999999995</v>
      </c>
      <c r="L509" s="6">
        <f t="shared" si="43"/>
        <v>3.472222222222222E-3</v>
      </c>
      <c r="M509">
        <v>17</v>
      </c>
      <c r="N509">
        <v>2</v>
      </c>
      <c r="O509" s="24">
        <f t="shared" si="44"/>
        <v>0.11764705882352941</v>
      </c>
      <c r="P509" s="35">
        <f>VLOOKUP(E509,'参数设置&amp;汇总'!O:X,10,0)</f>
        <v>0.1</v>
      </c>
      <c r="Q509" s="37">
        <f t="shared" si="45"/>
        <v>2</v>
      </c>
      <c r="R509">
        <v>0.85</v>
      </c>
      <c r="S509" s="38">
        <f t="shared" si="46"/>
        <v>1.007058823529412</v>
      </c>
      <c r="T509" s="9">
        <f t="shared" si="47"/>
        <v>0.43605647058823538</v>
      </c>
      <c r="V509" s="11"/>
    </row>
    <row r="510" spans="2:22" ht="18">
      <c r="B510" t="s">
        <v>1</v>
      </c>
      <c r="C510" t="s">
        <v>549</v>
      </c>
      <c r="D510" t="str">
        <f>VLOOKUP(G510,Sheet1!J:K,2,0)</f>
        <v>C</v>
      </c>
      <c r="E510" t="str">
        <f t="shared" si="42"/>
        <v>C广告设计</v>
      </c>
      <c r="F510" t="str">
        <f>VLOOKUP(G510,Sheet1!J:L,3,0)</f>
        <v>吉林省</v>
      </c>
      <c r="G510" t="s">
        <v>225</v>
      </c>
      <c r="H510" s="2" t="str">
        <f>VLOOKUP(G510,Sheet1!J:O,6,0)</f>
        <v>华北大区</v>
      </c>
      <c r="I510">
        <v>306</v>
      </c>
      <c r="J510">
        <v>2</v>
      </c>
      <c r="K510" s="8">
        <f>VLOOKUP(C510,'渗透率、续签率'!B:C,2,0)</f>
        <v>0.57199999999999995</v>
      </c>
      <c r="L510" s="6">
        <f t="shared" si="43"/>
        <v>6.5359477124183009E-3</v>
      </c>
      <c r="M510">
        <v>26</v>
      </c>
      <c r="N510">
        <v>1</v>
      </c>
      <c r="O510" s="24">
        <f t="shared" si="44"/>
        <v>3.8461538461538464E-2</v>
      </c>
      <c r="P510" s="35">
        <f>VLOOKUP(E510,'参数设置&amp;汇总'!O:X,10,0)</f>
        <v>0.1</v>
      </c>
      <c r="Q510" s="37">
        <f t="shared" si="45"/>
        <v>2.6</v>
      </c>
      <c r="R510">
        <v>0.85</v>
      </c>
      <c r="S510" s="38">
        <f t="shared" si="46"/>
        <v>2.3858823529411763</v>
      </c>
      <c r="T510" s="9">
        <f t="shared" si="47"/>
        <v>1.0330870588235292</v>
      </c>
      <c r="V510" s="11"/>
    </row>
    <row r="511" spans="2:22" ht="18">
      <c r="B511" t="s">
        <v>1</v>
      </c>
      <c r="C511" t="s">
        <v>549</v>
      </c>
      <c r="D511" t="str">
        <f>VLOOKUP(G511,Sheet1!J:K,2,0)</f>
        <v>C</v>
      </c>
      <c r="E511" t="str">
        <f t="shared" si="42"/>
        <v>C广告设计</v>
      </c>
      <c r="F511" t="str">
        <f>VLOOKUP(G511,Sheet1!J:L,3,0)</f>
        <v>河南省</v>
      </c>
      <c r="G511" t="s">
        <v>226</v>
      </c>
      <c r="H511" s="2" t="str">
        <f>VLOOKUP(G511,Sheet1!J:O,6,0)</f>
        <v>华北大区</v>
      </c>
      <c r="I511">
        <v>602</v>
      </c>
      <c r="J511">
        <v>4</v>
      </c>
      <c r="K511" s="8">
        <f>VLOOKUP(C511,'渗透率、续签率'!B:C,2,0)</f>
        <v>0.57199999999999995</v>
      </c>
      <c r="L511" s="6">
        <f t="shared" si="43"/>
        <v>6.6445182724252493E-3</v>
      </c>
      <c r="M511">
        <v>53</v>
      </c>
      <c r="N511">
        <v>4</v>
      </c>
      <c r="O511" s="24">
        <f t="shared" si="44"/>
        <v>7.5471698113207544E-2</v>
      </c>
      <c r="P511" s="35">
        <f>VLOOKUP(E511,'参数设置&amp;汇总'!O:X,10,0)</f>
        <v>0.1</v>
      </c>
      <c r="Q511" s="37">
        <f t="shared" si="45"/>
        <v>5.3000000000000007</v>
      </c>
      <c r="R511">
        <v>0.85</v>
      </c>
      <c r="S511" s="38">
        <f t="shared" si="46"/>
        <v>3.5435294117647071</v>
      </c>
      <c r="T511" s="9">
        <f t="shared" si="47"/>
        <v>1.5343482352941182</v>
      </c>
      <c r="V511" s="11"/>
    </row>
    <row r="512" spans="2:22" ht="18">
      <c r="B512" t="s">
        <v>1</v>
      </c>
      <c r="C512" t="s">
        <v>549</v>
      </c>
      <c r="D512" t="str">
        <f>VLOOKUP(G512,Sheet1!J:K,2,0)</f>
        <v>C</v>
      </c>
      <c r="E512" t="str">
        <f t="shared" si="42"/>
        <v>C广告设计</v>
      </c>
      <c r="F512" t="str">
        <f>VLOOKUP(G512,Sheet1!J:L,3,0)</f>
        <v>河北省</v>
      </c>
      <c r="G512" t="s">
        <v>227</v>
      </c>
      <c r="H512" s="2" t="str">
        <f>VLOOKUP(G512,Sheet1!J:O,6,0)</f>
        <v>华北大区</v>
      </c>
      <c r="I512">
        <v>688</v>
      </c>
      <c r="J512">
        <v>6</v>
      </c>
      <c r="K512" s="8">
        <f>VLOOKUP(C512,'渗透率、续签率'!B:C,2,0)</f>
        <v>0.57199999999999995</v>
      </c>
      <c r="L512" s="6">
        <f t="shared" si="43"/>
        <v>8.7209302325581394E-3</v>
      </c>
      <c r="M512">
        <v>70</v>
      </c>
      <c r="N512">
        <v>6</v>
      </c>
      <c r="O512" s="24">
        <f t="shared" si="44"/>
        <v>8.5714285714285715E-2</v>
      </c>
      <c r="P512" s="35">
        <f>VLOOKUP(E512,'参数设置&amp;汇总'!O:X,10,0)</f>
        <v>0.1</v>
      </c>
      <c r="Q512" s="37">
        <f t="shared" si="45"/>
        <v>7</v>
      </c>
      <c r="R512">
        <v>0.85</v>
      </c>
      <c r="S512" s="38">
        <f t="shared" si="46"/>
        <v>4.19764705882353</v>
      </c>
      <c r="T512" s="9">
        <f t="shared" si="47"/>
        <v>1.8175811764705885</v>
      </c>
      <c r="U512" s="1"/>
      <c r="V512" s="11"/>
    </row>
    <row r="513" spans="2:22" ht="18">
      <c r="B513" t="s">
        <v>1</v>
      </c>
      <c r="C513" t="s">
        <v>549</v>
      </c>
      <c r="D513" t="str">
        <f>VLOOKUP(G513,Sheet1!J:K,2,0)</f>
        <v>C</v>
      </c>
      <c r="E513" t="str">
        <f t="shared" si="42"/>
        <v>C广告设计</v>
      </c>
      <c r="F513" t="str">
        <f>VLOOKUP(G513,Sheet1!J:L,3,0)</f>
        <v>湖南省</v>
      </c>
      <c r="G513" t="s">
        <v>228</v>
      </c>
      <c r="H513" s="2" t="str">
        <f>VLOOKUP(G513,Sheet1!J:O,6,0)</f>
        <v>华南大区</v>
      </c>
      <c r="I513">
        <v>215</v>
      </c>
      <c r="J513">
        <v>0</v>
      </c>
      <c r="K513" s="8">
        <f>VLOOKUP(C513,'渗透率、续签率'!B:C,2,0)</f>
        <v>0.57199999999999995</v>
      </c>
      <c r="L513" s="6">
        <f t="shared" si="43"/>
        <v>0</v>
      </c>
      <c r="M513">
        <v>18</v>
      </c>
      <c r="N513">
        <v>0</v>
      </c>
      <c r="O513" s="24">
        <f t="shared" si="44"/>
        <v>0</v>
      </c>
      <c r="P513" s="35">
        <f>VLOOKUP(E513,'参数设置&amp;汇总'!O:X,10,0)</f>
        <v>0.1</v>
      </c>
      <c r="Q513" s="37">
        <f t="shared" si="45"/>
        <v>1.8</v>
      </c>
      <c r="R513">
        <v>0.85</v>
      </c>
      <c r="S513" s="38">
        <f t="shared" si="46"/>
        <v>2.1176470588235294</v>
      </c>
      <c r="T513" s="9">
        <f t="shared" si="47"/>
        <v>0.91694117647058826</v>
      </c>
      <c r="U513" s="1"/>
      <c r="V513" s="11"/>
    </row>
    <row r="514" spans="2:22" ht="18">
      <c r="B514" t="s">
        <v>1</v>
      </c>
      <c r="C514" t="s">
        <v>549</v>
      </c>
      <c r="D514" t="str">
        <f>VLOOKUP(G514,Sheet1!J:K,2,0)</f>
        <v>C</v>
      </c>
      <c r="E514" t="str">
        <f t="shared" si="42"/>
        <v>C广告设计</v>
      </c>
      <c r="F514" t="str">
        <f>VLOOKUP(G514,Sheet1!J:L,3,0)</f>
        <v>甘肃省</v>
      </c>
      <c r="G514" t="s">
        <v>229</v>
      </c>
      <c r="H514" s="2" t="str">
        <f>VLOOKUP(G514,Sheet1!J:O,6,0)</f>
        <v>华北大区</v>
      </c>
      <c r="I514">
        <v>262</v>
      </c>
      <c r="J514">
        <v>3</v>
      </c>
      <c r="K514" s="8">
        <f>VLOOKUP(C514,'渗透率、续签率'!B:C,2,0)</f>
        <v>0.57199999999999995</v>
      </c>
      <c r="L514" s="6">
        <f t="shared" si="43"/>
        <v>1.1450381679389313E-2</v>
      </c>
      <c r="M514">
        <v>4</v>
      </c>
      <c r="N514">
        <v>3</v>
      </c>
      <c r="O514" s="24">
        <f t="shared" si="44"/>
        <v>0.75</v>
      </c>
      <c r="P514" s="35">
        <f>VLOOKUP(E514,'参数设置&amp;汇总'!O:X,10,0)</f>
        <v>0.1</v>
      </c>
      <c r="Q514" s="37">
        <f t="shared" si="45"/>
        <v>3</v>
      </c>
      <c r="R514">
        <v>0.85</v>
      </c>
      <c r="S514" s="38">
        <f t="shared" si="46"/>
        <v>1.510588235294118</v>
      </c>
      <c r="T514" s="9">
        <f t="shared" si="47"/>
        <v>0.65408470588235312</v>
      </c>
      <c r="V514" s="11"/>
    </row>
    <row r="515" spans="2:22" ht="18">
      <c r="B515" t="s">
        <v>1</v>
      </c>
      <c r="C515" t="s">
        <v>549</v>
      </c>
      <c r="D515" t="str">
        <f>VLOOKUP(G515,Sheet1!J:K,2,0)</f>
        <v>C</v>
      </c>
      <c r="E515" t="str">
        <f t="shared" ref="E515:E578" si="48">D515&amp;C515</f>
        <v>C广告设计</v>
      </c>
      <c r="F515" t="str">
        <f>VLOOKUP(G515,Sheet1!J:L,3,0)</f>
        <v>江苏省</v>
      </c>
      <c r="G515" t="s">
        <v>230</v>
      </c>
      <c r="H515" s="2" t="str">
        <f>VLOOKUP(G515,Sheet1!J:O,6,0)</f>
        <v>华北大区</v>
      </c>
      <c r="I515" s="1">
        <v>1322</v>
      </c>
      <c r="J515">
        <v>13</v>
      </c>
      <c r="K515" s="8">
        <f>VLOOKUP(C515,'渗透率、续签率'!B:C,2,0)</f>
        <v>0.57199999999999995</v>
      </c>
      <c r="L515" s="6">
        <f t="shared" ref="L515:L578" si="49">J515/I515</f>
        <v>9.8335854765506815E-3</v>
      </c>
      <c r="M515">
        <v>115</v>
      </c>
      <c r="N515">
        <v>12</v>
      </c>
      <c r="O515" s="24">
        <f t="shared" ref="O515:O578" si="50">N515/M515</f>
        <v>0.10434782608695652</v>
      </c>
      <c r="P515" s="35">
        <f>VLOOKUP(E515,'参数设置&amp;汇总'!O:X,10,0)</f>
        <v>0.1</v>
      </c>
      <c r="Q515" s="37">
        <f t="shared" ref="Q515:Q578" si="51">IF(P515*M515&gt;=N515,M515*P515,N515)</f>
        <v>12</v>
      </c>
      <c r="R515">
        <v>0.85</v>
      </c>
      <c r="S515" s="38">
        <f t="shared" ref="S515:S578" si="52">((1-K515)*N515+IF(Q515-N515&gt;0,Q515-N515,0))/R515</f>
        <v>6.042352941176472</v>
      </c>
      <c r="T515" s="9">
        <f t="shared" ref="T515:T578" si="53">S515*0.433</f>
        <v>2.6163388235294125</v>
      </c>
      <c r="U515" s="1"/>
      <c r="V515" s="11"/>
    </row>
    <row r="516" spans="2:22" ht="18">
      <c r="B516" t="s">
        <v>1</v>
      </c>
      <c r="C516" t="s">
        <v>549</v>
      </c>
      <c r="D516" t="str">
        <f>VLOOKUP(G516,Sheet1!J:K,2,0)</f>
        <v>C</v>
      </c>
      <c r="E516" t="str">
        <f t="shared" si="48"/>
        <v>C广告设计</v>
      </c>
      <c r="F516" t="str">
        <f>VLOOKUP(G516,Sheet1!J:L,3,0)</f>
        <v>云南省</v>
      </c>
      <c r="G516" t="s">
        <v>231</v>
      </c>
      <c r="H516" s="2" t="str">
        <f>VLOOKUP(G516,Sheet1!J:O,6,0)</f>
        <v>华南大区</v>
      </c>
      <c r="I516">
        <v>224</v>
      </c>
      <c r="J516">
        <v>0</v>
      </c>
      <c r="K516" s="8">
        <f>VLOOKUP(C516,'渗透率、续签率'!B:C,2,0)</f>
        <v>0.57199999999999995</v>
      </c>
      <c r="L516" s="6">
        <f t="shared" si="49"/>
        <v>0</v>
      </c>
      <c r="M516">
        <v>11</v>
      </c>
      <c r="N516">
        <v>0</v>
      </c>
      <c r="O516" s="24">
        <f t="shared" si="50"/>
        <v>0</v>
      </c>
      <c r="P516" s="35">
        <f>VLOOKUP(E516,'参数设置&amp;汇总'!O:X,10,0)</f>
        <v>0.1</v>
      </c>
      <c r="Q516" s="37">
        <f t="shared" si="51"/>
        <v>1.1000000000000001</v>
      </c>
      <c r="R516">
        <v>0.85</v>
      </c>
      <c r="S516" s="38">
        <f t="shared" si="52"/>
        <v>1.2941176470588236</v>
      </c>
      <c r="T516" s="9">
        <f t="shared" si="53"/>
        <v>0.56035294117647061</v>
      </c>
    </row>
    <row r="517" spans="2:22" ht="18">
      <c r="B517" t="s">
        <v>1</v>
      </c>
      <c r="C517" t="s">
        <v>549</v>
      </c>
      <c r="D517" t="str">
        <f>VLOOKUP(G517,Sheet1!J:K,2,0)</f>
        <v>C</v>
      </c>
      <c r="E517" t="str">
        <f t="shared" si="48"/>
        <v>C广告设计</v>
      </c>
      <c r="F517" t="str">
        <f>VLOOKUP(G517,Sheet1!J:L,3,0)</f>
        <v>山东省</v>
      </c>
      <c r="G517" t="s">
        <v>232</v>
      </c>
      <c r="H517" s="2" t="str">
        <f>VLOOKUP(G517,Sheet1!J:O,6,0)</f>
        <v>华北大区</v>
      </c>
      <c r="I517">
        <v>822</v>
      </c>
      <c r="J517">
        <v>8</v>
      </c>
      <c r="K517" s="8">
        <f>VLOOKUP(C517,'渗透率、续签率'!B:C,2,0)</f>
        <v>0.57199999999999995</v>
      </c>
      <c r="L517" s="6">
        <f t="shared" si="49"/>
        <v>9.7323600973236012E-3</v>
      </c>
      <c r="M517">
        <v>72</v>
      </c>
      <c r="N517">
        <v>8</v>
      </c>
      <c r="O517" s="24">
        <f t="shared" si="50"/>
        <v>0.1111111111111111</v>
      </c>
      <c r="P517" s="35">
        <f>VLOOKUP(E517,'参数设置&amp;汇总'!O:X,10,0)</f>
        <v>0.1</v>
      </c>
      <c r="Q517" s="37">
        <f t="shared" si="51"/>
        <v>8</v>
      </c>
      <c r="R517">
        <v>0.85</v>
      </c>
      <c r="S517" s="38">
        <f t="shared" si="52"/>
        <v>4.028235294117648</v>
      </c>
      <c r="T517" s="9">
        <f t="shared" si="53"/>
        <v>1.7442258823529415</v>
      </c>
      <c r="U517" s="1"/>
      <c r="V517" s="11"/>
    </row>
    <row r="518" spans="2:22" ht="18">
      <c r="B518" t="s">
        <v>1</v>
      </c>
      <c r="C518" t="s">
        <v>549</v>
      </c>
      <c r="D518" t="str">
        <f>VLOOKUP(G518,Sheet1!J:K,2,0)</f>
        <v>C</v>
      </c>
      <c r="E518" t="str">
        <f t="shared" si="48"/>
        <v>C广告设计</v>
      </c>
      <c r="F518" t="str">
        <f>VLOOKUP(G518,Sheet1!J:L,3,0)</f>
        <v>四川省</v>
      </c>
      <c r="G518" t="s">
        <v>233</v>
      </c>
      <c r="H518" s="2" t="str">
        <f>VLOOKUP(G518,Sheet1!J:O,6,0)</f>
        <v>华北大区</v>
      </c>
      <c r="I518">
        <v>556</v>
      </c>
      <c r="J518">
        <v>6</v>
      </c>
      <c r="K518" s="8">
        <f>VLOOKUP(C518,'渗透率、续签率'!B:C,2,0)</f>
        <v>0.57199999999999995</v>
      </c>
      <c r="L518" s="6">
        <f t="shared" si="49"/>
        <v>1.0791366906474821E-2</v>
      </c>
      <c r="M518">
        <v>45</v>
      </c>
      <c r="N518">
        <v>5</v>
      </c>
      <c r="O518" s="24">
        <f t="shared" si="50"/>
        <v>0.1111111111111111</v>
      </c>
      <c r="P518" s="35">
        <f>VLOOKUP(E518,'参数设置&amp;汇总'!O:X,10,0)</f>
        <v>0.1</v>
      </c>
      <c r="Q518" s="37">
        <f t="shared" si="51"/>
        <v>5</v>
      </c>
      <c r="R518">
        <v>0.85</v>
      </c>
      <c r="S518" s="38">
        <f t="shared" si="52"/>
        <v>2.5176470588235298</v>
      </c>
      <c r="T518" s="9">
        <f t="shared" si="53"/>
        <v>1.0901411764705884</v>
      </c>
      <c r="U518" s="1"/>
      <c r="V518" s="11"/>
    </row>
    <row r="519" spans="2:22" ht="18">
      <c r="B519" t="s">
        <v>1</v>
      </c>
      <c r="C519" t="s">
        <v>549</v>
      </c>
      <c r="D519" t="str">
        <f>VLOOKUP(G519,Sheet1!J:K,2,0)</f>
        <v>C</v>
      </c>
      <c r="E519" t="str">
        <f t="shared" si="48"/>
        <v>C广告设计</v>
      </c>
      <c r="F519" t="str">
        <f>VLOOKUP(G519,Sheet1!J:L,3,0)</f>
        <v>山西省</v>
      </c>
      <c r="G519" t="s">
        <v>234</v>
      </c>
      <c r="H519" s="2" t="str">
        <f>VLOOKUP(G519,Sheet1!J:O,6,0)</f>
        <v>华北大区</v>
      </c>
      <c r="I519">
        <v>385</v>
      </c>
      <c r="J519">
        <v>1</v>
      </c>
      <c r="K519" s="8">
        <f>VLOOKUP(C519,'渗透率、续签率'!B:C,2,0)</f>
        <v>0.57199999999999995</v>
      </c>
      <c r="L519" s="6">
        <f t="shared" si="49"/>
        <v>2.5974025974025974E-3</v>
      </c>
      <c r="M519">
        <v>19</v>
      </c>
      <c r="N519">
        <v>1</v>
      </c>
      <c r="O519" s="24">
        <f t="shared" si="50"/>
        <v>5.2631578947368418E-2</v>
      </c>
      <c r="P519" s="35">
        <f>VLOOKUP(E519,'参数设置&amp;汇总'!O:X,10,0)</f>
        <v>0.1</v>
      </c>
      <c r="Q519" s="37">
        <f t="shared" si="51"/>
        <v>1.9000000000000001</v>
      </c>
      <c r="R519">
        <v>0.85</v>
      </c>
      <c r="S519" s="38">
        <f t="shared" si="52"/>
        <v>1.5623529411764709</v>
      </c>
      <c r="T519" s="9">
        <f t="shared" si="53"/>
        <v>0.67649882352941193</v>
      </c>
      <c r="V519" s="11"/>
    </row>
    <row r="520" spans="2:22" ht="18">
      <c r="B520" t="s">
        <v>1</v>
      </c>
      <c r="C520" t="s">
        <v>549</v>
      </c>
      <c r="D520" t="str">
        <f>VLOOKUP(G520,Sheet1!J:K,2,0)</f>
        <v>C</v>
      </c>
      <c r="E520" t="str">
        <f t="shared" si="48"/>
        <v>C广告设计</v>
      </c>
      <c r="F520" t="str">
        <f>VLOOKUP(G520,Sheet1!J:L,3,0)</f>
        <v>湖南省</v>
      </c>
      <c r="G520" t="s">
        <v>235</v>
      </c>
      <c r="H520" s="2" t="str">
        <f>VLOOKUP(G520,Sheet1!J:O,6,0)</f>
        <v>华南大区</v>
      </c>
      <c r="I520">
        <v>594</v>
      </c>
      <c r="J520">
        <v>6</v>
      </c>
      <c r="K520" s="8">
        <f>VLOOKUP(C520,'渗透率、续签率'!B:C,2,0)</f>
        <v>0.57199999999999995</v>
      </c>
      <c r="L520" s="6">
        <f t="shared" si="49"/>
        <v>1.0101010101010102E-2</v>
      </c>
      <c r="M520">
        <v>30</v>
      </c>
      <c r="N520">
        <v>5</v>
      </c>
      <c r="O520" s="24">
        <f t="shared" si="50"/>
        <v>0.16666666666666666</v>
      </c>
      <c r="P520" s="35">
        <f>VLOOKUP(E520,'参数设置&amp;汇总'!O:X,10,0)</f>
        <v>0.1</v>
      </c>
      <c r="Q520" s="37">
        <f t="shared" si="51"/>
        <v>5</v>
      </c>
      <c r="R520">
        <v>0.85</v>
      </c>
      <c r="S520" s="38">
        <f t="shared" si="52"/>
        <v>2.5176470588235298</v>
      </c>
      <c r="T520" s="9">
        <f t="shared" si="53"/>
        <v>1.0901411764705884</v>
      </c>
      <c r="V520" s="11"/>
    </row>
    <row r="521" spans="2:22" ht="18">
      <c r="B521" t="s">
        <v>1</v>
      </c>
      <c r="C521" t="s">
        <v>549</v>
      </c>
      <c r="D521" t="str">
        <f>VLOOKUP(G521,Sheet1!J:K,2,0)</f>
        <v>C</v>
      </c>
      <c r="E521" t="str">
        <f t="shared" si="48"/>
        <v>C广告设计</v>
      </c>
      <c r="F521" t="str">
        <f>VLOOKUP(G521,Sheet1!J:L,3,0)</f>
        <v>云南省</v>
      </c>
      <c r="G521" t="s">
        <v>236</v>
      </c>
      <c r="H521" s="2" t="str">
        <f>VLOOKUP(G521,Sheet1!J:O,6,0)</f>
        <v>华南大区</v>
      </c>
      <c r="I521">
        <v>33</v>
      </c>
      <c r="J521">
        <v>0</v>
      </c>
      <c r="K521" s="8">
        <f>VLOOKUP(C521,'渗透率、续签率'!B:C,2,0)</f>
        <v>0.57199999999999995</v>
      </c>
      <c r="L521" s="6">
        <f t="shared" si="49"/>
        <v>0</v>
      </c>
      <c r="M521">
        <v>0</v>
      </c>
      <c r="N521">
        <v>0</v>
      </c>
      <c r="O521" s="24" t="e">
        <f t="shared" si="50"/>
        <v>#DIV/0!</v>
      </c>
      <c r="P521" s="35">
        <f>VLOOKUP(E521,'参数设置&amp;汇总'!O:X,10,0)</f>
        <v>0.1</v>
      </c>
      <c r="Q521" s="37">
        <f t="shared" si="51"/>
        <v>0</v>
      </c>
      <c r="R521">
        <v>0.85</v>
      </c>
      <c r="S521" s="38">
        <f t="shared" si="52"/>
        <v>0</v>
      </c>
      <c r="T521" s="9">
        <f t="shared" si="53"/>
        <v>0</v>
      </c>
      <c r="V521" s="11"/>
    </row>
    <row r="522" spans="2:22" ht="18">
      <c r="B522" t="s">
        <v>1</v>
      </c>
      <c r="C522" t="s">
        <v>549</v>
      </c>
      <c r="D522" t="str">
        <f>VLOOKUP(G522,Sheet1!J:K,2,0)</f>
        <v>C</v>
      </c>
      <c r="E522" t="str">
        <f t="shared" si="48"/>
        <v>C广告设计</v>
      </c>
      <c r="F522" t="str">
        <f>VLOOKUP(G522,Sheet1!J:L,3,0)</f>
        <v>湖北省</v>
      </c>
      <c r="G522" t="s">
        <v>237</v>
      </c>
      <c r="H522" s="2" t="str">
        <f>VLOOKUP(G522,Sheet1!J:O,6,0)</f>
        <v>华南大区</v>
      </c>
      <c r="I522">
        <v>513</v>
      </c>
      <c r="J522">
        <v>3</v>
      </c>
      <c r="K522" s="8">
        <f>VLOOKUP(C522,'渗透率、续签率'!B:C,2,0)</f>
        <v>0.57199999999999995</v>
      </c>
      <c r="L522" s="6">
        <f t="shared" si="49"/>
        <v>5.8479532163742687E-3</v>
      </c>
      <c r="M522">
        <v>43</v>
      </c>
      <c r="N522">
        <v>2</v>
      </c>
      <c r="O522" s="24">
        <f t="shared" si="50"/>
        <v>4.6511627906976744E-2</v>
      </c>
      <c r="P522" s="35">
        <f>VLOOKUP(E522,'参数设置&amp;汇总'!O:X,10,0)</f>
        <v>0.1</v>
      </c>
      <c r="Q522" s="37">
        <f t="shared" si="51"/>
        <v>4.3</v>
      </c>
      <c r="R522">
        <v>0.85</v>
      </c>
      <c r="S522" s="38">
        <f t="shared" si="52"/>
        <v>3.7129411764705882</v>
      </c>
      <c r="T522" s="9">
        <f t="shared" si="53"/>
        <v>1.6077035294117648</v>
      </c>
      <c r="V522" s="11"/>
    </row>
    <row r="523" spans="2:22" ht="18">
      <c r="B523" t="s">
        <v>1</v>
      </c>
      <c r="C523" t="s">
        <v>549</v>
      </c>
      <c r="D523" t="str">
        <f>VLOOKUP(G523,Sheet1!J:K,2,0)</f>
        <v>C</v>
      </c>
      <c r="E523" t="str">
        <f t="shared" si="48"/>
        <v>C广告设计</v>
      </c>
      <c r="F523" t="str">
        <f>VLOOKUP(G523,Sheet1!J:L,3,0)</f>
        <v>广东省</v>
      </c>
      <c r="G523" t="s">
        <v>238</v>
      </c>
      <c r="H523" s="2" t="str">
        <f>VLOOKUP(G523,Sheet1!J:O,6,0)</f>
        <v>华南大区</v>
      </c>
      <c r="I523" s="1">
        <v>1737</v>
      </c>
      <c r="J523">
        <v>24</v>
      </c>
      <c r="K523" s="8">
        <f>VLOOKUP(C523,'渗透率、续签率'!B:C,2,0)</f>
        <v>0.57199999999999995</v>
      </c>
      <c r="L523" s="6">
        <f t="shared" si="49"/>
        <v>1.3816925734024179E-2</v>
      </c>
      <c r="M523">
        <v>173</v>
      </c>
      <c r="N523">
        <v>21</v>
      </c>
      <c r="O523" s="24">
        <f t="shared" si="50"/>
        <v>0.12138728323699421</v>
      </c>
      <c r="P523" s="35">
        <f>VLOOKUP(E523,'参数设置&amp;汇总'!O:X,10,0)</f>
        <v>0.1</v>
      </c>
      <c r="Q523" s="37">
        <f t="shared" si="51"/>
        <v>21</v>
      </c>
      <c r="R523">
        <v>0.85</v>
      </c>
      <c r="S523" s="38">
        <f t="shared" si="52"/>
        <v>10.574117647058825</v>
      </c>
      <c r="T523" s="9">
        <f t="shared" si="53"/>
        <v>4.5785929411764714</v>
      </c>
      <c r="U523" s="1"/>
      <c r="V523" s="11"/>
    </row>
    <row r="524" spans="2:22" ht="18">
      <c r="B524" t="s">
        <v>1</v>
      </c>
      <c r="C524" t="s">
        <v>549</v>
      </c>
      <c r="D524" t="str">
        <f>VLOOKUP(G524,Sheet1!J:K,2,0)</f>
        <v>A</v>
      </c>
      <c r="E524" t="str">
        <f t="shared" si="48"/>
        <v>A广告设计</v>
      </c>
      <c r="F524" t="str">
        <f>VLOOKUP(G524,Sheet1!J:L,3,0)</f>
        <v>四川省</v>
      </c>
      <c r="G524" t="s">
        <v>52</v>
      </c>
      <c r="H524" s="2" t="str">
        <f>VLOOKUP(G524,Sheet1!J:O,6,0)</f>
        <v>华北大区</v>
      </c>
      <c r="I524" s="1">
        <v>5064</v>
      </c>
      <c r="J524">
        <v>140</v>
      </c>
      <c r="K524" s="8">
        <f>VLOOKUP(C524,'渗透率、续签率'!B:C,2,0)</f>
        <v>0.57199999999999995</v>
      </c>
      <c r="L524" s="6">
        <f t="shared" si="49"/>
        <v>2.7646129541864139E-2</v>
      </c>
      <c r="M524">
        <v>756</v>
      </c>
      <c r="N524">
        <v>132</v>
      </c>
      <c r="O524" s="24">
        <f t="shared" si="50"/>
        <v>0.17460317460317459</v>
      </c>
      <c r="P524" s="35">
        <f>VLOOKUP(E524,'参数设置&amp;汇总'!O:X,10,0)</f>
        <v>0.4</v>
      </c>
      <c r="Q524" s="37">
        <f t="shared" si="51"/>
        <v>302.40000000000003</v>
      </c>
      <c r="R524">
        <v>0.85</v>
      </c>
      <c r="S524" s="38">
        <f t="shared" si="52"/>
        <v>266.93647058823535</v>
      </c>
      <c r="T524" s="9">
        <f t="shared" si="53"/>
        <v>115.58349176470591</v>
      </c>
      <c r="V524" s="11"/>
    </row>
    <row r="525" spans="2:22" ht="18">
      <c r="B525" t="s">
        <v>1</v>
      </c>
      <c r="C525" t="s">
        <v>549</v>
      </c>
      <c r="D525" t="str">
        <f>VLOOKUP(G525,Sheet1!J:K,2,0)</f>
        <v>C</v>
      </c>
      <c r="E525" t="str">
        <f t="shared" si="48"/>
        <v>C广告设计</v>
      </c>
      <c r="F525" t="str">
        <f>VLOOKUP(G525,Sheet1!J:L,3,0)</f>
        <v>江苏省</v>
      </c>
      <c r="G525" t="s">
        <v>239</v>
      </c>
      <c r="H525" s="2" t="str">
        <f>VLOOKUP(G525,Sheet1!J:O,6,0)</f>
        <v>华北大区</v>
      </c>
      <c r="I525">
        <v>672</v>
      </c>
      <c r="J525">
        <v>2</v>
      </c>
      <c r="K525" s="8">
        <f>VLOOKUP(C525,'渗透率、续签率'!B:C,2,0)</f>
        <v>0.57199999999999995</v>
      </c>
      <c r="L525" s="6">
        <f t="shared" si="49"/>
        <v>2.976190476190476E-3</v>
      </c>
      <c r="M525">
        <v>64</v>
      </c>
      <c r="N525">
        <v>2</v>
      </c>
      <c r="O525" s="24">
        <f t="shared" si="50"/>
        <v>3.125E-2</v>
      </c>
      <c r="P525" s="35">
        <f>VLOOKUP(E525,'参数设置&amp;汇总'!O:X,10,0)</f>
        <v>0.1</v>
      </c>
      <c r="Q525" s="37">
        <f t="shared" si="51"/>
        <v>6.4</v>
      </c>
      <c r="R525">
        <v>0.85</v>
      </c>
      <c r="S525" s="38">
        <f t="shared" si="52"/>
        <v>6.1835294117647059</v>
      </c>
      <c r="T525" s="9">
        <f t="shared" si="53"/>
        <v>2.6774682352941177</v>
      </c>
      <c r="V525" s="11"/>
    </row>
    <row r="526" spans="2:22" ht="18">
      <c r="B526" t="s">
        <v>1</v>
      </c>
      <c r="C526" t="s">
        <v>549</v>
      </c>
      <c r="D526" t="str">
        <f>VLOOKUP(G526,Sheet1!J:K,2,0)</f>
        <v>C</v>
      </c>
      <c r="E526" t="str">
        <f t="shared" si="48"/>
        <v>C广告设计</v>
      </c>
      <c r="F526" t="str">
        <f>VLOOKUP(G526,Sheet1!J:L,3,0)</f>
        <v>河北省</v>
      </c>
      <c r="G526" t="s">
        <v>240</v>
      </c>
      <c r="H526" s="2" t="str">
        <f>VLOOKUP(G526,Sheet1!J:O,6,0)</f>
        <v>华北大区</v>
      </c>
      <c r="I526">
        <v>512</v>
      </c>
      <c r="J526">
        <v>2</v>
      </c>
      <c r="K526" s="8">
        <f>VLOOKUP(C526,'渗透率、续签率'!B:C,2,0)</f>
        <v>0.57199999999999995</v>
      </c>
      <c r="L526" s="6">
        <f t="shared" si="49"/>
        <v>3.90625E-3</v>
      </c>
      <c r="M526">
        <v>26</v>
      </c>
      <c r="N526">
        <v>1</v>
      </c>
      <c r="O526" s="24">
        <f t="shared" si="50"/>
        <v>3.8461538461538464E-2</v>
      </c>
      <c r="P526" s="35">
        <f>VLOOKUP(E526,'参数设置&amp;汇总'!O:X,10,0)</f>
        <v>0.1</v>
      </c>
      <c r="Q526" s="37">
        <f t="shared" si="51"/>
        <v>2.6</v>
      </c>
      <c r="R526">
        <v>0.85</v>
      </c>
      <c r="S526" s="38">
        <f t="shared" si="52"/>
        <v>2.3858823529411763</v>
      </c>
      <c r="T526" s="9">
        <f t="shared" si="53"/>
        <v>1.0330870588235292</v>
      </c>
      <c r="U526" s="1"/>
      <c r="V526" s="11"/>
    </row>
    <row r="527" spans="2:22" ht="18">
      <c r="B527" t="s">
        <v>1</v>
      </c>
      <c r="C527" t="s">
        <v>549</v>
      </c>
      <c r="D527" t="str">
        <f>VLOOKUP(G527,Sheet1!J:K,2,0)</f>
        <v>C</v>
      </c>
      <c r="E527" t="str">
        <f t="shared" si="48"/>
        <v>C广告设计</v>
      </c>
      <c r="F527" t="str">
        <f>VLOOKUP(G527,Sheet1!J:L,3,0)</f>
        <v>江西省</v>
      </c>
      <c r="G527" t="s">
        <v>241</v>
      </c>
      <c r="H527" s="2" t="str">
        <f>VLOOKUP(G527,Sheet1!J:O,6,0)</f>
        <v>华南大区</v>
      </c>
      <c r="I527">
        <v>461</v>
      </c>
      <c r="J527">
        <v>3</v>
      </c>
      <c r="K527" s="8">
        <f>VLOOKUP(C527,'渗透率、续签率'!B:C,2,0)</f>
        <v>0.57199999999999995</v>
      </c>
      <c r="L527" s="6">
        <f t="shared" si="49"/>
        <v>6.5075921908893707E-3</v>
      </c>
      <c r="M527">
        <v>28</v>
      </c>
      <c r="N527">
        <v>3</v>
      </c>
      <c r="O527" s="24">
        <f t="shared" si="50"/>
        <v>0.10714285714285714</v>
      </c>
      <c r="P527" s="35">
        <f>VLOOKUP(E527,'参数设置&amp;汇总'!O:X,10,0)</f>
        <v>0.1</v>
      </c>
      <c r="Q527" s="37">
        <f t="shared" si="51"/>
        <v>3</v>
      </c>
      <c r="R527">
        <v>0.85</v>
      </c>
      <c r="S527" s="38">
        <f t="shared" si="52"/>
        <v>1.510588235294118</v>
      </c>
      <c r="T527" s="9">
        <f t="shared" si="53"/>
        <v>0.65408470588235312</v>
      </c>
      <c r="V527" s="11"/>
    </row>
    <row r="528" spans="2:22" ht="18">
      <c r="B528" t="s">
        <v>1</v>
      </c>
      <c r="C528" t="s">
        <v>549</v>
      </c>
      <c r="D528" t="str">
        <f>VLOOKUP(G528,Sheet1!J:K,2,0)</f>
        <v>C</v>
      </c>
      <c r="E528" t="str">
        <f t="shared" si="48"/>
        <v>C广告设计</v>
      </c>
      <c r="F528" t="str">
        <f>VLOOKUP(G528,Sheet1!J:L,3,0)</f>
        <v>辽宁省</v>
      </c>
      <c r="G528" t="s">
        <v>242</v>
      </c>
      <c r="H528" s="2" t="str">
        <f>VLOOKUP(G528,Sheet1!J:O,6,0)</f>
        <v>华北大区</v>
      </c>
      <c r="I528">
        <v>155</v>
      </c>
      <c r="J528">
        <v>2</v>
      </c>
      <c r="K528" s="8">
        <f>VLOOKUP(C528,'渗透率、续签率'!B:C,2,0)</f>
        <v>0.57199999999999995</v>
      </c>
      <c r="L528" s="6">
        <f t="shared" si="49"/>
        <v>1.2903225806451613E-2</v>
      </c>
      <c r="M528">
        <v>7</v>
      </c>
      <c r="N528">
        <v>2</v>
      </c>
      <c r="O528" s="24">
        <f t="shared" si="50"/>
        <v>0.2857142857142857</v>
      </c>
      <c r="P528" s="35">
        <f>VLOOKUP(E528,'参数设置&amp;汇总'!O:X,10,0)</f>
        <v>0.1</v>
      </c>
      <c r="Q528" s="37">
        <f t="shared" si="51"/>
        <v>2</v>
      </c>
      <c r="R528">
        <v>0.85</v>
      </c>
      <c r="S528" s="38">
        <f t="shared" si="52"/>
        <v>1.007058823529412</v>
      </c>
      <c r="T528" s="9">
        <f t="shared" si="53"/>
        <v>0.43605647058823538</v>
      </c>
      <c r="V528" s="11"/>
    </row>
    <row r="529" spans="2:22" ht="18">
      <c r="B529" t="s">
        <v>1</v>
      </c>
      <c r="C529" t="s">
        <v>549</v>
      </c>
      <c r="D529" t="str">
        <f>VLOOKUP(G529,Sheet1!J:K,2,0)</f>
        <v>C</v>
      </c>
      <c r="E529" t="str">
        <f t="shared" si="48"/>
        <v>C广告设计</v>
      </c>
      <c r="F529" t="str">
        <f>VLOOKUP(G529,Sheet1!J:L,3,0)</f>
        <v>西藏自治区</v>
      </c>
      <c r="G529" t="s">
        <v>243</v>
      </c>
      <c r="H529" s="2">
        <f>VLOOKUP(G529,Sheet1!J:O,6,0)</f>
        <v>0</v>
      </c>
      <c r="I529">
        <v>335</v>
      </c>
      <c r="J529">
        <v>7</v>
      </c>
      <c r="K529" s="8">
        <f>VLOOKUP(C529,'渗透率、续签率'!B:C,2,0)</f>
        <v>0.57199999999999995</v>
      </c>
      <c r="L529" s="6">
        <f t="shared" si="49"/>
        <v>2.0895522388059702E-2</v>
      </c>
      <c r="M529">
        <v>48</v>
      </c>
      <c r="N529">
        <v>7</v>
      </c>
      <c r="O529" s="24">
        <f t="shared" si="50"/>
        <v>0.14583333333333334</v>
      </c>
      <c r="P529" s="35">
        <f>VLOOKUP(E529,'参数设置&amp;汇总'!O:X,10,0)</f>
        <v>0.1</v>
      </c>
      <c r="Q529" s="37">
        <f t="shared" si="51"/>
        <v>7</v>
      </c>
      <c r="R529">
        <v>0.85</v>
      </c>
      <c r="S529" s="38">
        <f t="shared" si="52"/>
        <v>3.5247058823529418</v>
      </c>
      <c r="T529" s="9">
        <f t="shared" si="53"/>
        <v>1.5261976470588239</v>
      </c>
      <c r="U529" s="1"/>
      <c r="V529" s="11"/>
    </row>
    <row r="530" spans="2:22" ht="18">
      <c r="B530" t="s">
        <v>1</v>
      </c>
      <c r="C530" t="s">
        <v>549</v>
      </c>
      <c r="D530" t="str">
        <f>VLOOKUP(G530,Sheet1!J:K,2,0)</f>
        <v>C</v>
      </c>
      <c r="E530" t="str">
        <f t="shared" si="48"/>
        <v>C广告设计</v>
      </c>
      <c r="F530" t="str">
        <f>VLOOKUP(G530,Sheet1!J:L,3,0)</f>
        <v>广东省</v>
      </c>
      <c r="G530" t="s">
        <v>244</v>
      </c>
      <c r="H530" s="2" t="str">
        <f>VLOOKUP(G530,Sheet1!J:O,6,0)</f>
        <v>华南大区</v>
      </c>
      <c r="I530">
        <v>623</v>
      </c>
      <c r="J530">
        <v>0</v>
      </c>
      <c r="K530" s="8">
        <f>VLOOKUP(C530,'渗透率、续签率'!B:C,2,0)</f>
        <v>0.57199999999999995</v>
      </c>
      <c r="L530" s="6">
        <f t="shared" si="49"/>
        <v>0</v>
      </c>
      <c r="M530">
        <v>24</v>
      </c>
      <c r="N530">
        <v>0</v>
      </c>
      <c r="O530" s="24">
        <f t="shared" si="50"/>
        <v>0</v>
      </c>
      <c r="P530" s="35">
        <f>VLOOKUP(E530,'参数设置&amp;汇总'!O:X,10,0)</f>
        <v>0.1</v>
      </c>
      <c r="Q530" s="37">
        <f t="shared" si="51"/>
        <v>2.4000000000000004</v>
      </c>
      <c r="R530">
        <v>0.85</v>
      </c>
      <c r="S530" s="38">
        <f t="shared" si="52"/>
        <v>2.8235294117647065</v>
      </c>
      <c r="T530" s="9">
        <f t="shared" si="53"/>
        <v>1.222588235294118</v>
      </c>
      <c r="V530" s="11"/>
    </row>
    <row r="531" spans="2:22" ht="18">
      <c r="B531" t="s">
        <v>1</v>
      </c>
      <c r="C531" t="s">
        <v>549</v>
      </c>
      <c r="D531" t="str">
        <f>VLOOKUP(G531,Sheet1!J:K,2,0)</f>
        <v>C</v>
      </c>
      <c r="E531" t="str">
        <f t="shared" si="48"/>
        <v>C广告设计</v>
      </c>
      <c r="F531" t="str">
        <f>VLOOKUP(G531,Sheet1!J:L,3,0)</f>
        <v>四川省</v>
      </c>
      <c r="G531" t="s">
        <v>245</v>
      </c>
      <c r="H531" s="2" t="str">
        <f>VLOOKUP(G531,Sheet1!J:O,6,0)</f>
        <v>华北大区</v>
      </c>
      <c r="I531">
        <v>129</v>
      </c>
      <c r="J531">
        <v>1</v>
      </c>
      <c r="K531" s="8">
        <f>VLOOKUP(C531,'渗透率、续签率'!B:C,2,0)</f>
        <v>0.57199999999999995</v>
      </c>
      <c r="L531" s="6">
        <f t="shared" si="49"/>
        <v>7.7519379844961239E-3</v>
      </c>
      <c r="M531">
        <v>7</v>
      </c>
      <c r="N531">
        <v>1</v>
      </c>
      <c r="O531" s="24">
        <f t="shared" si="50"/>
        <v>0.14285714285714285</v>
      </c>
      <c r="P531" s="35">
        <f>VLOOKUP(E531,'参数设置&amp;汇总'!O:X,10,0)</f>
        <v>0.1</v>
      </c>
      <c r="Q531" s="37">
        <f t="shared" si="51"/>
        <v>1</v>
      </c>
      <c r="R531">
        <v>0.85</v>
      </c>
      <c r="S531" s="38">
        <f t="shared" si="52"/>
        <v>0.503529411764706</v>
      </c>
      <c r="T531" s="9">
        <f t="shared" si="53"/>
        <v>0.21802823529411769</v>
      </c>
    </row>
    <row r="532" spans="2:22" ht="18">
      <c r="B532" t="s">
        <v>1</v>
      </c>
      <c r="C532" t="s">
        <v>549</v>
      </c>
      <c r="D532" t="str">
        <f>VLOOKUP(G532,Sheet1!J:K,2,0)</f>
        <v>C</v>
      </c>
      <c r="E532" t="str">
        <f t="shared" si="48"/>
        <v>C广告设计</v>
      </c>
      <c r="F532" t="str">
        <f>VLOOKUP(G532,Sheet1!J:L,3,0)</f>
        <v>云南省</v>
      </c>
      <c r="G532" t="s">
        <v>246</v>
      </c>
      <c r="H532" s="2" t="str">
        <f>VLOOKUP(G532,Sheet1!J:O,6,0)</f>
        <v>华南大区</v>
      </c>
      <c r="I532">
        <v>342</v>
      </c>
      <c r="J532">
        <v>2</v>
      </c>
      <c r="K532" s="8">
        <f>VLOOKUP(C532,'渗透率、续签率'!B:C,2,0)</f>
        <v>0.57199999999999995</v>
      </c>
      <c r="L532" s="6">
        <f t="shared" si="49"/>
        <v>5.8479532163742687E-3</v>
      </c>
      <c r="M532">
        <v>22</v>
      </c>
      <c r="N532">
        <v>2</v>
      </c>
      <c r="O532" s="24">
        <f t="shared" si="50"/>
        <v>9.0909090909090912E-2</v>
      </c>
      <c r="P532" s="35">
        <f>VLOOKUP(E532,'参数设置&amp;汇总'!O:X,10,0)</f>
        <v>0.1</v>
      </c>
      <c r="Q532" s="37">
        <f t="shared" si="51"/>
        <v>2.2000000000000002</v>
      </c>
      <c r="R532">
        <v>0.85</v>
      </c>
      <c r="S532" s="38">
        <f t="shared" si="52"/>
        <v>1.2423529411764709</v>
      </c>
      <c r="T532" s="9">
        <f t="shared" si="53"/>
        <v>0.53793882352941191</v>
      </c>
      <c r="V532" s="11"/>
    </row>
    <row r="533" spans="2:22" ht="18">
      <c r="B533" t="s">
        <v>1</v>
      </c>
      <c r="C533" t="s">
        <v>549</v>
      </c>
      <c r="D533" t="str">
        <f>VLOOKUP(G533,Sheet1!J:K,2,0)</f>
        <v>C</v>
      </c>
      <c r="E533" t="str">
        <f t="shared" si="48"/>
        <v>C广告设计</v>
      </c>
      <c r="F533" t="str">
        <f>VLOOKUP(G533,Sheet1!J:L,3,0)</f>
        <v>海南省</v>
      </c>
      <c r="G533" t="s">
        <v>247</v>
      </c>
      <c r="H533" s="2" t="str">
        <f>VLOOKUP(G533,Sheet1!J:O,6,0)</f>
        <v>华南大区</v>
      </c>
      <c r="I533">
        <v>44</v>
      </c>
      <c r="J533">
        <v>0</v>
      </c>
      <c r="K533" s="8">
        <f>VLOOKUP(C533,'渗透率、续签率'!B:C,2,0)</f>
        <v>0.57199999999999995</v>
      </c>
      <c r="L533" s="6">
        <f t="shared" si="49"/>
        <v>0</v>
      </c>
      <c r="M533">
        <v>3</v>
      </c>
      <c r="N533">
        <v>0</v>
      </c>
      <c r="O533" s="24">
        <f t="shared" si="50"/>
        <v>0</v>
      </c>
      <c r="P533" s="35">
        <f>VLOOKUP(E533,'参数设置&amp;汇总'!O:X,10,0)</f>
        <v>0.1</v>
      </c>
      <c r="Q533" s="37">
        <f t="shared" si="51"/>
        <v>0.30000000000000004</v>
      </c>
      <c r="R533">
        <v>0.85</v>
      </c>
      <c r="S533" s="38">
        <f t="shared" si="52"/>
        <v>0.35294117647058831</v>
      </c>
      <c r="T533" s="9">
        <f t="shared" si="53"/>
        <v>0.15282352941176475</v>
      </c>
    </row>
    <row r="534" spans="2:22" ht="18">
      <c r="B534" t="s">
        <v>1</v>
      </c>
      <c r="C534" t="s">
        <v>549</v>
      </c>
      <c r="D534" t="str">
        <f>VLOOKUP(G534,Sheet1!J:K,2,0)</f>
        <v>C</v>
      </c>
      <c r="E534" t="str">
        <f t="shared" si="48"/>
        <v>C广告设计</v>
      </c>
      <c r="F534" t="str">
        <f>VLOOKUP(G534,Sheet1!J:L,3,0)</f>
        <v>河南省</v>
      </c>
      <c r="G534" t="s">
        <v>248</v>
      </c>
      <c r="H534" s="2" t="str">
        <f>VLOOKUP(G534,Sheet1!J:O,6,0)</f>
        <v>华北大区</v>
      </c>
      <c r="I534">
        <v>953</v>
      </c>
      <c r="J534">
        <v>6</v>
      </c>
      <c r="K534" s="8">
        <f>VLOOKUP(C534,'渗透率、续签率'!B:C,2,0)</f>
        <v>0.57199999999999995</v>
      </c>
      <c r="L534" s="6">
        <f t="shared" si="49"/>
        <v>6.2959076600209865E-3</v>
      </c>
      <c r="M534">
        <v>70</v>
      </c>
      <c r="N534">
        <v>3</v>
      </c>
      <c r="O534" s="24">
        <f t="shared" si="50"/>
        <v>4.2857142857142858E-2</v>
      </c>
      <c r="P534" s="35">
        <f>VLOOKUP(E534,'参数设置&amp;汇总'!O:X,10,0)</f>
        <v>0.1</v>
      </c>
      <c r="Q534" s="37">
        <f t="shared" si="51"/>
        <v>7</v>
      </c>
      <c r="R534">
        <v>0.85</v>
      </c>
      <c r="S534" s="38">
        <f t="shared" si="52"/>
        <v>6.2164705882352953</v>
      </c>
      <c r="T534" s="9">
        <f t="shared" si="53"/>
        <v>2.6917317647058829</v>
      </c>
      <c r="V534" s="11"/>
    </row>
    <row r="535" spans="2:22" ht="18">
      <c r="B535" t="s">
        <v>1</v>
      </c>
      <c r="C535" t="s">
        <v>549</v>
      </c>
      <c r="D535" t="str">
        <f>VLOOKUP(G535,Sheet1!J:K,2,0)</f>
        <v>C</v>
      </c>
      <c r="E535" t="str">
        <f t="shared" si="48"/>
        <v>C广告设计</v>
      </c>
      <c r="F535" t="str">
        <f>VLOOKUP(G535,Sheet1!J:L,3,0)</f>
        <v>江西省</v>
      </c>
      <c r="G535" t="s">
        <v>249</v>
      </c>
      <c r="H535" s="2" t="str">
        <f>VLOOKUP(G535,Sheet1!J:O,6,0)</f>
        <v>华南大区</v>
      </c>
      <c r="I535">
        <v>210</v>
      </c>
      <c r="J535">
        <v>0</v>
      </c>
      <c r="K535" s="8">
        <f>VLOOKUP(C535,'渗透率、续签率'!B:C,2,0)</f>
        <v>0.57199999999999995</v>
      </c>
      <c r="L535" s="6">
        <f t="shared" si="49"/>
        <v>0</v>
      </c>
      <c r="M535">
        <v>26</v>
      </c>
      <c r="N535">
        <v>0</v>
      </c>
      <c r="O535" s="24">
        <f t="shared" si="50"/>
        <v>0</v>
      </c>
      <c r="P535" s="35">
        <f>VLOOKUP(E535,'参数设置&amp;汇总'!O:X,10,0)</f>
        <v>0.1</v>
      </c>
      <c r="Q535" s="37">
        <f t="shared" si="51"/>
        <v>2.6</v>
      </c>
      <c r="R535">
        <v>0.85</v>
      </c>
      <c r="S535" s="38">
        <f t="shared" si="52"/>
        <v>3.0588235294117649</v>
      </c>
      <c r="T535" s="9">
        <f t="shared" si="53"/>
        <v>1.3244705882352943</v>
      </c>
      <c r="V535" s="11"/>
    </row>
    <row r="536" spans="2:22" ht="18">
      <c r="B536" t="s">
        <v>1</v>
      </c>
      <c r="C536" t="s">
        <v>549</v>
      </c>
      <c r="D536" t="str">
        <f>VLOOKUP(G536,Sheet1!J:K,2,0)</f>
        <v>C</v>
      </c>
      <c r="E536" t="str">
        <f t="shared" si="48"/>
        <v>C广告设计</v>
      </c>
      <c r="F536" t="str">
        <f>VLOOKUP(G536,Sheet1!J:L,3,0)</f>
        <v>新疆维吾尔自治区</v>
      </c>
      <c r="G536" t="s">
        <v>250</v>
      </c>
      <c r="H536" s="2" t="str">
        <f>VLOOKUP(G536,Sheet1!J:O,6,0)</f>
        <v>华北大区</v>
      </c>
      <c r="I536">
        <v>11</v>
      </c>
      <c r="J536">
        <v>0</v>
      </c>
      <c r="K536" s="8">
        <f>VLOOKUP(C536,'渗透率、续签率'!B:C,2,0)</f>
        <v>0.57199999999999995</v>
      </c>
      <c r="L536" s="6">
        <f t="shared" si="49"/>
        <v>0</v>
      </c>
      <c r="M536">
        <v>0</v>
      </c>
      <c r="N536">
        <v>0</v>
      </c>
      <c r="O536" s="24" t="e">
        <f t="shared" si="50"/>
        <v>#DIV/0!</v>
      </c>
      <c r="P536" s="35">
        <f>VLOOKUP(E536,'参数设置&amp;汇总'!O:X,10,0)</f>
        <v>0.1</v>
      </c>
      <c r="Q536" s="37">
        <f t="shared" si="51"/>
        <v>0</v>
      </c>
      <c r="R536">
        <v>0.85</v>
      </c>
      <c r="S536" s="38">
        <f t="shared" si="52"/>
        <v>0</v>
      </c>
      <c r="T536" s="9">
        <f t="shared" si="53"/>
        <v>0</v>
      </c>
      <c r="V536" s="11"/>
    </row>
    <row r="537" spans="2:22" ht="18">
      <c r="B537" t="s">
        <v>1</v>
      </c>
      <c r="C537" t="s">
        <v>549</v>
      </c>
      <c r="D537" t="str">
        <f>VLOOKUP(G537,Sheet1!J:K,2,0)</f>
        <v>B</v>
      </c>
      <c r="E537" t="str">
        <f t="shared" si="48"/>
        <v>B广告设计</v>
      </c>
      <c r="F537" t="str">
        <f>VLOOKUP(G537,Sheet1!J:L,3,0)</f>
        <v>江苏省</v>
      </c>
      <c r="G537" t="s">
        <v>71</v>
      </c>
      <c r="H537" s="2" t="str">
        <f>VLOOKUP(G537,Sheet1!J:O,6,0)</f>
        <v>华北大区</v>
      </c>
      <c r="I537" s="1">
        <v>1167</v>
      </c>
      <c r="J537">
        <v>17</v>
      </c>
      <c r="K537" s="8">
        <f>VLOOKUP(C537,'渗透率、续签率'!B:C,2,0)</f>
        <v>0.57199999999999995</v>
      </c>
      <c r="L537" s="6">
        <f t="shared" si="49"/>
        <v>1.456726649528706E-2</v>
      </c>
      <c r="M537">
        <v>145</v>
      </c>
      <c r="N537">
        <v>16</v>
      </c>
      <c r="O537" s="24">
        <f t="shared" si="50"/>
        <v>0.1103448275862069</v>
      </c>
      <c r="P537" s="35">
        <f>VLOOKUP(E537,'参数设置&amp;汇总'!O:X,10,0)</f>
        <v>0.3</v>
      </c>
      <c r="Q537" s="37">
        <f t="shared" si="51"/>
        <v>43.5</v>
      </c>
      <c r="R537">
        <v>0.85</v>
      </c>
      <c r="S537" s="38">
        <f t="shared" si="52"/>
        <v>40.409411764705879</v>
      </c>
      <c r="T537" s="9">
        <f t="shared" si="53"/>
        <v>17.497275294117646</v>
      </c>
      <c r="V537" s="11"/>
    </row>
    <row r="538" spans="2:22" ht="18">
      <c r="B538" t="s">
        <v>1</v>
      </c>
      <c r="C538" t="s">
        <v>549</v>
      </c>
      <c r="D538" t="str">
        <f>VLOOKUP(G538,Sheet1!J:K,2,0)</f>
        <v>C</v>
      </c>
      <c r="E538" t="str">
        <f t="shared" si="48"/>
        <v>C广告设计</v>
      </c>
      <c r="F538" t="str">
        <f>VLOOKUP(G538,Sheet1!J:L,3,0)</f>
        <v>西藏自治区</v>
      </c>
      <c r="G538" t="s">
        <v>251</v>
      </c>
      <c r="H538" s="2">
        <f>VLOOKUP(G538,Sheet1!J:O,6,0)</f>
        <v>0</v>
      </c>
      <c r="I538">
        <v>190</v>
      </c>
      <c r="J538">
        <v>0</v>
      </c>
      <c r="K538" s="8">
        <f>VLOOKUP(C538,'渗透率、续签率'!B:C,2,0)</f>
        <v>0.57199999999999995</v>
      </c>
      <c r="L538" s="6">
        <f t="shared" si="49"/>
        <v>0</v>
      </c>
      <c r="M538">
        <v>9</v>
      </c>
      <c r="N538">
        <v>0</v>
      </c>
      <c r="O538" s="24">
        <f t="shared" si="50"/>
        <v>0</v>
      </c>
      <c r="P538" s="35">
        <f>VLOOKUP(E538,'参数设置&amp;汇总'!O:X,10,0)</f>
        <v>0.1</v>
      </c>
      <c r="Q538" s="37">
        <f t="shared" si="51"/>
        <v>0.9</v>
      </c>
      <c r="R538">
        <v>0.85</v>
      </c>
      <c r="S538" s="38">
        <f t="shared" si="52"/>
        <v>1.0588235294117647</v>
      </c>
      <c r="T538" s="9">
        <f t="shared" si="53"/>
        <v>0.45847058823529413</v>
      </c>
    </row>
    <row r="539" spans="2:22" ht="18">
      <c r="B539" t="s">
        <v>1</v>
      </c>
      <c r="C539" t="s">
        <v>549</v>
      </c>
      <c r="D539" t="str">
        <f>VLOOKUP(G539,Sheet1!J:K,2,0)</f>
        <v>C</v>
      </c>
      <c r="E539" t="str">
        <f t="shared" si="48"/>
        <v>C广告设计</v>
      </c>
      <c r="F539" t="str">
        <f>VLOOKUP(G539,Sheet1!J:L,3,0)</f>
        <v>山东省</v>
      </c>
      <c r="G539" t="s">
        <v>252</v>
      </c>
      <c r="H539" s="2" t="str">
        <f>VLOOKUP(G539,Sheet1!J:O,6,0)</f>
        <v>华北大区</v>
      </c>
      <c r="I539">
        <v>524</v>
      </c>
      <c r="J539">
        <v>6</v>
      </c>
      <c r="K539" s="8">
        <f>VLOOKUP(C539,'渗透率、续签率'!B:C,2,0)</f>
        <v>0.57199999999999995</v>
      </c>
      <c r="L539" s="6">
        <f t="shared" si="49"/>
        <v>1.1450381679389313E-2</v>
      </c>
      <c r="M539">
        <v>73</v>
      </c>
      <c r="N539">
        <v>6</v>
      </c>
      <c r="O539" s="24">
        <f t="shared" si="50"/>
        <v>8.2191780821917804E-2</v>
      </c>
      <c r="P539" s="35">
        <f>VLOOKUP(E539,'参数设置&amp;汇总'!O:X,10,0)</f>
        <v>0.1</v>
      </c>
      <c r="Q539" s="37">
        <f t="shared" si="51"/>
        <v>7.3000000000000007</v>
      </c>
      <c r="R539">
        <v>0.85</v>
      </c>
      <c r="S539" s="38">
        <f t="shared" si="52"/>
        <v>4.5505882352941196</v>
      </c>
      <c r="T539" s="9">
        <f t="shared" si="53"/>
        <v>1.9704047058823537</v>
      </c>
      <c r="V539" s="11"/>
    </row>
    <row r="540" spans="2:22" ht="18">
      <c r="B540" t="s">
        <v>1</v>
      </c>
      <c r="C540" t="s">
        <v>549</v>
      </c>
      <c r="D540" t="str">
        <f>VLOOKUP(G540,Sheet1!J:K,2,0)</f>
        <v>B</v>
      </c>
      <c r="E540" t="str">
        <f t="shared" si="48"/>
        <v>B广告设计</v>
      </c>
      <c r="F540" t="str">
        <f>VLOOKUP(G540,Sheet1!J:L,3,0)</f>
        <v>云南省</v>
      </c>
      <c r="G540" t="s">
        <v>73</v>
      </c>
      <c r="H540" s="2" t="str">
        <f>VLOOKUP(G540,Sheet1!J:O,6,0)</f>
        <v>华南大区</v>
      </c>
      <c r="I540" s="1">
        <v>1857</v>
      </c>
      <c r="J540">
        <v>32</v>
      </c>
      <c r="K540" s="8">
        <f>VLOOKUP(C540,'渗透率、续签率'!B:C,2,0)</f>
        <v>0.57199999999999995</v>
      </c>
      <c r="L540" s="6">
        <f t="shared" si="49"/>
        <v>1.7232094776521271E-2</v>
      </c>
      <c r="M540">
        <v>203</v>
      </c>
      <c r="N540">
        <v>27</v>
      </c>
      <c r="O540" s="24">
        <f t="shared" si="50"/>
        <v>0.13300492610837439</v>
      </c>
      <c r="P540" s="35">
        <f>VLOOKUP(E540,'参数设置&amp;汇总'!O:X,10,0)</f>
        <v>0.3</v>
      </c>
      <c r="Q540" s="37">
        <f t="shared" si="51"/>
        <v>60.9</v>
      </c>
      <c r="R540">
        <v>0.85</v>
      </c>
      <c r="S540" s="38">
        <f t="shared" si="52"/>
        <v>53.477647058823536</v>
      </c>
      <c r="T540" s="9">
        <f t="shared" si="53"/>
        <v>23.155821176470592</v>
      </c>
      <c r="V540" s="11"/>
    </row>
    <row r="541" spans="2:22" ht="18">
      <c r="B541" t="s">
        <v>1</v>
      </c>
      <c r="C541" t="s">
        <v>549</v>
      </c>
      <c r="D541" t="str">
        <f>VLOOKUP(G541,Sheet1!J:K,2,0)</f>
        <v>C</v>
      </c>
      <c r="E541" t="str">
        <f t="shared" si="48"/>
        <v>C广告设计</v>
      </c>
      <c r="F541" t="str">
        <f>VLOOKUP(G541,Sheet1!J:L,3,0)</f>
        <v>新疆维吾尔自治区</v>
      </c>
      <c r="G541" t="s">
        <v>253</v>
      </c>
      <c r="H541" s="2" t="str">
        <f>VLOOKUP(G541,Sheet1!J:O,6,0)</f>
        <v>华北大区</v>
      </c>
      <c r="I541">
        <v>8</v>
      </c>
      <c r="J541">
        <v>0</v>
      </c>
      <c r="K541" s="8">
        <f>VLOOKUP(C541,'渗透率、续签率'!B:C,2,0)</f>
        <v>0.57199999999999995</v>
      </c>
      <c r="L541" s="6">
        <f t="shared" si="49"/>
        <v>0</v>
      </c>
      <c r="M541">
        <v>0</v>
      </c>
      <c r="N541">
        <v>0</v>
      </c>
      <c r="O541" s="24" t="e">
        <f t="shared" si="50"/>
        <v>#DIV/0!</v>
      </c>
      <c r="P541" s="35">
        <f>VLOOKUP(E541,'参数设置&amp;汇总'!O:X,10,0)</f>
        <v>0.1</v>
      </c>
      <c r="Q541" s="37">
        <f t="shared" si="51"/>
        <v>0</v>
      </c>
      <c r="R541">
        <v>0.85</v>
      </c>
      <c r="S541" s="38">
        <f t="shared" si="52"/>
        <v>0</v>
      </c>
      <c r="T541" s="9">
        <f t="shared" si="53"/>
        <v>0</v>
      </c>
    </row>
    <row r="542" spans="2:22" ht="18">
      <c r="B542" t="s">
        <v>1</v>
      </c>
      <c r="C542" t="s">
        <v>549</v>
      </c>
      <c r="D542" t="str">
        <f>VLOOKUP(G542,Sheet1!J:K,2,0)</f>
        <v>C</v>
      </c>
      <c r="E542" t="str">
        <f t="shared" si="48"/>
        <v>C广告设计</v>
      </c>
      <c r="F542" t="str">
        <f>VLOOKUP(G542,Sheet1!J:L,3,0)</f>
        <v>新疆维吾尔自治区</v>
      </c>
      <c r="G542" t="s">
        <v>254</v>
      </c>
      <c r="H542" s="2" t="str">
        <f>VLOOKUP(G542,Sheet1!J:O,6,0)</f>
        <v>华北大区</v>
      </c>
      <c r="I542">
        <v>323</v>
      </c>
      <c r="J542">
        <v>1</v>
      </c>
      <c r="K542" s="8">
        <f>VLOOKUP(C542,'渗透率、续签率'!B:C,2,0)</f>
        <v>0.57199999999999995</v>
      </c>
      <c r="L542" s="6">
        <f t="shared" si="49"/>
        <v>3.0959752321981426E-3</v>
      </c>
      <c r="M542">
        <v>29</v>
      </c>
      <c r="N542">
        <v>1</v>
      </c>
      <c r="O542" s="24">
        <f t="shared" si="50"/>
        <v>3.4482758620689655E-2</v>
      </c>
      <c r="P542" s="35">
        <f>VLOOKUP(E542,'参数设置&amp;汇总'!O:X,10,0)</f>
        <v>0.1</v>
      </c>
      <c r="Q542" s="37">
        <f t="shared" si="51"/>
        <v>2.9000000000000004</v>
      </c>
      <c r="R542">
        <v>0.85</v>
      </c>
      <c r="S542" s="38">
        <f t="shared" si="52"/>
        <v>2.7388235294117651</v>
      </c>
      <c r="T542" s="9">
        <f t="shared" si="53"/>
        <v>1.1859105882352943</v>
      </c>
    </row>
    <row r="543" spans="2:22" ht="18">
      <c r="B543" t="s">
        <v>1</v>
      </c>
      <c r="C543" t="s">
        <v>549</v>
      </c>
      <c r="D543" t="str">
        <f>VLOOKUP(G543,Sheet1!J:K,2,0)</f>
        <v>C</v>
      </c>
      <c r="E543" t="str">
        <f t="shared" si="48"/>
        <v>C广告设计</v>
      </c>
      <c r="F543" t="str">
        <f>VLOOKUP(G543,Sheet1!J:L,3,0)</f>
        <v>海南省</v>
      </c>
      <c r="G543" t="s">
        <v>255</v>
      </c>
      <c r="H543" s="2" t="str">
        <f>VLOOKUP(G543,Sheet1!J:O,6,0)</f>
        <v>华南大区</v>
      </c>
      <c r="I543">
        <v>22</v>
      </c>
      <c r="J543">
        <v>0</v>
      </c>
      <c r="K543" s="8">
        <f>VLOOKUP(C543,'渗透率、续签率'!B:C,2,0)</f>
        <v>0.57199999999999995</v>
      </c>
      <c r="L543" s="6">
        <f t="shared" si="49"/>
        <v>0</v>
      </c>
      <c r="M543">
        <v>1</v>
      </c>
      <c r="N543">
        <v>0</v>
      </c>
      <c r="O543" s="24">
        <f t="shared" si="50"/>
        <v>0</v>
      </c>
      <c r="P543" s="35">
        <f>VLOOKUP(E543,'参数设置&amp;汇总'!O:X,10,0)</f>
        <v>0.1</v>
      </c>
      <c r="Q543" s="37">
        <f t="shared" si="51"/>
        <v>0.1</v>
      </c>
      <c r="R543">
        <v>0.85</v>
      </c>
      <c r="S543" s="38">
        <f t="shared" si="52"/>
        <v>0.11764705882352942</v>
      </c>
      <c r="T543" s="9">
        <f t="shared" si="53"/>
        <v>5.094117647058824E-2</v>
      </c>
      <c r="V543" s="11"/>
    </row>
    <row r="544" spans="2:22" ht="18">
      <c r="B544" t="s">
        <v>1</v>
      </c>
      <c r="C544" t="s">
        <v>549</v>
      </c>
      <c r="D544" t="str">
        <f>VLOOKUP(G544,Sheet1!J:K,2,0)</f>
        <v>C</v>
      </c>
      <c r="E544" t="str">
        <f t="shared" si="48"/>
        <v>C广告设计</v>
      </c>
      <c r="F544" t="str">
        <f>VLOOKUP(G544,Sheet1!J:L,3,0)</f>
        <v>西藏自治区</v>
      </c>
      <c r="G544" t="s">
        <v>256</v>
      </c>
      <c r="H544" s="2">
        <f>VLOOKUP(G544,Sheet1!J:O,6,0)</f>
        <v>0</v>
      </c>
      <c r="I544">
        <v>129</v>
      </c>
      <c r="J544">
        <v>0</v>
      </c>
      <c r="K544" s="8">
        <f>VLOOKUP(C544,'渗透率、续签率'!B:C,2,0)</f>
        <v>0.57199999999999995</v>
      </c>
      <c r="L544" s="6">
        <f t="shared" si="49"/>
        <v>0</v>
      </c>
      <c r="M544">
        <v>2</v>
      </c>
      <c r="N544">
        <v>0</v>
      </c>
      <c r="O544" s="24">
        <f t="shared" si="50"/>
        <v>0</v>
      </c>
      <c r="P544" s="35">
        <f>VLOOKUP(E544,'参数设置&amp;汇总'!O:X,10,0)</f>
        <v>0.1</v>
      </c>
      <c r="Q544" s="37">
        <f t="shared" si="51"/>
        <v>0.2</v>
      </c>
      <c r="R544">
        <v>0.85</v>
      </c>
      <c r="S544" s="38">
        <f t="shared" si="52"/>
        <v>0.23529411764705885</v>
      </c>
      <c r="T544" s="9">
        <f t="shared" si="53"/>
        <v>0.10188235294117648</v>
      </c>
      <c r="V544" s="11"/>
    </row>
    <row r="545" spans="2:22" ht="18">
      <c r="B545" t="s">
        <v>1</v>
      </c>
      <c r="C545" t="s">
        <v>549</v>
      </c>
      <c r="D545" t="str">
        <f>VLOOKUP(G545,Sheet1!J:K,2,0)</f>
        <v>C</v>
      </c>
      <c r="E545" t="str">
        <f t="shared" si="48"/>
        <v>C广告设计</v>
      </c>
      <c r="F545" t="str">
        <f>VLOOKUP(G545,Sheet1!J:L,3,0)</f>
        <v>云南省</v>
      </c>
      <c r="G545" t="s">
        <v>257</v>
      </c>
      <c r="H545" s="2" t="str">
        <f>VLOOKUP(G545,Sheet1!J:O,6,0)</f>
        <v>华南大区</v>
      </c>
      <c r="I545">
        <v>461</v>
      </c>
      <c r="J545">
        <v>7</v>
      </c>
      <c r="K545" s="8">
        <f>VLOOKUP(C545,'渗透率、续签率'!B:C,2,0)</f>
        <v>0.57199999999999995</v>
      </c>
      <c r="L545" s="6">
        <f t="shared" si="49"/>
        <v>1.5184381778741865E-2</v>
      </c>
      <c r="M545">
        <v>38</v>
      </c>
      <c r="N545">
        <v>7</v>
      </c>
      <c r="O545" s="24">
        <f t="shared" si="50"/>
        <v>0.18421052631578946</v>
      </c>
      <c r="P545" s="35">
        <f>VLOOKUP(E545,'参数设置&amp;汇总'!O:X,10,0)</f>
        <v>0.1</v>
      </c>
      <c r="Q545" s="37">
        <f t="shared" si="51"/>
        <v>7</v>
      </c>
      <c r="R545">
        <v>0.85</v>
      </c>
      <c r="S545" s="38">
        <f t="shared" si="52"/>
        <v>3.5247058823529418</v>
      </c>
      <c r="T545" s="9">
        <f t="shared" si="53"/>
        <v>1.5261976470588239</v>
      </c>
      <c r="V545" s="11"/>
    </row>
    <row r="546" spans="2:22" ht="18">
      <c r="B546" t="s">
        <v>1</v>
      </c>
      <c r="C546" t="s">
        <v>549</v>
      </c>
      <c r="D546" t="str">
        <f>VLOOKUP(G546,Sheet1!J:K,2,0)</f>
        <v>C</v>
      </c>
      <c r="E546" t="str">
        <f t="shared" si="48"/>
        <v>C广告设计</v>
      </c>
      <c r="F546" t="str">
        <f>VLOOKUP(G546,Sheet1!J:L,3,0)</f>
        <v>山西省</v>
      </c>
      <c r="G546" t="s">
        <v>258</v>
      </c>
      <c r="H546" s="2" t="str">
        <f>VLOOKUP(G546,Sheet1!J:O,6,0)</f>
        <v>华北大区</v>
      </c>
      <c r="I546">
        <v>462</v>
      </c>
      <c r="J546">
        <v>4</v>
      </c>
      <c r="K546" s="8">
        <f>VLOOKUP(C546,'渗透率、续签率'!B:C,2,0)</f>
        <v>0.57199999999999995</v>
      </c>
      <c r="L546" s="6">
        <f t="shared" si="49"/>
        <v>8.658008658008658E-3</v>
      </c>
      <c r="M546">
        <v>34</v>
      </c>
      <c r="N546">
        <v>3</v>
      </c>
      <c r="O546" s="24">
        <f t="shared" si="50"/>
        <v>8.8235294117647065E-2</v>
      </c>
      <c r="P546" s="35">
        <f>VLOOKUP(E546,'参数设置&amp;汇总'!O:X,10,0)</f>
        <v>0.1</v>
      </c>
      <c r="Q546" s="37">
        <f t="shared" si="51"/>
        <v>3.4000000000000004</v>
      </c>
      <c r="R546">
        <v>0.85</v>
      </c>
      <c r="S546" s="38">
        <f t="shared" si="52"/>
        <v>1.981176470588236</v>
      </c>
      <c r="T546" s="9">
        <f t="shared" si="53"/>
        <v>0.85784941176470619</v>
      </c>
    </row>
    <row r="547" spans="2:22" ht="18">
      <c r="B547" t="s">
        <v>1</v>
      </c>
      <c r="C547" t="s">
        <v>549</v>
      </c>
      <c r="D547" t="str">
        <f>VLOOKUP(G547,Sheet1!J:K,2,0)</f>
        <v>C</v>
      </c>
      <c r="E547" t="str">
        <f t="shared" si="48"/>
        <v>C广告设计</v>
      </c>
      <c r="F547" t="str">
        <f>VLOOKUP(G547,Sheet1!J:L,3,0)</f>
        <v>山西省</v>
      </c>
      <c r="G547" t="s">
        <v>259</v>
      </c>
      <c r="H547" s="2" t="str">
        <f>VLOOKUP(G547,Sheet1!J:O,6,0)</f>
        <v>华北大区</v>
      </c>
      <c r="I547">
        <v>300</v>
      </c>
      <c r="J547">
        <v>4</v>
      </c>
      <c r="K547" s="8">
        <f>VLOOKUP(C547,'渗透率、续签率'!B:C,2,0)</f>
        <v>0.57199999999999995</v>
      </c>
      <c r="L547" s="6">
        <f t="shared" si="49"/>
        <v>1.3333333333333334E-2</v>
      </c>
      <c r="M547">
        <v>26</v>
      </c>
      <c r="N547">
        <v>3</v>
      </c>
      <c r="O547" s="24">
        <f t="shared" si="50"/>
        <v>0.11538461538461539</v>
      </c>
      <c r="P547" s="35">
        <f>VLOOKUP(E547,'参数设置&amp;汇总'!O:X,10,0)</f>
        <v>0.1</v>
      </c>
      <c r="Q547" s="37">
        <f t="shared" si="51"/>
        <v>3</v>
      </c>
      <c r="R547">
        <v>0.85</v>
      </c>
      <c r="S547" s="38">
        <f t="shared" si="52"/>
        <v>1.510588235294118</v>
      </c>
      <c r="T547" s="9">
        <f t="shared" si="53"/>
        <v>0.65408470588235312</v>
      </c>
    </row>
    <row r="548" spans="2:22" ht="18">
      <c r="B548" t="s">
        <v>1</v>
      </c>
      <c r="C548" t="s">
        <v>549</v>
      </c>
      <c r="D548" t="str">
        <f>VLOOKUP(G548,Sheet1!J:K,2,0)</f>
        <v>C</v>
      </c>
      <c r="E548" t="str">
        <f t="shared" si="48"/>
        <v>C广告设计</v>
      </c>
      <c r="F548" t="str">
        <f>VLOOKUP(G548,Sheet1!J:L,3,0)</f>
        <v>云南省</v>
      </c>
      <c r="G548" t="s">
        <v>260</v>
      </c>
      <c r="H548" s="2" t="str">
        <f>VLOOKUP(G548,Sheet1!J:O,6,0)</f>
        <v>华南大区</v>
      </c>
      <c r="I548">
        <v>229</v>
      </c>
      <c r="J548">
        <v>1</v>
      </c>
      <c r="K548" s="8">
        <f>VLOOKUP(C548,'渗透率、续签率'!B:C,2,0)</f>
        <v>0.57199999999999995</v>
      </c>
      <c r="L548" s="6">
        <f t="shared" si="49"/>
        <v>4.3668122270742356E-3</v>
      </c>
      <c r="M548">
        <v>14</v>
      </c>
      <c r="N548">
        <v>1</v>
      </c>
      <c r="O548" s="24">
        <f t="shared" si="50"/>
        <v>7.1428571428571425E-2</v>
      </c>
      <c r="P548" s="35">
        <f>VLOOKUP(E548,'参数设置&amp;汇总'!O:X,10,0)</f>
        <v>0.1</v>
      </c>
      <c r="Q548" s="37">
        <f t="shared" si="51"/>
        <v>1.4000000000000001</v>
      </c>
      <c r="R548">
        <v>0.85</v>
      </c>
      <c r="S548" s="38">
        <f t="shared" si="52"/>
        <v>0.97411764705882375</v>
      </c>
      <c r="T548" s="9">
        <f t="shared" si="53"/>
        <v>0.4217929411764707</v>
      </c>
      <c r="V548" s="11"/>
    </row>
    <row r="549" spans="2:22" ht="18">
      <c r="B549" t="s">
        <v>1</v>
      </c>
      <c r="C549" t="s">
        <v>549</v>
      </c>
      <c r="D549" t="str">
        <f>VLOOKUP(G549,Sheet1!J:K,2,0)</f>
        <v>C</v>
      </c>
      <c r="E549" t="str">
        <f t="shared" si="48"/>
        <v>C广告设计</v>
      </c>
      <c r="F549" t="str">
        <f>VLOOKUP(G549,Sheet1!J:L,3,0)</f>
        <v>江西省</v>
      </c>
      <c r="G549" t="s">
        <v>261</v>
      </c>
      <c r="H549" s="2" t="str">
        <f>VLOOKUP(G549,Sheet1!J:O,6,0)</f>
        <v>华南大区</v>
      </c>
      <c r="I549">
        <v>265</v>
      </c>
      <c r="J549">
        <v>2</v>
      </c>
      <c r="K549" s="8">
        <f>VLOOKUP(C549,'渗透率、续签率'!B:C,2,0)</f>
        <v>0.57199999999999995</v>
      </c>
      <c r="L549" s="6">
        <f t="shared" si="49"/>
        <v>7.5471698113207548E-3</v>
      </c>
      <c r="M549">
        <v>36</v>
      </c>
      <c r="N549">
        <v>2</v>
      </c>
      <c r="O549" s="24">
        <f t="shared" si="50"/>
        <v>5.5555555555555552E-2</v>
      </c>
      <c r="P549" s="35">
        <f>VLOOKUP(E549,'参数设置&amp;汇总'!O:X,10,0)</f>
        <v>0.1</v>
      </c>
      <c r="Q549" s="37">
        <f t="shared" si="51"/>
        <v>3.6</v>
      </c>
      <c r="R549">
        <v>0.85</v>
      </c>
      <c r="S549" s="38">
        <f t="shared" si="52"/>
        <v>2.889411764705883</v>
      </c>
      <c r="T549" s="9">
        <f t="shared" si="53"/>
        <v>1.2511152941176473</v>
      </c>
      <c r="V549" s="11"/>
    </row>
    <row r="550" spans="2:22" ht="18">
      <c r="B550" t="s">
        <v>1</v>
      </c>
      <c r="C550" t="s">
        <v>549</v>
      </c>
      <c r="D550" t="str">
        <f>VLOOKUP(G550,Sheet1!J:K,2,0)</f>
        <v>C</v>
      </c>
      <c r="E550" t="str">
        <f t="shared" si="48"/>
        <v>C广告设计</v>
      </c>
      <c r="F550" t="str">
        <f>VLOOKUP(G550,Sheet1!J:L,3,0)</f>
        <v>云南省</v>
      </c>
      <c r="G550" t="s">
        <v>262</v>
      </c>
      <c r="H550" s="2" t="str">
        <f>VLOOKUP(G550,Sheet1!J:O,6,0)</f>
        <v>华南大区</v>
      </c>
      <c r="I550">
        <v>764</v>
      </c>
      <c r="J550">
        <v>6</v>
      </c>
      <c r="K550" s="8">
        <f>VLOOKUP(C550,'渗透率、续签率'!B:C,2,0)</f>
        <v>0.57199999999999995</v>
      </c>
      <c r="L550" s="6">
        <f t="shared" si="49"/>
        <v>7.8534031413612562E-3</v>
      </c>
      <c r="M550">
        <v>47</v>
      </c>
      <c r="N550">
        <v>6</v>
      </c>
      <c r="O550" s="24">
        <f t="shared" si="50"/>
        <v>0.1276595744680851</v>
      </c>
      <c r="P550" s="35">
        <f>VLOOKUP(E550,'参数设置&amp;汇总'!O:X,10,0)</f>
        <v>0.1</v>
      </c>
      <c r="Q550" s="37">
        <f t="shared" si="51"/>
        <v>6</v>
      </c>
      <c r="R550">
        <v>0.85</v>
      </c>
      <c r="S550" s="38">
        <f t="shared" si="52"/>
        <v>3.021176470588236</v>
      </c>
      <c r="T550" s="9">
        <f t="shared" si="53"/>
        <v>1.3081694117647062</v>
      </c>
      <c r="V550" s="11"/>
    </row>
    <row r="551" spans="2:22" ht="18">
      <c r="B551" t="s">
        <v>1</v>
      </c>
      <c r="C551" t="s">
        <v>549</v>
      </c>
      <c r="D551" t="str">
        <f>VLOOKUP(G551,Sheet1!J:K,2,0)</f>
        <v>C</v>
      </c>
      <c r="E551" t="str">
        <f t="shared" si="48"/>
        <v>C广告设计</v>
      </c>
      <c r="F551" t="str">
        <f>VLOOKUP(G551,Sheet1!J:L,3,0)</f>
        <v>山西省</v>
      </c>
      <c r="G551" t="s">
        <v>263</v>
      </c>
      <c r="H551" s="2" t="str">
        <f>VLOOKUP(G551,Sheet1!J:O,6,0)</f>
        <v>华北大区</v>
      </c>
      <c r="I551">
        <v>322</v>
      </c>
      <c r="J551">
        <v>2</v>
      </c>
      <c r="K551" s="8">
        <f>VLOOKUP(C551,'渗透率、续签率'!B:C,2,0)</f>
        <v>0.57199999999999995</v>
      </c>
      <c r="L551" s="6">
        <f t="shared" si="49"/>
        <v>6.2111801242236021E-3</v>
      </c>
      <c r="M551">
        <v>18</v>
      </c>
      <c r="N551">
        <v>2</v>
      </c>
      <c r="O551" s="24">
        <f t="shared" si="50"/>
        <v>0.1111111111111111</v>
      </c>
      <c r="P551" s="35">
        <f>VLOOKUP(E551,'参数设置&amp;汇总'!O:X,10,0)</f>
        <v>0.1</v>
      </c>
      <c r="Q551" s="37">
        <f t="shared" si="51"/>
        <v>2</v>
      </c>
      <c r="R551">
        <v>0.85</v>
      </c>
      <c r="S551" s="38">
        <f t="shared" si="52"/>
        <v>1.007058823529412</v>
      </c>
      <c r="T551" s="9">
        <f t="shared" si="53"/>
        <v>0.43605647058823538</v>
      </c>
      <c r="V551" s="11"/>
    </row>
    <row r="552" spans="2:22" ht="18">
      <c r="B552" t="s">
        <v>1</v>
      </c>
      <c r="C552" t="s">
        <v>549</v>
      </c>
      <c r="D552" t="str">
        <f>VLOOKUP(G552,Sheet1!J:K,2,0)</f>
        <v>C</v>
      </c>
      <c r="E552" t="str">
        <f t="shared" si="48"/>
        <v>C广告设计</v>
      </c>
      <c r="F552" t="str">
        <f>VLOOKUP(G552,Sheet1!J:L,3,0)</f>
        <v>辽宁省</v>
      </c>
      <c r="G552" t="s">
        <v>264</v>
      </c>
      <c r="H552" s="2" t="str">
        <f>VLOOKUP(G552,Sheet1!J:O,6,0)</f>
        <v>华北大区</v>
      </c>
      <c r="I552">
        <v>234</v>
      </c>
      <c r="J552">
        <v>2</v>
      </c>
      <c r="K552" s="8">
        <f>VLOOKUP(C552,'渗透率、续签率'!B:C,2,0)</f>
        <v>0.57199999999999995</v>
      </c>
      <c r="L552" s="6">
        <f t="shared" si="49"/>
        <v>8.5470085470085479E-3</v>
      </c>
      <c r="M552">
        <v>13</v>
      </c>
      <c r="N552">
        <v>1</v>
      </c>
      <c r="O552" s="24">
        <f t="shared" si="50"/>
        <v>7.6923076923076927E-2</v>
      </c>
      <c r="P552" s="35">
        <f>VLOOKUP(E552,'参数设置&amp;汇总'!O:X,10,0)</f>
        <v>0.1</v>
      </c>
      <c r="Q552" s="37">
        <f t="shared" si="51"/>
        <v>1.3</v>
      </c>
      <c r="R552">
        <v>0.85</v>
      </c>
      <c r="S552" s="38">
        <f t="shared" si="52"/>
        <v>0.85647058823529421</v>
      </c>
      <c r="T552" s="9">
        <f t="shared" si="53"/>
        <v>0.37085176470588238</v>
      </c>
      <c r="V552" s="11"/>
    </row>
    <row r="553" spans="2:22" ht="18">
      <c r="B553" t="s">
        <v>1</v>
      </c>
      <c r="C553" t="s">
        <v>549</v>
      </c>
      <c r="D553" t="str">
        <f>VLOOKUP(G553,Sheet1!J:K,2,0)</f>
        <v>C</v>
      </c>
      <c r="E553" t="str">
        <f t="shared" si="48"/>
        <v>C广告设计</v>
      </c>
      <c r="F553" t="str">
        <f>VLOOKUP(G553,Sheet1!J:L,3,0)</f>
        <v>辽宁省</v>
      </c>
      <c r="G553" t="s">
        <v>265</v>
      </c>
      <c r="H553" s="2" t="str">
        <f>VLOOKUP(G553,Sheet1!J:O,6,0)</f>
        <v>华北大区</v>
      </c>
      <c r="I553">
        <v>132</v>
      </c>
      <c r="J553">
        <v>0</v>
      </c>
      <c r="K553" s="8">
        <f>VLOOKUP(C553,'渗透率、续签率'!B:C,2,0)</f>
        <v>0.57199999999999995</v>
      </c>
      <c r="L553" s="6">
        <f t="shared" si="49"/>
        <v>0</v>
      </c>
      <c r="M553">
        <v>4</v>
      </c>
      <c r="N553">
        <v>0</v>
      </c>
      <c r="O553" s="24">
        <f t="shared" si="50"/>
        <v>0</v>
      </c>
      <c r="P553" s="35">
        <f>VLOOKUP(E553,'参数设置&amp;汇总'!O:X,10,0)</f>
        <v>0.1</v>
      </c>
      <c r="Q553" s="37">
        <f t="shared" si="51"/>
        <v>0.4</v>
      </c>
      <c r="R553">
        <v>0.85</v>
      </c>
      <c r="S553" s="38">
        <f t="shared" si="52"/>
        <v>0.4705882352941177</v>
      </c>
      <c r="T553" s="9">
        <f t="shared" si="53"/>
        <v>0.20376470588235296</v>
      </c>
      <c r="V553" s="11"/>
    </row>
    <row r="554" spans="2:22" ht="18">
      <c r="B554" t="s">
        <v>1</v>
      </c>
      <c r="C554" t="s">
        <v>549</v>
      </c>
      <c r="D554" t="str">
        <f>VLOOKUP(G554,Sheet1!J:K,2,0)</f>
        <v>C</v>
      </c>
      <c r="E554" t="str">
        <f t="shared" si="48"/>
        <v>C广告设计</v>
      </c>
      <c r="F554" t="str">
        <f>VLOOKUP(G554,Sheet1!J:L,3,0)</f>
        <v>广西壮族自治区</v>
      </c>
      <c r="G554" t="s">
        <v>266</v>
      </c>
      <c r="H554" s="2" t="str">
        <f>VLOOKUP(G554,Sheet1!J:O,6,0)</f>
        <v>华南大区</v>
      </c>
      <c r="I554">
        <v>274</v>
      </c>
      <c r="J554">
        <v>0</v>
      </c>
      <c r="K554" s="8">
        <f>VLOOKUP(C554,'渗透率、续签率'!B:C,2,0)</f>
        <v>0.57199999999999995</v>
      </c>
      <c r="L554" s="6">
        <f t="shared" si="49"/>
        <v>0</v>
      </c>
      <c r="M554">
        <v>11</v>
      </c>
      <c r="N554">
        <v>0</v>
      </c>
      <c r="O554" s="24">
        <f t="shared" si="50"/>
        <v>0</v>
      </c>
      <c r="P554" s="35">
        <f>VLOOKUP(E554,'参数设置&amp;汇总'!O:X,10,0)</f>
        <v>0.1</v>
      </c>
      <c r="Q554" s="37">
        <f t="shared" si="51"/>
        <v>1.1000000000000001</v>
      </c>
      <c r="R554">
        <v>0.85</v>
      </c>
      <c r="S554" s="38">
        <f t="shared" si="52"/>
        <v>1.2941176470588236</v>
      </c>
      <c r="T554" s="9">
        <f t="shared" si="53"/>
        <v>0.56035294117647061</v>
      </c>
      <c r="V554" s="11"/>
    </row>
    <row r="555" spans="2:22" ht="18">
      <c r="B555" t="s">
        <v>1</v>
      </c>
      <c r="C555" t="s">
        <v>549</v>
      </c>
      <c r="D555" t="str">
        <f>VLOOKUP(G555,Sheet1!J:K,2,0)</f>
        <v>A</v>
      </c>
      <c r="E555" t="str">
        <f t="shared" si="48"/>
        <v>A广告设计</v>
      </c>
      <c r="F555" t="str">
        <f>VLOOKUP(G555,Sheet1!J:L,3,0)</f>
        <v>浙江省</v>
      </c>
      <c r="G555" t="s">
        <v>54</v>
      </c>
      <c r="H555" s="2" t="str">
        <f>VLOOKUP(G555,Sheet1!J:O,6,0)</f>
        <v>华南大区</v>
      </c>
      <c r="I555" s="1">
        <v>2258</v>
      </c>
      <c r="J555">
        <v>108</v>
      </c>
      <c r="K555" s="8">
        <f>VLOOKUP(C555,'渗透率、续签率'!B:C,2,0)</f>
        <v>0.57199999999999995</v>
      </c>
      <c r="L555" s="6">
        <f t="shared" si="49"/>
        <v>4.7829937998228524E-2</v>
      </c>
      <c r="M555">
        <v>461</v>
      </c>
      <c r="N555">
        <v>101</v>
      </c>
      <c r="O555" s="24">
        <f t="shared" si="50"/>
        <v>0.21908893709327548</v>
      </c>
      <c r="P555" s="35">
        <f>VLOOKUP(E555,'参数设置&amp;汇总'!O:X,10,0)</f>
        <v>0.4</v>
      </c>
      <c r="Q555" s="37">
        <f t="shared" si="51"/>
        <v>184.4</v>
      </c>
      <c r="R555">
        <v>0.85</v>
      </c>
      <c r="S555" s="38">
        <f t="shared" si="52"/>
        <v>148.97411764705885</v>
      </c>
      <c r="T555" s="9">
        <f t="shared" si="53"/>
        <v>64.50579294117648</v>
      </c>
    </row>
    <row r="556" spans="2:22" ht="18">
      <c r="B556" t="s">
        <v>1</v>
      </c>
      <c r="C556" t="s">
        <v>549</v>
      </c>
      <c r="D556" t="str">
        <f>VLOOKUP(G556,Sheet1!J:K,2,0)</f>
        <v>C</v>
      </c>
      <c r="E556" t="str">
        <f t="shared" si="48"/>
        <v>C广告设计</v>
      </c>
      <c r="F556" t="str">
        <f>VLOOKUP(G556,Sheet1!J:L,3,0)</f>
        <v>吉林省</v>
      </c>
      <c r="G556" t="s">
        <v>267</v>
      </c>
      <c r="H556" s="2" t="str">
        <f>VLOOKUP(G556,Sheet1!J:O,6,0)</f>
        <v>华北大区</v>
      </c>
      <c r="I556">
        <v>288</v>
      </c>
      <c r="J556">
        <v>0</v>
      </c>
      <c r="K556" s="8">
        <f>VLOOKUP(C556,'渗透率、续签率'!B:C,2,0)</f>
        <v>0.57199999999999995</v>
      </c>
      <c r="L556" s="6">
        <f t="shared" si="49"/>
        <v>0</v>
      </c>
      <c r="M556">
        <v>21</v>
      </c>
      <c r="N556">
        <v>0</v>
      </c>
      <c r="O556" s="24">
        <f t="shared" si="50"/>
        <v>0</v>
      </c>
      <c r="P556" s="35">
        <f>VLOOKUP(E556,'参数设置&amp;汇总'!O:X,10,0)</f>
        <v>0.1</v>
      </c>
      <c r="Q556" s="37">
        <f t="shared" si="51"/>
        <v>2.1</v>
      </c>
      <c r="R556">
        <v>0.85</v>
      </c>
      <c r="S556" s="38">
        <f t="shared" si="52"/>
        <v>2.4705882352941178</v>
      </c>
      <c r="T556" s="9">
        <f t="shared" si="53"/>
        <v>1.069764705882353</v>
      </c>
      <c r="V556" s="11"/>
    </row>
    <row r="557" spans="2:22" ht="18">
      <c r="B557" t="s">
        <v>1</v>
      </c>
      <c r="C557" t="s">
        <v>549</v>
      </c>
      <c r="D557" t="str">
        <f>VLOOKUP(G557,Sheet1!J:K,2,0)</f>
        <v>C</v>
      </c>
      <c r="E557" t="str">
        <f t="shared" si="48"/>
        <v>C广告设计</v>
      </c>
      <c r="F557" t="str">
        <f>VLOOKUP(G557,Sheet1!J:L,3,0)</f>
        <v>西藏自治区</v>
      </c>
      <c r="G557" t="s">
        <v>268</v>
      </c>
      <c r="H557" s="2">
        <f>VLOOKUP(G557,Sheet1!J:O,6,0)</f>
        <v>0</v>
      </c>
      <c r="I557">
        <v>135</v>
      </c>
      <c r="J557">
        <v>0</v>
      </c>
      <c r="K557" s="8">
        <f>VLOOKUP(C557,'渗透率、续签率'!B:C,2,0)</f>
        <v>0.57199999999999995</v>
      </c>
      <c r="L557" s="6">
        <f t="shared" si="49"/>
        <v>0</v>
      </c>
      <c r="M557">
        <v>9</v>
      </c>
      <c r="N557">
        <v>0</v>
      </c>
      <c r="O557" s="24">
        <f t="shared" si="50"/>
        <v>0</v>
      </c>
      <c r="P557" s="35">
        <f>VLOOKUP(E557,'参数设置&amp;汇总'!O:X,10,0)</f>
        <v>0.1</v>
      </c>
      <c r="Q557" s="37">
        <f t="shared" si="51"/>
        <v>0.9</v>
      </c>
      <c r="R557">
        <v>0.85</v>
      </c>
      <c r="S557" s="38">
        <f t="shared" si="52"/>
        <v>1.0588235294117647</v>
      </c>
      <c r="T557" s="9">
        <f t="shared" si="53"/>
        <v>0.45847058823529413</v>
      </c>
      <c r="V557" s="11"/>
    </row>
    <row r="558" spans="2:22" ht="18">
      <c r="B558" t="s">
        <v>1</v>
      </c>
      <c r="C558" t="s">
        <v>549</v>
      </c>
      <c r="D558" t="str">
        <f>VLOOKUP(G558,Sheet1!J:K,2,0)</f>
        <v>C</v>
      </c>
      <c r="E558" t="str">
        <f t="shared" si="48"/>
        <v>C广告设计</v>
      </c>
      <c r="F558" t="str">
        <f>VLOOKUP(G558,Sheet1!J:L,3,0)</f>
        <v>青海省</v>
      </c>
      <c r="G558" t="s">
        <v>270</v>
      </c>
      <c r="H558" s="2" t="str">
        <f>VLOOKUP(G558,Sheet1!J:O,6,0)</f>
        <v>华北大区</v>
      </c>
      <c r="I558">
        <v>28</v>
      </c>
      <c r="J558">
        <v>0</v>
      </c>
      <c r="K558" s="8">
        <f>VLOOKUP(C558,'渗透率、续签率'!B:C,2,0)</f>
        <v>0.57199999999999995</v>
      </c>
      <c r="L558" s="6">
        <f t="shared" si="49"/>
        <v>0</v>
      </c>
      <c r="M558">
        <v>0</v>
      </c>
      <c r="N558">
        <v>0</v>
      </c>
      <c r="O558" s="24" t="e">
        <f t="shared" si="50"/>
        <v>#DIV/0!</v>
      </c>
      <c r="P558" s="35">
        <f>VLOOKUP(E558,'参数设置&amp;汇总'!O:X,10,0)</f>
        <v>0.1</v>
      </c>
      <c r="Q558" s="37">
        <f t="shared" si="51"/>
        <v>0</v>
      </c>
      <c r="R558">
        <v>0.85</v>
      </c>
      <c r="S558" s="38">
        <f t="shared" si="52"/>
        <v>0</v>
      </c>
      <c r="T558" s="9">
        <f t="shared" si="53"/>
        <v>0</v>
      </c>
      <c r="V558" s="11"/>
    </row>
    <row r="559" spans="2:22" ht="18">
      <c r="B559" t="s">
        <v>1</v>
      </c>
      <c r="C559" t="s">
        <v>549</v>
      </c>
      <c r="D559" t="str">
        <f>VLOOKUP(G559,Sheet1!J:K,2,0)</f>
        <v>C</v>
      </c>
      <c r="E559" t="str">
        <f t="shared" si="48"/>
        <v>C广告设计</v>
      </c>
      <c r="F559" t="str">
        <f>VLOOKUP(G559,Sheet1!J:L,3,0)</f>
        <v>山东省</v>
      </c>
      <c r="G559" t="s">
        <v>271</v>
      </c>
      <c r="H559" s="2" t="str">
        <f>VLOOKUP(G559,Sheet1!J:O,6,0)</f>
        <v>华北大区</v>
      </c>
      <c r="I559">
        <v>592</v>
      </c>
      <c r="J559">
        <v>1</v>
      </c>
      <c r="K559" s="8">
        <f>VLOOKUP(C559,'渗透率、续签率'!B:C,2,0)</f>
        <v>0.57199999999999995</v>
      </c>
      <c r="L559" s="6">
        <f t="shared" si="49"/>
        <v>1.6891891891891893E-3</v>
      </c>
      <c r="M559">
        <v>44</v>
      </c>
      <c r="N559">
        <v>1</v>
      </c>
      <c r="O559" s="24">
        <f t="shared" si="50"/>
        <v>2.2727272727272728E-2</v>
      </c>
      <c r="P559" s="35">
        <f>VLOOKUP(E559,'参数设置&amp;汇总'!O:X,10,0)</f>
        <v>0.1</v>
      </c>
      <c r="Q559" s="37">
        <f t="shared" si="51"/>
        <v>4.4000000000000004</v>
      </c>
      <c r="R559">
        <v>0.85</v>
      </c>
      <c r="S559" s="38">
        <f t="shared" si="52"/>
        <v>4.5035294117647062</v>
      </c>
      <c r="T559" s="9">
        <f t="shared" si="53"/>
        <v>1.9500282352941178</v>
      </c>
      <c r="U559" s="1"/>
      <c r="V559" s="11"/>
    </row>
    <row r="560" spans="2:22" ht="18">
      <c r="B560" t="s">
        <v>1</v>
      </c>
      <c r="C560" t="s">
        <v>549</v>
      </c>
      <c r="D560" t="str">
        <f>VLOOKUP(G560,Sheet1!J:K,2,0)</f>
        <v>C</v>
      </c>
      <c r="E560" t="str">
        <f t="shared" si="48"/>
        <v>C广告设计</v>
      </c>
      <c r="F560" t="str">
        <f>VLOOKUP(G560,Sheet1!J:L,3,0)</f>
        <v>广西壮族自治区</v>
      </c>
      <c r="G560" t="s">
        <v>272</v>
      </c>
      <c r="H560" s="2" t="str">
        <f>VLOOKUP(G560,Sheet1!J:O,6,0)</f>
        <v>华南大区</v>
      </c>
      <c r="I560">
        <v>644</v>
      </c>
      <c r="J560">
        <v>4</v>
      </c>
      <c r="K560" s="8">
        <f>VLOOKUP(C560,'渗透率、续签率'!B:C,2,0)</f>
        <v>0.57199999999999995</v>
      </c>
      <c r="L560" s="6">
        <f t="shared" si="49"/>
        <v>6.2111801242236021E-3</v>
      </c>
      <c r="M560">
        <v>51</v>
      </c>
      <c r="N560">
        <v>4</v>
      </c>
      <c r="O560" s="24">
        <f t="shared" si="50"/>
        <v>7.8431372549019607E-2</v>
      </c>
      <c r="P560" s="35">
        <f>VLOOKUP(E560,'参数设置&amp;汇总'!O:X,10,0)</f>
        <v>0.1</v>
      </c>
      <c r="Q560" s="37">
        <f t="shared" si="51"/>
        <v>5.1000000000000005</v>
      </c>
      <c r="R560">
        <v>0.85</v>
      </c>
      <c r="S560" s="38">
        <f t="shared" si="52"/>
        <v>3.3082352941176478</v>
      </c>
      <c r="T560" s="9">
        <f t="shared" si="53"/>
        <v>1.4324658823529415</v>
      </c>
    </row>
    <row r="561" spans="2:22" ht="18">
      <c r="B561" t="s">
        <v>1</v>
      </c>
      <c r="C561" t="s">
        <v>549</v>
      </c>
      <c r="D561" t="str">
        <f>VLOOKUP(G561,Sheet1!J:K,2,0)</f>
        <v>C</v>
      </c>
      <c r="E561" t="str">
        <f t="shared" si="48"/>
        <v>C广告设计</v>
      </c>
      <c r="F561" t="str">
        <f>VLOOKUP(G561,Sheet1!J:L,3,0)</f>
        <v>湖南省</v>
      </c>
      <c r="G561" t="s">
        <v>273</v>
      </c>
      <c r="H561" s="2" t="str">
        <f>VLOOKUP(G561,Sheet1!J:O,6,0)</f>
        <v>华南大区</v>
      </c>
      <c r="I561">
        <v>620</v>
      </c>
      <c r="J561">
        <v>6</v>
      </c>
      <c r="K561" s="8">
        <f>VLOOKUP(C561,'渗透率、续签率'!B:C,2,0)</f>
        <v>0.57199999999999995</v>
      </c>
      <c r="L561" s="6">
        <f t="shared" si="49"/>
        <v>9.6774193548387101E-3</v>
      </c>
      <c r="M561">
        <v>55</v>
      </c>
      <c r="N561">
        <v>6</v>
      </c>
      <c r="O561" s="24">
        <f t="shared" si="50"/>
        <v>0.10909090909090909</v>
      </c>
      <c r="P561" s="35">
        <f>VLOOKUP(E561,'参数设置&amp;汇总'!O:X,10,0)</f>
        <v>0.1</v>
      </c>
      <c r="Q561" s="37">
        <f t="shared" si="51"/>
        <v>6</v>
      </c>
      <c r="R561">
        <v>0.85</v>
      </c>
      <c r="S561" s="38">
        <f t="shared" si="52"/>
        <v>3.021176470588236</v>
      </c>
      <c r="T561" s="9">
        <f t="shared" si="53"/>
        <v>1.3081694117647062</v>
      </c>
      <c r="V561" s="11"/>
    </row>
    <row r="562" spans="2:22" ht="18">
      <c r="B562" t="s">
        <v>1</v>
      </c>
      <c r="C562" t="s">
        <v>549</v>
      </c>
      <c r="D562" t="str">
        <f>VLOOKUP(G562,Sheet1!J:K,2,0)</f>
        <v>C</v>
      </c>
      <c r="E562" t="str">
        <f t="shared" si="48"/>
        <v>C广告设计</v>
      </c>
      <c r="F562" t="str">
        <f>VLOOKUP(G562,Sheet1!J:L,3,0)</f>
        <v>广西壮族自治区</v>
      </c>
      <c r="G562" t="s">
        <v>274</v>
      </c>
      <c r="H562" s="2" t="str">
        <f>VLOOKUP(G562,Sheet1!J:O,6,0)</f>
        <v>华南大区</v>
      </c>
      <c r="I562">
        <v>768</v>
      </c>
      <c r="J562">
        <v>6</v>
      </c>
      <c r="K562" s="8">
        <f>VLOOKUP(C562,'渗透率、续签率'!B:C,2,0)</f>
        <v>0.57199999999999995</v>
      </c>
      <c r="L562" s="6">
        <f t="shared" si="49"/>
        <v>7.8125E-3</v>
      </c>
      <c r="M562">
        <v>65</v>
      </c>
      <c r="N562">
        <v>6</v>
      </c>
      <c r="O562" s="24">
        <f t="shared" si="50"/>
        <v>9.2307692307692313E-2</v>
      </c>
      <c r="P562" s="35">
        <f>VLOOKUP(E562,'参数设置&amp;汇总'!O:X,10,0)</f>
        <v>0.1</v>
      </c>
      <c r="Q562" s="37">
        <f t="shared" si="51"/>
        <v>6.5</v>
      </c>
      <c r="R562">
        <v>0.85</v>
      </c>
      <c r="S562" s="38">
        <f t="shared" si="52"/>
        <v>3.6094117647058832</v>
      </c>
      <c r="T562" s="9">
        <f t="shared" si="53"/>
        <v>1.5628752941176474</v>
      </c>
      <c r="U562" s="1"/>
      <c r="V562" s="11"/>
    </row>
    <row r="563" spans="2:22" ht="18">
      <c r="B563" t="s">
        <v>1</v>
      </c>
      <c r="C563" t="s">
        <v>549</v>
      </c>
      <c r="D563" t="str">
        <f>VLOOKUP(G563,Sheet1!J:K,2,0)</f>
        <v>C</v>
      </c>
      <c r="E563" t="str">
        <f t="shared" si="48"/>
        <v>C广告设计</v>
      </c>
      <c r="F563" t="str">
        <f>VLOOKUP(G563,Sheet1!J:L,3,0)</f>
        <v>广东省</v>
      </c>
      <c r="G563" t="s">
        <v>275</v>
      </c>
      <c r="H563" s="2" t="str">
        <f>VLOOKUP(G563,Sheet1!J:O,6,0)</f>
        <v>华南大区</v>
      </c>
      <c r="I563">
        <v>629</v>
      </c>
      <c r="J563">
        <v>1</v>
      </c>
      <c r="K563" s="8">
        <f>VLOOKUP(C563,'渗透率、续签率'!B:C,2,0)</f>
        <v>0.57199999999999995</v>
      </c>
      <c r="L563" s="6">
        <f t="shared" si="49"/>
        <v>1.589825119236884E-3</v>
      </c>
      <c r="M563">
        <v>13</v>
      </c>
      <c r="N563">
        <v>1</v>
      </c>
      <c r="O563" s="24">
        <f t="shared" si="50"/>
        <v>7.6923076923076927E-2</v>
      </c>
      <c r="P563" s="35">
        <f>VLOOKUP(E563,'参数设置&amp;汇总'!O:X,10,0)</f>
        <v>0.1</v>
      </c>
      <c r="Q563" s="37">
        <f t="shared" si="51"/>
        <v>1.3</v>
      </c>
      <c r="R563">
        <v>0.85</v>
      </c>
      <c r="S563" s="38">
        <f t="shared" si="52"/>
        <v>0.85647058823529421</v>
      </c>
      <c r="T563" s="9">
        <f t="shared" si="53"/>
        <v>0.37085176470588238</v>
      </c>
      <c r="V563" s="11"/>
    </row>
    <row r="564" spans="2:22" ht="18">
      <c r="B564" t="s">
        <v>1</v>
      </c>
      <c r="C564" t="s">
        <v>549</v>
      </c>
      <c r="D564" t="str">
        <f>VLOOKUP(G564,Sheet1!J:K,2,0)</f>
        <v>C</v>
      </c>
      <c r="E564" t="str">
        <f t="shared" si="48"/>
        <v>C广告设计</v>
      </c>
      <c r="F564" t="str">
        <f>VLOOKUP(G564,Sheet1!J:L,3,0)</f>
        <v>广西壮族自治区</v>
      </c>
      <c r="G564" t="s">
        <v>276</v>
      </c>
      <c r="H564" s="2" t="str">
        <f>VLOOKUP(G564,Sheet1!J:O,6,0)</f>
        <v>华南大区</v>
      </c>
      <c r="I564">
        <v>366</v>
      </c>
      <c r="J564">
        <v>1</v>
      </c>
      <c r="K564" s="8">
        <f>VLOOKUP(C564,'渗透率、续签率'!B:C,2,0)</f>
        <v>0.57199999999999995</v>
      </c>
      <c r="L564" s="6">
        <f t="shared" si="49"/>
        <v>2.7322404371584699E-3</v>
      </c>
      <c r="M564">
        <v>15</v>
      </c>
      <c r="N564">
        <v>0</v>
      </c>
      <c r="O564" s="24">
        <f t="shared" si="50"/>
        <v>0</v>
      </c>
      <c r="P564" s="35">
        <f>VLOOKUP(E564,'参数设置&amp;汇总'!O:X,10,0)</f>
        <v>0.1</v>
      </c>
      <c r="Q564" s="37">
        <f t="shared" si="51"/>
        <v>1.5</v>
      </c>
      <c r="R564">
        <v>0.85</v>
      </c>
      <c r="S564" s="38">
        <f t="shared" si="52"/>
        <v>1.7647058823529411</v>
      </c>
      <c r="T564" s="9">
        <f t="shared" si="53"/>
        <v>0.76411764705882346</v>
      </c>
      <c r="V564" s="11"/>
    </row>
    <row r="565" spans="2:22" ht="18">
      <c r="B565" t="s">
        <v>1</v>
      </c>
      <c r="C565" t="s">
        <v>549</v>
      </c>
      <c r="D565" t="str">
        <f>VLOOKUP(G565,Sheet1!J:K,2,0)</f>
        <v>C</v>
      </c>
      <c r="E565" t="str">
        <f t="shared" si="48"/>
        <v>C广告设计</v>
      </c>
      <c r="F565" t="str">
        <f>VLOOKUP(G565,Sheet1!J:L,3,0)</f>
        <v>云南省</v>
      </c>
      <c r="G565" t="s">
        <v>277</v>
      </c>
      <c r="H565" s="2" t="str">
        <f>VLOOKUP(G565,Sheet1!J:O,6,0)</f>
        <v>华南大区</v>
      </c>
      <c r="I565">
        <v>310</v>
      </c>
      <c r="J565">
        <v>8</v>
      </c>
      <c r="K565" s="8">
        <f>VLOOKUP(C565,'渗透率、续签率'!B:C,2,0)</f>
        <v>0.57199999999999995</v>
      </c>
      <c r="L565" s="6">
        <f t="shared" si="49"/>
        <v>2.5806451612903226E-2</v>
      </c>
      <c r="M565">
        <v>29</v>
      </c>
      <c r="N565">
        <v>7</v>
      </c>
      <c r="O565" s="24">
        <f t="shared" si="50"/>
        <v>0.2413793103448276</v>
      </c>
      <c r="P565" s="35">
        <f>VLOOKUP(E565,'参数设置&amp;汇总'!O:X,10,0)</f>
        <v>0.1</v>
      </c>
      <c r="Q565" s="37">
        <f t="shared" si="51"/>
        <v>7</v>
      </c>
      <c r="R565">
        <v>0.85</v>
      </c>
      <c r="S565" s="38">
        <f t="shared" si="52"/>
        <v>3.5247058823529418</v>
      </c>
      <c r="T565" s="9">
        <f t="shared" si="53"/>
        <v>1.5261976470588239</v>
      </c>
      <c r="V565" s="11"/>
    </row>
    <row r="566" spans="2:22" ht="18">
      <c r="B566" t="s">
        <v>1</v>
      </c>
      <c r="C566" t="s">
        <v>549</v>
      </c>
      <c r="D566" t="str">
        <f>VLOOKUP(G566,Sheet1!J:K,2,0)</f>
        <v>C</v>
      </c>
      <c r="E566" t="str">
        <f t="shared" si="48"/>
        <v>C广告设计</v>
      </c>
      <c r="F566" t="str">
        <f>VLOOKUP(G566,Sheet1!J:L,3,0)</f>
        <v>陕西省</v>
      </c>
      <c r="G566" t="s">
        <v>278</v>
      </c>
      <c r="H566" s="2" t="str">
        <f>VLOOKUP(G566,Sheet1!J:O,6,0)</f>
        <v>华北大区</v>
      </c>
      <c r="I566" s="1">
        <v>1055</v>
      </c>
      <c r="J566">
        <v>5</v>
      </c>
      <c r="K566" s="8">
        <f>VLOOKUP(C566,'渗透率、续签率'!B:C,2,0)</f>
        <v>0.57199999999999995</v>
      </c>
      <c r="L566" s="6">
        <f t="shared" si="49"/>
        <v>4.7393364928909956E-3</v>
      </c>
      <c r="M566">
        <v>54</v>
      </c>
      <c r="N566">
        <v>4</v>
      </c>
      <c r="O566" s="24">
        <f t="shared" si="50"/>
        <v>7.407407407407407E-2</v>
      </c>
      <c r="P566" s="35">
        <f>VLOOKUP(E566,'参数设置&amp;汇总'!O:X,10,0)</f>
        <v>0.1</v>
      </c>
      <c r="Q566" s="37">
        <f t="shared" si="51"/>
        <v>5.4</v>
      </c>
      <c r="R566">
        <v>0.85</v>
      </c>
      <c r="S566" s="38">
        <f t="shared" si="52"/>
        <v>3.6611764705882361</v>
      </c>
      <c r="T566" s="9">
        <f t="shared" si="53"/>
        <v>1.5852894117647063</v>
      </c>
      <c r="V566" s="11"/>
    </row>
    <row r="567" spans="2:22" ht="18">
      <c r="B567" t="s">
        <v>1</v>
      </c>
      <c r="C567" t="s">
        <v>549</v>
      </c>
      <c r="D567" t="str">
        <f>VLOOKUP(G567,Sheet1!J:K,2,0)</f>
        <v>C</v>
      </c>
      <c r="E567" t="str">
        <f t="shared" si="48"/>
        <v>C广告设计</v>
      </c>
      <c r="F567" t="str">
        <f>VLOOKUP(G567,Sheet1!J:L,3,0)</f>
        <v>甘肃省</v>
      </c>
      <c r="G567" t="s">
        <v>279</v>
      </c>
      <c r="H567" s="2" t="str">
        <f>VLOOKUP(G567,Sheet1!J:O,6,0)</f>
        <v>华北大区</v>
      </c>
      <c r="I567">
        <v>235</v>
      </c>
      <c r="J567">
        <v>0</v>
      </c>
      <c r="K567" s="8">
        <f>VLOOKUP(C567,'渗透率、续签率'!B:C,2,0)</f>
        <v>0.57199999999999995</v>
      </c>
      <c r="L567" s="6">
        <f t="shared" si="49"/>
        <v>0</v>
      </c>
      <c r="M567">
        <v>8</v>
      </c>
      <c r="N567">
        <v>0</v>
      </c>
      <c r="O567" s="24">
        <f t="shared" si="50"/>
        <v>0</v>
      </c>
      <c r="P567" s="35">
        <f>VLOOKUP(E567,'参数设置&amp;汇总'!O:X,10,0)</f>
        <v>0.1</v>
      </c>
      <c r="Q567" s="37">
        <f t="shared" si="51"/>
        <v>0.8</v>
      </c>
      <c r="R567">
        <v>0.85</v>
      </c>
      <c r="S567" s="38">
        <f t="shared" si="52"/>
        <v>0.94117647058823539</v>
      </c>
      <c r="T567" s="9">
        <f t="shared" si="53"/>
        <v>0.40752941176470592</v>
      </c>
      <c r="V567" s="11"/>
    </row>
    <row r="568" spans="2:22" ht="18">
      <c r="B568" t="s">
        <v>1</v>
      </c>
      <c r="C568" t="s">
        <v>549</v>
      </c>
      <c r="D568" t="str">
        <f>VLOOKUP(G568,Sheet1!J:K,2,0)</f>
        <v>A</v>
      </c>
      <c r="E568" t="str">
        <f t="shared" si="48"/>
        <v>A广告设计</v>
      </c>
      <c r="F568" t="str">
        <f>VLOOKUP(G568,Sheet1!J:L,3,0)</f>
        <v>湖北省</v>
      </c>
      <c r="G568" t="s">
        <v>56</v>
      </c>
      <c r="H568" s="2" t="str">
        <f>VLOOKUP(G568,Sheet1!J:O,6,0)</f>
        <v>华南大区</v>
      </c>
      <c r="I568" s="1">
        <v>2469</v>
      </c>
      <c r="J568">
        <v>59</v>
      </c>
      <c r="K568" s="8">
        <f>VLOOKUP(C568,'渗透率、续签率'!B:C,2,0)</f>
        <v>0.57199999999999995</v>
      </c>
      <c r="L568" s="6">
        <f t="shared" si="49"/>
        <v>2.389631429728635E-2</v>
      </c>
      <c r="M568">
        <v>536</v>
      </c>
      <c r="N568">
        <v>52</v>
      </c>
      <c r="O568" s="24">
        <f t="shared" si="50"/>
        <v>9.7014925373134331E-2</v>
      </c>
      <c r="P568" s="35">
        <f>VLOOKUP(E568,'参数设置&amp;汇总'!O:X,10,0)</f>
        <v>0.4</v>
      </c>
      <c r="Q568" s="37">
        <f t="shared" si="51"/>
        <v>214.4</v>
      </c>
      <c r="R568">
        <v>0.85</v>
      </c>
      <c r="S568" s="38">
        <f t="shared" si="52"/>
        <v>217.24235294117648</v>
      </c>
      <c r="T568" s="9">
        <f t="shared" si="53"/>
        <v>94.065938823529407</v>
      </c>
      <c r="V568" s="11"/>
    </row>
    <row r="569" spans="2:22" ht="18">
      <c r="B569" t="s">
        <v>1</v>
      </c>
      <c r="C569" t="s">
        <v>549</v>
      </c>
      <c r="D569" t="str">
        <f>VLOOKUP(G569,Sheet1!J:K,2,0)</f>
        <v>C</v>
      </c>
      <c r="E569" t="str">
        <f t="shared" si="48"/>
        <v>C广告设计</v>
      </c>
      <c r="F569" t="str">
        <f>VLOOKUP(G569,Sheet1!J:L,3,0)</f>
        <v>贵州省</v>
      </c>
      <c r="G569" t="s">
        <v>280</v>
      </c>
      <c r="H569" s="2" t="str">
        <f>VLOOKUP(G569,Sheet1!J:O,6,0)</f>
        <v>华北大区</v>
      </c>
      <c r="I569">
        <v>773</v>
      </c>
      <c r="J569">
        <v>6</v>
      </c>
      <c r="K569" s="8">
        <f>VLOOKUP(C569,'渗透率、续签率'!B:C,2,0)</f>
        <v>0.57199999999999995</v>
      </c>
      <c r="L569" s="6">
        <f t="shared" si="49"/>
        <v>7.7619663648124193E-3</v>
      </c>
      <c r="M569">
        <v>95</v>
      </c>
      <c r="N569">
        <v>6</v>
      </c>
      <c r="O569" s="24">
        <f t="shared" si="50"/>
        <v>6.3157894736842107E-2</v>
      </c>
      <c r="P569" s="35">
        <f>VLOOKUP(E569,'参数设置&amp;汇总'!O:X,10,0)</f>
        <v>0.1</v>
      </c>
      <c r="Q569" s="37">
        <f t="shared" si="51"/>
        <v>9.5</v>
      </c>
      <c r="R569">
        <v>0.85</v>
      </c>
      <c r="S569" s="38">
        <f t="shared" si="52"/>
        <v>7.1388235294117655</v>
      </c>
      <c r="T569" s="9">
        <f t="shared" si="53"/>
        <v>3.0911105882352943</v>
      </c>
      <c r="V569" s="11"/>
    </row>
    <row r="570" spans="2:22" ht="18">
      <c r="B570" t="s">
        <v>1</v>
      </c>
      <c r="C570" t="s">
        <v>549</v>
      </c>
      <c r="D570" t="str">
        <f>VLOOKUP(G570,Sheet1!J:K,2,0)</f>
        <v>C</v>
      </c>
      <c r="E570" t="str">
        <f t="shared" si="48"/>
        <v>C广告设计</v>
      </c>
      <c r="F570" t="str">
        <f>VLOOKUP(G570,Sheet1!J:L,3,0)</f>
        <v>湖南省</v>
      </c>
      <c r="G570" t="s">
        <v>281</v>
      </c>
      <c r="H570" s="2" t="str">
        <f>VLOOKUP(G570,Sheet1!J:O,6,0)</f>
        <v>华南大区</v>
      </c>
      <c r="I570">
        <v>577</v>
      </c>
      <c r="J570">
        <v>1</v>
      </c>
      <c r="K570" s="8">
        <f>VLOOKUP(C570,'渗透率、续签率'!B:C,2,0)</f>
        <v>0.57199999999999995</v>
      </c>
      <c r="L570" s="6">
        <f t="shared" si="49"/>
        <v>1.7331022530329288E-3</v>
      </c>
      <c r="M570">
        <v>43</v>
      </c>
      <c r="N570">
        <v>1</v>
      </c>
      <c r="O570" s="24">
        <f t="shared" si="50"/>
        <v>2.3255813953488372E-2</v>
      </c>
      <c r="P570" s="35">
        <f>VLOOKUP(E570,'参数设置&amp;汇总'!O:X,10,0)</f>
        <v>0.1</v>
      </c>
      <c r="Q570" s="37">
        <f t="shared" si="51"/>
        <v>4.3</v>
      </c>
      <c r="R570">
        <v>0.85</v>
      </c>
      <c r="S570" s="38">
        <f t="shared" si="52"/>
        <v>4.3858823529411763</v>
      </c>
      <c r="T570" s="9">
        <f t="shared" si="53"/>
        <v>1.8990870588235294</v>
      </c>
      <c r="V570" s="11"/>
    </row>
    <row r="571" spans="2:22" ht="18">
      <c r="B571" t="s">
        <v>1</v>
      </c>
      <c r="C571" t="s">
        <v>549</v>
      </c>
      <c r="D571" t="str">
        <f>VLOOKUP(G571,Sheet1!J:K,2,0)</f>
        <v>C</v>
      </c>
      <c r="E571" t="str">
        <f t="shared" si="48"/>
        <v>C广告设计</v>
      </c>
      <c r="F571" t="str">
        <f>VLOOKUP(G571,Sheet1!J:L,3,0)</f>
        <v>陕西省</v>
      </c>
      <c r="G571" t="s">
        <v>282</v>
      </c>
      <c r="H571" s="2" t="str">
        <f>VLOOKUP(G571,Sheet1!J:O,6,0)</f>
        <v>华北大区</v>
      </c>
      <c r="I571">
        <v>498</v>
      </c>
      <c r="J571">
        <v>3</v>
      </c>
      <c r="K571" s="8">
        <f>VLOOKUP(C571,'渗透率、续签率'!B:C,2,0)</f>
        <v>0.57199999999999995</v>
      </c>
      <c r="L571" s="6">
        <f t="shared" si="49"/>
        <v>6.024096385542169E-3</v>
      </c>
      <c r="M571">
        <v>12</v>
      </c>
      <c r="N571">
        <v>3</v>
      </c>
      <c r="O571" s="24">
        <f t="shared" si="50"/>
        <v>0.25</v>
      </c>
      <c r="P571" s="35">
        <f>VLOOKUP(E571,'参数设置&amp;汇总'!O:X,10,0)</f>
        <v>0.1</v>
      </c>
      <c r="Q571" s="37">
        <f t="shared" si="51"/>
        <v>3</v>
      </c>
      <c r="R571">
        <v>0.85</v>
      </c>
      <c r="S571" s="38">
        <f t="shared" si="52"/>
        <v>1.510588235294118</v>
      </c>
      <c r="T571" s="9">
        <f t="shared" si="53"/>
        <v>0.65408470588235312</v>
      </c>
      <c r="V571" s="11"/>
    </row>
    <row r="572" spans="2:22" ht="18">
      <c r="B572" t="s">
        <v>1</v>
      </c>
      <c r="C572" t="s">
        <v>549</v>
      </c>
      <c r="D572" t="str">
        <f>VLOOKUP(G572,Sheet1!J:K,2,0)</f>
        <v>C</v>
      </c>
      <c r="E572" t="str">
        <f t="shared" si="48"/>
        <v>C广告设计</v>
      </c>
      <c r="F572" t="str">
        <f>VLOOKUP(G572,Sheet1!J:L,3,0)</f>
        <v>广东省</v>
      </c>
      <c r="G572" t="s">
        <v>283</v>
      </c>
      <c r="H572" s="2" t="str">
        <f>VLOOKUP(G572,Sheet1!J:O,6,0)</f>
        <v>华南大区</v>
      </c>
      <c r="I572">
        <v>566</v>
      </c>
      <c r="J572">
        <v>3</v>
      </c>
      <c r="K572" s="8">
        <f>VLOOKUP(C572,'渗透率、续签率'!B:C,2,0)</f>
        <v>0.57199999999999995</v>
      </c>
      <c r="L572" s="6">
        <f t="shared" si="49"/>
        <v>5.3003533568904597E-3</v>
      </c>
      <c r="M572">
        <v>26</v>
      </c>
      <c r="N572">
        <v>3</v>
      </c>
      <c r="O572" s="24">
        <f t="shared" si="50"/>
        <v>0.11538461538461539</v>
      </c>
      <c r="P572" s="35">
        <f>VLOOKUP(E572,'参数设置&amp;汇总'!O:X,10,0)</f>
        <v>0.1</v>
      </c>
      <c r="Q572" s="37">
        <f t="shared" si="51"/>
        <v>3</v>
      </c>
      <c r="R572">
        <v>0.85</v>
      </c>
      <c r="S572" s="38">
        <f t="shared" si="52"/>
        <v>1.510588235294118</v>
      </c>
      <c r="T572" s="9">
        <f t="shared" si="53"/>
        <v>0.65408470588235312</v>
      </c>
      <c r="V572" s="11"/>
    </row>
    <row r="573" spans="2:22" ht="18">
      <c r="B573" t="s">
        <v>1</v>
      </c>
      <c r="C573" t="s">
        <v>549</v>
      </c>
      <c r="D573" t="str">
        <f>VLOOKUP(G573,Sheet1!J:K,2,0)</f>
        <v>C</v>
      </c>
      <c r="E573" t="str">
        <f t="shared" si="48"/>
        <v>C广告设计</v>
      </c>
      <c r="F573" t="str">
        <f>VLOOKUP(G573,Sheet1!J:L,3,0)</f>
        <v>广东省</v>
      </c>
      <c r="G573" t="s">
        <v>284</v>
      </c>
      <c r="H573" s="2" t="str">
        <f>VLOOKUP(G573,Sheet1!J:O,6,0)</f>
        <v>华南大区</v>
      </c>
      <c r="I573">
        <v>350</v>
      </c>
      <c r="J573">
        <v>3</v>
      </c>
      <c r="K573" s="8">
        <f>VLOOKUP(C573,'渗透率、续签率'!B:C,2,0)</f>
        <v>0.57199999999999995</v>
      </c>
      <c r="L573" s="6">
        <f t="shared" si="49"/>
        <v>8.5714285714285719E-3</v>
      </c>
      <c r="M573">
        <v>28</v>
      </c>
      <c r="N573">
        <v>3</v>
      </c>
      <c r="O573" s="24">
        <f t="shared" si="50"/>
        <v>0.10714285714285714</v>
      </c>
      <c r="P573" s="35">
        <f>VLOOKUP(E573,'参数设置&amp;汇总'!O:X,10,0)</f>
        <v>0.1</v>
      </c>
      <c r="Q573" s="37">
        <f t="shared" si="51"/>
        <v>3</v>
      </c>
      <c r="R573">
        <v>0.85</v>
      </c>
      <c r="S573" s="38">
        <f t="shared" si="52"/>
        <v>1.510588235294118</v>
      </c>
      <c r="T573" s="9">
        <f t="shared" si="53"/>
        <v>0.65408470588235312</v>
      </c>
      <c r="V573" s="11"/>
    </row>
    <row r="574" spans="2:22" ht="18">
      <c r="B574" t="s">
        <v>1</v>
      </c>
      <c r="C574" t="s">
        <v>549</v>
      </c>
      <c r="D574" t="str">
        <f>VLOOKUP(G574,Sheet1!J:K,2,0)</f>
        <v>C</v>
      </c>
      <c r="E574" t="str">
        <f t="shared" si="48"/>
        <v>C广告设计</v>
      </c>
      <c r="F574" t="str">
        <f>VLOOKUP(G574,Sheet1!J:L,3,0)</f>
        <v>广东省</v>
      </c>
      <c r="G574" t="s">
        <v>285</v>
      </c>
      <c r="H574" s="2" t="str">
        <f>VLOOKUP(G574,Sheet1!J:O,6,0)</f>
        <v>华南大区</v>
      </c>
      <c r="I574">
        <v>791</v>
      </c>
      <c r="J574">
        <v>6</v>
      </c>
      <c r="K574" s="8">
        <f>VLOOKUP(C574,'渗透率、续签率'!B:C,2,0)</f>
        <v>0.57199999999999995</v>
      </c>
      <c r="L574" s="6">
        <f t="shared" si="49"/>
        <v>7.5853350189633373E-3</v>
      </c>
      <c r="M574">
        <v>145</v>
      </c>
      <c r="N574">
        <v>5</v>
      </c>
      <c r="O574" s="24">
        <f t="shared" si="50"/>
        <v>3.4482758620689655E-2</v>
      </c>
      <c r="P574" s="35">
        <f>VLOOKUP(E574,'参数设置&amp;汇总'!O:X,10,0)</f>
        <v>0.1</v>
      </c>
      <c r="Q574" s="37">
        <f t="shared" si="51"/>
        <v>14.5</v>
      </c>
      <c r="R574">
        <v>0.85</v>
      </c>
      <c r="S574" s="38">
        <f t="shared" si="52"/>
        <v>13.694117647058825</v>
      </c>
      <c r="T574" s="9">
        <f t="shared" si="53"/>
        <v>5.9295529411764711</v>
      </c>
      <c r="U574" s="1"/>
      <c r="V574" s="11"/>
    </row>
    <row r="575" spans="2:22" ht="18">
      <c r="B575" t="s">
        <v>1</v>
      </c>
      <c r="C575" t="s">
        <v>549</v>
      </c>
      <c r="D575" t="str">
        <f>VLOOKUP(G575,Sheet1!J:K,2,0)</f>
        <v>C</v>
      </c>
      <c r="E575" t="str">
        <f t="shared" si="48"/>
        <v>C广告设计</v>
      </c>
      <c r="F575" t="str">
        <f>VLOOKUP(G575,Sheet1!J:L,3,0)</f>
        <v>安徽省</v>
      </c>
      <c r="G575" t="s">
        <v>286</v>
      </c>
      <c r="H575" s="2" t="str">
        <f>VLOOKUP(G575,Sheet1!J:O,6,0)</f>
        <v>华南大区</v>
      </c>
      <c r="I575">
        <v>269</v>
      </c>
      <c r="J575">
        <v>1</v>
      </c>
      <c r="K575" s="8">
        <f>VLOOKUP(C575,'渗透率、续签率'!B:C,2,0)</f>
        <v>0.57199999999999995</v>
      </c>
      <c r="L575" s="6">
        <f t="shared" si="49"/>
        <v>3.7174721189591076E-3</v>
      </c>
      <c r="M575">
        <v>19</v>
      </c>
      <c r="N575">
        <v>1</v>
      </c>
      <c r="O575" s="24">
        <f t="shared" si="50"/>
        <v>5.2631578947368418E-2</v>
      </c>
      <c r="P575" s="35">
        <f>VLOOKUP(E575,'参数设置&amp;汇总'!O:X,10,0)</f>
        <v>0.1</v>
      </c>
      <c r="Q575" s="37">
        <f t="shared" si="51"/>
        <v>1.9000000000000001</v>
      </c>
      <c r="R575">
        <v>0.85</v>
      </c>
      <c r="S575" s="38">
        <f t="shared" si="52"/>
        <v>1.5623529411764709</v>
      </c>
      <c r="T575" s="9">
        <f t="shared" si="53"/>
        <v>0.67649882352941193</v>
      </c>
      <c r="V575" s="11"/>
    </row>
    <row r="576" spans="2:22" ht="18">
      <c r="B576" t="s">
        <v>1</v>
      </c>
      <c r="C576" t="s">
        <v>549</v>
      </c>
      <c r="D576" t="str">
        <f>VLOOKUP(G576,Sheet1!J:K,2,0)</f>
        <v>B</v>
      </c>
      <c r="E576" t="str">
        <f t="shared" si="48"/>
        <v>B广告设计</v>
      </c>
      <c r="F576" t="str">
        <f>VLOOKUP(G576,Sheet1!J:L,3,0)</f>
        <v>辽宁省</v>
      </c>
      <c r="G576" t="s">
        <v>75</v>
      </c>
      <c r="H576" s="2" t="str">
        <f>VLOOKUP(G576,Sheet1!J:O,6,0)</f>
        <v>华北大区</v>
      </c>
      <c r="I576" s="1">
        <v>1118</v>
      </c>
      <c r="J576">
        <v>33</v>
      </c>
      <c r="K576" s="8">
        <f>VLOOKUP(C576,'渗透率、续签率'!B:C,2,0)</f>
        <v>0.57199999999999995</v>
      </c>
      <c r="L576" s="6">
        <f t="shared" si="49"/>
        <v>2.9516994633273702E-2</v>
      </c>
      <c r="M576">
        <v>143</v>
      </c>
      <c r="N576">
        <v>29</v>
      </c>
      <c r="O576" s="24">
        <f t="shared" si="50"/>
        <v>0.20279720279720279</v>
      </c>
      <c r="P576" s="35">
        <f>VLOOKUP(E576,'参数设置&amp;汇总'!O:X,10,0)</f>
        <v>0.3</v>
      </c>
      <c r="Q576" s="37">
        <f t="shared" si="51"/>
        <v>42.9</v>
      </c>
      <c r="R576">
        <v>0.85</v>
      </c>
      <c r="S576" s="38">
        <f t="shared" si="52"/>
        <v>30.955294117647057</v>
      </c>
      <c r="T576" s="9">
        <f t="shared" si="53"/>
        <v>13.403642352941176</v>
      </c>
      <c r="V576" s="11"/>
    </row>
    <row r="577" spans="2:22" ht="18">
      <c r="B577" t="s">
        <v>1</v>
      </c>
      <c r="C577" t="s">
        <v>549</v>
      </c>
      <c r="D577" t="str">
        <f>VLOOKUP(G577,Sheet1!J:K,2,0)</f>
        <v>C</v>
      </c>
      <c r="E577" t="str">
        <f t="shared" si="48"/>
        <v>C广告设计</v>
      </c>
      <c r="F577" t="str">
        <f>VLOOKUP(G577,Sheet1!J:L,3,0)</f>
        <v>河北省</v>
      </c>
      <c r="G577" t="s">
        <v>287</v>
      </c>
      <c r="H577" s="2" t="str">
        <f>VLOOKUP(G577,Sheet1!J:O,6,0)</f>
        <v>华北大区</v>
      </c>
      <c r="I577" s="1">
        <v>1017</v>
      </c>
      <c r="J577">
        <v>4</v>
      </c>
      <c r="K577" s="8">
        <f>VLOOKUP(C577,'渗透率、续签率'!B:C,2,0)</f>
        <v>0.57199999999999995</v>
      </c>
      <c r="L577" s="6">
        <f t="shared" si="49"/>
        <v>3.9331366764995086E-3</v>
      </c>
      <c r="M577">
        <v>67</v>
      </c>
      <c r="N577">
        <v>4</v>
      </c>
      <c r="O577" s="24">
        <f t="shared" si="50"/>
        <v>5.9701492537313432E-2</v>
      </c>
      <c r="P577" s="35">
        <f>VLOOKUP(E577,'参数设置&amp;汇总'!O:X,10,0)</f>
        <v>0.1</v>
      </c>
      <c r="Q577" s="37">
        <f t="shared" si="51"/>
        <v>6.7</v>
      </c>
      <c r="R577">
        <v>0.85</v>
      </c>
      <c r="S577" s="38">
        <f t="shared" si="52"/>
        <v>5.1905882352941184</v>
      </c>
      <c r="T577" s="9">
        <f t="shared" si="53"/>
        <v>2.2475247058823533</v>
      </c>
      <c r="V577" s="11"/>
    </row>
    <row r="578" spans="2:22" ht="18">
      <c r="B578" t="s">
        <v>1</v>
      </c>
      <c r="C578" t="s">
        <v>549</v>
      </c>
      <c r="D578" t="str">
        <f>VLOOKUP(G578,Sheet1!J:K,2,0)</f>
        <v>C</v>
      </c>
      <c r="E578" t="str">
        <f t="shared" si="48"/>
        <v>C广告设计</v>
      </c>
      <c r="F578" t="str">
        <f>VLOOKUP(G578,Sheet1!J:L,3,0)</f>
        <v>广西壮族自治区</v>
      </c>
      <c r="G578" t="s">
        <v>288</v>
      </c>
      <c r="H578" s="2" t="str">
        <f>VLOOKUP(G578,Sheet1!J:O,6,0)</f>
        <v>华南大区</v>
      </c>
      <c r="I578">
        <v>416</v>
      </c>
      <c r="J578">
        <v>0</v>
      </c>
      <c r="K578" s="8">
        <f>VLOOKUP(C578,'渗透率、续签率'!B:C,2,0)</f>
        <v>0.57199999999999995</v>
      </c>
      <c r="L578" s="6">
        <f t="shared" si="49"/>
        <v>0</v>
      </c>
      <c r="M578">
        <v>13</v>
      </c>
      <c r="N578">
        <v>0</v>
      </c>
      <c r="O578" s="24">
        <f t="shared" si="50"/>
        <v>0</v>
      </c>
      <c r="P578" s="35">
        <f>VLOOKUP(E578,'参数设置&amp;汇总'!O:X,10,0)</f>
        <v>0.1</v>
      </c>
      <c r="Q578" s="37">
        <f t="shared" si="51"/>
        <v>1.3</v>
      </c>
      <c r="R578">
        <v>0.85</v>
      </c>
      <c r="S578" s="38">
        <f t="shared" si="52"/>
        <v>1.5294117647058825</v>
      </c>
      <c r="T578" s="9">
        <f t="shared" si="53"/>
        <v>0.66223529411764714</v>
      </c>
      <c r="V578" s="11"/>
    </row>
    <row r="579" spans="2:22" ht="18">
      <c r="B579" t="s">
        <v>1</v>
      </c>
      <c r="C579" t="s">
        <v>549</v>
      </c>
      <c r="D579" t="str">
        <f>VLOOKUP(G579,Sheet1!J:K,2,0)</f>
        <v>C</v>
      </c>
      <c r="E579" t="str">
        <f t="shared" ref="E579:E642" si="54">D579&amp;C579</f>
        <v>C广告设计</v>
      </c>
      <c r="F579" t="str">
        <f>VLOOKUP(G579,Sheet1!J:L,3,0)</f>
        <v>广东省</v>
      </c>
      <c r="G579" t="s">
        <v>289</v>
      </c>
      <c r="H579" s="2" t="str">
        <f>VLOOKUP(G579,Sheet1!J:O,6,0)</f>
        <v>华南大区</v>
      </c>
      <c r="I579">
        <v>524</v>
      </c>
      <c r="J579">
        <v>1</v>
      </c>
      <c r="K579" s="8">
        <f>VLOOKUP(C579,'渗透率、续签率'!B:C,2,0)</f>
        <v>0.57199999999999995</v>
      </c>
      <c r="L579" s="6">
        <f t="shared" ref="L579:L642" si="55">J579/I579</f>
        <v>1.9083969465648854E-3</v>
      </c>
      <c r="M579">
        <v>24</v>
      </c>
      <c r="N579">
        <v>1</v>
      </c>
      <c r="O579" s="24">
        <f t="shared" ref="O579:O642" si="56">N579/M579</f>
        <v>4.1666666666666664E-2</v>
      </c>
      <c r="P579" s="35">
        <f>VLOOKUP(E579,'参数设置&amp;汇总'!O:X,10,0)</f>
        <v>0.1</v>
      </c>
      <c r="Q579" s="37">
        <f t="shared" ref="Q579:Q642" si="57">IF(P579*M579&gt;=N579,M579*P579,N579)</f>
        <v>2.4000000000000004</v>
      </c>
      <c r="R579">
        <v>0.85</v>
      </c>
      <c r="S579" s="38">
        <f t="shared" ref="S579:S642" si="58">((1-K579)*N579+IF(Q579-N579&gt;0,Q579-N579,0))/R579</f>
        <v>2.1505882352941179</v>
      </c>
      <c r="T579" s="9">
        <f t="shared" ref="T579:T642" si="59">S579*0.433</f>
        <v>0.93120470588235305</v>
      </c>
      <c r="V579" s="11"/>
    </row>
    <row r="580" spans="2:22" ht="18">
      <c r="B580" t="s">
        <v>1</v>
      </c>
      <c r="C580" t="s">
        <v>549</v>
      </c>
      <c r="D580" t="str">
        <f>VLOOKUP(G580,Sheet1!J:K,2,0)</f>
        <v>C</v>
      </c>
      <c r="E580" t="str">
        <f t="shared" si="54"/>
        <v>C广告设计</v>
      </c>
      <c r="F580" t="str">
        <f>VLOOKUP(G580,Sheet1!J:L,3,0)</f>
        <v>福建省</v>
      </c>
      <c r="G580" t="s">
        <v>290</v>
      </c>
      <c r="H580" s="2" t="str">
        <f>VLOOKUP(G580,Sheet1!J:O,6,0)</f>
        <v>华南大区</v>
      </c>
      <c r="I580" s="1">
        <v>1816</v>
      </c>
      <c r="J580">
        <v>7</v>
      </c>
      <c r="K580" s="8">
        <f>VLOOKUP(C580,'渗透率、续签率'!B:C,2,0)</f>
        <v>0.57199999999999995</v>
      </c>
      <c r="L580" s="6">
        <f t="shared" si="55"/>
        <v>3.854625550660793E-3</v>
      </c>
      <c r="M580">
        <v>115</v>
      </c>
      <c r="N580">
        <v>6</v>
      </c>
      <c r="O580" s="24">
        <f t="shared" si="56"/>
        <v>5.2173913043478258E-2</v>
      </c>
      <c r="P580" s="35">
        <f>VLOOKUP(E580,'参数设置&amp;汇总'!O:X,10,0)</f>
        <v>0.1</v>
      </c>
      <c r="Q580" s="37">
        <f t="shared" si="57"/>
        <v>11.5</v>
      </c>
      <c r="R580">
        <v>0.85</v>
      </c>
      <c r="S580" s="38">
        <f t="shared" si="58"/>
        <v>9.4917647058823551</v>
      </c>
      <c r="T580" s="9">
        <f t="shared" si="59"/>
        <v>4.1099341176470601</v>
      </c>
      <c r="V580" s="11"/>
    </row>
    <row r="581" spans="2:22" ht="18">
      <c r="B581" t="s">
        <v>1</v>
      </c>
      <c r="C581" t="s">
        <v>549</v>
      </c>
      <c r="D581" t="str">
        <f>VLOOKUP(G581,Sheet1!J:K,2,0)</f>
        <v>C</v>
      </c>
      <c r="E581" t="str">
        <f t="shared" si="54"/>
        <v>C广告设计</v>
      </c>
      <c r="F581" t="str">
        <f>VLOOKUP(G581,Sheet1!J:L,3,0)</f>
        <v>山东省</v>
      </c>
      <c r="G581" t="s">
        <v>291</v>
      </c>
      <c r="H581" s="2" t="str">
        <f>VLOOKUP(G581,Sheet1!J:O,6,0)</f>
        <v>华北大区</v>
      </c>
      <c r="I581">
        <v>659</v>
      </c>
      <c r="J581">
        <v>5</v>
      </c>
      <c r="K581" s="8">
        <f>VLOOKUP(C581,'渗透率、续签率'!B:C,2,0)</f>
        <v>0.57199999999999995</v>
      </c>
      <c r="L581" s="6">
        <f t="shared" si="55"/>
        <v>7.5872534142640367E-3</v>
      </c>
      <c r="M581">
        <v>54</v>
      </c>
      <c r="N581">
        <v>5</v>
      </c>
      <c r="O581" s="24">
        <f t="shared" si="56"/>
        <v>9.2592592592592587E-2</v>
      </c>
      <c r="P581" s="35">
        <f>VLOOKUP(E581,'参数设置&amp;汇总'!O:X,10,0)</f>
        <v>0.1</v>
      </c>
      <c r="Q581" s="37">
        <f t="shared" si="57"/>
        <v>5.4</v>
      </c>
      <c r="R581">
        <v>0.85</v>
      </c>
      <c r="S581" s="38">
        <f t="shared" si="58"/>
        <v>2.9882352941176475</v>
      </c>
      <c r="T581" s="9">
        <f t="shared" si="59"/>
        <v>1.2939058823529415</v>
      </c>
      <c r="U581" s="1"/>
      <c r="V581" s="11"/>
    </row>
    <row r="582" spans="2:22" ht="18">
      <c r="B582" t="s">
        <v>1</v>
      </c>
      <c r="C582" t="s">
        <v>549</v>
      </c>
      <c r="D582" t="str">
        <f>VLOOKUP(G582,Sheet1!J:K,2,0)</f>
        <v>C</v>
      </c>
      <c r="E582" t="str">
        <f t="shared" si="54"/>
        <v>C广告设计</v>
      </c>
      <c r="F582" t="str">
        <f>VLOOKUP(G582,Sheet1!J:L,3,0)</f>
        <v>江苏省</v>
      </c>
      <c r="G582" t="s">
        <v>292</v>
      </c>
      <c r="H582" s="2" t="str">
        <f>VLOOKUP(G582,Sheet1!J:O,6,0)</f>
        <v>华北大区</v>
      </c>
      <c r="I582">
        <v>680</v>
      </c>
      <c r="J582">
        <v>11</v>
      </c>
      <c r="K582" s="8">
        <f>VLOOKUP(C582,'渗透率、续签率'!B:C,2,0)</f>
        <v>0.57199999999999995</v>
      </c>
      <c r="L582" s="6">
        <f t="shared" si="55"/>
        <v>1.6176470588235296E-2</v>
      </c>
      <c r="M582">
        <v>57</v>
      </c>
      <c r="N582">
        <v>10</v>
      </c>
      <c r="O582" s="24">
        <f t="shared" si="56"/>
        <v>0.17543859649122806</v>
      </c>
      <c r="P582" s="35">
        <f>VLOOKUP(E582,'参数设置&amp;汇总'!O:X,10,0)</f>
        <v>0.1</v>
      </c>
      <c r="Q582" s="37">
        <f t="shared" si="57"/>
        <v>10</v>
      </c>
      <c r="R582">
        <v>0.85</v>
      </c>
      <c r="S582" s="38">
        <f t="shared" si="58"/>
        <v>5.0352941176470596</v>
      </c>
      <c r="T582" s="9">
        <f t="shared" si="59"/>
        <v>2.1802823529411768</v>
      </c>
      <c r="V582" s="11"/>
    </row>
    <row r="583" spans="2:22" ht="18">
      <c r="B583" t="s">
        <v>1</v>
      </c>
      <c r="C583" t="s">
        <v>549</v>
      </c>
      <c r="D583" t="str">
        <f>VLOOKUP(G583,Sheet1!J:K,2,0)</f>
        <v>C</v>
      </c>
      <c r="E583" t="str">
        <f t="shared" si="54"/>
        <v>C广告设计</v>
      </c>
      <c r="F583" t="str">
        <f>VLOOKUP(G583,Sheet1!J:L,3,0)</f>
        <v>四川省</v>
      </c>
      <c r="G583" t="s">
        <v>293</v>
      </c>
      <c r="H583" s="2" t="str">
        <f>VLOOKUP(G583,Sheet1!J:O,6,0)</f>
        <v>华北大区</v>
      </c>
      <c r="I583">
        <v>644</v>
      </c>
      <c r="J583">
        <v>3</v>
      </c>
      <c r="K583" s="8">
        <f>VLOOKUP(C583,'渗透率、续签率'!B:C,2,0)</f>
        <v>0.57199999999999995</v>
      </c>
      <c r="L583" s="6">
        <f t="shared" si="55"/>
        <v>4.658385093167702E-3</v>
      </c>
      <c r="M583">
        <v>87</v>
      </c>
      <c r="N583">
        <v>3</v>
      </c>
      <c r="O583" s="24">
        <f t="shared" si="56"/>
        <v>3.4482758620689655E-2</v>
      </c>
      <c r="P583" s="35">
        <f>VLOOKUP(E583,'参数设置&amp;汇总'!O:X,10,0)</f>
        <v>0.1</v>
      </c>
      <c r="Q583" s="37">
        <f t="shared" si="57"/>
        <v>8.7000000000000011</v>
      </c>
      <c r="R583">
        <v>0.85</v>
      </c>
      <c r="S583" s="38">
        <f t="shared" si="58"/>
        <v>8.2164705882352962</v>
      </c>
      <c r="T583" s="9">
        <f t="shared" si="59"/>
        <v>3.557731764705883</v>
      </c>
      <c r="U583" s="1"/>
      <c r="V583" s="11"/>
    </row>
    <row r="584" spans="2:22" ht="18">
      <c r="B584" t="s">
        <v>1</v>
      </c>
      <c r="C584" t="s">
        <v>549</v>
      </c>
      <c r="D584" t="str">
        <f>VLOOKUP(G584,Sheet1!J:K,2,0)</f>
        <v>C</v>
      </c>
      <c r="E584" t="str">
        <f t="shared" si="54"/>
        <v>C广告设计</v>
      </c>
      <c r="F584" t="str">
        <f>VLOOKUP(G584,Sheet1!J:L,3,0)</f>
        <v>河南省</v>
      </c>
      <c r="G584" t="s">
        <v>294</v>
      </c>
      <c r="H584" s="2" t="str">
        <f>VLOOKUP(G584,Sheet1!J:O,6,0)</f>
        <v>华北大区</v>
      </c>
      <c r="I584" s="1">
        <v>1150</v>
      </c>
      <c r="J584">
        <v>14</v>
      </c>
      <c r="K584" s="8">
        <f>VLOOKUP(C584,'渗透率、续签率'!B:C,2,0)</f>
        <v>0.57199999999999995</v>
      </c>
      <c r="L584" s="6">
        <f t="shared" si="55"/>
        <v>1.2173913043478261E-2</v>
      </c>
      <c r="M584">
        <v>115</v>
      </c>
      <c r="N584">
        <v>13</v>
      </c>
      <c r="O584" s="24">
        <f t="shared" si="56"/>
        <v>0.11304347826086956</v>
      </c>
      <c r="P584" s="35">
        <f>VLOOKUP(E584,'参数设置&amp;汇总'!O:X,10,0)</f>
        <v>0.1</v>
      </c>
      <c r="Q584" s="37">
        <f t="shared" si="57"/>
        <v>13</v>
      </c>
      <c r="R584">
        <v>0.85</v>
      </c>
      <c r="S584" s="38">
        <f t="shared" si="58"/>
        <v>6.5458823529411774</v>
      </c>
      <c r="T584" s="9">
        <f t="shared" si="59"/>
        <v>2.8343670588235299</v>
      </c>
      <c r="U584" s="1"/>
      <c r="V584" s="11"/>
    </row>
    <row r="585" spans="2:22" ht="18">
      <c r="B585" t="s">
        <v>1</v>
      </c>
      <c r="C585" t="s">
        <v>549</v>
      </c>
      <c r="D585" t="str">
        <f>VLOOKUP(G585,Sheet1!J:K,2,0)</f>
        <v>B</v>
      </c>
      <c r="E585" t="str">
        <f t="shared" si="54"/>
        <v>B广告设计</v>
      </c>
      <c r="F585" t="str">
        <f>VLOOKUP(G585,Sheet1!J:L,3,0)</f>
        <v>山东省</v>
      </c>
      <c r="G585" t="s">
        <v>77</v>
      </c>
      <c r="H585" s="2" t="str">
        <f>VLOOKUP(G585,Sheet1!J:O,6,0)</f>
        <v>华北大区</v>
      </c>
      <c r="I585" s="1">
        <v>1562</v>
      </c>
      <c r="J585">
        <v>52</v>
      </c>
      <c r="K585" s="8">
        <f>VLOOKUP(C585,'渗透率、续签率'!B:C,2,0)</f>
        <v>0.57199999999999995</v>
      </c>
      <c r="L585" s="6">
        <f t="shared" si="55"/>
        <v>3.3290653008962869E-2</v>
      </c>
      <c r="M585">
        <v>210</v>
      </c>
      <c r="N585">
        <v>46</v>
      </c>
      <c r="O585" s="24">
        <f t="shared" si="56"/>
        <v>0.21904761904761905</v>
      </c>
      <c r="P585" s="35">
        <f>VLOOKUP(E585,'参数设置&amp;汇总'!O:X,10,0)</f>
        <v>0.3</v>
      </c>
      <c r="Q585" s="37">
        <f t="shared" si="57"/>
        <v>63</v>
      </c>
      <c r="R585">
        <v>0.85</v>
      </c>
      <c r="S585" s="38">
        <f t="shared" si="58"/>
        <v>43.162352941176472</v>
      </c>
      <c r="T585" s="9">
        <f t="shared" si="59"/>
        <v>18.689298823529413</v>
      </c>
      <c r="V585" s="11"/>
    </row>
    <row r="586" spans="2:22" ht="18">
      <c r="B586" t="s">
        <v>1</v>
      </c>
      <c r="C586" t="s">
        <v>549</v>
      </c>
      <c r="D586" t="str">
        <f>VLOOKUP(G586,Sheet1!J:K,2,0)</f>
        <v>C</v>
      </c>
      <c r="E586" t="str">
        <f t="shared" si="54"/>
        <v>C广告设计</v>
      </c>
      <c r="F586" t="str">
        <f>VLOOKUP(G586,Sheet1!J:L,3,0)</f>
        <v>山东省</v>
      </c>
      <c r="G586" t="s">
        <v>295</v>
      </c>
      <c r="H586" s="2" t="str">
        <f>VLOOKUP(G586,Sheet1!J:O,6,0)</f>
        <v>华北大区</v>
      </c>
      <c r="I586" s="1">
        <v>1100</v>
      </c>
      <c r="J586">
        <v>11</v>
      </c>
      <c r="K586" s="8">
        <f>VLOOKUP(C586,'渗透率、续签率'!B:C,2,0)</f>
        <v>0.57199999999999995</v>
      </c>
      <c r="L586" s="6">
        <f t="shared" si="55"/>
        <v>0.01</v>
      </c>
      <c r="M586">
        <v>79</v>
      </c>
      <c r="N586">
        <v>11</v>
      </c>
      <c r="O586" s="24">
        <f t="shared" si="56"/>
        <v>0.13924050632911392</v>
      </c>
      <c r="P586" s="35">
        <f>VLOOKUP(E586,'参数设置&amp;汇总'!O:X,10,0)</f>
        <v>0.1</v>
      </c>
      <c r="Q586" s="37">
        <f t="shared" si="57"/>
        <v>11</v>
      </c>
      <c r="R586">
        <v>0.85</v>
      </c>
      <c r="S586" s="38">
        <f t="shared" si="58"/>
        <v>5.5388235294117649</v>
      </c>
      <c r="T586" s="9">
        <f t="shared" si="59"/>
        <v>2.3983105882352942</v>
      </c>
      <c r="V586" s="11"/>
    </row>
    <row r="587" spans="2:22" ht="18">
      <c r="B587" t="s">
        <v>1</v>
      </c>
      <c r="C587" t="s">
        <v>549</v>
      </c>
      <c r="D587" t="str">
        <f>VLOOKUP(G587,Sheet1!J:K,2,0)</f>
        <v>C</v>
      </c>
      <c r="E587" t="str">
        <f t="shared" si="54"/>
        <v>C广告设计</v>
      </c>
      <c r="F587" t="str">
        <f>VLOOKUP(G587,Sheet1!J:L,3,0)</f>
        <v>河南省</v>
      </c>
      <c r="G587" t="s">
        <v>296</v>
      </c>
      <c r="H587" s="2" t="str">
        <f>VLOOKUP(G587,Sheet1!J:O,6,0)</f>
        <v>华北大区</v>
      </c>
      <c r="I587">
        <v>152</v>
      </c>
      <c r="J587">
        <v>1</v>
      </c>
      <c r="K587" s="8">
        <f>VLOOKUP(C587,'渗透率、续签率'!B:C,2,0)</f>
        <v>0.57199999999999995</v>
      </c>
      <c r="L587" s="6">
        <f t="shared" si="55"/>
        <v>6.5789473684210523E-3</v>
      </c>
      <c r="M587">
        <v>11</v>
      </c>
      <c r="N587">
        <v>1</v>
      </c>
      <c r="O587" s="24">
        <f t="shared" si="56"/>
        <v>9.0909090909090912E-2</v>
      </c>
      <c r="P587" s="35">
        <f>VLOOKUP(E587,'参数设置&amp;汇总'!O:X,10,0)</f>
        <v>0.1</v>
      </c>
      <c r="Q587" s="37">
        <f t="shared" si="57"/>
        <v>1.1000000000000001</v>
      </c>
      <c r="R587">
        <v>0.85</v>
      </c>
      <c r="S587" s="38">
        <f t="shared" si="58"/>
        <v>0.62117647058823544</v>
      </c>
      <c r="T587" s="9">
        <f t="shared" si="59"/>
        <v>0.26896941176470596</v>
      </c>
      <c r="V587" s="11"/>
    </row>
    <row r="588" spans="2:22" ht="18">
      <c r="B588" t="s">
        <v>1</v>
      </c>
      <c r="C588" t="s">
        <v>549</v>
      </c>
      <c r="D588" t="str">
        <f>VLOOKUP(G588,Sheet1!J:K,2,0)</f>
        <v>C</v>
      </c>
      <c r="E588" t="str">
        <f t="shared" si="54"/>
        <v>C广告设计</v>
      </c>
      <c r="F588" t="str">
        <f>VLOOKUP(G588,Sheet1!J:L,3,0)</f>
        <v>青海省</v>
      </c>
      <c r="G588" t="s">
        <v>297</v>
      </c>
      <c r="H588" s="2" t="str">
        <f>VLOOKUP(G588,Sheet1!J:O,6,0)</f>
        <v>华北大区</v>
      </c>
      <c r="I588">
        <v>171</v>
      </c>
      <c r="J588">
        <v>0</v>
      </c>
      <c r="K588" s="8">
        <f>VLOOKUP(C588,'渗透率、续签率'!B:C,2,0)</f>
        <v>0.57199999999999995</v>
      </c>
      <c r="L588" s="6">
        <f t="shared" si="55"/>
        <v>0</v>
      </c>
      <c r="M588">
        <v>21</v>
      </c>
      <c r="N588">
        <v>0</v>
      </c>
      <c r="O588" s="24">
        <f t="shared" si="56"/>
        <v>0</v>
      </c>
      <c r="P588" s="35">
        <f>VLOOKUP(E588,'参数设置&amp;汇总'!O:X,10,0)</f>
        <v>0.1</v>
      </c>
      <c r="Q588" s="37">
        <f t="shared" si="57"/>
        <v>2.1</v>
      </c>
      <c r="R588">
        <v>0.85</v>
      </c>
      <c r="S588" s="38">
        <f t="shared" si="58"/>
        <v>2.4705882352941178</v>
      </c>
      <c r="T588" s="9">
        <f t="shared" si="59"/>
        <v>1.069764705882353</v>
      </c>
      <c r="V588" s="11"/>
    </row>
    <row r="589" spans="2:22" ht="18">
      <c r="B589" t="s">
        <v>1</v>
      </c>
      <c r="C589" t="s">
        <v>549</v>
      </c>
      <c r="D589" t="str">
        <f>VLOOKUP(G589,Sheet1!J:K,2,0)</f>
        <v>C</v>
      </c>
      <c r="E589" t="str">
        <f t="shared" si="54"/>
        <v>C广告设计</v>
      </c>
      <c r="F589" t="str">
        <f>VLOOKUP(G589,Sheet1!J:L,3,0)</f>
        <v>青海省</v>
      </c>
      <c r="G589" t="s">
        <v>298</v>
      </c>
      <c r="H589" s="2" t="str">
        <f>VLOOKUP(G589,Sheet1!J:O,6,0)</f>
        <v>华北大区</v>
      </c>
      <c r="I589">
        <v>53</v>
      </c>
      <c r="J589">
        <v>0</v>
      </c>
      <c r="K589" s="8">
        <f>VLOOKUP(C589,'渗透率、续签率'!B:C,2,0)</f>
        <v>0.57199999999999995</v>
      </c>
      <c r="L589" s="6">
        <f t="shared" si="55"/>
        <v>0</v>
      </c>
      <c r="M589">
        <v>0</v>
      </c>
      <c r="N589">
        <v>0</v>
      </c>
      <c r="O589" s="24" t="e">
        <f t="shared" si="56"/>
        <v>#DIV/0!</v>
      </c>
      <c r="P589" s="35">
        <f>VLOOKUP(E589,'参数设置&amp;汇总'!O:X,10,0)</f>
        <v>0.1</v>
      </c>
      <c r="Q589" s="37">
        <f t="shared" si="57"/>
        <v>0</v>
      </c>
      <c r="R589">
        <v>0.85</v>
      </c>
      <c r="S589" s="38">
        <f t="shared" si="58"/>
        <v>0</v>
      </c>
      <c r="T589" s="9">
        <f t="shared" si="59"/>
        <v>0</v>
      </c>
      <c r="V589" s="11"/>
    </row>
    <row r="590" spans="2:22" ht="18">
      <c r="B590" t="s">
        <v>1</v>
      </c>
      <c r="C590" t="s">
        <v>549</v>
      </c>
      <c r="D590" t="str">
        <f>VLOOKUP(G590,Sheet1!J:K,2,0)</f>
        <v>C</v>
      </c>
      <c r="E590" t="str">
        <f t="shared" si="54"/>
        <v>C广告设计</v>
      </c>
      <c r="F590" t="str">
        <f>VLOOKUP(G590,Sheet1!J:L,3,0)</f>
        <v>青海省</v>
      </c>
      <c r="G590" t="s">
        <v>299</v>
      </c>
      <c r="H590" s="2" t="str">
        <f>VLOOKUP(G590,Sheet1!J:O,6,0)</f>
        <v>华北大区</v>
      </c>
      <c r="I590">
        <v>80</v>
      </c>
      <c r="J590">
        <v>0</v>
      </c>
      <c r="K590" s="8">
        <f>VLOOKUP(C590,'渗透率、续签率'!B:C,2,0)</f>
        <v>0.57199999999999995</v>
      </c>
      <c r="L590" s="6">
        <f t="shared" si="55"/>
        <v>0</v>
      </c>
      <c r="M590">
        <v>5</v>
      </c>
      <c r="N590">
        <v>0</v>
      </c>
      <c r="O590" s="24">
        <f t="shared" si="56"/>
        <v>0</v>
      </c>
      <c r="P590" s="35">
        <f>VLOOKUP(E590,'参数设置&amp;汇总'!O:X,10,0)</f>
        <v>0.1</v>
      </c>
      <c r="Q590" s="37">
        <f t="shared" si="57"/>
        <v>0.5</v>
      </c>
      <c r="R590">
        <v>0.85</v>
      </c>
      <c r="S590" s="38">
        <f t="shared" si="58"/>
        <v>0.58823529411764708</v>
      </c>
      <c r="T590" s="9">
        <f t="shared" si="59"/>
        <v>0.25470588235294117</v>
      </c>
      <c r="V590" s="11"/>
    </row>
    <row r="591" spans="2:22" ht="18">
      <c r="B591" t="s">
        <v>1</v>
      </c>
      <c r="C591" t="s">
        <v>549</v>
      </c>
      <c r="D591" t="str">
        <f>VLOOKUP(G591,Sheet1!J:K,2,0)</f>
        <v>C</v>
      </c>
      <c r="E591" t="str">
        <f t="shared" si="54"/>
        <v>C广告设计</v>
      </c>
      <c r="F591" t="str">
        <f>VLOOKUP(G591,Sheet1!J:L,3,0)</f>
        <v>海南省</v>
      </c>
      <c r="G591" t="s">
        <v>300</v>
      </c>
      <c r="H591" s="2" t="str">
        <f>VLOOKUP(G591,Sheet1!J:O,6,0)</f>
        <v>华南大区</v>
      </c>
      <c r="I591">
        <v>584</v>
      </c>
      <c r="J591">
        <v>15</v>
      </c>
      <c r="K591" s="8">
        <f>VLOOKUP(C591,'渗透率、续签率'!B:C,2,0)</f>
        <v>0.57199999999999995</v>
      </c>
      <c r="L591" s="6">
        <f t="shared" si="55"/>
        <v>2.5684931506849314E-2</v>
      </c>
      <c r="M591">
        <v>77</v>
      </c>
      <c r="N591">
        <v>12</v>
      </c>
      <c r="O591" s="24">
        <f t="shared" si="56"/>
        <v>0.15584415584415584</v>
      </c>
      <c r="P591" s="35">
        <f>VLOOKUP(E591,'参数设置&amp;汇总'!O:X,10,0)</f>
        <v>0.1</v>
      </c>
      <c r="Q591" s="37">
        <f t="shared" si="57"/>
        <v>12</v>
      </c>
      <c r="R591">
        <v>0.85</v>
      </c>
      <c r="S591" s="38">
        <f t="shared" si="58"/>
        <v>6.042352941176472</v>
      </c>
      <c r="T591" s="9">
        <f t="shared" si="59"/>
        <v>2.6163388235294125</v>
      </c>
      <c r="V591" s="11"/>
    </row>
    <row r="592" spans="2:22" ht="18">
      <c r="B592" t="s">
        <v>1</v>
      </c>
      <c r="C592" t="s">
        <v>549</v>
      </c>
      <c r="D592" t="str">
        <f>VLOOKUP(G592,Sheet1!J:K,2,0)</f>
        <v>C</v>
      </c>
      <c r="E592" t="str">
        <f t="shared" si="54"/>
        <v>C广告设计</v>
      </c>
      <c r="F592" t="str">
        <f>VLOOKUP(G592,Sheet1!J:L,3,0)</f>
        <v>青海省</v>
      </c>
      <c r="G592" t="s">
        <v>301</v>
      </c>
      <c r="H592" s="2" t="str">
        <f>VLOOKUP(G592,Sheet1!J:O,6,0)</f>
        <v>华北大区</v>
      </c>
      <c r="I592">
        <v>159</v>
      </c>
      <c r="J592">
        <v>0</v>
      </c>
      <c r="K592" s="8">
        <f>VLOOKUP(C592,'渗透率、续签率'!B:C,2,0)</f>
        <v>0.57199999999999995</v>
      </c>
      <c r="L592" s="6">
        <f t="shared" si="55"/>
        <v>0</v>
      </c>
      <c r="M592">
        <v>12</v>
      </c>
      <c r="N592">
        <v>0</v>
      </c>
      <c r="O592" s="24">
        <f t="shared" si="56"/>
        <v>0</v>
      </c>
      <c r="P592" s="35">
        <f>VLOOKUP(E592,'参数设置&amp;汇总'!O:X,10,0)</f>
        <v>0.1</v>
      </c>
      <c r="Q592" s="37">
        <f t="shared" si="57"/>
        <v>1.2000000000000002</v>
      </c>
      <c r="R592">
        <v>0.85</v>
      </c>
      <c r="S592" s="38">
        <f t="shared" si="58"/>
        <v>1.4117647058823533</v>
      </c>
      <c r="T592" s="9">
        <f t="shared" si="59"/>
        <v>0.61129411764705899</v>
      </c>
      <c r="V592" s="11"/>
    </row>
    <row r="593" spans="2:22" ht="18">
      <c r="B593" t="s">
        <v>1</v>
      </c>
      <c r="C593" t="s">
        <v>549</v>
      </c>
      <c r="D593" t="str">
        <f>VLOOKUP(G593,Sheet1!J:K,2,0)</f>
        <v>C</v>
      </c>
      <c r="E593" t="str">
        <f t="shared" si="54"/>
        <v>C广告设计</v>
      </c>
      <c r="F593" t="str">
        <f>VLOOKUP(G593,Sheet1!J:L,3,0)</f>
        <v>山东省</v>
      </c>
      <c r="G593" t="s">
        <v>302</v>
      </c>
      <c r="H593" s="2" t="str">
        <f>VLOOKUP(G593,Sheet1!J:O,6,0)</f>
        <v>华北大区</v>
      </c>
      <c r="I593">
        <v>906</v>
      </c>
      <c r="J593">
        <v>10</v>
      </c>
      <c r="K593" s="8">
        <f>VLOOKUP(C593,'渗透率、续签率'!B:C,2,0)</f>
        <v>0.57199999999999995</v>
      </c>
      <c r="L593" s="6">
        <f t="shared" si="55"/>
        <v>1.1037527593818985E-2</v>
      </c>
      <c r="M593">
        <v>74</v>
      </c>
      <c r="N593">
        <v>9</v>
      </c>
      <c r="O593" s="24">
        <f t="shared" si="56"/>
        <v>0.12162162162162163</v>
      </c>
      <c r="P593" s="35">
        <f>VLOOKUP(E593,'参数设置&amp;汇总'!O:X,10,0)</f>
        <v>0.1</v>
      </c>
      <c r="Q593" s="37">
        <f t="shared" si="57"/>
        <v>9</v>
      </c>
      <c r="R593">
        <v>0.85</v>
      </c>
      <c r="S593" s="38">
        <f t="shared" si="58"/>
        <v>4.5317647058823534</v>
      </c>
      <c r="T593" s="9">
        <f t="shared" si="59"/>
        <v>1.9622541176470589</v>
      </c>
      <c r="V593" s="11"/>
    </row>
    <row r="594" spans="2:22" ht="18">
      <c r="B594" t="s">
        <v>1</v>
      </c>
      <c r="C594" t="s">
        <v>549</v>
      </c>
      <c r="D594" t="str">
        <f>VLOOKUP(G594,Sheet1!J:K,2,0)</f>
        <v>C</v>
      </c>
      <c r="E594" t="str">
        <f t="shared" si="54"/>
        <v>C广告设计</v>
      </c>
      <c r="F594" t="str">
        <f>VLOOKUP(G594,Sheet1!J:L,3,0)</f>
        <v>安徽省</v>
      </c>
      <c r="G594" t="s">
        <v>303</v>
      </c>
      <c r="H594" s="2" t="str">
        <f>VLOOKUP(G594,Sheet1!J:O,6,0)</f>
        <v>华南大区</v>
      </c>
      <c r="I594">
        <v>249</v>
      </c>
      <c r="J594">
        <v>3</v>
      </c>
      <c r="K594" s="8">
        <f>VLOOKUP(C594,'渗透率、续签率'!B:C,2,0)</f>
        <v>0.57199999999999995</v>
      </c>
      <c r="L594" s="6">
        <f t="shared" si="55"/>
        <v>1.2048192771084338E-2</v>
      </c>
      <c r="M594">
        <v>15</v>
      </c>
      <c r="N594">
        <v>3</v>
      </c>
      <c r="O594" s="24">
        <f t="shared" si="56"/>
        <v>0.2</v>
      </c>
      <c r="P594" s="35">
        <f>VLOOKUP(E594,'参数设置&amp;汇总'!O:X,10,0)</f>
        <v>0.1</v>
      </c>
      <c r="Q594" s="37">
        <f t="shared" si="57"/>
        <v>3</v>
      </c>
      <c r="R594">
        <v>0.85</v>
      </c>
      <c r="S594" s="38">
        <f t="shared" si="58"/>
        <v>1.510588235294118</v>
      </c>
      <c r="T594" s="9">
        <f t="shared" si="59"/>
        <v>0.65408470588235312</v>
      </c>
      <c r="V594" s="11"/>
    </row>
    <row r="595" spans="2:22" ht="18">
      <c r="B595" t="s">
        <v>1</v>
      </c>
      <c r="C595" t="s">
        <v>549</v>
      </c>
      <c r="D595" t="str">
        <f>VLOOKUP(G595,Sheet1!J:K,2,0)</f>
        <v>C</v>
      </c>
      <c r="E595" t="str">
        <f t="shared" si="54"/>
        <v>C广告设计</v>
      </c>
      <c r="F595" t="str">
        <f>VLOOKUP(G595,Sheet1!J:L,3,0)</f>
        <v>安徽省</v>
      </c>
      <c r="G595" t="s">
        <v>304</v>
      </c>
      <c r="H595" s="2" t="str">
        <f>VLOOKUP(G595,Sheet1!J:O,6,0)</f>
        <v>华南大区</v>
      </c>
      <c r="I595">
        <v>408</v>
      </c>
      <c r="J595">
        <v>2</v>
      </c>
      <c r="K595" s="8">
        <f>VLOOKUP(C595,'渗透率、续签率'!B:C,2,0)</f>
        <v>0.57199999999999995</v>
      </c>
      <c r="L595" s="6">
        <f t="shared" si="55"/>
        <v>4.9019607843137254E-3</v>
      </c>
      <c r="M595">
        <v>27</v>
      </c>
      <c r="N595">
        <v>2</v>
      </c>
      <c r="O595" s="24">
        <f t="shared" si="56"/>
        <v>7.407407407407407E-2</v>
      </c>
      <c r="P595" s="35">
        <f>VLOOKUP(E595,'参数设置&amp;汇总'!O:X,10,0)</f>
        <v>0.1</v>
      </c>
      <c r="Q595" s="37">
        <f t="shared" si="57"/>
        <v>2.7</v>
      </c>
      <c r="R595">
        <v>0.85</v>
      </c>
      <c r="S595" s="38">
        <f t="shared" si="58"/>
        <v>1.8305882352941181</v>
      </c>
      <c r="T595" s="9">
        <f t="shared" si="59"/>
        <v>0.79264470588235314</v>
      </c>
      <c r="U595" s="1"/>
      <c r="V595" s="11"/>
    </row>
    <row r="596" spans="2:22" ht="18">
      <c r="B596" t="s">
        <v>1</v>
      </c>
      <c r="C596" t="s">
        <v>549</v>
      </c>
      <c r="D596" t="str">
        <f>VLOOKUP(G596,Sheet1!J:K,2,0)</f>
        <v>C</v>
      </c>
      <c r="E596" t="str">
        <f t="shared" si="54"/>
        <v>C广告设计</v>
      </c>
      <c r="F596" t="str">
        <f>VLOOKUP(G596,Sheet1!J:L,3,0)</f>
        <v>江苏省</v>
      </c>
      <c r="G596" t="s">
        <v>305</v>
      </c>
      <c r="H596" s="2" t="str">
        <f>VLOOKUP(G596,Sheet1!J:O,6,0)</f>
        <v>华北大区</v>
      </c>
      <c r="I596">
        <v>840</v>
      </c>
      <c r="J596">
        <v>6</v>
      </c>
      <c r="K596" s="8">
        <f>VLOOKUP(C596,'渗透率、续签率'!B:C,2,0)</f>
        <v>0.57199999999999995</v>
      </c>
      <c r="L596" s="6">
        <f t="shared" si="55"/>
        <v>7.1428571428571426E-3</v>
      </c>
      <c r="M596">
        <v>61</v>
      </c>
      <c r="N596">
        <v>6</v>
      </c>
      <c r="O596" s="24">
        <f t="shared" si="56"/>
        <v>9.8360655737704916E-2</v>
      </c>
      <c r="P596" s="35">
        <f>VLOOKUP(E596,'参数设置&amp;汇总'!O:X,10,0)</f>
        <v>0.1</v>
      </c>
      <c r="Q596" s="37">
        <f t="shared" si="57"/>
        <v>6.1000000000000005</v>
      </c>
      <c r="R596">
        <v>0.85</v>
      </c>
      <c r="S596" s="38">
        <f t="shared" si="58"/>
        <v>3.1388235294117659</v>
      </c>
      <c r="T596" s="9">
        <f t="shared" si="59"/>
        <v>1.3591105882352945</v>
      </c>
      <c r="V596" s="11"/>
    </row>
    <row r="597" spans="2:22" ht="18">
      <c r="B597" t="s">
        <v>1</v>
      </c>
      <c r="C597" t="s">
        <v>549</v>
      </c>
      <c r="D597" t="str">
        <f>VLOOKUP(G597,Sheet1!J:K,2,0)</f>
        <v>A</v>
      </c>
      <c r="E597" t="str">
        <f t="shared" si="54"/>
        <v>A广告设计</v>
      </c>
      <c r="F597" t="str">
        <f>VLOOKUP(G597,Sheet1!J:L,3,0)</f>
        <v>广东省</v>
      </c>
      <c r="G597" t="s">
        <v>57</v>
      </c>
      <c r="H597" s="2" t="str">
        <f>VLOOKUP(G597,Sheet1!J:O,6,0)</f>
        <v>华南大区</v>
      </c>
      <c r="I597" s="1">
        <v>3099</v>
      </c>
      <c r="J597">
        <v>163</v>
      </c>
      <c r="K597" s="8">
        <f>VLOOKUP(C597,'渗透率、续签率'!B:C,2,0)</f>
        <v>0.57199999999999995</v>
      </c>
      <c r="L597" s="6">
        <f t="shared" si="55"/>
        <v>5.2597612132946114E-2</v>
      </c>
      <c r="M597">
        <v>506</v>
      </c>
      <c r="N597">
        <v>153</v>
      </c>
      <c r="O597" s="24">
        <f t="shared" si="56"/>
        <v>0.30237154150197626</v>
      </c>
      <c r="P597" s="35">
        <f>VLOOKUP(E597,'参数设置&amp;汇总'!O:X,10,0)</f>
        <v>0.4</v>
      </c>
      <c r="Q597" s="37">
        <f t="shared" si="57"/>
        <v>202.4</v>
      </c>
      <c r="R597">
        <v>0.85</v>
      </c>
      <c r="S597" s="38">
        <f t="shared" si="58"/>
        <v>135.15764705882356</v>
      </c>
      <c r="T597" s="9">
        <f t="shared" si="59"/>
        <v>58.523261176470598</v>
      </c>
      <c r="V597" s="11"/>
    </row>
    <row r="598" spans="2:22" ht="18">
      <c r="B598" t="s">
        <v>1</v>
      </c>
      <c r="C598" t="s">
        <v>549</v>
      </c>
      <c r="D598" t="str">
        <f>VLOOKUP(G598,Sheet1!J:K,2,0)</f>
        <v>C</v>
      </c>
      <c r="E598" t="str">
        <f t="shared" si="54"/>
        <v>C广告设计</v>
      </c>
      <c r="F598" t="str">
        <f>VLOOKUP(G598,Sheet1!J:L,3,0)</f>
        <v>广东省</v>
      </c>
      <c r="G598" t="s">
        <v>306</v>
      </c>
      <c r="H598" s="2" t="str">
        <f>VLOOKUP(G598,Sheet1!J:O,6,0)</f>
        <v>华南大区</v>
      </c>
      <c r="I598">
        <v>707</v>
      </c>
      <c r="J598">
        <v>4</v>
      </c>
      <c r="K598" s="8">
        <f>VLOOKUP(C598,'渗透率、续签率'!B:C,2,0)</f>
        <v>0.57199999999999995</v>
      </c>
      <c r="L598" s="6">
        <f t="shared" si="55"/>
        <v>5.6577086280056579E-3</v>
      </c>
      <c r="M598">
        <v>47</v>
      </c>
      <c r="N598">
        <v>3</v>
      </c>
      <c r="O598" s="24">
        <f t="shared" si="56"/>
        <v>6.3829787234042548E-2</v>
      </c>
      <c r="P598" s="35">
        <f>VLOOKUP(E598,'参数设置&amp;汇总'!O:X,10,0)</f>
        <v>0.1</v>
      </c>
      <c r="Q598" s="37">
        <f t="shared" si="57"/>
        <v>4.7</v>
      </c>
      <c r="R598">
        <v>0.85</v>
      </c>
      <c r="S598" s="38">
        <f t="shared" si="58"/>
        <v>3.5105882352941182</v>
      </c>
      <c r="T598" s="9">
        <f t="shared" si="59"/>
        <v>1.5200847058823532</v>
      </c>
      <c r="V598" s="11"/>
    </row>
    <row r="599" spans="2:22" ht="18">
      <c r="B599" t="s">
        <v>1</v>
      </c>
      <c r="C599" t="s">
        <v>549</v>
      </c>
      <c r="D599" t="str">
        <f>VLOOKUP(G599,Sheet1!J:K,2,0)</f>
        <v>B</v>
      </c>
      <c r="E599" t="str">
        <f t="shared" si="54"/>
        <v>B广告设计</v>
      </c>
      <c r="F599" t="str">
        <f>VLOOKUP(G599,Sheet1!J:L,3,0)</f>
        <v>浙江省</v>
      </c>
      <c r="G599" t="s">
        <v>78</v>
      </c>
      <c r="H599" s="2" t="str">
        <f>VLOOKUP(G599,Sheet1!J:O,6,0)</f>
        <v>华南大区</v>
      </c>
      <c r="I599" s="1">
        <v>1702</v>
      </c>
      <c r="J599">
        <v>27</v>
      </c>
      <c r="K599" s="8">
        <f>VLOOKUP(C599,'渗透率、续签率'!B:C,2,0)</f>
        <v>0.57199999999999995</v>
      </c>
      <c r="L599" s="6">
        <f t="shared" si="55"/>
        <v>1.5863689776733254E-2</v>
      </c>
      <c r="M599">
        <v>160</v>
      </c>
      <c r="N599">
        <v>23</v>
      </c>
      <c r="O599" s="24">
        <f t="shared" si="56"/>
        <v>0.14374999999999999</v>
      </c>
      <c r="P599" s="35">
        <f>VLOOKUP(E599,'参数设置&amp;汇总'!O:X,10,0)</f>
        <v>0.3</v>
      </c>
      <c r="Q599" s="37">
        <f t="shared" si="57"/>
        <v>48</v>
      </c>
      <c r="R599">
        <v>0.85</v>
      </c>
      <c r="S599" s="38">
        <f t="shared" si="58"/>
        <v>40.992941176470588</v>
      </c>
      <c r="T599" s="9">
        <f t="shared" si="59"/>
        <v>17.749943529411766</v>
      </c>
      <c r="V599" s="11"/>
    </row>
    <row r="600" spans="2:22" ht="18">
      <c r="B600" t="s">
        <v>1</v>
      </c>
      <c r="C600" t="s">
        <v>549</v>
      </c>
      <c r="D600" t="str">
        <f>VLOOKUP(G600,Sheet1!J:K,2,0)</f>
        <v>C</v>
      </c>
      <c r="E600" t="str">
        <f t="shared" si="54"/>
        <v>C广告设计</v>
      </c>
      <c r="F600" t="str">
        <f>VLOOKUP(G600,Sheet1!J:L,3,0)</f>
        <v>陕西省</v>
      </c>
      <c r="G600" t="s">
        <v>307</v>
      </c>
      <c r="H600" s="2" t="str">
        <f>VLOOKUP(G600,Sheet1!J:O,6,0)</f>
        <v>华北大区</v>
      </c>
      <c r="I600">
        <v>764</v>
      </c>
      <c r="J600">
        <v>2</v>
      </c>
      <c r="K600" s="8">
        <f>VLOOKUP(C600,'渗透率、续签率'!B:C,2,0)</f>
        <v>0.57199999999999995</v>
      </c>
      <c r="L600" s="6">
        <f t="shared" si="55"/>
        <v>2.617801047120419E-3</v>
      </c>
      <c r="M600">
        <v>27</v>
      </c>
      <c r="N600">
        <v>1</v>
      </c>
      <c r="O600" s="24">
        <f t="shared" si="56"/>
        <v>3.7037037037037035E-2</v>
      </c>
      <c r="P600" s="35">
        <f>VLOOKUP(E600,'参数设置&amp;汇总'!O:X,10,0)</f>
        <v>0.1</v>
      </c>
      <c r="Q600" s="37">
        <f t="shared" si="57"/>
        <v>2.7</v>
      </c>
      <c r="R600">
        <v>0.85</v>
      </c>
      <c r="S600" s="38">
        <f t="shared" si="58"/>
        <v>2.5035294117647062</v>
      </c>
      <c r="T600" s="9">
        <f t="shared" si="59"/>
        <v>1.0840282352941177</v>
      </c>
      <c r="V600" s="11"/>
    </row>
    <row r="601" spans="2:22" ht="18">
      <c r="B601" t="s">
        <v>1</v>
      </c>
      <c r="C601" t="s">
        <v>549</v>
      </c>
      <c r="D601" t="str">
        <f>VLOOKUP(G601,Sheet1!J:K,2,0)</f>
        <v>C</v>
      </c>
      <c r="E601" t="str">
        <f t="shared" si="54"/>
        <v>C广告设计</v>
      </c>
      <c r="F601" t="str">
        <f>VLOOKUP(G601,Sheet1!J:L,3,0)</f>
        <v>浙江省</v>
      </c>
      <c r="G601" t="s">
        <v>308</v>
      </c>
      <c r="H601" s="2" t="str">
        <f>VLOOKUP(G601,Sheet1!J:O,6,0)</f>
        <v>华南大区</v>
      </c>
      <c r="I601">
        <v>599</v>
      </c>
      <c r="J601">
        <v>9</v>
      </c>
      <c r="K601" s="8">
        <f>VLOOKUP(C601,'渗透率、续签率'!B:C,2,0)</f>
        <v>0.57199999999999995</v>
      </c>
      <c r="L601" s="6">
        <f t="shared" si="55"/>
        <v>1.5025041736227046E-2</v>
      </c>
      <c r="M601">
        <v>93</v>
      </c>
      <c r="N601">
        <v>9</v>
      </c>
      <c r="O601" s="24">
        <f t="shared" si="56"/>
        <v>9.6774193548387094E-2</v>
      </c>
      <c r="P601" s="35">
        <f>VLOOKUP(E601,'参数设置&amp;汇总'!O:X,10,0)</f>
        <v>0.1</v>
      </c>
      <c r="Q601" s="37">
        <f t="shared" si="57"/>
        <v>9.3000000000000007</v>
      </c>
      <c r="R601">
        <v>0.85</v>
      </c>
      <c r="S601" s="38">
        <f t="shared" si="58"/>
        <v>4.8847058823529421</v>
      </c>
      <c r="T601" s="9">
        <f t="shared" si="59"/>
        <v>2.1150776470588237</v>
      </c>
      <c r="V601" s="11"/>
    </row>
    <row r="602" spans="2:22" ht="18">
      <c r="B602" t="s">
        <v>1</v>
      </c>
      <c r="C602" t="s">
        <v>549</v>
      </c>
      <c r="D602" t="str">
        <f>VLOOKUP(G602,Sheet1!J:K,2,0)</f>
        <v>C</v>
      </c>
      <c r="E602" t="str">
        <f t="shared" si="54"/>
        <v>C广告设计</v>
      </c>
      <c r="F602" t="str">
        <f>VLOOKUP(G602,Sheet1!J:L,3,0)</f>
        <v>湖南省</v>
      </c>
      <c r="G602" t="s">
        <v>309</v>
      </c>
      <c r="H602" s="2" t="str">
        <f>VLOOKUP(G602,Sheet1!J:O,6,0)</f>
        <v>华南大区</v>
      </c>
      <c r="I602">
        <v>402</v>
      </c>
      <c r="J602">
        <v>3</v>
      </c>
      <c r="K602" s="8">
        <f>VLOOKUP(C602,'渗透率、续签率'!B:C,2,0)</f>
        <v>0.57199999999999995</v>
      </c>
      <c r="L602" s="6">
        <f t="shared" si="55"/>
        <v>7.462686567164179E-3</v>
      </c>
      <c r="M602">
        <v>41</v>
      </c>
      <c r="N602">
        <v>2</v>
      </c>
      <c r="O602" s="24">
        <f t="shared" si="56"/>
        <v>4.878048780487805E-2</v>
      </c>
      <c r="P602" s="35">
        <f>VLOOKUP(E602,'参数设置&amp;汇总'!O:X,10,0)</f>
        <v>0.1</v>
      </c>
      <c r="Q602" s="37">
        <f t="shared" si="57"/>
        <v>4.1000000000000005</v>
      </c>
      <c r="R602">
        <v>0.85</v>
      </c>
      <c r="S602" s="38">
        <f t="shared" si="58"/>
        <v>3.4776470588235298</v>
      </c>
      <c r="T602" s="9">
        <f t="shared" si="59"/>
        <v>1.5058211764705884</v>
      </c>
      <c r="V602" s="11"/>
    </row>
    <row r="603" spans="2:22" ht="18">
      <c r="B603" t="s">
        <v>1</v>
      </c>
      <c r="C603" t="s">
        <v>549</v>
      </c>
      <c r="D603" t="str">
        <f>VLOOKUP(G603,Sheet1!J:K,2,0)</f>
        <v>C</v>
      </c>
      <c r="E603" t="str">
        <f t="shared" si="54"/>
        <v>C广告设计</v>
      </c>
      <c r="F603" t="str">
        <f>VLOOKUP(G603,Sheet1!J:L,3,0)</f>
        <v>湖南省</v>
      </c>
      <c r="G603" t="s">
        <v>310</v>
      </c>
      <c r="H603" s="2" t="str">
        <f>VLOOKUP(G603,Sheet1!J:O,6,0)</f>
        <v>华南大区</v>
      </c>
      <c r="I603">
        <v>390</v>
      </c>
      <c r="J603">
        <v>0</v>
      </c>
      <c r="K603" s="8">
        <f>VLOOKUP(C603,'渗透率、续签率'!B:C,2,0)</f>
        <v>0.57199999999999995</v>
      </c>
      <c r="L603" s="6">
        <f t="shared" si="55"/>
        <v>0</v>
      </c>
      <c r="M603">
        <v>14</v>
      </c>
      <c r="N603">
        <v>0</v>
      </c>
      <c r="O603" s="24">
        <f t="shared" si="56"/>
        <v>0</v>
      </c>
      <c r="P603" s="35">
        <f>VLOOKUP(E603,'参数设置&amp;汇总'!O:X,10,0)</f>
        <v>0.1</v>
      </c>
      <c r="Q603" s="37">
        <f t="shared" si="57"/>
        <v>1.4000000000000001</v>
      </c>
      <c r="R603">
        <v>0.85</v>
      </c>
      <c r="S603" s="38">
        <f t="shared" si="58"/>
        <v>1.6470588235294119</v>
      </c>
      <c r="T603" s="9">
        <f t="shared" si="59"/>
        <v>0.7131764705882353</v>
      </c>
      <c r="V603" s="11"/>
    </row>
    <row r="604" spans="2:22" ht="18">
      <c r="B604" t="s">
        <v>1</v>
      </c>
      <c r="C604" t="s">
        <v>549</v>
      </c>
      <c r="D604" t="str">
        <f>VLOOKUP(G604,Sheet1!J:K,2,0)</f>
        <v>C</v>
      </c>
      <c r="E604" t="str">
        <f t="shared" si="54"/>
        <v>C广告设计</v>
      </c>
      <c r="F604" t="str">
        <f>VLOOKUP(G604,Sheet1!J:L,3,0)</f>
        <v>广东省</v>
      </c>
      <c r="G604" t="s">
        <v>311</v>
      </c>
      <c r="H604" s="2" t="str">
        <f>VLOOKUP(G604,Sheet1!J:O,6,0)</f>
        <v>华南大区</v>
      </c>
      <c r="I604">
        <v>785</v>
      </c>
      <c r="J604">
        <v>4</v>
      </c>
      <c r="K604" s="8">
        <f>VLOOKUP(C604,'渗透率、续签率'!B:C,2,0)</f>
        <v>0.57199999999999995</v>
      </c>
      <c r="L604" s="6">
        <f t="shared" si="55"/>
        <v>5.0955414012738851E-3</v>
      </c>
      <c r="M604">
        <v>29</v>
      </c>
      <c r="N604">
        <v>1</v>
      </c>
      <c r="O604" s="24">
        <f t="shared" si="56"/>
        <v>3.4482758620689655E-2</v>
      </c>
      <c r="P604" s="35">
        <f>VLOOKUP(E604,'参数设置&amp;汇总'!O:X,10,0)</f>
        <v>0.1</v>
      </c>
      <c r="Q604" s="37">
        <f t="shared" si="57"/>
        <v>2.9000000000000004</v>
      </c>
      <c r="R604">
        <v>0.85</v>
      </c>
      <c r="S604" s="38">
        <f t="shared" si="58"/>
        <v>2.7388235294117651</v>
      </c>
      <c r="T604" s="9">
        <f t="shared" si="59"/>
        <v>1.1859105882352943</v>
      </c>
    </row>
    <row r="605" spans="2:22" ht="18">
      <c r="B605" t="s">
        <v>1</v>
      </c>
      <c r="C605" t="s">
        <v>549</v>
      </c>
      <c r="D605" t="str">
        <f>VLOOKUP(G605,Sheet1!J:K,2,0)</f>
        <v>C</v>
      </c>
      <c r="E605" t="str">
        <f t="shared" si="54"/>
        <v>C广告设计</v>
      </c>
      <c r="F605" t="str">
        <f>VLOOKUP(G605,Sheet1!J:L,3,0)</f>
        <v>安徽省</v>
      </c>
      <c r="G605" t="s">
        <v>312</v>
      </c>
      <c r="H605" s="2" t="str">
        <f>VLOOKUP(G605,Sheet1!J:O,6,0)</f>
        <v>华南大区</v>
      </c>
      <c r="I605">
        <v>590</v>
      </c>
      <c r="J605">
        <v>1</v>
      </c>
      <c r="K605" s="8">
        <f>VLOOKUP(C605,'渗透率、续签率'!B:C,2,0)</f>
        <v>0.57199999999999995</v>
      </c>
      <c r="L605" s="6">
        <f t="shared" si="55"/>
        <v>1.6949152542372881E-3</v>
      </c>
      <c r="M605">
        <v>47</v>
      </c>
      <c r="N605">
        <v>1</v>
      </c>
      <c r="O605" s="24">
        <f t="shared" si="56"/>
        <v>2.1276595744680851E-2</v>
      </c>
      <c r="P605" s="35">
        <f>VLOOKUP(E605,'参数设置&amp;汇总'!O:X,10,0)</f>
        <v>0.1</v>
      </c>
      <c r="Q605" s="37">
        <f t="shared" si="57"/>
        <v>4.7</v>
      </c>
      <c r="R605">
        <v>0.85</v>
      </c>
      <c r="S605" s="38">
        <f t="shared" si="58"/>
        <v>4.8564705882352941</v>
      </c>
      <c r="T605" s="9">
        <f t="shared" si="59"/>
        <v>2.1028517647058824</v>
      </c>
      <c r="V605" s="11"/>
    </row>
    <row r="606" spans="2:22" ht="18">
      <c r="B606" t="s">
        <v>1</v>
      </c>
      <c r="C606" t="s">
        <v>549</v>
      </c>
      <c r="D606" t="str">
        <f>VLOOKUP(G606,Sheet1!J:K,2,0)</f>
        <v>C</v>
      </c>
      <c r="E606" t="str">
        <f t="shared" si="54"/>
        <v>C广告设计</v>
      </c>
      <c r="F606" t="str">
        <f>VLOOKUP(G606,Sheet1!J:L,3,0)</f>
        <v>山东省</v>
      </c>
      <c r="G606" t="s">
        <v>313</v>
      </c>
      <c r="H606" s="2" t="str">
        <f>VLOOKUP(G606,Sheet1!J:O,6,0)</f>
        <v>华北大区</v>
      </c>
      <c r="I606">
        <v>630</v>
      </c>
      <c r="J606">
        <v>2</v>
      </c>
      <c r="K606" s="8">
        <f>VLOOKUP(C606,'渗透率、续签率'!B:C,2,0)</f>
        <v>0.57199999999999995</v>
      </c>
      <c r="L606" s="6">
        <f t="shared" si="55"/>
        <v>3.1746031746031746E-3</v>
      </c>
      <c r="M606">
        <v>61</v>
      </c>
      <c r="N606">
        <v>2</v>
      </c>
      <c r="O606" s="24">
        <f t="shared" si="56"/>
        <v>3.2786885245901641E-2</v>
      </c>
      <c r="P606" s="35">
        <f>VLOOKUP(E606,'参数设置&amp;汇总'!O:X,10,0)</f>
        <v>0.1</v>
      </c>
      <c r="Q606" s="37">
        <f t="shared" si="57"/>
        <v>6.1000000000000005</v>
      </c>
      <c r="R606">
        <v>0.85</v>
      </c>
      <c r="S606" s="38">
        <f t="shared" si="58"/>
        <v>5.8305882352941181</v>
      </c>
      <c r="T606" s="9">
        <f t="shared" si="59"/>
        <v>2.5246447058823529</v>
      </c>
      <c r="U606" s="1"/>
      <c r="V606" s="11"/>
    </row>
    <row r="607" spans="2:22" ht="18">
      <c r="B607" t="s">
        <v>1</v>
      </c>
      <c r="C607" t="s">
        <v>549</v>
      </c>
      <c r="D607" t="str">
        <f>VLOOKUP(G607,Sheet1!J:K,2,0)</f>
        <v>C</v>
      </c>
      <c r="E607" t="str">
        <f t="shared" si="54"/>
        <v>C广告设计</v>
      </c>
      <c r="F607" t="str">
        <f>VLOOKUP(G607,Sheet1!J:L,3,0)</f>
        <v>河南省</v>
      </c>
      <c r="G607" t="s">
        <v>314</v>
      </c>
      <c r="H607" s="2" t="str">
        <f>VLOOKUP(G607,Sheet1!J:O,6,0)</f>
        <v>华北大区</v>
      </c>
      <c r="I607">
        <v>396</v>
      </c>
      <c r="J607">
        <v>0</v>
      </c>
      <c r="K607" s="8">
        <f>VLOOKUP(C607,'渗透率、续签率'!B:C,2,0)</f>
        <v>0.57199999999999995</v>
      </c>
      <c r="L607" s="6">
        <f t="shared" si="55"/>
        <v>0</v>
      </c>
      <c r="M607">
        <v>30</v>
      </c>
      <c r="N607">
        <v>0</v>
      </c>
      <c r="O607" s="24">
        <f t="shared" si="56"/>
        <v>0</v>
      </c>
      <c r="P607" s="35">
        <f>VLOOKUP(E607,'参数设置&amp;汇总'!O:X,10,0)</f>
        <v>0.1</v>
      </c>
      <c r="Q607" s="37">
        <f t="shared" si="57"/>
        <v>3</v>
      </c>
      <c r="R607">
        <v>0.85</v>
      </c>
      <c r="S607" s="38">
        <f t="shared" si="58"/>
        <v>3.5294117647058822</v>
      </c>
      <c r="T607" s="9">
        <f t="shared" si="59"/>
        <v>1.5282352941176469</v>
      </c>
      <c r="V607" s="11"/>
    </row>
    <row r="608" spans="2:22" ht="18">
      <c r="B608" t="s">
        <v>1</v>
      </c>
      <c r="C608" t="s">
        <v>549</v>
      </c>
      <c r="D608" t="str">
        <f>VLOOKUP(G608,Sheet1!J:K,2,0)</f>
        <v>C</v>
      </c>
      <c r="E608" t="str">
        <f t="shared" si="54"/>
        <v>C广告设计</v>
      </c>
      <c r="F608" t="str">
        <f>VLOOKUP(G608,Sheet1!J:L,3,0)</f>
        <v>福建省</v>
      </c>
      <c r="G608" t="s">
        <v>315</v>
      </c>
      <c r="H608" s="2" t="str">
        <f>VLOOKUP(G608,Sheet1!J:O,6,0)</f>
        <v>华南大区</v>
      </c>
      <c r="I608">
        <v>750</v>
      </c>
      <c r="J608">
        <v>5</v>
      </c>
      <c r="K608" s="8">
        <f>VLOOKUP(C608,'渗透率、续签率'!B:C,2,0)</f>
        <v>0.57199999999999995</v>
      </c>
      <c r="L608" s="6">
        <f t="shared" si="55"/>
        <v>6.6666666666666671E-3</v>
      </c>
      <c r="M608">
        <v>33</v>
      </c>
      <c r="N608">
        <v>4</v>
      </c>
      <c r="O608" s="24">
        <f t="shared" si="56"/>
        <v>0.12121212121212122</v>
      </c>
      <c r="P608" s="35">
        <f>VLOOKUP(E608,'参数设置&amp;汇总'!O:X,10,0)</f>
        <v>0.1</v>
      </c>
      <c r="Q608" s="37">
        <f t="shared" si="57"/>
        <v>4</v>
      </c>
      <c r="R608">
        <v>0.85</v>
      </c>
      <c r="S608" s="38">
        <f t="shared" si="58"/>
        <v>2.014117647058824</v>
      </c>
      <c r="T608" s="9">
        <f t="shared" si="59"/>
        <v>0.87211294117647076</v>
      </c>
      <c r="V608" s="11"/>
    </row>
    <row r="609" spans="2:22" ht="18">
      <c r="B609" t="s">
        <v>1</v>
      </c>
      <c r="C609" t="s">
        <v>549</v>
      </c>
      <c r="D609" t="str">
        <f>VLOOKUP(G609,Sheet1!J:K,2,0)</f>
        <v>C</v>
      </c>
      <c r="E609" t="str">
        <f t="shared" si="54"/>
        <v>C广告设计</v>
      </c>
      <c r="F609" t="str">
        <f>VLOOKUP(G609,Sheet1!J:L,3,0)</f>
        <v>山东省</v>
      </c>
      <c r="G609" t="s">
        <v>316</v>
      </c>
      <c r="H609" s="2" t="str">
        <f>VLOOKUP(G609,Sheet1!J:O,6,0)</f>
        <v>华北大区</v>
      </c>
      <c r="I609" s="1">
        <v>1627</v>
      </c>
      <c r="J609">
        <v>12</v>
      </c>
      <c r="K609" s="8">
        <f>VLOOKUP(C609,'渗透率、续签率'!B:C,2,0)</f>
        <v>0.57199999999999995</v>
      </c>
      <c r="L609" s="6">
        <f t="shared" si="55"/>
        <v>7.3755377996312229E-3</v>
      </c>
      <c r="M609">
        <v>133</v>
      </c>
      <c r="N609">
        <v>12</v>
      </c>
      <c r="O609" s="24">
        <f t="shared" si="56"/>
        <v>9.0225563909774431E-2</v>
      </c>
      <c r="P609" s="35">
        <f>VLOOKUP(E609,'参数设置&amp;汇总'!O:X,10,0)</f>
        <v>0.1</v>
      </c>
      <c r="Q609" s="37">
        <f t="shared" si="57"/>
        <v>13.3</v>
      </c>
      <c r="R609">
        <v>0.85</v>
      </c>
      <c r="S609" s="38">
        <f t="shared" si="58"/>
        <v>7.5717647058823552</v>
      </c>
      <c r="T609" s="9">
        <f t="shared" si="59"/>
        <v>3.27857411764706</v>
      </c>
      <c r="V609" s="11"/>
    </row>
    <row r="610" spans="2:22" ht="18">
      <c r="B610" t="s">
        <v>1</v>
      </c>
      <c r="C610" t="s">
        <v>549</v>
      </c>
      <c r="D610" t="str">
        <f>VLOOKUP(G610,Sheet1!J:K,2,0)</f>
        <v>C</v>
      </c>
      <c r="E610" t="str">
        <f t="shared" si="54"/>
        <v>C广告设计</v>
      </c>
      <c r="F610" t="str">
        <f>VLOOKUP(G610,Sheet1!J:L,3,0)</f>
        <v>湖北省</v>
      </c>
      <c r="G610" t="s">
        <v>317</v>
      </c>
      <c r="H610" s="2" t="str">
        <f>VLOOKUP(G610,Sheet1!J:O,6,0)</f>
        <v>华南大区</v>
      </c>
      <c r="I610">
        <v>116</v>
      </c>
      <c r="J610">
        <v>0</v>
      </c>
      <c r="K610" s="8">
        <f>VLOOKUP(C610,'渗透率、续签率'!B:C,2,0)</f>
        <v>0.57199999999999995</v>
      </c>
      <c r="L610" s="6">
        <f t="shared" si="55"/>
        <v>0</v>
      </c>
      <c r="M610">
        <v>2</v>
      </c>
      <c r="N610">
        <v>0</v>
      </c>
      <c r="O610" s="24">
        <f t="shared" si="56"/>
        <v>0</v>
      </c>
      <c r="P610" s="35">
        <f>VLOOKUP(E610,'参数设置&amp;汇总'!O:X,10,0)</f>
        <v>0.1</v>
      </c>
      <c r="Q610" s="37">
        <f t="shared" si="57"/>
        <v>0.2</v>
      </c>
      <c r="R610">
        <v>0.85</v>
      </c>
      <c r="S610" s="38">
        <f t="shared" si="58"/>
        <v>0.23529411764705885</v>
      </c>
      <c r="T610" s="9">
        <f t="shared" si="59"/>
        <v>0.10188235294117648</v>
      </c>
      <c r="V610" s="11"/>
    </row>
    <row r="611" spans="2:22" ht="18">
      <c r="B611" t="s">
        <v>1</v>
      </c>
      <c r="C611" t="s">
        <v>549</v>
      </c>
      <c r="D611" t="str">
        <f>VLOOKUP(G611,Sheet1!J:K,2,0)</f>
        <v>C</v>
      </c>
      <c r="E611" t="str">
        <f t="shared" si="54"/>
        <v>C广告设计</v>
      </c>
      <c r="F611" t="str">
        <f>VLOOKUP(G611,Sheet1!J:L,3,0)</f>
        <v>广东省</v>
      </c>
      <c r="G611" t="s">
        <v>318</v>
      </c>
      <c r="H611" s="2" t="str">
        <f>VLOOKUP(G611,Sheet1!J:O,6,0)</f>
        <v>华南大区</v>
      </c>
      <c r="I611">
        <v>251</v>
      </c>
      <c r="J611">
        <v>4</v>
      </c>
      <c r="K611" s="8">
        <f>VLOOKUP(C611,'渗透率、续签率'!B:C,2,0)</f>
        <v>0.57199999999999995</v>
      </c>
      <c r="L611" s="6">
        <f t="shared" si="55"/>
        <v>1.5936254980079681E-2</v>
      </c>
      <c r="M611">
        <v>10</v>
      </c>
      <c r="N611">
        <v>4</v>
      </c>
      <c r="O611" s="24">
        <f t="shared" si="56"/>
        <v>0.4</v>
      </c>
      <c r="P611" s="35">
        <f>VLOOKUP(E611,'参数设置&amp;汇总'!O:X,10,0)</f>
        <v>0.1</v>
      </c>
      <c r="Q611" s="37">
        <f t="shared" si="57"/>
        <v>4</v>
      </c>
      <c r="R611">
        <v>0.85</v>
      </c>
      <c r="S611" s="38">
        <f t="shared" si="58"/>
        <v>2.014117647058824</v>
      </c>
      <c r="T611" s="9">
        <f t="shared" si="59"/>
        <v>0.87211294117647076</v>
      </c>
      <c r="V611" s="11"/>
    </row>
    <row r="612" spans="2:22" ht="18">
      <c r="B612" t="s">
        <v>1</v>
      </c>
      <c r="C612" t="s">
        <v>549</v>
      </c>
      <c r="D612" t="str">
        <f>VLOOKUP(G612,Sheet1!J:K,2,0)</f>
        <v>C</v>
      </c>
      <c r="E612" t="str">
        <f t="shared" si="54"/>
        <v>C广告设计</v>
      </c>
      <c r="F612" t="str">
        <f>VLOOKUP(G612,Sheet1!J:L,3,0)</f>
        <v>海南省</v>
      </c>
      <c r="G612" t="s">
        <v>319</v>
      </c>
      <c r="H612" s="2" t="str">
        <f>VLOOKUP(G612,Sheet1!J:O,6,0)</f>
        <v>华南大区</v>
      </c>
      <c r="I612">
        <v>50</v>
      </c>
      <c r="J612">
        <v>2</v>
      </c>
      <c r="K612" s="8">
        <f>VLOOKUP(C612,'渗透率、续签率'!B:C,2,0)</f>
        <v>0.57199999999999995</v>
      </c>
      <c r="L612" s="6">
        <f t="shared" si="55"/>
        <v>0.04</v>
      </c>
      <c r="M612">
        <v>10</v>
      </c>
      <c r="N612">
        <v>2</v>
      </c>
      <c r="O612" s="24">
        <f t="shared" si="56"/>
        <v>0.2</v>
      </c>
      <c r="P612" s="35">
        <f>VLOOKUP(E612,'参数设置&amp;汇总'!O:X,10,0)</f>
        <v>0.1</v>
      </c>
      <c r="Q612" s="37">
        <f t="shared" si="57"/>
        <v>2</v>
      </c>
      <c r="R612">
        <v>0.85</v>
      </c>
      <c r="S612" s="38">
        <f t="shared" si="58"/>
        <v>1.007058823529412</v>
      </c>
      <c r="T612" s="9">
        <f t="shared" si="59"/>
        <v>0.43605647058823538</v>
      </c>
      <c r="V612" s="11"/>
    </row>
    <row r="613" spans="2:22" ht="18">
      <c r="B613" t="s">
        <v>1</v>
      </c>
      <c r="C613" t="s">
        <v>549</v>
      </c>
      <c r="D613" t="str">
        <f>VLOOKUP(G613,Sheet1!J:K,2,0)</f>
        <v>C</v>
      </c>
      <c r="E613" t="str">
        <f t="shared" si="54"/>
        <v>C广告设计</v>
      </c>
      <c r="F613" t="str">
        <f>VLOOKUP(G613,Sheet1!J:L,3,0)</f>
        <v>澳门特别行政区</v>
      </c>
      <c r="G613" t="s">
        <v>320</v>
      </c>
      <c r="H613" s="2">
        <f>VLOOKUP(G613,Sheet1!J:O,6,0)</f>
        <v>0</v>
      </c>
      <c r="I613">
        <v>19</v>
      </c>
      <c r="J613">
        <v>0</v>
      </c>
      <c r="K613" s="8">
        <f>VLOOKUP(C613,'渗透率、续签率'!B:C,2,0)</f>
        <v>0.57199999999999995</v>
      </c>
      <c r="L613" s="6">
        <f t="shared" si="55"/>
        <v>0</v>
      </c>
      <c r="M613">
        <v>0</v>
      </c>
      <c r="N613">
        <v>0</v>
      </c>
      <c r="O613" s="24" t="e">
        <f t="shared" si="56"/>
        <v>#DIV/0!</v>
      </c>
      <c r="P613" s="35">
        <f>VLOOKUP(E613,'参数设置&amp;汇总'!O:X,10,0)</f>
        <v>0.1</v>
      </c>
      <c r="Q613" s="37">
        <f t="shared" si="57"/>
        <v>0</v>
      </c>
      <c r="R613">
        <v>0.85</v>
      </c>
      <c r="S613" s="38">
        <f t="shared" si="58"/>
        <v>0</v>
      </c>
      <c r="T613" s="9">
        <f t="shared" si="59"/>
        <v>0</v>
      </c>
      <c r="V613" s="11"/>
    </row>
    <row r="614" spans="2:22" ht="18">
      <c r="B614" t="s">
        <v>1</v>
      </c>
      <c r="C614" t="s">
        <v>549</v>
      </c>
      <c r="D614" t="str">
        <f>VLOOKUP(G614,Sheet1!J:K,2,0)</f>
        <v>C</v>
      </c>
      <c r="E614" t="str">
        <f t="shared" si="54"/>
        <v>C广告设计</v>
      </c>
      <c r="F614" t="str">
        <f>VLOOKUP(G614,Sheet1!J:L,3,0)</f>
        <v>河南省</v>
      </c>
      <c r="G614" t="s">
        <v>321</v>
      </c>
      <c r="H614" s="2" t="str">
        <f>VLOOKUP(G614,Sheet1!J:O,6,0)</f>
        <v>华北大区</v>
      </c>
      <c r="I614">
        <v>416</v>
      </c>
      <c r="J614">
        <v>5</v>
      </c>
      <c r="K614" s="8">
        <f>VLOOKUP(C614,'渗透率、续签率'!B:C,2,0)</f>
        <v>0.57199999999999995</v>
      </c>
      <c r="L614" s="6">
        <f t="shared" si="55"/>
        <v>1.201923076923077E-2</v>
      </c>
      <c r="M614">
        <v>25</v>
      </c>
      <c r="N614">
        <v>3</v>
      </c>
      <c r="O614" s="24">
        <f t="shared" si="56"/>
        <v>0.12</v>
      </c>
      <c r="P614" s="35">
        <f>VLOOKUP(E614,'参数设置&amp;汇总'!O:X,10,0)</f>
        <v>0.1</v>
      </c>
      <c r="Q614" s="37">
        <f t="shared" si="57"/>
        <v>3</v>
      </c>
      <c r="R614">
        <v>0.85</v>
      </c>
      <c r="S614" s="38">
        <f t="shared" si="58"/>
        <v>1.510588235294118</v>
      </c>
      <c r="T614" s="9">
        <f t="shared" si="59"/>
        <v>0.65408470588235312</v>
      </c>
      <c r="V614" s="11"/>
    </row>
    <row r="615" spans="2:22" ht="18">
      <c r="B615" t="s">
        <v>1</v>
      </c>
      <c r="C615" t="s">
        <v>549</v>
      </c>
      <c r="D615" t="str">
        <f>VLOOKUP(G615,Sheet1!J:K,2,0)</f>
        <v>C</v>
      </c>
      <c r="E615" t="str">
        <f t="shared" si="54"/>
        <v>C广告设计</v>
      </c>
      <c r="F615" t="str">
        <f>VLOOKUP(G615,Sheet1!J:L,3,0)</f>
        <v>山东省</v>
      </c>
      <c r="G615" t="s">
        <v>322</v>
      </c>
      <c r="H615" s="2" t="str">
        <f>VLOOKUP(G615,Sheet1!J:O,6,0)</f>
        <v>华北大区</v>
      </c>
      <c r="I615" s="1">
        <v>1144</v>
      </c>
      <c r="J615">
        <v>19</v>
      </c>
      <c r="K615" s="8">
        <f>VLOOKUP(C615,'渗透率、续签率'!B:C,2,0)</f>
        <v>0.57199999999999995</v>
      </c>
      <c r="L615" s="6">
        <f t="shared" si="55"/>
        <v>1.6608391608391608E-2</v>
      </c>
      <c r="M615">
        <v>114</v>
      </c>
      <c r="N615">
        <v>17</v>
      </c>
      <c r="O615" s="24">
        <f t="shared" si="56"/>
        <v>0.14912280701754385</v>
      </c>
      <c r="P615" s="35">
        <f>VLOOKUP(E615,'参数设置&amp;汇总'!O:X,10,0)</f>
        <v>0.1</v>
      </c>
      <c r="Q615" s="37">
        <f t="shared" si="57"/>
        <v>17</v>
      </c>
      <c r="R615">
        <v>0.85</v>
      </c>
      <c r="S615" s="38">
        <f t="shared" si="58"/>
        <v>8.56</v>
      </c>
      <c r="T615" s="9">
        <f t="shared" si="59"/>
        <v>3.70648</v>
      </c>
      <c r="V615" s="11"/>
    </row>
    <row r="616" spans="2:22" ht="18">
      <c r="B616" t="s">
        <v>1</v>
      </c>
      <c r="C616" t="s">
        <v>549</v>
      </c>
      <c r="D616" t="str">
        <f>VLOOKUP(G616,Sheet1!J:K,2,0)</f>
        <v>C</v>
      </c>
      <c r="E616" t="str">
        <f t="shared" si="54"/>
        <v>C广告设计</v>
      </c>
      <c r="F616" t="str">
        <f>VLOOKUP(G616,Sheet1!J:L,3,0)</f>
        <v>河南省</v>
      </c>
      <c r="G616" t="s">
        <v>323</v>
      </c>
      <c r="H616" s="2" t="str">
        <f>VLOOKUP(G616,Sheet1!J:O,6,0)</f>
        <v>华北大区</v>
      </c>
      <c r="I616">
        <v>515</v>
      </c>
      <c r="J616">
        <v>1</v>
      </c>
      <c r="K616" s="8">
        <f>VLOOKUP(C616,'渗透率、续签率'!B:C,2,0)</f>
        <v>0.57199999999999995</v>
      </c>
      <c r="L616" s="6">
        <f t="shared" si="55"/>
        <v>1.9417475728155339E-3</v>
      </c>
      <c r="M616">
        <v>29</v>
      </c>
      <c r="N616">
        <v>1</v>
      </c>
      <c r="O616" s="24">
        <f t="shared" si="56"/>
        <v>3.4482758620689655E-2</v>
      </c>
      <c r="P616" s="35">
        <f>VLOOKUP(E616,'参数设置&amp;汇总'!O:X,10,0)</f>
        <v>0.1</v>
      </c>
      <c r="Q616" s="37">
        <f t="shared" si="57"/>
        <v>2.9000000000000004</v>
      </c>
      <c r="R616">
        <v>0.85</v>
      </c>
      <c r="S616" s="38">
        <f t="shared" si="58"/>
        <v>2.7388235294117651</v>
      </c>
      <c r="T616" s="9">
        <f t="shared" si="59"/>
        <v>1.1859105882352943</v>
      </c>
      <c r="V616" s="11"/>
    </row>
    <row r="617" spans="2:22" ht="18">
      <c r="B617" t="s">
        <v>1</v>
      </c>
      <c r="C617" t="s">
        <v>549</v>
      </c>
      <c r="D617" t="str">
        <f>VLOOKUP(G617,Sheet1!J:K,2,0)</f>
        <v>C</v>
      </c>
      <c r="E617" t="str">
        <f t="shared" si="54"/>
        <v>C广告设计</v>
      </c>
      <c r="F617" t="str">
        <f>VLOOKUP(G617,Sheet1!J:L,3,0)</f>
        <v>黑龙江省</v>
      </c>
      <c r="G617" t="s">
        <v>324</v>
      </c>
      <c r="H617" s="2" t="str">
        <f>VLOOKUP(G617,Sheet1!J:O,6,0)</f>
        <v>华北大区</v>
      </c>
      <c r="I617">
        <v>240</v>
      </c>
      <c r="J617">
        <v>0</v>
      </c>
      <c r="K617" s="8">
        <f>VLOOKUP(C617,'渗透率、续签率'!B:C,2,0)</f>
        <v>0.57199999999999995</v>
      </c>
      <c r="L617" s="6">
        <f t="shared" si="55"/>
        <v>0</v>
      </c>
      <c r="M617">
        <v>9</v>
      </c>
      <c r="N617">
        <v>0</v>
      </c>
      <c r="O617" s="24">
        <f t="shared" si="56"/>
        <v>0</v>
      </c>
      <c r="P617" s="35">
        <f>VLOOKUP(E617,'参数设置&amp;汇总'!O:X,10,0)</f>
        <v>0.1</v>
      </c>
      <c r="Q617" s="37">
        <f t="shared" si="57"/>
        <v>0.9</v>
      </c>
      <c r="R617">
        <v>0.85</v>
      </c>
      <c r="S617" s="38">
        <f t="shared" si="58"/>
        <v>1.0588235294117647</v>
      </c>
      <c r="T617" s="9">
        <f t="shared" si="59"/>
        <v>0.45847058823529413</v>
      </c>
      <c r="V617" s="11"/>
    </row>
    <row r="618" spans="2:22" ht="18">
      <c r="B618" t="s">
        <v>1</v>
      </c>
      <c r="C618" t="s">
        <v>549</v>
      </c>
      <c r="D618" t="str">
        <f>VLOOKUP(G618,Sheet1!J:K,2,0)</f>
        <v>C</v>
      </c>
      <c r="E618" t="str">
        <f t="shared" si="54"/>
        <v>C广告设计</v>
      </c>
      <c r="F618" t="str">
        <f>VLOOKUP(G618,Sheet1!J:L,3,0)</f>
        <v>广西壮族自治区</v>
      </c>
      <c r="G618" t="s">
        <v>325</v>
      </c>
      <c r="H618" s="2" t="str">
        <f>VLOOKUP(G618,Sheet1!J:O,6,0)</f>
        <v>华南大区</v>
      </c>
      <c r="I618">
        <v>602</v>
      </c>
      <c r="J618">
        <v>5</v>
      </c>
      <c r="K618" s="8">
        <f>VLOOKUP(C618,'渗透率、续签率'!B:C,2,0)</f>
        <v>0.57199999999999995</v>
      </c>
      <c r="L618" s="6">
        <f t="shared" si="55"/>
        <v>8.3056478405315621E-3</v>
      </c>
      <c r="M618">
        <v>22</v>
      </c>
      <c r="N618">
        <v>4</v>
      </c>
      <c r="O618" s="24">
        <f t="shared" si="56"/>
        <v>0.18181818181818182</v>
      </c>
      <c r="P618" s="35">
        <f>VLOOKUP(E618,'参数设置&amp;汇总'!O:X,10,0)</f>
        <v>0.1</v>
      </c>
      <c r="Q618" s="37">
        <f t="shared" si="57"/>
        <v>4</v>
      </c>
      <c r="R618">
        <v>0.85</v>
      </c>
      <c r="S618" s="38">
        <f t="shared" si="58"/>
        <v>2.014117647058824</v>
      </c>
      <c r="T618" s="9">
        <f t="shared" si="59"/>
        <v>0.87211294117647076</v>
      </c>
      <c r="V618" s="11"/>
    </row>
    <row r="619" spans="2:22" ht="18">
      <c r="B619" t="s">
        <v>1</v>
      </c>
      <c r="C619" t="s">
        <v>549</v>
      </c>
      <c r="D619" t="str">
        <f>VLOOKUP(G619,Sheet1!J:K,2,0)</f>
        <v>C</v>
      </c>
      <c r="E619" t="str">
        <f t="shared" si="54"/>
        <v>C广告设计</v>
      </c>
      <c r="F619" t="str">
        <f>VLOOKUP(G619,Sheet1!J:L,3,0)</f>
        <v>青海省</v>
      </c>
      <c r="G619" t="s">
        <v>326</v>
      </c>
      <c r="H619" s="2" t="str">
        <f>VLOOKUP(G619,Sheet1!J:O,6,0)</f>
        <v>华北大区</v>
      </c>
      <c r="I619">
        <v>54</v>
      </c>
      <c r="J619">
        <v>0</v>
      </c>
      <c r="K619" s="8">
        <f>VLOOKUP(C619,'渗透率、续签率'!B:C,2,0)</f>
        <v>0.57199999999999995</v>
      </c>
      <c r="L619" s="6">
        <f t="shared" si="55"/>
        <v>0</v>
      </c>
      <c r="M619">
        <v>0</v>
      </c>
      <c r="N619">
        <v>0</v>
      </c>
      <c r="O619" s="24" t="e">
        <f t="shared" si="56"/>
        <v>#DIV/0!</v>
      </c>
      <c r="P619" s="35">
        <f>VLOOKUP(E619,'参数设置&amp;汇总'!O:X,10,0)</f>
        <v>0.1</v>
      </c>
      <c r="Q619" s="37">
        <f t="shared" si="57"/>
        <v>0</v>
      </c>
      <c r="R619">
        <v>0.85</v>
      </c>
      <c r="S619" s="38">
        <f t="shared" si="58"/>
        <v>0</v>
      </c>
      <c r="T619" s="9">
        <f t="shared" si="59"/>
        <v>0</v>
      </c>
      <c r="V619" s="11"/>
    </row>
    <row r="620" spans="2:22" ht="18">
      <c r="B620" t="s">
        <v>1</v>
      </c>
      <c r="C620" t="s">
        <v>549</v>
      </c>
      <c r="D620" t="str">
        <f>VLOOKUP(G620,Sheet1!J:K,2,0)</f>
        <v>C</v>
      </c>
      <c r="E620" t="str">
        <f t="shared" si="54"/>
        <v>C广告设计</v>
      </c>
      <c r="F620" t="str">
        <f>VLOOKUP(G620,Sheet1!J:L,3,0)</f>
        <v>云南省</v>
      </c>
      <c r="G620" t="s">
        <v>327</v>
      </c>
      <c r="H620" s="2" t="str">
        <f>VLOOKUP(G620,Sheet1!J:O,6,0)</f>
        <v>华南大区</v>
      </c>
      <c r="I620">
        <v>265</v>
      </c>
      <c r="J620">
        <v>0</v>
      </c>
      <c r="K620" s="8">
        <f>VLOOKUP(C620,'渗透率、续签率'!B:C,2,0)</f>
        <v>0.57199999999999995</v>
      </c>
      <c r="L620" s="6">
        <f t="shared" si="55"/>
        <v>0</v>
      </c>
      <c r="M620">
        <v>19</v>
      </c>
      <c r="N620">
        <v>0</v>
      </c>
      <c r="O620" s="24">
        <f t="shared" si="56"/>
        <v>0</v>
      </c>
      <c r="P620" s="35">
        <f>VLOOKUP(E620,'参数设置&amp;汇总'!O:X,10,0)</f>
        <v>0.1</v>
      </c>
      <c r="Q620" s="37">
        <f t="shared" si="57"/>
        <v>1.9000000000000001</v>
      </c>
      <c r="R620">
        <v>0.85</v>
      </c>
      <c r="S620" s="38">
        <f t="shared" si="58"/>
        <v>2.2352941176470589</v>
      </c>
      <c r="T620" s="9">
        <f t="shared" si="59"/>
        <v>0.96788235294117653</v>
      </c>
      <c r="V620" s="11"/>
    </row>
    <row r="621" spans="2:22" ht="18">
      <c r="B621" t="s">
        <v>1</v>
      </c>
      <c r="C621" t="s">
        <v>549</v>
      </c>
      <c r="D621" t="str">
        <f>VLOOKUP(G621,Sheet1!J:K,2,0)</f>
        <v>C</v>
      </c>
      <c r="E621" t="str">
        <f t="shared" si="54"/>
        <v>C广告设计</v>
      </c>
      <c r="F621" t="str">
        <f>VLOOKUP(G621,Sheet1!J:L,3,0)</f>
        <v>广东省</v>
      </c>
      <c r="G621" t="s">
        <v>328</v>
      </c>
      <c r="H621" s="2" t="str">
        <f>VLOOKUP(G621,Sheet1!J:O,6,0)</f>
        <v>华南大区</v>
      </c>
      <c r="I621">
        <v>537</v>
      </c>
      <c r="J621">
        <v>15</v>
      </c>
      <c r="K621" s="8">
        <f>VLOOKUP(C621,'渗透率、续签率'!B:C,2,0)</f>
        <v>0.57199999999999995</v>
      </c>
      <c r="L621" s="6">
        <f t="shared" si="55"/>
        <v>2.7932960893854747E-2</v>
      </c>
      <c r="M621">
        <v>64</v>
      </c>
      <c r="N621">
        <v>12</v>
      </c>
      <c r="O621" s="24">
        <f t="shared" si="56"/>
        <v>0.1875</v>
      </c>
      <c r="P621" s="35">
        <f>VLOOKUP(E621,'参数设置&amp;汇总'!O:X,10,0)</f>
        <v>0.1</v>
      </c>
      <c r="Q621" s="37">
        <f t="shared" si="57"/>
        <v>12</v>
      </c>
      <c r="R621">
        <v>0.85</v>
      </c>
      <c r="S621" s="38">
        <f t="shared" si="58"/>
        <v>6.042352941176472</v>
      </c>
      <c r="T621" s="9">
        <f t="shared" si="59"/>
        <v>2.6163388235294125</v>
      </c>
    </row>
    <row r="622" spans="2:22" ht="18">
      <c r="B622" t="s">
        <v>1</v>
      </c>
      <c r="C622" t="s">
        <v>549</v>
      </c>
      <c r="D622" t="str">
        <f>VLOOKUP(G622,Sheet1!J:K,2,0)</f>
        <v>C</v>
      </c>
      <c r="E622" t="str">
        <f t="shared" si="54"/>
        <v>C广告设计</v>
      </c>
      <c r="F622" t="str">
        <f>VLOOKUP(G622,Sheet1!J:L,3,0)</f>
        <v>海南省</v>
      </c>
      <c r="G622" t="s">
        <v>329</v>
      </c>
      <c r="H622" s="2" t="str">
        <f>VLOOKUP(G622,Sheet1!J:O,6,0)</f>
        <v>华南大区</v>
      </c>
      <c r="I622">
        <v>13</v>
      </c>
      <c r="J622">
        <v>0</v>
      </c>
      <c r="K622" s="8">
        <f>VLOOKUP(C622,'渗透率、续签率'!B:C,2,0)</f>
        <v>0.57199999999999995</v>
      </c>
      <c r="L622" s="6">
        <f t="shared" si="55"/>
        <v>0</v>
      </c>
      <c r="M622">
        <v>0</v>
      </c>
      <c r="N622">
        <v>0</v>
      </c>
      <c r="O622" s="24" t="e">
        <f t="shared" si="56"/>
        <v>#DIV/0!</v>
      </c>
      <c r="P622" s="35">
        <f>VLOOKUP(E622,'参数设置&amp;汇总'!O:X,10,0)</f>
        <v>0.1</v>
      </c>
      <c r="Q622" s="37">
        <f t="shared" si="57"/>
        <v>0</v>
      </c>
      <c r="R622">
        <v>0.85</v>
      </c>
      <c r="S622" s="38">
        <f t="shared" si="58"/>
        <v>0</v>
      </c>
      <c r="T622" s="9">
        <f t="shared" si="59"/>
        <v>0</v>
      </c>
      <c r="V622" s="11"/>
    </row>
    <row r="623" spans="2:22" ht="18">
      <c r="B623" t="s">
        <v>1</v>
      </c>
      <c r="C623" t="s">
        <v>549</v>
      </c>
      <c r="D623" t="str">
        <f>VLOOKUP(G623,Sheet1!J:K,2,0)</f>
        <v>C</v>
      </c>
      <c r="E623" t="str">
        <f t="shared" si="54"/>
        <v>C广告设计</v>
      </c>
      <c r="F623" t="str">
        <f>VLOOKUP(G623,Sheet1!J:L,3,0)</f>
        <v>海南省</v>
      </c>
      <c r="G623" t="s">
        <v>330</v>
      </c>
      <c r="H623" s="2" t="str">
        <f>VLOOKUP(G623,Sheet1!J:O,6,0)</f>
        <v>华南大区</v>
      </c>
      <c r="I623">
        <v>73</v>
      </c>
      <c r="J623">
        <v>0</v>
      </c>
      <c r="K623" s="8">
        <f>VLOOKUP(C623,'渗透率、续签率'!B:C,2,0)</f>
        <v>0.57199999999999995</v>
      </c>
      <c r="L623" s="6">
        <f t="shared" si="55"/>
        <v>0</v>
      </c>
      <c r="M623">
        <v>6</v>
      </c>
      <c r="N623">
        <v>0</v>
      </c>
      <c r="O623" s="24">
        <f t="shared" si="56"/>
        <v>0</v>
      </c>
      <c r="P623" s="35">
        <f>VLOOKUP(E623,'参数设置&amp;汇总'!O:X,10,0)</f>
        <v>0.1</v>
      </c>
      <c r="Q623" s="37">
        <f t="shared" si="57"/>
        <v>0.60000000000000009</v>
      </c>
      <c r="R623">
        <v>0.85</v>
      </c>
      <c r="S623" s="38">
        <f t="shared" si="58"/>
        <v>0.70588235294117663</v>
      </c>
      <c r="T623" s="9">
        <f t="shared" si="59"/>
        <v>0.30564705882352949</v>
      </c>
      <c r="V623" s="11"/>
    </row>
    <row r="624" spans="2:22" ht="18">
      <c r="B624" t="s">
        <v>1</v>
      </c>
      <c r="C624" t="s">
        <v>549</v>
      </c>
      <c r="D624" t="str">
        <f>VLOOKUP(G624,Sheet1!J:K,2,0)</f>
        <v>C</v>
      </c>
      <c r="E624" t="str">
        <f t="shared" si="54"/>
        <v>C广告设计</v>
      </c>
      <c r="F624" t="str">
        <f>VLOOKUP(G624,Sheet1!J:L,3,0)</f>
        <v>甘肃省</v>
      </c>
      <c r="G624" t="s">
        <v>331</v>
      </c>
      <c r="H624" s="2" t="str">
        <f>VLOOKUP(G624,Sheet1!J:O,6,0)</f>
        <v>华北大区</v>
      </c>
      <c r="I624">
        <v>82</v>
      </c>
      <c r="J624">
        <v>0</v>
      </c>
      <c r="K624" s="8">
        <f>VLOOKUP(C624,'渗透率、续签率'!B:C,2,0)</f>
        <v>0.57199999999999995</v>
      </c>
      <c r="L624" s="6">
        <f t="shared" si="55"/>
        <v>0</v>
      </c>
      <c r="M624">
        <v>6</v>
      </c>
      <c r="N624">
        <v>0</v>
      </c>
      <c r="O624" s="24">
        <f t="shared" si="56"/>
        <v>0</v>
      </c>
      <c r="P624" s="35">
        <f>VLOOKUP(E624,'参数设置&amp;汇总'!O:X,10,0)</f>
        <v>0.1</v>
      </c>
      <c r="Q624" s="37">
        <f t="shared" si="57"/>
        <v>0.60000000000000009</v>
      </c>
      <c r="R624">
        <v>0.85</v>
      </c>
      <c r="S624" s="38">
        <f t="shared" si="58"/>
        <v>0.70588235294117663</v>
      </c>
      <c r="T624" s="9">
        <f t="shared" si="59"/>
        <v>0.30564705882352949</v>
      </c>
      <c r="V624" s="11"/>
    </row>
    <row r="625" spans="2:22" ht="18">
      <c r="B625" t="s">
        <v>1</v>
      </c>
      <c r="C625" t="s">
        <v>549</v>
      </c>
      <c r="D625" t="str">
        <f>VLOOKUP(G625,Sheet1!J:K,2,0)</f>
        <v>C</v>
      </c>
      <c r="E625" t="str">
        <f t="shared" si="54"/>
        <v>C广告设计</v>
      </c>
      <c r="F625" t="str">
        <f>VLOOKUP(G625,Sheet1!J:L,3,0)</f>
        <v>四川省</v>
      </c>
      <c r="G625" t="s">
        <v>332</v>
      </c>
      <c r="H625" s="2" t="str">
        <f>VLOOKUP(G625,Sheet1!J:O,6,0)</f>
        <v>华北大区</v>
      </c>
      <c r="I625">
        <v>153</v>
      </c>
      <c r="J625">
        <v>0</v>
      </c>
      <c r="K625" s="8">
        <f>VLOOKUP(C625,'渗透率、续签率'!B:C,2,0)</f>
        <v>0.57199999999999995</v>
      </c>
      <c r="L625" s="6">
        <f t="shared" si="55"/>
        <v>0</v>
      </c>
      <c r="M625">
        <v>10</v>
      </c>
      <c r="N625">
        <v>0</v>
      </c>
      <c r="O625" s="24">
        <f t="shared" si="56"/>
        <v>0</v>
      </c>
      <c r="P625" s="35">
        <f>VLOOKUP(E625,'参数设置&amp;汇总'!O:X,10,0)</f>
        <v>0.1</v>
      </c>
      <c r="Q625" s="37">
        <f t="shared" si="57"/>
        <v>1</v>
      </c>
      <c r="R625">
        <v>0.85</v>
      </c>
      <c r="S625" s="38">
        <f t="shared" si="58"/>
        <v>1.1764705882352942</v>
      </c>
      <c r="T625" s="9">
        <f t="shared" si="59"/>
        <v>0.50941176470588234</v>
      </c>
      <c r="V625" s="11"/>
    </row>
    <row r="626" spans="2:22" ht="18">
      <c r="B626" t="s">
        <v>1</v>
      </c>
      <c r="C626" t="s">
        <v>549</v>
      </c>
      <c r="D626" t="str">
        <f>VLOOKUP(G626,Sheet1!J:K,2,0)</f>
        <v>C</v>
      </c>
      <c r="E626" t="str">
        <f t="shared" si="54"/>
        <v>C广告设计</v>
      </c>
      <c r="F626" t="str">
        <f>VLOOKUP(G626,Sheet1!J:L,3,0)</f>
        <v>吉林省</v>
      </c>
      <c r="G626" t="s">
        <v>333</v>
      </c>
      <c r="H626" s="2" t="str">
        <f>VLOOKUP(G626,Sheet1!J:O,6,0)</f>
        <v>华北大区</v>
      </c>
      <c r="I626">
        <v>178</v>
      </c>
      <c r="J626">
        <v>0</v>
      </c>
      <c r="K626" s="8">
        <f>VLOOKUP(C626,'渗透率、续签率'!B:C,2,0)</f>
        <v>0.57199999999999995</v>
      </c>
      <c r="L626" s="6">
        <f t="shared" si="55"/>
        <v>0</v>
      </c>
      <c r="M626">
        <v>6</v>
      </c>
      <c r="N626">
        <v>0</v>
      </c>
      <c r="O626" s="24">
        <f t="shared" si="56"/>
        <v>0</v>
      </c>
      <c r="P626" s="35">
        <f>VLOOKUP(E626,'参数设置&amp;汇总'!O:X,10,0)</f>
        <v>0.1</v>
      </c>
      <c r="Q626" s="37">
        <f t="shared" si="57"/>
        <v>0.60000000000000009</v>
      </c>
      <c r="R626">
        <v>0.85</v>
      </c>
      <c r="S626" s="38">
        <f t="shared" si="58"/>
        <v>0.70588235294117663</v>
      </c>
      <c r="T626" s="9">
        <f t="shared" si="59"/>
        <v>0.30564705882352949</v>
      </c>
    </row>
    <row r="627" spans="2:22" ht="18">
      <c r="B627" t="s">
        <v>1</v>
      </c>
      <c r="C627" t="s">
        <v>549</v>
      </c>
      <c r="D627" t="str">
        <f>VLOOKUP(G627,Sheet1!J:K,2,0)</f>
        <v>C</v>
      </c>
      <c r="E627" t="str">
        <f t="shared" si="54"/>
        <v>C广告设计</v>
      </c>
      <c r="F627" t="str">
        <f>VLOOKUP(G627,Sheet1!J:L,3,0)</f>
        <v>吉林省</v>
      </c>
      <c r="G627" t="s">
        <v>334</v>
      </c>
      <c r="H627" s="2" t="str">
        <f>VLOOKUP(G627,Sheet1!J:O,6,0)</f>
        <v>华北大区</v>
      </c>
      <c r="I627">
        <v>125</v>
      </c>
      <c r="J627">
        <v>0</v>
      </c>
      <c r="K627" s="8">
        <f>VLOOKUP(C627,'渗透率、续签率'!B:C,2,0)</f>
        <v>0.57199999999999995</v>
      </c>
      <c r="L627" s="6">
        <f t="shared" si="55"/>
        <v>0</v>
      </c>
      <c r="M627">
        <v>7</v>
      </c>
      <c r="N627">
        <v>0</v>
      </c>
      <c r="O627" s="24">
        <f t="shared" si="56"/>
        <v>0</v>
      </c>
      <c r="P627" s="35">
        <f>VLOOKUP(E627,'参数设置&amp;汇总'!O:X,10,0)</f>
        <v>0.1</v>
      </c>
      <c r="Q627" s="37">
        <f t="shared" si="57"/>
        <v>0.70000000000000007</v>
      </c>
      <c r="R627">
        <v>0.85</v>
      </c>
      <c r="S627" s="38">
        <f t="shared" si="58"/>
        <v>0.82352941176470595</v>
      </c>
      <c r="T627" s="9">
        <f t="shared" si="59"/>
        <v>0.35658823529411765</v>
      </c>
      <c r="V627" s="11"/>
    </row>
    <row r="628" spans="2:22" ht="18">
      <c r="B628" t="s">
        <v>1</v>
      </c>
      <c r="C628" t="s">
        <v>549</v>
      </c>
      <c r="D628" t="str">
        <f>VLOOKUP(G628,Sheet1!J:K,2,0)</f>
        <v>C</v>
      </c>
      <c r="E628" t="str">
        <f t="shared" si="54"/>
        <v>C广告设计</v>
      </c>
      <c r="F628" t="str">
        <f>VLOOKUP(G628,Sheet1!J:L,3,0)</f>
        <v>新疆维吾尔自治区</v>
      </c>
      <c r="G628" t="s">
        <v>335</v>
      </c>
      <c r="H628" s="2" t="str">
        <f>VLOOKUP(G628,Sheet1!J:O,6,0)</f>
        <v>华北大区</v>
      </c>
      <c r="I628">
        <v>1</v>
      </c>
      <c r="J628">
        <v>0</v>
      </c>
      <c r="K628" s="8">
        <f>VLOOKUP(C628,'渗透率、续签率'!B:C,2,0)</f>
        <v>0.57199999999999995</v>
      </c>
      <c r="L628" s="6">
        <f t="shared" si="55"/>
        <v>0</v>
      </c>
      <c r="M628">
        <v>0</v>
      </c>
      <c r="N628">
        <v>0</v>
      </c>
      <c r="O628" s="24" t="e">
        <f t="shared" si="56"/>
        <v>#DIV/0!</v>
      </c>
      <c r="P628" s="35">
        <f>VLOOKUP(E628,'参数设置&amp;汇总'!O:X,10,0)</f>
        <v>0.1</v>
      </c>
      <c r="Q628" s="37">
        <f t="shared" si="57"/>
        <v>0</v>
      </c>
      <c r="R628">
        <v>0.85</v>
      </c>
      <c r="S628" s="38">
        <f t="shared" si="58"/>
        <v>0</v>
      </c>
      <c r="T628" s="9">
        <f t="shared" si="59"/>
        <v>0</v>
      </c>
      <c r="V628" s="11"/>
    </row>
    <row r="629" spans="2:22" ht="18">
      <c r="B629" t="s">
        <v>1</v>
      </c>
      <c r="C629" t="s">
        <v>549</v>
      </c>
      <c r="D629" t="str">
        <f>VLOOKUP(G629,Sheet1!J:K,2,0)</f>
        <v>C</v>
      </c>
      <c r="E629" t="str">
        <f t="shared" si="54"/>
        <v>C广告设计</v>
      </c>
      <c r="F629" t="str">
        <f>VLOOKUP(G629,Sheet1!J:L,3,0)</f>
        <v>海南省</v>
      </c>
      <c r="G629" t="s">
        <v>336</v>
      </c>
      <c r="H629" s="2" t="str">
        <f>VLOOKUP(G629,Sheet1!J:O,6,0)</f>
        <v>华南大区</v>
      </c>
      <c r="I629">
        <v>19</v>
      </c>
      <c r="J629">
        <v>0</v>
      </c>
      <c r="K629" s="8">
        <f>VLOOKUP(C629,'渗透率、续签率'!B:C,2,0)</f>
        <v>0.57199999999999995</v>
      </c>
      <c r="L629" s="6">
        <f t="shared" si="55"/>
        <v>0</v>
      </c>
      <c r="M629">
        <v>0</v>
      </c>
      <c r="N629">
        <v>0</v>
      </c>
      <c r="O629" s="24" t="e">
        <f t="shared" si="56"/>
        <v>#DIV/0!</v>
      </c>
      <c r="P629" s="35">
        <f>VLOOKUP(E629,'参数设置&amp;汇总'!O:X,10,0)</f>
        <v>0.1</v>
      </c>
      <c r="Q629" s="37">
        <f t="shared" si="57"/>
        <v>0</v>
      </c>
      <c r="R629">
        <v>0.85</v>
      </c>
      <c r="S629" s="38">
        <f t="shared" si="58"/>
        <v>0</v>
      </c>
      <c r="T629" s="9">
        <f t="shared" si="59"/>
        <v>0</v>
      </c>
      <c r="V629" s="11"/>
    </row>
    <row r="630" spans="2:22" ht="18">
      <c r="B630" t="s">
        <v>1</v>
      </c>
      <c r="C630" t="s">
        <v>549</v>
      </c>
      <c r="D630" t="str">
        <f>VLOOKUP(G630,Sheet1!J:K,2,0)</f>
        <v>C</v>
      </c>
      <c r="E630" t="str">
        <f t="shared" si="54"/>
        <v>C广告设计</v>
      </c>
      <c r="F630" t="str">
        <f>VLOOKUP(G630,Sheet1!J:L,3,0)</f>
        <v>甘肃省</v>
      </c>
      <c r="G630" t="s">
        <v>337</v>
      </c>
      <c r="H630" s="2" t="str">
        <f>VLOOKUP(G630,Sheet1!J:O,6,0)</f>
        <v>华北大区</v>
      </c>
      <c r="I630">
        <v>237</v>
      </c>
      <c r="J630">
        <v>1</v>
      </c>
      <c r="K630" s="8">
        <f>VLOOKUP(C630,'渗透率、续签率'!B:C,2,0)</f>
        <v>0.57199999999999995</v>
      </c>
      <c r="L630" s="6">
        <f t="shared" si="55"/>
        <v>4.2194092827004216E-3</v>
      </c>
      <c r="M630">
        <v>1</v>
      </c>
      <c r="N630">
        <v>0</v>
      </c>
      <c r="O630" s="24">
        <f t="shared" si="56"/>
        <v>0</v>
      </c>
      <c r="P630" s="35">
        <f>VLOOKUP(E630,'参数设置&amp;汇总'!O:X,10,0)</f>
        <v>0.1</v>
      </c>
      <c r="Q630" s="37">
        <f t="shared" si="57"/>
        <v>0.1</v>
      </c>
      <c r="R630">
        <v>0.85</v>
      </c>
      <c r="S630" s="38">
        <f t="shared" si="58"/>
        <v>0.11764705882352942</v>
      </c>
      <c r="T630" s="9">
        <f t="shared" si="59"/>
        <v>5.094117647058824E-2</v>
      </c>
    </row>
    <row r="631" spans="2:22" ht="18">
      <c r="B631" t="s">
        <v>1</v>
      </c>
      <c r="C631" t="s">
        <v>549</v>
      </c>
      <c r="D631" t="str">
        <f>VLOOKUP(G631,Sheet1!J:K,2,0)</f>
        <v>C</v>
      </c>
      <c r="E631" t="str">
        <f t="shared" si="54"/>
        <v>C广告设计</v>
      </c>
      <c r="F631" t="str">
        <f>VLOOKUP(G631,Sheet1!J:L,3,0)</f>
        <v>广西壮族自治区</v>
      </c>
      <c r="G631" t="s">
        <v>338</v>
      </c>
      <c r="H631" s="2" t="str">
        <f>VLOOKUP(G631,Sheet1!J:O,6,0)</f>
        <v>华南大区</v>
      </c>
      <c r="I631">
        <v>505</v>
      </c>
      <c r="J631">
        <v>3</v>
      </c>
      <c r="K631" s="8">
        <f>VLOOKUP(C631,'渗透率、续签率'!B:C,2,0)</f>
        <v>0.57199999999999995</v>
      </c>
      <c r="L631" s="6">
        <f t="shared" si="55"/>
        <v>5.9405940594059407E-3</v>
      </c>
      <c r="M631">
        <v>32</v>
      </c>
      <c r="N631">
        <v>2</v>
      </c>
      <c r="O631" s="24">
        <f t="shared" si="56"/>
        <v>6.25E-2</v>
      </c>
      <c r="P631" s="35">
        <f>VLOOKUP(E631,'参数设置&amp;汇总'!O:X,10,0)</f>
        <v>0.1</v>
      </c>
      <c r="Q631" s="37">
        <f t="shared" si="57"/>
        <v>3.2</v>
      </c>
      <c r="R631">
        <v>0.85</v>
      </c>
      <c r="S631" s="38">
        <f t="shared" si="58"/>
        <v>2.4188235294117648</v>
      </c>
      <c r="T631" s="9">
        <f t="shared" si="59"/>
        <v>1.0473505882352943</v>
      </c>
    </row>
    <row r="632" spans="2:22" ht="18">
      <c r="B632" t="s">
        <v>1</v>
      </c>
      <c r="C632" t="s">
        <v>549</v>
      </c>
      <c r="D632" t="str">
        <f>VLOOKUP(G632,Sheet1!J:K,2,0)</f>
        <v>C</v>
      </c>
      <c r="E632" t="str">
        <f t="shared" si="54"/>
        <v>C广告设计</v>
      </c>
      <c r="F632" t="str">
        <f>VLOOKUP(G632,Sheet1!J:L,3,0)</f>
        <v>湖南省</v>
      </c>
      <c r="G632" t="s">
        <v>339</v>
      </c>
      <c r="H632" s="2" t="str">
        <f>VLOOKUP(G632,Sheet1!J:O,6,0)</f>
        <v>华南大区</v>
      </c>
      <c r="I632">
        <v>538</v>
      </c>
      <c r="J632">
        <v>2</v>
      </c>
      <c r="K632" s="8">
        <f>VLOOKUP(C632,'渗透率、续签率'!B:C,2,0)</f>
        <v>0.57199999999999995</v>
      </c>
      <c r="L632" s="6">
        <f t="shared" si="55"/>
        <v>3.7174721189591076E-3</v>
      </c>
      <c r="M632">
        <v>21</v>
      </c>
      <c r="N632">
        <v>2</v>
      </c>
      <c r="O632" s="24">
        <f t="shared" si="56"/>
        <v>9.5238095238095233E-2</v>
      </c>
      <c r="P632" s="35">
        <f>VLOOKUP(E632,'参数设置&amp;汇总'!O:X,10,0)</f>
        <v>0.1</v>
      </c>
      <c r="Q632" s="37">
        <f t="shared" si="57"/>
        <v>2.1</v>
      </c>
      <c r="R632">
        <v>0.85</v>
      </c>
      <c r="S632" s="38">
        <f t="shared" si="58"/>
        <v>1.1247058823529414</v>
      </c>
      <c r="T632" s="9">
        <f t="shared" si="59"/>
        <v>0.48699764705882365</v>
      </c>
      <c r="V632" s="11"/>
    </row>
    <row r="633" spans="2:22" ht="18">
      <c r="B633" t="s">
        <v>1</v>
      </c>
      <c r="C633" t="s">
        <v>549</v>
      </c>
      <c r="D633" t="str">
        <f>VLOOKUP(G633,Sheet1!J:K,2,0)</f>
        <v>C</v>
      </c>
      <c r="E633" t="str">
        <f t="shared" si="54"/>
        <v>C广告设计</v>
      </c>
      <c r="F633" t="str">
        <f>VLOOKUP(G633,Sheet1!J:L,3,0)</f>
        <v>江苏省</v>
      </c>
      <c r="G633" t="s">
        <v>340</v>
      </c>
      <c r="H633" s="2" t="str">
        <f>VLOOKUP(G633,Sheet1!J:O,6,0)</f>
        <v>华北大区</v>
      </c>
      <c r="I633" s="1">
        <v>1028</v>
      </c>
      <c r="J633">
        <v>19</v>
      </c>
      <c r="K633" s="8">
        <f>VLOOKUP(C633,'渗透率、续签率'!B:C,2,0)</f>
        <v>0.57199999999999995</v>
      </c>
      <c r="L633" s="6">
        <f t="shared" si="55"/>
        <v>1.8482490272373541E-2</v>
      </c>
      <c r="M633">
        <v>53</v>
      </c>
      <c r="N633">
        <v>16</v>
      </c>
      <c r="O633" s="24">
        <f t="shared" si="56"/>
        <v>0.30188679245283018</v>
      </c>
      <c r="P633" s="35">
        <f>VLOOKUP(E633,'参数设置&amp;汇总'!O:X,10,0)</f>
        <v>0.1</v>
      </c>
      <c r="Q633" s="37">
        <f t="shared" si="57"/>
        <v>16</v>
      </c>
      <c r="R633">
        <v>0.85</v>
      </c>
      <c r="S633" s="38">
        <f t="shared" si="58"/>
        <v>8.056470588235296</v>
      </c>
      <c r="T633" s="9">
        <f t="shared" si="59"/>
        <v>3.488451764705883</v>
      </c>
      <c r="V633" s="11"/>
    </row>
    <row r="634" spans="2:22" ht="18">
      <c r="B634" t="s">
        <v>1</v>
      </c>
      <c r="C634" t="s">
        <v>549</v>
      </c>
      <c r="D634" t="str">
        <f>VLOOKUP(G634,Sheet1!J:K,2,0)</f>
        <v>C</v>
      </c>
      <c r="E634" t="str">
        <f t="shared" si="54"/>
        <v>C广告设计</v>
      </c>
      <c r="F634" t="str">
        <f>VLOOKUP(G634,Sheet1!J:L,3,0)</f>
        <v>辽宁省</v>
      </c>
      <c r="G634" t="s">
        <v>341</v>
      </c>
      <c r="H634" s="2" t="str">
        <f>VLOOKUP(G634,Sheet1!J:O,6,0)</f>
        <v>华北大区</v>
      </c>
      <c r="I634">
        <v>167</v>
      </c>
      <c r="J634">
        <v>1</v>
      </c>
      <c r="K634" s="8">
        <f>VLOOKUP(C634,'渗透率、续签率'!B:C,2,0)</f>
        <v>0.57199999999999995</v>
      </c>
      <c r="L634" s="6">
        <f t="shared" si="55"/>
        <v>5.9880239520958087E-3</v>
      </c>
      <c r="M634">
        <v>18</v>
      </c>
      <c r="N634">
        <v>1</v>
      </c>
      <c r="O634" s="24">
        <f t="shared" si="56"/>
        <v>5.5555555555555552E-2</v>
      </c>
      <c r="P634" s="35">
        <f>VLOOKUP(E634,'参数设置&amp;汇总'!O:X,10,0)</f>
        <v>0.1</v>
      </c>
      <c r="Q634" s="37">
        <f t="shared" si="57"/>
        <v>1.8</v>
      </c>
      <c r="R634">
        <v>0.85</v>
      </c>
      <c r="S634" s="38">
        <f t="shared" si="58"/>
        <v>1.4447058823529415</v>
      </c>
      <c r="T634" s="9">
        <f t="shared" si="59"/>
        <v>0.62555764705882366</v>
      </c>
      <c r="V634" s="11"/>
    </row>
    <row r="635" spans="2:22" ht="18">
      <c r="B635" t="s">
        <v>1</v>
      </c>
      <c r="C635" t="s">
        <v>549</v>
      </c>
      <c r="D635" t="str">
        <f>VLOOKUP(G635,Sheet1!J:K,2,0)</f>
        <v>C</v>
      </c>
      <c r="E635" t="str">
        <f t="shared" si="54"/>
        <v>C广告设计</v>
      </c>
      <c r="F635" t="str">
        <f>VLOOKUP(G635,Sheet1!J:L,3,0)</f>
        <v>四川省</v>
      </c>
      <c r="G635" t="s">
        <v>342</v>
      </c>
      <c r="H635" s="2" t="str">
        <f>VLOOKUP(G635,Sheet1!J:O,6,0)</f>
        <v>华北大区</v>
      </c>
      <c r="I635">
        <v>531</v>
      </c>
      <c r="J635">
        <v>5</v>
      </c>
      <c r="K635" s="8">
        <f>VLOOKUP(C635,'渗透率、续签率'!B:C,2,0)</f>
        <v>0.57199999999999995</v>
      </c>
      <c r="L635" s="6">
        <f t="shared" si="55"/>
        <v>9.4161958568738224E-3</v>
      </c>
      <c r="M635">
        <v>46</v>
      </c>
      <c r="N635">
        <v>5</v>
      </c>
      <c r="O635" s="24">
        <f t="shared" si="56"/>
        <v>0.10869565217391304</v>
      </c>
      <c r="P635" s="35">
        <f>VLOOKUP(E635,'参数设置&amp;汇总'!O:X,10,0)</f>
        <v>0.1</v>
      </c>
      <c r="Q635" s="37">
        <f t="shared" si="57"/>
        <v>5</v>
      </c>
      <c r="R635">
        <v>0.85</v>
      </c>
      <c r="S635" s="38">
        <f t="shared" si="58"/>
        <v>2.5176470588235298</v>
      </c>
      <c r="T635" s="9">
        <f t="shared" si="59"/>
        <v>1.0901411764705884</v>
      </c>
      <c r="V635" s="11"/>
    </row>
    <row r="636" spans="2:22" ht="18">
      <c r="B636" t="s">
        <v>1</v>
      </c>
      <c r="C636" t="s">
        <v>549</v>
      </c>
      <c r="D636" t="str">
        <f>VLOOKUP(G636,Sheet1!J:K,2,0)</f>
        <v>C</v>
      </c>
      <c r="E636" t="str">
        <f t="shared" si="54"/>
        <v>C广告设计</v>
      </c>
      <c r="F636" t="str">
        <f>VLOOKUP(G636,Sheet1!J:L,3,0)</f>
        <v>宁夏回族自治区</v>
      </c>
      <c r="G636" t="s">
        <v>343</v>
      </c>
      <c r="H636" s="2" t="str">
        <f>VLOOKUP(G636,Sheet1!J:O,6,0)</f>
        <v>华北大区</v>
      </c>
      <c r="I636">
        <v>160</v>
      </c>
      <c r="J636">
        <v>1</v>
      </c>
      <c r="K636" s="8">
        <f>VLOOKUP(C636,'渗透率、续签率'!B:C,2,0)</f>
        <v>0.57199999999999995</v>
      </c>
      <c r="L636" s="6">
        <f t="shared" si="55"/>
        <v>6.2500000000000003E-3</v>
      </c>
      <c r="M636">
        <v>7</v>
      </c>
      <c r="N636">
        <v>1</v>
      </c>
      <c r="O636" s="24">
        <f t="shared" si="56"/>
        <v>0.14285714285714285</v>
      </c>
      <c r="P636" s="35">
        <f>VLOOKUP(E636,'参数设置&amp;汇总'!O:X,10,0)</f>
        <v>0.1</v>
      </c>
      <c r="Q636" s="37">
        <f t="shared" si="57"/>
        <v>1</v>
      </c>
      <c r="R636">
        <v>0.85</v>
      </c>
      <c r="S636" s="38">
        <f t="shared" si="58"/>
        <v>0.503529411764706</v>
      </c>
      <c r="T636" s="9">
        <f t="shared" si="59"/>
        <v>0.21802823529411769</v>
      </c>
      <c r="V636" s="11"/>
    </row>
    <row r="637" spans="2:22" ht="18">
      <c r="B637" t="s">
        <v>1</v>
      </c>
      <c r="C637" t="s">
        <v>549</v>
      </c>
      <c r="D637" t="str">
        <f>VLOOKUP(G637,Sheet1!J:K,2,0)</f>
        <v>C</v>
      </c>
      <c r="E637" t="str">
        <f t="shared" si="54"/>
        <v>C广告设计</v>
      </c>
      <c r="F637" t="str">
        <f>VLOOKUP(G637,Sheet1!J:L,3,0)</f>
        <v>河北省</v>
      </c>
      <c r="G637" t="s">
        <v>344</v>
      </c>
      <c r="H637" s="2" t="str">
        <f>VLOOKUP(G637,Sheet1!J:O,6,0)</f>
        <v>华北大区</v>
      </c>
      <c r="I637" s="1">
        <v>1462</v>
      </c>
      <c r="J637">
        <v>19</v>
      </c>
      <c r="K637" s="8">
        <f>VLOOKUP(C637,'渗透率、续签率'!B:C,2,0)</f>
        <v>0.57199999999999995</v>
      </c>
      <c r="L637" s="6">
        <f t="shared" si="55"/>
        <v>1.2995896032831737E-2</v>
      </c>
      <c r="M637">
        <v>208</v>
      </c>
      <c r="N637">
        <v>18</v>
      </c>
      <c r="O637" s="24">
        <f t="shared" si="56"/>
        <v>8.6538461538461536E-2</v>
      </c>
      <c r="P637" s="35">
        <f>VLOOKUP(E637,'参数设置&amp;汇总'!O:X,10,0)</f>
        <v>0.1</v>
      </c>
      <c r="Q637" s="37">
        <f t="shared" si="57"/>
        <v>20.8</v>
      </c>
      <c r="R637">
        <v>0.85</v>
      </c>
      <c r="S637" s="38">
        <f t="shared" si="58"/>
        <v>12.357647058823531</v>
      </c>
      <c r="T637" s="9">
        <f t="shared" si="59"/>
        <v>5.3508611764705885</v>
      </c>
    </row>
    <row r="638" spans="2:22" ht="18">
      <c r="B638" t="s">
        <v>1</v>
      </c>
      <c r="C638" t="s">
        <v>549</v>
      </c>
      <c r="D638" t="str">
        <f>VLOOKUP(G638,Sheet1!J:K,2,0)</f>
        <v>C</v>
      </c>
      <c r="E638" t="str">
        <f t="shared" si="54"/>
        <v>C广告设计</v>
      </c>
      <c r="F638" t="str">
        <f>VLOOKUP(G638,Sheet1!J:L,3,0)</f>
        <v>新疆维吾尔自治区</v>
      </c>
      <c r="G638" t="s">
        <v>345</v>
      </c>
      <c r="H638" s="2" t="str">
        <f>VLOOKUP(G638,Sheet1!J:O,6,0)</f>
        <v>华北大区</v>
      </c>
      <c r="I638">
        <v>101</v>
      </c>
      <c r="J638">
        <v>0</v>
      </c>
      <c r="K638" s="8">
        <f>VLOOKUP(C638,'渗透率、续签率'!B:C,2,0)</f>
        <v>0.57199999999999995</v>
      </c>
      <c r="L638" s="6">
        <f t="shared" si="55"/>
        <v>0</v>
      </c>
      <c r="M638">
        <v>2</v>
      </c>
      <c r="N638">
        <v>0</v>
      </c>
      <c r="O638" s="24">
        <f t="shared" si="56"/>
        <v>0</v>
      </c>
      <c r="P638" s="35">
        <f>VLOOKUP(E638,'参数设置&amp;汇总'!O:X,10,0)</f>
        <v>0.1</v>
      </c>
      <c r="Q638" s="37">
        <f t="shared" si="57"/>
        <v>0.2</v>
      </c>
      <c r="R638">
        <v>0.85</v>
      </c>
      <c r="S638" s="38">
        <f t="shared" si="58"/>
        <v>0.23529411764705885</v>
      </c>
      <c r="T638" s="9">
        <f t="shared" si="59"/>
        <v>0.10188235294117648</v>
      </c>
      <c r="V638" s="11"/>
    </row>
    <row r="639" spans="2:22" ht="18">
      <c r="B639" t="s">
        <v>1</v>
      </c>
      <c r="C639" t="s">
        <v>549</v>
      </c>
      <c r="D639" t="str">
        <f>VLOOKUP(G639,Sheet1!J:K,2,0)</f>
        <v>C</v>
      </c>
      <c r="E639" t="str">
        <f t="shared" si="54"/>
        <v>C广告设计</v>
      </c>
      <c r="F639" t="str">
        <f>VLOOKUP(G639,Sheet1!J:L,3,0)</f>
        <v>湖北省</v>
      </c>
      <c r="G639" t="s">
        <v>346</v>
      </c>
      <c r="H639" s="2" t="str">
        <f>VLOOKUP(G639,Sheet1!J:O,6,0)</f>
        <v>华南大区</v>
      </c>
      <c r="I639">
        <v>18</v>
      </c>
      <c r="J639">
        <v>0</v>
      </c>
      <c r="K639" s="8">
        <f>VLOOKUP(C639,'渗透率、续签率'!B:C,2,0)</f>
        <v>0.57199999999999995</v>
      </c>
      <c r="L639" s="6">
        <f t="shared" si="55"/>
        <v>0</v>
      </c>
      <c r="M639">
        <v>0</v>
      </c>
      <c r="N639">
        <v>0</v>
      </c>
      <c r="O639" s="24" t="e">
        <f t="shared" si="56"/>
        <v>#DIV/0!</v>
      </c>
      <c r="P639" s="35">
        <f>VLOOKUP(E639,'参数设置&amp;汇总'!O:X,10,0)</f>
        <v>0.1</v>
      </c>
      <c r="Q639" s="37">
        <f t="shared" si="57"/>
        <v>0</v>
      </c>
      <c r="R639">
        <v>0.85</v>
      </c>
      <c r="S639" s="38">
        <f t="shared" si="58"/>
        <v>0</v>
      </c>
      <c r="T639" s="9">
        <f t="shared" si="59"/>
        <v>0</v>
      </c>
      <c r="V639" s="11"/>
    </row>
    <row r="640" spans="2:22" ht="18">
      <c r="B640" t="s">
        <v>1</v>
      </c>
      <c r="C640" t="s">
        <v>549</v>
      </c>
      <c r="D640" t="str">
        <f>VLOOKUP(G640,Sheet1!J:K,2,0)</f>
        <v>B</v>
      </c>
      <c r="E640" t="str">
        <f t="shared" si="54"/>
        <v>B广告设计</v>
      </c>
      <c r="F640" t="str">
        <f>VLOOKUP(G640,Sheet1!J:L,3,0)</f>
        <v>福建省</v>
      </c>
      <c r="G640" t="s">
        <v>79</v>
      </c>
      <c r="H640" s="2" t="str">
        <f>VLOOKUP(G640,Sheet1!J:O,6,0)</f>
        <v>华南大区</v>
      </c>
      <c r="I640" s="1">
        <v>1136</v>
      </c>
      <c r="J640">
        <v>30</v>
      </c>
      <c r="K640" s="8">
        <f>VLOOKUP(C640,'渗透率、续签率'!B:C,2,0)</f>
        <v>0.57199999999999995</v>
      </c>
      <c r="L640" s="6">
        <f t="shared" si="55"/>
        <v>2.6408450704225352E-2</v>
      </c>
      <c r="M640">
        <v>152</v>
      </c>
      <c r="N640">
        <v>26</v>
      </c>
      <c r="O640" s="24">
        <f t="shared" si="56"/>
        <v>0.17105263157894737</v>
      </c>
      <c r="P640" s="35">
        <f>VLOOKUP(E640,'参数设置&amp;汇总'!O:X,10,0)</f>
        <v>0.3</v>
      </c>
      <c r="Q640" s="37">
        <f t="shared" si="57"/>
        <v>45.6</v>
      </c>
      <c r="R640">
        <v>0.85</v>
      </c>
      <c r="S640" s="38">
        <f t="shared" si="58"/>
        <v>36.150588235294123</v>
      </c>
      <c r="T640" s="9">
        <f t="shared" si="59"/>
        <v>15.653204705882356</v>
      </c>
      <c r="V640" s="11"/>
    </row>
    <row r="641" spans="2:22" ht="18">
      <c r="B641" t="s">
        <v>1</v>
      </c>
      <c r="C641" t="s">
        <v>549</v>
      </c>
      <c r="D641" t="str">
        <f>VLOOKUP(G641,Sheet1!J:K,2,0)</f>
        <v>C</v>
      </c>
      <c r="E641" t="str">
        <f t="shared" si="54"/>
        <v>C广告设计</v>
      </c>
      <c r="F641" t="str">
        <f>VLOOKUP(G641,Sheet1!J:L,3,0)</f>
        <v>河北省</v>
      </c>
      <c r="G641" t="s">
        <v>347</v>
      </c>
      <c r="H641" s="2" t="str">
        <f>VLOOKUP(G641,Sheet1!J:O,6,0)</f>
        <v>华北大区</v>
      </c>
      <c r="I641">
        <v>428</v>
      </c>
      <c r="J641">
        <v>5</v>
      </c>
      <c r="K641" s="8">
        <f>VLOOKUP(C641,'渗透率、续签率'!B:C,2,0)</f>
        <v>0.57199999999999995</v>
      </c>
      <c r="L641" s="6">
        <f t="shared" si="55"/>
        <v>1.1682242990654205E-2</v>
      </c>
      <c r="M641">
        <v>46</v>
      </c>
      <c r="N641">
        <v>5</v>
      </c>
      <c r="O641" s="24">
        <f t="shared" si="56"/>
        <v>0.10869565217391304</v>
      </c>
      <c r="P641" s="35">
        <f>VLOOKUP(E641,'参数设置&amp;汇总'!O:X,10,0)</f>
        <v>0.1</v>
      </c>
      <c r="Q641" s="37">
        <f t="shared" si="57"/>
        <v>5</v>
      </c>
      <c r="R641">
        <v>0.85</v>
      </c>
      <c r="S641" s="38">
        <f t="shared" si="58"/>
        <v>2.5176470588235298</v>
      </c>
      <c r="T641" s="9">
        <f t="shared" si="59"/>
        <v>1.0901411764705884</v>
      </c>
      <c r="V641" s="11"/>
    </row>
    <row r="642" spans="2:22" ht="18">
      <c r="B642" t="s">
        <v>1</v>
      </c>
      <c r="C642" t="s">
        <v>549</v>
      </c>
      <c r="D642" t="str">
        <f>VLOOKUP(G642,Sheet1!J:K,2,0)</f>
        <v>C</v>
      </c>
      <c r="E642" t="str">
        <f t="shared" si="54"/>
        <v>C广告设计</v>
      </c>
      <c r="F642" t="str">
        <f>VLOOKUP(G642,Sheet1!J:L,3,0)</f>
        <v>云南省</v>
      </c>
      <c r="G642" t="s">
        <v>348</v>
      </c>
      <c r="H642" s="2" t="str">
        <f>VLOOKUP(G642,Sheet1!J:O,6,0)</f>
        <v>华南大区</v>
      </c>
      <c r="I642">
        <v>436</v>
      </c>
      <c r="J642">
        <v>4</v>
      </c>
      <c r="K642" s="8">
        <f>VLOOKUP(C642,'渗透率、续签率'!B:C,2,0)</f>
        <v>0.57199999999999995</v>
      </c>
      <c r="L642" s="6">
        <f t="shared" si="55"/>
        <v>9.1743119266055051E-3</v>
      </c>
      <c r="M642">
        <v>49</v>
      </c>
      <c r="N642">
        <v>4</v>
      </c>
      <c r="O642" s="24">
        <f t="shared" si="56"/>
        <v>8.1632653061224483E-2</v>
      </c>
      <c r="P642" s="35">
        <f>VLOOKUP(E642,'参数设置&amp;汇总'!O:X,10,0)</f>
        <v>0.1</v>
      </c>
      <c r="Q642" s="37">
        <f t="shared" si="57"/>
        <v>4.9000000000000004</v>
      </c>
      <c r="R642">
        <v>0.85</v>
      </c>
      <c r="S642" s="38">
        <f t="shared" si="58"/>
        <v>3.072941176470589</v>
      </c>
      <c r="T642" s="9">
        <f t="shared" si="59"/>
        <v>1.3305835294117649</v>
      </c>
      <c r="V642" s="11"/>
    </row>
    <row r="643" spans="2:22" ht="18">
      <c r="B643" t="s">
        <v>1</v>
      </c>
      <c r="C643" t="s">
        <v>549</v>
      </c>
      <c r="D643" t="str">
        <f>VLOOKUP(G643,Sheet1!J:K,2,0)</f>
        <v>C</v>
      </c>
      <c r="E643" t="str">
        <f t="shared" ref="E643:E706" si="60">D643&amp;C643</f>
        <v>C广告设计</v>
      </c>
      <c r="F643" t="str">
        <f>VLOOKUP(G643,Sheet1!J:L,3,0)</f>
        <v>浙江省</v>
      </c>
      <c r="G643" t="s">
        <v>349</v>
      </c>
      <c r="H643" s="2" t="str">
        <f>VLOOKUP(G643,Sheet1!J:O,6,0)</f>
        <v>华南大区</v>
      </c>
      <c r="I643">
        <v>814</v>
      </c>
      <c r="J643">
        <v>17</v>
      </c>
      <c r="K643" s="8">
        <f>VLOOKUP(C643,'渗透率、续签率'!B:C,2,0)</f>
        <v>0.57199999999999995</v>
      </c>
      <c r="L643" s="6">
        <f t="shared" ref="L643:L706" si="61">J643/I643</f>
        <v>2.0884520884520884E-2</v>
      </c>
      <c r="M643">
        <v>106</v>
      </c>
      <c r="N643">
        <v>14</v>
      </c>
      <c r="O643" s="24">
        <f t="shared" ref="O643:O706" si="62">N643/M643</f>
        <v>0.13207547169811321</v>
      </c>
      <c r="P643" s="35">
        <f>VLOOKUP(E643,'参数设置&amp;汇总'!O:X,10,0)</f>
        <v>0.1</v>
      </c>
      <c r="Q643" s="37">
        <f t="shared" ref="Q643:Q706" si="63">IF(P643*M643&gt;=N643,M643*P643,N643)</f>
        <v>14</v>
      </c>
      <c r="R643">
        <v>0.85</v>
      </c>
      <c r="S643" s="38">
        <f t="shared" ref="S643:S706" si="64">((1-K643)*N643+IF(Q643-N643&gt;0,Q643-N643,0))/R643</f>
        <v>7.0494117647058836</v>
      </c>
      <c r="T643" s="9">
        <f t="shared" ref="T643:T706" si="65">S643*0.433</f>
        <v>3.0523952941176478</v>
      </c>
    </row>
    <row r="644" spans="2:22" ht="18">
      <c r="B644" t="s">
        <v>1</v>
      </c>
      <c r="C644" t="s">
        <v>549</v>
      </c>
      <c r="D644" t="str">
        <f>VLOOKUP(G644,Sheet1!J:K,2,0)</f>
        <v>C</v>
      </c>
      <c r="E644" t="str">
        <f t="shared" si="60"/>
        <v>C广告设计</v>
      </c>
      <c r="F644" t="str">
        <f>VLOOKUP(G644,Sheet1!J:L,3,0)</f>
        <v>黑龙江省</v>
      </c>
      <c r="G644" t="s">
        <v>350</v>
      </c>
      <c r="H644" s="2" t="str">
        <f>VLOOKUP(G644,Sheet1!J:O,6,0)</f>
        <v>华北大区</v>
      </c>
      <c r="I644">
        <v>273</v>
      </c>
      <c r="J644">
        <v>0</v>
      </c>
      <c r="K644" s="8">
        <f>VLOOKUP(C644,'渗透率、续签率'!B:C,2,0)</f>
        <v>0.57199999999999995</v>
      </c>
      <c r="L644" s="6">
        <f t="shared" si="61"/>
        <v>0</v>
      </c>
      <c r="M644">
        <v>6</v>
      </c>
      <c r="N644">
        <v>0</v>
      </c>
      <c r="O644" s="24">
        <f t="shared" si="62"/>
        <v>0</v>
      </c>
      <c r="P644" s="35">
        <f>VLOOKUP(E644,'参数设置&amp;汇总'!O:X,10,0)</f>
        <v>0.1</v>
      </c>
      <c r="Q644" s="37">
        <f t="shared" si="63"/>
        <v>0.60000000000000009</v>
      </c>
      <c r="R644">
        <v>0.85</v>
      </c>
      <c r="S644" s="38">
        <f t="shared" si="64"/>
        <v>0.70588235294117663</v>
      </c>
      <c r="T644" s="9">
        <f t="shared" si="65"/>
        <v>0.30564705882352949</v>
      </c>
      <c r="V644" s="11"/>
    </row>
    <row r="645" spans="2:22" ht="18">
      <c r="B645" t="s">
        <v>1</v>
      </c>
      <c r="C645" t="s">
        <v>549</v>
      </c>
      <c r="D645" t="str">
        <f>VLOOKUP(G645,Sheet1!J:K,2,0)</f>
        <v>C</v>
      </c>
      <c r="E645" t="str">
        <f t="shared" si="60"/>
        <v>C广告设计</v>
      </c>
      <c r="F645" t="str">
        <f>VLOOKUP(G645,Sheet1!J:L,3,0)</f>
        <v>四川省</v>
      </c>
      <c r="G645" t="s">
        <v>351</v>
      </c>
      <c r="H645" s="2" t="str">
        <f>VLOOKUP(G645,Sheet1!J:O,6,0)</f>
        <v>华北大区</v>
      </c>
      <c r="I645">
        <v>919</v>
      </c>
      <c r="J645">
        <v>6</v>
      </c>
      <c r="K645" s="8">
        <f>VLOOKUP(C645,'渗透率、续签率'!B:C,2,0)</f>
        <v>0.57199999999999995</v>
      </c>
      <c r="L645" s="6">
        <f t="shared" si="61"/>
        <v>6.5288356909684441E-3</v>
      </c>
      <c r="M645">
        <v>67</v>
      </c>
      <c r="N645">
        <v>6</v>
      </c>
      <c r="O645" s="24">
        <f t="shared" si="62"/>
        <v>8.9552238805970144E-2</v>
      </c>
      <c r="P645" s="35">
        <f>VLOOKUP(E645,'参数设置&amp;汇总'!O:X,10,0)</f>
        <v>0.1</v>
      </c>
      <c r="Q645" s="37">
        <f t="shared" si="63"/>
        <v>6.7</v>
      </c>
      <c r="R645">
        <v>0.85</v>
      </c>
      <c r="S645" s="38">
        <f t="shared" si="64"/>
        <v>3.8447058823529421</v>
      </c>
      <c r="T645" s="9">
        <f t="shared" si="65"/>
        <v>1.6647576470588239</v>
      </c>
      <c r="V645" s="11"/>
    </row>
    <row r="646" spans="2:22" ht="18">
      <c r="B646" t="s">
        <v>1</v>
      </c>
      <c r="C646" t="s">
        <v>549</v>
      </c>
      <c r="D646" t="str">
        <f>VLOOKUP(G646,Sheet1!J:K,2,0)</f>
        <v>C</v>
      </c>
      <c r="E646" t="str">
        <f t="shared" si="60"/>
        <v>C广告设计</v>
      </c>
      <c r="F646" t="str">
        <f>VLOOKUP(G646,Sheet1!J:L,3,0)</f>
        <v>山东省</v>
      </c>
      <c r="G646" t="s">
        <v>352</v>
      </c>
      <c r="H646" s="2" t="str">
        <f>VLOOKUP(G646,Sheet1!J:O,6,0)</f>
        <v>华北大区</v>
      </c>
      <c r="I646">
        <v>835</v>
      </c>
      <c r="J646">
        <v>5</v>
      </c>
      <c r="K646" s="8">
        <f>VLOOKUP(C646,'渗透率、续签率'!B:C,2,0)</f>
        <v>0.57199999999999995</v>
      </c>
      <c r="L646" s="6">
        <f t="shared" si="61"/>
        <v>5.9880239520958087E-3</v>
      </c>
      <c r="M646">
        <v>60</v>
      </c>
      <c r="N646">
        <v>4</v>
      </c>
      <c r="O646" s="24">
        <f t="shared" si="62"/>
        <v>6.6666666666666666E-2</v>
      </c>
      <c r="P646" s="35">
        <f>VLOOKUP(E646,'参数设置&amp;汇总'!O:X,10,0)</f>
        <v>0.1</v>
      </c>
      <c r="Q646" s="37">
        <f t="shared" si="63"/>
        <v>6</v>
      </c>
      <c r="R646">
        <v>0.85</v>
      </c>
      <c r="S646" s="38">
        <f t="shared" si="64"/>
        <v>4.3670588235294119</v>
      </c>
      <c r="T646" s="9">
        <f t="shared" si="65"/>
        <v>1.8909364705882352</v>
      </c>
      <c r="V646" s="11"/>
    </row>
    <row r="647" spans="2:22" ht="18">
      <c r="B647" t="s">
        <v>1</v>
      </c>
      <c r="C647" t="s">
        <v>549</v>
      </c>
      <c r="D647" t="str">
        <f>VLOOKUP(G647,Sheet1!J:K,2,0)</f>
        <v>C</v>
      </c>
      <c r="E647" t="str">
        <f t="shared" si="60"/>
        <v>C广告设计</v>
      </c>
      <c r="F647" t="str">
        <f>VLOOKUP(G647,Sheet1!J:L,3,0)</f>
        <v>广东省</v>
      </c>
      <c r="G647" t="s">
        <v>353</v>
      </c>
      <c r="H647" s="2" t="str">
        <f>VLOOKUP(G647,Sheet1!J:O,6,0)</f>
        <v>华南大区</v>
      </c>
      <c r="I647">
        <v>635</v>
      </c>
      <c r="J647">
        <v>8</v>
      </c>
      <c r="K647" s="8">
        <f>VLOOKUP(C647,'渗透率、续签率'!B:C,2,0)</f>
        <v>0.57199999999999995</v>
      </c>
      <c r="L647" s="6">
        <f t="shared" si="61"/>
        <v>1.2598425196850394E-2</v>
      </c>
      <c r="M647">
        <v>48</v>
      </c>
      <c r="N647">
        <v>5</v>
      </c>
      <c r="O647" s="24">
        <f t="shared" si="62"/>
        <v>0.10416666666666667</v>
      </c>
      <c r="P647" s="35">
        <f>VLOOKUP(E647,'参数设置&amp;汇总'!O:X,10,0)</f>
        <v>0.1</v>
      </c>
      <c r="Q647" s="37">
        <f t="shared" si="63"/>
        <v>5</v>
      </c>
      <c r="R647">
        <v>0.85</v>
      </c>
      <c r="S647" s="38">
        <f t="shared" si="64"/>
        <v>2.5176470588235298</v>
      </c>
      <c r="T647" s="9">
        <f t="shared" si="65"/>
        <v>1.0901411764705884</v>
      </c>
      <c r="V647" s="11"/>
    </row>
    <row r="648" spans="2:22" ht="18">
      <c r="B648" t="s">
        <v>1</v>
      </c>
      <c r="C648" t="s">
        <v>549</v>
      </c>
      <c r="D648" t="str">
        <f>VLOOKUP(G648,Sheet1!J:K,2,0)</f>
        <v>C</v>
      </c>
      <c r="E648" t="str">
        <f t="shared" si="60"/>
        <v>C广告设计</v>
      </c>
      <c r="F648" t="str">
        <f>VLOOKUP(G648,Sheet1!J:L,3,0)</f>
        <v>新疆维吾尔自治区</v>
      </c>
      <c r="G648" t="s">
        <v>354</v>
      </c>
      <c r="H648" s="2" t="str">
        <f>VLOOKUP(G648,Sheet1!J:O,6,0)</f>
        <v>华北大区</v>
      </c>
      <c r="I648">
        <v>6</v>
      </c>
      <c r="J648">
        <v>0</v>
      </c>
      <c r="K648" s="8">
        <f>VLOOKUP(C648,'渗透率、续签率'!B:C,2,0)</f>
        <v>0.57199999999999995</v>
      </c>
      <c r="L648" s="6">
        <f t="shared" si="61"/>
        <v>0</v>
      </c>
      <c r="M648">
        <v>0</v>
      </c>
      <c r="N648">
        <v>0</v>
      </c>
      <c r="O648" s="24" t="e">
        <f t="shared" si="62"/>
        <v>#DIV/0!</v>
      </c>
      <c r="P648" s="35">
        <f>VLOOKUP(E648,'参数设置&amp;汇总'!O:X,10,0)</f>
        <v>0.1</v>
      </c>
      <c r="Q648" s="37">
        <f t="shared" si="63"/>
        <v>0</v>
      </c>
      <c r="R648">
        <v>0.85</v>
      </c>
      <c r="S648" s="38">
        <f t="shared" si="64"/>
        <v>0</v>
      </c>
      <c r="T648" s="9">
        <f t="shared" si="65"/>
        <v>0</v>
      </c>
    </row>
    <row r="649" spans="2:22" ht="18">
      <c r="B649" t="s">
        <v>1</v>
      </c>
      <c r="C649" t="s">
        <v>549</v>
      </c>
      <c r="D649" t="str">
        <f>VLOOKUP(G649,Sheet1!J:K,2,0)</f>
        <v>C</v>
      </c>
      <c r="E649" t="str">
        <f t="shared" si="60"/>
        <v>C广告设计</v>
      </c>
      <c r="F649" t="str">
        <f>VLOOKUP(G649,Sheet1!J:L,3,0)</f>
        <v>四川省</v>
      </c>
      <c r="G649" t="s">
        <v>355</v>
      </c>
      <c r="H649" s="2" t="str">
        <f>VLOOKUP(G649,Sheet1!J:O,6,0)</f>
        <v>华北大区</v>
      </c>
      <c r="I649">
        <v>288</v>
      </c>
      <c r="J649">
        <v>3</v>
      </c>
      <c r="K649" s="8">
        <f>VLOOKUP(C649,'渗透率、续签率'!B:C,2,0)</f>
        <v>0.57199999999999995</v>
      </c>
      <c r="L649" s="6">
        <f t="shared" si="61"/>
        <v>1.0416666666666666E-2</v>
      </c>
      <c r="M649">
        <v>34</v>
      </c>
      <c r="N649">
        <v>3</v>
      </c>
      <c r="O649" s="24">
        <f t="shared" si="62"/>
        <v>8.8235294117647065E-2</v>
      </c>
      <c r="P649" s="35">
        <f>VLOOKUP(E649,'参数设置&amp;汇总'!O:X,10,0)</f>
        <v>0.1</v>
      </c>
      <c r="Q649" s="37">
        <f t="shared" si="63"/>
        <v>3.4000000000000004</v>
      </c>
      <c r="R649">
        <v>0.85</v>
      </c>
      <c r="S649" s="38">
        <f t="shared" si="64"/>
        <v>1.981176470588236</v>
      </c>
      <c r="T649" s="9">
        <f t="shared" si="65"/>
        <v>0.85784941176470619</v>
      </c>
      <c r="V649" s="11"/>
    </row>
    <row r="650" spans="2:22" ht="18">
      <c r="B650" t="s">
        <v>1</v>
      </c>
      <c r="C650" t="s">
        <v>549</v>
      </c>
      <c r="D650" t="str">
        <f>VLOOKUP(G650,Sheet1!J:K,2,0)</f>
        <v>C</v>
      </c>
      <c r="E650" t="str">
        <f t="shared" si="60"/>
        <v>C广告设计</v>
      </c>
      <c r="F650" t="str">
        <f>VLOOKUP(G650,Sheet1!J:L,3,0)</f>
        <v>浙江省</v>
      </c>
      <c r="G650" t="s">
        <v>356</v>
      </c>
      <c r="H650" s="2" t="str">
        <f>VLOOKUP(G650,Sheet1!J:O,6,0)</f>
        <v>华南大区</v>
      </c>
      <c r="I650">
        <v>139</v>
      </c>
      <c r="J650">
        <v>7</v>
      </c>
      <c r="K650" s="8">
        <f>VLOOKUP(C650,'渗透率、续签率'!B:C,2,0)</f>
        <v>0.57199999999999995</v>
      </c>
      <c r="L650" s="6">
        <f t="shared" si="61"/>
        <v>5.0359712230215826E-2</v>
      </c>
      <c r="M650">
        <v>27</v>
      </c>
      <c r="N650">
        <v>7</v>
      </c>
      <c r="O650" s="24">
        <f t="shared" si="62"/>
        <v>0.25925925925925924</v>
      </c>
      <c r="P650" s="35">
        <f>VLOOKUP(E650,'参数设置&amp;汇总'!O:X,10,0)</f>
        <v>0.1</v>
      </c>
      <c r="Q650" s="37">
        <f t="shared" si="63"/>
        <v>7</v>
      </c>
      <c r="R650">
        <v>0.85</v>
      </c>
      <c r="S650" s="38">
        <f t="shared" si="64"/>
        <v>3.5247058823529418</v>
      </c>
      <c r="T650" s="9">
        <f t="shared" si="65"/>
        <v>1.5261976470588239</v>
      </c>
      <c r="V650" s="11"/>
    </row>
    <row r="651" spans="2:22" ht="18">
      <c r="B651" t="s">
        <v>1</v>
      </c>
      <c r="C651" t="s">
        <v>549</v>
      </c>
      <c r="D651" t="str">
        <f>VLOOKUP(G651,Sheet1!J:K,2,0)</f>
        <v>C</v>
      </c>
      <c r="E651" t="str">
        <f t="shared" si="60"/>
        <v>C广告设计</v>
      </c>
      <c r="F651" t="str">
        <f>VLOOKUP(G651,Sheet1!J:L,3,0)</f>
        <v>安徽省</v>
      </c>
      <c r="G651" t="s">
        <v>357</v>
      </c>
      <c r="H651" s="2" t="str">
        <f>VLOOKUP(G651,Sheet1!J:O,6,0)</f>
        <v>华南大区</v>
      </c>
      <c r="I651">
        <v>511</v>
      </c>
      <c r="J651">
        <v>8</v>
      </c>
      <c r="K651" s="8">
        <f>VLOOKUP(C651,'渗透率、续签率'!B:C,2,0)</f>
        <v>0.57199999999999995</v>
      </c>
      <c r="L651" s="6">
        <f t="shared" si="61"/>
        <v>1.5655577299412915E-2</v>
      </c>
      <c r="M651">
        <v>93</v>
      </c>
      <c r="N651">
        <v>7</v>
      </c>
      <c r="O651" s="24">
        <f t="shared" si="62"/>
        <v>7.5268817204301078E-2</v>
      </c>
      <c r="P651" s="35">
        <f>VLOOKUP(E651,'参数设置&amp;汇总'!O:X,10,0)</f>
        <v>0.1</v>
      </c>
      <c r="Q651" s="37">
        <f t="shared" si="63"/>
        <v>9.3000000000000007</v>
      </c>
      <c r="R651">
        <v>0.85</v>
      </c>
      <c r="S651" s="38">
        <f t="shared" si="64"/>
        <v>6.2305882352941193</v>
      </c>
      <c r="T651" s="9">
        <f t="shared" si="65"/>
        <v>2.6978447058823538</v>
      </c>
    </row>
    <row r="652" spans="2:22" ht="18">
      <c r="B652" t="s">
        <v>1</v>
      </c>
      <c r="C652" t="s">
        <v>549</v>
      </c>
      <c r="D652" t="str">
        <f>VLOOKUP(G652,Sheet1!J:K,2,0)</f>
        <v>B</v>
      </c>
      <c r="E652" t="str">
        <f t="shared" si="60"/>
        <v>B广告设计</v>
      </c>
      <c r="F652" t="str">
        <f>VLOOKUP(G652,Sheet1!J:L,3,0)</f>
        <v>江苏省</v>
      </c>
      <c r="G652" t="s">
        <v>80</v>
      </c>
      <c r="H652" s="2" t="str">
        <f>VLOOKUP(G652,Sheet1!J:O,6,0)</f>
        <v>华北大区</v>
      </c>
      <c r="I652" s="1">
        <v>2109</v>
      </c>
      <c r="J652">
        <v>64</v>
      </c>
      <c r="K652" s="8">
        <f>VLOOKUP(C652,'渗透率、续签率'!B:C,2,0)</f>
        <v>0.57199999999999995</v>
      </c>
      <c r="L652" s="6">
        <f t="shared" si="61"/>
        <v>3.0346135609293504E-2</v>
      </c>
      <c r="M652">
        <v>398</v>
      </c>
      <c r="N652">
        <v>58</v>
      </c>
      <c r="O652" s="24">
        <f t="shared" si="62"/>
        <v>0.14572864321608039</v>
      </c>
      <c r="P652" s="35">
        <f>VLOOKUP(E652,'参数设置&amp;汇总'!O:X,10,0)</f>
        <v>0.3</v>
      </c>
      <c r="Q652" s="37">
        <f t="shared" si="63"/>
        <v>119.39999999999999</v>
      </c>
      <c r="R652">
        <v>0.85</v>
      </c>
      <c r="S652" s="38">
        <f t="shared" si="64"/>
        <v>101.43999999999998</v>
      </c>
      <c r="T652" s="9">
        <f t="shared" si="65"/>
        <v>43.923519999999989</v>
      </c>
    </row>
    <row r="653" spans="2:22" ht="18">
      <c r="B653" t="s">
        <v>1</v>
      </c>
      <c r="C653" t="s">
        <v>549</v>
      </c>
      <c r="D653" t="str">
        <f>VLOOKUP(G653,Sheet1!J:K,2,0)</f>
        <v>C</v>
      </c>
      <c r="E653" t="str">
        <f t="shared" si="60"/>
        <v>C广告设计</v>
      </c>
      <c r="F653" t="str">
        <f>VLOOKUP(G653,Sheet1!J:L,3,0)</f>
        <v>广东省</v>
      </c>
      <c r="G653" t="s">
        <v>358</v>
      </c>
      <c r="H653" s="2" t="str">
        <f>VLOOKUP(G653,Sheet1!J:O,6,0)</f>
        <v>华南大区</v>
      </c>
      <c r="I653">
        <v>752</v>
      </c>
      <c r="J653">
        <v>3</v>
      </c>
      <c r="K653" s="8">
        <f>VLOOKUP(C653,'渗透率、续签率'!B:C,2,0)</f>
        <v>0.57199999999999995</v>
      </c>
      <c r="L653" s="6">
        <f t="shared" si="61"/>
        <v>3.9893617021276593E-3</v>
      </c>
      <c r="M653">
        <v>31</v>
      </c>
      <c r="N653">
        <v>3</v>
      </c>
      <c r="O653" s="24">
        <f t="shared" si="62"/>
        <v>9.6774193548387094E-2</v>
      </c>
      <c r="P653" s="35">
        <f>VLOOKUP(E653,'参数设置&amp;汇总'!O:X,10,0)</f>
        <v>0.1</v>
      </c>
      <c r="Q653" s="37">
        <f t="shared" si="63"/>
        <v>3.1</v>
      </c>
      <c r="R653">
        <v>0.85</v>
      </c>
      <c r="S653" s="38">
        <f t="shared" si="64"/>
        <v>1.6282352941176474</v>
      </c>
      <c r="T653" s="9">
        <f t="shared" si="65"/>
        <v>0.70502588235294139</v>
      </c>
    </row>
    <row r="654" spans="2:22" ht="18">
      <c r="B654" t="s">
        <v>1</v>
      </c>
      <c r="C654" t="s">
        <v>549</v>
      </c>
      <c r="D654" t="str">
        <f>VLOOKUP(G654,Sheet1!J:K,2,0)</f>
        <v>C</v>
      </c>
      <c r="E654" t="str">
        <f t="shared" si="60"/>
        <v>C广告设计</v>
      </c>
      <c r="F654" t="str">
        <f>VLOOKUP(G654,Sheet1!J:L,3,0)</f>
        <v>湖北省</v>
      </c>
      <c r="G654" t="s">
        <v>359</v>
      </c>
      <c r="H654" s="2" t="str">
        <f>VLOOKUP(G654,Sheet1!J:O,6,0)</f>
        <v>华南大区</v>
      </c>
      <c r="I654">
        <v>674</v>
      </c>
      <c r="J654">
        <v>3</v>
      </c>
      <c r="K654" s="8">
        <f>VLOOKUP(C654,'渗透率、续签率'!B:C,2,0)</f>
        <v>0.57199999999999995</v>
      </c>
      <c r="L654" s="6">
        <f t="shared" si="61"/>
        <v>4.4510385756676559E-3</v>
      </c>
      <c r="M654">
        <v>31</v>
      </c>
      <c r="N654">
        <v>2</v>
      </c>
      <c r="O654" s="24">
        <f t="shared" si="62"/>
        <v>6.4516129032258063E-2</v>
      </c>
      <c r="P654" s="35">
        <f>VLOOKUP(E654,'参数设置&amp;汇总'!O:X,10,0)</f>
        <v>0.1</v>
      </c>
      <c r="Q654" s="37">
        <f t="shared" si="63"/>
        <v>3.1</v>
      </c>
      <c r="R654">
        <v>0.85</v>
      </c>
      <c r="S654" s="38">
        <f t="shared" si="64"/>
        <v>2.3011764705882354</v>
      </c>
      <c r="T654" s="9">
        <f t="shared" si="65"/>
        <v>0.99640941176470588</v>
      </c>
    </row>
    <row r="655" spans="2:22" ht="18">
      <c r="B655" t="s">
        <v>1</v>
      </c>
      <c r="C655" t="s">
        <v>549</v>
      </c>
      <c r="D655" t="str">
        <f>VLOOKUP(G655,Sheet1!J:K,2,0)</f>
        <v>C</v>
      </c>
      <c r="E655" t="str">
        <f t="shared" si="60"/>
        <v>C广告设计</v>
      </c>
      <c r="F655" t="str">
        <f>VLOOKUP(G655,Sheet1!J:L,3,0)</f>
        <v>湖北省</v>
      </c>
      <c r="G655" t="s">
        <v>360</v>
      </c>
      <c r="H655" s="2" t="str">
        <f>VLOOKUP(G655,Sheet1!J:O,6,0)</f>
        <v>华南大区</v>
      </c>
      <c r="I655">
        <v>320</v>
      </c>
      <c r="J655">
        <v>0</v>
      </c>
      <c r="K655" s="8">
        <f>VLOOKUP(C655,'渗透率、续签率'!B:C,2,0)</f>
        <v>0.57199999999999995</v>
      </c>
      <c r="L655" s="6">
        <f t="shared" si="61"/>
        <v>0</v>
      </c>
      <c r="M655">
        <v>24</v>
      </c>
      <c r="N655">
        <v>0</v>
      </c>
      <c r="O655" s="24">
        <f t="shared" si="62"/>
        <v>0</v>
      </c>
      <c r="P655" s="35">
        <f>VLOOKUP(E655,'参数设置&amp;汇总'!O:X,10,0)</f>
        <v>0.1</v>
      </c>
      <c r="Q655" s="37">
        <f t="shared" si="63"/>
        <v>2.4000000000000004</v>
      </c>
      <c r="R655">
        <v>0.85</v>
      </c>
      <c r="S655" s="38">
        <f t="shared" si="64"/>
        <v>2.8235294117647065</v>
      </c>
      <c r="T655" s="9">
        <f t="shared" si="65"/>
        <v>1.222588235294118</v>
      </c>
      <c r="V655" s="11"/>
    </row>
    <row r="656" spans="2:22" ht="18">
      <c r="B656" t="s">
        <v>1</v>
      </c>
      <c r="C656" t="s">
        <v>549</v>
      </c>
      <c r="D656" t="str">
        <f>VLOOKUP(G656,Sheet1!J:K,2,0)</f>
        <v>C</v>
      </c>
      <c r="E656" t="str">
        <f t="shared" si="60"/>
        <v>C广告设计</v>
      </c>
      <c r="F656" t="str">
        <f>VLOOKUP(G656,Sheet1!J:L,3,0)</f>
        <v>福建省</v>
      </c>
      <c r="G656" t="s">
        <v>361</v>
      </c>
      <c r="H656" s="2" t="str">
        <f>VLOOKUP(G656,Sheet1!J:O,6,0)</f>
        <v>华南大区</v>
      </c>
      <c r="I656">
        <v>417</v>
      </c>
      <c r="J656">
        <v>5</v>
      </c>
      <c r="K656" s="8">
        <f>VLOOKUP(C656,'渗透率、续签率'!B:C,2,0)</f>
        <v>0.57199999999999995</v>
      </c>
      <c r="L656" s="6">
        <f t="shared" si="61"/>
        <v>1.1990407673860911E-2</v>
      </c>
      <c r="M656">
        <v>22</v>
      </c>
      <c r="N656">
        <v>3</v>
      </c>
      <c r="O656" s="24">
        <f t="shared" si="62"/>
        <v>0.13636363636363635</v>
      </c>
      <c r="P656" s="35">
        <f>VLOOKUP(E656,'参数设置&amp;汇总'!O:X,10,0)</f>
        <v>0.1</v>
      </c>
      <c r="Q656" s="37">
        <f t="shared" si="63"/>
        <v>3</v>
      </c>
      <c r="R656">
        <v>0.85</v>
      </c>
      <c r="S656" s="38">
        <f t="shared" si="64"/>
        <v>1.510588235294118</v>
      </c>
      <c r="T656" s="9">
        <f t="shared" si="65"/>
        <v>0.65408470588235312</v>
      </c>
      <c r="V656" s="11"/>
    </row>
    <row r="657" spans="2:22" ht="18">
      <c r="B657" t="s">
        <v>1</v>
      </c>
      <c r="C657" t="s">
        <v>549</v>
      </c>
      <c r="D657" t="str">
        <f>VLOOKUP(G657,Sheet1!J:K,2,0)</f>
        <v>C</v>
      </c>
      <c r="E657" t="str">
        <f t="shared" si="60"/>
        <v>C广告设计</v>
      </c>
      <c r="F657" t="str">
        <f>VLOOKUP(G657,Sheet1!J:L,3,0)</f>
        <v>山东省</v>
      </c>
      <c r="G657" t="s">
        <v>362</v>
      </c>
      <c r="H657" s="2" t="str">
        <f>VLOOKUP(G657,Sheet1!J:O,6,0)</f>
        <v>华北大区</v>
      </c>
      <c r="I657" s="1">
        <v>1054</v>
      </c>
      <c r="J657">
        <v>9</v>
      </c>
      <c r="K657" s="8">
        <f>VLOOKUP(C657,'渗透率、续签率'!B:C,2,0)</f>
        <v>0.57199999999999995</v>
      </c>
      <c r="L657" s="6">
        <f t="shared" si="61"/>
        <v>8.5388994307400382E-3</v>
      </c>
      <c r="M657">
        <v>76</v>
      </c>
      <c r="N657">
        <v>8</v>
      </c>
      <c r="O657" s="24">
        <f t="shared" si="62"/>
        <v>0.10526315789473684</v>
      </c>
      <c r="P657" s="35">
        <f>VLOOKUP(E657,'参数设置&amp;汇总'!O:X,10,0)</f>
        <v>0.1</v>
      </c>
      <c r="Q657" s="37">
        <f t="shared" si="63"/>
        <v>8</v>
      </c>
      <c r="R657">
        <v>0.85</v>
      </c>
      <c r="S657" s="38">
        <f t="shared" si="64"/>
        <v>4.028235294117648</v>
      </c>
      <c r="T657" s="9">
        <f t="shared" si="65"/>
        <v>1.7442258823529415</v>
      </c>
    </row>
    <row r="658" spans="2:22" ht="18">
      <c r="B658" t="s">
        <v>1</v>
      </c>
      <c r="C658" t="s">
        <v>549</v>
      </c>
      <c r="D658" t="str">
        <f>VLOOKUP(G658,Sheet1!J:K,2,0)</f>
        <v>C</v>
      </c>
      <c r="E658" t="str">
        <f t="shared" si="60"/>
        <v>C广告设计</v>
      </c>
      <c r="F658" t="str">
        <f>VLOOKUP(G658,Sheet1!J:L,3,0)</f>
        <v>江西省</v>
      </c>
      <c r="G658" t="s">
        <v>363</v>
      </c>
      <c r="H658" s="2" t="str">
        <f>VLOOKUP(G658,Sheet1!J:O,6,0)</f>
        <v>华南大区</v>
      </c>
      <c r="I658">
        <v>313</v>
      </c>
      <c r="J658">
        <v>1</v>
      </c>
      <c r="K658" s="8">
        <f>VLOOKUP(C658,'渗透率、续签率'!B:C,2,0)</f>
        <v>0.57199999999999995</v>
      </c>
      <c r="L658" s="6">
        <f t="shared" si="61"/>
        <v>3.1948881789137379E-3</v>
      </c>
      <c r="M658">
        <v>18</v>
      </c>
      <c r="N658">
        <v>1</v>
      </c>
      <c r="O658" s="24">
        <f t="shared" si="62"/>
        <v>5.5555555555555552E-2</v>
      </c>
      <c r="P658" s="35">
        <f>VLOOKUP(E658,'参数设置&amp;汇总'!O:X,10,0)</f>
        <v>0.1</v>
      </c>
      <c r="Q658" s="37">
        <f t="shared" si="63"/>
        <v>1.8</v>
      </c>
      <c r="R658">
        <v>0.85</v>
      </c>
      <c r="S658" s="38">
        <f t="shared" si="64"/>
        <v>1.4447058823529415</v>
      </c>
      <c r="T658" s="9">
        <f t="shared" si="65"/>
        <v>0.62555764705882366</v>
      </c>
      <c r="V658" s="11"/>
    </row>
    <row r="659" spans="2:22" ht="18">
      <c r="B659" t="s">
        <v>1</v>
      </c>
      <c r="C659" t="s">
        <v>549</v>
      </c>
      <c r="D659" t="str">
        <f>VLOOKUP(G659,Sheet1!J:K,2,0)</f>
        <v>C</v>
      </c>
      <c r="E659" t="str">
        <f t="shared" si="60"/>
        <v>C广告设计</v>
      </c>
      <c r="F659" t="str">
        <f>VLOOKUP(G659,Sheet1!J:L,3,0)</f>
        <v>辽宁省</v>
      </c>
      <c r="G659" t="s">
        <v>364</v>
      </c>
      <c r="H659" s="2" t="str">
        <f>VLOOKUP(G659,Sheet1!J:O,6,0)</f>
        <v>华北大区</v>
      </c>
      <c r="I659">
        <v>282</v>
      </c>
      <c r="J659">
        <v>0</v>
      </c>
      <c r="K659" s="8">
        <f>VLOOKUP(C659,'渗透率、续签率'!B:C,2,0)</f>
        <v>0.57199999999999995</v>
      </c>
      <c r="L659" s="6">
        <f t="shared" si="61"/>
        <v>0</v>
      </c>
      <c r="M659">
        <v>18</v>
      </c>
      <c r="N659">
        <v>0</v>
      </c>
      <c r="O659" s="24">
        <f t="shared" si="62"/>
        <v>0</v>
      </c>
      <c r="P659" s="35">
        <f>VLOOKUP(E659,'参数设置&amp;汇总'!O:X,10,0)</f>
        <v>0.1</v>
      </c>
      <c r="Q659" s="37">
        <f t="shared" si="63"/>
        <v>1.8</v>
      </c>
      <c r="R659">
        <v>0.85</v>
      </c>
      <c r="S659" s="38">
        <f t="shared" si="64"/>
        <v>2.1176470588235294</v>
      </c>
      <c r="T659" s="9">
        <f t="shared" si="65"/>
        <v>0.91694117647058826</v>
      </c>
    </row>
    <row r="660" spans="2:22" ht="18">
      <c r="B660" t="s">
        <v>1</v>
      </c>
      <c r="C660" t="s">
        <v>549</v>
      </c>
      <c r="D660" t="str">
        <f>VLOOKUP(G660,Sheet1!J:K,2,0)</f>
        <v>C</v>
      </c>
      <c r="E660" t="str">
        <f t="shared" si="60"/>
        <v>C广告设计</v>
      </c>
      <c r="F660" t="str">
        <f>VLOOKUP(G660,Sheet1!J:L,3,0)</f>
        <v>辽宁省</v>
      </c>
      <c r="G660" t="s">
        <v>365</v>
      </c>
      <c r="H660" s="2" t="str">
        <f>VLOOKUP(G660,Sheet1!J:O,6,0)</f>
        <v>华北大区</v>
      </c>
      <c r="I660">
        <v>204</v>
      </c>
      <c r="J660">
        <v>0</v>
      </c>
      <c r="K660" s="8">
        <f>VLOOKUP(C660,'渗透率、续签率'!B:C,2,0)</f>
        <v>0.57199999999999995</v>
      </c>
      <c r="L660" s="6">
        <f t="shared" si="61"/>
        <v>0</v>
      </c>
      <c r="M660">
        <v>9</v>
      </c>
      <c r="N660">
        <v>0</v>
      </c>
      <c r="O660" s="24">
        <f t="shared" si="62"/>
        <v>0</v>
      </c>
      <c r="P660" s="35">
        <f>VLOOKUP(E660,'参数设置&amp;汇总'!O:X,10,0)</f>
        <v>0.1</v>
      </c>
      <c r="Q660" s="37">
        <f t="shared" si="63"/>
        <v>0.9</v>
      </c>
      <c r="R660">
        <v>0.85</v>
      </c>
      <c r="S660" s="38">
        <f t="shared" si="64"/>
        <v>1.0588235294117647</v>
      </c>
      <c r="T660" s="9">
        <f t="shared" si="65"/>
        <v>0.45847058823529413</v>
      </c>
      <c r="V660" s="11"/>
    </row>
    <row r="661" spans="2:22" ht="18">
      <c r="B661" t="s">
        <v>1</v>
      </c>
      <c r="C661" t="s">
        <v>549</v>
      </c>
      <c r="D661" t="str">
        <f>VLOOKUP(G661,Sheet1!J:K,2,0)</f>
        <v>C</v>
      </c>
      <c r="E661" t="str">
        <f t="shared" si="60"/>
        <v>C广告设计</v>
      </c>
      <c r="F661" t="str">
        <f>VLOOKUP(G661,Sheet1!J:L,3,0)</f>
        <v>安徽省</v>
      </c>
      <c r="G661" t="s">
        <v>366</v>
      </c>
      <c r="H661" s="2" t="str">
        <f>VLOOKUP(G661,Sheet1!J:O,6,0)</f>
        <v>华南大区</v>
      </c>
      <c r="I661">
        <v>474</v>
      </c>
      <c r="J661">
        <v>2</v>
      </c>
      <c r="K661" s="8">
        <f>VLOOKUP(C661,'渗透率、续签率'!B:C,2,0)</f>
        <v>0.57199999999999995</v>
      </c>
      <c r="L661" s="6">
        <f t="shared" si="61"/>
        <v>4.2194092827004216E-3</v>
      </c>
      <c r="M661">
        <v>46</v>
      </c>
      <c r="N661">
        <v>2</v>
      </c>
      <c r="O661" s="24">
        <f t="shared" si="62"/>
        <v>4.3478260869565216E-2</v>
      </c>
      <c r="P661" s="35">
        <f>VLOOKUP(E661,'参数设置&amp;汇总'!O:X,10,0)</f>
        <v>0.1</v>
      </c>
      <c r="Q661" s="37">
        <f t="shared" si="63"/>
        <v>4.6000000000000005</v>
      </c>
      <c r="R661">
        <v>0.85</v>
      </c>
      <c r="S661" s="38">
        <f t="shared" si="64"/>
        <v>4.0658823529411769</v>
      </c>
      <c r="T661" s="9">
        <f t="shared" si="65"/>
        <v>1.7605270588235296</v>
      </c>
      <c r="V661" s="11"/>
    </row>
    <row r="662" spans="2:22" ht="18">
      <c r="B662" t="s">
        <v>1</v>
      </c>
      <c r="C662" t="s">
        <v>549</v>
      </c>
      <c r="D662" t="str">
        <f>VLOOKUP(G662,Sheet1!J:K,2,0)</f>
        <v>C</v>
      </c>
      <c r="E662" t="str">
        <f t="shared" si="60"/>
        <v>C广告设计</v>
      </c>
      <c r="F662" t="str">
        <f>VLOOKUP(G662,Sheet1!J:L,3,0)</f>
        <v>河北省</v>
      </c>
      <c r="G662" t="s">
        <v>367</v>
      </c>
      <c r="H662" s="2" t="str">
        <f>VLOOKUP(G662,Sheet1!J:O,6,0)</f>
        <v>华北大区</v>
      </c>
      <c r="I662">
        <v>534</v>
      </c>
      <c r="J662">
        <v>6</v>
      </c>
      <c r="K662" s="8">
        <f>VLOOKUP(C662,'渗透率、续签率'!B:C,2,0)</f>
        <v>0.57199999999999995</v>
      </c>
      <c r="L662" s="6">
        <f t="shared" si="61"/>
        <v>1.1235955056179775E-2</v>
      </c>
      <c r="M662">
        <v>52</v>
      </c>
      <c r="N662">
        <v>6</v>
      </c>
      <c r="O662" s="24">
        <f t="shared" si="62"/>
        <v>0.11538461538461539</v>
      </c>
      <c r="P662" s="35">
        <f>VLOOKUP(E662,'参数设置&amp;汇总'!O:X,10,0)</f>
        <v>0.1</v>
      </c>
      <c r="Q662" s="37">
        <f t="shared" si="63"/>
        <v>6</v>
      </c>
      <c r="R662">
        <v>0.85</v>
      </c>
      <c r="S662" s="38">
        <f t="shared" si="64"/>
        <v>3.021176470588236</v>
      </c>
      <c r="T662" s="9">
        <f t="shared" si="65"/>
        <v>1.3081694117647062</v>
      </c>
      <c r="V662" s="11"/>
    </row>
    <row r="663" spans="2:22" ht="18">
      <c r="B663" t="s">
        <v>1</v>
      </c>
      <c r="C663" t="s">
        <v>549</v>
      </c>
      <c r="D663" t="str">
        <f>VLOOKUP(G663,Sheet1!J:K,2,0)</f>
        <v>C</v>
      </c>
      <c r="E663" t="str">
        <f t="shared" si="60"/>
        <v>C广告设计</v>
      </c>
      <c r="F663" t="str">
        <f>VLOOKUP(G663,Sheet1!J:L,3,0)</f>
        <v>湖南省</v>
      </c>
      <c r="G663" t="s">
        <v>368</v>
      </c>
      <c r="H663" s="2" t="str">
        <f>VLOOKUP(G663,Sheet1!J:O,6,0)</f>
        <v>华南大区</v>
      </c>
      <c r="I663">
        <v>853</v>
      </c>
      <c r="J663">
        <v>7</v>
      </c>
      <c r="K663" s="8">
        <f>VLOOKUP(C663,'渗透率、续签率'!B:C,2,0)</f>
        <v>0.57199999999999995</v>
      </c>
      <c r="L663" s="6">
        <f t="shared" si="61"/>
        <v>8.2063305978898014E-3</v>
      </c>
      <c r="M663">
        <v>60</v>
      </c>
      <c r="N663">
        <v>5</v>
      </c>
      <c r="O663" s="24">
        <f t="shared" si="62"/>
        <v>8.3333333333333329E-2</v>
      </c>
      <c r="P663" s="35">
        <f>VLOOKUP(E663,'参数设置&amp;汇总'!O:X,10,0)</f>
        <v>0.1</v>
      </c>
      <c r="Q663" s="37">
        <f t="shared" si="63"/>
        <v>6</v>
      </c>
      <c r="R663">
        <v>0.85</v>
      </c>
      <c r="S663" s="38">
        <f t="shared" si="64"/>
        <v>3.6941176470588237</v>
      </c>
      <c r="T663" s="9">
        <f t="shared" si="65"/>
        <v>1.5995529411764706</v>
      </c>
      <c r="V663" s="11"/>
    </row>
    <row r="664" spans="2:22" ht="18">
      <c r="B664" t="s">
        <v>1</v>
      </c>
      <c r="C664" t="s">
        <v>549</v>
      </c>
      <c r="D664" t="str">
        <f>VLOOKUP(G664,Sheet1!J:K,2,0)</f>
        <v>C</v>
      </c>
      <c r="E664" t="str">
        <f t="shared" si="60"/>
        <v>C广告设计</v>
      </c>
      <c r="F664" t="str">
        <f>VLOOKUP(G664,Sheet1!J:L,3,0)</f>
        <v>浙江省</v>
      </c>
      <c r="G664" t="s">
        <v>369</v>
      </c>
      <c r="H664" s="2" t="str">
        <f>VLOOKUP(G664,Sheet1!J:O,6,0)</f>
        <v>华南大区</v>
      </c>
      <c r="I664">
        <v>422</v>
      </c>
      <c r="J664">
        <v>1</v>
      </c>
      <c r="K664" s="8">
        <f>VLOOKUP(C664,'渗透率、续签率'!B:C,2,0)</f>
        <v>0.57199999999999995</v>
      </c>
      <c r="L664" s="6">
        <f t="shared" si="61"/>
        <v>2.3696682464454978E-3</v>
      </c>
      <c r="M664">
        <v>31</v>
      </c>
      <c r="N664">
        <v>1</v>
      </c>
      <c r="O664" s="24">
        <f t="shared" si="62"/>
        <v>3.2258064516129031E-2</v>
      </c>
      <c r="P664" s="35">
        <f>VLOOKUP(E664,'参数设置&amp;汇总'!O:X,10,0)</f>
        <v>0.1</v>
      </c>
      <c r="Q664" s="37">
        <f t="shared" si="63"/>
        <v>3.1</v>
      </c>
      <c r="R664">
        <v>0.85</v>
      </c>
      <c r="S664" s="38">
        <f t="shared" si="64"/>
        <v>2.9741176470588235</v>
      </c>
      <c r="T664" s="9">
        <f t="shared" si="65"/>
        <v>1.2877929411764706</v>
      </c>
      <c r="V664" s="11"/>
    </row>
    <row r="665" spans="2:22" ht="18">
      <c r="B665" t="s">
        <v>1</v>
      </c>
      <c r="C665" t="s">
        <v>549</v>
      </c>
      <c r="D665" t="str">
        <f>VLOOKUP(G665,Sheet1!J:K,2,0)</f>
        <v>C</v>
      </c>
      <c r="E665" t="str">
        <f t="shared" si="60"/>
        <v>C广告设计</v>
      </c>
      <c r="F665" t="str">
        <f>VLOOKUP(G665,Sheet1!J:L,3,0)</f>
        <v>湖北省</v>
      </c>
      <c r="G665" t="s">
        <v>370</v>
      </c>
      <c r="H665" s="2" t="str">
        <f>VLOOKUP(G665,Sheet1!J:O,6,0)</f>
        <v>华南大区</v>
      </c>
      <c r="I665">
        <v>829</v>
      </c>
      <c r="J665">
        <v>5</v>
      </c>
      <c r="K665" s="8">
        <f>VLOOKUP(C665,'渗透率、续签率'!B:C,2,0)</f>
        <v>0.57199999999999995</v>
      </c>
      <c r="L665" s="6">
        <f t="shared" si="61"/>
        <v>6.0313630880579009E-3</v>
      </c>
      <c r="M665">
        <v>35</v>
      </c>
      <c r="N665">
        <v>4</v>
      </c>
      <c r="O665" s="24">
        <f t="shared" si="62"/>
        <v>0.11428571428571428</v>
      </c>
      <c r="P665" s="35">
        <f>VLOOKUP(E665,'参数设置&amp;汇总'!O:X,10,0)</f>
        <v>0.1</v>
      </c>
      <c r="Q665" s="37">
        <f t="shared" si="63"/>
        <v>4</v>
      </c>
      <c r="R665">
        <v>0.85</v>
      </c>
      <c r="S665" s="38">
        <f t="shared" si="64"/>
        <v>2.014117647058824</v>
      </c>
      <c r="T665" s="9">
        <f t="shared" si="65"/>
        <v>0.87211294117647076</v>
      </c>
      <c r="V665" s="11"/>
    </row>
    <row r="666" spans="2:22" ht="18">
      <c r="B666" t="s">
        <v>1</v>
      </c>
      <c r="C666" t="s">
        <v>549</v>
      </c>
      <c r="D666" t="str">
        <f>VLOOKUP(G666,Sheet1!J:K,2,0)</f>
        <v>C</v>
      </c>
      <c r="E666" t="str">
        <f t="shared" si="60"/>
        <v>C广告设计</v>
      </c>
      <c r="F666" t="str">
        <f>VLOOKUP(G666,Sheet1!J:L,3,0)</f>
        <v>云南省</v>
      </c>
      <c r="G666" t="s">
        <v>371</v>
      </c>
      <c r="H666" s="2" t="str">
        <f>VLOOKUP(G666,Sheet1!J:O,6,0)</f>
        <v>华南大区</v>
      </c>
      <c r="I666">
        <v>203</v>
      </c>
      <c r="J666">
        <v>4</v>
      </c>
      <c r="K666" s="8">
        <f>VLOOKUP(C666,'渗透率、续签率'!B:C,2,0)</f>
        <v>0.57199999999999995</v>
      </c>
      <c r="L666" s="6">
        <f t="shared" si="61"/>
        <v>1.9704433497536946E-2</v>
      </c>
      <c r="M666">
        <v>17</v>
      </c>
      <c r="N666">
        <v>2</v>
      </c>
      <c r="O666" s="24">
        <f t="shared" si="62"/>
        <v>0.11764705882352941</v>
      </c>
      <c r="P666" s="35">
        <f>VLOOKUP(E666,'参数设置&amp;汇总'!O:X,10,0)</f>
        <v>0.1</v>
      </c>
      <c r="Q666" s="37">
        <f t="shared" si="63"/>
        <v>2</v>
      </c>
      <c r="R666">
        <v>0.85</v>
      </c>
      <c r="S666" s="38">
        <f t="shared" si="64"/>
        <v>1.007058823529412</v>
      </c>
      <c r="T666" s="9">
        <f t="shared" si="65"/>
        <v>0.43605647058823538</v>
      </c>
      <c r="V666" s="11"/>
    </row>
    <row r="667" spans="2:22" ht="18">
      <c r="B667" t="s">
        <v>1</v>
      </c>
      <c r="C667" t="s">
        <v>549</v>
      </c>
      <c r="D667" t="str">
        <f>VLOOKUP(G667,Sheet1!J:K,2,0)</f>
        <v>C</v>
      </c>
      <c r="E667" t="str">
        <f t="shared" si="60"/>
        <v>C广告设计</v>
      </c>
      <c r="F667" t="str">
        <f>VLOOKUP(G667,Sheet1!J:L,3,0)</f>
        <v>青海省</v>
      </c>
      <c r="G667" t="s">
        <v>372</v>
      </c>
      <c r="H667" s="2" t="str">
        <f>VLOOKUP(G667,Sheet1!J:O,6,0)</f>
        <v>华北大区</v>
      </c>
      <c r="I667">
        <v>498</v>
      </c>
      <c r="J667">
        <v>10</v>
      </c>
      <c r="K667" s="8">
        <f>VLOOKUP(C667,'渗透率、续签率'!B:C,2,0)</f>
        <v>0.57199999999999995</v>
      </c>
      <c r="L667" s="6">
        <f t="shared" si="61"/>
        <v>2.0080321285140562E-2</v>
      </c>
      <c r="M667">
        <v>77</v>
      </c>
      <c r="N667">
        <v>10</v>
      </c>
      <c r="O667" s="24">
        <f t="shared" si="62"/>
        <v>0.12987012987012986</v>
      </c>
      <c r="P667" s="35">
        <f>VLOOKUP(E667,'参数设置&amp;汇总'!O:X,10,0)</f>
        <v>0.1</v>
      </c>
      <c r="Q667" s="37">
        <f t="shared" si="63"/>
        <v>10</v>
      </c>
      <c r="R667">
        <v>0.85</v>
      </c>
      <c r="S667" s="38">
        <f t="shared" si="64"/>
        <v>5.0352941176470596</v>
      </c>
      <c r="T667" s="9">
        <f t="shared" si="65"/>
        <v>2.1802823529411768</v>
      </c>
      <c r="V667" s="11"/>
    </row>
    <row r="668" spans="2:22" ht="18">
      <c r="B668" t="s">
        <v>1</v>
      </c>
      <c r="C668" t="s">
        <v>549</v>
      </c>
      <c r="D668" t="str">
        <f>VLOOKUP(G668,Sheet1!J:K,2,0)</f>
        <v>B</v>
      </c>
      <c r="E668" t="str">
        <f t="shared" si="60"/>
        <v>B广告设计</v>
      </c>
      <c r="F668" t="str">
        <f>VLOOKUP(G668,Sheet1!J:L,3,0)</f>
        <v>陕西省</v>
      </c>
      <c r="G668" t="s">
        <v>82</v>
      </c>
      <c r="H668" s="2" t="str">
        <f>VLOOKUP(G668,Sheet1!J:O,6,0)</f>
        <v>华北大区</v>
      </c>
      <c r="I668" s="1">
        <v>2456</v>
      </c>
      <c r="J668">
        <v>78</v>
      </c>
      <c r="K668" s="8">
        <f>VLOOKUP(C668,'渗透率、续签率'!B:C,2,0)</f>
        <v>0.57199999999999995</v>
      </c>
      <c r="L668" s="6">
        <f t="shared" si="61"/>
        <v>3.1758957654723127E-2</v>
      </c>
      <c r="M668">
        <v>328</v>
      </c>
      <c r="N668">
        <v>72</v>
      </c>
      <c r="O668" s="24">
        <f t="shared" si="62"/>
        <v>0.21951219512195122</v>
      </c>
      <c r="P668" s="35">
        <f>VLOOKUP(E668,'参数设置&amp;汇总'!O:X,10,0)</f>
        <v>0.3</v>
      </c>
      <c r="Q668" s="37">
        <f t="shared" si="63"/>
        <v>98.399999999999991</v>
      </c>
      <c r="R668">
        <v>0.85</v>
      </c>
      <c r="S668" s="38">
        <f t="shared" si="64"/>
        <v>67.312941176470588</v>
      </c>
      <c r="T668" s="9">
        <f t="shared" si="65"/>
        <v>29.146503529411763</v>
      </c>
      <c r="V668" s="11"/>
    </row>
    <row r="669" spans="2:22" ht="18">
      <c r="B669" t="s">
        <v>1</v>
      </c>
      <c r="C669" t="s">
        <v>549</v>
      </c>
      <c r="D669" t="str">
        <f>VLOOKUP(G669,Sheet1!J:K,2,0)</f>
        <v>C</v>
      </c>
      <c r="E669" t="str">
        <f t="shared" si="60"/>
        <v>C广告设计</v>
      </c>
      <c r="F669" t="str">
        <f>VLOOKUP(G669,Sheet1!J:L,3,0)</f>
        <v>河南省</v>
      </c>
      <c r="G669" t="s">
        <v>373</v>
      </c>
      <c r="H669" s="2" t="str">
        <f>VLOOKUP(G669,Sheet1!J:O,6,0)</f>
        <v>华北大区</v>
      </c>
      <c r="I669">
        <v>610</v>
      </c>
      <c r="J669">
        <v>5</v>
      </c>
      <c r="K669" s="8">
        <f>VLOOKUP(C669,'渗透率、续签率'!B:C,2,0)</f>
        <v>0.57199999999999995</v>
      </c>
      <c r="L669" s="6">
        <f t="shared" si="61"/>
        <v>8.1967213114754103E-3</v>
      </c>
      <c r="M669">
        <v>64</v>
      </c>
      <c r="N669">
        <v>5</v>
      </c>
      <c r="O669" s="24">
        <f t="shared" si="62"/>
        <v>7.8125E-2</v>
      </c>
      <c r="P669" s="35">
        <f>VLOOKUP(E669,'参数设置&amp;汇总'!O:X,10,0)</f>
        <v>0.1</v>
      </c>
      <c r="Q669" s="37">
        <f t="shared" si="63"/>
        <v>6.4</v>
      </c>
      <c r="R669">
        <v>0.85</v>
      </c>
      <c r="S669" s="38">
        <f t="shared" si="64"/>
        <v>4.1647058823529415</v>
      </c>
      <c r="T669" s="9">
        <f t="shared" si="65"/>
        <v>1.8033176470588237</v>
      </c>
      <c r="U669" s="1"/>
      <c r="V669" s="11"/>
    </row>
    <row r="670" spans="2:22" ht="18">
      <c r="B670" t="s">
        <v>1</v>
      </c>
      <c r="C670" t="s">
        <v>549</v>
      </c>
      <c r="D670" t="str">
        <f>VLOOKUP(G670,Sheet1!J:K,2,0)</f>
        <v>C</v>
      </c>
      <c r="E670" t="str">
        <f t="shared" si="60"/>
        <v>C广告设计</v>
      </c>
      <c r="F670" t="str">
        <f>VLOOKUP(G670,Sheet1!J:L,3,0)</f>
        <v>广西壮族自治区</v>
      </c>
      <c r="G670" t="s">
        <v>374</v>
      </c>
      <c r="H670" s="2" t="str">
        <f>VLOOKUP(G670,Sheet1!J:O,6,0)</f>
        <v>华南大区</v>
      </c>
      <c r="I670">
        <v>500</v>
      </c>
      <c r="J670">
        <v>2</v>
      </c>
      <c r="K670" s="8">
        <f>VLOOKUP(C670,'渗透率、续签率'!B:C,2,0)</f>
        <v>0.57199999999999995</v>
      </c>
      <c r="L670" s="6">
        <f t="shared" si="61"/>
        <v>4.0000000000000001E-3</v>
      </c>
      <c r="M670">
        <v>27</v>
      </c>
      <c r="N670">
        <v>2</v>
      </c>
      <c r="O670" s="24">
        <f t="shared" si="62"/>
        <v>7.407407407407407E-2</v>
      </c>
      <c r="P670" s="35">
        <f>VLOOKUP(E670,'参数设置&amp;汇总'!O:X,10,0)</f>
        <v>0.1</v>
      </c>
      <c r="Q670" s="37">
        <f t="shared" si="63"/>
        <v>2.7</v>
      </c>
      <c r="R670">
        <v>0.85</v>
      </c>
      <c r="S670" s="38">
        <f t="shared" si="64"/>
        <v>1.8305882352941181</v>
      </c>
      <c r="T670" s="9">
        <f t="shared" si="65"/>
        <v>0.79264470588235314</v>
      </c>
    </row>
    <row r="671" spans="2:22" ht="18">
      <c r="B671" t="s">
        <v>1</v>
      </c>
      <c r="C671" t="s">
        <v>549</v>
      </c>
      <c r="D671" t="str">
        <f>VLOOKUP(G671,Sheet1!J:K,2,0)</f>
        <v>C</v>
      </c>
      <c r="E671" t="str">
        <f t="shared" si="60"/>
        <v>C广告设计</v>
      </c>
      <c r="F671" t="str">
        <f>VLOOKUP(G671,Sheet1!J:L,3,0)</f>
        <v>贵州省</v>
      </c>
      <c r="G671" t="s">
        <v>375</v>
      </c>
      <c r="H671" s="2" t="str">
        <f>VLOOKUP(G671,Sheet1!J:O,6,0)</f>
        <v>华北大区</v>
      </c>
      <c r="I671" s="1">
        <v>1325</v>
      </c>
      <c r="J671">
        <v>23</v>
      </c>
      <c r="K671" s="8">
        <f>VLOOKUP(C671,'渗透率、续签率'!B:C,2,0)</f>
        <v>0.57199999999999995</v>
      </c>
      <c r="L671" s="6">
        <f t="shared" si="61"/>
        <v>1.7358490566037735E-2</v>
      </c>
      <c r="M671">
        <v>176</v>
      </c>
      <c r="N671">
        <v>20</v>
      </c>
      <c r="O671" s="24">
        <f t="shared" si="62"/>
        <v>0.11363636363636363</v>
      </c>
      <c r="P671" s="35">
        <f>VLOOKUP(E671,'参数设置&amp;汇总'!O:X,10,0)</f>
        <v>0.1</v>
      </c>
      <c r="Q671" s="37">
        <f t="shared" si="63"/>
        <v>20</v>
      </c>
      <c r="R671">
        <v>0.85</v>
      </c>
      <c r="S671" s="38">
        <f t="shared" si="64"/>
        <v>10.070588235294119</v>
      </c>
      <c r="T671" s="9">
        <f t="shared" si="65"/>
        <v>4.3605647058823536</v>
      </c>
      <c r="U671" s="1"/>
      <c r="V671" s="11"/>
    </row>
    <row r="672" spans="2:22" ht="18">
      <c r="B672" t="s">
        <v>1</v>
      </c>
      <c r="C672" t="s">
        <v>549</v>
      </c>
      <c r="D672" t="str">
        <f>VLOOKUP(G672,Sheet1!J:K,2,0)</f>
        <v>C</v>
      </c>
      <c r="E672" t="str">
        <f t="shared" si="60"/>
        <v>C广告设计</v>
      </c>
      <c r="F672" t="str">
        <f>VLOOKUP(G672,Sheet1!J:L,3,0)</f>
        <v>广西壮族自治区</v>
      </c>
      <c r="G672" t="s">
        <v>376</v>
      </c>
      <c r="H672" s="2" t="str">
        <f>VLOOKUP(G672,Sheet1!J:O,6,0)</f>
        <v>华南大区</v>
      </c>
      <c r="I672">
        <v>328</v>
      </c>
      <c r="J672">
        <v>0</v>
      </c>
      <c r="K672" s="8">
        <f>VLOOKUP(C672,'渗透率、续签率'!B:C,2,0)</f>
        <v>0.57199999999999995</v>
      </c>
      <c r="L672" s="6">
        <f t="shared" si="61"/>
        <v>0</v>
      </c>
      <c r="M672">
        <v>15</v>
      </c>
      <c r="N672">
        <v>0</v>
      </c>
      <c r="O672" s="24">
        <f t="shared" si="62"/>
        <v>0</v>
      </c>
      <c r="P672" s="35">
        <f>VLOOKUP(E672,'参数设置&amp;汇总'!O:X,10,0)</f>
        <v>0.1</v>
      </c>
      <c r="Q672" s="37">
        <f t="shared" si="63"/>
        <v>1.5</v>
      </c>
      <c r="R672">
        <v>0.85</v>
      </c>
      <c r="S672" s="38">
        <f t="shared" si="64"/>
        <v>1.7647058823529411</v>
      </c>
      <c r="T672" s="9">
        <f t="shared" si="65"/>
        <v>0.76411764705882346</v>
      </c>
      <c r="U672" s="1"/>
      <c r="V672" s="11"/>
    </row>
    <row r="673" spans="2:22" ht="18">
      <c r="B673" t="s">
        <v>1</v>
      </c>
      <c r="C673" t="s">
        <v>549</v>
      </c>
      <c r="D673" t="str">
        <f>VLOOKUP(G673,Sheet1!J:K,2,0)</f>
        <v>C</v>
      </c>
      <c r="E673" t="str">
        <f t="shared" si="60"/>
        <v>C广告设计</v>
      </c>
      <c r="F673" t="str">
        <f>VLOOKUP(G673,Sheet1!J:L,3,0)</f>
        <v>四川省</v>
      </c>
      <c r="G673" t="s">
        <v>377</v>
      </c>
      <c r="H673" s="2" t="str">
        <f>VLOOKUP(G673,Sheet1!J:O,6,0)</f>
        <v>华北大区</v>
      </c>
      <c r="I673">
        <v>243</v>
      </c>
      <c r="J673">
        <v>2</v>
      </c>
      <c r="K673" s="8">
        <f>VLOOKUP(C673,'渗透率、续签率'!B:C,2,0)</f>
        <v>0.57199999999999995</v>
      </c>
      <c r="L673" s="6">
        <f t="shared" si="61"/>
        <v>8.23045267489712E-3</v>
      </c>
      <c r="M673">
        <v>65</v>
      </c>
      <c r="N673">
        <v>2</v>
      </c>
      <c r="O673" s="24">
        <f t="shared" si="62"/>
        <v>3.0769230769230771E-2</v>
      </c>
      <c r="P673" s="35">
        <f>VLOOKUP(E673,'参数设置&amp;汇总'!O:X,10,0)</f>
        <v>0.1</v>
      </c>
      <c r="Q673" s="37">
        <f t="shared" si="63"/>
        <v>6.5</v>
      </c>
      <c r="R673">
        <v>0.85</v>
      </c>
      <c r="S673" s="38">
        <f t="shared" si="64"/>
        <v>6.3011764705882349</v>
      </c>
      <c r="T673" s="9">
        <f t="shared" si="65"/>
        <v>2.7284094117647055</v>
      </c>
      <c r="V673" s="11"/>
    </row>
    <row r="674" spans="2:22" ht="18">
      <c r="B674" t="s">
        <v>1</v>
      </c>
      <c r="C674" t="s">
        <v>549</v>
      </c>
      <c r="D674" t="str">
        <f>VLOOKUP(G674,Sheet1!J:K,2,0)</f>
        <v>C</v>
      </c>
      <c r="E674" t="str">
        <f t="shared" si="60"/>
        <v>C广告设计</v>
      </c>
      <c r="F674" t="str">
        <f>VLOOKUP(G674,Sheet1!J:L,3,0)</f>
        <v>江西省</v>
      </c>
      <c r="G674" t="s">
        <v>378</v>
      </c>
      <c r="H674" s="2" t="str">
        <f>VLOOKUP(G674,Sheet1!J:O,6,0)</f>
        <v>华南大区</v>
      </c>
      <c r="I674" s="1">
        <v>1615</v>
      </c>
      <c r="J674">
        <v>13</v>
      </c>
      <c r="K674" s="8">
        <f>VLOOKUP(C674,'渗透率、续签率'!B:C,2,0)</f>
        <v>0.57199999999999995</v>
      </c>
      <c r="L674" s="6">
        <f t="shared" si="61"/>
        <v>8.0495356037151699E-3</v>
      </c>
      <c r="M674">
        <v>94</v>
      </c>
      <c r="N674">
        <v>12</v>
      </c>
      <c r="O674" s="24">
        <f t="shared" si="62"/>
        <v>0.1276595744680851</v>
      </c>
      <c r="P674" s="35">
        <f>VLOOKUP(E674,'参数设置&amp;汇总'!O:X,10,0)</f>
        <v>0.1</v>
      </c>
      <c r="Q674" s="37">
        <f t="shared" si="63"/>
        <v>12</v>
      </c>
      <c r="R674">
        <v>0.85</v>
      </c>
      <c r="S674" s="38">
        <f t="shared" si="64"/>
        <v>6.042352941176472</v>
      </c>
      <c r="T674" s="9">
        <f t="shared" si="65"/>
        <v>2.6163388235294125</v>
      </c>
      <c r="V674" s="11"/>
    </row>
    <row r="675" spans="2:22" ht="18">
      <c r="B675" t="s">
        <v>1</v>
      </c>
      <c r="C675" t="s">
        <v>549</v>
      </c>
      <c r="D675" t="str">
        <f>VLOOKUP(G675,Sheet1!J:K,2,0)</f>
        <v>C</v>
      </c>
      <c r="E675" t="str">
        <f t="shared" si="60"/>
        <v>C广告设计</v>
      </c>
      <c r="F675" t="str">
        <f>VLOOKUP(G675,Sheet1!J:L,3,0)</f>
        <v>内蒙古自治区</v>
      </c>
      <c r="G675" t="s">
        <v>379</v>
      </c>
      <c r="H675" s="2" t="str">
        <f>VLOOKUP(G675,Sheet1!J:O,6,0)</f>
        <v>华北大区</v>
      </c>
      <c r="I675">
        <v>494</v>
      </c>
      <c r="J675">
        <v>4</v>
      </c>
      <c r="K675" s="8">
        <f>VLOOKUP(C675,'渗透率、续签率'!B:C,2,0)</f>
        <v>0.57199999999999995</v>
      </c>
      <c r="L675" s="6">
        <f t="shared" si="61"/>
        <v>8.0971659919028341E-3</v>
      </c>
      <c r="M675">
        <v>36</v>
      </c>
      <c r="N675">
        <v>4</v>
      </c>
      <c r="O675" s="24">
        <f t="shared" si="62"/>
        <v>0.1111111111111111</v>
      </c>
      <c r="P675" s="35">
        <f>VLOOKUP(E675,'参数设置&amp;汇总'!O:X,10,0)</f>
        <v>0.1</v>
      </c>
      <c r="Q675" s="37">
        <f t="shared" si="63"/>
        <v>4</v>
      </c>
      <c r="R675">
        <v>0.85</v>
      </c>
      <c r="S675" s="38">
        <f t="shared" si="64"/>
        <v>2.014117647058824</v>
      </c>
      <c r="T675" s="9">
        <f t="shared" si="65"/>
        <v>0.87211294117647076</v>
      </c>
      <c r="V675" s="11"/>
    </row>
    <row r="676" spans="2:22" ht="18">
      <c r="B676" t="s">
        <v>1</v>
      </c>
      <c r="C676" t="s">
        <v>549</v>
      </c>
      <c r="D676" t="str">
        <f>VLOOKUP(G676,Sheet1!J:K,2,0)</f>
        <v>C</v>
      </c>
      <c r="E676" t="str">
        <f t="shared" si="60"/>
        <v>C广告设计</v>
      </c>
      <c r="F676" t="str">
        <f>VLOOKUP(G676,Sheet1!J:L,3,0)</f>
        <v>吉林省</v>
      </c>
      <c r="G676" t="s">
        <v>380</v>
      </c>
      <c r="H676" s="2" t="str">
        <f>VLOOKUP(G676,Sheet1!J:O,6,0)</f>
        <v>华北大区</v>
      </c>
      <c r="I676">
        <v>105</v>
      </c>
      <c r="J676">
        <v>1</v>
      </c>
      <c r="K676" s="8">
        <f>VLOOKUP(C676,'渗透率、续签率'!B:C,2,0)</f>
        <v>0.57199999999999995</v>
      </c>
      <c r="L676" s="6">
        <f t="shared" si="61"/>
        <v>9.5238095238095247E-3</v>
      </c>
      <c r="M676">
        <v>2</v>
      </c>
      <c r="N676">
        <v>1</v>
      </c>
      <c r="O676" s="24">
        <f t="shared" si="62"/>
        <v>0.5</v>
      </c>
      <c r="P676" s="35">
        <f>VLOOKUP(E676,'参数设置&amp;汇总'!O:X,10,0)</f>
        <v>0.1</v>
      </c>
      <c r="Q676" s="37">
        <f t="shared" si="63"/>
        <v>1</v>
      </c>
      <c r="R676">
        <v>0.85</v>
      </c>
      <c r="S676" s="38">
        <f t="shared" si="64"/>
        <v>0.503529411764706</v>
      </c>
      <c r="T676" s="9">
        <f t="shared" si="65"/>
        <v>0.21802823529411769</v>
      </c>
      <c r="V676" s="11"/>
    </row>
    <row r="677" spans="2:22" ht="18">
      <c r="B677" t="s">
        <v>1</v>
      </c>
      <c r="C677" t="s">
        <v>549</v>
      </c>
      <c r="D677" t="str">
        <f>VLOOKUP(G677,Sheet1!J:K,2,0)</f>
        <v>C</v>
      </c>
      <c r="E677" t="str">
        <f t="shared" si="60"/>
        <v>C广告设计</v>
      </c>
      <c r="F677" t="str">
        <f>VLOOKUP(G677,Sheet1!J:L,3,0)</f>
        <v>辽宁省</v>
      </c>
      <c r="G677" t="s">
        <v>381</v>
      </c>
      <c r="H677" s="2" t="str">
        <f>VLOOKUP(G677,Sheet1!J:O,6,0)</f>
        <v>华北大区</v>
      </c>
      <c r="I677">
        <v>121</v>
      </c>
      <c r="J677">
        <v>0</v>
      </c>
      <c r="K677" s="8">
        <f>VLOOKUP(C677,'渗透率、续签率'!B:C,2,0)</f>
        <v>0.57199999999999995</v>
      </c>
      <c r="L677" s="6">
        <f t="shared" si="61"/>
        <v>0</v>
      </c>
      <c r="M677">
        <v>12</v>
      </c>
      <c r="N677">
        <v>0</v>
      </c>
      <c r="O677" s="24">
        <f t="shared" si="62"/>
        <v>0</v>
      </c>
      <c r="P677" s="35">
        <f>VLOOKUP(E677,'参数设置&amp;汇总'!O:X,10,0)</f>
        <v>0.1</v>
      </c>
      <c r="Q677" s="37">
        <f t="shared" si="63"/>
        <v>1.2000000000000002</v>
      </c>
      <c r="R677">
        <v>0.85</v>
      </c>
      <c r="S677" s="38">
        <f t="shared" si="64"/>
        <v>1.4117647058823533</v>
      </c>
      <c r="T677" s="9">
        <f t="shared" si="65"/>
        <v>0.61129411764705899</v>
      </c>
      <c r="V677" s="11"/>
    </row>
    <row r="678" spans="2:22" ht="18">
      <c r="B678" t="s">
        <v>1</v>
      </c>
      <c r="C678" t="s">
        <v>549</v>
      </c>
      <c r="D678" t="str">
        <f>VLOOKUP(G678,Sheet1!J:K,2,0)</f>
        <v>C</v>
      </c>
      <c r="E678" t="str">
        <f t="shared" si="60"/>
        <v>C广告设计</v>
      </c>
      <c r="F678" t="str">
        <f>VLOOKUP(G678,Sheet1!J:L,3,0)</f>
        <v>四川省</v>
      </c>
      <c r="G678" t="s">
        <v>382</v>
      </c>
      <c r="H678" s="2" t="str">
        <f>VLOOKUP(G678,Sheet1!J:O,6,0)</f>
        <v>华北大区</v>
      </c>
      <c r="I678">
        <v>608</v>
      </c>
      <c r="J678">
        <v>7</v>
      </c>
      <c r="K678" s="8">
        <f>VLOOKUP(C678,'渗透率、续签率'!B:C,2,0)</f>
        <v>0.57199999999999995</v>
      </c>
      <c r="L678" s="6">
        <f t="shared" si="61"/>
        <v>1.1513157894736841E-2</v>
      </c>
      <c r="M678">
        <v>28</v>
      </c>
      <c r="N678">
        <v>7</v>
      </c>
      <c r="O678" s="24">
        <f t="shared" si="62"/>
        <v>0.25</v>
      </c>
      <c r="P678" s="35">
        <f>VLOOKUP(E678,'参数设置&amp;汇总'!O:X,10,0)</f>
        <v>0.1</v>
      </c>
      <c r="Q678" s="37">
        <f t="shared" si="63"/>
        <v>7</v>
      </c>
      <c r="R678">
        <v>0.85</v>
      </c>
      <c r="S678" s="38">
        <f t="shared" si="64"/>
        <v>3.5247058823529418</v>
      </c>
      <c r="T678" s="9">
        <f t="shared" si="65"/>
        <v>1.5261976470588239</v>
      </c>
      <c r="V678" s="11"/>
    </row>
    <row r="679" spans="2:22" ht="18">
      <c r="B679" t="s">
        <v>1</v>
      </c>
      <c r="C679" t="s">
        <v>549</v>
      </c>
      <c r="D679" t="str">
        <f>VLOOKUP(G679,Sheet1!J:K,2,0)</f>
        <v>C</v>
      </c>
      <c r="E679" t="str">
        <f t="shared" si="60"/>
        <v>C广告设计</v>
      </c>
      <c r="F679" t="str">
        <f>VLOOKUP(G679,Sheet1!J:L,3,0)</f>
        <v>山西省</v>
      </c>
      <c r="G679" t="s">
        <v>383</v>
      </c>
      <c r="H679" s="2" t="str">
        <f>VLOOKUP(G679,Sheet1!J:O,6,0)</f>
        <v>华北大区</v>
      </c>
      <c r="I679">
        <v>706</v>
      </c>
      <c r="J679">
        <v>1</v>
      </c>
      <c r="K679" s="8">
        <f>VLOOKUP(C679,'渗透率、续签率'!B:C,2,0)</f>
        <v>0.57199999999999995</v>
      </c>
      <c r="L679" s="6">
        <f t="shared" si="61"/>
        <v>1.4164305949008499E-3</v>
      </c>
      <c r="M679">
        <v>31</v>
      </c>
      <c r="N679">
        <v>1</v>
      </c>
      <c r="O679" s="24">
        <f t="shared" si="62"/>
        <v>3.2258064516129031E-2</v>
      </c>
      <c r="P679" s="35">
        <f>VLOOKUP(E679,'参数设置&amp;汇总'!O:X,10,0)</f>
        <v>0.1</v>
      </c>
      <c r="Q679" s="37">
        <f t="shared" si="63"/>
        <v>3.1</v>
      </c>
      <c r="R679">
        <v>0.85</v>
      </c>
      <c r="S679" s="38">
        <f t="shared" si="64"/>
        <v>2.9741176470588235</v>
      </c>
      <c r="T679" s="9">
        <f t="shared" si="65"/>
        <v>1.2877929411764706</v>
      </c>
      <c r="V679" s="11"/>
    </row>
    <row r="680" spans="2:22" ht="18">
      <c r="B680" t="s">
        <v>1</v>
      </c>
      <c r="C680" t="s">
        <v>549</v>
      </c>
      <c r="D680" t="str">
        <f>VLOOKUP(G680,Sheet1!J:K,2,0)</f>
        <v>C</v>
      </c>
      <c r="E680" t="str">
        <f t="shared" si="60"/>
        <v>C广告设计</v>
      </c>
      <c r="F680" t="str">
        <f>VLOOKUP(G680,Sheet1!J:L,3,0)</f>
        <v>江苏省</v>
      </c>
      <c r="G680" t="s">
        <v>384</v>
      </c>
      <c r="H680" s="2" t="str">
        <f>VLOOKUP(G680,Sheet1!J:O,6,0)</f>
        <v>华北大区</v>
      </c>
      <c r="I680">
        <v>774</v>
      </c>
      <c r="J680">
        <v>7</v>
      </c>
      <c r="K680" s="8">
        <f>VLOOKUP(C680,'渗透率、续签率'!B:C,2,0)</f>
        <v>0.57199999999999995</v>
      </c>
      <c r="L680" s="6">
        <f t="shared" si="61"/>
        <v>9.0439276485788107E-3</v>
      </c>
      <c r="M680">
        <v>61</v>
      </c>
      <c r="N680">
        <v>5</v>
      </c>
      <c r="O680" s="24">
        <f t="shared" si="62"/>
        <v>8.1967213114754092E-2</v>
      </c>
      <c r="P680" s="35">
        <f>VLOOKUP(E680,'参数设置&amp;汇总'!O:X,10,0)</f>
        <v>0.1</v>
      </c>
      <c r="Q680" s="37">
        <f t="shared" si="63"/>
        <v>6.1000000000000005</v>
      </c>
      <c r="R680">
        <v>0.85</v>
      </c>
      <c r="S680" s="38">
        <f t="shared" si="64"/>
        <v>3.8117647058823536</v>
      </c>
      <c r="T680" s="9">
        <f t="shared" si="65"/>
        <v>1.6504941176470591</v>
      </c>
      <c r="V680" s="11"/>
    </row>
    <row r="681" spans="2:22" ht="18">
      <c r="B681" t="s">
        <v>1</v>
      </c>
      <c r="C681" t="s">
        <v>549</v>
      </c>
      <c r="D681" t="str">
        <f>VLOOKUP(G681,Sheet1!J:K,2,0)</f>
        <v>C</v>
      </c>
      <c r="E681" t="str">
        <f t="shared" si="60"/>
        <v>C广告设计</v>
      </c>
      <c r="F681" t="str">
        <f>VLOOKUP(G681,Sheet1!J:L,3,0)</f>
        <v>云南省</v>
      </c>
      <c r="G681" t="s">
        <v>385</v>
      </c>
      <c r="H681" s="2" t="str">
        <f>VLOOKUP(G681,Sheet1!J:O,6,0)</f>
        <v>华南大区</v>
      </c>
      <c r="I681">
        <v>76</v>
      </c>
      <c r="J681">
        <v>1</v>
      </c>
      <c r="K681" s="8">
        <f>VLOOKUP(C681,'渗透率、续签率'!B:C,2,0)</f>
        <v>0.57199999999999995</v>
      </c>
      <c r="L681" s="6">
        <f t="shared" si="61"/>
        <v>1.3157894736842105E-2</v>
      </c>
      <c r="M681">
        <v>5</v>
      </c>
      <c r="N681">
        <v>1</v>
      </c>
      <c r="O681" s="24">
        <f t="shared" si="62"/>
        <v>0.2</v>
      </c>
      <c r="P681" s="35">
        <f>VLOOKUP(E681,'参数设置&amp;汇总'!O:X,10,0)</f>
        <v>0.1</v>
      </c>
      <c r="Q681" s="37">
        <f t="shared" si="63"/>
        <v>1</v>
      </c>
      <c r="R681">
        <v>0.85</v>
      </c>
      <c r="S681" s="38">
        <f t="shared" si="64"/>
        <v>0.503529411764706</v>
      </c>
      <c r="T681" s="9">
        <f t="shared" si="65"/>
        <v>0.21802823529411769</v>
      </c>
      <c r="V681" s="11"/>
    </row>
    <row r="682" spans="2:22" ht="18">
      <c r="B682" t="s">
        <v>1</v>
      </c>
      <c r="C682" t="s">
        <v>549</v>
      </c>
      <c r="D682" t="str">
        <f>VLOOKUP(G682,Sheet1!J:K,2,0)</f>
        <v>C</v>
      </c>
      <c r="E682" t="str">
        <f t="shared" si="60"/>
        <v>C广告设计</v>
      </c>
      <c r="F682" t="str">
        <f>VLOOKUP(G682,Sheet1!J:L,3,0)</f>
        <v>吉林省</v>
      </c>
      <c r="G682" t="s">
        <v>386</v>
      </c>
      <c r="H682" s="2" t="str">
        <f>VLOOKUP(G682,Sheet1!J:O,6,0)</f>
        <v>华北大区</v>
      </c>
      <c r="I682">
        <v>180</v>
      </c>
      <c r="J682">
        <v>0</v>
      </c>
      <c r="K682" s="8">
        <f>VLOOKUP(C682,'渗透率、续签率'!B:C,2,0)</f>
        <v>0.57199999999999995</v>
      </c>
      <c r="L682" s="6">
        <f t="shared" si="61"/>
        <v>0</v>
      </c>
      <c r="M682">
        <v>16</v>
      </c>
      <c r="N682">
        <v>0</v>
      </c>
      <c r="O682" s="24">
        <f t="shared" si="62"/>
        <v>0</v>
      </c>
      <c r="P682" s="35">
        <f>VLOOKUP(E682,'参数设置&amp;汇总'!O:X,10,0)</f>
        <v>0.1</v>
      </c>
      <c r="Q682" s="37">
        <f t="shared" si="63"/>
        <v>1.6</v>
      </c>
      <c r="R682">
        <v>0.85</v>
      </c>
      <c r="S682" s="38">
        <f t="shared" si="64"/>
        <v>1.8823529411764708</v>
      </c>
      <c r="T682" s="9">
        <f t="shared" si="65"/>
        <v>0.81505882352941184</v>
      </c>
      <c r="V682" s="11"/>
    </row>
    <row r="683" spans="2:22" ht="18">
      <c r="B683" t="s">
        <v>1</v>
      </c>
      <c r="C683" t="s">
        <v>549</v>
      </c>
      <c r="D683" t="str">
        <f>VLOOKUP(G683,Sheet1!J:K,2,0)</f>
        <v>C</v>
      </c>
      <c r="E683" t="str">
        <f t="shared" si="60"/>
        <v>C广告设计</v>
      </c>
      <c r="F683" t="str">
        <f>VLOOKUP(G683,Sheet1!J:L,3,0)</f>
        <v>内蒙古自治区</v>
      </c>
      <c r="G683" t="s">
        <v>387</v>
      </c>
      <c r="H683" s="2" t="str">
        <f>VLOOKUP(G683,Sheet1!J:O,6,0)</f>
        <v>华北大区</v>
      </c>
      <c r="I683">
        <v>299</v>
      </c>
      <c r="J683">
        <v>2</v>
      </c>
      <c r="K683" s="8">
        <f>VLOOKUP(C683,'渗透率、续签率'!B:C,2,0)</f>
        <v>0.57199999999999995</v>
      </c>
      <c r="L683" s="6">
        <f t="shared" si="61"/>
        <v>6.688963210702341E-3</v>
      </c>
      <c r="M683">
        <v>15</v>
      </c>
      <c r="N683">
        <v>1</v>
      </c>
      <c r="O683" s="24">
        <f t="shared" si="62"/>
        <v>6.6666666666666666E-2</v>
      </c>
      <c r="P683" s="35">
        <f>VLOOKUP(E683,'参数设置&amp;汇总'!O:X,10,0)</f>
        <v>0.1</v>
      </c>
      <c r="Q683" s="37">
        <f t="shared" si="63"/>
        <v>1.5</v>
      </c>
      <c r="R683">
        <v>0.85</v>
      </c>
      <c r="S683" s="38">
        <f t="shared" si="64"/>
        <v>1.091764705882353</v>
      </c>
      <c r="T683" s="9">
        <f t="shared" si="65"/>
        <v>0.4727341176470588</v>
      </c>
      <c r="V683" s="11"/>
    </row>
    <row r="684" spans="2:22" ht="18">
      <c r="B684" t="s">
        <v>1</v>
      </c>
      <c r="C684" t="s">
        <v>549</v>
      </c>
      <c r="D684" t="str">
        <f>VLOOKUP(G684,Sheet1!J:K,2,0)</f>
        <v>C</v>
      </c>
      <c r="E684" t="str">
        <f t="shared" si="60"/>
        <v>C广告设计</v>
      </c>
      <c r="F684" t="str">
        <f>VLOOKUP(G684,Sheet1!J:L,3,0)</f>
        <v>四川省</v>
      </c>
      <c r="G684" t="s">
        <v>388</v>
      </c>
      <c r="H684" s="2" t="str">
        <f>VLOOKUP(G684,Sheet1!J:O,6,0)</f>
        <v>华北大区</v>
      </c>
      <c r="I684">
        <v>426</v>
      </c>
      <c r="J684">
        <v>0</v>
      </c>
      <c r="K684" s="8">
        <f>VLOOKUP(C684,'渗透率、续签率'!B:C,2,0)</f>
        <v>0.57199999999999995</v>
      </c>
      <c r="L684" s="6">
        <f t="shared" si="61"/>
        <v>0</v>
      </c>
      <c r="M684">
        <v>54</v>
      </c>
      <c r="N684">
        <v>0</v>
      </c>
      <c r="O684" s="24">
        <f t="shared" si="62"/>
        <v>0</v>
      </c>
      <c r="P684" s="35">
        <f>VLOOKUP(E684,'参数设置&amp;汇总'!O:X,10,0)</f>
        <v>0.1</v>
      </c>
      <c r="Q684" s="37">
        <f t="shared" si="63"/>
        <v>5.4</v>
      </c>
      <c r="R684">
        <v>0.85</v>
      </c>
      <c r="S684" s="38">
        <f t="shared" si="64"/>
        <v>6.3529411764705888</v>
      </c>
      <c r="T684" s="9">
        <f t="shared" si="65"/>
        <v>2.7508235294117651</v>
      </c>
      <c r="V684" s="11"/>
    </row>
    <row r="685" spans="2:22" ht="18">
      <c r="B685" t="s">
        <v>1</v>
      </c>
      <c r="C685" t="s">
        <v>549</v>
      </c>
      <c r="D685" t="str">
        <f>VLOOKUP(G685,Sheet1!J:K,2,0)</f>
        <v>C</v>
      </c>
      <c r="E685" t="str">
        <f t="shared" si="60"/>
        <v>C广告设计</v>
      </c>
      <c r="F685" t="str">
        <f>VLOOKUP(G685,Sheet1!J:L,3,0)</f>
        <v>贵州省</v>
      </c>
      <c r="G685" t="s">
        <v>389</v>
      </c>
      <c r="H685" s="2" t="str">
        <f>VLOOKUP(G685,Sheet1!J:O,6,0)</f>
        <v>华北大区</v>
      </c>
      <c r="I685" s="1">
        <v>1237</v>
      </c>
      <c r="J685">
        <v>6</v>
      </c>
      <c r="K685" s="8">
        <f>VLOOKUP(C685,'渗透率、续签率'!B:C,2,0)</f>
        <v>0.57199999999999995</v>
      </c>
      <c r="L685" s="6">
        <f t="shared" si="61"/>
        <v>4.850444624090542E-3</v>
      </c>
      <c r="M685">
        <v>56</v>
      </c>
      <c r="N685">
        <v>5</v>
      </c>
      <c r="O685" s="24">
        <f t="shared" si="62"/>
        <v>8.9285714285714288E-2</v>
      </c>
      <c r="P685" s="35">
        <f>VLOOKUP(E685,'参数设置&amp;汇总'!O:X,10,0)</f>
        <v>0.1</v>
      </c>
      <c r="Q685" s="37">
        <f t="shared" si="63"/>
        <v>5.6000000000000005</v>
      </c>
      <c r="R685">
        <v>0.85</v>
      </c>
      <c r="S685" s="38">
        <f t="shared" si="64"/>
        <v>3.2235294117647069</v>
      </c>
      <c r="T685" s="9">
        <f t="shared" si="65"/>
        <v>1.395788235294118</v>
      </c>
      <c r="V685" s="11"/>
    </row>
    <row r="686" spans="2:22" ht="18">
      <c r="B686" t="s">
        <v>1</v>
      </c>
      <c r="C686" t="s">
        <v>549</v>
      </c>
      <c r="D686" t="str">
        <f>VLOOKUP(G686,Sheet1!J:K,2,0)</f>
        <v>C</v>
      </c>
      <c r="E686" t="str">
        <f t="shared" si="60"/>
        <v>C广告设计</v>
      </c>
      <c r="F686" t="str">
        <f>VLOOKUP(G686,Sheet1!J:L,3,0)</f>
        <v>河北省</v>
      </c>
      <c r="G686" t="s">
        <v>390</v>
      </c>
      <c r="H686" s="2" t="str">
        <f>VLOOKUP(G686,Sheet1!J:O,6,0)</f>
        <v>华北大区</v>
      </c>
      <c r="I686" s="1">
        <v>1060</v>
      </c>
      <c r="J686">
        <v>2</v>
      </c>
      <c r="K686" s="8">
        <f>VLOOKUP(C686,'渗透率、续签率'!B:C,2,0)</f>
        <v>0.57199999999999995</v>
      </c>
      <c r="L686" s="6">
        <f t="shared" si="61"/>
        <v>1.8867924528301887E-3</v>
      </c>
      <c r="M686">
        <v>59</v>
      </c>
      <c r="N686">
        <v>2</v>
      </c>
      <c r="O686" s="24">
        <f t="shared" si="62"/>
        <v>3.3898305084745763E-2</v>
      </c>
      <c r="P686" s="35">
        <f>VLOOKUP(E686,'参数设置&amp;汇总'!O:X,10,0)</f>
        <v>0.1</v>
      </c>
      <c r="Q686" s="37">
        <f t="shared" si="63"/>
        <v>5.9</v>
      </c>
      <c r="R686">
        <v>0.85</v>
      </c>
      <c r="S686" s="38">
        <f t="shared" si="64"/>
        <v>5.5952941176470592</v>
      </c>
      <c r="T686" s="9">
        <f t="shared" si="65"/>
        <v>2.4227623529411768</v>
      </c>
      <c r="V686" s="11"/>
    </row>
    <row r="687" spans="2:22" ht="18">
      <c r="B687" t="s">
        <v>1</v>
      </c>
      <c r="C687" t="s">
        <v>549</v>
      </c>
      <c r="D687" t="str">
        <f>VLOOKUP(G687,Sheet1!J:K,2,0)</f>
        <v>C</v>
      </c>
      <c r="E687" t="str">
        <f t="shared" si="60"/>
        <v>C广告设计</v>
      </c>
      <c r="F687" t="str">
        <f>VLOOKUP(G687,Sheet1!J:L,3,0)</f>
        <v>西藏自治区</v>
      </c>
      <c r="G687" t="s">
        <v>391</v>
      </c>
      <c r="H687" s="2">
        <f>VLOOKUP(G687,Sheet1!J:O,6,0)</f>
        <v>0</v>
      </c>
      <c r="I687">
        <v>94</v>
      </c>
      <c r="J687">
        <v>0</v>
      </c>
      <c r="K687" s="8">
        <f>VLOOKUP(C687,'渗透率、续签率'!B:C,2,0)</f>
        <v>0.57199999999999995</v>
      </c>
      <c r="L687" s="6">
        <f t="shared" si="61"/>
        <v>0</v>
      </c>
      <c r="M687">
        <v>0</v>
      </c>
      <c r="N687">
        <v>0</v>
      </c>
      <c r="O687" s="24" t="e">
        <f t="shared" si="62"/>
        <v>#DIV/0!</v>
      </c>
      <c r="P687" s="35">
        <f>VLOOKUP(E687,'参数设置&amp;汇总'!O:X,10,0)</f>
        <v>0.1</v>
      </c>
      <c r="Q687" s="37">
        <f t="shared" si="63"/>
        <v>0</v>
      </c>
      <c r="R687">
        <v>0.85</v>
      </c>
      <c r="S687" s="38">
        <f t="shared" si="64"/>
        <v>0</v>
      </c>
      <c r="T687" s="9">
        <f t="shared" si="65"/>
        <v>0</v>
      </c>
      <c r="V687" s="11"/>
    </row>
    <row r="688" spans="2:22" ht="18">
      <c r="B688" t="s">
        <v>1</v>
      </c>
      <c r="C688" t="s">
        <v>549</v>
      </c>
      <c r="D688" t="str">
        <f>VLOOKUP(G688,Sheet1!J:K,2,0)</f>
        <v>C</v>
      </c>
      <c r="E688" t="str">
        <f t="shared" si="60"/>
        <v>C广告设计</v>
      </c>
      <c r="F688" t="str">
        <f>VLOOKUP(G688,Sheet1!J:L,3,0)</f>
        <v>河北省</v>
      </c>
      <c r="G688" t="s">
        <v>392</v>
      </c>
      <c r="H688" s="2" t="str">
        <f>VLOOKUP(G688,Sheet1!J:O,6,0)</f>
        <v>华北大区</v>
      </c>
      <c r="I688" s="1">
        <v>1318</v>
      </c>
      <c r="J688">
        <v>8</v>
      </c>
      <c r="K688" s="8">
        <f>VLOOKUP(C688,'渗透率、续签率'!B:C,2,0)</f>
        <v>0.57199999999999995</v>
      </c>
      <c r="L688" s="6">
        <f t="shared" si="61"/>
        <v>6.0698027314112293E-3</v>
      </c>
      <c r="M688">
        <v>91</v>
      </c>
      <c r="N688">
        <v>7</v>
      </c>
      <c r="O688" s="24">
        <f t="shared" si="62"/>
        <v>7.6923076923076927E-2</v>
      </c>
      <c r="P688" s="35">
        <f>VLOOKUP(E688,'参数设置&amp;汇总'!O:X,10,0)</f>
        <v>0.1</v>
      </c>
      <c r="Q688" s="37">
        <f t="shared" si="63"/>
        <v>9.1</v>
      </c>
      <c r="R688">
        <v>0.85</v>
      </c>
      <c r="S688" s="38">
        <f t="shared" si="64"/>
        <v>5.9952941176470587</v>
      </c>
      <c r="T688" s="9">
        <f t="shared" si="65"/>
        <v>2.5959623529411764</v>
      </c>
      <c r="V688" s="11"/>
    </row>
    <row r="689" spans="2:22" ht="18">
      <c r="B689" t="s">
        <v>1</v>
      </c>
      <c r="C689" t="s">
        <v>549</v>
      </c>
      <c r="D689" t="str">
        <f>VLOOKUP(G689,Sheet1!J:K,2,0)</f>
        <v>C</v>
      </c>
      <c r="E689" t="str">
        <f t="shared" si="60"/>
        <v>C广告设计</v>
      </c>
      <c r="F689" t="str">
        <f>VLOOKUP(G689,Sheet1!J:L,3,0)</f>
        <v>湖南省</v>
      </c>
      <c r="G689" t="s">
        <v>393</v>
      </c>
      <c r="H689" s="2" t="str">
        <f>VLOOKUP(G689,Sheet1!J:O,6,0)</f>
        <v>华南大区</v>
      </c>
      <c r="I689">
        <v>725</v>
      </c>
      <c r="J689">
        <v>2</v>
      </c>
      <c r="K689" s="8">
        <f>VLOOKUP(C689,'渗透率、续签率'!B:C,2,0)</f>
        <v>0.57199999999999995</v>
      </c>
      <c r="L689" s="6">
        <f t="shared" si="61"/>
        <v>2.7586206896551722E-3</v>
      </c>
      <c r="M689">
        <v>34</v>
      </c>
      <c r="N689">
        <v>2</v>
      </c>
      <c r="O689" s="24">
        <f t="shared" si="62"/>
        <v>5.8823529411764705E-2</v>
      </c>
      <c r="P689" s="35">
        <f>VLOOKUP(E689,'参数设置&amp;汇总'!O:X,10,0)</f>
        <v>0.1</v>
      </c>
      <c r="Q689" s="37">
        <f t="shared" si="63"/>
        <v>3.4000000000000004</v>
      </c>
      <c r="R689">
        <v>0.85</v>
      </c>
      <c r="S689" s="38">
        <f t="shared" si="64"/>
        <v>2.6541176470588237</v>
      </c>
      <c r="T689" s="9">
        <f t="shared" si="65"/>
        <v>1.1492329411764706</v>
      </c>
      <c r="V689" s="11"/>
    </row>
    <row r="690" spans="2:22" ht="18">
      <c r="B690" t="s">
        <v>1</v>
      </c>
      <c r="C690" t="s">
        <v>549</v>
      </c>
      <c r="D690" t="str">
        <f>VLOOKUP(G690,Sheet1!J:K,2,0)</f>
        <v>B</v>
      </c>
      <c r="E690" t="str">
        <f t="shared" si="60"/>
        <v>B广告设计</v>
      </c>
      <c r="F690" t="str">
        <f>VLOOKUP(G690,Sheet1!J:L,3,0)</f>
        <v>河南省</v>
      </c>
      <c r="G690" t="s">
        <v>84</v>
      </c>
      <c r="H690" s="2" t="str">
        <f>VLOOKUP(G690,Sheet1!J:O,6,0)</f>
        <v>华北大区</v>
      </c>
      <c r="I690" s="1">
        <v>2515</v>
      </c>
      <c r="J690">
        <v>74</v>
      </c>
      <c r="K690" s="8">
        <f>VLOOKUP(C690,'渗透率、续签率'!B:C,2,0)</f>
        <v>0.57199999999999995</v>
      </c>
      <c r="L690" s="6">
        <f t="shared" si="61"/>
        <v>2.9423459244532803E-2</v>
      </c>
      <c r="M690">
        <v>380</v>
      </c>
      <c r="N690">
        <v>65</v>
      </c>
      <c r="O690" s="24">
        <f t="shared" si="62"/>
        <v>0.17105263157894737</v>
      </c>
      <c r="P690" s="35">
        <f>VLOOKUP(E690,'参数设置&amp;汇总'!O:X,10,0)</f>
        <v>0.3</v>
      </c>
      <c r="Q690" s="37">
        <f t="shared" si="63"/>
        <v>114</v>
      </c>
      <c r="R690">
        <v>0.85</v>
      </c>
      <c r="S690" s="38">
        <f t="shared" si="64"/>
        <v>90.376470588235307</v>
      </c>
      <c r="T690" s="9">
        <f t="shared" si="65"/>
        <v>39.133011764705884</v>
      </c>
      <c r="V690" s="11"/>
    </row>
    <row r="691" spans="2:22" ht="18">
      <c r="B691" t="s">
        <v>1</v>
      </c>
      <c r="C691" t="s">
        <v>549</v>
      </c>
      <c r="D691" t="str">
        <f>VLOOKUP(G691,Sheet1!J:K,2,0)</f>
        <v>C</v>
      </c>
      <c r="E691" t="str">
        <f t="shared" si="60"/>
        <v>C广告设计</v>
      </c>
      <c r="F691" t="str">
        <f>VLOOKUP(G691,Sheet1!J:L,3,0)</f>
        <v>湖南省</v>
      </c>
      <c r="G691" t="s">
        <v>394</v>
      </c>
      <c r="H691" s="2" t="str">
        <f>VLOOKUP(G691,Sheet1!J:O,6,0)</f>
        <v>华南大区</v>
      </c>
      <c r="I691">
        <v>623</v>
      </c>
      <c r="J691">
        <v>7</v>
      </c>
      <c r="K691" s="8">
        <f>VLOOKUP(C691,'渗透率、续签率'!B:C,2,0)</f>
        <v>0.57199999999999995</v>
      </c>
      <c r="L691" s="6">
        <f t="shared" si="61"/>
        <v>1.1235955056179775E-2</v>
      </c>
      <c r="M691">
        <v>34</v>
      </c>
      <c r="N691">
        <v>4</v>
      </c>
      <c r="O691" s="24">
        <f t="shared" si="62"/>
        <v>0.11764705882352941</v>
      </c>
      <c r="P691" s="35">
        <f>VLOOKUP(E691,'参数设置&amp;汇总'!O:X,10,0)</f>
        <v>0.1</v>
      </c>
      <c r="Q691" s="37">
        <f t="shared" si="63"/>
        <v>4</v>
      </c>
      <c r="R691">
        <v>0.85</v>
      </c>
      <c r="S691" s="38">
        <f t="shared" si="64"/>
        <v>2.014117647058824</v>
      </c>
      <c r="T691" s="9">
        <f t="shared" si="65"/>
        <v>0.87211294117647076</v>
      </c>
      <c r="V691" s="11"/>
    </row>
    <row r="692" spans="2:22" ht="18">
      <c r="B692" t="s">
        <v>1</v>
      </c>
      <c r="C692" t="s">
        <v>549</v>
      </c>
      <c r="D692" t="str">
        <f>VLOOKUP(G692,Sheet1!J:K,2,0)</f>
        <v>C</v>
      </c>
      <c r="E692" t="str">
        <f t="shared" si="60"/>
        <v>C广告设计</v>
      </c>
      <c r="F692" t="str">
        <f>VLOOKUP(G692,Sheet1!J:L,3,0)</f>
        <v>内蒙古自治区</v>
      </c>
      <c r="G692" t="s">
        <v>395</v>
      </c>
      <c r="H692" s="2" t="str">
        <f>VLOOKUP(G692,Sheet1!J:O,6,0)</f>
        <v>华北大区</v>
      </c>
      <c r="I692">
        <v>842</v>
      </c>
      <c r="J692">
        <v>9</v>
      </c>
      <c r="K692" s="8">
        <f>VLOOKUP(C692,'渗透率、续签率'!B:C,2,0)</f>
        <v>0.57199999999999995</v>
      </c>
      <c r="L692" s="6">
        <f t="shared" si="61"/>
        <v>1.0688836104513063E-2</v>
      </c>
      <c r="M692">
        <v>59</v>
      </c>
      <c r="N692">
        <v>8</v>
      </c>
      <c r="O692" s="24">
        <f t="shared" si="62"/>
        <v>0.13559322033898305</v>
      </c>
      <c r="P692" s="35">
        <f>VLOOKUP(E692,'参数设置&amp;汇总'!O:X,10,0)</f>
        <v>0.1</v>
      </c>
      <c r="Q692" s="37">
        <f t="shared" si="63"/>
        <v>8</v>
      </c>
      <c r="R692">
        <v>0.85</v>
      </c>
      <c r="S692" s="38">
        <f t="shared" si="64"/>
        <v>4.028235294117648</v>
      </c>
      <c r="T692" s="9">
        <f t="shared" si="65"/>
        <v>1.7442258823529415</v>
      </c>
    </row>
    <row r="693" spans="2:22" ht="18">
      <c r="B693" t="s">
        <v>1</v>
      </c>
      <c r="C693" t="s">
        <v>549</v>
      </c>
      <c r="D693" t="str">
        <f>VLOOKUP(G693,Sheet1!J:K,2,0)</f>
        <v>C</v>
      </c>
      <c r="E693" t="str">
        <f t="shared" si="60"/>
        <v>C广告设计</v>
      </c>
      <c r="F693" t="str">
        <f>VLOOKUP(G693,Sheet1!J:L,3,0)</f>
        <v>湖北省</v>
      </c>
      <c r="G693" t="s">
        <v>396</v>
      </c>
      <c r="H693" s="2" t="str">
        <f>VLOOKUP(G693,Sheet1!J:O,6,0)</f>
        <v>华南大区</v>
      </c>
      <c r="I693">
        <v>169</v>
      </c>
      <c r="J693">
        <v>2</v>
      </c>
      <c r="K693" s="8">
        <f>VLOOKUP(C693,'渗透率、续签率'!B:C,2,0)</f>
        <v>0.57199999999999995</v>
      </c>
      <c r="L693" s="6">
        <f t="shared" si="61"/>
        <v>1.1834319526627219E-2</v>
      </c>
      <c r="M693">
        <v>21</v>
      </c>
      <c r="N693">
        <v>2</v>
      </c>
      <c r="O693" s="24">
        <f t="shared" si="62"/>
        <v>9.5238095238095233E-2</v>
      </c>
      <c r="P693" s="35">
        <f>VLOOKUP(E693,'参数设置&amp;汇总'!O:X,10,0)</f>
        <v>0.1</v>
      </c>
      <c r="Q693" s="37">
        <f t="shared" si="63"/>
        <v>2.1</v>
      </c>
      <c r="R693">
        <v>0.85</v>
      </c>
      <c r="S693" s="38">
        <f t="shared" si="64"/>
        <v>1.1247058823529414</v>
      </c>
      <c r="T693" s="9">
        <f t="shared" si="65"/>
        <v>0.48699764705882365</v>
      </c>
      <c r="V693" s="11"/>
    </row>
    <row r="694" spans="2:22" ht="18">
      <c r="B694" t="s">
        <v>1</v>
      </c>
      <c r="C694" t="s">
        <v>549</v>
      </c>
      <c r="D694" t="str">
        <f>VLOOKUP(G694,Sheet1!J:K,2,0)</f>
        <v>C</v>
      </c>
      <c r="E694" t="str">
        <f t="shared" si="60"/>
        <v>C广告设计</v>
      </c>
      <c r="F694" t="str">
        <f>VLOOKUP(G694,Sheet1!J:L,3,0)</f>
        <v>甘肃省</v>
      </c>
      <c r="G694" t="s">
        <v>397</v>
      </c>
      <c r="H694" s="2" t="str">
        <f>VLOOKUP(G694,Sheet1!J:O,6,0)</f>
        <v>华北大区</v>
      </c>
      <c r="I694">
        <v>295</v>
      </c>
      <c r="J694">
        <v>2</v>
      </c>
      <c r="K694" s="8">
        <f>VLOOKUP(C694,'渗透率、续签率'!B:C,2,0)</f>
        <v>0.57199999999999995</v>
      </c>
      <c r="L694" s="6">
        <f t="shared" si="61"/>
        <v>6.7796610169491523E-3</v>
      </c>
      <c r="M694">
        <v>10</v>
      </c>
      <c r="N694">
        <v>2</v>
      </c>
      <c r="O694" s="24">
        <f t="shared" si="62"/>
        <v>0.2</v>
      </c>
      <c r="P694" s="35">
        <f>VLOOKUP(E694,'参数设置&amp;汇总'!O:X,10,0)</f>
        <v>0.1</v>
      </c>
      <c r="Q694" s="37">
        <f t="shared" si="63"/>
        <v>2</v>
      </c>
      <c r="R694">
        <v>0.85</v>
      </c>
      <c r="S694" s="38">
        <f t="shared" si="64"/>
        <v>1.007058823529412</v>
      </c>
      <c r="T694" s="9">
        <f t="shared" si="65"/>
        <v>0.43605647058823538</v>
      </c>
      <c r="U694" s="1"/>
      <c r="V694" s="11"/>
    </row>
    <row r="695" spans="2:22" ht="18">
      <c r="B695" t="s">
        <v>1</v>
      </c>
      <c r="C695" t="s">
        <v>549</v>
      </c>
      <c r="D695" t="str">
        <f>VLOOKUP(G695,Sheet1!J:K,2,0)</f>
        <v>B</v>
      </c>
      <c r="E695" t="str">
        <f t="shared" si="60"/>
        <v>B广告设计</v>
      </c>
      <c r="F695" t="str">
        <f>VLOOKUP(G695,Sheet1!J:L,3,0)</f>
        <v>重庆市</v>
      </c>
      <c r="G695" t="s">
        <v>85</v>
      </c>
      <c r="H695" s="2" t="str">
        <f>VLOOKUP(G695,Sheet1!J:O,6,0)</f>
        <v>华北大区</v>
      </c>
      <c r="I695" s="1">
        <v>5286</v>
      </c>
      <c r="J695">
        <v>102</v>
      </c>
      <c r="K695" s="8">
        <f>VLOOKUP(C695,'渗透率、续签率'!B:C,2,0)</f>
        <v>0.57199999999999995</v>
      </c>
      <c r="L695" s="6">
        <f t="shared" si="61"/>
        <v>1.9296254256526674E-2</v>
      </c>
      <c r="M695">
        <v>604</v>
      </c>
      <c r="N695">
        <v>90</v>
      </c>
      <c r="O695" s="24">
        <f t="shared" si="62"/>
        <v>0.1490066225165563</v>
      </c>
      <c r="P695" s="35">
        <f>VLOOKUP(E695,'参数设置&amp;汇总'!O:X,10,0)</f>
        <v>0.3</v>
      </c>
      <c r="Q695" s="37">
        <f t="shared" si="63"/>
        <v>181.2</v>
      </c>
      <c r="R695">
        <v>0.85</v>
      </c>
      <c r="S695" s="38">
        <f t="shared" si="64"/>
        <v>152.61176470588236</v>
      </c>
      <c r="T695" s="9">
        <f t="shared" si="65"/>
        <v>66.080894117647063</v>
      </c>
      <c r="V695" s="11"/>
    </row>
    <row r="696" spans="2:22" ht="18">
      <c r="B696" t="s">
        <v>1</v>
      </c>
      <c r="C696" t="s">
        <v>549</v>
      </c>
      <c r="D696" t="str">
        <f>VLOOKUP(G696,Sheet1!J:K,2,0)</f>
        <v>C</v>
      </c>
      <c r="E696" t="str">
        <f t="shared" si="60"/>
        <v>C广告设计</v>
      </c>
      <c r="F696" t="str">
        <f>VLOOKUP(G696,Sheet1!J:L,3,0)</f>
        <v>浙江省</v>
      </c>
      <c r="G696" t="s">
        <v>398</v>
      </c>
      <c r="H696" s="2" t="str">
        <f>VLOOKUP(G696,Sheet1!J:O,6,0)</f>
        <v>华南大区</v>
      </c>
      <c r="I696" s="1">
        <v>1692</v>
      </c>
      <c r="J696">
        <v>33</v>
      </c>
      <c r="K696" s="8">
        <f>VLOOKUP(C696,'渗透率、续签率'!B:C,2,0)</f>
        <v>0.57199999999999995</v>
      </c>
      <c r="L696" s="6">
        <f t="shared" si="61"/>
        <v>1.9503546099290781E-2</v>
      </c>
      <c r="M696">
        <v>217</v>
      </c>
      <c r="N696">
        <v>32</v>
      </c>
      <c r="O696" s="24">
        <f t="shared" si="62"/>
        <v>0.14746543778801843</v>
      </c>
      <c r="P696" s="35">
        <f>VLOOKUP(E696,'参数设置&amp;汇总'!O:X,10,0)</f>
        <v>0.1</v>
      </c>
      <c r="Q696" s="37">
        <f t="shared" si="63"/>
        <v>32</v>
      </c>
      <c r="R696">
        <v>0.85</v>
      </c>
      <c r="S696" s="38">
        <f t="shared" si="64"/>
        <v>16.112941176470592</v>
      </c>
      <c r="T696" s="9">
        <f t="shared" si="65"/>
        <v>6.9769035294117661</v>
      </c>
    </row>
    <row r="697" spans="2:22" ht="18">
      <c r="B697" t="s">
        <v>1</v>
      </c>
      <c r="C697" t="s">
        <v>549</v>
      </c>
      <c r="D697" t="str">
        <f>VLOOKUP(G697,Sheet1!J:K,2,0)</f>
        <v>C</v>
      </c>
      <c r="E697" t="str">
        <f t="shared" si="60"/>
        <v>C广告设计</v>
      </c>
      <c r="F697" t="str">
        <f>VLOOKUP(G697,Sheet1!J:L,3,0)</f>
        <v>甘肃省</v>
      </c>
      <c r="G697" t="s">
        <v>399</v>
      </c>
      <c r="H697" s="2" t="str">
        <f>VLOOKUP(G697,Sheet1!J:O,6,0)</f>
        <v>华北大区</v>
      </c>
      <c r="I697">
        <v>116</v>
      </c>
      <c r="J697">
        <v>1</v>
      </c>
      <c r="K697" s="8">
        <f>VLOOKUP(C697,'渗透率、续签率'!B:C,2,0)</f>
        <v>0.57199999999999995</v>
      </c>
      <c r="L697" s="6">
        <f t="shared" si="61"/>
        <v>8.6206896551724137E-3</v>
      </c>
      <c r="M697">
        <v>6</v>
      </c>
      <c r="N697">
        <v>1</v>
      </c>
      <c r="O697" s="24">
        <f t="shared" si="62"/>
        <v>0.16666666666666666</v>
      </c>
      <c r="P697" s="35">
        <f>VLOOKUP(E697,'参数设置&amp;汇总'!O:X,10,0)</f>
        <v>0.1</v>
      </c>
      <c r="Q697" s="37">
        <f t="shared" si="63"/>
        <v>1</v>
      </c>
      <c r="R697">
        <v>0.85</v>
      </c>
      <c r="S697" s="38">
        <f t="shared" si="64"/>
        <v>0.503529411764706</v>
      </c>
      <c r="T697" s="9">
        <f t="shared" si="65"/>
        <v>0.21802823529411769</v>
      </c>
      <c r="V697" s="11"/>
    </row>
    <row r="698" spans="2:22" ht="18">
      <c r="B698" t="s">
        <v>1</v>
      </c>
      <c r="C698" t="s">
        <v>549</v>
      </c>
      <c r="D698" t="str">
        <f>VLOOKUP(G698,Sheet1!J:K,2,0)</f>
        <v>C</v>
      </c>
      <c r="E698" t="str">
        <f t="shared" si="60"/>
        <v>C广告设计</v>
      </c>
      <c r="F698" t="str">
        <f>VLOOKUP(G698,Sheet1!J:L,3,0)</f>
        <v>广西壮族自治区</v>
      </c>
      <c r="G698" t="s">
        <v>400</v>
      </c>
      <c r="H698" s="2" t="str">
        <f>VLOOKUP(G698,Sheet1!J:O,6,0)</f>
        <v>华南大区</v>
      </c>
      <c r="I698">
        <v>327</v>
      </c>
      <c r="J698">
        <v>1</v>
      </c>
      <c r="K698" s="8">
        <f>VLOOKUP(C698,'渗透率、续签率'!B:C,2,0)</f>
        <v>0.57199999999999995</v>
      </c>
      <c r="L698" s="6">
        <f t="shared" si="61"/>
        <v>3.0581039755351682E-3</v>
      </c>
      <c r="M698">
        <v>18</v>
      </c>
      <c r="N698">
        <v>1</v>
      </c>
      <c r="O698" s="24">
        <f t="shared" si="62"/>
        <v>5.5555555555555552E-2</v>
      </c>
      <c r="P698" s="35">
        <f>VLOOKUP(E698,'参数设置&amp;汇总'!O:X,10,0)</f>
        <v>0.1</v>
      </c>
      <c r="Q698" s="37">
        <f t="shared" si="63"/>
        <v>1.8</v>
      </c>
      <c r="R698">
        <v>0.85</v>
      </c>
      <c r="S698" s="38">
        <f t="shared" si="64"/>
        <v>1.4447058823529415</v>
      </c>
      <c r="T698" s="9">
        <f t="shared" si="65"/>
        <v>0.62555764705882366</v>
      </c>
      <c r="V698" s="11"/>
    </row>
    <row r="699" spans="2:22" ht="18">
      <c r="B699" t="s">
        <v>1</v>
      </c>
      <c r="C699" t="s">
        <v>549</v>
      </c>
      <c r="D699" t="str">
        <f>VLOOKUP(G699,Sheet1!J:K,2,0)</f>
        <v>C</v>
      </c>
      <c r="E699" t="str">
        <f t="shared" si="60"/>
        <v>C广告设计</v>
      </c>
      <c r="F699" t="str">
        <f>VLOOKUP(G699,Sheet1!J:L,3,0)</f>
        <v>辽宁省</v>
      </c>
      <c r="G699" t="s">
        <v>401</v>
      </c>
      <c r="H699" s="2" t="str">
        <f>VLOOKUP(G699,Sheet1!J:O,6,0)</f>
        <v>华北大区</v>
      </c>
      <c r="I699">
        <v>191</v>
      </c>
      <c r="J699">
        <v>0</v>
      </c>
      <c r="K699" s="8">
        <f>VLOOKUP(C699,'渗透率、续签率'!B:C,2,0)</f>
        <v>0.57199999999999995</v>
      </c>
      <c r="L699" s="6">
        <f t="shared" si="61"/>
        <v>0</v>
      </c>
      <c r="M699">
        <v>7</v>
      </c>
      <c r="N699">
        <v>0</v>
      </c>
      <c r="O699" s="24">
        <f t="shared" si="62"/>
        <v>0</v>
      </c>
      <c r="P699" s="35">
        <f>VLOOKUP(E699,'参数设置&amp;汇总'!O:X,10,0)</f>
        <v>0.1</v>
      </c>
      <c r="Q699" s="37">
        <f t="shared" si="63"/>
        <v>0.70000000000000007</v>
      </c>
      <c r="R699">
        <v>0.85</v>
      </c>
      <c r="S699" s="38">
        <f t="shared" si="64"/>
        <v>0.82352941176470595</v>
      </c>
      <c r="T699" s="9">
        <f t="shared" si="65"/>
        <v>0.35658823529411765</v>
      </c>
      <c r="V699" s="11"/>
    </row>
    <row r="700" spans="2:22" ht="18">
      <c r="B700" t="s">
        <v>1</v>
      </c>
      <c r="C700" t="s">
        <v>549</v>
      </c>
      <c r="D700" t="str">
        <f>VLOOKUP(G700,Sheet1!J:K,2,0)</f>
        <v>C</v>
      </c>
      <c r="E700" t="str">
        <f t="shared" si="60"/>
        <v>C广告设计</v>
      </c>
      <c r="F700" t="str">
        <f>VLOOKUP(G700,Sheet1!J:L,3,0)</f>
        <v>新疆维吾尔自治区</v>
      </c>
      <c r="G700" t="s">
        <v>402</v>
      </c>
      <c r="H700" s="2" t="str">
        <f>VLOOKUP(G700,Sheet1!J:O,6,0)</f>
        <v>华北大区</v>
      </c>
      <c r="I700">
        <v>10</v>
      </c>
      <c r="J700">
        <v>0</v>
      </c>
      <c r="K700" s="8">
        <f>VLOOKUP(C700,'渗透率、续签率'!B:C,2,0)</f>
        <v>0.57199999999999995</v>
      </c>
      <c r="L700" s="6">
        <f t="shared" si="61"/>
        <v>0</v>
      </c>
      <c r="M700">
        <v>1</v>
      </c>
      <c r="N700">
        <v>0</v>
      </c>
      <c r="O700" s="24">
        <f t="shared" si="62"/>
        <v>0</v>
      </c>
      <c r="P700" s="35">
        <f>VLOOKUP(E700,'参数设置&amp;汇总'!O:X,10,0)</f>
        <v>0.1</v>
      </c>
      <c r="Q700" s="37">
        <f t="shared" si="63"/>
        <v>0.1</v>
      </c>
      <c r="R700">
        <v>0.85</v>
      </c>
      <c r="S700" s="38">
        <f t="shared" si="64"/>
        <v>0.11764705882352942</v>
      </c>
      <c r="T700" s="9">
        <f t="shared" si="65"/>
        <v>5.094117647058824E-2</v>
      </c>
      <c r="V700" s="11"/>
    </row>
    <row r="701" spans="2:22" ht="18">
      <c r="B701" t="s">
        <v>1</v>
      </c>
      <c r="C701" t="s">
        <v>549</v>
      </c>
      <c r="D701" t="str">
        <f>VLOOKUP(G701,Sheet1!J:K,2,0)</f>
        <v>C</v>
      </c>
      <c r="E701" t="str">
        <f t="shared" si="60"/>
        <v>C广告设计</v>
      </c>
      <c r="F701" t="str">
        <f>VLOOKUP(G701,Sheet1!J:L,3,0)</f>
        <v>贵州省</v>
      </c>
      <c r="G701" t="s">
        <v>403</v>
      </c>
      <c r="H701" s="2" t="str">
        <f>VLOOKUP(G701,Sheet1!J:O,6,0)</f>
        <v>华北大区</v>
      </c>
      <c r="I701">
        <v>528</v>
      </c>
      <c r="J701">
        <v>2</v>
      </c>
      <c r="K701" s="8">
        <f>VLOOKUP(C701,'渗透率、续签率'!B:C,2,0)</f>
        <v>0.57199999999999995</v>
      </c>
      <c r="L701" s="6">
        <f t="shared" si="61"/>
        <v>3.787878787878788E-3</v>
      </c>
      <c r="M701">
        <v>38</v>
      </c>
      <c r="N701">
        <v>1</v>
      </c>
      <c r="O701" s="24">
        <f t="shared" si="62"/>
        <v>2.6315789473684209E-2</v>
      </c>
      <c r="P701" s="35">
        <f>VLOOKUP(E701,'参数设置&amp;汇总'!O:X,10,0)</f>
        <v>0.1</v>
      </c>
      <c r="Q701" s="37">
        <f t="shared" si="63"/>
        <v>3.8000000000000003</v>
      </c>
      <c r="R701">
        <v>0.85</v>
      </c>
      <c r="S701" s="38">
        <f t="shared" si="64"/>
        <v>3.7976470588235296</v>
      </c>
      <c r="T701" s="9">
        <f t="shared" si="65"/>
        <v>1.6443811764705882</v>
      </c>
      <c r="V701" s="11"/>
    </row>
    <row r="702" spans="2:22" ht="18">
      <c r="B702" t="s">
        <v>1</v>
      </c>
      <c r="C702" t="s">
        <v>549</v>
      </c>
      <c r="D702" t="str">
        <f>VLOOKUP(G702,Sheet1!J:K,2,0)</f>
        <v>C</v>
      </c>
      <c r="E702" t="str">
        <f t="shared" si="60"/>
        <v>C广告设计</v>
      </c>
      <c r="F702" t="str">
        <f>VLOOKUP(G702,Sheet1!J:L,3,0)</f>
        <v>陕西省</v>
      </c>
      <c r="G702" t="s">
        <v>404</v>
      </c>
      <c r="H702" s="2" t="str">
        <f>VLOOKUP(G702,Sheet1!J:O,6,0)</f>
        <v>华北大区</v>
      </c>
      <c r="I702">
        <v>126</v>
      </c>
      <c r="J702">
        <v>0</v>
      </c>
      <c r="K702" s="8">
        <f>VLOOKUP(C702,'渗透率、续签率'!B:C,2,0)</f>
        <v>0.57199999999999995</v>
      </c>
      <c r="L702" s="6">
        <f t="shared" si="61"/>
        <v>0</v>
      </c>
      <c r="M702">
        <v>1</v>
      </c>
      <c r="N702">
        <v>0</v>
      </c>
      <c r="O702" s="24">
        <f t="shared" si="62"/>
        <v>0</v>
      </c>
      <c r="P702" s="35">
        <f>VLOOKUP(E702,'参数设置&amp;汇总'!O:X,10,0)</f>
        <v>0.1</v>
      </c>
      <c r="Q702" s="37">
        <f t="shared" si="63"/>
        <v>0.1</v>
      </c>
      <c r="R702">
        <v>0.85</v>
      </c>
      <c r="S702" s="38">
        <f t="shared" si="64"/>
        <v>0.11764705882352942</v>
      </c>
      <c r="T702" s="9">
        <f t="shared" si="65"/>
        <v>5.094117647058824E-2</v>
      </c>
      <c r="V702" s="11"/>
    </row>
    <row r="703" spans="2:22" ht="18">
      <c r="B703" t="s">
        <v>1</v>
      </c>
      <c r="C703" t="s">
        <v>549</v>
      </c>
      <c r="D703" t="str">
        <f>VLOOKUP(G703,Sheet1!J:K,2,0)</f>
        <v>C</v>
      </c>
      <c r="E703" t="str">
        <f t="shared" si="60"/>
        <v>C广告设计</v>
      </c>
      <c r="F703" t="str">
        <f>VLOOKUP(G703,Sheet1!J:L,3,0)</f>
        <v>安徽省</v>
      </c>
      <c r="G703" t="s">
        <v>405</v>
      </c>
      <c r="H703" s="2" t="str">
        <f>VLOOKUP(G703,Sheet1!J:O,6,0)</f>
        <v>华南大区</v>
      </c>
      <c r="I703">
        <v>173</v>
      </c>
      <c r="J703">
        <v>0</v>
      </c>
      <c r="K703" s="8">
        <f>VLOOKUP(C703,'渗透率、续签率'!B:C,2,0)</f>
        <v>0.57199999999999995</v>
      </c>
      <c r="L703" s="6">
        <f t="shared" si="61"/>
        <v>0</v>
      </c>
      <c r="M703">
        <v>19</v>
      </c>
      <c r="N703">
        <v>0</v>
      </c>
      <c r="O703" s="24">
        <f t="shared" si="62"/>
        <v>0</v>
      </c>
      <c r="P703" s="35">
        <f>VLOOKUP(E703,'参数设置&amp;汇总'!O:X,10,0)</f>
        <v>0.1</v>
      </c>
      <c r="Q703" s="37">
        <f t="shared" si="63"/>
        <v>1.9000000000000001</v>
      </c>
      <c r="R703">
        <v>0.85</v>
      </c>
      <c r="S703" s="38">
        <f t="shared" si="64"/>
        <v>2.2352941176470589</v>
      </c>
      <c r="T703" s="9">
        <f t="shared" si="65"/>
        <v>0.96788235294117653</v>
      </c>
      <c r="V703" s="11"/>
    </row>
    <row r="704" spans="2:22" ht="18">
      <c r="B704" t="s">
        <v>1</v>
      </c>
      <c r="C704" t="s">
        <v>549</v>
      </c>
      <c r="D704" t="str">
        <f>VLOOKUP(G704,Sheet1!J:K,2,0)</f>
        <v>C</v>
      </c>
      <c r="E704" t="str">
        <f t="shared" si="60"/>
        <v>C广告设计</v>
      </c>
      <c r="F704" t="str">
        <f>VLOOKUP(G704,Sheet1!J:L,3,0)</f>
        <v>宁夏回族自治区</v>
      </c>
      <c r="G704" t="s">
        <v>406</v>
      </c>
      <c r="H704" s="2" t="str">
        <f>VLOOKUP(G704,Sheet1!J:O,6,0)</f>
        <v>华北大区</v>
      </c>
      <c r="I704" s="1">
        <v>1000</v>
      </c>
      <c r="J704">
        <v>7</v>
      </c>
      <c r="K704" s="8">
        <f>VLOOKUP(C704,'渗透率、续签率'!B:C,2,0)</f>
        <v>0.57199999999999995</v>
      </c>
      <c r="L704" s="6">
        <f t="shared" si="61"/>
        <v>7.0000000000000001E-3</v>
      </c>
      <c r="M704">
        <v>66</v>
      </c>
      <c r="N704">
        <v>5</v>
      </c>
      <c r="O704" s="24">
        <f t="shared" si="62"/>
        <v>7.575757575757576E-2</v>
      </c>
      <c r="P704" s="35">
        <f>VLOOKUP(E704,'参数设置&amp;汇总'!O:X,10,0)</f>
        <v>0.1</v>
      </c>
      <c r="Q704" s="37">
        <f t="shared" si="63"/>
        <v>6.6000000000000005</v>
      </c>
      <c r="R704">
        <v>0.85</v>
      </c>
      <c r="S704" s="38">
        <f t="shared" si="64"/>
        <v>4.4000000000000012</v>
      </c>
      <c r="T704" s="9">
        <f t="shared" si="65"/>
        <v>1.9052000000000004</v>
      </c>
      <c r="V704" s="11"/>
    </row>
    <row r="705" spans="2:22" ht="18">
      <c r="B705" t="s">
        <v>1</v>
      </c>
      <c r="C705" t="s">
        <v>549</v>
      </c>
      <c r="D705" t="str">
        <f>VLOOKUP(G705,Sheet1!J:K,2,0)</f>
        <v>C</v>
      </c>
      <c r="E705" t="str">
        <f t="shared" si="60"/>
        <v>C广告设计</v>
      </c>
      <c r="F705" t="str">
        <f>VLOOKUP(G705,Sheet1!J:L,3,0)</f>
        <v>内蒙古自治区</v>
      </c>
      <c r="G705" t="s">
        <v>407</v>
      </c>
      <c r="H705" s="2" t="str">
        <f>VLOOKUP(G705,Sheet1!J:O,6,0)</f>
        <v>华北大区</v>
      </c>
      <c r="I705">
        <v>331</v>
      </c>
      <c r="J705">
        <v>2</v>
      </c>
      <c r="K705" s="8">
        <f>VLOOKUP(C705,'渗透率、续签率'!B:C,2,0)</f>
        <v>0.57199999999999995</v>
      </c>
      <c r="L705" s="6">
        <f t="shared" si="61"/>
        <v>6.0422960725075529E-3</v>
      </c>
      <c r="M705">
        <v>24</v>
      </c>
      <c r="N705">
        <v>1</v>
      </c>
      <c r="O705" s="24">
        <f t="shared" si="62"/>
        <v>4.1666666666666664E-2</v>
      </c>
      <c r="P705" s="35">
        <f>VLOOKUP(E705,'参数设置&amp;汇总'!O:X,10,0)</f>
        <v>0.1</v>
      </c>
      <c r="Q705" s="37">
        <f t="shared" si="63"/>
        <v>2.4000000000000004</v>
      </c>
      <c r="R705">
        <v>0.85</v>
      </c>
      <c r="S705" s="38">
        <f t="shared" si="64"/>
        <v>2.1505882352941179</v>
      </c>
      <c r="T705" s="9">
        <f t="shared" si="65"/>
        <v>0.93120470588235305</v>
      </c>
      <c r="V705" s="11"/>
    </row>
    <row r="706" spans="2:22" ht="18">
      <c r="B706" t="s">
        <v>1</v>
      </c>
      <c r="C706" t="s">
        <v>549</v>
      </c>
      <c r="D706" t="str">
        <f>VLOOKUP(G706,Sheet1!J:K,2,0)</f>
        <v>C</v>
      </c>
      <c r="E706" t="str">
        <f t="shared" si="60"/>
        <v>C广告设计</v>
      </c>
      <c r="F706" t="str">
        <f>VLOOKUP(G706,Sheet1!J:L,3,0)</f>
        <v>辽宁省</v>
      </c>
      <c r="G706" t="s">
        <v>408</v>
      </c>
      <c r="H706" s="2" t="str">
        <f>VLOOKUP(G706,Sheet1!J:O,6,0)</f>
        <v>华北大区</v>
      </c>
      <c r="I706">
        <v>205</v>
      </c>
      <c r="J706">
        <v>2</v>
      </c>
      <c r="K706" s="8">
        <f>VLOOKUP(C706,'渗透率、续签率'!B:C,2,0)</f>
        <v>0.57199999999999995</v>
      </c>
      <c r="L706" s="6">
        <f t="shared" si="61"/>
        <v>9.7560975609756097E-3</v>
      </c>
      <c r="M706">
        <v>10</v>
      </c>
      <c r="N706">
        <v>2</v>
      </c>
      <c r="O706" s="24">
        <f t="shared" si="62"/>
        <v>0.2</v>
      </c>
      <c r="P706" s="35">
        <f>VLOOKUP(E706,'参数设置&amp;汇总'!O:X,10,0)</f>
        <v>0.1</v>
      </c>
      <c r="Q706" s="37">
        <f t="shared" si="63"/>
        <v>2</v>
      </c>
      <c r="R706">
        <v>0.85</v>
      </c>
      <c r="S706" s="38">
        <f t="shared" si="64"/>
        <v>1.007058823529412</v>
      </c>
      <c r="T706" s="9">
        <f t="shared" si="65"/>
        <v>0.43605647058823538</v>
      </c>
      <c r="V706" s="11"/>
    </row>
    <row r="707" spans="2:22" ht="18">
      <c r="B707" t="s">
        <v>1</v>
      </c>
      <c r="C707" t="s">
        <v>549</v>
      </c>
      <c r="D707" t="str">
        <f>VLOOKUP(G707,Sheet1!J:K,2,0)</f>
        <v>C</v>
      </c>
      <c r="E707" t="str">
        <f t="shared" ref="E707:E770" si="66">D707&amp;C707</f>
        <v>C广告设计</v>
      </c>
      <c r="F707" t="str">
        <f>VLOOKUP(G707,Sheet1!J:L,3,0)</f>
        <v>江苏省</v>
      </c>
      <c r="G707" t="s">
        <v>409</v>
      </c>
      <c r="H707" s="2" t="str">
        <f>VLOOKUP(G707,Sheet1!J:O,6,0)</f>
        <v>华北大区</v>
      </c>
      <c r="I707">
        <v>570</v>
      </c>
      <c r="J707">
        <v>3</v>
      </c>
      <c r="K707" s="8">
        <f>VLOOKUP(C707,'渗透率、续签率'!B:C,2,0)</f>
        <v>0.57199999999999995</v>
      </c>
      <c r="L707" s="6">
        <f t="shared" ref="L707:L770" si="67">J707/I707</f>
        <v>5.263157894736842E-3</v>
      </c>
      <c r="M707">
        <v>55</v>
      </c>
      <c r="N707">
        <v>3</v>
      </c>
      <c r="O707" s="24">
        <f t="shared" ref="O707:O770" si="68">N707/M707</f>
        <v>5.4545454545454543E-2</v>
      </c>
      <c r="P707" s="35">
        <f>VLOOKUP(E707,'参数设置&amp;汇总'!O:X,10,0)</f>
        <v>0.1</v>
      </c>
      <c r="Q707" s="37">
        <f t="shared" ref="Q707:Q770" si="69">IF(P707*M707&gt;=N707,M707*P707,N707)</f>
        <v>5.5</v>
      </c>
      <c r="R707">
        <v>0.85</v>
      </c>
      <c r="S707" s="38">
        <f t="shared" ref="S707:S770" si="70">((1-K707)*N707+IF(Q707-N707&gt;0,Q707-N707,0))/R707</f>
        <v>4.4517647058823533</v>
      </c>
      <c r="T707" s="9">
        <f t="shared" ref="T707:T770" si="71">S707*0.433</f>
        <v>1.9276141176470589</v>
      </c>
      <c r="V707" s="11"/>
    </row>
    <row r="708" spans="2:22" ht="18">
      <c r="B708" t="s">
        <v>1</v>
      </c>
      <c r="C708" t="s">
        <v>549</v>
      </c>
      <c r="D708" t="str">
        <f>VLOOKUP(G708,Sheet1!J:K,2,0)</f>
        <v>C</v>
      </c>
      <c r="E708" t="str">
        <f t="shared" si="66"/>
        <v>C广告设计</v>
      </c>
      <c r="F708" t="str">
        <f>VLOOKUP(G708,Sheet1!J:L,3,0)</f>
        <v>吉林省</v>
      </c>
      <c r="G708" t="s">
        <v>410</v>
      </c>
      <c r="H708" s="2" t="str">
        <f>VLOOKUP(G708,Sheet1!J:O,6,0)</f>
        <v>华北大区</v>
      </c>
      <c r="I708" s="1">
        <v>1305</v>
      </c>
      <c r="J708">
        <v>27</v>
      </c>
      <c r="K708" s="8">
        <f>VLOOKUP(C708,'渗透率、续签率'!B:C,2,0)</f>
        <v>0.57199999999999995</v>
      </c>
      <c r="L708" s="6">
        <f t="shared" si="67"/>
        <v>2.0689655172413793E-2</v>
      </c>
      <c r="M708">
        <v>149</v>
      </c>
      <c r="N708">
        <v>22</v>
      </c>
      <c r="O708" s="24">
        <f t="shared" si="68"/>
        <v>0.1476510067114094</v>
      </c>
      <c r="P708" s="35">
        <f>VLOOKUP(E708,'参数设置&amp;汇总'!O:X,10,0)</f>
        <v>0.1</v>
      </c>
      <c r="Q708" s="37">
        <f t="shared" si="69"/>
        <v>22</v>
      </c>
      <c r="R708">
        <v>0.85</v>
      </c>
      <c r="S708" s="38">
        <f t="shared" si="70"/>
        <v>11.07764705882353</v>
      </c>
      <c r="T708" s="9">
        <f t="shared" si="71"/>
        <v>4.7966211764705884</v>
      </c>
      <c r="V708" s="11"/>
    </row>
    <row r="709" spans="2:22" ht="18">
      <c r="B709" t="s">
        <v>1</v>
      </c>
      <c r="C709" t="s">
        <v>549</v>
      </c>
      <c r="D709" t="str">
        <f>VLOOKUP(G709,Sheet1!J:K,2,0)</f>
        <v>B</v>
      </c>
      <c r="E709" t="str">
        <f t="shared" si="66"/>
        <v>B广告设计</v>
      </c>
      <c r="F709" t="str">
        <f>VLOOKUP(G709,Sheet1!J:L,3,0)</f>
        <v>湖南省</v>
      </c>
      <c r="G709" t="s">
        <v>87</v>
      </c>
      <c r="H709" s="2" t="str">
        <f>VLOOKUP(G709,Sheet1!J:O,6,0)</f>
        <v>华南大区</v>
      </c>
      <c r="I709" s="1">
        <v>2677</v>
      </c>
      <c r="J709">
        <v>76</v>
      </c>
      <c r="K709" s="8">
        <f>VLOOKUP(C709,'渗透率、续签率'!B:C,2,0)</f>
        <v>0.57199999999999995</v>
      </c>
      <c r="L709" s="6">
        <f t="shared" si="67"/>
        <v>2.8389988793425476E-2</v>
      </c>
      <c r="M709">
        <v>410</v>
      </c>
      <c r="N709">
        <v>71</v>
      </c>
      <c r="O709" s="24">
        <f t="shared" si="68"/>
        <v>0.17317073170731706</v>
      </c>
      <c r="P709" s="35">
        <f>VLOOKUP(E709,'参数设置&amp;汇总'!O:X,10,0)</f>
        <v>0.3</v>
      </c>
      <c r="Q709" s="37">
        <f t="shared" si="69"/>
        <v>123</v>
      </c>
      <c r="R709">
        <v>0.85</v>
      </c>
      <c r="S709" s="38">
        <f t="shared" si="70"/>
        <v>96.927058823529421</v>
      </c>
      <c r="T709" s="9">
        <f t="shared" si="71"/>
        <v>41.969416470588236</v>
      </c>
    </row>
    <row r="710" spans="2:22" ht="18">
      <c r="B710" t="s">
        <v>1</v>
      </c>
      <c r="C710" t="s">
        <v>549</v>
      </c>
      <c r="D710" t="str">
        <f>VLOOKUP(G710,Sheet1!J:K,2,0)</f>
        <v>C</v>
      </c>
      <c r="E710" t="str">
        <f t="shared" si="66"/>
        <v>C广告设计</v>
      </c>
      <c r="F710" t="str">
        <f>VLOOKUP(G710,Sheet1!J:L,3,0)</f>
        <v>山西省</v>
      </c>
      <c r="G710" t="s">
        <v>411</v>
      </c>
      <c r="H710" s="2" t="str">
        <f>VLOOKUP(G710,Sheet1!J:O,6,0)</f>
        <v>华北大区</v>
      </c>
      <c r="I710">
        <v>462</v>
      </c>
      <c r="J710">
        <v>2</v>
      </c>
      <c r="K710" s="8">
        <f>VLOOKUP(C710,'渗透率、续签率'!B:C,2,0)</f>
        <v>0.57199999999999995</v>
      </c>
      <c r="L710" s="6">
        <f t="shared" si="67"/>
        <v>4.329004329004329E-3</v>
      </c>
      <c r="M710">
        <v>43</v>
      </c>
      <c r="N710">
        <v>2</v>
      </c>
      <c r="O710" s="24">
        <f t="shared" si="68"/>
        <v>4.6511627906976744E-2</v>
      </c>
      <c r="P710" s="35">
        <f>VLOOKUP(E710,'参数设置&amp;汇总'!O:X,10,0)</f>
        <v>0.1</v>
      </c>
      <c r="Q710" s="37">
        <f t="shared" si="69"/>
        <v>4.3</v>
      </c>
      <c r="R710">
        <v>0.85</v>
      </c>
      <c r="S710" s="38">
        <f t="shared" si="70"/>
        <v>3.7129411764705882</v>
      </c>
      <c r="T710" s="9">
        <f t="shared" si="71"/>
        <v>1.6077035294117648</v>
      </c>
      <c r="V710" s="11"/>
    </row>
    <row r="711" spans="2:22" ht="18">
      <c r="B711" t="s">
        <v>1</v>
      </c>
      <c r="C711" t="s">
        <v>549</v>
      </c>
      <c r="D711" t="str">
        <f>VLOOKUP(G711,Sheet1!J:K,2,0)</f>
        <v>C</v>
      </c>
      <c r="E711" t="str">
        <f t="shared" si="66"/>
        <v>C广告设计</v>
      </c>
      <c r="F711" t="str">
        <f>VLOOKUP(G711,Sheet1!J:L,3,0)</f>
        <v>辽宁省</v>
      </c>
      <c r="G711" t="s">
        <v>412</v>
      </c>
      <c r="H711" s="2" t="str">
        <f>VLOOKUP(G711,Sheet1!J:O,6,0)</f>
        <v>华北大区</v>
      </c>
      <c r="I711">
        <v>132</v>
      </c>
      <c r="J711">
        <v>0</v>
      </c>
      <c r="K711" s="8">
        <f>VLOOKUP(C711,'渗透率、续签率'!B:C,2,0)</f>
        <v>0.57199999999999995</v>
      </c>
      <c r="L711" s="6">
        <f t="shared" si="67"/>
        <v>0</v>
      </c>
      <c r="M711">
        <v>8</v>
      </c>
      <c r="N711">
        <v>0</v>
      </c>
      <c r="O711" s="24">
        <f t="shared" si="68"/>
        <v>0</v>
      </c>
      <c r="P711" s="35">
        <f>VLOOKUP(E711,'参数设置&amp;汇总'!O:X,10,0)</f>
        <v>0.1</v>
      </c>
      <c r="Q711" s="37">
        <f t="shared" si="69"/>
        <v>0.8</v>
      </c>
      <c r="R711">
        <v>0.85</v>
      </c>
      <c r="S711" s="38">
        <f t="shared" si="70"/>
        <v>0.94117647058823539</v>
      </c>
      <c r="T711" s="9">
        <f t="shared" si="71"/>
        <v>0.40752941176470592</v>
      </c>
      <c r="V711" s="11"/>
    </row>
    <row r="712" spans="2:22" ht="18">
      <c r="B712" t="s">
        <v>1</v>
      </c>
      <c r="C712" t="s">
        <v>549</v>
      </c>
      <c r="D712" t="str">
        <f>VLOOKUP(G712,Sheet1!J:K,2,0)</f>
        <v>C</v>
      </c>
      <c r="E712" t="str">
        <f t="shared" si="66"/>
        <v>C广告设计</v>
      </c>
      <c r="F712" t="str">
        <f>VLOOKUP(G712,Sheet1!J:L,3,0)</f>
        <v>安徽省</v>
      </c>
      <c r="G712" t="s">
        <v>413</v>
      </c>
      <c r="H712" s="2" t="str">
        <f>VLOOKUP(G712,Sheet1!J:O,6,0)</f>
        <v>华南大区</v>
      </c>
      <c r="I712" s="1">
        <v>1095</v>
      </c>
      <c r="J712">
        <v>15</v>
      </c>
      <c r="K712" s="8">
        <f>VLOOKUP(C712,'渗透率、续签率'!B:C,2,0)</f>
        <v>0.57199999999999995</v>
      </c>
      <c r="L712" s="6">
        <f t="shared" si="67"/>
        <v>1.3698630136986301E-2</v>
      </c>
      <c r="M712">
        <v>62</v>
      </c>
      <c r="N712">
        <v>12</v>
      </c>
      <c r="O712" s="24">
        <f t="shared" si="68"/>
        <v>0.19354838709677419</v>
      </c>
      <c r="P712" s="35">
        <f>VLOOKUP(E712,'参数设置&amp;汇总'!O:X,10,0)</f>
        <v>0.1</v>
      </c>
      <c r="Q712" s="37">
        <f t="shared" si="69"/>
        <v>12</v>
      </c>
      <c r="R712">
        <v>0.85</v>
      </c>
      <c r="S712" s="38">
        <f t="shared" si="70"/>
        <v>6.042352941176472</v>
      </c>
      <c r="T712" s="9">
        <f t="shared" si="71"/>
        <v>2.6163388235294125</v>
      </c>
      <c r="V712" s="11"/>
    </row>
    <row r="713" spans="2:22" ht="18">
      <c r="B713" t="s">
        <v>1</v>
      </c>
      <c r="C713" t="s">
        <v>549</v>
      </c>
      <c r="D713" t="str">
        <f>VLOOKUP(G713,Sheet1!J:K,2,0)</f>
        <v>C</v>
      </c>
      <c r="E713" t="str">
        <f t="shared" si="66"/>
        <v>C广告设计</v>
      </c>
      <c r="F713" t="str">
        <f>VLOOKUP(G713,Sheet1!J:L,3,0)</f>
        <v>广西壮族自治区</v>
      </c>
      <c r="G713" t="s">
        <v>414</v>
      </c>
      <c r="H713" s="2" t="str">
        <f>VLOOKUP(G713,Sheet1!J:O,6,0)</f>
        <v>华南大区</v>
      </c>
      <c r="I713">
        <v>182</v>
      </c>
      <c r="J713">
        <v>1</v>
      </c>
      <c r="K713" s="8">
        <f>VLOOKUP(C713,'渗透率、续签率'!B:C,2,0)</f>
        <v>0.57199999999999995</v>
      </c>
      <c r="L713" s="6">
        <f t="shared" si="67"/>
        <v>5.4945054945054949E-3</v>
      </c>
      <c r="M713">
        <v>14</v>
      </c>
      <c r="N713">
        <v>1</v>
      </c>
      <c r="O713" s="24">
        <f t="shared" si="68"/>
        <v>7.1428571428571425E-2</v>
      </c>
      <c r="P713" s="35">
        <f>VLOOKUP(E713,'参数设置&amp;汇总'!O:X,10,0)</f>
        <v>0.1</v>
      </c>
      <c r="Q713" s="37">
        <f t="shared" si="69"/>
        <v>1.4000000000000001</v>
      </c>
      <c r="R713">
        <v>0.85</v>
      </c>
      <c r="S713" s="38">
        <f t="shared" si="70"/>
        <v>0.97411764705882375</v>
      </c>
      <c r="T713" s="9">
        <f t="shared" si="71"/>
        <v>0.4217929411764707</v>
      </c>
      <c r="V713" s="11"/>
    </row>
    <row r="714" spans="2:22" ht="18">
      <c r="B714" t="s">
        <v>1</v>
      </c>
      <c r="C714" t="s">
        <v>549</v>
      </c>
      <c r="D714" t="str">
        <f>VLOOKUP(G714,Sheet1!J:K,2,0)</f>
        <v>C</v>
      </c>
      <c r="E714" t="str">
        <f t="shared" si="66"/>
        <v>C广告设计</v>
      </c>
      <c r="F714" t="str">
        <f>VLOOKUP(G714,Sheet1!J:L,3,0)</f>
        <v>广东省</v>
      </c>
      <c r="G714" t="s">
        <v>415</v>
      </c>
      <c r="H714" s="2" t="str">
        <f>VLOOKUP(G714,Sheet1!J:O,6,0)</f>
        <v>华南大区</v>
      </c>
      <c r="I714">
        <v>339</v>
      </c>
      <c r="J714">
        <v>0</v>
      </c>
      <c r="K714" s="8">
        <f>VLOOKUP(C714,'渗透率、续签率'!B:C,2,0)</f>
        <v>0.57199999999999995</v>
      </c>
      <c r="L714" s="6">
        <f t="shared" si="67"/>
        <v>0</v>
      </c>
      <c r="M714">
        <v>18</v>
      </c>
      <c r="N714">
        <v>0</v>
      </c>
      <c r="O714" s="24">
        <f t="shared" si="68"/>
        <v>0</v>
      </c>
      <c r="P714" s="35">
        <f>VLOOKUP(E714,'参数设置&amp;汇总'!O:X,10,0)</f>
        <v>0.1</v>
      </c>
      <c r="Q714" s="37">
        <f t="shared" si="69"/>
        <v>1.8</v>
      </c>
      <c r="R714">
        <v>0.85</v>
      </c>
      <c r="S714" s="38">
        <f t="shared" si="70"/>
        <v>2.1176470588235294</v>
      </c>
      <c r="T714" s="9">
        <f t="shared" si="71"/>
        <v>0.91694117647058826</v>
      </c>
    </row>
    <row r="715" spans="2:22" ht="18">
      <c r="B715" t="s">
        <v>1</v>
      </c>
      <c r="C715" t="s">
        <v>549</v>
      </c>
      <c r="D715" t="str">
        <f>VLOOKUP(G715,Sheet1!J:K,2,0)</f>
        <v>C</v>
      </c>
      <c r="E715" t="str">
        <f t="shared" si="66"/>
        <v>C广告设计</v>
      </c>
      <c r="F715" t="str">
        <f>VLOOKUP(G715,Sheet1!J:L,3,0)</f>
        <v>山西省</v>
      </c>
      <c r="G715" t="s">
        <v>416</v>
      </c>
      <c r="H715" s="2" t="str">
        <f>VLOOKUP(G715,Sheet1!J:O,6,0)</f>
        <v>华北大区</v>
      </c>
      <c r="I715">
        <v>139</v>
      </c>
      <c r="J715">
        <v>0</v>
      </c>
      <c r="K715" s="8">
        <f>VLOOKUP(C715,'渗透率、续签率'!B:C,2,0)</f>
        <v>0.57199999999999995</v>
      </c>
      <c r="L715" s="6">
        <f t="shared" si="67"/>
        <v>0</v>
      </c>
      <c r="M715">
        <v>14</v>
      </c>
      <c r="N715">
        <v>0</v>
      </c>
      <c r="O715" s="24">
        <f t="shared" si="68"/>
        <v>0</v>
      </c>
      <c r="P715" s="35">
        <f>VLOOKUP(E715,'参数设置&amp;汇总'!O:X,10,0)</f>
        <v>0.1</v>
      </c>
      <c r="Q715" s="37">
        <f t="shared" si="69"/>
        <v>1.4000000000000001</v>
      </c>
      <c r="R715">
        <v>0.85</v>
      </c>
      <c r="S715" s="38">
        <f t="shared" si="70"/>
        <v>1.6470588235294119</v>
      </c>
      <c r="T715" s="9">
        <f t="shared" si="71"/>
        <v>0.7131764705882353</v>
      </c>
      <c r="V715" s="11"/>
    </row>
    <row r="716" spans="2:22" ht="18">
      <c r="B716" t="s">
        <v>1</v>
      </c>
      <c r="C716" t="s">
        <v>549</v>
      </c>
      <c r="D716" t="str">
        <f>VLOOKUP(G716,Sheet1!J:K,2,0)</f>
        <v>C</v>
      </c>
      <c r="E716" t="str">
        <f t="shared" si="66"/>
        <v>C广告设计</v>
      </c>
      <c r="F716" t="str">
        <f>VLOOKUP(G716,Sheet1!J:L,3,0)</f>
        <v>新疆维吾尔自治区</v>
      </c>
      <c r="G716" t="s">
        <v>417</v>
      </c>
      <c r="H716" s="2" t="str">
        <f>VLOOKUP(G716,Sheet1!J:O,6,0)</f>
        <v>华北大区</v>
      </c>
      <c r="I716">
        <v>386</v>
      </c>
      <c r="J716">
        <v>3</v>
      </c>
      <c r="K716" s="8">
        <f>VLOOKUP(C716,'渗透率、续签率'!B:C,2,0)</f>
        <v>0.57199999999999995</v>
      </c>
      <c r="L716" s="6">
        <f t="shared" si="67"/>
        <v>7.7720207253886009E-3</v>
      </c>
      <c r="M716">
        <v>29</v>
      </c>
      <c r="N716">
        <v>3</v>
      </c>
      <c r="O716" s="24">
        <f t="shared" si="68"/>
        <v>0.10344827586206896</v>
      </c>
      <c r="P716" s="35">
        <f>VLOOKUP(E716,'参数设置&amp;汇总'!O:X,10,0)</f>
        <v>0.1</v>
      </c>
      <c r="Q716" s="37">
        <f t="shared" si="69"/>
        <v>3</v>
      </c>
      <c r="R716">
        <v>0.85</v>
      </c>
      <c r="S716" s="38">
        <f t="shared" si="70"/>
        <v>1.510588235294118</v>
      </c>
      <c r="T716" s="9">
        <f t="shared" si="71"/>
        <v>0.65408470588235312</v>
      </c>
      <c r="V716" s="11"/>
    </row>
    <row r="717" spans="2:22" ht="18">
      <c r="B717" t="s">
        <v>1</v>
      </c>
      <c r="C717" t="s">
        <v>549</v>
      </c>
      <c r="D717" t="str">
        <f>VLOOKUP(G717,Sheet1!J:K,2,0)</f>
        <v>C</v>
      </c>
      <c r="E717" t="str">
        <f t="shared" si="66"/>
        <v>C广告设计</v>
      </c>
      <c r="F717" t="str">
        <f>VLOOKUP(G717,Sheet1!J:L,3,0)</f>
        <v>新疆维吾尔自治区</v>
      </c>
      <c r="G717" t="s">
        <v>418</v>
      </c>
      <c r="H717" s="2" t="str">
        <f>VLOOKUP(G717,Sheet1!J:O,6,0)</f>
        <v>华北大区</v>
      </c>
      <c r="I717">
        <v>95</v>
      </c>
      <c r="J717">
        <v>0</v>
      </c>
      <c r="K717" s="8">
        <f>VLOOKUP(C717,'渗透率、续签率'!B:C,2,0)</f>
        <v>0.57199999999999995</v>
      </c>
      <c r="L717" s="6">
        <f t="shared" si="67"/>
        <v>0</v>
      </c>
      <c r="M717">
        <v>9</v>
      </c>
      <c r="N717">
        <v>0</v>
      </c>
      <c r="O717" s="24">
        <f t="shared" si="68"/>
        <v>0</v>
      </c>
      <c r="P717" s="35">
        <f>VLOOKUP(E717,'参数设置&amp;汇总'!O:X,10,0)</f>
        <v>0.1</v>
      </c>
      <c r="Q717" s="37">
        <f t="shared" si="69"/>
        <v>0.9</v>
      </c>
      <c r="R717">
        <v>0.85</v>
      </c>
      <c r="S717" s="38">
        <f t="shared" si="70"/>
        <v>1.0588235294117647</v>
      </c>
      <c r="T717" s="9">
        <f t="shared" si="71"/>
        <v>0.45847058823529413</v>
      </c>
      <c r="V717" s="11"/>
    </row>
    <row r="718" spans="2:22" ht="18">
      <c r="B718" t="s">
        <v>1</v>
      </c>
      <c r="C718" t="s">
        <v>549</v>
      </c>
      <c r="D718" t="str">
        <f>VLOOKUP(G718,Sheet1!J:K,2,0)</f>
        <v>C</v>
      </c>
      <c r="E718" t="str">
        <f t="shared" si="66"/>
        <v>C广告设计</v>
      </c>
      <c r="F718" t="str">
        <f>VLOOKUP(G718,Sheet1!J:L,3,0)</f>
        <v>四川省</v>
      </c>
      <c r="G718" t="s">
        <v>419</v>
      </c>
      <c r="H718" s="2" t="str">
        <f>VLOOKUP(G718,Sheet1!J:O,6,0)</f>
        <v>华北大区</v>
      </c>
      <c r="I718">
        <v>126</v>
      </c>
      <c r="J718">
        <v>0</v>
      </c>
      <c r="K718" s="8">
        <f>VLOOKUP(C718,'渗透率、续签率'!B:C,2,0)</f>
        <v>0.57199999999999995</v>
      </c>
      <c r="L718" s="6">
        <f t="shared" si="67"/>
        <v>0</v>
      </c>
      <c r="M718">
        <v>14</v>
      </c>
      <c r="N718">
        <v>0</v>
      </c>
      <c r="O718" s="24">
        <f t="shared" si="68"/>
        <v>0</v>
      </c>
      <c r="P718" s="35">
        <f>VLOOKUP(E718,'参数设置&amp;汇总'!O:X,10,0)</f>
        <v>0.1</v>
      </c>
      <c r="Q718" s="37">
        <f t="shared" si="69"/>
        <v>1.4000000000000001</v>
      </c>
      <c r="R718">
        <v>0.85</v>
      </c>
      <c r="S718" s="38">
        <f t="shared" si="70"/>
        <v>1.6470588235294119</v>
      </c>
      <c r="T718" s="9">
        <f t="shared" si="71"/>
        <v>0.7131764705882353</v>
      </c>
    </row>
    <row r="719" spans="2:22" ht="18">
      <c r="B719" t="s">
        <v>1</v>
      </c>
      <c r="C719" t="s">
        <v>549</v>
      </c>
      <c r="D719" t="str">
        <f>VLOOKUP(G719,Sheet1!J:K,2,0)</f>
        <v>C</v>
      </c>
      <c r="E719" t="str">
        <f t="shared" si="66"/>
        <v>C广告设计</v>
      </c>
      <c r="F719" t="str">
        <f>VLOOKUP(G719,Sheet1!J:L,3,0)</f>
        <v>内蒙古自治区</v>
      </c>
      <c r="G719" t="s">
        <v>420</v>
      </c>
      <c r="H719" s="2" t="str">
        <f>VLOOKUP(G719,Sheet1!J:O,6,0)</f>
        <v>华北大区</v>
      </c>
      <c r="I719">
        <v>115</v>
      </c>
      <c r="J719">
        <v>1</v>
      </c>
      <c r="K719" s="8">
        <f>VLOOKUP(C719,'渗透率、续签率'!B:C,2,0)</f>
        <v>0.57199999999999995</v>
      </c>
      <c r="L719" s="6">
        <f t="shared" si="67"/>
        <v>8.6956521739130436E-3</v>
      </c>
      <c r="M719">
        <v>10</v>
      </c>
      <c r="N719">
        <v>1</v>
      </c>
      <c r="O719" s="24">
        <f t="shared" si="68"/>
        <v>0.1</v>
      </c>
      <c r="P719" s="35">
        <f>VLOOKUP(E719,'参数设置&amp;汇总'!O:X,10,0)</f>
        <v>0.1</v>
      </c>
      <c r="Q719" s="37">
        <f t="shared" si="69"/>
        <v>1</v>
      </c>
      <c r="R719">
        <v>0.85</v>
      </c>
      <c r="S719" s="38">
        <f t="shared" si="70"/>
        <v>0.503529411764706</v>
      </c>
      <c r="T719" s="9">
        <f t="shared" si="71"/>
        <v>0.21802823529411769</v>
      </c>
      <c r="V719" s="11"/>
    </row>
    <row r="720" spans="2:22" ht="18">
      <c r="B720" t="s">
        <v>1</v>
      </c>
      <c r="C720" t="s">
        <v>549</v>
      </c>
      <c r="D720" t="str">
        <f>VLOOKUP(G720,Sheet1!J:K,2,0)</f>
        <v>C</v>
      </c>
      <c r="E720" t="str">
        <f t="shared" si="66"/>
        <v>C广告设计</v>
      </c>
      <c r="F720" t="str">
        <f>VLOOKUP(G720,Sheet1!J:L,3,0)</f>
        <v>新疆维吾尔自治区</v>
      </c>
      <c r="G720" t="s">
        <v>421</v>
      </c>
      <c r="H720" s="2" t="str">
        <f>VLOOKUP(G720,Sheet1!J:O,6,0)</f>
        <v>华北大区</v>
      </c>
      <c r="I720">
        <v>76</v>
      </c>
      <c r="J720">
        <v>2</v>
      </c>
      <c r="K720" s="8">
        <f>VLOOKUP(C720,'渗透率、续签率'!B:C,2,0)</f>
        <v>0.57199999999999995</v>
      </c>
      <c r="L720" s="6">
        <f t="shared" si="67"/>
        <v>2.6315789473684209E-2</v>
      </c>
      <c r="M720">
        <v>4</v>
      </c>
      <c r="N720">
        <v>2</v>
      </c>
      <c r="O720" s="24">
        <f t="shared" si="68"/>
        <v>0.5</v>
      </c>
      <c r="P720" s="35">
        <f>VLOOKUP(E720,'参数设置&amp;汇总'!O:X,10,0)</f>
        <v>0.1</v>
      </c>
      <c r="Q720" s="37">
        <f t="shared" si="69"/>
        <v>2</v>
      </c>
      <c r="R720">
        <v>0.85</v>
      </c>
      <c r="S720" s="38">
        <f t="shared" si="70"/>
        <v>1.007058823529412</v>
      </c>
      <c r="T720" s="9">
        <f t="shared" si="71"/>
        <v>0.43605647058823538</v>
      </c>
      <c r="V720" s="11"/>
    </row>
    <row r="721" spans="2:22" ht="18">
      <c r="B721" t="s">
        <v>1</v>
      </c>
      <c r="C721" t="s">
        <v>549</v>
      </c>
      <c r="D721" t="str">
        <f>VLOOKUP(G721,Sheet1!J:K,2,0)</f>
        <v>C</v>
      </c>
      <c r="E721" t="str">
        <f t="shared" si="66"/>
        <v>C广告设计</v>
      </c>
      <c r="F721" t="str">
        <f>VLOOKUP(G721,Sheet1!J:L,3,0)</f>
        <v>西藏自治区</v>
      </c>
      <c r="G721" t="s">
        <v>422</v>
      </c>
      <c r="H721" s="2">
        <f>VLOOKUP(G721,Sheet1!J:O,6,0)</f>
        <v>0</v>
      </c>
      <c r="I721">
        <v>39</v>
      </c>
      <c r="J721">
        <v>2</v>
      </c>
      <c r="K721" s="8">
        <f>VLOOKUP(C721,'渗透率、续签率'!B:C,2,0)</f>
        <v>0.57199999999999995</v>
      </c>
      <c r="L721" s="6">
        <f t="shared" si="67"/>
        <v>5.128205128205128E-2</v>
      </c>
      <c r="M721">
        <v>2</v>
      </c>
      <c r="N721">
        <v>2</v>
      </c>
      <c r="O721" s="24">
        <f t="shared" si="68"/>
        <v>1</v>
      </c>
      <c r="P721" s="35">
        <f>VLOOKUP(E721,'参数设置&amp;汇总'!O:X,10,0)</f>
        <v>0.1</v>
      </c>
      <c r="Q721" s="37">
        <f t="shared" si="69"/>
        <v>2</v>
      </c>
      <c r="R721">
        <v>0.85</v>
      </c>
      <c r="S721" s="38">
        <f t="shared" si="70"/>
        <v>1.007058823529412</v>
      </c>
      <c r="T721" s="9">
        <f t="shared" si="71"/>
        <v>0.43605647058823538</v>
      </c>
      <c r="V721" s="11"/>
    </row>
    <row r="722" spans="2:22" ht="18">
      <c r="B722" t="s">
        <v>1</v>
      </c>
      <c r="C722" t="s">
        <v>549</v>
      </c>
      <c r="D722" t="str">
        <f>VLOOKUP(G722,Sheet1!J:K,2,0)</f>
        <v>C</v>
      </c>
      <c r="E722" t="str">
        <f t="shared" si="66"/>
        <v>C广告设计</v>
      </c>
      <c r="F722" t="str">
        <f>VLOOKUP(G722,Sheet1!J:L,3,0)</f>
        <v>甘肃省</v>
      </c>
      <c r="G722" t="s">
        <v>423</v>
      </c>
      <c r="H722" s="2" t="str">
        <f>VLOOKUP(G722,Sheet1!J:O,6,0)</f>
        <v>华北大区</v>
      </c>
      <c r="I722">
        <v>284</v>
      </c>
      <c r="J722">
        <v>0</v>
      </c>
      <c r="K722" s="8">
        <f>VLOOKUP(C722,'渗透率、续签率'!B:C,2,0)</f>
        <v>0.57199999999999995</v>
      </c>
      <c r="L722" s="6">
        <f t="shared" si="67"/>
        <v>0</v>
      </c>
      <c r="M722">
        <v>8</v>
      </c>
      <c r="N722">
        <v>0</v>
      </c>
      <c r="O722" s="24">
        <f t="shared" si="68"/>
        <v>0</v>
      </c>
      <c r="P722" s="35">
        <f>VLOOKUP(E722,'参数设置&amp;汇总'!O:X,10,0)</f>
        <v>0.1</v>
      </c>
      <c r="Q722" s="37">
        <f t="shared" si="69"/>
        <v>0.8</v>
      </c>
      <c r="R722">
        <v>0.85</v>
      </c>
      <c r="S722" s="38">
        <f t="shared" si="70"/>
        <v>0.94117647058823539</v>
      </c>
      <c r="T722" s="9">
        <f t="shared" si="71"/>
        <v>0.40752941176470592</v>
      </c>
      <c r="V722" s="11"/>
    </row>
    <row r="723" spans="2:22" ht="18">
      <c r="B723" t="s">
        <v>1</v>
      </c>
      <c r="C723" t="s">
        <v>549</v>
      </c>
      <c r="D723" t="str">
        <f>VLOOKUP(G723,Sheet1!J:K,2,0)</f>
        <v>C</v>
      </c>
      <c r="E723" t="str">
        <f t="shared" si="66"/>
        <v>C广告设计</v>
      </c>
      <c r="F723" t="str">
        <f>VLOOKUP(G723,Sheet1!J:L,3,0)</f>
        <v>海南省</v>
      </c>
      <c r="G723" t="s">
        <v>424</v>
      </c>
      <c r="H723" s="2" t="str">
        <f>VLOOKUP(G723,Sheet1!J:O,6,0)</f>
        <v>华南大区</v>
      </c>
      <c r="I723">
        <v>56</v>
      </c>
      <c r="J723">
        <v>0</v>
      </c>
      <c r="K723" s="8">
        <f>VLOOKUP(C723,'渗透率、续签率'!B:C,2,0)</f>
        <v>0.57199999999999995</v>
      </c>
      <c r="L723" s="6">
        <f t="shared" si="67"/>
        <v>0</v>
      </c>
      <c r="M723">
        <v>11</v>
      </c>
      <c r="N723">
        <v>0</v>
      </c>
      <c r="O723" s="24">
        <f t="shared" si="68"/>
        <v>0</v>
      </c>
      <c r="P723" s="35">
        <f>VLOOKUP(E723,'参数设置&amp;汇总'!O:X,10,0)</f>
        <v>0.1</v>
      </c>
      <c r="Q723" s="37">
        <f t="shared" si="69"/>
        <v>1.1000000000000001</v>
      </c>
      <c r="R723">
        <v>0.85</v>
      </c>
      <c r="S723" s="38">
        <f t="shared" si="70"/>
        <v>1.2941176470588236</v>
      </c>
      <c r="T723" s="9">
        <f t="shared" si="71"/>
        <v>0.56035294117647061</v>
      </c>
      <c r="V723" s="11"/>
    </row>
    <row r="724" spans="2:22" ht="18">
      <c r="B724" t="s">
        <v>1</v>
      </c>
      <c r="C724" t="s">
        <v>549</v>
      </c>
      <c r="D724" t="str">
        <f>VLOOKUP(G724,Sheet1!J:K,2,0)</f>
        <v>C</v>
      </c>
      <c r="E724" t="str">
        <f t="shared" si="66"/>
        <v>C广告设计</v>
      </c>
      <c r="F724" t="str">
        <f>VLOOKUP(G724,Sheet1!J:L,3,0)</f>
        <v>湖北省</v>
      </c>
      <c r="G724" t="s">
        <v>425</v>
      </c>
      <c r="H724" s="2" t="str">
        <f>VLOOKUP(G724,Sheet1!J:O,6,0)</f>
        <v>华南大区</v>
      </c>
      <c r="I724">
        <v>242</v>
      </c>
      <c r="J724">
        <v>3</v>
      </c>
      <c r="K724" s="8">
        <f>VLOOKUP(C724,'渗透率、续签率'!B:C,2,0)</f>
        <v>0.57199999999999995</v>
      </c>
      <c r="L724" s="6">
        <f t="shared" si="67"/>
        <v>1.2396694214876033E-2</v>
      </c>
      <c r="M724">
        <v>16</v>
      </c>
      <c r="N724">
        <v>3</v>
      </c>
      <c r="O724" s="24">
        <f t="shared" si="68"/>
        <v>0.1875</v>
      </c>
      <c r="P724" s="35">
        <f>VLOOKUP(E724,'参数设置&amp;汇总'!O:X,10,0)</f>
        <v>0.1</v>
      </c>
      <c r="Q724" s="37">
        <f t="shared" si="69"/>
        <v>3</v>
      </c>
      <c r="R724">
        <v>0.85</v>
      </c>
      <c r="S724" s="38">
        <f t="shared" si="70"/>
        <v>1.510588235294118</v>
      </c>
      <c r="T724" s="9">
        <f t="shared" si="71"/>
        <v>0.65408470588235312</v>
      </c>
      <c r="V724" s="11"/>
    </row>
    <row r="725" spans="2:22" ht="18">
      <c r="B725" t="s">
        <v>1</v>
      </c>
      <c r="C725" t="s">
        <v>549</v>
      </c>
      <c r="D725" t="str">
        <f>VLOOKUP(G725,Sheet1!J:K,2,0)</f>
        <v>C</v>
      </c>
      <c r="E725" t="str">
        <f t="shared" si="66"/>
        <v>C广告设计</v>
      </c>
      <c r="F725" t="str">
        <f>VLOOKUP(G725,Sheet1!J:L,3,0)</f>
        <v>四川省</v>
      </c>
      <c r="G725" t="s">
        <v>426</v>
      </c>
      <c r="H725" s="2" t="str">
        <f>VLOOKUP(G725,Sheet1!J:O,6,0)</f>
        <v>华北大区</v>
      </c>
      <c r="I725">
        <v>258</v>
      </c>
      <c r="J725">
        <v>0</v>
      </c>
      <c r="K725" s="8">
        <f>VLOOKUP(C725,'渗透率、续签率'!B:C,2,0)</f>
        <v>0.57199999999999995</v>
      </c>
      <c r="L725" s="6">
        <f t="shared" si="67"/>
        <v>0</v>
      </c>
      <c r="M725">
        <v>19</v>
      </c>
      <c r="N725">
        <v>0</v>
      </c>
      <c r="O725" s="24">
        <f t="shared" si="68"/>
        <v>0</v>
      </c>
      <c r="P725" s="35">
        <f>VLOOKUP(E725,'参数设置&amp;汇总'!O:X,10,0)</f>
        <v>0.1</v>
      </c>
      <c r="Q725" s="37">
        <f t="shared" si="69"/>
        <v>1.9000000000000001</v>
      </c>
      <c r="R725">
        <v>0.85</v>
      </c>
      <c r="S725" s="38">
        <f t="shared" si="70"/>
        <v>2.2352941176470589</v>
      </c>
      <c r="T725" s="9">
        <f t="shared" si="71"/>
        <v>0.96788235294117653</v>
      </c>
      <c r="V725" s="11"/>
    </row>
    <row r="726" spans="2:22" ht="18">
      <c r="B726" t="s">
        <v>1</v>
      </c>
      <c r="C726" t="s">
        <v>549</v>
      </c>
      <c r="D726" t="str">
        <f>VLOOKUP(G726,Sheet1!J:K,2,0)</f>
        <v>B</v>
      </c>
      <c r="E726" t="str">
        <f t="shared" si="66"/>
        <v>B广告设计</v>
      </c>
      <c r="F726" t="str">
        <f>VLOOKUP(G726,Sheet1!J:L,3,0)</f>
        <v>山东省</v>
      </c>
      <c r="G726" t="s">
        <v>88</v>
      </c>
      <c r="H726" s="2" t="str">
        <f>VLOOKUP(G726,Sheet1!J:O,6,0)</f>
        <v>华北大区</v>
      </c>
      <c r="I726" s="1">
        <v>2048</v>
      </c>
      <c r="J726">
        <v>45</v>
      </c>
      <c r="K726" s="8">
        <f>VLOOKUP(C726,'渗透率、续签率'!B:C,2,0)</f>
        <v>0.57199999999999995</v>
      </c>
      <c r="L726" s="6">
        <f t="shared" si="67"/>
        <v>2.197265625E-2</v>
      </c>
      <c r="M726">
        <v>238</v>
      </c>
      <c r="N726">
        <v>41</v>
      </c>
      <c r="O726" s="24">
        <f t="shared" si="68"/>
        <v>0.17226890756302521</v>
      </c>
      <c r="P726" s="35">
        <f>VLOOKUP(E726,'参数设置&amp;汇总'!O:X,10,0)</f>
        <v>0.3</v>
      </c>
      <c r="Q726" s="37">
        <f t="shared" si="69"/>
        <v>71.399999999999991</v>
      </c>
      <c r="R726">
        <v>0.85</v>
      </c>
      <c r="S726" s="38">
        <f t="shared" si="70"/>
        <v>56.409411764705879</v>
      </c>
      <c r="T726" s="9">
        <f t="shared" si="71"/>
        <v>24.425275294117647</v>
      </c>
      <c r="V726" s="11"/>
    </row>
    <row r="727" spans="2:22" ht="18">
      <c r="B727" t="s">
        <v>1</v>
      </c>
      <c r="C727" t="s">
        <v>549</v>
      </c>
      <c r="D727" t="str">
        <f>VLOOKUP(G727,Sheet1!J:K,2,0)</f>
        <v>C</v>
      </c>
      <c r="E727" t="str">
        <f t="shared" si="66"/>
        <v>C广告设计</v>
      </c>
      <c r="F727" t="str">
        <f>VLOOKUP(G727,Sheet1!J:L,3,0)</f>
        <v>辽宁省</v>
      </c>
      <c r="G727" t="s">
        <v>427</v>
      </c>
      <c r="H727" s="2" t="str">
        <f>VLOOKUP(G727,Sheet1!J:O,6,0)</f>
        <v>华北大区</v>
      </c>
      <c r="I727">
        <v>296</v>
      </c>
      <c r="J727">
        <v>0</v>
      </c>
      <c r="K727" s="8">
        <f>VLOOKUP(C727,'渗透率、续签率'!B:C,2,0)</f>
        <v>0.57199999999999995</v>
      </c>
      <c r="L727" s="6">
        <f t="shared" si="67"/>
        <v>0</v>
      </c>
      <c r="M727">
        <v>19</v>
      </c>
      <c r="N727">
        <v>0</v>
      </c>
      <c r="O727" s="24">
        <f t="shared" si="68"/>
        <v>0</v>
      </c>
      <c r="P727" s="35">
        <f>VLOOKUP(E727,'参数设置&amp;汇总'!O:X,10,0)</f>
        <v>0.1</v>
      </c>
      <c r="Q727" s="37">
        <f t="shared" si="69"/>
        <v>1.9000000000000001</v>
      </c>
      <c r="R727">
        <v>0.85</v>
      </c>
      <c r="S727" s="38">
        <f t="shared" si="70"/>
        <v>2.2352941176470589</v>
      </c>
      <c r="T727" s="9">
        <f t="shared" si="71"/>
        <v>0.96788235294117653</v>
      </c>
      <c r="V727" s="11"/>
    </row>
    <row r="728" spans="2:22" ht="18">
      <c r="B728" t="s">
        <v>1</v>
      </c>
      <c r="C728" t="s">
        <v>549</v>
      </c>
      <c r="D728" t="str">
        <f>VLOOKUP(G728,Sheet1!J:K,2,0)</f>
        <v>C</v>
      </c>
      <c r="E728" t="str">
        <f t="shared" si="66"/>
        <v>C广告设计</v>
      </c>
      <c r="F728" t="str">
        <f>VLOOKUP(G728,Sheet1!J:L,3,0)</f>
        <v>广东省</v>
      </c>
      <c r="G728" t="s">
        <v>428</v>
      </c>
      <c r="H728" s="2" t="str">
        <f>VLOOKUP(G728,Sheet1!J:O,6,0)</f>
        <v>华南大区</v>
      </c>
      <c r="I728">
        <v>483</v>
      </c>
      <c r="J728">
        <v>1</v>
      </c>
      <c r="K728" s="8">
        <f>VLOOKUP(C728,'渗透率、续签率'!B:C,2,0)</f>
        <v>0.57199999999999995</v>
      </c>
      <c r="L728" s="6">
        <f t="shared" si="67"/>
        <v>2.070393374741201E-3</v>
      </c>
      <c r="M728">
        <v>27</v>
      </c>
      <c r="N728">
        <v>0</v>
      </c>
      <c r="O728" s="24">
        <f t="shared" si="68"/>
        <v>0</v>
      </c>
      <c r="P728" s="35">
        <f>VLOOKUP(E728,'参数设置&amp;汇总'!O:X,10,0)</f>
        <v>0.1</v>
      </c>
      <c r="Q728" s="37">
        <f t="shared" si="69"/>
        <v>2.7</v>
      </c>
      <c r="R728">
        <v>0.85</v>
      </c>
      <c r="S728" s="38">
        <f t="shared" si="70"/>
        <v>3.1764705882352944</v>
      </c>
      <c r="T728" s="9">
        <f t="shared" si="71"/>
        <v>1.3754117647058826</v>
      </c>
      <c r="V728" s="11"/>
    </row>
    <row r="729" spans="2:22" ht="18">
      <c r="B729" t="s">
        <v>1</v>
      </c>
      <c r="C729" t="s">
        <v>549</v>
      </c>
      <c r="D729" t="str">
        <f>VLOOKUP(G729,Sheet1!J:K,2,0)</f>
        <v>C</v>
      </c>
      <c r="E729" t="str">
        <f t="shared" si="66"/>
        <v>C广告设计</v>
      </c>
      <c r="F729" t="str">
        <f>VLOOKUP(G729,Sheet1!J:L,3,0)</f>
        <v>香港特别行政区</v>
      </c>
      <c r="G729" t="s">
        <v>429</v>
      </c>
      <c r="H729" s="2">
        <f>VLOOKUP(G729,Sheet1!J:O,6,0)</f>
        <v>0</v>
      </c>
      <c r="I729">
        <v>216</v>
      </c>
      <c r="J729">
        <v>0</v>
      </c>
      <c r="K729" s="8">
        <f>VLOOKUP(C729,'渗透率、续签率'!B:C,2,0)</f>
        <v>0.57199999999999995</v>
      </c>
      <c r="L729" s="6">
        <f t="shared" si="67"/>
        <v>0</v>
      </c>
      <c r="M729">
        <v>5</v>
      </c>
      <c r="N729">
        <v>0</v>
      </c>
      <c r="O729" s="24">
        <f t="shared" si="68"/>
        <v>0</v>
      </c>
      <c r="P729" s="35">
        <f>VLOOKUP(E729,'参数设置&amp;汇总'!O:X,10,0)</f>
        <v>0.1</v>
      </c>
      <c r="Q729" s="37">
        <f t="shared" si="69"/>
        <v>0.5</v>
      </c>
      <c r="R729">
        <v>0.85</v>
      </c>
      <c r="S729" s="38">
        <f t="shared" si="70"/>
        <v>0.58823529411764708</v>
      </c>
      <c r="T729" s="9">
        <f t="shared" si="71"/>
        <v>0.25470588235294117</v>
      </c>
      <c r="V729" s="11"/>
    </row>
    <row r="730" spans="2:22" ht="18">
      <c r="B730" t="s">
        <v>1</v>
      </c>
      <c r="C730" t="s">
        <v>549</v>
      </c>
      <c r="D730" t="str">
        <f>VLOOKUP(G730,Sheet1!J:K,2,0)</f>
        <v>C</v>
      </c>
      <c r="E730" t="str">
        <f t="shared" si="66"/>
        <v>C广告设计</v>
      </c>
      <c r="F730" t="str">
        <f>VLOOKUP(G730,Sheet1!J:L,3,0)</f>
        <v>安徽省</v>
      </c>
      <c r="G730" t="s">
        <v>430</v>
      </c>
      <c r="H730" s="2" t="str">
        <f>VLOOKUP(G730,Sheet1!J:O,6,0)</f>
        <v>华南大区</v>
      </c>
      <c r="I730">
        <v>377</v>
      </c>
      <c r="J730">
        <v>1</v>
      </c>
      <c r="K730" s="8">
        <f>VLOOKUP(C730,'渗透率、续签率'!B:C,2,0)</f>
        <v>0.57199999999999995</v>
      </c>
      <c r="L730" s="6">
        <f t="shared" si="67"/>
        <v>2.6525198938992041E-3</v>
      </c>
      <c r="M730">
        <v>46</v>
      </c>
      <c r="N730">
        <v>1</v>
      </c>
      <c r="O730" s="24">
        <f t="shared" si="68"/>
        <v>2.1739130434782608E-2</v>
      </c>
      <c r="P730" s="35">
        <f>VLOOKUP(E730,'参数设置&amp;汇总'!O:X,10,0)</f>
        <v>0.1</v>
      </c>
      <c r="Q730" s="37">
        <f t="shared" si="69"/>
        <v>4.6000000000000005</v>
      </c>
      <c r="R730">
        <v>0.85</v>
      </c>
      <c r="S730" s="38">
        <f t="shared" si="70"/>
        <v>4.7388235294117651</v>
      </c>
      <c r="T730" s="9">
        <f t="shared" si="71"/>
        <v>2.0519105882352942</v>
      </c>
      <c r="V730" s="11"/>
    </row>
    <row r="731" spans="2:22" ht="18">
      <c r="B731" t="s">
        <v>1</v>
      </c>
      <c r="C731" t="s">
        <v>549</v>
      </c>
      <c r="D731" t="str">
        <f>VLOOKUP(G731,Sheet1!J:K,2,0)</f>
        <v>C</v>
      </c>
      <c r="E731" t="str">
        <f t="shared" si="66"/>
        <v>C广告设计</v>
      </c>
      <c r="F731" t="str">
        <f>VLOOKUP(G731,Sheet1!J:L,3,0)</f>
        <v>河南省</v>
      </c>
      <c r="G731" t="s">
        <v>431</v>
      </c>
      <c r="H731" s="2" t="str">
        <f>VLOOKUP(G731,Sheet1!J:O,6,0)</f>
        <v>华北大区</v>
      </c>
      <c r="I731">
        <v>760</v>
      </c>
      <c r="J731">
        <v>5</v>
      </c>
      <c r="K731" s="8">
        <f>VLOOKUP(C731,'渗透率、续签率'!B:C,2,0)</f>
        <v>0.57199999999999995</v>
      </c>
      <c r="L731" s="6">
        <f t="shared" si="67"/>
        <v>6.5789473684210523E-3</v>
      </c>
      <c r="M731">
        <v>53</v>
      </c>
      <c r="N731">
        <v>5</v>
      </c>
      <c r="O731" s="24">
        <f t="shared" si="68"/>
        <v>9.4339622641509441E-2</v>
      </c>
      <c r="P731" s="35">
        <f>VLOOKUP(E731,'参数设置&amp;汇总'!O:X,10,0)</f>
        <v>0.1</v>
      </c>
      <c r="Q731" s="37">
        <f t="shared" si="69"/>
        <v>5.3000000000000007</v>
      </c>
      <c r="R731">
        <v>0.85</v>
      </c>
      <c r="S731" s="38">
        <f t="shared" si="70"/>
        <v>2.8705882352941186</v>
      </c>
      <c r="T731" s="9">
        <f t="shared" si="71"/>
        <v>1.2429647058823534</v>
      </c>
      <c r="V731" s="11"/>
    </row>
    <row r="732" spans="2:22" ht="18">
      <c r="B732" t="s">
        <v>1</v>
      </c>
      <c r="C732" t="s">
        <v>549</v>
      </c>
      <c r="D732" t="str">
        <f>VLOOKUP(G732,Sheet1!J:K,2,0)</f>
        <v>C</v>
      </c>
      <c r="E732" t="str">
        <f t="shared" si="66"/>
        <v>C广告设计</v>
      </c>
      <c r="F732" t="str">
        <f>VLOOKUP(G732,Sheet1!J:L,3,0)</f>
        <v>黑龙江省</v>
      </c>
      <c r="G732" t="s">
        <v>432</v>
      </c>
      <c r="H732" s="2" t="str">
        <f>VLOOKUP(G732,Sheet1!J:O,6,0)</f>
        <v>华北大区</v>
      </c>
      <c r="I732">
        <v>146</v>
      </c>
      <c r="J732">
        <v>0</v>
      </c>
      <c r="K732" s="8">
        <f>VLOOKUP(C732,'渗透率、续签率'!B:C,2,0)</f>
        <v>0.57199999999999995</v>
      </c>
      <c r="L732" s="6">
        <f t="shared" si="67"/>
        <v>0</v>
      </c>
      <c r="M732">
        <v>7</v>
      </c>
      <c r="N732">
        <v>0</v>
      </c>
      <c r="O732" s="24">
        <f t="shared" si="68"/>
        <v>0</v>
      </c>
      <c r="P732" s="35">
        <f>VLOOKUP(E732,'参数设置&amp;汇总'!O:X,10,0)</f>
        <v>0.1</v>
      </c>
      <c r="Q732" s="37">
        <f t="shared" si="69"/>
        <v>0.70000000000000007</v>
      </c>
      <c r="R732">
        <v>0.85</v>
      </c>
      <c r="S732" s="38">
        <f t="shared" si="70"/>
        <v>0.82352941176470595</v>
      </c>
      <c r="T732" s="9">
        <f t="shared" si="71"/>
        <v>0.35658823529411765</v>
      </c>
      <c r="V732" s="11"/>
    </row>
    <row r="733" spans="2:22" ht="18">
      <c r="B733" t="s">
        <v>1</v>
      </c>
      <c r="C733" t="s">
        <v>549</v>
      </c>
      <c r="D733" t="str">
        <f>VLOOKUP(G733,Sheet1!J:K,2,0)</f>
        <v>C</v>
      </c>
      <c r="E733" t="str">
        <f t="shared" si="66"/>
        <v>C广告设计</v>
      </c>
      <c r="F733" t="str">
        <f>VLOOKUP(G733,Sheet1!J:L,3,0)</f>
        <v>河南省</v>
      </c>
      <c r="G733" t="s">
        <v>433</v>
      </c>
      <c r="H733" s="2" t="str">
        <f>VLOOKUP(G733,Sheet1!J:O,6,0)</f>
        <v>华北大区</v>
      </c>
      <c r="I733">
        <v>230</v>
      </c>
      <c r="J733">
        <v>0</v>
      </c>
      <c r="K733" s="8">
        <f>VLOOKUP(C733,'渗透率、续签率'!B:C,2,0)</f>
        <v>0.57199999999999995</v>
      </c>
      <c r="L733" s="6">
        <f t="shared" si="67"/>
        <v>0</v>
      </c>
      <c r="M733">
        <v>24</v>
      </c>
      <c r="N733">
        <v>0</v>
      </c>
      <c r="O733" s="24">
        <f t="shared" si="68"/>
        <v>0</v>
      </c>
      <c r="P733" s="35">
        <f>VLOOKUP(E733,'参数设置&amp;汇总'!O:X,10,0)</f>
        <v>0.1</v>
      </c>
      <c r="Q733" s="37">
        <f t="shared" si="69"/>
        <v>2.4000000000000004</v>
      </c>
      <c r="R733">
        <v>0.85</v>
      </c>
      <c r="S733" s="38">
        <f t="shared" si="70"/>
        <v>2.8235294117647065</v>
      </c>
      <c r="T733" s="9">
        <f t="shared" si="71"/>
        <v>1.222588235294118</v>
      </c>
      <c r="V733" s="11"/>
    </row>
    <row r="734" spans="2:22" ht="18">
      <c r="B734" t="s">
        <v>1</v>
      </c>
      <c r="C734" t="s">
        <v>549</v>
      </c>
      <c r="D734" t="str">
        <f>VLOOKUP(G734,Sheet1!J:K,2,0)</f>
        <v>C</v>
      </c>
      <c r="E734" t="str">
        <f t="shared" si="66"/>
        <v>C广告设计</v>
      </c>
      <c r="F734" t="str">
        <f>VLOOKUP(G734,Sheet1!J:L,3,0)</f>
        <v>黑龙江省</v>
      </c>
      <c r="G734" t="s">
        <v>434</v>
      </c>
      <c r="H734" s="2" t="str">
        <f>VLOOKUP(G734,Sheet1!J:O,6,0)</f>
        <v>华北大区</v>
      </c>
      <c r="I734">
        <v>71</v>
      </c>
      <c r="J734">
        <v>0</v>
      </c>
      <c r="K734" s="8">
        <f>VLOOKUP(C734,'渗透率、续签率'!B:C,2,0)</f>
        <v>0.57199999999999995</v>
      </c>
      <c r="L734" s="6">
        <f t="shared" si="67"/>
        <v>0</v>
      </c>
      <c r="M734">
        <v>1</v>
      </c>
      <c r="N734">
        <v>0</v>
      </c>
      <c r="O734" s="24">
        <f t="shared" si="68"/>
        <v>0</v>
      </c>
      <c r="P734" s="35">
        <f>VLOOKUP(E734,'参数设置&amp;汇总'!O:X,10,0)</f>
        <v>0.1</v>
      </c>
      <c r="Q734" s="37">
        <f t="shared" si="69"/>
        <v>0.1</v>
      </c>
      <c r="R734">
        <v>0.85</v>
      </c>
      <c r="S734" s="38">
        <f t="shared" si="70"/>
        <v>0.11764705882352942</v>
      </c>
      <c r="T734" s="9">
        <f t="shared" si="71"/>
        <v>5.094117647058824E-2</v>
      </c>
      <c r="V734" s="11"/>
    </row>
    <row r="735" spans="2:22" ht="18">
      <c r="B735" t="s">
        <v>1</v>
      </c>
      <c r="C735" t="s">
        <v>549</v>
      </c>
      <c r="D735" t="str">
        <f>VLOOKUP(G735,Sheet1!J:K,2,0)</f>
        <v>C</v>
      </c>
      <c r="E735" t="str">
        <f t="shared" si="66"/>
        <v>C广告设计</v>
      </c>
      <c r="F735" t="str">
        <f>VLOOKUP(G735,Sheet1!J:L,3,0)</f>
        <v>江西省</v>
      </c>
      <c r="G735" t="s">
        <v>435</v>
      </c>
      <c r="H735" s="2" t="str">
        <f>VLOOKUP(G735,Sheet1!J:O,6,0)</f>
        <v>华南大区</v>
      </c>
      <c r="I735">
        <v>160</v>
      </c>
      <c r="J735">
        <v>2</v>
      </c>
      <c r="K735" s="8">
        <f>VLOOKUP(C735,'渗透率、续签率'!B:C,2,0)</f>
        <v>0.57199999999999995</v>
      </c>
      <c r="L735" s="6">
        <f t="shared" si="67"/>
        <v>1.2500000000000001E-2</v>
      </c>
      <c r="M735">
        <v>14</v>
      </c>
      <c r="N735">
        <v>2</v>
      </c>
      <c r="O735" s="24">
        <f t="shared" si="68"/>
        <v>0.14285714285714285</v>
      </c>
      <c r="P735" s="35">
        <f>VLOOKUP(E735,'参数设置&amp;汇总'!O:X,10,0)</f>
        <v>0.1</v>
      </c>
      <c r="Q735" s="37">
        <f t="shared" si="69"/>
        <v>2</v>
      </c>
      <c r="R735">
        <v>0.85</v>
      </c>
      <c r="S735" s="38">
        <f t="shared" si="70"/>
        <v>1.007058823529412</v>
      </c>
      <c r="T735" s="9">
        <f t="shared" si="71"/>
        <v>0.43605647058823538</v>
      </c>
      <c r="V735" s="11"/>
    </row>
    <row r="736" spans="2:22" ht="18">
      <c r="B736" t="s">
        <v>1</v>
      </c>
      <c r="C736" t="s">
        <v>549</v>
      </c>
      <c r="D736" t="str">
        <f>VLOOKUP(G736,Sheet1!J:K,2,0)</f>
        <v>C</v>
      </c>
      <c r="E736" t="str">
        <f t="shared" si="66"/>
        <v>C广告设计</v>
      </c>
      <c r="F736" t="str">
        <f>VLOOKUP(G736,Sheet1!J:L,3,0)</f>
        <v>湖北省</v>
      </c>
      <c r="G736" t="s">
        <v>436</v>
      </c>
      <c r="H736" s="2" t="str">
        <f>VLOOKUP(G736,Sheet1!J:O,6,0)</f>
        <v>华南大区</v>
      </c>
      <c r="I736">
        <v>771</v>
      </c>
      <c r="J736">
        <v>4</v>
      </c>
      <c r="K736" s="8">
        <f>VLOOKUP(C736,'渗透率、续签率'!B:C,2,0)</f>
        <v>0.57199999999999995</v>
      </c>
      <c r="L736" s="6">
        <f t="shared" si="67"/>
        <v>5.1880674448767832E-3</v>
      </c>
      <c r="M736">
        <v>50</v>
      </c>
      <c r="N736">
        <v>3</v>
      </c>
      <c r="O736" s="24">
        <f t="shared" si="68"/>
        <v>0.06</v>
      </c>
      <c r="P736" s="35">
        <f>VLOOKUP(E736,'参数设置&amp;汇总'!O:X,10,0)</f>
        <v>0.1</v>
      </c>
      <c r="Q736" s="37">
        <f t="shared" si="69"/>
        <v>5</v>
      </c>
      <c r="R736">
        <v>0.85</v>
      </c>
      <c r="S736" s="38">
        <f t="shared" si="70"/>
        <v>3.8635294117647061</v>
      </c>
      <c r="T736" s="9">
        <f t="shared" si="71"/>
        <v>1.6729082352941178</v>
      </c>
    </row>
    <row r="737" spans="2:22" ht="18">
      <c r="B737" t="s">
        <v>1</v>
      </c>
      <c r="C737" t="s">
        <v>549</v>
      </c>
      <c r="D737" t="str">
        <f>VLOOKUP(G737,Sheet1!J:K,2,0)</f>
        <v>C</v>
      </c>
      <c r="E737" t="str">
        <f t="shared" si="66"/>
        <v>C广告设计</v>
      </c>
      <c r="F737" t="str">
        <f>VLOOKUP(G737,Sheet1!J:L,3,0)</f>
        <v>青海省</v>
      </c>
      <c r="G737" t="s">
        <v>437</v>
      </c>
      <c r="H737" s="2" t="str">
        <f>VLOOKUP(G737,Sheet1!J:O,6,0)</f>
        <v>华北大区</v>
      </c>
      <c r="I737">
        <v>50</v>
      </c>
      <c r="J737">
        <v>0</v>
      </c>
      <c r="K737" s="8">
        <f>VLOOKUP(C737,'渗透率、续签率'!B:C,2,0)</f>
        <v>0.57199999999999995</v>
      </c>
      <c r="L737" s="6">
        <f t="shared" si="67"/>
        <v>0</v>
      </c>
      <c r="M737">
        <v>0</v>
      </c>
      <c r="N737">
        <v>0</v>
      </c>
      <c r="O737" s="24" t="e">
        <f t="shared" si="68"/>
        <v>#DIV/0!</v>
      </c>
      <c r="P737" s="35">
        <f>VLOOKUP(E737,'参数设置&amp;汇总'!O:X,10,0)</f>
        <v>0.1</v>
      </c>
      <c r="Q737" s="37">
        <f t="shared" si="69"/>
        <v>0</v>
      </c>
      <c r="R737">
        <v>0.85</v>
      </c>
      <c r="S737" s="38">
        <f t="shared" si="70"/>
        <v>0</v>
      </c>
      <c r="T737" s="9">
        <f t="shared" si="71"/>
        <v>0</v>
      </c>
      <c r="V737" s="11"/>
    </row>
    <row r="738" spans="2:22" ht="18">
      <c r="B738" t="s">
        <v>1</v>
      </c>
      <c r="C738" t="s">
        <v>549</v>
      </c>
      <c r="D738" t="str">
        <f>VLOOKUP(G738,Sheet1!J:K,2,0)</f>
        <v>C</v>
      </c>
      <c r="E738" t="str">
        <f t="shared" si="66"/>
        <v>C广告设计</v>
      </c>
      <c r="F738" t="str">
        <f>VLOOKUP(G738,Sheet1!J:L,3,0)</f>
        <v>安徽省</v>
      </c>
      <c r="G738" t="s">
        <v>438</v>
      </c>
      <c r="H738" s="2" t="str">
        <f>VLOOKUP(G738,Sheet1!J:O,6,0)</f>
        <v>华南大区</v>
      </c>
      <c r="I738">
        <v>234</v>
      </c>
      <c r="J738">
        <v>0</v>
      </c>
      <c r="K738" s="8">
        <f>VLOOKUP(C738,'渗透率、续签率'!B:C,2,0)</f>
        <v>0.57199999999999995</v>
      </c>
      <c r="L738" s="6">
        <f t="shared" si="67"/>
        <v>0</v>
      </c>
      <c r="M738">
        <v>14</v>
      </c>
      <c r="N738">
        <v>0</v>
      </c>
      <c r="O738" s="24">
        <f t="shared" si="68"/>
        <v>0</v>
      </c>
      <c r="P738" s="35">
        <f>VLOOKUP(E738,'参数设置&amp;汇总'!O:X,10,0)</f>
        <v>0.1</v>
      </c>
      <c r="Q738" s="37">
        <f t="shared" si="69"/>
        <v>1.4000000000000001</v>
      </c>
      <c r="R738">
        <v>0.85</v>
      </c>
      <c r="S738" s="38">
        <f t="shared" si="70"/>
        <v>1.6470588235294119</v>
      </c>
      <c r="T738" s="9">
        <f t="shared" si="71"/>
        <v>0.7131764705882353</v>
      </c>
      <c r="U738" s="1"/>
      <c r="V738" s="11"/>
    </row>
    <row r="739" spans="2:22" ht="18">
      <c r="B739" t="s">
        <v>1</v>
      </c>
      <c r="C739" t="s">
        <v>549</v>
      </c>
      <c r="D739" t="str">
        <f>VLOOKUP(G739,Sheet1!J:K,2,0)</f>
        <v>C</v>
      </c>
      <c r="E739" t="str">
        <f t="shared" si="66"/>
        <v>C广告设计</v>
      </c>
      <c r="F739" t="str">
        <f>VLOOKUP(G739,Sheet1!J:L,3,0)</f>
        <v>湖北省</v>
      </c>
      <c r="G739" t="s">
        <v>439</v>
      </c>
      <c r="H739" s="2" t="str">
        <f>VLOOKUP(G739,Sheet1!J:O,6,0)</f>
        <v>华南大区</v>
      </c>
      <c r="I739">
        <v>398</v>
      </c>
      <c r="J739">
        <v>2</v>
      </c>
      <c r="K739" s="8">
        <f>VLOOKUP(C739,'渗透率、续签率'!B:C,2,0)</f>
        <v>0.57199999999999995</v>
      </c>
      <c r="L739" s="6">
        <f t="shared" si="67"/>
        <v>5.0251256281407036E-3</v>
      </c>
      <c r="M739">
        <v>35</v>
      </c>
      <c r="N739">
        <v>2</v>
      </c>
      <c r="O739" s="24">
        <f t="shared" si="68"/>
        <v>5.7142857142857141E-2</v>
      </c>
      <c r="P739" s="35">
        <f>VLOOKUP(E739,'参数设置&amp;汇总'!O:X,10,0)</f>
        <v>0.1</v>
      </c>
      <c r="Q739" s="37">
        <f t="shared" si="69"/>
        <v>3.5</v>
      </c>
      <c r="R739">
        <v>0.85</v>
      </c>
      <c r="S739" s="38">
        <f t="shared" si="70"/>
        <v>2.7717647058823527</v>
      </c>
      <c r="T739" s="9">
        <f t="shared" si="71"/>
        <v>1.2001741176470586</v>
      </c>
      <c r="V739" s="11"/>
    </row>
    <row r="740" spans="2:22" ht="18">
      <c r="B740" t="s">
        <v>1</v>
      </c>
      <c r="C740" t="s">
        <v>549</v>
      </c>
      <c r="D740" t="str">
        <f>VLOOKUP(G740,Sheet1!J:K,2,0)</f>
        <v>C</v>
      </c>
      <c r="E740" t="str">
        <f t="shared" si="66"/>
        <v>C广告设计</v>
      </c>
      <c r="F740" t="str">
        <f>VLOOKUP(G740,Sheet1!J:L,3,0)</f>
        <v>黑龙江省</v>
      </c>
      <c r="G740" t="s">
        <v>440</v>
      </c>
      <c r="H740" s="2" t="str">
        <f>VLOOKUP(G740,Sheet1!J:O,6,0)</f>
        <v>华北大区</v>
      </c>
      <c r="I740">
        <v>154</v>
      </c>
      <c r="J740">
        <v>0</v>
      </c>
      <c r="K740" s="8">
        <f>VLOOKUP(C740,'渗透率、续签率'!B:C,2,0)</f>
        <v>0.57199999999999995</v>
      </c>
      <c r="L740" s="6">
        <f t="shared" si="67"/>
        <v>0</v>
      </c>
      <c r="M740">
        <v>4</v>
      </c>
      <c r="N740">
        <v>0</v>
      </c>
      <c r="O740" s="24">
        <f t="shared" si="68"/>
        <v>0</v>
      </c>
      <c r="P740" s="35">
        <f>VLOOKUP(E740,'参数设置&amp;汇总'!O:X,10,0)</f>
        <v>0.1</v>
      </c>
      <c r="Q740" s="37">
        <f t="shared" si="69"/>
        <v>0.4</v>
      </c>
      <c r="R740">
        <v>0.85</v>
      </c>
      <c r="S740" s="38">
        <f t="shared" si="70"/>
        <v>0.4705882352941177</v>
      </c>
      <c r="T740" s="9">
        <f t="shared" si="71"/>
        <v>0.20376470588235296</v>
      </c>
    </row>
    <row r="741" spans="2:22" ht="18">
      <c r="B741" t="s">
        <v>1</v>
      </c>
      <c r="C741" t="s">
        <v>549</v>
      </c>
      <c r="D741" t="str">
        <f>VLOOKUP(G741,Sheet1!J:K,2,0)</f>
        <v>C</v>
      </c>
      <c r="E741" t="str">
        <f t="shared" si="66"/>
        <v>C广告设计</v>
      </c>
      <c r="F741" t="str">
        <f>VLOOKUP(G741,Sheet1!J:L,3,0)</f>
        <v>贵州省</v>
      </c>
      <c r="G741" t="s">
        <v>441</v>
      </c>
      <c r="H741" s="2" t="str">
        <f>VLOOKUP(G741,Sheet1!J:O,6,0)</f>
        <v>华北大区</v>
      </c>
      <c r="I741">
        <v>496</v>
      </c>
      <c r="J741">
        <v>3</v>
      </c>
      <c r="K741" s="8">
        <f>VLOOKUP(C741,'渗透率、续签率'!B:C,2,0)</f>
        <v>0.57199999999999995</v>
      </c>
      <c r="L741" s="6">
        <f t="shared" si="67"/>
        <v>6.0483870967741934E-3</v>
      </c>
      <c r="M741">
        <v>31</v>
      </c>
      <c r="N741">
        <v>3</v>
      </c>
      <c r="O741" s="24">
        <f t="shared" si="68"/>
        <v>9.6774193548387094E-2</v>
      </c>
      <c r="P741" s="35">
        <f>VLOOKUP(E741,'参数设置&amp;汇总'!O:X,10,0)</f>
        <v>0.1</v>
      </c>
      <c r="Q741" s="37">
        <f t="shared" si="69"/>
        <v>3.1</v>
      </c>
      <c r="R741">
        <v>0.85</v>
      </c>
      <c r="S741" s="38">
        <f t="shared" si="70"/>
        <v>1.6282352941176474</v>
      </c>
      <c r="T741" s="9">
        <f t="shared" si="71"/>
        <v>0.70502588235294139</v>
      </c>
      <c r="V741" s="11"/>
    </row>
    <row r="742" spans="2:22" ht="18">
      <c r="B742" t="s">
        <v>1</v>
      </c>
      <c r="C742" t="s">
        <v>549</v>
      </c>
      <c r="D742" t="str">
        <f>VLOOKUP(G742,Sheet1!J:K,2,0)</f>
        <v>C</v>
      </c>
      <c r="E742" t="str">
        <f t="shared" si="66"/>
        <v>C广告设计</v>
      </c>
      <c r="F742" t="str">
        <f>VLOOKUP(G742,Sheet1!J:L,3,0)</f>
        <v>贵州省</v>
      </c>
      <c r="G742" t="s">
        <v>442</v>
      </c>
      <c r="H742" s="2" t="str">
        <f>VLOOKUP(G742,Sheet1!J:O,6,0)</f>
        <v>华北大区</v>
      </c>
      <c r="I742">
        <v>557</v>
      </c>
      <c r="J742">
        <v>1</v>
      </c>
      <c r="K742" s="8">
        <f>VLOOKUP(C742,'渗透率、续签率'!B:C,2,0)</f>
        <v>0.57199999999999995</v>
      </c>
      <c r="L742" s="6">
        <f t="shared" si="67"/>
        <v>1.7953321364452424E-3</v>
      </c>
      <c r="M742">
        <v>28</v>
      </c>
      <c r="N742">
        <v>1</v>
      </c>
      <c r="O742" s="24">
        <f t="shared" si="68"/>
        <v>3.5714285714285712E-2</v>
      </c>
      <c r="P742" s="35">
        <f>VLOOKUP(E742,'参数设置&amp;汇总'!O:X,10,0)</f>
        <v>0.1</v>
      </c>
      <c r="Q742" s="37">
        <f t="shared" si="69"/>
        <v>2.8000000000000003</v>
      </c>
      <c r="R742">
        <v>0.85</v>
      </c>
      <c r="S742" s="38">
        <f t="shared" si="70"/>
        <v>2.6211764705882357</v>
      </c>
      <c r="T742" s="9">
        <f t="shared" si="71"/>
        <v>1.134969411764706</v>
      </c>
      <c r="V742" s="11"/>
    </row>
    <row r="743" spans="2:22" ht="18">
      <c r="B743" t="s">
        <v>1</v>
      </c>
      <c r="C743" t="s">
        <v>549</v>
      </c>
      <c r="D743" t="str">
        <f>VLOOKUP(G743,Sheet1!J:K,2,0)</f>
        <v>C</v>
      </c>
      <c r="E743" t="str">
        <f t="shared" si="66"/>
        <v>C广告设计</v>
      </c>
      <c r="F743" t="str">
        <f>VLOOKUP(G743,Sheet1!J:L,3,0)</f>
        <v>贵州省</v>
      </c>
      <c r="G743" t="s">
        <v>443</v>
      </c>
      <c r="H743" s="2" t="str">
        <f>VLOOKUP(G743,Sheet1!J:O,6,0)</f>
        <v>华北大区</v>
      </c>
      <c r="I743">
        <v>570</v>
      </c>
      <c r="J743">
        <v>3</v>
      </c>
      <c r="K743" s="8">
        <f>VLOOKUP(C743,'渗透率、续签率'!B:C,2,0)</f>
        <v>0.57199999999999995</v>
      </c>
      <c r="L743" s="6">
        <f t="shared" si="67"/>
        <v>5.263157894736842E-3</v>
      </c>
      <c r="M743">
        <v>23</v>
      </c>
      <c r="N743">
        <v>2</v>
      </c>
      <c r="O743" s="24">
        <f t="shared" si="68"/>
        <v>8.6956521739130432E-2</v>
      </c>
      <c r="P743" s="35">
        <f>VLOOKUP(E743,'参数设置&amp;汇总'!O:X,10,0)</f>
        <v>0.1</v>
      </c>
      <c r="Q743" s="37">
        <f t="shared" si="69"/>
        <v>2.3000000000000003</v>
      </c>
      <c r="R743">
        <v>0.85</v>
      </c>
      <c r="S743" s="38">
        <f t="shared" si="70"/>
        <v>1.3600000000000005</v>
      </c>
      <c r="T743" s="9">
        <f t="shared" si="71"/>
        <v>0.58888000000000018</v>
      </c>
      <c r="V743" s="11"/>
    </row>
    <row r="744" spans="2:22" ht="18">
      <c r="B744" t="s">
        <v>1</v>
      </c>
      <c r="C744" t="s">
        <v>549</v>
      </c>
      <c r="D744" t="str">
        <f>VLOOKUP(G744,Sheet1!J:K,2,0)</f>
        <v>C</v>
      </c>
      <c r="E744" t="str">
        <f t="shared" si="66"/>
        <v>C广告设计</v>
      </c>
      <c r="F744" t="str">
        <f>VLOOKUP(G744,Sheet1!J:L,3,0)</f>
        <v>黑龙江省</v>
      </c>
      <c r="G744" t="s">
        <v>444</v>
      </c>
      <c r="H744" s="2" t="str">
        <f>VLOOKUP(G744,Sheet1!J:O,6,0)</f>
        <v>华北大区</v>
      </c>
      <c r="I744">
        <v>348</v>
      </c>
      <c r="J744">
        <v>3</v>
      </c>
      <c r="K744" s="8">
        <f>VLOOKUP(C744,'渗透率、续签率'!B:C,2,0)</f>
        <v>0.57199999999999995</v>
      </c>
      <c r="L744" s="6">
        <f t="shared" si="67"/>
        <v>8.6206896551724137E-3</v>
      </c>
      <c r="M744">
        <v>9</v>
      </c>
      <c r="N744">
        <v>3</v>
      </c>
      <c r="O744" s="24">
        <f t="shared" si="68"/>
        <v>0.33333333333333331</v>
      </c>
      <c r="P744" s="35">
        <f>VLOOKUP(E744,'参数设置&amp;汇总'!O:X,10,0)</f>
        <v>0.1</v>
      </c>
      <c r="Q744" s="37">
        <f t="shared" si="69"/>
        <v>3</v>
      </c>
      <c r="R744">
        <v>0.85</v>
      </c>
      <c r="S744" s="38">
        <f t="shared" si="70"/>
        <v>1.510588235294118</v>
      </c>
      <c r="T744" s="9">
        <f t="shared" si="71"/>
        <v>0.65408470588235312</v>
      </c>
      <c r="V744" s="11"/>
    </row>
    <row r="745" spans="2:22" ht="18">
      <c r="B745" t="s">
        <v>1</v>
      </c>
      <c r="C745" t="s">
        <v>549</v>
      </c>
      <c r="D745" t="str">
        <f>VLOOKUP(G745,Sheet1!J:K,2,0)</f>
        <v>C</v>
      </c>
      <c r="E745" t="str">
        <f t="shared" si="66"/>
        <v>C广告设计</v>
      </c>
      <c r="F745" t="str">
        <f>VLOOKUP(G745,Sheet1!J:L,3,0)</f>
        <v>福建省</v>
      </c>
      <c r="G745" t="s">
        <v>445</v>
      </c>
      <c r="H745" s="2" t="str">
        <f>VLOOKUP(G745,Sheet1!J:O,6,0)</f>
        <v>华南大区</v>
      </c>
      <c r="I745">
        <v>463</v>
      </c>
      <c r="J745">
        <v>0</v>
      </c>
      <c r="K745" s="8">
        <f>VLOOKUP(C745,'渗透率、续签率'!B:C,2,0)</f>
        <v>0.57199999999999995</v>
      </c>
      <c r="L745" s="6">
        <f t="shared" si="67"/>
        <v>0</v>
      </c>
      <c r="M745">
        <v>12</v>
      </c>
      <c r="N745">
        <v>0</v>
      </c>
      <c r="O745" s="24">
        <f t="shared" si="68"/>
        <v>0</v>
      </c>
      <c r="P745" s="35">
        <f>VLOOKUP(E745,'参数设置&amp;汇总'!O:X,10,0)</f>
        <v>0.1</v>
      </c>
      <c r="Q745" s="37">
        <f t="shared" si="69"/>
        <v>1.2000000000000002</v>
      </c>
      <c r="R745">
        <v>0.85</v>
      </c>
      <c r="S745" s="38">
        <f t="shared" si="70"/>
        <v>1.4117647058823533</v>
      </c>
      <c r="T745" s="9">
        <f t="shared" si="71"/>
        <v>0.61129411764705899</v>
      </c>
      <c r="V745" s="11"/>
    </row>
    <row r="746" spans="2:22" ht="18">
      <c r="B746" t="s">
        <v>550</v>
      </c>
      <c r="C746" t="s">
        <v>551</v>
      </c>
      <c r="D746" t="str">
        <f>VLOOKUP(G746,Sheet1!J:K,2,0)</f>
        <v>C</v>
      </c>
      <c r="E746" t="str">
        <f t="shared" si="66"/>
        <v>CK12</v>
      </c>
      <c r="F746" t="str">
        <f>VLOOKUP(G746,Sheet1!J:L,3,0)</f>
        <v>黑龙江省</v>
      </c>
      <c r="G746" t="s">
        <v>91</v>
      </c>
      <c r="H746" s="2" t="str">
        <f>VLOOKUP(G746,Sheet1!J:O,6,0)</f>
        <v>华北大区</v>
      </c>
      <c r="I746">
        <v>9</v>
      </c>
      <c r="J746">
        <v>0</v>
      </c>
      <c r="K746" s="8">
        <f>VLOOKUP(C746,'渗透率、续签率'!B:C,2,0)</f>
        <v>0.91700000000000004</v>
      </c>
      <c r="L746" s="6">
        <f t="shared" si="67"/>
        <v>0</v>
      </c>
      <c r="M746">
        <v>0</v>
      </c>
      <c r="N746">
        <v>0</v>
      </c>
      <c r="O746" s="24" t="e">
        <f t="shared" si="68"/>
        <v>#DIV/0!</v>
      </c>
      <c r="P746" s="35">
        <f>VLOOKUP(E746,'参数设置&amp;汇总'!O:X,10,0)</f>
        <v>1</v>
      </c>
      <c r="Q746" s="37">
        <f t="shared" si="69"/>
        <v>0</v>
      </c>
      <c r="R746">
        <v>0.85</v>
      </c>
      <c r="S746" s="38">
        <f t="shared" si="70"/>
        <v>0</v>
      </c>
      <c r="T746" s="9">
        <f t="shared" si="71"/>
        <v>0</v>
      </c>
      <c r="V746" s="11"/>
    </row>
    <row r="747" spans="2:22" ht="18">
      <c r="B747" t="s">
        <v>550</v>
      </c>
      <c r="C747" t="s">
        <v>551</v>
      </c>
      <c r="D747" t="str">
        <f>VLOOKUP(G747,Sheet1!J:K,2,0)</f>
        <v>C</v>
      </c>
      <c r="E747" t="str">
        <f t="shared" si="66"/>
        <v>CK12</v>
      </c>
      <c r="F747" t="str">
        <f>VLOOKUP(G747,Sheet1!J:L,3,0)</f>
        <v>海南省</v>
      </c>
      <c r="G747" t="s">
        <v>93</v>
      </c>
      <c r="H747" s="2" t="str">
        <f>VLOOKUP(G747,Sheet1!J:O,6,0)</f>
        <v>华南大区</v>
      </c>
      <c r="I747">
        <v>3</v>
      </c>
      <c r="J747">
        <v>0</v>
      </c>
      <c r="K747" s="8">
        <f>VLOOKUP(C747,'渗透率、续签率'!B:C,2,0)</f>
        <v>0.91700000000000004</v>
      </c>
      <c r="L747" s="6">
        <f t="shared" si="67"/>
        <v>0</v>
      </c>
      <c r="M747">
        <v>0</v>
      </c>
      <c r="N747">
        <v>0</v>
      </c>
      <c r="O747" s="24" t="e">
        <f t="shared" si="68"/>
        <v>#DIV/0!</v>
      </c>
      <c r="P747" s="35">
        <f>VLOOKUP(E747,'参数设置&amp;汇总'!O:X,10,0)</f>
        <v>1</v>
      </c>
      <c r="Q747" s="37">
        <f t="shared" si="69"/>
        <v>0</v>
      </c>
      <c r="R747">
        <v>0.85</v>
      </c>
      <c r="S747" s="38">
        <f t="shared" si="70"/>
        <v>0</v>
      </c>
      <c r="T747" s="9">
        <f t="shared" si="71"/>
        <v>0</v>
      </c>
      <c r="V747" s="11"/>
    </row>
    <row r="748" spans="2:22" ht="18">
      <c r="B748" t="s">
        <v>550</v>
      </c>
      <c r="C748" t="s">
        <v>551</v>
      </c>
      <c r="D748" t="str">
        <f>VLOOKUP(G748,Sheet1!J:K,2,0)</f>
        <v>C</v>
      </c>
      <c r="E748" t="str">
        <f t="shared" si="66"/>
        <v>CK12</v>
      </c>
      <c r="F748" t="str">
        <f>VLOOKUP(G748,Sheet1!J:L,3,0)</f>
        <v>海南省</v>
      </c>
      <c r="G748" t="s">
        <v>94</v>
      </c>
      <c r="H748" s="2" t="str">
        <f>VLOOKUP(G748,Sheet1!J:O,6,0)</f>
        <v>华南大区</v>
      </c>
      <c r="I748">
        <v>7</v>
      </c>
      <c r="J748">
        <v>2</v>
      </c>
      <c r="K748" s="8">
        <f>VLOOKUP(C748,'渗透率、续签率'!B:C,2,0)</f>
        <v>0.91700000000000004</v>
      </c>
      <c r="L748" s="6">
        <f t="shared" si="67"/>
        <v>0.2857142857142857</v>
      </c>
      <c r="M748">
        <v>1</v>
      </c>
      <c r="N748">
        <v>1</v>
      </c>
      <c r="O748" s="24">
        <f t="shared" si="68"/>
        <v>1</v>
      </c>
      <c r="P748" s="35">
        <f>VLOOKUP(E748,'参数设置&amp;汇总'!O:X,10,0)</f>
        <v>1</v>
      </c>
      <c r="Q748" s="37">
        <f t="shared" si="69"/>
        <v>1</v>
      </c>
      <c r="R748">
        <v>0.85</v>
      </c>
      <c r="S748" s="38">
        <f t="shared" si="70"/>
        <v>9.7647058823529365E-2</v>
      </c>
      <c r="T748" s="9">
        <f t="shared" si="71"/>
        <v>4.2281176470588218E-2</v>
      </c>
      <c r="V748" s="11"/>
    </row>
    <row r="749" spans="2:22" ht="18">
      <c r="B749" t="s">
        <v>550</v>
      </c>
      <c r="C749" t="s">
        <v>551</v>
      </c>
      <c r="D749" t="str">
        <f>VLOOKUP(G749,Sheet1!J:K,2,0)</f>
        <v>C</v>
      </c>
      <c r="E749" t="str">
        <f t="shared" si="66"/>
        <v>CK12</v>
      </c>
      <c r="F749" t="str">
        <f>VLOOKUP(G749,Sheet1!J:L,3,0)</f>
        <v>福建省</v>
      </c>
      <c r="G749" t="s">
        <v>95</v>
      </c>
      <c r="H749" s="2" t="str">
        <f>VLOOKUP(G749,Sheet1!J:O,6,0)</f>
        <v>华南大区</v>
      </c>
      <c r="I749">
        <v>30</v>
      </c>
      <c r="J749">
        <v>0</v>
      </c>
      <c r="K749" s="8">
        <f>VLOOKUP(C749,'渗透率、续签率'!B:C,2,0)</f>
        <v>0.91700000000000004</v>
      </c>
      <c r="L749" s="6">
        <f t="shared" si="67"/>
        <v>0</v>
      </c>
      <c r="M749">
        <v>0</v>
      </c>
      <c r="N749">
        <v>0</v>
      </c>
      <c r="O749" s="24" t="e">
        <f t="shared" si="68"/>
        <v>#DIV/0!</v>
      </c>
      <c r="P749" s="35">
        <f>VLOOKUP(E749,'参数设置&amp;汇总'!O:X,10,0)</f>
        <v>1</v>
      </c>
      <c r="Q749" s="37">
        <f t="shared" si="69"/>
        <v>0</v>
      </c>
      <c r="R749">
        <v>0.85</v>
      </c>
      <c r="S749" s="38">
        <f t="shared" si="70"/>
        <v>0</v>
      </c>
      <c r="T749" s="9">
        <f t="shared" si="71"/>
        <v>0</v>
      </c>
      <c r="V749" s="11"/>
    </row>
    <row r="750" spans="2:22" ht="18">
      <c r="B750" t="s">
        <v>550</v>
      </c>
      <c r="C750" t="s">
        <v>551</v>
      </c>
      <c r="D750" t="str">
        <f>VLOOKUP(G750,Sheet1!J:K,2,0)</f>
        <v>C</v>
      </c>
      <c r="E750" t="str">
        <f t="shared" si="66"/>
        <v>CK12</v>
      </c>
      <c r="F750" t="str">
        <f>VLOOKUP(G750,Sheet1!J:L,3,0)</f>
        <v>海南省</v>
      </c>
      <c r="G750" t="s">
        <v>96</v>
      </c>
      <c r="H750" s="2" t="str">
        <f>VLOOKUP(G750,Sheet1!J:O,6,0)</f>
        <v>华南大区</v>
      </c>
      <c r="I750">
        <v>0</v>
      </c>
      <c r="J750">
        <v>0</v>
      </c>
      <c r="K750" s="8">
        <f>VLOOKUP(C750,'渗透率、续签率'!B:C,2,0)</f>
        <v>0.91700000000000004</v>
      </c>
      <c r="L750" s="6" t="e">
        <f t="shared" si="67"/>
        <v>#DIV/0!</v>
      </c>
      <c r="M750">
        <v>0</v>
      </c>
      <c r="N750">
        <v>0</v>
      </c>
      <c r="O750" s="24" t="e">
        <f t="shared" si="68"/>
        <v>#DIV/0!</v>
      </c>
      <c r="P750" s="35">
        <f>VLOOKUP(E750,'参数设置&amp;汇总'!O:X,10,0)</f>
        <v>1</v>
      </c>
      <c r="Q750" s="37">
        <f t="shared" si="69"/>
        <v>0</v>
      </c>
      <c r="R750">
        <v>0.85</v>
      </c>
      <c r="S750" s="38">
        <f t="shared" si="70"/>
        <v>0</v>
      </c>
      <c r="T750" s="9">
        <f t="shared" si="71"/>
        <v>0</v>
      </c>
      <c r="U750" s="1"/>
      <c r="V750" s="11"/>
    </row>
    <row r="751" spans="2:22" ht="18">
      <c r="B751" t="s">
        <v>550</v>
      </c>
      <c r="C751" t="s">
        <v>551</v>
      </c>
      <c r="D751" t="str">
        <f>VLOOKUP(G751,Sheet1!J:K,2,0)</f>
        <v>C</v>
      </c>
      <c r="E751" t="str">
        <f t="shared" si="66"/>
        <v>CK12</v>
      </c>
      <c r="F751" t="str">
        <f>VLOOKUP(G751,Sheet1!J:L,3,0)</f>
        <v>河南省</v>
      </c>
      <c r="G751" t="s">
        <v>97</v>
      </c>
      <c r="H751" s="2" t="str">
        <f>VLOOKUP(G751,Sheet1!J:O,6,0)</f>
        <v>华北大区</v>
      </c>
      <c r="I751">
        <v>19</v>
      </c>
      <c r="J751">
        <v>0</v>
      </c>
      <c r="K751" s="8">
        <f>VLOOKUP(C751,'渗透率、续签率'!B:C,2,0)</f>
        <v>0.91700000000000004</v>
      </c>
      <c r="L751" s="6">
        <f t="shared" si="67"/>
        <v>0</v>
      </c>
      <c r="M751">
        <v>0</v>
      </c>
      <c r="N751">
        <v>0</v>
      </c>
      <c r="O751" s="24" t="e">
        <f t="shared" si="68"/>
        <v>#DIV/0!</v>
      </c>
      <c r="P751" s="35">
        <f>VLOOKUP(E751,'参数设置&amp;汇总'!O:X,10,0)</f>
        <v>1</v>
      </c>
      <c r="Q751" s="37">
        <f t="shared" si="69"/>
        <v>0</v>
      </c>
      <c r="R751">
        <v>0.85</v>
      </c>
      <c r="S751" s="38">
        <f t="shared" si="70"/>
        <v>0</v>
      </c>
      <c r="T751" s="9">
        <f t="shared" si="71"/>
        <v>0</v>
      </c>
      <c r="U751" s="1"/>
      <c r="V751" s="11"/>
    </row>
    <row r="752" spans="2:22" ht="18">
      <c r="B752" t="s">
        <v>550</v>
      </c>
      <c r="C752" t="s">
        <v>551</v>
      </c>
      <c r="D752" t="str">
        <f>VLOOKUP(G752,Sheet1!J:K,2,0)</f>
        <v>1S</v>
      </c>
      <c r="E752" t="str">
        <f t="shared" si="66"/>
        <v>1SK12</v>
      </c>
      <c r="F752" t="str">
        <f>VLOOKUP(G752,Sheet1!J:L,3,0)</f>
        <v>上海市</v>
      </c>
      <c r="G752" t="s">
        <v>43</v>
      </c>
      <c r="H752" s="2" t="str">
        <f>VLOOKUP(G752,Sheet1!J:O,6,0)</f>
        <v>华南大区</v>
      </c>
      <c r="I752">
        <v>689</v>
      </c>
      <c r="J752">
        <v>294</v>
      </c>
      <c r="K752" s="8">
        <f>VLOOKUP(C752,'渗透率、续签率'!B:C,2,0)</f>
        <v>0.91700000000000004</v>
      </c>
      <c r="L752" s="6">
        <f t="shared" si="67"/>
        <v>0.42670537010159654</v>
      </c>
      <c r="M752">
        <v>206</v>
      </c>
      <c r="N752">
        <v>200</v>
      </c>
      <c r="O752" s="24">
        <f t="shared" si="68"/>
        <v>0.970873786407767</v>
      </c>
      <c r="P752" s="35">
        <f>VLOOKUP(E752,'参数设置&amp;汇总'!O:X,10,0)</f>
        <v>1</v>
      </c>
      <c r="Q752" s="37">
        <f t="shared" si="69"/>
        <v>206</v>
      </c>
      <c r="R752">
        <v>0.85</v>
      </c>
      <c r="S752" s="38">
        <f t="shared" si="70"/>
        <v>26.588235294117641</v>
      </c>
      <c r="T752" s="9">
        <f t="shared" si="71"/>
        <v>11.512705882352938</v>
      </c>
      <c r="V752" s="11"/>
    </row>
    <row r="753" spans="2:22" ht="18">
      <c r="B753" t="s">
        <v>550</v>
      </c>
      <c r="C753" t="s">
        <v>551</v>
      </c>
      <c r="D753" t="str">
        <f>VLOOKUP(G753,Sheet1!J:K,2,0)</f>
        <v>C</v>
      </c>
      <c r="E753" t="str">
        <f t="shared" si="66"/>
        <v>CK12</v>
      </c>
      <c r="F753" t="str">
        <f>VLOOKUP(G753,Sheet1!J:L,3,0)</f>
        <v>江西省</v>
      </c>
      <c r="G753" t="s">
        <v>98</v>
      </c>
      <c r="H753" s="2" t="str">
        <f>VLOOKUP(G753,Sheet1!J:O,6,0)</f>
        <v>华南大区</v>
      </c>
      <c r="I753">
        <v>53</v>
      </c>
      <c r="J753">
        <v>0</v>
      </c>
      <c r="K753" s="8">
        <f>VLOOKUP(C753,'渗透率、续签率'!B:C,2,0)</f>
        <v>0.91700000000000004</v>
      </c>
      <c r="L753" s="6">
        <f t="shared" si="67"/>
        <v>0</v>
      </c>
      <c r="M753">
        <v>0</v>
      </c>
      <c r="N753">
        <v>0</v>
      </c>
      <c r="O753" s="24" t="e">
        <f t="shared" si="68"/>
        <v>#DIV/0!</v>
      </c>
      <c r="P753" s="35">
        <f>VLOOKUP(E753,'参数设置&amp;汇总'!O:X,10,0)</f>
        <v>1</v>
      </c>
      <c r="Q753" s="37">
        <f t="shared" si="69"/>
        <v>0</v>
      </c>
      <c r="R753">
        <v>0.85</v>
      </c>
      <c r="S753" s="38">
        <f t="shared" si="70"/>
        <v>0</v>
      </c>
      <c r="T753" s="9">
        <f t="shared" si="71"/>
        <v>0</v>
      </c>
      <c r="V753" s="11"/>
    </row>
    <row r="754" spans="2:22" ht="18">
      <c r="B754" t="s">
        <v>550</v>
      </c>
      <c r="C754" t="s">
        <v>551</v>
      </c>
      <c r="D754" t="str">
        <f>VLOOKUP(G754,Sheet1!J:K,2,0)</f>
        <v>C</v>
      </c>
      <c r="E754" t="str">
        <f t="shared" si="66"/>
        <v>CK12</v>
      </c>
      <c r="F754" t="str">
        <f>VLOOKUP(G754,Sheet1!J:L,3,0)</f>
        <v>海南省</v>
      </c>
      <c r="G754" t="s">
        <v>99</v>
      </c>
      <c r="H754" s="2" t="str">
        <f>VLOOKUP(G754,Sheet1!J:O,6,0)</f>
        <v>华南大区</v>
      </c>
      <c r="I754">
        <v>3</v>
      </c>
      <c r="J754">
        <v>0</v>
      </c>
      <c r="K754" s="8">
        <f>VLOOKUP(C754,'渗透率、续签率'!B:C,2,0)</f>
        <v>0.91700000000000004</v>
      </c>
      <c r="L754" s="6">
        <f t="shared" si="67"/>
        <v>0</v>
      </c>
      <c r="M754">
        <v>0</v>
      </c>
      <c r="N754">
        <v>0</v>
      </c>
      <c r="O754" s="24" t="e">
        <f t="shared" si="68"/>
        <v>#DIV/0!</v>
      </c>
      <c r="P754" s="35">
        <f>VLOOKUP(E754,'参数设置&amp;汇总'!O:X,10,0)</f>
        <v>1</v>
      </c>
      <c r="Q754" s="37">
        <f t="shared" si="69"/>
        <v>0</v>
      </c>
      <c r="R754">
        <v>0.85</v>
      </c>
      <c r="S754" s="38">
        <f t="shared" si="70"/>
        <v>0</v>
      </c>
      <c r="T754" s="9">
        <f t="shared" si="71"/>
        <v>0</v>
      </c>
      <c r="U754" s="1"/>
      <c r="V754" s="11"/>
    </row>
    <row r="755" spans="2:22" ht="18">
      <c r="B755" t="s">
        <v>550</v>
      </c>
      <c r="C755" t="s">
        <v>551</v>
      </c>
      <c r="D755" t="str">
        <f>VLOOKUP(G755,Sheet1!J:K,2,0)</f>
        <v>B</v>
      </c>
      <c r="E755" t="str">
        <f t="shared" si="66"/>
        <v>BK12</v>
      </c>
      <c r="F755" t="str">
        <f>VLOOKUP(G755,Sheet1!J:L,3,0)</f>
        <v>广东省</v>
      </c>
      <c r="G755" t="s">
        <v>59</v>
      </c>
      <c r="H755" s="2" t="str">
        <f>VLOOKUP(G755,Sheet1!J:O,6,0)</f>
        <v>华南大区</v>
      </c>
      <c r="I755">
        <v>283</v>
      </c>
      <c r="J755">
        <v>71</v>
      </c>
      <c r="K755" s="8">
        <f>VLOOKUP(C755,'渗透率、续签率'!B:C,2,0)</f>
        <v>0.91700000000000004</v>
      </c>
      <c r="L755" s="6">
        <f t="shared" si="67"/>
        <v>0.25088339222614842</v>
      </c>
      <c r="M755">
        <v>60</v>
      </c>
      <c r="N755">
        <v>59</v>
      </c>
      <c r="O755" s="24">
        <f t="shared" si="68"/>
        <v>0.98333333333333328</v>
      </c>
      <c r="P755" s="35">
        <f>VLOOKUP(E755,'参数设置&amp;汇总'!O:X,10,0)</f>
        <v>1</v>
      </c>
      <c r="Q755" s="37">
        <f t="shared" si="69"/>
        <v>60</v>
      </c>
      <c r="R755">
        <v>0.85</v>
      </c>
      <c r="S755" s="38">
        <f t="shared" si="70"/>
        <v>6.9376470588235266</v>
      </c>
      <c r="T755" s="9">
        <f t="shared" si="71"/>
        <v>3.0040011764705872</v>
      </c>
      <c r="U755" s="1"/>
      <c r="V755" s="11"/>
    </row>
    <row r="756" spans="2:22" ht="18">
      <c r="B756" t="s">
        <v>550</v>
      </c>
      <c r="C756" t="s">
        <v>551</v>
      </c>
      <c r="D756" t="str">
        <f>VLOOKUP(G756,Sheet1!J:K,2,0)</f>
        <v>C</v>
      </c>
      <c r="E756" t="str">
        <f t="shared" si="66"/>
        <v>CK12</v>
      </c>
      <c r="F756" t="str">
        <f>VLOOKUP(G756,Sheet1!J:L,3,0)</f>
        <v>山东省</v>
      </c>
      <c r="G756" t="s">
        <v>100</v>
      </c>
      <c r="H756" s="2" t="str">
        <f>VLOOKUP(G756,Sheet1!J:O,6,0)</f>
        <v>华北大区</v>
      </c>
      <c r="I756">
        <v>57</v>
      </c>
      <c r="J756">
        <v>0</v>
      </c>
      <c r="K756" s="8">
        <f>VLOOKUP(C756,'渗透率、续签率'!B:C,2,0)</f>
        <v>0.91700000000000004</v>
      </c>
      <c r="L756" s="6">
        <f t="shared" si="67"/>
        <v>0</v>
      </c>
      <c r="M756">
        <v>0</v>
      </c>
      <c r="N756">
        <v>0</v>
      </c>
      <c r="O756" s="24" t="e">
        <f t="shared" si="68"/>
        <v>#DIV/0!</v>
      </c>
      <c r="P756" s="35">
        <f>VLOOKUP(E756,'参数设置&amp;汇总'!O:X,10,0)</f>
        <v>1</v>
      </c>
      <c r="Q756" s="37">
        <f t="shared" si="69"/>
        <v>0</v>
      </c>
      <c r="R756">
        <v>0.85</v>
      </c>
      <c r="S756" s="38">
        <f t="shared" si="70"/>
        <v>0</v>
      </c>
      <c r="T756" s="9">
        <f t="shared" si="71"/>
        <v>0</v>
      </c>
      <c r="U756" s="1"/>
      <c r="V756" s="11"/>
    </row>
    <row r="757" spans="2:22" ht="18">
      <c r="B757" t="s">
        <v>550</v>
      </c>
      <c r="C757" t="s">
        <v>551</v>
      </c>
      <c r="D757" t="str">
        <f>VLOOKUP(G757,Sheet1!J:K,2,0)</f>
        <v>C</v>
      </c>
      <c r="E757" t="str">
        <f t="shared" si="66"/>
        <v>CK12</v>
      </c>
      <c r="F757" t="str">
        <f>VLOOKUP(G757,Sheet1!J:L,3,0)</f>
        <v>宁夏回族自治区</v>
      </c>
      <c r="G757" t="s">
        <v>102</v>
      </c>
      <c r="H757" s="2" t="str">
        <f>VLOOKUP(G757,Sheet1!J:O,6,0)</f>
        <v>华北大区</v>
      </c>
      <c r="I757">
        <v>5</v>
      </c>
      <c r="J757">
        <v>0</v>
      </c>
      <c r="K757" s="8">
        <f>VLOOKUP(C757,'渗透率、续签率'!B:C,2,0)</f>
        <v>0.91700000000000004</v>
      </c>
      <c r="L757" s="6">
        <f t="shared" si="67"/>
        <v>0</v>
      </c>
      <c r="M757">
        <v>0</v>
      </c>
      <c r="N757">
        <v>0</v>
      </c>
      <c r="O757" s="24" t="e">
        <f t="shared" si="68"/>
        <v>#DIV/0!</v>
      </c>
      <c r="P757" s="35">
        <f>VLOOKUP(E757,'参数设置&amp;汇总'!O:X,10,0)</f>
        <v>1</v>
      </c>
      <c r="Q757" s="37">
        <f t="shared" si="69"/>
        <v>0</v>
      </c>
      <c r="R757">
        <v>0.85</v>
      </c>
      <c r="S757" s="38">
        <f t="shared" si="70"/>
        <v>0</v>
      </c>
      <c r="T757" s="9">
        <f t="shared" si="71"/>
        <v>0</v>
      </c>
      <c r="U757" s="1"/>
      <c r="V757" s="11"/>
    </row>
    <row r="758" spans="2:22" ht="18">
      <c r="B758" t="s">
        <v>550</v>
      </c>
      <c r="C758" t="s">
        <v>551</v>
      </c>
      <c r="D758" t="str">
        <f>VLOOKUP(G758,Sheet1!J:K,2,0)</f>
        <v>C</v>
      </c>
      <c r="E758" t="str">
        <f t="shared" si="66"/>
        <v>CK12</v>
      </c>
      <c r="F758" t="str">
        <f>VLOOKUP(G758,Sheet1!J:L,3,0)</f>
        <v>广东省</v>
      </c>
      <c r="G758" t="s">
        <v>103</v>
      </c>
      <c r="H758" s="2" t="str">
        <f>VLOOKUP(G758,Sheet1!J:O,6,0)</f>
        <v>华南大区</v>
      </c>
      <c r="I758">
        <v>168</v>
      </c>
      <c r="J758">
        <v>26</v>
      </c>
      <c r="K758" s="8">
        <f>VLOOKUP(C758,'渗透率、续签率'!B:C,2,0)</f>
        <v>0.91700000000000004</v>
      </c>
      <c r="L758" s="6">
        <f t="shared" si="67"/>
        <v>0.15476190476190477</v>
      </c>
      <c r="M758">
        <v>27</v>
      </c>
      <c r="N758">
        <v>26</v>
      </c>
      <c r="O758" s="24">
        <f t="shared" si="68"/>
        <v>0.96296296296296291</v>
      </c>
      <c r="P758" s="35">
        <f>VLOOKUP(E758,'参数设置&amp;汇总'!O:X,10,0)</f>
        <v>1</v>
      </c>
      <c r="Q758" s="37">
        <f t="shared" si="69"/>
        <v>27</v>
      </c>
      <c r="R758">
        <v>0.85</v>
      </c>
      <c r="S758" s="38">
        <f t="shared" si="70"/>
        <v>3.715294117647058</v>
      </c>
      <c r="T758" s="9">
        <f t="shared" si="71"/>
        <v>1.608722352941176</v>
      </c>
      <c r="V758" s="11"/>
    </row>
    <row r="759" spans="2:22" ht="18">
      <c r="B759" t="s">
        <v>550</v>
      </c>
      <c r="C759" t="s">
        <v>551</v>
      </c>
      <c r="D759" t="str">
        <f>VLOOKUP(G759,Sheet1!J:K,2,0)</f>
        <v>C</v>
      </c>
      <c r="E759" t="str">
        <f t="shared" si="66"/>
        <v>CK12</v>
      </c>
      <c r="F759" t="str">
        <f>VLOOKUP(G759,Sheet1!J:L,3,0)</f>
        <v>甘肃省</v>
      </c>
      <c r="G759" t="s">
        <v>105</v>
      </c>
      <c r="H759" s="2" t="str">
        <f>VLOOKUP(G759,Sheet1!J:O,6,0)</f>
        <v>华北大区</v>
      </c>
      <c r="I759">
        <v>20</v>
      </c>
      <c r="J759">
        <v>0</v>
      </c>
      <c r="K759" s="8">
        <f>VLOOKUP(C759,'渗透率、续签率'!B:C,2,0)</f>
        <v>0.91700000000000004</v>
      </c>
      <c r="L759" s="6">
        <f t="shared" si="67"/>
        <v>0</v>
      </c>
      <c r="M759">
        <v>0</v>
      </c>
      <c r="N759">
        <v>0</v>
      </c>
      <c r="O759" s="24" t="e">
        <f t="shared" si="68"/>
        <v>#DIV/0!</v>
      </c>
      <c r="P759" s="35">
        <f>VLOOKUP(E759,'参数设置&amp;汇总'!O:X,10,0)</f>
        <v>1</v>
      </c>
      <c r="Q759" s="37">
        <f t="shared" si="69"/>
        <v>0</v>
      </c>
      <c r="R759">
        <v>0.85</v>
      </c>
      <c r="S759" s="38">
        <f t="shared" si="70"/>
        <v>0</v>
      </c>
      <c r="T759" s="9">
        <f t="shared" si="71"/>
        <v>0</v>
      </c>
      <c r="U759" s="1"/>
      <c r="V759" s="11"/>
    </row>
    <row r="760" spans="2:22" ht="18">
      <c r="B760" t="s">
        <v>550</v>
      </c>
      <c r="C760" t="s">
        <v>551</v>
      </c>
      <c r="D760" t="str">
        <f>VLOOKUP(G760,Sheet1!J:K,2,0)</f>
        <v>C</v>
      </c>
      <c r="E760" t="str">
        <f t="shared" si="66"/>
        <v>CK12</v>
      </c>
      <c r="F760" t="str">
        <f>VLOOKUP(G760,Sheet1!J:L,3,0)</f>
        <v>山西省</v>
      </c>
      <c r="G760" t="s">
        <v>107</v>
      </c>
      <c r="H760" s="2" t="str">
        <f>VLOOKUP(G760,Sheet1!J:O,6,0)</f>
        <v>华北大区</v>
      </c>
      <c r="I760">
        <v>49</v>
      </c>
      <c r="J760">
        <v>0</v>
      </c>
      <c r="K760" s="8">
        <f>VLOOKUP(C760,'渗透率、续签率'!B:C,2,0)</f>
        <v>0.91700000000000004</v>
      </c>
      <c r="L760" s="6">
        <f t="shared" si="67"/>
        <v>0</v>
      </c>
      <c r="M760">
        <v>1</v>
      </c>
      <c r="N760">
        <v>0</v>
      </c>
      <c r="O760" s="24">
        <f t="shared" si="68"/>
        <v>0</v>
      </c>
      <c r="P760" s="35">
        <f>VLOOKUP(E760,'参数设置&amp;汇总'!O:X,10,0)</f>
        <v>1</v>
      </c>
      <c r="Q760" s="37">
        <f t="shared" si="69"/>
        <v>1</v>
      </c>
      <c r="R760">
        <v>0.85</v>
      </c>
      <c r="S760" s="38">
        <f t="shared" si="70"/>
        <v>1.1764705882352942</v>
      </c>
      <c r="T760" s="9">
        <f t="shared" si="71"/>
        <v>0.50941176470588234</v>
      </c>
      <c r="U760" s="1"/>
      <c r="V760" s="11"/>
    </row>
    <row r="761" spans="2:22" ht="18">
      <c r="B761" t="s">
        <v>550</v>
      </c>
      <c r="C761" t="s">
        <v>551</v>
      </c>
      <c r="D761" t="str">
        <f>VLOOKUP(G761,Sheet1!J:K,2,0)</f>
        <v>C</v>
      </c>
      <c r="E761" t="str">
        <f t="shared" si="66"/>
        <v>CK12</v>
      </c>
      <c r="F761" t="str">
        <f>VLOOKUP(G761,Sheet1!J:L,3,0)</f>
        <v>山东省</v>
      </c>
      <c r="G761" t="s">
        <v>108</v>
      </c>
      <c r="H761" s="2" t="str">
        <f>VLOOKUP(G761,Sheet1!J:O,6,0)</f>
        <v>华北大区</v>
      </c>
      <c r="I761">
        <v>367</v>
      </c>
      <c r="J761">
        <v>5</v>
      </c>
      <c r="K761" s="8">
        <f>VLOOKUP(C761,'渗透率、续签率'!B:C,2,0)</f>
        <v>0.91700000000000004</v>
      </c>
      <c r="L761" s="6">
        <f t="shared" si="67"/>
        <v>1.3623978201634877E-2</v>
      </c>
      <c r="M761">
        <v>7</v>
      </c>
      <c r="N761">
        <v>5</v>
      </c>
      <c r="O761" s="24">
        <f t="shared" si="68"/>
        <v>0.7142857142857143</v>
      </c>
      <c r="P761" s="35">
        <f>VLOOKUP(E761,'参数设置&amp;汇总'!O:X,10,0)</f>
        <v>1</v>
      </c>
      <c r="Q761" s="37">
        <f t="shared" si="69"/>
        <v>7</v>
      </c>
      <c r="R761">
        <v>0.85</v>
      </c>
      <c r="S761" s="38">
        <f t="shared" si="70"/>
        <v>2.8411764705882354</v>
      </c>
      <c r="T761" s="9">
        <f t="shared" si="71"/>
        <v>1.2302294117647059</v>
      </c>
      <c r="U761" s="1"/>
      <c r="V761" s="11"/>
    </row>
    <row r="762" spans="2:22" ht="18">
      <c r="B762" t="s">
        <v>550</v>
      </c>
      <c r="C762" t="s">
        <v>551</v>
      </c>
      <c r="D762" t="str">
        <f>VLOOKUP(G762,Sheet1!J:K,2,0)</f>
        <v>C</v>
      </c>
      <c r="E762" t="str">
        <f t="shared" si="66"/>
        <v>CK12</v>
      </c>
      <c r="F762" t="str">
        <f>VLOOKUP(G762,Sheet1!J:L,3,0)</f>
        <v>云南省</v>
      </c>
      <c r="G762" t="s">
        <v>109</v>
      </c>
      <c r="H762" s="2" t="str">
        <f>VLOOKUP(G762,Sheet1!J:O,6,0)</f>
        <v>华南大区</v>
      </c>
      <c r="I762">
        <v>4</v>
      </c>
      <c r="J762">
        <v>0</v>
      </c>
      <c r="K762" s="8">
        <f>VLOOKUP(C762,'渗透率、续签率'!B:C,2,0)</f>
        <v>0.91700000000000004</v>
      </c>
      <c r="L762" s="6">
        <f t="shared" si="67"/>
        <v>0</v>
      </c>
      <c r="M762">
        <v>0</v>
      </c>
      <c r="N762">
        <v>0</v>
      </c>
      <c r="O762" s="24" t="e">
        <f t="shared" si="68"/>
        <v>#DIV/0!</v>
      </c>
      <c r="P762" s="35">
        <f>VLOOKUP(E762,'参数设置&amp;汇总'!O:X,10,0)</f>
        <v>1</v>
      </c>
      <c r="Q762" s="37">
        <f t="shared" si="69"/>
        <v>0</v>
      </c>
      <c r="R762">
        <v>0.85</v>
      </c>
      <c r="S762" s="38">
        <f t="shared" si="70"/>
        <v>0</v>
      </c>
      <c r="T762" s="9">
        <f t="shared" si="71"/>
        <v>0</v>
      </c>
      <c r="V762" s="11"/>
    </row>
    <row r="763" spans="2:22" ht="18">
      <c r="B763" t="s">
        <v>550</v>
      </c>
      <c r="C763" t="s">
        <v>551</v>
      </c>
      <c r="D763" t="str">
        <f>VLOOKUP(G763,Sheet1!J:K,2,0)</f>
        <v>C</v>
      </c>
      <c r="E763" t="str">
        <f t="shared" si="66"/>
        <v>CK12</v>
      </c>
      <c r="F763" t="str">
        <f>VLOOKUP(G763,Sheet1!J:L,3,0)</f>
        <v>海南省</v>
      </c>
      <c r="G763" t="s">
        <v>110</v>
      </c>
      <c r="H763" s="2" t="str">
        <f>VLOOKUP(G763,Sheet1!J:O,6,0)</f>
        <v>华南大区</v>
      </c>
      <c r="I763">
        <v>1</v>
      </c>
      <c r="J763">
        <v>0</v>
      </c>
      <c r="K763" s="8">
        <f>VLOOKUP(C763,'渗透率、续签率'!B:C,2,0)</f>
        <v>0.91700000000000004</v>
      </c>
      <c r="L763" s="6">
        <f t="shared" si="67"/>
        <v>0</v>
      </c>
      <c r="M763">
        <v>0</v>
      </c>
      <c r="N763">
        <v>0</v>
      </c>
      <c r="O763" s="24" t="e">
        <f t="shared" si="68"/>
        <v>#DIV/0!</v>
      </c>
      <c r="P763" s="35">
        <f>VLOOKUP(E763,'参数设置&amp;汇总'!O:X,10,0)</f>
        <v>1</v>
      </c>
      <c r="Q763" s="37">
        <f t="shared" si="69"/>
        <v>0</v>
      </c>
      <c r="R763">
        <v>0.85</v>
      </c>
      <c r="S763" s="38">
        <f t="shared" si="70"/>
        <v>0</v>
      </c>
      <c r="T763" s="9">
        <f t="shared" si="71"/>
        <v>0</v>
      </c>
      <c r="V763" s="11"/>
    </row>
    <row r="764" spans="2:22" ht="18">
      <c r="B764" t="s">
        <v>550</v>
      </c>
      <c r="C764" t="s">
        <v>551</v>
      </c>
      <c r="D764" t="str">
        <f>VLOOKUP(G764,Sheet1!J:K,2,0)</f>
        <v>C</v>
      </c>
      <c r="E764" t="str">
        <f t="shared" si="66"/>
        <v>CK12</v>
      </c>
      <c r="F764" t="str">
        <f>VLOOKUP(G764,Sheet1!J:L,3,0)</f>
        <v>辽宁省</v>
      </c>
      <c r="G764" t="s">
        <v>111</v>
      </c>
      <c r="H764" s="2" t="str">
        <f>VLOOKUP(G764,Sheet1!J:O,6,0)</f>
        <v>华北大区</v>
      </c>
      <c r="I764">
        <v>18</v>
      </c>
      <c r="J764">
        <v>0</v>
      </c>
      <c r="K764" s="8">
        <f>VLOOKUP(C764,'渗透率、续签率'!B:C,2,0)</f>
        <v>0.91700000000000004</v>
      </c>
      <c r="L764" s="6">
        <f t="shared" si="67"/>
        <v>0</v>
      </c>
      <c r="M764">
        <v>0</v>
      </c>
      <c r="N764">
        <v>0</v>
      </c>
      <c r="O764" s="24" t="e">
        <f t="shared" si="68"/>
        <v>#DIV/0!</v>
      </c>
      <c r="P764" s="35">
        <f>VLOOKUP(E764,'参数设置&amp;汇总'!O:X,10,0)</f>
        <v>1</v>
      </c>
      <c r="Q764" s="37">
        <f t="shared" si="69"/>
        <v>0</v>
      </c>
      <c r="R764">
        <v>0.85</v>
      </c>
      <c r="S764" s="38">
        <f t="shared" si="70"/>
        <v>0</v>
      </c>
      <c r="T764" s="9">
        <f t="shared" si="71"/>
        <v>0</v>
      </c>
      <c r="U764" s="1"/>
      <c r="V764" s="11"/>
    </row>
    <row r="765" spans="2:22" ht="18">
      <c r="B765" t="s">
        <v>550</v>
      </c>
      <c r="C765" t="s">
        <v>551</v>
      </c>
      <c r="D765" t="str">
        <f>VLOOKUP(G765,Sheet1!J:K,2,0)</f>
        <v>C</v>
      </c>
      <c r="E765" t="str">
        <f t="shared" si="66"/>
        <v>CK12</v>
      </c>
      <c r="F765" t="str">
        <f>VLOOKUP(G765,Sheet1!J:L,3,0)</f>
        <v>浙江省</v>
      </c>
      <c r="G765" t="s">
        <v>112</v>
      </c>
      <c r="H765" s="2" t="str">
        <f>VLOOKUP(G765,Sheet1!J:O,6,0)</f>
        <v>华南大区</v>
      </c>
      <c r="I765">
        <v>29</v>
      </c>
      <c r="J765">
        <v>0</v>
      </c>
      <c r="K765" s="8">
        <f>VLOOKUP(C765,'渗透率、续签率'!B:C,2,0)</f>
        <v>0.91700000000000004</v>
      </c>
      <c r="L765" s="6">
        <f t="shared" si="67"/>
        <v>0</v>
      </c>
      <c r="M765">
        <v>0</v>
      </c>
      <c r="N765">
        <v>0</v>
      </c>
      <c r="O765" s="24" t="e">
        <f t="shared" si="68"/>
        <v>#DIV/0!</v>
      </c>
      <c r="P765" s="35">
        <f>VLOOKUP(E765,'参数设置&amp;汇总'!O:X,10,0)</f>
        <v>1</v>
      </c>
      <c r="Q765" s="37">
        <f t="shared" si="69"/>
        <v>0</v>
      </c>
      <c r="R765">
        <v>0.85</v>
      </c>
      <c r="S765" s="38">
        <f t="shared" si="70"/>
        <v>0</v>
      </c>
      <c r="T765" s="9">
        <f t="shared" si="71"/>
        <v>0</v>
      </c>
      <c r="U765" s="1"/>
      <c r="V765" s="11"/>
    </row>
    <row r="766" spans="2:22" ht="18">
      <c r="B766" t="s">
        <v>550</v>
      </c>
      <c r="C766" t="s">
        <v>551</v>
      </c>
      <c r="D766" t="str">
        <f>VLOOKUP(G766,Sheet1!J:K,2,0)</f>
        <v>C</v>
      </c>
      <c r="E766" t="str">
        <f t="shared" si="66"/>
        <v>CK12</v>
      </c>
      <c r="F766" t="str">
        <f>VLOOKUP(G766,Sheet1!J:L,3,0)</f>
        <v>云南省</v>
      </c>
      <c r="G766" t="s">
        <v>113</v>
      </c>
      <c r="H766" s="2" t="str">
        <f>VLOOKUP(G766,Sheet1!J:O,6,0)</f>
        <v>华南大区</v>
      </c>
      <c r="I766">
        <v>16</v>
      </c>
      <c r="J766">
        <v>1</v>
      </c>
      <c r="K766" s="8">
        <f>VLOOKUP(C766,'渗透率、续签率'!B:C,2,0)</f>
        <v>0.91700000000000004</v>
      </c>
      <c r="L766" s="6">
        <f t="shared" si="67"/>
        <v>6.25E-2</v>
      </c>
      <c r="M766">
        <v>1</v>
      </c>
      <c r="N766">
        <v>1</v>
      </c>
      <c r="O766" s="24">
        <f t="shared" si="68"/>
        <v>1</v>
      </c>
      <c r="P766" s="35">
        <f>VLOOKUP(E766,'参数设置&amp;汇总'!O:X,10,0)</f>
        <v>1</v>
      </c>
      <c r="Q766" s="37">
        <f t="shared" si="69"/>
        <v>1</v>
      </c>
      <c r="R766">
        <v>0.85</v>
      </c>
      <c r="S766" s="38">
        <f t="shared" si="70"/>
        <v>9.7647058823529365E-2</v>
      </c>
      <c r="T766" s="9">
        <f t="shared" si="71"/>
        <v>4.2281176470588218E-2</v>
      </c>
      <c r="U766" s="1"/>
      <c r="V766" s="11"/>
    </row>
    <row r="767" spans="2:22" ht="18">
      <c r="B767" t="s">
        <v>550</v>
      </c>
      <c r="C767" t="s">
        <v>551</v>
      </c>
      <c r="D767" t="str">
        <f>VLOOKUP(G767,Sheet1!J:K,2,0)</f>
        <v>C</v>
      </c>
      <c r="E767" t="str">
        <f t="shared" si="66"/>
        <v>CK12</v>
      </c>
      <c r="F767" t="str">
        <f>VLOOKUP(G767,Sheet1!J:L,3,0)</f>
        <v>内蒙古自治区</v>
      </c>
      <c r="G767" t="s">
        <v>115</v>
      </c>
      <c r="H767" s="2" t="str">
        <f>VLOOKUP(G767,Sheet1!J:O,6,0)</f>
        <v>华北大区</v>
      </c>
      <c r="I767">
        <v>15</v>
      </c>
      <c r="J767">
        <v>0</v>
      </c>
      <c r="K767" s="8">
        <f>VLOOKUP(C767,'渗透率、续签率'!B:C,2,0)</f>
        <v>0.91700000000000004</v>
      </c>
      <c r="L767" s="6">
        <f t="shared" si="67"/>
        <v>0</v>
      </c>
      <c r="M767">
        <v>0</v>
      </c>
      <c r="N767">
        <v>0</v>
      </c>
      <c r="O767" s="24" t="e">
        <f t="shared" si="68"/>
        <v>#DIV/0!</v>
      </c>
      <c r="P767" s="35">
        <f>VLOOKUP(E767,'参数设置&amp;汇总'!O:X,10,0)</f>
        <v>1</v>
      </c>
      <c r="Q767" s="37">
        <f t="shared" si="69"/>
        <v>0</v>
      </c>
      <c r="R767">
        <v>0.85</v>
      </c>
      <c r="S767" s="38">
        <f t="shared" si="70"/>
        <v>0</v>
      </c>
      <c r="T767" s="9">
        <f t="shared" si="71"/>
        <v>0</v>
      </c>
      <c r="V767" s="11"/>
    </row>
    <row r="768" spans="2:22" ht="18">
      <c r="B768" t="s">
        <v>550</v>
      </c>
      <c r="C768" t="s">
        <v>551</v>
      </c>
      <c r="D768" t="str">
        <f>VLOOKUP(G768,Sheet1!J:K,2,0)</f>
        <v>C</v>
      </c>
      <c r="E768" t="str">
        <f t="shared" si="66"/>
        <v>CK12</v>
      </c>
      <c r="F768" t="str">
        <f>VLOOKUP(G768,Sheet1!J:L,3,0)</f>
        <v>内蒙古自治区</v>
      </c>
      <c r="G768" t="s">
        <v>116</v>
      </c>
      <c r="H768" s="2" t="str">
        <f>VLOOKUP(G768,Sheet1!J:O,6,0)</f>
        <v>华北大区</v>
      </c>
      <c r="I768">
        <v>6</v>
      </c>
      <c r="J768">
        <v>0</v>
      </c>
      <c r="K768" s="8">
        <f>VLOOKUP(C768,'渗透率、续签率'!B:C,2,0)</f>
        <v>0.91700000000000004</v>
      </c>
      <c r="L768" s="6">
        <f t="shared" si="67"/>
        <v>0</v>
      </c>
      <c r="M768">
        <v>0</v>
      </c>
      <c r="N768">
        <v>0</v>
      </c>
      <c r="O768" s="24" t="e">
        <f t="shared" si="68"/>
        <v>#DIV/0!</v>
      </c>
      <c r="P768" s="35">
        <f>VLOOKUP(E768,'参数设置&amp;汇总'!O:X,10,0)</f>
        <v>1</v>
      </c>
      <c r="Q768" s="37">
        <f t="shared" si="69"/>
        <v>0</v>
      </c>
      <c r="R768">
        <v>0.85</v>
      </c>
      <c r="S768" s="38">
        <f t="shared" si="70"/>
        <v>0</v>
      </c>
      <c r="T768" s="9">
        <f t="shared" si="71"/>
        <v>0</v>
      </c>
      <c r="U768" s="1"/>
      <c r="V768" s="11"/>
    </row>
    <row r="769" spans="2:22" ht="18">
      <c r="B769" t="s">
        <v>550</v>
      </c>
      <c r="C769" t="s">
        <v>551</v>
      </c>
      <c r="D769" t="str">
        <f>VLOOKUP(G769,Sheet1!J:K,2,0)</f>
        <v>C</v>
      </c>
      <c r="E769" t="str">
        <f t="shared" si="66"/>
        <v>CK12</v>
      </c>
      <c r="F769" t="str">
        <f>VLOOKUP(G769,Sheet1!J:L,3,0)</f>
        <v>新疆维吾尔自治区</v>
      </c>
      <c r="G769" t="s">
        <v>118</v>
      </c>
      <c r="H769" s="2" t="str">
        <f>VLOOKUP(G769,Sheet1!J:O,6,0)</f>
        <v>华北大区</v>
      </c>
      <c r="I769">
        <v>22</v>
      </c>
      <c r="J769">
        <v>0</v>
      </c>
      <c r="K769" s="8">
        <f>VLOOKUP(C769,'渗透率、续签率'!B:C,2,0)</f>
        <v>0.91700000000000004</v>
      </c>
      <c r="L769" s="6">
        <f t="shared" si="67"/>
        <v>0</v>
      </c>
      <c r="M769">
        <v>0</v>
      </c>
      <c r="N769">
        <v>0</v>
      </c>
      <c r="O769" s="24" t="e">
        <f t="shared" si="68"/>
        <v>#DIV/0!</v>
      </c>
      <c r="P769" s="35">
        <f>VLOOKUP(E769,'参数设置&amp;汇总'!O:X,10,0)</f>
        <v>1</v>
      </c>
      <c r="Q769" s="37">
        <f t="shared" si="69"/>
        <v>0</v>
      </c>
      <c r="R769">
        <v>0.85</v>
      </c>
      <c r="S769" s="38">
        <f t="shared" si="70"/>
        <v>0</v>
      </c>
      <c r="T769" s="9">
        <f t="shared" si="71"/>
        <v>0</v>
      </c>
      <c r="U769" s="1"/>
      <c r="V769" s="11"/>
    </row>
    <row r="770" spans="2:22" ht="18">
      <c r="B770" t="s">
        <v>550</v>
      </c>
      <c r="C770" t="s">
        <v>551</v>
      </c>
      <c r="D770" t="str">
        <f>VLOOKUP(G770,Sheet1!J:K,2,0)</f>
        <v>C</v>
      </c>
      <c r="E770" t="str">
        <f t="shared" si="66"/>
        <v>CK12</v>
      </c>
      <c r="F770" t="str">
        <f>VLOOKUP(G770,Sheet1!J:L,3,0)</f>
        <v>海南省</v>
      </c>
      <c r="G770" t="s">
        <v>119</v>
      </c>
      <c r="H770" s="2" t="str">
        <f>VLOOKUP(G770,Sheet1!J:O,6,0)</f>
        <v>华南大区</v>
      </c>
      <c r="I770">
        <v>3</v>
      </c>
      <c r="J770">
        <v>0</v>
      </c>
      <c r="K770" s="8">
        <f>VLOOKUP(C770,'渗透率、续签率'!B:C,2,0)</f>
        <v>0.91700000000000004</v>
      </c>
      <c r="L770" s="6">
        <f t="shared" si="67"/>
        <v>0</v>
      </c>
      <c r="M770">
        <v>0</v>
      </c>
      <c r="N770">
        <v>0</v>
      </c>
      <c r="O770" s="24" t="e">
        <f t="shared" si="68"/>
        <v>#DIV/0!</v>
      </c>
      <c r="P770" s="35">
        <f>VLOOKUP(E770,'参数设置&amp;汇总'!O:X,10,0)</f>
        <v>1</v>
      </c>
      <c r="Q770" s="37">
        <f t="shared" si="69"/>
        <v>0</v>
      </c>
      <c r="R770">
        <v>0.85</v>
      </c>
      <c r="S770" s="38">
        <f t="shared" si="70"/>
        <v>0</v>
      </c>
      <c r="T770" s="9">
        <f t="shared" si="71"/>
        <v>0</v>
      </c>
      <c r="V770" s="11"/>
    </row>
    <row r="771" spans="2:22" ht="18">
      <c r="B771" t="s">
        <v>550</v>
      </c>
      <c r="C771" t="s">
        <v>551</v>
      </c>
      <c r="D771" t="str">
        <f>VLOOKUP(G771,Sheet1!J:K,2,0)</f>
        <v>C</v>
      </c>
      <c r="E771" t="str">
        <f t="shared" ref="E771:E834" si="72">D771&amp;C771</f>
        <v>CK12</v>
      </c>
      <c r="F771" t="str">
        <f>VLOOKUP(G771,Sheet1!J:L,3,0)</f>
        <v>四川省</v>
      </c>
      <c r="G771" t="s">
        <v>120</v>
      </c>
      <c r="H771" s="2" t="str">
        <f>VLOOKUP(G771,Sheet1!J:O,6,0)</f>
        <v>华北大区</v>
      </c>
      <c r="I771">
        <v>39</v>
      </c>
      <c r="J771">
        <v>0</v>
      </c>
      <c r="K771" s="8">
        <f>VLOOKUP(C771,'渗透率、续签率'!B:C,2,0)</f>
        <v>0.91700000000000004</v>
      </c>
      <c r="L771" s="6">
        <f t="shared" ref="L771:L834" si="73">J771/I771</f>
        <v>0</v>
      </c>
      <c r="M771">
        <v>0</v>
      </c>
      <c r="N771">
        <v>0</v>
      </c>
      <c r="O771" s="24" t="e">
        <f t="shared" ref="O771:O834" si="74">N771/M771</f>
        <v>#DIV/0!</v>
      </c>
      <c r="P771" s="35">
        <f>VLOOKUP(E771,'参数设置&amp;汇总'!O:X,10,0)</f>
        <v>1</v>
      </c>
      <c r="Q771" s="37">
        <f t="shared" ref="Q771:Q834" si="75">IF(P771*M771&gt;=N771,M771*P771,N771)</f>
        <v>0</v>
      </c>
      <c r="R771">
        <v>0.85</v>
      </c>
      <c r="S771" s="38">
        <f t="shared" ref="S771:S834" si="76">((1-K771)*N771+IF(Q771-N771&gt;0,Q771-N771,0))/R771</f>
        <v>0</v>
      </c>
      <c r="T771" s="9">
        <f t="shared" ref="T771:T834" si="77">S771*0.433</f>
        <v>0</v>
      </c>
      <c r="U771" s="1"/>
      <c r="V771" s="11"/>
    </row>
    <row r="772" spans="2:22" ht="18">
      <c r="B772" t="s">
        <v>550</v>
      </c>
      <c r="C772" t="s">
        <v>551</v>
      </c>
      <c r="D772" t="str">
        <f>VLOOKUP(G772,Sheet1!J:K,2,0)</f>
        <v>C</v>
      </c>
      <c r="E772" t="str">
        <f t="shared" si="72"/>
        <v>CK12</v>
      </c>
      <c r="F772" t="str">
        <f>VLOOKUP(G772,Sheet1!J:L,3,0)</f>
        <v>江西省</v>
      </c>
      <c r="G772" t="s">
        <v>121</v>
      </c>
      <c r="H772" s="2" t="str">
        <f>VLOOKUP(G772,Sheet1!J:O,6,0)</f>
        <v>华南大区</v>
      </c>
      <c r="I772">
        <v>53</v>
      </c>
      <c r="J772">
        <v>4</v>
      </c>
      <c r="K772" s="8">
        <f>VLOOKUP(C772,'渗透率、续签率'!B:C,2,0)</f>
        <v>0.91700000000000004</v>
      </c>
      <c r="L772" s="6">
        <f t="shared" si="73"/>
        <v>7.5471698113207544E-2</v>
      </c>
      <c r="M772">
        <v>1</v>
      </c>
      <c r="N772">
        <v>1</v>
      </c>
      <c r="O772" s="24">
        <f t="shared" si="74"/>
        <v>1</v>
      </c>
      <c r="P772" s="35">
        <f>VLOOKUP(E772,'参数设置&amp;汇总'!O:X,10,0)</f>
        <v>1</v>
      </c>
      <c r="Q772" s="37">
        <f t="shared" si="75"/>
        <v>1</v>
      </c>
      <c r="R772">
        <v>0.85</v>
      </c>
      <c r="S772" s="38">
        <f t="shared" si="76"/>
        <v>9.7647058823529365E-2</v>
      </c>
      <c r="T772" s="9">
        <f t="shared" si="77"/>
        <v>4.2281176470588218E-2</v>
      </c>
      <c r="V772" s="11"/>
    </row>
    <row r="773" spans="2:22" ht="18">
      <c r="B773" t="s">
        <v>550</v>
      </c>
      <c r="C773" t="s">
        <v>551</v>
      </c>
      <c r="D773" t="str">
        <f>VLOOKUP(G773,Sheet1!J:K,2,0)</f>
        <v>C</v>
      </c>
      <c r="E773" t="str">
        <f t="shared" si="72"/>
        <v>CK12</v>
      </c>
      <c r="F773" t="str">
        <f>VLOOKUP(G773,Sheet1!J:L,3,0)</f>
        <v>广东省</v>
      </c>
      <c r="G773" t="s">
        <v>122</v>
      </c>
      <c r="H773" s="2" t="str">
        <f>VLOOKUP(G773,Sheet1!J:O,6,0)</f>
        <v>华南大区</v>
      </c>
      <c r="I773">
        <v>70</v>
      </c>
      <c r="J773">
        <v>0</v>
      </c>
      <c r="K773" s="8">
        <f>VLOOKUP(C773,'渗透率、续签率'!B:C,2,0)</f>
        <v>0.91700000000000004</v>
      </c>
      <c r="L773" s="6">
        <f t="shared" si="73"/>
        <v>0</v>
      </c>
      <c r="M773">
        <v>0</v>
      </c>
      <c r="N773">
        <v>0</v>
      </c>
      <c r="O773" s="24" t="e">
        <f t="shared" si="74"/>
        <v>#DIV/0!</v>
      </c>
      <c r="P773" s="35">
        <f>VLOOKUP(E773,'参数设置&amp;汇总'!O:X,10,0)</f>
        <v>1</v>
      </c>
      <c r="Q773" s="37">
        <f t="shared" si="75"/>
        <v>0</v>
      </c>
      <c r="R773">
        <v>0.85</v>
      </c>
      <c r="S773" s="38">
        <f t="shared" si="76"/>
        <v>0</v>
      </c>
      <c r="T773" s="9">
        <f t="shared" si="77"/>
        <v>0</v>
      </c>
      <c r="V773" s="11"/>
    </row>
    <row r="774" spans="2:22" ht="18">
      <c r="B774" t="s">
        <v>550</v>
      </c>
      <c r="C774" t="s">
        <v>551</v>
      </c>
      <c r="D774" t="str">
        <f>VLOOKUP(G774,Sheet1!J:K,2,0)</f>
        <v>C</v>
      </c>
      <c r="E774" t="str">
        <f t="shared" si="72"/>
        <v>CK12</v>
      </c>
      <c r="F774" t="str">
        <f>VLOOKUP(G774,Sheet1!J:L,3,0)</f>
        <v>新疆维吾尔自治区</v>
      </c>
      <c r="G774" t="s">
        <v>123</v>
      </c>
      <c r="H774" s="2" t="str">
        <f>VLOOKUP(G774,Sheet1!J:O,6,0)</f>
        <v>华北大区</v>
      </c>
      <c r="I774">
        <v>1</v>
      </c>
      <c r="J774">
        <v>0</v>
      </c>
      <c r="K774" s="8">
        <f>VLOOKUP(C774,'渗透率、续签率'!B:C,2,0)</f>
        <v>0.91700000000000004</v>
      </c>
      <c r="L774" s="6">
        <f t="shared" si="73"/>
        <v>0</v>
      </c>
      <c r="M774">
        <v>0</v>
      </c>
      <c r="N774">
        <v>0</v>
      </c>
      <c r="O774" s="24" t="e">
        <f t="shared" si="74"/>
        <v>#DIV/0!</v>
      </c>
      <c r="P774" s="35">
        <f>VLOOKUP(E774,'参数设置&amp;汇总'!O:X,10,0)</f>
        <v>1</v>
      </c>
      <c r="Q774" s="37">
        <f t="shared" si="75"/>
        <v>0</v>
      </c>
      <c r="R774">
        <v>0.85</v>
      </c>
      <c r="S774" s="38">
        <f t="shared" si="76"/>
        <v>0</v>
      </c>
      <c r="T774" s="9">
        <f t="shared" si="77"/>
        <v>0</v>
      </c>
      <c r="V774" s="11"/>
    </row>
    <row r="775" spans="2:22" ht="18">
      <c r="B775" t="s">
        <v>550</v>
      </c>
      <c r="C775" t="s">
        <v>551</v>
      </c>
      <c r="D775" t="str">
        <f>VLOOKUP(G775,Sheet1!J:K,2,0)</f>
        <v>C</v>
      </c>
      <c r="E775" t="str">
        <f t="shared" si="72"/>
        <v>CK12</v>
      </c>
      <c r="F775" t="str">
        <f>VLOOKUP(G775,Sheet1!J:L,3,0)</f>
        <v>海南省</v>
      </c>
      <c r="G775" t="s">
        <v>124</v>
      </c>
      <c r="H775" s="2" t="str">
        <f>VLOOKUP(G775,Sheet1!J:O,6,0)</f>
        <v>华南大区</v>
      </c>
      <c r="I775">
        <v>1</v>
      </c>
      <c r="J775">
        <v>0</v>
      </c>
      <c r="K775" s="8">
        <f>VLOOKUP(C775,'渗透率、续签率'!B:C,2,0)</f>
        <v>0.91700000000000004</v>
      </c>
      <c r="L775" s="6">
        <f t="shared" si="73"/>
        <v>0</v>
      </c>
      <c r="M775">
        <v>0</v>
      </c>
      <c r="N775">
        <v>0</v>
      </c>
      <c r="O775" s="24" t="e">
        <f t="shared" si="74"/>
        <v>#DIV/0!</v>
      </c>
      <c r="P775" s="35">
        <f>VLOOKUP(E775,'参数设置&amp;汇总'!O:X,10,0)</f>
        <v>1</v>
      </c>
      <c r="Q775" s="37">
        <f t="shared" si="75"/>
        <v>0</v>
      </c>
      <c r="R775">
        <v>0.85</v>
      </c>
      <c r="S775" s="38">
        <f t="shared" si="76"/>
        <v>0</v>
      </c>
      <c r="T775" s="9">
        <f t="shared" si="77"/>
        <v>0</v>
      </c>
      <c r="V775" s="11"/>
    </row>
    <row r="776" spans="2:22" ht="18">
      <c r="B776" t="s">
        <v>550</v>
      </c>
      <c r="C776" t="s">
        <v>551</v>
      </c>
      <c r="D776" t="str">
        <f>VLOOKUP(G776,Sheet1!J:K,2,0)</f>
        <v>C</v>
      </c>
      <c r="E776" t="str">
        <f t="shared" si="72"/>
        <v>CK12</v>
      </c>
      <c r="F776" t="str">
        <f>VLOOKUP(G776,Sheet1!J:L,3,0)</f>
        <v>安徽省</v>
      </c>
      <c r="G776" t="s">
        <v>125</v>
      </c>
      <c r="H776" s="2" t="str">
        <f>VLOOKUP(G776,Sheet1!J:O,6,0)</f>
        <v>华南大区</v>
      </c>
      <c r="I776">
        <v>72</v>
      </c>
      <c r="J776">
        <v>0</v>
      </c>
      <c r="K776" s="8">
        <f>VLOOKUP(C776,'渗透率、续签率'!B:C,2,0)</f>
        <v>0.91700000000000004</v>
      </c>
      <c r="L776" s="6">
        <f t="shared" si="73"/>
        <v>0</v>
      </c>
      <c r="M776">
        <v>0</v>
      </c>
      <c r="N776">
        <v>0</v>
      </c>
      <c r="O776" s="24" t="e">
        <f t="shared" si="74"/>
        <v>#DIV/0!</v>
      </c>
      <c r="P776" s="35">
        <f>VLOOKUP(E776,'参数设置&amp;汇总'!O:X,10,0)</f>
        <v>1</v>
      </c>
      <c r="Q776" s="37">
        <f t="shared" si="75"/>
        <v>0</v>
      </c>
      <c r="R776">
        <v>0.85</v>
      </c>
      <c r="S776" s="38">
        <f t="shared" si="76"/>
        <v>0</v>
      </c>
      <c r="T776" s="9">
        <f t="shared" si="77"/>
        <v>0</v>
      </c>
      <c r="V776" s="11"/>
    </row>
    <row r="777" spans="2:22" ht="18">
      <c r="B777" t="s">
        <v>550</v>
      </c>
      <c r="C777" t="s">
        <v>551</v>
      </c>
      <c r="D777" t="str">
        <f>VLOOKUP(G777,Sheet1!J:K,2,0)</f>
        <v>C</v>
      </c>
      <c r="E777" t="str">
        <f t="shared" si="72"/>
        <v>CK12</v>
      </c>
      <c r="F777" t="str">
        <f>VLOOKUP(G777,Sheet1!J:L,3,0)</f>
        <v>湖北省</v>
      </c>
      <c r="G777" t="s">
        <v>126</v>
      </c>
      <c r="H777" s="2" t="str">
        <f>VLOOKUP(G777,Sheet1!J:O,6,0)</f>
        <v>华南大区</v>
      </c>
      <c r="I777">
        <v>19</v>
      </c>
      <c r="J777">
        <v>0</v>
      </c>
      <c r="K777" s="8">
        <f>VLOOKUP(C777,'渗透率、续签率'!B:C,2,0)</f>
        <v>0.91700000000000004</v>
      </c>
      <c r="L777" s="6">
        <f t="shared" si="73"/>
        <v>0</v>
      </c>
      <c r="M777">
        <v>0</v>
      </c>
      <c r="N777">
        <v>0</v>
      </c>
      <c r="O777" s="24" t="e">
        <f t="shared" si="74"/>
        <v>#DIV/0!</v>
      </c>
      <c r="P777" s="35">
        <f>VLOOKUP(E777,'参数设置&amp;汇总'!O:X,10,0)</f>
        <v>1</v>
      </c>
      <c r="Q777" s="37">
        <f t="shared" si="75"/>
        <v>0</v>
      </c>
      <c r="R777">
        <v>0.85</v>
      </c>
      <c r="S777" s="38">
        <f t="shared" si="76"/>
        <v>0</v>
      </c>
      <c r="T777" s="9">
        <f t="shared" si="77"/>
        <v>0</v>
      </c>
      <c r="V777" s="11"/>
    </row>
    <row r="778" spans="2:22" ht="18">
      <c r="B778" t="s">
        <v>550</v>
      </c>
      <c r="C778" t="s">
        <v>551</v>
      </c>
      <c r="D778" t="str">
        <f>VLOOKUP(G778,Sheet1!J:K,2,0)</f>
        <v>C</v>
      </c>
      <c r="E778" t="str">
        <f t="shared" si="72"/>
        <v>CK12</v>
      </c>
      <c r="F778" t="str">
        <f>VLOOKUP(G778,Sheet1!J:L,3,0)</f>
        <v>黑龙江省</v>
      </c>
      <c r="G778" t="s">
        <v>127</v>
      </c>
      <c r="H778" s="2" t="str">
        <f>VLOOKUP(G778,Sheet1!J:O,6,0)</f>
        <v>华北大区</v>
      </c>
      <c r="I778">
        <v>6</v>
      </c>
      <c r="J778">
        <v>0</v>
      </c>
      <c r="K778" s="8">
        <f>VLOOKUP(C778,'渗透率、续签率'!B:C,2,0)</f>
        <v>0.91700000000000004</v>
      </c>
      <c r="L778" s="6">
        <f t="shared" si="73"/>
        <v>0</v>
      </c>
      <c r="M778">
        <v>0</v>
      </c>
      <c r="N778">
        <v>0</v>
      </c>
      <c r="O778" s="24" t="e">
        <f t="shared" si="74"/>
        <v>#DIV/0!</v>
      </c>
      <c r="P778" s="35">
        <f>VLOOKUP(E778,'参数设置&amp;汇总'!O:X,10,0)</f>
        <v>1</v>
      </c>
      <c r="Q778" s="37">
        <f t="shared" si="75"/>
        <v>0</v>
      </c>
      <c r="R778">
        <v>0.85</v>
      </c>
      <c r="S778" s="38">
        <f t="shared" si="76"/>
        <v>0</v>
      </c>
      <c r="T778" s="9">
        <f t="shared" si="77"/>
        <v>0</v>
      </c>
      <c r="V778" s="11"/>
    </row>
    <row r="779" spans="2:22" ht="18">
      <c r="B779" t="s">
        <v>550</v>
      </c>
      <c r="C779" t="s">
        <v>551</v>
      </c>
      <c r="D779" t="str">
        <f>VLOOKUP(G779,Sheet1!J:K,2,0)</f>
        <v>C</v>
      </c>
      <c r="E779" t="str">
        <f t="shared" si="72"/>
        <v>CK12</v>
      </c>
      <c r="F779" t="str">
        <f>VLOOKUP(G779,Sheet1!J:L,3,0)</f>
        <v>新疆维吾尔自治区</v>
      </c>
      <c r="G779" t="s">
        <v>128</v>
      </c>
      <c r="H779" s="2" t="str">
        <f>VLOOKUP(G779,Sheet1!J:O,6,0)</f>
        <v>华北大区</v>
      </c>
      <c r="I779">
        <v>6</v>
      </c>
      <c r="J779">
        <v>0</v>
      </c>
      <c r="K779" s="8">
        <f>VLOOKUP(C779,'渗透率、续签率'!B:C,2,0)</f>
        <v>0.91700000000000004</v>
      </c>
      <c r="L779" s="6">
        <f t="shared" si="73"/>
        <v>0</v>
      </c>
      <c r="M779">
        <v>0</v>
      </c>
      <c r="N779">
        <v>0</v>
      </c>
      <c r="O779" s="24" t="e">
        <f t="shared" si="74"/>
        <v>#DIV/0!</v>
      </c>
      <c r="P779" s="35">
        <f>VLOOKUP(E779,'参数设置&amp;汇总'!O:X,10,0)</f>
        <v>1</v>
      </c>
      <c r="Q779" s="37">
        <f t="shared" si="75"/>
        <v>0</v>
      </c>
      <c r="R779">
        <v>0.85</v>
      </c>
      <c r="S779" s="38">
        <f t="shared" si="76"/>
        <v>0</v>
      </c>
      <c r="T779" s="9">
        <f t="shared" si="77"/>
        <v>0</v>
      </c>
      <c r="V779" s="11"/>
    </row>
    <row r="780" spans="2:22" ht="18">
      <c r="B780" t="s">
        <v>550</v>
      </c>
      <c r="C780" t="s">
        <v>551</v>
      </c>
      <c r="D780" t="str">
        <f>VLOOKUP(G780,Sheet1!J:K,2,0)</f>
        <v>B</v>
      </c>
      <c r="E780" t="str">
        <f t="shared" si="72"/>
        <v>BK12</v>
      </c>
      <c r="F780" t="str">
        <f>VLOOKUP(G780,Sheet1!J:L,3,0)</f>
        <v>广东省</v>
      </c>
      <c r="G780" t="s">
        <v>60</v>
      </c>
      <c r="H780" s="2" t="str">
        <f>VLOOKUP(G780,Sheet1!J:O,6,0)</f>
        <v>华南大区</v>
      </c>
      <c r="I780">
        <v>453</v>
      </c>
      <c r="J780">
        <v>90</v>
      </c>
      <c r="K780" s="8">
        <f>VLOOKUP(C780,'渗透率、续签率'!B:C,2,0)</f>
        <v>0.91700000000000004</v>
      </c>
      <c r="L780" s="6">
        <f t="shared" si="73"/>
        <v>0.19867549668874171</v>
      </c>
      <c r="M780">
        <v>65</v>
      </c>
      <c r="N780">
        <v>64</v>
      </c>
      <c r="O780" s="24">
        <f t="shared" si="74"/>
        <v>0.98461538461538467</v>
      </c>
      <c r="P780" s="35">
        <f>VLOOKUP(E780,'参数设置&amp;汇总'!O:X,10,0)</f>
        <v>1</v>
      </c>
      <c r="Q780" s="37">
        <f t="shared" si="75"/>
        <v>65</v>
      </c>
      <c r="R780">
        <v>0.85</v>
      </c>
      <c r="S780" s="38">
        <f t="shared" si="76"/>
        <v>7.4258823529411737</v>
      </c>
      <c r="T780" s="9">
        <f t="shared" si="77"/>
        <v>3.2154070588235282</v>
      </c>
    </row>
    <row r="781" spans="2:22" ht="18">
      <c r="B781" t="s">
        <v>550</v>
      </c>
      <c r="C781" t="s">
        <v>551</v>
      </c>
      <c r="D781" t="str">
        <f>VLOOKUP(G781,Sheet1!J:K,2,0)</f>
        <v>C</v>
      </c>
      <c r="E781" t="str">
        <f t="shared" si="72"/>
        <v>CK12</v>
      </c>
      <c r="F781" t="str">
        <f>VLOOKUP(G781,Sheet1!J:L,3,0)</f>
        <v>黑龙江省</v>
      </c>
      <c r="G781" t="s">
        <v>129</v>
      </c>
      <c r="H781" s="2" t="str">
        <f>VLOOKUP(G781,Sheet1!J:O,6,0)</f>
        <v>华北大区</v>
      </c>
      <c r="I781">
        <v>28</v>
      </c>
      <c r="J781">
        <v>0</v>
      </c>
      <c r="K781" s="8">
        <f>VLOOKUP(C781,'渗透率、续签率'!B:C,2,0)</f>
        <v>0.91700000000000004</v>
      </c>
      <c r="L781" s="6">
        <f t="shared" si="73"/>
        <v>0</v>
      </c>
      <c r="M781">
        <v>0</v>
      </c>
      <c r="N781">
        <v>0</v>
      </c>
      <c r="O781" s="24" t="e">
        <f t="shared" si="74"/>
        <v>#DIV/0!</v>
      </c>
      <c r="P781" s="35">
        <f>VLOOKUP(E781,'参数设置&amp;汇总'!O:X,10,0)</f>
        <v>1</v>
      </c>
      <c r="Q781" s="37">
        <f t="shared" si="75"/>
        <v>0</v>
      </c>
      <c r="R781">
        <v>0.85</v>
      </c>
      <c r="S781" s="38">
        <f t="shared" si="76"/>
        <v>0</v>
      </c>
      <c r="T781" s="9">
        <f t="shared" si="77"/>
        <v>0</v>
      </c>
      <c r="V781" s="11"/>
    </row>
    <row r="782" spans="2:22" ht="18">
      <c r="B782" t="s">
        <v>550</v>
      </c>
      <c r="C782" t="s">
        <v>551</v>
      </c>
      <c r="D782" t="str">
        <f>VLOOKUP(G782,Sheet1!J:K,2,0)</f>
        <v>C</v>
      </c>
      <c r="E782" t="str">
        <f t="shared" si="72"/>
        <v>CK12</v>
      </c>
      <c r="F782" t="str">
        <f>VLOOKUP(G782,Sheet1!J:L,3,0)</f>
        <v>河北省</v>
      </c>
      <c r="G782" t="s">
        <v>132</v>
      </c>
      <c r="H782" s="2" t="str">
        <f>VLOOKUP(G782,Sheet1!J:O,6,0)</f>
        <v>华北大区</v>
      </c>
      <c r="I782">
        <v>193</v>
      </c>
      <c r="J782">
        <v>10</v>
      </c>
      <c r="K782" s="8">
        <f>VLOOKUP(C782,'渗透率、续签率'!B:C,2,0)</f>
        <v>0.91700000000000004</v>
      </c>
      <c r="L782" s="6">
        <f t="shared" si="73"/>
        <v>5.181347150259067E-2</v>
      </c>
      <c r="M782">
        <v>7</v>
      </c>
      <c r="N782">
        <v>6</v>
      </c>
      <c r="O782" s="24">
        <f t="shared" si="74"/>
        <v>0.8571428571428571</v>
      </c>
      <c r="P782" s="35">
        <f>VLOOKUP(E782,'参数设置&amp;汇总'!O:X,10,0)</f>
        <v>1</v>
      </c>
      <c r="Q782" s="37">
        <f t="shared" si="75"/>
        <v>7</v>
      </c>
      <c r="R782">
        <v>0.85</v>
      </c>
      <c r="S782" s="38">
        <f t="shared" si="76"/>
        <v>1.7623529411764705</v>
      </c>
      <c r="T782" s="9">
        <f t="shared" si="77"/>
        <v>0.76309882352941172</v>
      </c>
      <c r="U782" s="1"/>
      <c r="V782" s="11"/>
    </row>
    <row r="783" spans="2:22" ht="18">
      <c r="B783" t="s">
        <v>550</v>
      </c>
      <c r="C783" t="s">
        <v>551</v>
      </c>
      <c r="D783" t="str">
        <f>VLOOKUP(G783,Sheet1!J:K,2,0)</f>
        <v>C</v>
      </c>
      <c r="E783" t="str">
        <f t="shared" si="72"/>
        <v>CK12</v>
      </c>
      <c r="F783" t="str">
        <f>VLOOKUP(G783,Sheet1!J:L,3,0)</f>
        <v>云南省</v>
      </c>
      <c r="G783" t="s">
        <v>133</v>
      </c>
      <c r="H783" s="2" t="str">
        <f>VLOOKUP(G783,Sheet1!J:O,6,0)</f>
        <v>华南大区</v>
      </c>
      <c r="I783">
        <v>11</v>
      </c>
      <c r="J783">
        <v>0</v>
      </c>
      <c r="K783" s="8">
        <f>VLOOKUP(C783,'渗透率、续签率'!B:C,2,0)</f>
        <v>0.91700000000000004</v>
      </c>
      <c r="L783" s="6">
        <f t="shared" si="73"/>
        <v>0</v>
      </c>
      <c r="M783">
        <v>0</v>
      </c>
      <c r="N783">
        <v>0</v>
      </c>
      <c r="O783" s="24" t="e">
        <f t="shared" si="74"/>
        <v>#DIV/0!</v>
      </c>
      <c r="P783" s="35">
        <f>VLOOKUP(E783,'参数设置&amp;汇总'!O:X,10,0)</f>
        <v>1</v>
      </c>
      <c r="Q783" s="37">
        <f t="shared" si="75"/>
        <v>0</v>
      </c>
      <c r="R783">
        <v>0.85</v>
      </c>
      <c r="S783" s="38">
        <f t="shared" si="76"/>
        <v>0</v>
      </c>
      <c r="T783" s="9">
        <f t="shared" si="77"/>
        <v>0</v>
      </c>
      <c r="V783" s="11"/>
    </row>
    <row r="784" spans="2:22" ht="18">
      <c r="B784" t="s">
        <v>550</v>
      </c>
      <c r="C784" t="s">
        <v>551</v>
      </c>
      <c r="D784" t="str">
        <f>VLOOKUP(G784,Sheet1!J:K,2,0)</f>
        <v>C</v>
      </c>
      <c r="E784" t="str">
        <f t="shared" si="72"/>
        <v>CK12</v>
      </c>
      <c r="F784" t="str">
        <f>VLOOKUP(G784,Sheet1!J:L,3,0)</f>
        <v>河南省</v>
      </c>
      <c r="G784" t="s">
        <v>134</v>
      </c>
      <c r="H784" s="2" t="str">
        <f>VLOOKUP(G784,Sheet1!J:O,6,0)</f>
        <v>华北大区</v>
      </c>
      <c r="I784">
        <v>87</v>
      </c>
      <c r="J784">
        <v>0</v>
      </c>
      <c r="K784" s="8">
        <f>VLOOKUP(C784,'渗透率、续签率'!B:C,2,0)</f>
        <v>0.91700000000000004</v>
      </c>
      <c r="L784" s="6">
        <f t="shared" si="73"/>
        <v>0</v>
      </c>
      <c r="M784">
        <v>0</v>
      </c>
      <c r="N784">
        <v>0</v>
      </c>
      <c r="O784" s="24" t="e">
        <f t="shared" si="74"/>
        <v>#DIV/0!</v>
      </c>
      <c r="P784" s="35">
        <f>VLOOKUP(E784,'参数设置&amp;汇总'!O:X,10,0)</f>
        <v>1</v>
      </c>
      <c r="Q784" s="37">
        <f t="shared" si="75"/>
        <v>0</v>
      </c>
      <c r="R784">
        <v>0.85</v>
      </c>
      <c r="S784" s="38">
        <f t="shared" si="76"/>
        <v>0</v>
      </c>
      <c r="T784" s="9">
        <f t="shared" si="77"/>
        <v>0</v>
      </c>
      <c r="V784" s="11"/>
    </row>
    <row r="785" spans="2:22" ht="18">
      <c r="B785" t="s">
        <v>550</v>
      </c>
      <c r="C785" t="s">
        <v>551</v>
      </c>
      <c r="D785" t="str">
        <f>VLOOKUP(G785,Sheet1!J:K,2,0)</f>
        <v>C</v>
      </c>
      <c r="E785" t="str">
        <f t="shared" si="72"/>
        <v>CK12</v>
      </c>
      <c r="F785" t="str">
        <f>VLOOKUP(G785,Sheet1!J:L,3,0)</f>
        <v>海南省</v>
      </c>
      <c r="G785" t="s">
        <v>135</v>
      </c>
      <c r="H785" s="2" t="str">
        <f>VLOOKUP(G785,Sheet1!J:O,6,0)</f>
        <v>华南大区</v>
      </c>
      <c r="I785">
        <v>6</v>
      </c>
      <c r="J785">
        <v>0</v>
      </c>
      <c r="K785" s="8">
        <f>VLOOKUP(C785,'渗透率、续签率'!B:C,2,0)</f>
        <v>0.91700000000000004</v>
      </c>
      <c r="L785" s="6">
        <f t="shared" si="73"/>
        <v>0</v>
      </c>
      <c r="M785">
        <v>0</v>
      </c>
      <c r="N785">
        <v>0</v>
      </c>
      <c r="O785" s="24" t="e">
        <f t="shared" si="74"/>
        <v>#DIV/0!</v>
      </c>
      <c r="P785" s="35">
        <f>VLOOKUP(E785,'参数设置&amp;汇总'!O:X,10,0)</f>
        <v>1</v>
      </c>
      <c r="Q785" s="37">
        <f t="shared" si="75"/>
        <v>0</v>
      </c>
      <c r="R785">
        <v>0.85</v>
      </c>
      <c r="S785" s="38">
        <f t="shared" si="76"/>
        <v>0</v>
      </c>
      <c r="T785" s="9">
        <f t="shared" si="77"/>
        <v>0</v>
      </c>
      <c r="V785" s="11"/>
    </row>
    <row r="786" spans="2:22" ht="18">
      <c r="B786" t="s">
        <v>550</v>
      </c>
      <c r="C786" t="s">
        <v>551</v>
      </c>
      <c r="D786" t="str">
        <f>VLOOKUP(G786,Sheet1!J:K,2,0)</f>
        <v>C</v>
      </c>
      <c r="E786" t="str">
        <f t="shared" si="72"/>
        <v>CK12</v>
      </c>
      <c r="F786" t="str">
        <f>VLOOKUP(G786,Sheet1!J:L,3,0)</f>
        <v>新疆维吾尔自治区</v>
      </c>
      <c r="G786" t="s">
        <v>136</v>
      </c>
      <c r="H786" s="2" t="str">
        <f>VLOOKUP(G786,Sheet1!J:O,6,0)</f>
        <v>华北大区</v>
      </c>
      <c r="I786">
        <v>1</v>
      </c>
      <c r="J786">
        <v>0</v>
      </c>
      <c r="K786" s="8">
        <f>VLOOKUP(C786,'渗透率、续签率'!B:C,2,0)</f>
        <v>0.91700000000000004</v>
      </c>
      <c r="L786" s="6">
        <f t="shared" si="73"/>
        <v>0</v>
      </c>
      <c r="M786">
        <v>0</v>
      </c>
      <c r="N786">
        <v>0</v>
      </c>
      <c r="O786" s="24" t="e">
        <f t="shared" si="74"/>
        <v>#DIV/0!</v>
      </c>
      <c r="P786" s="35">
        <f>VLOOKUP(E786,'参数设置&amp;汇总'!O:X,10,0)</f>
        <v>1</v>
      </c>
      <c r="Q786" s="37">
        <f t="shared" si="75"/>
        <v>0</v>
      </c>
      <c r="R786">
        <v>0.85</v>
      </c>
      <c r="S786" s="38">
        <f t="shared" si="76"/>
        <v>0</v>
      </c>
      <c r="T786" s="9">
        <f t="shared" si="77"/>
        <v>0</v>
      </c>
      <c r="V786" s="11"/>
    </row>
    <row r="787" spans="2:22" ht="18">
      <c r="B787" t="s">
        <v>550</v>
      </c>
      <c r="C787" t="s">
        <v>551</v>
      </c>
      <c r="D787" t="str">
        <f>VLOOKUP(G787,Sheet1!J:K,2,0)</f>
        <v>C</v>
      </c>
      <c r="E787" t="str">
        <f t="shared" si="72"/>
        <v>CK12</v>
      </c>
      <c r="F787" t="str">
        <f>VLOOKUP(G787,Sheet1!J:L,3,0)</f>
        <v>新疆维吾尔自治区</v>
      </c>
      <c r="G787" t="s">
        <v>137</v>
      </c>
      <c r="H787" s="2" t="str">
        <f>VLOOKUP(G787,Sheet1!J:O,6,0)</f>
        <v>华北大区</v>
      </c>
      <c r="I787">
        <v>3</v>
      </c>
      <c r="J787">
        <v>0</v>
      </c>
      <c r="K787" s="8">
        <f>VLOOKUP(C787,'渗透率、续签率'!B:C,2,0)</f>
        <v>0.91700000000000004</v>
      </c>
      <c r="L787" s="6">
        <f t="shared" si="73"/>
        <v>0</v>
      </c>
      <c r="M787">
        <v>0</v>
      </c>
      <c r="N787">
        <v>0</v>
      </c>
      <c r="O787" s="24" t="e">
        <f t="shared" si="74"/>
        <v>#DIV/0!</v>
      </c>
      <c r="P787" s="35">
        <f>VLOOKUP(E787,'参数设置&amp;汇总'!O:X,10,0)</f>
        <v>1</v>
      </c>
      <c r="Q787" s="37">
        <f t="shared" si="75"/>
        <v>0</v>
      </c>
      <c r="R787">
        <v>0.85</v>
      </c>
      <c r="S787" s="38">
        <f t="shared" si="76"/>
        <v>0</v>
      </c>
      <c r="T787" s="9">
        <f t="shared" si="77"/>
        <v>0</v>
      </c>
      <c r="V787" s="11"/>
    </row>
    <row r="788" spans="2:22" ht="18">
      <c r="B788" t="s">
        <v>550</v>
      </c>
      <c r="C788" t="s">
        <v>551</v>
      </c>
      <c r="D788" t="str">
        <f>VLOOKUP(G788,Sheet1!J:K,2,0)</f>
        <v>C</v>
      </c>
      <c r="E788" t="str">
        <f t="shared" si="72"/>
        <v>CK12</v>
      </c>
      <c r="F788" t="str">
        <f>VLOOKUP(G788,Sheet1!J:L,3,0)</f>
        <v>安徽省</v>
      </c>
      <c r="G788" t="s">
        <v>138</v>
      </c>
      <c r="H788" s="2" t="str">
        <f>VLOOKUP(G788,Sheet1!J:O,6,0)</f>
        <v>华南大区</v>
      </c>
      <c r="I788">
        <v>68</v>
      </c>
      <c r="J788">
        <v>0</v>
      </c>
      <c r="K788" s="8">
        <f>VLOOKUP(C788,'渗透率、续签率'!B:C,2,0)</f>
        <v>0.91700000000000004</v>
      </c>
      <c r="L788" s="6">
        <f t="shared" si="73"/>
        <v>0</v>
      </c>
      <c r="M788">
        <v>0</v>
      </c>
      <c r="N788">
        <v>0</v>
      </c>
      <c r="O788" s="24" t="e">
        <f t="shared" si="74"/>
        <v>#DIV/0!</v>
      </c>
      <c r="P788" s="35">
        <f>VLOOKUP(E788,'参数设置&amp;汇总'!O:X,10,0)</f>
        <v>1</v>
      </c>
      <c r="Q788" s="37">
        <f t="shared" si="75"/>
        <v>0</v>
      </c>
      <c r="R788">
        <v>0.85</v>
      </c>
      <c r="S788" s="38">
        <f t="shared" si="76"/>
        <v>0</v>
      </c>
      <c r="T788" s="9">
        <f t="shared" si="77"/>
        <v>0</v>
      </c>
      <c r="V788" s="11"/>
    </row>
    <row r="789" spans="2:22" ht="18">
      <c r="B789" t="s">
        <v>550</v>
      </c>
      <c r="C789" t="s">
        <v>551</v>
      </c>
      <c r="D789" t="str">
        <f>VLOOKUP(G789,Sheet1!J:K,2,0)</f>
        <v>C</v>
      </c>
      <c r="E789" t="str">
        <f t="shared" si="72"/>
        <v>CK12</v>
      </c>
      <c r="F789" t="str">
        <f>VLOOKUP(G789,Sheet1!J:L,3,0)</f>
        <v>贵州省</v>
      </c>
      <c r="G789" t="s">
        <v>140</v>
      </c>
      <c r="H789" s="2" t="str">
        <f>VLOOKUP(G789,Sheet1!J:O,6,0)</f>
        <v>华北大区</v>
      </c>
      <c r="I789">
        <v>19</v>
      </c>
      <c r="J789">
        <v>0</v>
      </c>
      <c r="K789" s="8">
        <f>VLOOKUP(C789,'渗透率、续签率'!B:C,2,0)</f>
        <v>0.91700000000000004</v>
      </c>
      <c r="L789" s="6">
        <f t="shared" si="73"/>
        <v>0</v>
      </c>
      <c r="M789">
        <v>0</v>
      </c>
      <c r="N789">
        <v>0</v>
      </c>
      <c r="O789" s="24" t="e">
        <f t="shared" si="74"/>
        <v>#DIV/0!</v>
      </c>
      <c r="P789" s="35">
        <f>VLOOKUP(E789,'参数设置&amp;汇总'!O:X,10,0)</f>
        <v>1</v>
      </c>
      <c r="Q789" s="37">
        <f t="shared" si="75"/>
        <v>0</v>
      </c>
      <c r="R789">
        <v>0.85</v>
      </c>
      <c r="S789" s="38">
        <f t="shared" si="76"/>
        <v>0</v>
      </c>
      <c r="T789" s="9">
        <f t="shared" si="77"/>
        <v>0</v>
      </c>
      <c r="V789" s="11"/>
    </row>
    <row r="790" spans="2:22" ht="18">
      <c r="B790" t="s">
        <v>550</v>
      </c>
      <c r="C790" t="s">
        <v>551</v>
      </c>
      <c r="D790" t="str">
        <f>VLOOKUP(G790,Sheet1!J:K,2,0)</f>
        <v>C</v>
      </c>
      <c r="E790" t="str">
        <f t="shared" si="72"/>
        <v>CK12</v>
      </c>
      <c r="F790" t="str">
        <f>VLOOKUP(G790,Sheet1!J:L,3,0)</f>
        <v>甘肃省</v>
      </c>
      <c r="G790" t="s">
        <v>141</v>
      </c>
      <c r="H790" s="2" t="str">
        <f>VLOOKUP(G790,Sheet1!J:O,6,0)</f>
        <v>华北大区</v>
      </c>
      <c r="I790">
        <v>70</v>
      </c>
      <c r="J790">
        <v>12</v>
      </c>
      <c r="K790" s="8">
        <f>VLOOKUP(C790,'渗透率、续签率'!B:C,2,0)</f>
        <v>0.91700000000000004</v>
      </c>
      <c r="L790" s="6">
        <f t="shared" si="73"/>
        <v>0.17142857142857143</v>
      </c>
      <c r="M790">
        <v>7</v>
      </c>
      <c r="N790">
        <v>7</v>
      </c>
      <c r="O790" s="24">
        <f t="shared" si="74"/>
        <v>1</v>
      </c>
      <c r="P790" s="35">
        <f>VLOOKUP(E790,'参数设置&amp;汇总'!O:X,10,0)</f>
        <v>1</v>
      </c>
      <c r="Q790" s="37">
        <f t="shared" si="75"/>
        <v>7</v>
      </c>
      <c r="R790">
        <v>0.85</v>
      </c>
      <c r="S790" s="38">
        <f t="shared" si="76"/>
        <v>0.68352941176470561</v>
      </c>
      <c r="T790" s="9">
        <f t="shared" si="77"/>
        <v>0.29596823529411753</v>
      </c>
      <c r="V790" s="11"/>
    </row>
    <row r="791" spans="2:22" ht="18">
      <c r="B791" t="s">
        <v>550</v>
      </c>
      <c r="C791" t="s">
        <v>551</v>
      </c>
      <c r="D791" t="str">
        <f>VLOOKUP(G791,Sheet1!J:K,2,0)</f>
        <v>C</v>
      </c>
      <c r="E791" t="str">
        <f t="shared" si="72"/>
        <v>CK12</v>
      </c>
      <c r="F791" t="str">
        <f>VLOOKUP(G791,Sheet1!J:L,3,0)</f>
        <v>内蒙古自治区</v>
      </c>
      <c r="G791" t="s">
        <v>142</v>
      </c>
      <c r="H791" s="2" t="str">
        <f>VLOOKUP(G791,Sheet1!J:O,6,0)</f>
        <v>华北大区</v>
      </c>
      <c r="I791">
        <v>24</v>
      </c>
      <c r="J791">
        <v>0</v>
      </c>
      <c r="K791" s="8">
        <f>VLOOKUP(C791,'渗透率、续签率'!B:C,2,0)</f>
        <v>0.91700000000000004</v>
      </c>
      <c r="L791" s="6">
        <f t="shared" si="73"/>
        <v>0</v>
      </c>
      <c r="M791">
        <v>0</v>
      </c>
      <c r="N791">
        <v>0</v>
      </c>
      <c r="O791" s="24" t="e">
        <f t="shared" si="74"/>
        <v>#DIV/0!</v>
      </c>
      <c r="P791" s="35">
        <f>VLOOKUP(E791,'参数设置&amp;汇总'!O:X,10,0)</f>
        <v>1</v>
      </c>
      <c r="Q791" s="37">
        <f t="shared" si="75"/>
        <v>0</v>
      </c>
      <c r="R791">
        <v>0.85</v>
      </c>
      <c r="S791" s="38">
        <f t="shared" si="76"/>
        <v>0</v>
      </c>
      <c r="T791" s="9">
        <f t="shared" si="77"/>
        <v>0</v>
      </c>
      <c r="V791" s="11"/>
    </row>
    <row r="792" spans="2:22" ht="18">
      <c r="B792" t="s">
        <v>550</v>
      </c>
      <c r="C792" t="s">
        <v>551</v>
      </c>
      <c r="D792" t="str">
        <f>VLOOKUP(G792,Sheet1!J:K,2,0)</f>
        <v>C</v>
      </c>
      <c r="E792" t="str">
        <f t="shared" si="72"/>
        <v>CK12</v>
      </c>
      <c r="F792" t="str">
        <f>VLOOKUP(G792,Sheet1!J:L,3,0)</f>
        <v>四川省</v>
      </c>
      <c r="G792" t="s">
        <v>143</v>
      </c>
      <c r="H792" s="2" t="str">
        <f>VLOOKUP(G792,Sheet1!J:O,6,0)</f>
        <v>华北大区</v>
      </c>
      <c r="I792">
        <v>20</v>
      </c>
      <c r="J792">
        <v>0</v>
      </c>
      <c r="K792" s="8">
        <f>VLOOKUP(C792,'渗透率、续签率'!B:C,2,0)</f>
        <v>0.91700000000000004</v>
      </c>
      <c r="L792" s="6">
        <f t="shared" si="73"/>
        <v>0</v>
      </c>
      <c r="M792">
        <v>0</v>
      </c>
      <c r="N792">
        <v>0</v>
      </c>
      <c r="O792" s="24" t="e">
        <f t="shared" si="74"/>
        <v>#DIV/0!</v>
      </c>
      <c r="P792" s="35">
        <f>VLOOKUP(E792,'参数设置&amp;汇总'!O:X,10,0)</f>
        <v>1</v>
      </c>
      <c r="Q792" s="37">
        <f t="shared" si="75"/>
        <v>0</v>
      </c>
      <c r="R792">
        <v>0.85</v>
      </c>
      <c r="S792" s="38">
        <f t="shared" si="76"/>
        <v>0</v>
      </c>
      <c r="T792" s="9">
        <f t="shared" si="77"/>
        <v>0</v>
      </c>
      <c r="V792" s="11"/>
    </row>
    <row r="793" spans="2:22" ht="18">
      <c r="B793" t="s">
        <v>550</v>
      </c>
      <c r="C793" t="s">
        <v>551</v>
      </c>
      <c r="D793" t="str">
        <f>VLOOKUP(G793,Sheet1!J:K,2,0)</f>
        <v>C</v>
      </c>
      <c r="E793" t="str">
        <f t="shared" si="72"/>
        <v>CK12</v>
      </c>
      <c r="F793" t="str">
        <f>VLOOKUP(G793,Sheet1!J:L,3,0)</f>
        <v>四川省</v>
      </c>
      <c r="G793" t="s">
        <v>144</v>
      </c>
      <c r="H793" s="2" t="str">
        <f>VLOOKUP(G793,Sheet1!J:O,6,0)</f>
        <v>华北大区</v>
      </c>
      <c r="I793">
        <v>21</v>
      </c>
      <c r="J793">
        <v>1</v>
      </c>
      <c r="K793" s="8">
        <f>VLOOKUP(C793,'渗透率、续签率'!B:C,2,0)</f>
        <v>0.91700000000000004</v>
      </c>
      <c r="L793" s="6">
        <f t="shared" si="73"/>
        <v>4.7619047619047616E-2</v>
      </c>
      <c r="M793">
        <v>1</v>
      </c>
      <c r="N793">
        <v>1</v>
      </c>
      <c r="O793" s="24">
        <f t="shared" si="74"/>
        <v>1</v>
      </c>
      <c r="P793" s="35">
        <f>VLOOKUP(E793,'参数设置&amp;汇总'!O:X,10,0)</f>
        <v>1</v>
      </c>
      <c r="Q793" s="37">
        <f t="shared" si="75"/>
        <v>1</v>
      </c>
      <c r="R793">
        <v>0.85</v>
      </c>
      <c r="S793" s="38">
        <f t="shared" si="76"/>
        <v>9.7647058823529365E-2</v>
      </c>
      <c r="T793" s="9">
        <f t="shared" si="77"/>
        <v>4.2281176470588218E-2</v>
      </c>
      <c r="V793" s="11"/>
    </row>
    <row r="794" spans="2:22" ht="18">
      <c r="B794" t="s">
        <v>550</v>
      </c>
      <c r="C794" t="s">
        <v>551</v>
      </c>
      <c r="D794" t="str">
        <f>VLOOKUP(G794,Sheet1!J:K,2,0)</f>
        <v>C</v>
      </c>
      <c r="E794" t="str">
        <f t="shared" si="72"/>
        <v>CK12</v>
      </c>
      <c r="F794" t="str">
        <f>VLOOKUP(G794,Sheet1!J:L,3,0)</f>
        <v>内蒙古自治区</v>
      </c>
      <c r="G794" t="s">
        <v>145</v>
      </c>
      <c r="H794" s="2" t="str">
        <f>VLOOKUP(G794,Sheet1!J:O,6,0)</f>
        <v>华北大区</v>
      </c>
      <c r="I794">
        <v>74</v>
      </c>
      <c r="J794">
        <v>1</v>
      </c>
      <c r="K794" s="8">
        <f>VLOOKUP(C794,'渗透率、续签率'!B:C,2,0)</f>
        <v>0.91700000000000004</v>
      </c>
      <c r="L794" s="6">
        <f t="shared" si="73"/>
        <v>1.3513513513513514E-2</v>
      </c>
      <c r="M794">
        <v>1</v>
      </c>
      <c r="N794">
        <v>1</v>
      </c>
      <c r="O794" s="24">
        <f t="shared" si="74"/>
        <v>1</v>
      </c>
      <c r="P794" s="35">
        <f>VLOOKUP(E794,'参数设置&amp;汇总'!O:X,10,0)</f>
        <v>1</v>
      </c>
      <c r="Q794" s="37">
        <f t="shared" si="75"/>
        <v>1</v>
      </c>
      <c r="R794">
        <v>0.85</v>
      </c>
      <c r="S794" s="38">
        <f t="shared" si="76"/>
        <v>9.7647058823529365E-2</v>
      </c>
      <c r="T794" s="9">
        <f t="shared" si="77"/>
        <v>4.2281176470588218E-2</v>
      </c>
    </row>
    <row r="795" spans="2:22" ht="18">
      <c r="B795" t="s">
        <v>550</v>
      </c>
      <c r="C795" t="s">
        <v>551</v>
      </c>
      <c r="D795" t="str">
        <f>VLOOKUP(G795,Sheet1!J:K,2,0)</f>
        <v>1S</v>
      </c>
      <c r="E795" t="str">
        <f t="shared" si="72"/>
        <v>1SK12</v>
      </c>
      <c r="F795" t="str">
        <f>VLOOKUP(G795,Sheet1!J:L,3,0)</f>
        <v>北京市</v>
      </c>
      <c r="G795" t="s">
        <v>44</v>
      </c>
      <c r="H795" s="2" t="str">
        <f>VLOOKUP(G795,Sheet1!J:O,6,0)</f>
        <v>华北大区</v>
      </c>
      <c r="I795">
        <v>470</v>
      </c>
      <c r="J795">
        <v>301</v>
      </c>
      <c r="K795" s="8">
        <f>VLOOKUP(C795,'渗透率、续签率'!B:C,2,0)</f>
        <v>0.91700000000000004</v>
      </c>
      <c r="L795" s="6">
        <f t="shared" si="73"/>
        <v>0.6404255319148936</v>
      </c>
      <c r="M795">
        <v>226</v>
      </c>
      <c r="N795">
        <v>220</v>
      </c>
      <c r="O795" s="24">
        <f t="shared" si="74"/>
        <v>0.97345132743362828</v>
      </c>
      <c r="P795" s="35">
        <f>VLOOKUP(E795,'参数设置&amp;汇总'!O:X,10,0)</f>
        <v>1</v>
      </c>
      <c r="Q795" s="37">
        <f t="shared" si="75"/>
        <v>226</v>
      </c>
      <c r="R795">
        <v>0.85</v>
      </c>
      <c r="S795" s="38">
        <f t="shared" si="76"/>
        <v>28.541176470588226</v>
      </c>
      <c r="T795" s="9">
        <f t="shared" si="77"/>
        <v>12.358329411764702</v>
      </c>
    </row>
    <row r="796" spans="2:22" ht="18">
      <c r="B796" t="s">
        <v>550</v>
      </c>
      <c r="C796" t="s">
        <v>551</v>
      </c>
      <c r="D796" t="str">
        <f>VLOOKUP(G796,Sheet1!J:K,2,0)</f>
        <v>C</v>
      </c>
      <c r="E796" t="str">
        <f t="shared" si="72"/>
        <v>CK12</v>
      </c>
      <c r="F796" t="str">
        <f>VLOOKUP(G796,Sheet1!J:L,3,0)</f>
        <v>广西壮族自治区</v>
      </c>
      <c r="G796" t="s">
        <v>147</v>
      </c>
      <c r="H796" s="2" t="str">
        <f>VLOOKUP(G796,Sheet1!J:O,6,0)</f>
        <v>华南大区</v>
      </c>
      <c r="I796">
        <v>19</v>
      </c>
      <c r="J796">
        <v>0</v>
      </c>
      <c r="K796" s="8">
        <f>VLOOKUP(C796,'渗透率、续签率'!B:C,2,0)</f>
        <v>0.91700000000000004</v>
      </c>
      <c r="L796" s="6">
        <f t="shared" si="73"/>
        <v>0</v>
      </c>
      <c r="M796">
        <v>0</v>
      </c>
      <c r="N796">
        <v>0</v>
      </c>
      <c r="O796" s="24" t="e">
        <f t="shared" si="74"/>
        <v>#DIV/0!</v>
      </c>
      <c r="P796" s="35">
        <f>VLOOKUP(E796,'参数设置&amp;汇总'!O:X,10,0)</f>
        <v>1</v>
      </c>
      <c r="Q796" s="37">
        <f t="shared" si="75"/>
        <v>0</v>
      </c>
      <c r="R796">
        <v>0.85</v>
      </c>
      <c r="S796" s="38">
        <f t="shared" si="76"/>
        <v>0</v>
      </c>
      <c r="T796" s="9">
        <f t="shared" si="77"/>
        <v>0</v>
      </c>
      <c r="V796" s="11"/>
    </row>
    <row r="797" spans="2:22" ht="18">
      <c r="B797" t="s">
        <v>550</v>
      </c>
      <c r="C797" t="s">
        <v>551</v>
      </c>
      <c r="D797" t="str">
        <f>VLOOKUP(G797,Sheet1!J:K,2,0)</f>
        <v>C</v>
      </c>
      <c r="E797" t="str">
        <f t="shared" si="72"/>
        <v>CK12</v>
      </c>
      <c r="F797" t="str">
        <f>VLOOKUP(G797,Sheet1!J:L,3,0)</f>
        <v>湖北省</v>
      </c>
      <c r="G797" t="s">
        <v>148</v>
      </c>
      <c r="H797" s="2" t="str">
        <f>VLOOKUP(G797,Sheet1!J:O,6,0)</f>
        <v>华南大区</v>
      </c>
      <c r="I797">
        <v>35</v>
      </c>
      <c r="J797">
        <v>1</v>
      </c>
      <c r="K797" s="8">
        <f>VLOOKUP(C797,'渗透率、续签率'!B:C,2,0)</f>
        <v>0.91700000000000004</v>
      </c>
      <c r="L797" s="6">
        <f t="shared" si="73"/>
        <v>2.8571428571428571E-2</v>
      </c>
      <c r="M797">
        <v>1</v>
      </c>
      <c r="N797">
        <v>1</v>
      </c>
      <c r="O797" s="24">
        <f t="shared" si="74"/>
        <v>1</v>
      </c>
      <c r="P797" s="35">
        <f>VLOOKUP(E797,'参数设置&amp;汇总'!O:X,10,0)</f>
        <v>1</v>
      </c>
      <c r="Q797" s="37">
        <f t="shared" si="75"/>
        <v>1</v>
      </c>
      <c r="R797">
        <v>0.85</v>
      </c>
      <c r="S797" s="38">
        <f t="shared" si="76"/>
        <v>9.7647058823529365E-2</v>
      </c>
      <c r="T797" s="9">
        <f t="shared" si="77"/>
        <v>4.2281176470588218E-2</v>
      </c>
    </row>
    <row r="798" spans="2:22" ht="18">
      <c r="B798" t="s">
        <v>550</v>
      </c>
      <c r="C798" t="s">
        <v>551</v>
      </c>
      <c r="D798" t="str">
        <f>VLOOKUP(G798,Sheet1!J:K,2,0)</f>
        <v>A</v>
      </c>
      <c r="E798" t="str">
        <f t="shared" si="72"/>
        <v>AK12</v>
      </c>
      <c r="F798" t="str">
        <f>VLOOKUP(G798,Sheet1!J:L,3,0)</f>
        <v>江苏省</v>
      </c>
      <c r="G798" t="s">
        <v>48</v>
      </c>
      <c r="H798" s="2" t="str">
        <f>VLOOKUP(G798,Sheet1!J:O,6,0)</f>
        <v>华北大区</v>
      </c>
      <c r="I798">
        <v>340</v>
      </c>
      <c r="J798">
        <v>102</v>
      </c>
      <c r="K798" s="8">
        <f>VLOOKUP(C798,'渗透率、续签率'!B:C,2,0)</f>
        <v>0.91700000000000004</v>
      </c>
      <c r="L798" s="6">
        <f t="shared" si="73"/>
        <v>0.3</v>
      </c>
      <c r="M798">
        <v>72</v>
      </c>
      <c r="N798">
        <v>64</v>
      </c>
      <c r="O798" s="24">
        <f t="shared" si="74"/>
        <v>0.88888888888888884</v>
      </c>
      <c r="P798" s="35">
        <f>VLOOKUP(E798,'参数设置&amp;汇总'!O:X,10,0)</f>
        <v>1</v>
      </c>
      <c r="Q798" s="37">
        <f t="shared" si="75"/>
        <v>72</v>
      </c>
      <c r="R798">
        <v>0.85</v>
      </c>
      <c r="S798" s="38">
        <f t="shared" si="76"/>
        <v>15.661176470588233</v>
      </c>
      <c r="T798" s="9">
        <f t="shared" si="77"/>
        <v>6.7812894117647042</v>
      </c>
      <c r="V798" s="11"/>
    </row>
    <row r="799" spans="2:22" ht="18">
      <c r="B799" t="s">
        <v>550</v>
      </c>
      <c r="C799" t="s">
        <v>551</v>
      </c>
      <c r="D799" t="str">
        <f>VLOOKUP(G799,Sheet1!J:K,2,0)</f>
        <v>C</v>
      </c>
      <c r="E799" t="str">
        <f t="shared" si="72"/>
        <v>CK12</v>
      </c>
      <c r="F799" t="str">
        <f>VLOOKUP(G799,Sheet1!J:L,3,0)</f>
        <v>四川省</v>
      </c>
      <c r="G799" t="s">
        <v>149</v>
      </c>
      <c r="H799" s="2" t="str">
        <f>VLOOKUP(G799,Sheet1!J:O,6,0)</f>
        <v>华北大区</v>
      </c>
      <c r="I799">
        <v>70</v>
      </c>
      <c r="J799">
        <v>2</v>
      </c>
      <c r="K799" s="8">
        <f>VLOOKUP(C799,'渗透率、续签率'!B:C,2,0)</f>
        <v>0.91700000000000004</v>
      </c>
      <c r="L799" s="6">
        <f t="shared" si="73"/>
        <v>2.8571428571428571E-2</v>
      </c>
      <c r="M799">
        <v>1</v>
      </c>
      <c r="N799">
        <v>1</v>
      </c>
      <c r="O799" s="24">
        <f t="shared" si="74"/>
        <v>1</v>
      </c>
      <c r="P799" s="35">
        <f>VLOOKUP(E799,'参数设置&amp;汇总'!O:X,10,0)</f>
        <v>1</v>
      </c>
      <c r="Q799" s="37">
        <f t="shared" si="75"/>
        <v>1</v>
      </c>
      <c r="R799">
        <v>0.85</v>
      </c>
      <c r="S799" s="38">
        <f t="shared" si="76"/>
        <v>9.7647058823529365E-2</v>
      </c>
      <c r="T799" s="9">
        <f t="shared" si="77"/>
        <v>4.2281176470588218E-2</v>
      </c>
    </row>
    <row r="800" spans="2:22" ht="18">
      <c r="B800" t="s">
        <v>550</v>
      </c>
      <c r="C800" t="s">
        <v>551</v>
      </c>
      <c r="D800" t="str">
        <f>VLOOKUP(G800,Sheet1!J:K,2,0)</f>
        <v>B</v>
      </c>
      <c r="E800" t="str">
        <f t="shared" si="72"/>
        <v>BK12</v>
      </c>
      <c r="F800" t="str">
        <f>VLOOKUP(G800,Sheet1!J:L,3,0)</f>
        <v>广西壮族自治区</v>
      </c>
      <c r="G800" t="s">
        <v>62</v>
      </c>
      <c r="H800" s="2" t="str">
        <f>VLOOKUP(G800,Sheet1!J:O,6,0)</f>
        <v>华南大区</v>
      </c>
      <c r="I800">
        <v>147</v>
      </c>
      <c r="J800">
        <v>14</v>
      </c>
      <c r="K800" s="8">
        <f>VLOOKUP(C800,'渗透率、续签率'!B:C,2,0)</f>
        <v>0.91700000000000004</v>
      </c>
      <c r="L800" s="6">
        <f t="shared" si="73"/>
        <v>9.5238095238095233E-2</v>
      </c>
      <c r="M800">
        <v>14</v>
      </c>
      <c r="N800">
        <v>12</v>
      </c>
      <c r="O800" s="24">
        <f t="shared" si="74"/>
        <v>0.8571428571428571</v>
      </c>
      <c r="P800" s="35">
        <f>VLOOKUP(E800,'参数设置&amp;汇总'!O:X,10,0)</f>
        <v>1</v>
      </c>
      <c r="Q800" s="37">
        <f t="shared" si="75"/>
        <v>14</v>
      </c>
      <c r="R800">
        <v>0.85</v>
      </c>
      <c r="S800" s="38">
        <f t="shared" si="76"/>
        <v>3.5247058823529409</v>
      </c>
      <c r="T800" s="9">
        <f t="shared" si="77"/>
        <v>1.5261976470588234</v>
      </c>
      <c r="V800" s="11"/>
    </row>
    <row r="801" spans="2:22" ht="18">
      <c r="B801" t="s">
        <v>550</v>
      </c>
      <c r="C801" t="s">
        <v>551</v>
      </c>
      <c r="D801" t="str">
        <f>VLOOKUP(G801,Sheet1!J:K,2,0)</f>
        <v>C</v>
      </c>
      <c r="E801" t="str">
        <f t="shared" si="72"/>
        <v>CK12</v>
      </c>
      <c r="F801" t="str">
        <f>VLOOKUP(G801,Sheet1!J:L,3,0)</f>
        <v>福建省</v>
      </c>
      <c r="G801" t="s">
        <v>150</v>
      </c>
      <c r="H801" s="2" t="str">
        <f>VLOOKUP(G801,Sheet1!J:O,6,0)</f>
        <v>华南大区</v>
      </c>
      <c r="I801">
        <v>40</v>
      </c>
      <c r="J801">
        <v>0</v>
      </c>
      <c r="K801" s="8">
        <f>VLOOKUP(C801,'渗透率、续签率'!B:C,2,0)</f>
        <v>0.91700000000000004</v>
      </c>
      <c r="L801" s="6">
        <f t="shared" si="73"/>
        <v>0</v>
      </c>
      <c r="M801">
        <v>0</v>
      </c>
      <c r="N801">
        <v>0</v>
      </c>
      <c r="O801" s="24" t="e">
        <f t="shared" si="74"/>
        <v>#DIV/0!</v>
      </c>
      <c r="P801" s="35">
        <f>VLOOKUP(E801,'参数设置&amp;汇总'!O:X,10,0)</f>
        <v>1</v>
      </c>
      <c r="Q801" s="37">
        <f t="shared" si="75"/>
        <v>0</v>
      </c>
      <c r="R801">
        <v>0.85</v>
      </c>
      <c r="S801" s="38">
        <f t="shared" si="76"/>
        <v>0</v>
      </c>
      <c r="T801" s="9">
        <f t="shared" si="77"/>
        <v>0</v>
      </c>
      <c r="V801" s="11"/>
    </row>
    <row r="802" spans="2:22" ht="18">
      <c r="B802" t="s">
        <v>550</v>
      </c>
      <c r="C802" t="s">
        <v>551</v>
      </c>
      <c r="D802" t="str">
        <f>VLOOKUP(G802,Sheet1!J:K,2,0)</f>
        <v>B</v>
      </c>
      <c r="E802" t="str">
        <f t="shared" si="72"/>
        <v>BK12</v>
      </c>
      <c r="F802" t="str">
        <f>VLOOKUP(G802,Sheet1!J:L,3,0)</f>
        <v>江西省</v>
      </c>
      <c r="G802" t="s">
        <v>64</v>
      </c>
      <c r="H802" s="2" t="str">
        <f>VLOOKUP(G802,Sheet1!J:O,6,0)</f>
        <v>华南大区</v>
      </c>
      <c r="I802">
        <v>128</v>
      </c>
      <c r="J802">
        <v>27</v>
      </c>
      <c r="K802" s="8">
        <f>VLOOKUP(C802,'渗透率、续签率'!B:C,2,0)</f>
        <v>0.91700000000000004</v>
      </c>
      <c r="L802" s="6">
        <f t="shared" si="73"/>
        <v>0.2109375</v>
      </c>
      <c r="M802">
        <v>22</v>
      </c>
      <c r="N802">
        <v>22</v>
      </c>
      <c r="O802" s="24">
        <f t="shared" si="74"/>
        <v>1</v>
      </c>
      <c r="P802" s="35">
        <f>VLOOKUP(E802,'参数设置&amp;汇总'!O:X,10,0)</f>
        <v>1</v>
      </c>
      <c r="Q802" s="37">
        <f t="shared" si="75"/>
        <v>22</v>
      </c>
      <c r="R802">
        <v>0.85</v>
      </c>
      <c r="S802" s="38">
        <f t="shared" si="76"/>
        <v>2.1482352941176464</v>
      </c>
      <c r="T802" s="9">
        <f t="shared" si="77"/>
        <v>0.93018588235294086</v>
      </c>
    </row>
    <row r="803" spans="2:22" ht="18">
      <c r="B803" t="s">
        <v>550</v>
      </c>
      <c r="C803" t="s">
        <v>551</v>
      </c>
      <c r="D803" t="str">
        <f>VLOOKUP(G803,Sheet1!J:K,2,0)</f>
        <v>C</v>
      </c>
      <c r="E803" t="str">
        <f t="shared" si="72"/>
        <v>CK12</v>
      </c>
      <c r="F803" t="str">
        <f>VLOOKUP(G803,Sheet1!J:L,3,0)</f>
        <v>江苏省</v>
      </c>
      <c r="G803" t="s">
        <v>151</v>
      </c>
      <c r="H803" s="2" t="str">
        <f>VLOOKUP(G803,Sheet1!J:O,6,0)</f>
        <v>华北大区</v>
      </c>
      <c r="I803">
        <v>84</v>
      </c>
      <c r="J803">
        <v>5</v>
      </c>
      <c r="K803" s="8">
        <f>VLOOKUP(C803,'渗透率、续签率'!B:C,2,0)</f>
        <v>0.91700000000000004</v>
      </c>
      <c r="L803" s="6">
        <f t="shared" si="73"/>
        <v>5.9523809523809521E-2</v>
      </c>
      <c r="M803">
        <v>4</v>
      </c>
      <c r="N803">
        <v>3</v>
      </c>
      <c r="O803" s="24">
        <f t="shared" si="74"/>
        <v>0.75</v>
      </c>
      <c r="P803" s="35">
        <f>VLOOKUP(E803,'参数设置&amp;汇总'!O:X,10,0)</f>
        <v>1</v>
      </c>
      <c r="Q803" s="37">
        <f t="shared" si="75"/>
        <v>4</v>
      </c>
      <c r="R803">
        <v>0.85</v>
      </c>
      <c r="S803" s="38">
        <f t="shared" si="76"/>
        <v>1.4694117647058822</v>
      </c>
      <c r="T803" s="9">
        <f t="shared" si="77"/>
        <v>0.63625529411764703</v>
      </c>
      <c r="V803" s="11"/>
    </row>
    <row r="804" spans="2:22" ht="18">
      <c r="B804" t="s">
        <v>550</v>
      </c>
      <c r="C804" t="s">
        <v>551</v>
      </c>
      <c r="D804" t="str">
        <f>VLOOKUP(G804,Sheet1!J:K,2,0)</f>
        <v>C</v>
      </c>
      <c r="E804" t="str">
        <f t="shared" si="72"/>
        <v>CK12</v>
      </c>
      <c r="F804" t="str">
        <f>VLOOKUP(G804,Sheet1!J:L,3,0)</f>
        <v>河南省</v>
      </c>
      <c r="G804" t="s">
        <v>152</v>
      </c>
      <c r="H804" s="2" t="str">
        <f>VLOOKUP(G804,Sheet1!J:O,6,0)</f>
        <v>华北大区</v>
      </c>
      <c r="I804">
        <v>153</v>
      </c>
      <c r="J804">
        <v>3</v>
      </c>
      <c r="K804" s="8">
        <f>VLOOKUP(C804,'渗透率、续签率'!B:C,2,0)</f>
        <v>0.91700000000000004</v>
      </c>
      <c r="L804" s="6">
        <f t="shared" si="73"/>
        <v>1.9607843137254902E-2</v>
      </c>
      <c r="M804">
        <v>6</v>
      </c>
      <c r="N804">
        <v>3</v>
      </c>
      <c r="O804" s="24">
        <f t="shared" si="74"/>
        <v>0.5</v>
      </c>
      <c r="P804" s="35">
        <f>VLOOKUP(E804,'参数设置&amp;汇总'!O:X,10,0)</f>
        <v>1</v>
      </c>
      <c r="Q804" s="37">
        <f t="shared" si="75"/>
        <v>6</v>
      </c>
      <c r="R804">
        <v>0.85</v>
      </c>
      <c r="S804" s="38">
        <f t="shared" si="76"/>
        <v>3.8223529411764705</v>
      </c>
      <c r="T804" s="9">
        <f t="shared" si="77"/>
        <v>1.6550788235294118</v>
      </c>
      <c r="V804" s="11"/>
    </row>
    <row r="805" spans="2:22" ht="18">
      <c r="B805" t="s">
        <v>550</v>
      </c>
      <c r="C805" t="s">
        <v>551</v>
      </c>
      <c r="D805" t="str">
        <f>VLOOKUP(G805,Sheet1!J:K,2,0)</f>
        <v>C</v>
      </c>
      <c r="E805" t="str">
        <f t="shared" si="72"/>
        <v>CK12</v>
      </c>
      <c r="F805" t="str">
        <f>VLOOKUP(G805,Sheet1!J:L,3,0)</f>
        <v>新疆维吾尔自治区</v>
      </c>
      <c r="G805" t="s">
        <v>153</v>
      </c>
      <c r="H805" s="2" t="str">
        <f>VLOOKUP(G805,Sheet1!J:O,6,0)</f>
        <v>华北大区</v>
      </c>
      <c r="I805">
        <v>2</v>
      </c>
      <c r="J805">
        <v>0</v>
      </c>
      <c r="K805" s="8">
        <f>VLOOKUP(C805,'渗透率、续签率'!B:C,2,0)</f>
        <v>0.91700000000000004</v>
      </c>
      <c r="L805" s="6">
        <f t="shared" si="73"/>
        <v>0</v>
      </c>
      <c r="M805">
        <v>0</v>
      </c>
      <c r="N805">
        <v>0</v>
      </c>
      <c r="O805" s="24" t="e">
        <f t="shared" si="74"/>
        <v>#DIV/0!</v>
      </c>
      <c r="P805" s="35">
        <f>VLOOKUP(E805,'参数设置&amp;汇总'!O:X,10,0)</f>
        <v>1</v>
      </c>
      <c r="Q805" s="37">
        <f t="shared" si="75"/>
        <v>0</v>
      </c>
      <c r="R805">
        <v>0.85</v>
      </c>
      <c r="S805" s="38">
        <f t="shared" si="76"/>
        <v>0</v>
      </c>
      <c r="T805" s="9">
        <f t="shared" si="77"/>
        <v>0</v>
      </c>
    </row>
    <row r="806" spans="2:22" ht="18">
      <c r="B806" t="s">
        <v>550</v>
      </c>
      <c r="C806" t="s">
        <v>551</v>
      </c>
      <c r="D806" t="str">
        <f>VLOOKUP(G806,Sheet1!J:K,2,0)</f>
        <v>B</v>
      </c>
      <c r="E806" t="str">
        <f t="shared" si="72"/>
        <v>BK12</v>
      </c>
      <c r="F806" t="str">
        <f>VLOOKUP(G806,Sheet1!J:L,3,0)</f>
        <v>福建省</v>
      </c>
      <c r="G806" t="s">
        <v>66</v>
      </c>
      <c r="H806" s="2" t="str">
        <f>VLOOKUP(G806,Sheet1!J:O,6,0)</f>
        <v>华南大区</v>
      </c>
      <c r="I806">
        <v>215</v>
      </c>
      <c r="J806">
        <v>21</v>
      </c>
      <c r="K806" s="8">
        <f>VLOOKUP(C806,'渗透率、续签率'!B:C,2,0)</f>
        <v>0.91700000000000004</v>
      </c>
      <c r="L806" s="6">
        <f t="shared" si="73"/>
        <v>9.7674418604651161E-2</v>
      </c>
      <c r="M806">
        <v>15</v>
      </c>
      <c r="N806">
        <v>15</v>
      </c>
      <c r="O806" s="24">
        <f t="shared" si="74"/>
        <v>1</v>
      </c>
      <c r="P806" s="35">
        <f>VLOOKUP(E806,'参数设置&amp;汇总'!O:X,10,0)</f>
        <v>1</v>
      </c>
      <c r="Q806" s="37">
        <f t="shared" si="75"/>
        <v>15</v>
      </c>
      <c r="R806">
        <v>0.85</v>
      </c>
      <c r="S806" s="38">
        <f t="shared" si="76"/>
        <v>1.4647058823529406</v>
      </c>
      <c r="T806" s="9">
        <f t="shared" si="77"/>
        <v>0.63421764705882333</v>
      </c>
    </row>
    <row r="807" spans="2:22" ht="18">
      <c r="B807" t="s">
        <v>550</v>
      </c>
      <c r="C807" t="s">
        <v>551</v>
      </c>
      <c r="D807" t="str">
        <f>VLOOKUP(G807,Sheet1!J:K,2,0)</f>
        <v>C</v>
      </c>
      <c r="E807" t="str">
        <f t="shared" si="72"/>
        <v>CK12</v>
      </c>
      <c r="F807" t="str">
        <f>VLOOKUP(G807,Sheet1!J:L,3,0)</f>
        <v>黑龙江省</v>
      </c>
      <c r="G807" t="s">
        <v>155</v>
      </c>
      <c r="H807" s="2" t="str">
        <f>VLOOKUP(G807,Sheet1!J:O,6,0)</f>
        <v>华北大区</v>
      </c>
      <c r="I807">
        <v>14</v>
      </c>
      <c r="J807">
        <v>0</v>
      </c>
      <c r="K807" s="8">
        <f>VLOOKUP(C807,'渗透率、续签率'!B:C,2,0)</f>
        <v>0.91700000000000004</v>
      </c>
      <c r="L807" s="6">
        <f t="shared" si="73"/>
        <v>0</v>
      </c>
      <c r="M807">
        <v>0</v>
      </c>
      <c r="N807">
        <v>0</v>
      </c>
      <c r="O807" s="24" t="e">
        <f t="shared" si="74"/>
        <v>#DIV/0!</v>
      </c>
      <c r="P807" s="35">
        <f>VLOOKUP(E807,'参数设置&amp;汇总'!O:X,10,0)</f>
        <v>1</v>
      </c>
      <c r="Q807" s="37">
        <f t="shared" si="75"/>
        <v>0</v>
      </c>
      <c r="R807">
        <v>0.85</v>
      </c>
      <c r="S807" s="38">
        <f t="shared" si="76"/>
        <v>0</v>
      </c>
      <c r="T807" s="9">
        <f t="shared" si="77"/>
        <v>0</v>
      </c>
    </row>
    <row r="808" spans="2:22" ht="18">
      <c r="B808" t="s">
        <v>550</v>
      </c>
      <c r="C808" t="s">
        <v>551</v>
      </c>
      <c r="D808" t="str">
        <f>VLOOKUP(G808,Sheet1!J:K,2,0)</f>
        <v>C</v>
      </c>
      <c r="E808" t="str">
        <f t="shared" si="72"/>
        <v>CK12</v>
      </c>
      <c r="F808" t="str">
        <f>VLOOKUP(G808,Sheet1!J:L,3,0)</f>
        <v>浙江省</v>
      </c>
      <c r="G808" t="s">
        <v>157</v>
      </c>
      <c r="H808" s="2" t="str">
        <f>VLOOKUP(G808,Sheet1!J:O,6,0)</f>
        <v>华南大区</v>
      </c>
      <c r="I808">
        <v>201</v>
      </c>
      <c r="J808">
        <v>8</v>
      </c>
      <c r="K808" s="8">
        <f>VLOOKUP(C808,'渗透率、续签率'!B:C,2,0)</f>
        <v>0.91700000000000004</v>
      </c>
      <c r="L808" s="6">
        <f t="shared" si="73"/>
        <v>3.9800995024875621E-2</v>
      </c>
      <c r="M808">
        <v>10</v>
      </c>
      <c r="N808">
        <v>7</v>
      </c>
      <c r="O808" s="24">
        <f t="shared" si="74"/>
        <v>0.7</v>
      </c>
      <c r="P808" s="35">
        <f>VLOOKUP(E808,'参数设置&amp;汇总'!O:X,10,0)</f>
        <v>1</v>
      </c>
      <c r="Q808" s="37">
        <f t="shared" si="75"/>
        <v>10</v>
      </c>
      <c r="R808">
        <v>0.85</v>
      </c>
      <c r="S808" s="38">
        <f t="shared" si="76"/>
        <v>4.2129411764705882</v>
      </c>
      <c r="T808" s="9">
        <f t="shared" si="77"/>
        <v>1.8242035294117647</v>
      </c>
      <c r="V808" s="11"/>
    </row>
    <row r="809" spans="2:22" ht="18">
      <c r="B809" t="s">
        <v>550</v>
      </c>
      <c r="C809" t="s">
        <v>551</v>
      </c>
      <c r="D809" t="str">
        <f>VLOOKUP(G809,Sheet1!J:K,2,0)</f>
        <v>C</v>
      </c>
      <c r="E809" t="str">
        <f t="shared" si="72"/>
        <v>CK12</v>
      </c>
      <c r="F809" t="str">
        <f>VLOOKUP(G809,Sheet1!J:L,3,0)</f>
        <v>台湾省</v>
      </c>
      <c r="G809" t="s">
        <v>158</v>
      </c>
      <c r="H809" s="2">
        <f>VLOOKUP(G809,Sheet1!J:O,6,0)</f>
        <v>0</v>
      </c>
      <c r="I809" s="1">
        <v>6787</v>
      </c>
      <c r="J809">
        <v>0</v>
      </c>
      <c r="K809" s="8">
        <f>VLOOKUP(C809,'渗透率、续签率'!B:C,2,0)</f>
        <v>0.91700000000000004</v>
      </c>
      <c r="L809" s="6">
        <f t="shared" si="73"/>
        <v>0</v>
      </c>
      <c r="M809">
        <v>0</v>
      </c>
      <c r="N809">
        <v>0</v>
      </c>
      <c r="O809" s="24" t="e">
        <f t="shared" si="74"/>
        <v>#DIV/0!</v>
      </c>
      <c r="P809" s="35">
        <f>VLOOKUP(E809,'参数设置&amp;汇总'!O:X,10,0)</f>
        <v>1</v>
      </c>
      <c r="Q809" s="37">
        <f t="shared" si="75"/>
        <v>0</v>
      </c>
      <c r="R809">
        <v>0.85</v>
      </c>
      <c r="S809" s="38">
        <f t="shared" si="76"/>
        <v>0</v>
      </c>
      <c r="T809" s="9">
        <f t="shared" si="77"/>
        <v>0</v>
      </c>
      <c r="V809" s="11"/>
    </row>
    <row r="810" spans="2:22" ht="18">
      <c r="B810" t="s">
        <v>550</v>
      </c>
      <c r="C810" t="s">
        <v>551</v>
      </c>
      <c r="D810" t="str">
        <f>VLOOKUP(G810,Sheet1!J:K,2,0)</f>
        <v>B</v>
      </c>
      <c r="E810" t="str">
        <f t="shared" si="72"/>
        <v>BK12</v>
      </c>
      <c r="F810" t="str">
        <f>VLOOKUP(G810,Sheet1!J:L,3,0)</f>
        <v>安徽省</v>
      </c>
      <c r="G810" t="s">
        <v>68</v>
      </c>
      <c r="H810" s="2" t="str">
        <f>VLOOKUP(G810,Sheet1!J:O,6,0)</f>
        <v>华南大区</v>
      </c>
      <c r="I810">
        <v>247</v>
      </c>
      <c r="J810">
        <v>33</v>
      </c>
      <c r="K810" s="8">
        <f>VLOOKUP(C810,'渗透率、续签率'!B:C,2,0)</f>
        <v>0.91700000000000004</v>
      </c>
      <c r="L810" s="6">
        <f t="shared" si="73"/>
        <v>0.13360323886639677</v>
      </c>
      <c r="M810">
        <v>27</v>
      </c>
      <c r="N810">
        <v>26</v>
      </c>
      <c r="O810" s="24">
        <f t="shared" si="74"/>
        <v>0.96296296296296291</v>
      </c>
      <c r="P810" s="35">
        <f>VLOOKUP(E810,'参数设置&amp;汇总'!O:X,10,0)</f>
        <v>1</v>
      </c>
      <c r="Q810" s="37">
        <f t="shared" si="75"/>
        <v>27</v>
      </c>
      <c r="R810">
        <v>0.85</v>
      </c>
      <c r="S810" s="38">
        <f t="shared" si="76"/>
        <v>3.715294117647058</v>
      </c>
      <c r="T810" s="9">
        <f t="shared" si="77"/>
        <v>1.608722352941176</v>
      </c>
      <c r="V810" s="11"/>
    </row>
    <row r="811" spans="2:22" ht="18">
      <c r="B811" t="s">
        <v>550</v>
      </c>
      <c r="C811" t="s">
        <v>551</v>
      </c>
      <c r="D811" t="str">
        <f>VLOOKUP(G811,Sheet1!J:K,2,0)</f>
        <v>C</v>
      </c>
      <c r="E811" t="str">
        <f t="shared" si="72"/>
        <v>CK12</v>
      </c>
      <c r="F811" t="str">
        <f>VLOOKUP(G811,Sheet1!J:L,3,0)</f>
        <v>江西省</v>
      </c>
      <c r="G811" t="s">
        <v>159</v>
      </c>
      <c r="H811" s="2" t="str">
        <f>VLOOKUP(G811,Sheet1!J:O,6,0)</f>
        <v>华南大区</v>
      </c>
      <c r="I811">
        <v>21</v>
      </c>
      <c r="J811">
        <v>0</v>
      </c>
      <c r="K811" s="8">
        <f>VLOOKUP(C811,'渗透率、续签率'!B:C,2,0)</f>
        <v>0.91700000000000004</v>
      </c>
      <c r="L811" s="6">
        <f t="shared" si="73"/>
        <v>0</v>
      </c>
      <c r="M811">
        <v>0</v>
      </c>
      <c r="N811">
        <v>0</v>
      </c>
      <c r="O811" s="24" t="e">
        <f t="shared" si="74"/>
        <v>#DIV/0!</v>
      </c>
      <c r="P811" s="35">
        <f>VLOOKUP(E811,'参数设置&amp;汇总'!O:X,10,0)</f>
        <v>1</v>
      </c>
      <c r="Q811" s="37">
        <f t="shared" si="75"/>
        <v>0</v>
      </c>
      <c r="R811">
        <v>0.85</v>
      </c>
      <c r="S811" s="38">
        <f t="shared" si="76"/>
        <v>0</v>
      </c>
      <c r="T811" s="9">
        <f t="shared" si="77"/>
        <v>0</v>
      </c>
    </row>
    <row r="812" spans="2:22" ht="18">
      <c r="B812" t="s">
        <v>550</v>
      </c>
      <c r="C812" t="s">
        <v>551</v>
      </c>
      <c r="D812" t="str">
        <f>VLOOKUP(G812,Sheet1!J:K,2,0)</f>
        <v>C</v>
      </c>
      <c r="E812" t="str">
        <f t="shared" si="72"/>
        <v>CK12</v>
      </c>
      <c r="F812" t="str">
        <f>VLOOKUP(G812,Sheet1!J:L,3,0)</f>
        <v>吉林省</v>
      </c>
      <c r="G812" t="s">
        <v>161</v>
      </c>
      <c r="H812" s="2" t="str">
        <f>VLOOKUP(G812,Sheet1!J:O,6,0)</f>
        <v>华北大区</v>
      </c>
      <c r="I812">
        <v>55</v>
      </c>
      <c r="J812">
        <v>0</v>
      </c>
      <c r="K812" s="8">
        <f>VLOOKUP(C812,'渗透率、续签率'!B:C,2,0)</f>
        <v>0.91700000000000004</v>
      </c>
      <c r="L812" s="6">
        <f t="shared" si="73"/>
        <v>0</v>
      </c>
      <c r="M812">
        <v>1</v>
      </c>
      <c r="N812">
        <v>0</v>
      </c>
      <c r="O812" s="24">
        <f t="shared" si="74"/>
        <v>0</v>
      </c>
      <c r="P812" s="35">
        <f>VLOOKUP(E812,'参数设置&amp;汇总'!O:X,10,0)</f>
        <v>1</v>
      </c>
      <c r="Q812" s="37">
        <f t="shared" si="75"/>
        <v>1</v>
      </c>
      <c r="R812">
        <v>0.85</v>
      </c>
      <c r="S812" s="38">
        <f t="shared" si="76"/>
        <v>1.1764705882352942</v>
      </c>
      <c r="T812" s="9">
        <f t="shared" si="77"/>
        <v>0.50941176470588234</v>
      </c>
      <c r="V812" s="11"/>
    </row>
    <row r="813" spans="2:22" ht="18">
      <c r="B813" t="s">
        <v>550</v>
      </c>
      <c r="C813" t="s">
        <v>551</v>
      </c>
      <c r="D813" t="str">
        <f>VLOOKUP(G813,Sheet1!J:K,2,0)</f>
        <v>C</v>
      </c>
      <c r="E813" t="str">
        <f t="shared" si="72"/>
        <v>CK12</v>
      </c>
      <c r="F813" t="str">
        <f>VLOOKUP(G813,Sheet1!J:L,3,0)</f>
        <v>新疆维吾尔自治区</v>
      </c>
      <c r="G813" t="s">
        <v>162</v>
      </c>
      <c r="H813" s="2" t="str">
        <f>VLOOKUP(G813,Sheet1!J:O,6,0)</f>
        <v>华北大区</v>
      </c>
      <c r="I813">
        <v>0</v>
      </c>
      <c r="J813">
        <v>0</v>
      </c>
      <c r="K813" s="8">
        <f>VLOOKUP(C813,'渗透率、续签率'!B:C,2,0)</f>
        <v>0.91700000000000004</v>
      </c>
      <c r="L813" s="6" t="e">
        <f t="shared" si="73"/>
        <v>#DIV/0!</v>
      </c>
      <c r="M813">
        <v>0</v>
      </c>
      <c r="N813">
        <v>0</v>
      </c>
      <c r="O813" s="24" t="e">
        <f t="shared" si="74"/>
        <v>#DIV/0!</v>
      </c>
      <c r="P813" s="35">
        <f>VLOOKUP(E813,'参数设置&amp;汇总'!O:X,10,0)</f>
        <v>1</v>
      </c>
      <c r="Q813" s="37">
        <f t="shared" si="75"/>
        <v>0</v>
      </c>
      <c r="R813">
        <v>0.85</v>
      </c>
      <c r="S813" s="38">
        <f t="shared" si="76"/>
        <v>0</v>
      </c>
      <c r="T813" s="9">
        <f t="shared" si="77"/>
        <v>0</v>
      </c>
      <c r="V813" s="11"/>
    </row>
    <row r="814" spans="2:22" ht="18">
      <c r="B814" t="s">
        <v>550</v>
      </c>
      <c r="C814" t="s">
        <v>551</v>
      </c>
      <c r="D814" t="str">
        <f>VLOOKUP(G814,Sheet1!J:K,2,0)</f>
        <v>C</v>
      </c>
      <c r="E814" t="str">
        <f t="shared" si="72"/>
        <v>CK12</v>
      </c>
      <c r="F814" t="str">
        <f>VLOOKUP(G814,Sheet1!J:L,3,0)</f>
        <v>山西省</v>
      </c>
      <c r="G814" t="s">
        <v>163</v>
      </c>
      <c r="H814" s="2" t="str">
        <f>VLOOKUP(G814,Sheet1!J:O,6,0)</f>
        <v>华北大区</v>
      </c>
      <c r="I814">
        <v>25</v>
      </c>
      <c r="J814">
        <v>0</v>
      </c>
      <c r="K814" s="8">
        <f>VLOOKUP(C814,'渗透率、续签率'!B:C,2,0)</f>
        <v>0.91700000000000004</v>
      </c>
      <c r="L814" s="6">
        <f t="shared" si="73"/>
        <v>0</v>
      </c>
      <c r="M814">
        <v>0</v>
      </c>
      <c r="N814">
        <v>0</v>
      </c>
      <c r="O814" s="24" t="e">
        <f t="shared" si="74"/>
        <v>#DIV/0!</v>
      </c>
      <c r="P814" s="35">
        <f>VLOOKUP(E814,'参数设置&amp;汇总'!O:X,10,0)</f>
        <v>1</v>
      </c>
      <c r="Q814" s="37">
        <f t="shared" si="75"/>
        <v>0</v>
      </c>
      <c r="R814">
        <v>0.85</v>
      </c>
      <c r="S814" s="38">
        <f t="shared" si="76"/>
        <v>0</v>
      </c>
      <c r="T814" s="9">
        <f t="shared" si="77"/>
        <v>0</v>
      </c>
      <c r="V814" s="11"/>
    </row>
    <row r="815" spans="2:22" ht="18">
      <c r="B815" t="s">
        <v>550</v>
      </c>
      <c r="C815" t="s">
        <v>551</v>
      </c>
      <c r="D815" t="str">
        <f>VLOOKUP(G815,Sheet1!J:K,2,0)</f>
        <v>C</v>
      </c>
      <c r="E815" t="str">
        <f t="shared" si="72"/>
        <v>CK12</v>
      </c>
      <c r="F815" t="str">
        <f>VLOOKUP(G815,Sheet1!J:L,3,0)</f>
        <v>宁夏回族自治区</v>
      </c>
      <c r="G815" t="s">
        <v>164</v>
      </c>
      <c r="H815" s="2" t="str">
        <f>VLOOKUP(G815,Sheet1!J:O,6,0)</f>
        <v>华北大区</v>
      </c>
      <c r="I815">
        <v>4</v>
      </c>
      <c r="J815">
        <v>0</v>
      </c>
      <c r="K815" s="8">
        <f>VLOOKUP(C815,'渗透率、续签率'!B:C,2,0)</f>
        <v>0.91700000000000004</v>
      </c>
      <c r="L815" s="6">
        <f t="shared" si="73"/>
        <v>0</v>
      </c>
      <c r="M815">
        <v>0</v>
      </c>
      <c r="N815">
        <v>0</v>
      </c>
      <c r="O815" s="24" t="e">
        <f t="shared" si="74"/>
        <v>#DIV/0!</v>
      </c>
      <c r="P815" s="35">
        <f>VLOOKUP(E815,'参数设置&amp;汇总'!O:X,10,0)</f>
        <v>1</v>
      </c>
      <c r="Q815" s="37">
        <f t="shared" si="75"/>
        <v>0</v>
      </c>
      <c r="R815">
        <v>0.85</v>
      </c>
      <c r="S815" s="38">
        <f t="shared" si="76"/>
        <v>0</v>
      </c>
      <c r="T815" s="9">
        <f t="shared" si="77"/>
        <v>0</v>
      </c>
      <c r="V815" s="11"/>
    </row>
    <row r="816" spans="2:22" ht="18">
      <c r="B816" t="s">
        <v>550</v>
      </c>
      <c r="C816" t="s">
        <v>551</v>
      </c>
      <c r="D816" t="str">
        <f>VLOOKUP(G816,Sheet1!J:K,2,0)</f>
        <v>C</v>
      </c>
      <c r="E816" t="str">
        <f t="shared" si="72"/>
        <v>CK12</v>
      </c>
      <c r="F816" t="str">
        <f>VLOOKUP(G816,Sheet1!J:L,3,0)</f>
        <v>河南省</v>
      </c>
      <c r="G816" t="s">
        <v>165</v>
      </c>
      <c r="H816" s="2" t="str">
        <f>VLOOKUP(G816,Sheet1!J:O,6,0)</f>
        <v>华北大区</v>
      </c>
      <c r="I816">
        <v>61</v>
      </c>
      <c r="J816">
        <v>1</v>
      </c>
      <c r="K816" s="8">
        <f>VLOOKUP(C816,'渗透率、续签率'!B:C,2,0)</f>
        <v>0.91700000000000004</v>
      </c>
      <c r="L816" s="6">
        <f t="shared" si="73"/>
        <v>1.6393442622950821E-2</v>
      </c>
      <c r="M816">
        <v>1</v>
      </c>
      <c r="N816">
        <v>1</v>
      </c>
      <c r="O816" s="24">
        <f t="shared" si="74"/>
        <v>1</v>
      </c>
      <c r="P816" s="35">
        <f>VLOOKUP(E816,'参数设置&amp;汇总'!O:X,10,0)</f>
        <v>1</v>
      </c>
      <c r="Q816" s="37">
        <f t="shared" si="75"/>
        <v>1</v>
      </c>
      <c r="R816">
        <v>0.85</v>
      </c>
      <c r="S816" s="38">
        <f t="shared" si="76"/>
        <v>9.7647058823529365E-2</v>
      </c>
      <c r="T816" s="9">
        <f t="shared" si="77"/>
        <v>4.2281176470588218E-2</v>
      </c>
      <c r="U816" s="1"/>
      <c r="V816" s="11"/>
    </row>
    <row r="817" spans="2:22" ht="18">
      <c r="B817" t="s">
        <v>550</v>
      </c>
      <c r="C817" t="s">
        <v>551</v>
      </c>
      <c r="D817" t="str">
        <f>VLOOKUP(G817,Sheet1!J:K,2,0)</f>
        <v>C</v>
      </c>
      <c r="E817" t="str">
        <f t="shared" si="72"/>
        <v>CK12</v>
      </c>
      <c r="F817" t="str">
        <f>VLOOKUP(G817,Sheet1!J:L,3,0)</f>
        <v>内蒙古自治区</v>
      </c>
      <c r="G817" t="s">
        <v>166</v>
      </c>
      <c r="H817" s="2" t="str">
        <f>VLOOKUP(G817,Sheet1!J:O,6,0)</f>
        <v>华北大区</v>
      </c>
      <c r="I817">
        <v>16</v>
      </c>
      <c r="J817">
        <v>0</v>
      </c>
      <c r="K817" s="8">
        <f>VLOOKUP(C817,'渗透率、续签率'!B:C,2,0)</f>
        <v>0.91700000000000004</v>
      </c>
      <c r="L817" s="6">
        <f t="shared" si="73"/>
        <v>0</v>
      </c>
      <c r="M817">
        <v>0</v>
      </c>
      <c r="N817">
        <v>0</v>
      </c>
      <c r="O817" s="24" t="e">
        <f t="shared" si="74"/>
        <v>#DIV/0!</v>
      </c>
      <c r="P817" s="35">
        <f>VLOOKUP(E817,'参数设置&amp;汇总'!O:X,10,0)</f>
        <v>1</v>
      </c>
      <c r="Q817" s="37">
        <f t="shared" si="75"/>
        <v>0</v>
      </c>
      <c r="R817">
        <v>0.85</v>
      </c>
      <c r="S817" s="38">
        <f t="shared" si="76"/>
        <v>0</v>
      </c>
      <c r="T817" s="9">
        <f t="shared" si="77"/>
        <v>0</v>
      </c>
      <c r="U817" s="1"/>
      <c r="V817" s="11"/>
    </row>
    <row r="818" spans="2:22" ht="18">
      <c r="B818" t="s">
        <v>550</v>
      </c>
      <c r="C818" t="s">
        <v>551</v>
      </c>
      <c r="D818" t="str">
        <f>VLOOKUP(G818,Sheet1!J:K,2,0)</f>
        <v>C</v>
      </c>
      <c r="E818" t="str">
        <f t="shared" si="72"/>
        <v>CK12</v>
      </c>
      <c r="F818" t="str">
        <f>VLOOKUP(G818,Sheet1!J:L,3,0)</f>
        <v>内蒙古自治区</v>
      </c>
      <c r="G818" t="s">
        <v>167</v>
      </c>
      <c r="H818" s="2" t="str">
        <f>VLOOKUP(G818,Sheet1!J:O,6,0)</f>
        <v>华北大区</v>
      </c>
      <c r="I818">
        <v>56</v>
      </c>
      <c r="J818">
        <v>4</v>
      </c>
      <c r="K818" s="8">
        <f>VLOOKUP(C818,'渗透率、续签率'!B:C,2,0)</f>
        <v>0.91700000000000004</v>
      </c>
      <c r="L818" s="6">
        <f t="shared" si="73"/>
        <v>7.1428571428571425E-2</v>
      </c>
      <c r="M818">
        <v>1</v>
      </c>
      <c r="N818">
        <v>1</v>
      </c>
      <c r="O818" s="24">
        <f t="shared" si="74"/>
        <v>1</v>
      </c>
      <c r="P818" s="35">
        <f>VLOOKUP(E818,'参数设置&amp;汇总'!O:X,10,0)</f>
        <v>1</v>
      </c>
      <c r="Q818" s="37">
        <f t="shared" si="75"/>
        <v>1</v>
      </c>
      <c r="R818">
        <v>0.85</v>
      </c>
      <c r="S818" s="38">
        <f t="shared" si="76"/>
        <v>9.7647058823529365E-2</v>
      </c>
      <c r="T818" s="9">
        <f t="shared" si="77"/>
        <v>4.2281176470588218E-2</v>
      </c>
      <c r="V818" s="11"/>
    </row>
    <row r="819" spans="2:22" ht="18">
      <c r="B819" t="s">
        <v>550</v>
      </c>
      <c r="C819" t="s">
        <v>551</v>
      </c>
      <c r="D819" t="str">
        <f>VLOOKUP(G819,Sheet1!J:K,2,0)</f>
        <v>C</v>
      </c>
      <c r="E819" t="str">
        <f t="shared" si="72"/>
        <v>CK12</v>
      </c>
      <c r="F819" t="str">
        <f>VLOOKUP(G819,Sheet1!J:L,3,0)</f>
        <v>新疆维吾尔自治区</v>
      </c>
      <c r="G819" t="s">
        <v>168</v>
      </c>
      <c r="H819" s="2" t="str">
        <f>VLOOKUP(G819,Sheet1!J:O,6,0)</f>
        <v>华北大区</v>
      </c>
      <c r="I819">
        <v>1</v>
      </c>
      <c r="J819">
        <v>0</v>
      </c>
      <c r="K819" s="8">
        <f>VLOOKUP(C819,'渗透率、续签率'!B:C,2,0)</f>
        <v>0.91700000000000004</v>
      </c>
      <c r="L819" s="6">
        <f t="shared" si="73"/>
        <v>0</v>
      </c>
      <c r="M819">
        <v>0</v>
      </c>
      <c r="N819">
        <v>0</v>
      </c>
      <c r="O819" s="24" t="e">
        <f t="shared" si="74"/>
        <v>#DIV/0!</v>
      </c>
      <c r="P819" s="35">
        <f>VLOOKUP(E819,'参数设置&amp;汇总'!O:X,10,0)</f>
        <v>1</v>
      </c>
      <c r="Q819" s="37">
        <f t="shared" si="75"/>
        <v>0</v>
      </c>
      <c r="R819">
        <v>0.85</v>
      </c>
      <c r="S819" s="38">
        <f t="shared" si="76"/>
        <v>0</v>
      </c>
      <c r="T819" s="9">
        <f t="shared" si="77"/>
        <v>0</v>
      </c>
      <c r="V819" s="11"/>
    </row>
    <row r="820" spans="2:22" ht="18">
      <c r="B820" t="s">
        <v>550</v>
      </c>
      <c r="C820" t="s">
        <v>551</v>
      </c>
      <c r="D820" t="str">
        <f>VLOOKUP(G820,Sheet1!J:K,2,0)</f>
        <v>C</v>
      </c>
      <c r="E820" t="str">
        <f t="shared" si="72"/>
        <v>CK12</v>
      </c>
      <c r="F820" t="str">
        <f>VLOOKUP(G820,Sheet1!J:L,3,0)</f>
        <v>湖北省</v>
      </c>
      <c r="G820" t="s">
        <v>169</v>
      </c>
      <c r="H820" s="2" t="str">
        <f>VLOOKUP(G820,Sheet1!J:O,6,0)</f>
        <v>华南大区</v>
      </c>
      <c r="I820">
        <v>27</v>
      </c>
      <c r="J820">
        <v>0</v>
      </c>
      <c r="K820" s="8">
        <f>VLOOKUP(C820,'渗透率、续签率'!B:C,2,0)</f>
        <v>0.91700000000000004</v>
      </c>
      <c r="L820" s="6">
        <f t="shared" si="73"/>
        <v>0</v>
      </c>
      <c r="M820">
        <v>0</v>
      </c>
      <c r="N820">
        <v>0</v>
      </c>
      <c r="O820" s="24" t="e">
        <f t="shared" si="74"/>
        <v>#DIV/0!</v>
      </c>
      <c r="P820" s="35">
        <f>VLOOKUP(E820,'参数设置&amp;汇总'!O:X,10,0)</f>
        <v>1</v>
      </c>
      <c r="Q820" s="37">
        <f t="shared" si="75"/>
        <v>0</v>
      </c>
      <c r="R820">
        <v>0.85</v>
      </c>
      <c r="S820" s="38">
        <f t="shared" si="76"/>
        <v>0</v>
      </c>
      <c r="T820" s="9">
        <f t="shared" si="77"/>
        <v>0</v>
      </c>
      <c r="U820" s="1"/>
      <c r="V820" s="11"/>
    </row>
    <row r="821" spans="2:22" ht="18">
      <c r="B821" t="s">
        <v>550</v>
      </c>
      <c r="C821" t="s">
        <v>551</v>
      </c>
      <c r="D821" t="str">
        <f>VLOOKUP(G821,Sheet1!J:K,2,0)</f>
        <v>C</v>
      </c>
      <c r="E821" t="str">
        <f t="shared" si="72"/>
        <v>CK12</v>
      </c>
      <c r="F821" t="str">
        <f>VLOOKUP(G821,Sheet1!J:L,3,0)</f>
        <v>陕西省</v>
      </c>
      <c r="G821" t="s">
        <v>170</v>
      </c>
      <c r="H821" s="2" t="str">
        <f>VLOOKUP(G821,Sheet1!J:O,6,0)</f>
        <v>华北大区</v>
      </c>
      <c r="I821">
        <v>94</v>
      </c>
      <c r="J821">
        <v>5</v>
      </c>
      <c r="K821" s="8">
        <f>VLOOKUP(C821,'渗透率、续签率'!B:C,2,0)</f>
        <v>0.91700000000000004</v>
      </c>
      <c r="L821" s="6">
        <f t="shared" si="73"/>
        <v>5.3191489361702128E-2</v>
      </c>
      <c r="M821">
        <v>6</v>
      </c>
      <c r="N821">
        <v>5</v>
      </c>
      <c r="O821" s="24">
        <f t="shared" si="74"/>
        <v>0.83333333333333337</v>
      </c>
      <c r="P821" s="35">
        <f>VLOOKUP(E821,'参数设置&amp;汇总'!O:X,10,0)</f>
        <v>1</v>
      </c>
      <c r="Q821" s="37">
        <f t="shared" si="75"/>
        <v>6</v>
      </c>
      <c r="R821">
        <v>0.85</v>
      </c>
      <c r="S821" s="38">
        <f t="shared" si="76"/>
        <v>1.664705882352941</v>
      </c>
      <c r="T821" s="9">
        <f t="shared" si="77"/>
        <v>0.72081764705882345</v>
      </c>
      <c r="U821" s="1"/>
      <c r="V821" s="11"/>
    </row>
    <row r="822" spans="2:22" ht="18">
      <c r="B822" t="s">
        <v>550</v>
      </c>
      <c r="C822" t="s">
        <v>551</v>
      </c>
      <c r="D822" t="str">
        <f>VLOOKUP(G822,Sheet1!J:K,2,0)</f>
        <v>C</v>
      </c>
      <c r="E822" t="str">
        <f t="shared" si="72"/>
        <v>CK12</v>
      </c>
      <c r="F822" t="str">
        <f>VLOOKUP(G822,Sheet1!J:L,3,0)</f>
        <v>新疆维吾尔自治区</v>
      </c>
      <c r="G822" t="s">
        <v>171</v>
      </c>
      <c r="H822" s="2" t="str">
        <f>VLOOKUP(G822,Sheet1!J:O,6,0)</f>
        <v>华北大区</v>
      </c>
      <c r="I822">
        <v>1</v>
      </c>
      <c r="J822">
        <v>0</v>
      </c>
      <c r="K822" s="8">
        <f>VLOOKUP(C822,'渗透率、续签率'!B:C,2,0)</f>
        <v>0.91700000000000004</v>
      </c>
      <c r="L822" s="6">
        <f t="shared" si="73"/>
        <v>0</v>
      </c>
      <c r="M822">
        <v>0</v>
      </c>
      <c r="N822">
        <v>0</v>
      </c>
      <c r="O822" s="24" t="e">
        <f t="shared" si="74"/>
        <v>#DIV/0!</v>
      </c>
      <c r="P822" s="35">
        <f>VLOOKUP(E822,'参数设置&amp;汇总'!O:X,10,0)</f>
        <v>1</v>
      </c>
      <c r="Q822" s="37">
        <f t="shared" si="75"/>
        <v>0</v>
      </c>
      <c r="R822">
        <v>0.85</v>
      </c>
      <c r="S822" s="38">
        <f t="shared" si="76"/>
        <v>0</v>
      </c>
      <c r="T822" s="9">
        <f t="shared" si="77"/>
        <v>0</v>
      </c>
      <c r="V822" s="11"/>
    </row>
    <row r="823" spans="2:22" ht="18">
      <c r="B823" t="s">
        <v>550</v>
      </c>
      <c r="C823" t="s">
        <v>551</v>
      </c>
      <c r="D823" t="str">
        <f>VLOOKUP(G823,Sheet1!J:K,2,0)</f>
        <v>C</v>
      </c>
      <c r="E823" t="str">
        <f t="shared" si="72"/>
        <v>CK12</v>
      </c>
      <c r="F823" t="str">
        <f>VLOOKUP(G823,Sheet1!J:L,3,0)</f>
        <v>黑龙江省</v>
      </c>
      <c r="G823" t="s">
        <v>172</v>
      </c>
      <c r="H823" s="2" t="str">
        <f>VLOOKUP(G823,Sheet1!J:O,6,0)</f>
        <v>华北大区</v>
      </c>
      <c r="I823">
        <v>94</v>
      </c>
      <c r="J823">
        <v>9</v>
      </c>
      <c r="K823" s="8">
        <f>VLOOKUP(C823,'渗透率、续签率'!B:C,2,0)</f>
        <v>0.91700000000000004</v>
      </c>
      <c r="L823" s="6">
        <f t="shared" si="73"/>
        <v>9.5744680851063829E-2</v>
      </c>
      <c r="M823">
        <v>10</v>
      </c>
      <c r="N823">
        <v>7</v>
      </c>
      <c r="O823" s="24">
        <f t="shared" si="74"/>
        <v>0.7</v>
      </c>
      <c r="P823" s="35">
        <f>VLOOKUP(E823,'参数设置&amp;汇总'!O:X,10,0)</f>
        <v>1</v>
      </c>
      <c r="Q823" s="37">
        <f t="shared" si="75"/>
        <v>10</v>
      </c>
      <c r="R823">
        <v>0.85</v>
      </c>
      <c r="S823" s="38">
        <f t="shared" si="76"/>
        <v>4.2129411764705882</v>
      </c>
      <c r="T823" s="9">
        <f t="shared" si="77"/>
        <v>1.8242035294117647</v>
      </c>
      <c r="U823" s="1"/>
      <c r="V823" s="11"/>
    </row>
    <row r="824" spans="2:22" ht="18">
      <c r="B824" t="s">
        <v>550</v>
      </c>
      <c r="C824" t="s">
        <v>551</v>
      </c>
      <c r="D824" t="str">
        <f>VLOOKUP(G824,Sheet1!J:K,2,0)</f>
        <v>C</v>
      </c>
      <c r="E824" t="str">
        <f t="shared" si="72"/>
        <v>CK12</v>
      </c>
      <c r="F824" t="str">
        <f>VLOOKUP(G824,Sheet1!J:L,3,0)</f>
        <v>河北省</v>
      </c>
      <c r="G824" t="s">
        <v>173</v>
      </c>
      <c r="H824" s="2" t="str">
        <f>VLOOKUP(G824,Sheet1!J:O,6,0)</f>
        <v>华北大区</v>
      </c>
      <c r="I824">
        <v>140</v>
      </c>
      <c r="J824">
        <v>20</v>
      </c>
      <c r="K824" s="8">
        <f>VLOOKUP(C824,'渗透率、续签率'!B:C,2,0)</f>
        <v>0.91700000000000004</v>
      </c>
      <c r="L824" s="6">
        <f t="shared" si="73"/>
        <v>0.14285714285714285</v>
      </c>
      <c r="M824">
        <v>18</v>
      </c>
      <c r="N824">
        <v>18</v>
      </c>
      <c r="O824" s="24">
        <f t="shared" si="74"/>
        <v>1</v>
      </c>
      <c r="P824" s="35">
        <f>VLOOKUP(E824,'参数设置&amp;汇总'!O:X,10,0)</f>
        <v>1</v>
      </c>
      <c r="Q824" s="37">
        <f t="shared" si="75"/>
        <v>18</v>
      </c>
      <c r="R824">
        <v>0.85</v>
      </c>
      <c r="S824" s="38">
        <f t="shared" si="76"/>
        <v>1.7576470588235287</v>
      </c>
      <c r="T824" s="9">
        <f t="shared" si="77"/>
        <v>0.76106117647058791</v>
      </c>
      <c r="V824" s="11"/>
    </row>
    <row r="825" spans="2:22" ht="18">
      <c r="B825" t="s">
        <v>550</v>
      </c>
      <c r="C825" t="s">
        <v>551</v>
      </c>
      <c r="D825" t="str">
        <f>VLOOKUP(G825,Sheet1!J:K,2,0)</f>
        <v>C</v>
      </c>
      <c r="E825" t="str">
        <f t="shared" si="72"/>
        <v>CK12</v>
      </c>
      <c r="F825" t="str">
        <f>VLOOKUP(G825,Sheet1!J:L,3,0)</f>
        <v>河南省</v>
      </c>
      <c r="G825" t="s">
        <v>174</v>
      </c>
      <c r="H825" s="2" t="str">
        <f>VLOOKUP(G825,Sheet1!J:O,6,0)</f>
        <v>华北大区</v>
      </c>
      <c r="I825">
        <v>88</v>
      </c>
      <c r="J825">
        <v>3</v>
      </c>
      <c r="K825" s="8">
        <f>VLOOKUP(C825,'渗透率、续签率'!B:C,2,0)</f>
        <v>0.91700000000000004</v>
      </c>
      <c r="L825" s="6">
        <f t="shared" si="73"/>
        <v>3.4090909090909088E-2</v>
      </c>
      <c r="M825">
        <v>2</v>
      </c>
      <c r="N825">
        <v>2</v>
      </c>
      <c r="O825" s="24">
        <f t="shared" si="74"/>
        <v>1</v>
      </c>
      <c r="P825" s="35">
        <f>VLOOKUP(E825,'参数设置&amp;汇总'!O:X,10,0)</f>
        <v>1</v>
      </c>
      <c r="Q825" s="37">
        <f t="shared" si="75"/>
        <v>2</v>
      </c>
      <c r="R825">
        <v>0.85</v>
      </c>
      <c r="S825" s="38">
        <f t="shared" si="76"/>
        <v>0.19529411764705873</v>
      </c>
      <c r="T825" s="9">
        <f t="shared" si="77"/>
        <v>8.4562352941176436E-2</v>
      </c>
      <c r="U825" s="1"/>
      <c r="V825" s="11"/>
    </row>
    <row r="826" spans="2:22" ht="18">
      <c r="B826" t="s">
        <v>550</v>
      </c>
      <c r="C826" t="s">
        <v>551</v>
      </c>
      <c r="D826" t="str">
        <f>VLOOKUP(G826,Sheet1!J:K,2,0)</f>
        <v>C</v>
      </c>
      <c r="E826" t="str">
        <f t="shared" si="72"/>
        <v>CK12</v>
      </c>
      <c r="F826" t="str">
        <f>VLOOKUP(G826,Sheet1!J:L,3,0)</f>
        <v>陕西省</v>
      </c>
      <c r="G826" t="s">
        <v>175</v>
      </c>
      <c r="H826" s="2" t="str">
        <f>VLOOKUP(G826,Sheet1!J:O,6,0)</f>
        <v>华北大区</v>
      </c>
      <c r="I826">
        <v>19</v>
      </c>
      <c r="J826">
        <v>0</v>
      </c>
      <c r="K826" s="8">
        <f>VLOOKUP(C826,'渗透率、续签率'!B:C,2,0)</f>
        <v>0.91700000000000004</v>
      </c>
      <c r="L826" s="6">
        <f t="shared" si="73"/>
        <v>0</v>
      </c>
      <c r="M826">
        <v>0</v>
      </c>
      <c r="N826">
        <v>0</v>
      </c>
      <c r="O826" s="24" t="e">
        <f t="shared" si="74"/>
        <v>#DIV/0!</v>
      </c>
      <c r="P826" s="35">
        <f>VLOOKUP(E826,'参数设置&amp;汇总'!O:X,10,0)</f>
        <v>1</v>
      </c>
      <c r="Q826" s="37">
        <f t="shared" si="75"/>
        <v>0</v>
      </c>
      <c r="R826">
        <v>0.85</v>
      </c>
      <c r="S826" s="38">
        <f t="shared" si="76"/>
        <v>0</v>
      </c>
      <c r="T826" s="9">
        <f t="shared" si="77"/>
        <v>0</v>
      </c>
      <c r="U826" s="1"/>
      <c r="V826" s="11"/>
    </row>
    <row r="827" spans="2:22" ht="18">
      <c r="B827" t="s">
        <v>550</v>
      </c>
      <c r="C827" t="s">
        <v>551</v>
      </c>
      <c r="D827" t="str">
        <f>VLOOKUP(G827,Sheet1!J:K,2,0)</f>
        <v>C</v>
      </c>
      <c r="E827" t="str">
        <f t="shared" si="72"/>
        <v>CK12</v>
      </c>
      <c r="F827" t="str">
        <f>VLOOKUP(G827,Sheet1!J:L,3,0)</f>
        <v>新疆维吾尔自治区</v>
      </c>
      <c r="G827" t="s">
        <v>176</v>
      </c>
      <c r="H827" s="2" t="str">
        <f>VLOOKUP(G827,Sheet1!J:O,6,0)</f>
        <v>华北大区</v>
      </c>
      <c r="I827">
        <v>9</v>
      </c>
      <c r="J827">
        <v>0</v>
      </c>
      <c r="K827" s="8">
        <f>VLOOKUP(C827,'渗透率、续签率'!B:C,2,0)</f>
        <v>0.91700000000000004</v>
      </c>
      <c r="L827" s="6">
        <f t="shared" si="73"/>
        <v>0</v>
      </c>
      <c r="M827">
        <v>0</v>
      </c>
      <c r="N827">
        <v>0</v>
      </c>
      <c r="O827" s="24" t="e">
        <f t="shared" si="74"/>
        <v>#DIV/0!</v>
      </c>
      <c r="P827" s="35">
        <f>VLOOKUP(E827,'参数设置&amp;汇总'!O:X,10,0)</f>
        <v>1</v>
      </c>
      <c r="Q827" s="37">
        <f t="shared" si="75"/>
        <v>0</v>
      </c>
      <c r="R827">
        <v>0.85</v>
      </c>
      <c r="S827" s="38">
        <f t="shared" si="76"/>
        <v>0</v>
      </c>
      <c r="T827" s="9">
        <f t="shared" si="77"/>
        <v>0</v>
      </c>
      <c r="V827" s="11"/>
    </row>
    <row r="828" spans="2:22" ht="18">
      <c r="B828" t="s">
        <v>550</v>
      </c>
      <c r="C828" t="s">
        <v>551</v>
      </c>
      <c r="D828" t="str">
        <f>VLOOKUP(G828,Sheet1!J:K,2,0)</f>
        <v>C</v>
      </c>
      <c r="E828" t="str">
        <f t="shared" si="72"/>
        <v>CK12</v>
      </c>
      <c r="F828" t="str">
        <f>VLOOKUP(G828,Sheet1!J:L,3,0)</f>
        <v>浙江省</v>
      </c>
      <c r="G828" t="s">
        <v>177</v>
      </c>
      <c r="H828" s="2" t="str">
        <f>VLOOKUP(G828,Sheet1!J:O,6,0)</f>
        <v>华南大区</v>
      </c>
      <c r="I828">
        <v>93</v>
      </c>
      <c r="J828">
        <v>4</v>
      </c>
      <c r="K828" s="8">
        <f>VLOOKUP(C828,'渗透率、续签率'!B:C,2,0)</f>
        <v>0.91700000000000004</v>
      </c>
      <c r="L828" s="6">
        <f t="shared" si="73"/>
        <v>4.3010752688172046E-2</v>
      </c>
      <c r="M828">
        <v>4</v>
      </c>
      <c r="N828">
        <v>4</v>
      </c>
      <c r="O828" s="24">
        <f t="shared" si="74"/>
        <v>1</v>
      </c>
      <c r="P828" s="35">
        <f>VLOOKUP(E828,'参数设置&amp;汇总'!O:X,10,0)</f>
        <v>1</v>
      </c>
      <c r="Q828" s="37">
        <f t="shared" si="75"/>
        <v>4</v>
      </c>
      <c r="R828">
        <v>0.85</v>
      </c>
      <c r="S828" s="38">
        <f t="shared" si="76"/>
        <v>0.39058823529411746</v>
      </c>
      <c r="T828" s="9">
        <f t="shared" si="77"/>
        <v>0.16912470588235287</v>
      </c>
      <c r="V828" s="11"/>
    </row>
    <row r="829" spans="2:22" ht="18">
      <c r="B829" t="s">
        <v>550</v>
      </c>
      <c r="C829" t="s">
        <v>551</v>
      </c>
      <c r="D829" t="str">
        <f>VLOOKUP(G829,Sheet1!J:K,2,0)</f>
        <v>C</v>
      </c>
      <c r="E829" t="str">
        <f t="shared" si="72"/>
        <v>CK12</v>
      </c>
      <c r="F829" t="str">
        <f>VLOOKUP(G829,Sheet1!J:L,3,0)</f>
        <v>甘肃省</v>
      </c>
      <c r="G829" t="s">
        <v>178</v>
      </c>
      <c r="H829" s="2" t="str">
        <f>VLOOKUP(G829,Sheet1!J:O,6,0)</f>
        <v>华北大区</v>
      </c>
      <c r="I829">
        <v>9</v>
      </c>
      <c r="J829">
        <v>0</v>
      </c>
      <c r="K829" s="8">
        <f>VLOOKUP(C829,'渗透率、续签率'!B:C,2,0)</f>
        <v>0.91700000000000004</v>
      </c>
      <c r="L829" s="6">
        <f t="shared" si="73"/>
        <v>0</v>
      </c>
      <c r="M829">
        <v>0</v>
      </c>
      <c r="N829">
        <v>0</v>
      </c>
      <c r="O829" s="24" t="e">
        <f t="shared" si="74"/>
        <v>#DIV/0!</v>
      </c>
      <c r="P829" s="35">
        <f>VLOOKUP(E829,'参数设置&amp;汇总'!O:X,10,0)</f>
        <v>1</v>
      </c>
      <c r="Q829" s="37">
        <f t="shared" si="75"/>
        <v>0</v>
      </c>
      <c r="R829">
        <v>0.85</v>
      </c>
      <c r="S829" s="38">
        <f t="shared" si="76"/>
        <v>0</v>
      </c>
      <c r="T829" s="9">
        <f t="shared" si="77"/>
        <v>0</v>
      </c>
      <c r="V829" s="11"/>
    </row>
    <row r="830" spans="2:22" ht="18">
      <c r="B830" t="s">
        <v>550</v>
      </c>
      <c r="C830" t="s">
        <v>551</v>
      </c>
      <c r="D830" t="str">
        <f>VLOOKUP(G830,Sheet1!J:K,2,0)</f>
        <v>C</v>
      </c>
      <c r="E830" t="str">
        <f t="shared" si="72"/>
        <v>CK12</v>
      </c>
      <c r="F830" t="str">
        <f>VLOOKUP(G830,Sheet1!J:L,3,0)</f>
        <v>吉林省</v>
      </c>
      <c r="G830" t="s">
        <v>179</v>
      </c>
      <c r="H830" s="2" t="str">
        <f>VLOOKUP(G830,Sheet1!J:O,6,0)</f>
        <v>华北大区</v>
      </c>
      <c r="I830">
        <v>24</v>
      </c>
      <c r="J830">
        <v>0</v>
      </c>
      <c r="K830" s="8">
        <f>VLOOKUP(C830,'渗透率、续签率'!B:C,2,0)</f>
        <v>0.91700000000000004</v>
      </c>
      <c r="L830" s="6">
        <f t="shared" si="73"/>
        <v>0</v>
      </c>
      <c r="M830">
        <v>0</v>
      </c>
      <c r="N830">
        <v>0</v>
      </c>
      <c r="O830" s="24" t="e">
        <f t="shared" si="74"/>
        <v>#DIV/0!</v>
      </c>
      <c r="P830" s="35">
        <f>VLOOKUP(E830,'参数设置&amp;汇总'!O:X,10,0)</f>
        <v>1</v>
      </c>
      <c r="Q830" s="37">
        <f t="shared" si="75"/>
        <v>0</v>
      </c>
      <c r="R830">
        <v>0.85</v>
      </c>
      <c r="S830" s="38">
        <f t="shared" si="76"/>
        <v>0</v>
      </c>
      <c r="T830" s="9">
        <f t="shared" si="77"/>
        <v>0</v>
      </c>
      <c r="V830" s="11"/>
    </row>
    <row r="831" spans="2:22" ht="18">
      <c r="B831" t="s">
        <v>550</v>
      </c>
      <c r="C831" t="s">
        <v>551</v>
      </c>
      <c r="D831" t="str">
        <f>VLOOKUP(G831,Sheet1!J:K,2,0)</f>
        <v>C</v>
      </c>
      <c r="E831" t="str">
        <f t="shared" si="72"/>
        <v>CK12</v>
      </c>
      <c r="F831" t="str">
        <f>VLOOKUP(G831,Sheet1!J:L,3,0)</f>
        <v>宁夏回族自治区</v>
      </c>
      <c r="G831" t="s">
        <v>180</v>
      </c>
      <c r="H831" s="2" t="str">
        <f>VLOOKUP(G831,Sheet1!J:O,6,0)</f>
        <v>华北大区</v>
      </c>
      <c r="I831">
        <v>10</v>
      </c>
      <c r="J831">
        <v>0</v>
      </c>
      <c r="K831" s="8">
        <f>VLOOKUP(C831,'渗透率、续签率'!B:C,2,0)</f>
        <v>0.91700000000000004</v>
      </c>
      <c r="L831" s="6">
        <f t="shared" si="73"/>
        <v>0</v>
      </c>
      <c r="M831">
        <v>0</v>
      </c>
      <c r="N831">
        <v>0</v>
      </c>
      <c r="O831" s="24" t="e">
        <f t="shared" si="74"/>
        <v>#DIV/0!</v>
      </c>
      <c r="P831" s="35">
        <f>VLOOKUP(E831,'参数设置&amp;汇总'!O:X,10,0)</f>
        <v>1</v>
      </c>
      <c r="Q831" s="37">
        <f t="shared" si="75"/>
        <v>0</v>
      </c>
      <c r="R831">
        <v>0.85</v>
      </c>
      <c r="S831" s="38">
        <f t="shared" si="76"/>
        <v>0</v>
      </c>
      <c r="T831" s="9">
        <f t="shared" si="77"/>
        <v>0</v>
      </c>
      <c r="U831" s="1"/>
      <c r="V831" s="11"/>
    </row>
    <row r="832" spans="2:22" ht="18">
      <c r="B832" t="s">
        <v>550</v>
      </c>
      <c r="C832" t="s">
        <v>551</v>
      </c>
      <c r="D832" t="str">
        <f>VLOOKUP(G832,Sheet1!J:K,2,0)</f>
        <v>C</v>
      </c>
      <c r="E832" t="str">
        <f t="shared" si="72"/>
        <v>CK12</v>
      </c>
      <c r="F832" t="str">
        <f>VLOOKUP(G832,Sheet1!J:L,3,0)</f>
        <v>新疆维吾尔自治区</v>
      </c>
      <c r="G832" t="s">
        <v>181</v>
      </c>
      <c r="H832" s="2" t="str">
        <f>VLOOKUP(G832,Sheet1!J:O,6,0)</f>
        <v>华北大区</v>
      </c>
      <c r="I832">
        <v>0</v>
      </c>
      <c r="J832">
        <v>0</v>
      </c>
      <c r="K832" s="8">
        <f>VLOOKUP(C832,'渗透率、续签率'!B:C,2,0)</f>
        <v>0.91700000000000004</v>
      </c>
      <c r="L832" s="6" t="e">
        <f t="shared" si="73"/>
        <v>#DIV/0!</v>
      </c>
      <c r="M832">
        <v>0</v>
      </c>
      <c r="N832">
        <v>0</v>
      </c>
      <c r="O832" s="24" t="e">
        <f t="shared" si="74"/>
        <v>#DIV/0!</v>
      </c>
      <c r="P832" s="35">
        <f>VLOOKUP(E832,'参数设置&amp;汇总'!O:X,10,0)</f>
        <v>1</v>
      </c>
      <c r="Q832" s="37">
        <f t="shared" si="75"/>
        <v>0</v>
      </c>
      <c r="R832">
        <v>0.85</v>
      </c>
      <c r="S832" s="38">
        <f t="shared" si="76"/>
        <v>0</v>
      </c>
      <c r="T832" s="9">
        <f t="shared" si="77"/>
        <v>0</v>
      </c>
      <c r="V832" s="11"/>
    </row>
    <row r="833" spans="2:22" ht="18">
      <c r="B833" t="s">
        <v>550</v>
      </c>
      <c r="C833" t="s">
        <v>551</v>
      </c>
      <c r="D833" t="str">
        <f>VLOOKUP(G833,Sheet1!J:K,2,0)</f>
        <v>C</v>
      </c>
      <c r="E833" t="str">
        <f t="shared" si="72"/>
        <v>CK12</v>
      </c>
      <c r="F833" t="str">
        <f>VLOOKUP(G833,Sheet1!J:L,3,0)</f>
        <v>新疆维吾尔自治区</v>
      </c>
      <c r="G833" t="s">
        <v>182</v>
      </c>
      <c r="H833" s="2" t="str">
        <f>VLOOKUP(G833,Sheet1!J:O,6,0)</f>
        <v>华北大区</v>
      </c>
      <c r="I833">
        <v>0</v>
      </c>
      <c r="J833">
        <v>0</v>
      </c>
      <c r="K833" s="8">
        <f>VLOOKUP(C833,'渗透率、续签率'!B:C,2,0)</f>
        <v>0.91700000000000004</v>
      </c>
      <c r="L833" s="6" t="e">
        <f t="shared" si="73"/>
        <v>#DIV/0!</v>
      </c>
      <c r="M833">
        <v>0</v>
      </c>
      <c r="N833">
        <v>0</v>
      </c>
      <c r="O833" s="24" t="e">
        <f t="shared" si="74"/>
        <v>#DIV/0!</v>
      </c>
      <c r="P833" s="35">
        <f>VLOOKUP(E833,'参数设置&amp;汇总'!O:X,10,0)</f>
        <v>1</v>
      </c>
      <c r="Q833" s="37">
        <f t="shared" si="75"/>
        <v>0</v>
      </c>
      <c r="R833">
        <v>0.85</v>
      </c>
      <c r="S833" s="38">
        <f t="shared" si="76"/>
        <v>0</v>
      </c>
      <c r="T833" s="9">
        <f t="shared" si="77"/>
        <v>0</v>
      </c>
      <c r="V833" s="11"/>
    </row>
    <row r="834" spans="2:22" ht="18">
      <c r="B834" t="s">
        <v>550</v>
      </c>
      <c r="C834" t="s">
        <v>551</v>
      </c>
      <c r="D834" t="str">
        <f>VLOOKUP(G834,Sheet1!J:K,2,0)</f>
        <v>C</v>
      </c>
      <c r="E834" t="str">
        <f t="shared" si="72"/>
        <v>CK12</v>
      </c>
      <c r="F834" t="str">
        <f>VLOOKUP(G834,Sheet1!J:L,3,0)</f>
        <v>黑龙江省</v>
      </c>
      <c r="G834" t="s">
        <v>183</v>
      </c>
      <c r="H834" s="2" t="str">
        <f>VLOOKUP(G834,Sheet1!J:O,6,0)</f>
        <v>华北大区</v>
      </c>
      <c r="I834">
        <v>3</v>
      </c>
      <c r="J834">
        <v>0</v>
      </c>
      <c r="K834" s="8">
        <f>VLOOKUP(C834,'渗透率、续签率'!B:C,2,0)</f>
        <v>0.91700000000000004</v>
      </c>
      <c r="L834" s="6">
        <f t="shared" si="73"/>
        <v>0</v>
      </c>
      <c r="M834">
        <v>0</v>
      </c>
      <c r="N834">
        <v>0</v>
      </c>
      <c r="O834" s="24" t="e">
        <f t="shared" si="74"/>
        <v>#DIV/0!</v>
      </c>
      <c r="P834" s="35">
        <f>VLOOKUP(E834,'参数设置&amp;汇总'!O:X,10,0)</f>
        <v>1</v>
      </c>
      <c r="Q834" s="37">
        <f t="shared" si="75"/>
        <v>0</v>
      </c>
      <c r="R834">
        <v>0.85</v>
      </c>
      <c r="S834" s="38">
        <f t="shared" si="76"/>
        <v>0</v>
      </c>
      <c r="T834" s="9">
        <f t="shared" si="77"/>
        <v>0</v>
      </c>
      <c r="U834" s="1"/>
      <c r="V834" s="11"/>
    </row>
    <row r="835" spans="2:22" ht="18">
      <c r="B835" t="s">
        <v>550</v>
      </c>
      <c r="C835" t="s">
        <v>551</v>
      </c>
      <c r="D835" t="str">
        <f>VLOOKUP(G835,Sheet1!J:K,2,0)</f>
        <v>C</v>
      </c>
      <c r="E835" t="str">
        <f t="shared" ref="E835:E898" si="78">D835&amp;C835</f>
        <v>CK12</v>
      </c>
      <c r="F835" t="str">
        <f>VLOOKUP(G835,Sheet1!J:L,3,0)</f>
        <v>山西省</v>
      </c>
      <c r="G835" t="s">
        <v>184</v>
      </c>
      <c r="H835" s="2" t="str">
        <f>VLOOKUP(G835,Sheet1!J:O,6,0)</f>
        <v>华北大区</v>
      </c>
      <c r="I835">
        <v>41</v>
      </c>
      <c r="J835">
        <v>0</v>
      </c>
      <c r="K835" s="8">
        <f>VLOOKUP(C835,'渗透率、续签率'!B:C,2,0)</f>
        <v>0.91700000000000004</v>
      </c>
      <c r="L835" s="6">
        <f t="shared" ref="L835:L898" si="79">J835/I835</f>
        <v>0</v>
      </c>
      <c r="M835">
        <v>0</v>
      </c>
      <c r="N835">
        <v>0</v>
      </c>
      <c r="O835" s="24" t="e">
        <f t="shared" ref="O835:O898" si="80">N835/M835</f>
        <v>#DIV/0!</v>
      </c>
      <c r="P835" s="35">
        <f>VLOOKUP(E835,'参数设置&amp;汇总'!O:X,10,0)</f>
        <v>1</v>
      </c>
      <c r="Q835" s="37">
        <f t="shared" ref="Q835:Q898" si="81">IF(P835*M835&gt;=N835,M835*P835,N835)</f>
        <v>0</v>
      </c>
      <c r="R835">
        <v>0.85</v>
      </c>
      <c r="S835" s="38">
        <f t="shared" ref="S835:S898" si="82">((1-K835)*N835+IF(Q835-N835&gt;0,Q835-N835,0))/R835</f>
        <v>0</v>
      </c>
      <c r="T835" s="9">
        <f t="shared" ref="T835:T898" si="83">S835*0.433</f>
        <v>0</v>
      </c>
      <c r="V835" s="11"/>
    </row>
    <row r="836" spans="2:22" ht="18">
      <c r="B836" t="s">
        <v>550</v>
      </c>
      <c r="C836" t="s">
        <v>551</v>
      </c>
      <c r="D836" t="str">
        <f>VLOOKUP(G836,Sheet1!J:K,2,0)</f>
        <v>C</v>
      </c>
      <c r="E836" t="str">
        <f t="shared" si="78"/>
        <v>CK12</v>
      </c>
      <c r="F836" t="str">
        <f>VLOOKUP(G836,Sheet1!J:L,3,0)</f>
        <v>黑龙江省</v>
      </c>
      <c r="G836" t="s">
        <v>185</v>
      </c>
      <c r="H836" s="2" t="str">
        <f>VLOOKUP(G836,Sheet1!J:O,6,0)</f>
        <v>华北大区</v>
      </c>
      <c r="I836">
        <v>40</v>
      </c>
      <c r="J836">
        <v>0</v>
      </c>
      <c r="K836" s="8">
        <f>VLOOKUP(C836,'渗透率、续签率'!B:C,2,0)</f>
        <v>0.91700000000000004</v>
      </c>
      <c r="L836" s="6">
        <f t="shared" si="79"/>
        <v>0</v>
      </c>
      <c r="M836">
        <v>0</v>
      </c>
      <c r="N836">
        <v>0</v>
      </c>
      <c r="O836" s="24" t="e">
        <f t="shared" si="80"/>
        <v>#DIV/0!</v>
      </c>
      <c r="P836" s="35">
        <f>VLOOKUP(E836,'参数设置&amp;汇总'!O:X,10,0)</f>
        <v>1</v>
      </c>
      <c r="Q836" s="37">
        <f t="shared" si="81"/>
        <v>0</v>
      </c>
      <c r="R836">
        <v>0.85</v>
      </c>
      <c r="S836" s="38">
        <f t="shared" si="82"/>
        <v>0</v>
      </c>
      <c r="T836" s="9">
        <f t="shared" si="83"/>
        <v>0</v>
      </c>
      <c r="V836" s="11"/>
    </row>
    <row r="837" spans="2:22" ht="18">
      <c r="B837" t="s">
        <v>550</v>
      </c>
      <c r="C837" t="s">
        <v>551</v>
      </c>
      <c r="D837" t="str">
        <f>VLOOKUP(G837,Sheet1!J:K,2,0)</f>
        <v>C</v>
      </c>
      <c r="E837" t="str">
        <f t="shared" si="78"/>
        <v>CK12</v>
      </c>
      <c r="F837" t="str">
        <f>VLOOKUP(G837,Sheet1!J:L,3,0)</f>
        <v>云南省</v>
      </c>
      <c r="G837" t="s">
        <v>186</v>
      </c>
      <c r="H837" s="2" t="str">
        <f>VLOOKUP(G837,Sheet1!J:O,6,0)</f>
        <v>华南大区</v>
      </c>
      <c r="I837">
        <v>26</v>
      </c>
      <c r="J837">
        <v>1</v>
      </c>
      <c r="K837" s="8">
        <f>VLOOKUP(C837,'渗透率、续签率'!B:C,2,0)</f>
        <v>0.91700000000000004</v>
      </c>
      <c r="L837" s="6">
        <f t="shared" si="79"/>
        <v>3.8461538461538464E-2</v>
      </c>
      <c r="M837">
        <v>7</v>
      </c>
      <c r="N837">
        <v>1</v>
      </c>
      <c r="O837" s="24">
        <f t="shared" si="80"/>
        <v>0.14285714285714285</v>
      </c>
      <c r="P837" s="35">
        <f>VLOOKUP(E837,'参数设置&amp;汇总'!O:X,10,0)</f>
        <v>1</v>
      </c>
      <c r="Q837" s="37">
        <f t="shared" si="81"/>
        <v>7</v>
      </c>
      <c r="R837">
        <v>0.85</v>
      </c>
      <c r="S837" s="38">
        <f t="shared" si="82"/>
        <v>7.1564705882352948</v>
      </c>
      <c r="T837" s="9">
        <f t="shared" si="83"/>
        <v>3.0987517647058826</v>
      </c>
      <c r="U837" s="1"/>
      <c r="V837" s="11"/>
    </row>
    <row r="838" spans="2:22" ht="18">
      <c r="B838" t="s">
        <v>550</v>
      </c>
      <c r="C838" t="s">
        <v>551</v>
      </c>
      <c r="D838" t="str">
        <f>VLOOKUP(G838,Sheet1!J:K,2,0)</f>
        <v>C</v>
      </c>
      <c r="E838" t="str">
        <f t="shared" si="78"/>
        <v>CK12</v>
      </c>
      <c r="F838" t="str">
        <f>VLOOKUP(G838,Sheet1!J:L,3,0)</f>
        <v>辽宁省</v>
      </c>
      <c r="G838" t="s">
        <v>187</v>
      </c>
      <c r="H838" s="2" t="str">
        <f>VLOOKUP(G838,Sheet1!J:O,6,0)</f>
        <v>华北大区</v>
      </c>
      <c r="I838">
        <v>209</v>
      </c>
      <c r="J838">
        <v>33</v>
      </c>
      <c r="K838" s="8">
        <f>VLOOKUP(C838,'渗透率、续签率'!B:C,2,0)</f>
        <v>0.91700000000000004</v>
      </c>
      <c r="L838" s="6">
        <f t="shared" si="79"/>
        <v>0.15789473684210525</v>
      </c>
      <c r="M838">
        <v>34</v>
      </c>
      <c r="N838">
        <v>31</v>
      </c>
      <c r="O838" s="24">
        <f t="shared" si="80"/>
        <v>0.91176470588235292</v>
      </c>
      <c r="P838" s="35">
        <f>VLOOKUP(E838,'参数设置&amp;汇总'!O:X,10,0)</f>
        <v>1</v>
      </c>
      <c r="Q838" s="37">
        <f t="shared" si="81"/>
        <v>34</v>
      </c>
      <c r="R838">
        <v>0.85</v>
      </c>
      <c r="S838" s="38">
        <f t="shared" si="82"/>
        <v>6.5564705882352925</v>
      </c>
      <c r="T838" s="9">
        <f t="shared" si="83"/>
        <v>2.8389517647058815</v>
      </c>
      <c r="V838" s="11"/>
    </row>
    <row r="839" spans="2:22" ht="18">
      <c r="B839" t="s">
        <v>550</v>
      </c>
      <c r="C839" t="s">
        <v>551</v>
      </c>
      <c r="D839" t="str">
        <f>VLOOKUP(G839,Sheet1!J:K,2,0)</f>
        <v>C</v>
      </c>
      <c r="E839" t="str">
        <f t="shared" si="78"/>
        <v>CK12</v>
      </c>
      <c r="F839" t="str">
        <f>VLOOKUP(G839,Sheet1!J:L,3,0)</f>
        <v>甘肃省</v>
      </c>
      <c r="G839" t="s">
        <v>188</v>
      </c>
      <c r="H839" s="2" t="str">
        <f>VLOOKUP(G839,Sheet1!J:O,6,0)</f>
        <v>华北大区</v>
      </c>
      <c r="I839">
        <v>10</v>
      </c>
      <c r="J839">
        <v>0</v>
      </c>
      <c r="K839" s="8">
        <f>VLOOKUP(C839,'渗透率、续签率'!B:C,2,0)</f>
        <v>0.91700000000000004</v>
      </c>
      <c r="L839" s="6">
        <f t="shared" si="79"/>
        <v>0</v>
      </c>
      <c r="M839">
        <v>0</v>
      </c>
      <c r="N839">
        <v>0</v>
      </c>
      <c r="O839" s="24" t="e">
        <f t="shared" si="80"/>
        <v>#DIV/0!</v>
      </c>
      <c r="P839" s="35">
        <f>VLOOKUP(E839,'参数设置&amp;汇总'!O:X,10,0)</f>
        <v>1</v>
      </c>
      <c r="Q839" s="37">
        <f t="shared" si="81"/>
        <v>0</v>
      </c>
      <c r="R839">
        <v>0.85</v>
      </c>
      <c r="S839" s="38">
        <f t="shared" si="82"/>
        <v>0</v>
      </c>
      <c r="T839" s="9">
        <f t="shared" si="83"/>
        <v>0</v>
      </c>
      <c r="V839" s="11"/>
    </row>
    <row r="840" spans="2:22" ht="18">
      <c r="B840" t="s">
        <v>550</v>
      </c>
      <c r="C840" t="s">
        <v>551</v>
      </c>
      <c r="D840" t="str">
        <f>VLOOKUP(G840,Sheet1!J:K,2,0)</f>
        <v>B</v>
      </c>
      <c r="E840" t="str">
        <f t="shared" si="78"/>
        <v>BK12</v>
      </c>
      <c r="F840" t="str">
        <f>VLOOKUP(G840,Sheet1!J:L,3,0)</f>
        <v>天津市</v>
      </c>
      <c r="G840" t="s">
        <v>69</v>
      </c>
      <c r="H840" s="2" t="str">
        <f>VLOOKUP(G840,Sheet1!J:O,6,0)</f>
        <v>华北大区</v>
      </c>
      <c r="I840">
        <v>394</v>
      </c>
      <c r="J840">
        <v>165</v>
      </c>
      <c r="K840" s="8">
        <f>VLOOKUP(C840,'渗透率、续签率'!B:C,2,0)</f>
        <v>0.91700000000000004</v>
      </c>
      <c r="L840" s="6">
        <f t="shared" si="79"/>
        <v>0.41878172588832485</v>
      </c>
      <c r="M840">
        <v>136</v>
      </c>
      <c r="N840">
        <v>126</v>
      </c>
      <c r="O840" s="24">
        <f t="shared" si="80"/>
        <v>0.92647058823529416</v>
      </c>
      <c r="P840" s="35">
        <f>VLOOKUP(E840,'参数设置&amp;汇总'!O:X,10,0)</f>
        <v>1</v>
      </c>
      <c r="Q840" s="37">
        <f t="shared" si="81"/>
        <v>136</v>
      </c>
      <c r="R840">
        <v>0.85</v>
      </c>
      <c r="S840" s="38">
        <f t="shared" si="82"/>
        <v>24.068235294117642</v>
      </c>
      <c r="T840" s="9">
        <f t="shared" si="83"/>
        <v>10.421545882352939</v>
      </c>
      <c r="V840" s="11"/>
    </row>
    <row r="841" spans="2:22" ht="18">
      <c r="B841" t="s">
        <v>550</v>
      </c>
      <c r="C841" t="s">
        <v>551</v>
      </c>
      <c r="D841" t="str">
        <f>VLOOKUP(G841,Sheet1!J:K,2,0)</f>
        <v>C</v>
      </c>
      <c r="E841" t="str">
        <f t="shared" si="78"/>
        <v>CK12</v>
      </c>
      <c r="F841" t="str">
        <f>VLOOKUP(G841,Sheet1!J:L,3,0)</f>
        <v>湖北省</v>
      </c>
      <c r="G841" t="s">
        <v>189</v>
      </c>
      <c r="H841" s="2" t="str">
        <f>VLOOKUP(G841,Sheet1!J:O,6,0)</f>
        <v>华南大区</v>
      </c>
      <c r="I841">
        <v>26</v>
      </c>
      <c r="J841">
        <v>0</v>
      </c>
      <c r="K841" s="8">
        <f>VLOOKUP(C841,'渗透率、续签率'!B:C,2,0)</f>
        <v>0.91700000000000004</v>
      </c>
      <c r="L841" s="6">
        <f t="shared" si="79"/>
        <v>0</v>
      </c>
      <c r="M841">
        <v>0</v>
      </c>
      <c r="N841">
        <v>0</v>
      </c>
      <c r="O841" s="24" t="e">
        <f t="shared" si="80"/>
        <v>#DIV/0!</v>
      </c>
      <c r="P841" s="35">
        <f>VLOOKUP(E841,'参数设置&amp;汇总'!O:X,10,0)</f>
        <v>1</v>
      </c>
      <c r="Q841" s="37">
        <f t="shared" si="81"/>
        <v>0</v>
      </c>
      <c r="R841">
        <v>0.85</v>
      </c>
      <c r="S841" s="38">
        <f t="shared" si="82"/>
        <v>0</v>
      </c>
      <c r="T841" s="9">
        <f t="shared" si="83"/>
        <v>0</v>
      </c>
      <c r="V841" s="11"/>
    </row>
    <row r="842" spans="2:22" ht="18">
      <c r="B842" t="s">
        <v>550</v>
      </c>
      <c r="C842" t="s">
        <v>551</v>
      </c>
      <c r="D842" t="str">
        <f>VLOOKUP(G842,Sheet1!J:K,2,0)</f>
        <v>C</v>
      </c>
      <c r="E842" t="str">
        <f t="shared" si="78"/>
        <v>CK12</v>
      </c>
      <c r="F842" t="str">
        <f>VLOOKUP(G842,Sheet1!J:L,3,0)</f>
        <v>山西省</v>
      </c>
      <c r="G842" t="s">
        <v>190</v>
      </c>
      <c r="H842" s="2" t="str">
        <f>VLOOKUP(G842,Sheet1!J:O,6,0)</f>
        <v>华北大区</v>
      </c>
      <c r="I842">
        <v>159</v>
      </c>
      <c r="J842">
        <v>88</v>
      </c>
      <c r="K842" s="8">
        <f>VLOOKUP(C842,'渗透率、续签率'!B:C,2,0)</f>
        <v>0.91700000000000004</v>
      </c>
      <c r="L842" s="6">
        <f t="shared" si="79"/>
        <v>0.55345911949685533</v>
      </c>
      <c r="M842">
        <v>50</v>
      </c>
      <c r="N842">
        <v>47</v>
      </c>
      <c r="O842" s="24">
        <f t="shared" si="80"/>
        <v>0.94</v>
      </c>
      <c r="P842" s="35">
        <f>VLOOKUP(E842,'参数设置&amp;汇总'!O:X,10,0)</f>
        <v>1</v>
      </c>
      <c r="Q842" s="37">
        <f t="shared" si="81"/>
        <v>50</v>
      </c>
      <c r="R842">
        <v>0.85</v>
      </c>
      <c r="S842" s="38">
        <f t="shared" si="82"/>
        <v>8.1188235294117632</v>
      </c>
      <c r="T842" s="9">
        <f t="shared" si="83"/>
        <v>3.5154505882352933</v>
      </c>
      <c r="V842" s="11"/>
    </row>
    <row r="843" spans="2:22" ht="18">
      <c r="B843" t="s">
        <v>550</v>
      </c>
      <c r="C843" t="s">
        <v>551</v>
      </c>
      <c r="D843" t="str">
        <f>VLOOKUP(G843,Sheet1!J:K,2,0)</f>
        <v>C</v>
      </c>
      <c r="E843" t="str">
        <f t="shared" si="78"/>
        <v>CK12</v>
      </c>
      <c r="F843" t="str">
        <f>VLOOKUP(G843,Sheet1!J:L,3,0)</f>
        <v>山东省</v>
      </c>
      <c r="G843" t="s">
        <v>191</v>
      </c>
      <c r="H843" s="2" t="str">
        <f>VLOOKUP(G843,Sheet1!J:O,6,0)</f>
        <v>华北大区</v>
      </c>
      <c r="I843">
        <v>38</v>
      </c>
      <c r="J843">
        <v>1</v>
      </c>
      <c r="K843" s="8">
        <f>VLOOKUP(C843,'渗透率、续签率'!B:C,2,0)</f>
        <v>0.91700000000000004</v>
      </c>
      <c r="L843" s="6">
        <f t="shared" si="79"/>
        <v>2.6315789473684209E-2</v>
      </c>
      <c r="M843">
        <v>1</v>
      </c>
      <c r="N843">
        <v>1</v>
      </c>
      <c r="O843" s="24">
        <f t="shared" si="80"/>
        <v>1</v>
      </c>
      <c r="P843" s="35">
        <f>VLOOKUP(E843,'参数设置&amp;汇总'!O:X,10,0)</f>
        <v>1</v>
      </c>
      <c r="Q843" s="37">
        <f t="shared" si="81"/>
        <v>1</v>
      </c>
      <c r="R843">
        <v>0.85</v>
      </c>
      <c r="S843" s="38">
        <f t="shared" si="82"/>
        <v>9.7647058823529365E-2</v>
      </c>
      <c r="T843" s="9">
        <f t="shared" si="83"/>
        <v>4.2281176470588218E-2</v>
      </c>
      <c r="V843" s="11"/>
    </row>
    <row r="844" spans="2:22" ht="18">
      <c r="B844" t="s">
        <v>550</v>
      </c>
      <c r="C844" t="s">
        <v>551</v>
      </c>
      <c r="D844" t="str">
        <f>VLOOKUP(G844,Sheet1!J:K,2,0)</f>
        <v>C</v>
      </c>
      <c r="E844" t="str">
        <f t="shared" si="78"/>
        <v>CK12</v>
      </c>
      <c r="F844" t="str">
        <f>VLOOKUP(G844,Sheet1!J:L,3,0)</f>
        <v>湖南省</v>
      </c>
      <c r="G844" t="s">
        <v>192</v>
      </c>
      <c r="H844" s="2" t="str">
        <f>VLOOKUP(G844,Sheet1!J:O,6,0)</f>
        <v>华南大区</v>
      </c>
      <c r="I844">
        <v>58</v>
      </c>
      <c r="J844">
        <v>0</v>
      </c>
      <c r="K844" s="8">
        <f>VLOOKUP(C844,'渗透率、续签率'!B:C,2,0)</f>
        <v>0.91700000000000004</v>
      </c>
      <c r="L844" s="6">
        <f t="shared" si="79"/>
        <v>0</v>
      </c>
      <c r="M844">
        <v>0</v>
      </c>
      <c r="N844">
        <v>0</v>
      </c>
      <c r="O844" s="24" t="e">
        <f t="shared" si="80"/>
        <v>#DIV/0!</v>
      </c>
      <c r="P844" s="35">
        <f>VLOOKUP(E844,'参数设置&amp;汇总'!O:X,10,0)</f>
        <v>1</v>
      </c>
      <c r="Q844" s="37">
        <f t="shared" si="81"/>
        <v>0</v>
      </c>
      <c r="R844">
        <v>0.85</v>
      </c>
      <c r="S844" s="38">
        <f t="shared" si="82"/>
        <v>0</v>
      </c>
      <c r="T844" s="9">
        <f t="shared" si="83"/>
        <v>0</v>
      </c>
      <c r="V844" s="11"/>
    </row>
    <row r="845" spans="2:22" ht="18">
      <c r="B845" t="s">
        <v>550</v>
      </c>
      <c r="C845" t="s">
        <v>551</v>
      </c>
      <c r="D845" t="str">
        <f>VLOOKUP(G845,Sheet1!J:K,2,0)</f>
        <v>C</v>
      </c>
      <c r="E845" t="str">
        <f t="shared" si="78"/>
        <v>CK12</v>
      </c>
      <c r="F845" t="str">
        <f>VLOOKUP(G845,Sheet1!J:L,3,0)</f>
        <v>湖北省</v>
      </c>
      <c r="G845" t="s">
        <v>193</v>
      </c>
      <c r="H845" s="2" t="str">
        <f>VLOOKUP(G845,Sheet1!J:O,6,0)</f>
        <v>华南大区</v>
      </c>
      <c r="I845">
        <v>44</v>
      </c>
      <c r="J845">
        <v>0</v>
      </c>
      <c r="K845" s="8">
        <f>VLOOKUP(C845,'渗透率、续签率'!B:C,2,0)</f>
        <v>0.91700000000000004</v>
      </c>
      <c r="L845" s="6">
        <f t="shared" si="79"/>
        <v>0</v>
      </c>
      <c r="M845">
        <v>0</v>
      </c>
      <c r="N845">
        <v>0</v>
      </c>
      <c r="O845" s="24" t="e">
        <f t="shared" si="80"/>
        <v>#DIV/0!</v>
      </c>
      <c r="P845" s="35">
        <f>VLOOKUP(E845,'参数设置&amp;汇总'!O:X,10,0)</f>
        <v>1</v>
      </c>
      <c r="Q845" s="37">
        <f t="shared" si="81"/>
        <v>0</v>
      </c>
      <c r="R845">
        <v>0.85</v>
      </c>
      <c r="S845" s="38">
        <f t="shared" si="82"/>
        <v>0</v>
      </c>
      <c r="T845" s="9">
        <f t="shared" si="83"/>
        <v>0</v>
      </c>
      <c r="V845" s="11"/>
    </row>
    <row r="846" spans="2:22" ht="18">
      <c r="B846" t="s">
        <v>550</v>
      </c>
      <c r="C846" t="s">
        <v>551</v>
      </c>
      <c r="D846" t="str">
        <f>VLOOKUP(G846,Sheet1!J:K,2,0)</f>
        <v>C</v>
      </c>
      <c r="E846" t="str">
        <f t="shared" si="78"/>
        <v>CK12</v>
      </c>
      <c r="F846" t="str">
        <f>VLOOKUP(G846,Sheet1!J:L,3,0)</f>
        <v>福建省</v>
      </c>
      <c r="G846" t="s">
        <v>194</v>
      </c>
      <c r="H846" s="2" t="str">
        <f>VLOOKUP(G846,Sheet1!J:O,6,0)</f>
        <v>华南大区</v>
      </c>
      <c r="I846">
        <v>38</v>
      </c>
      <c r="J846">
        <v>0</v>
      </c>
      <c r="K846" s="8">
        <f>VLOOKUP(C846,'渗透率、续签率'!B:C,2,0)</f>
        <v>0.91700000000000004</v>
      </c>
      <c r="L846" s="6">
        <f t="shared" si="79"/>
        <v>0</v>
      </c>
      <c r="M846">
        <v>0</v>
      </c>
      <c r="N846">
        <v>0</v>
      </c>
      <c r="O846" s="24" t="e">
        <f t="shared" si="80"/>
        <v>#DIV/0!</v>
      </c>
      <c r="P846" s="35">
        <f>VLOOKUP(E846,'参数设置&amp;汇总'!O:X,10,0)</f>
        <v>1</v>
      </c>
      <c r="Q846" s="37">
        <f t="shared" si="81"/>
        <v>0</v>
      </c>
      <c r="R846">
        <v>0.85</v>
      </c>
      <c r="S846" s="38">
        <f t="shared" si="82"/>
        <v>0</v>
      </c>
      <c r="T846" s="9">
        <f t="shared" si="83"/>
        <v>0</v>
      </c>
    </row>
    <row r="847" spans="2:22" ht="18">
      <c r="B847" t="s">
        <v>550</v>
      </c>
      <c r="C847" t="s">
        <v>551</v>
      </c>
      <c r="D847" t="str">
        <f>VLOOKUP(G847,Sheet1!J:K,2,0)</f>
        <v>B</v>
      </c>
      <c r="E847" t="str">
        <f t="shared" si="78"/>
        <v>BK12</v>
      </c>
      <c r="F847" t="str">
        <f>VLOOKUP(G847,Sheet1!J:L,3,0)</f>
        <v>浙江省</v>
      </c>
      <c r="G847" t="s">
        <v>70</v>
      </c>
      <c r="H847" s="2" t="str">
        <f>VLOOKUP(G847,Sheet1!J:O,6,0)</f>
        <v>华南大区</v>
      </c>
      <c r="I847">
        <v>189</v>
      </c>
      <c r="J847">
        <v>4</v>
      </c>
      <c r="K847" s="8">
        <f>VLOOKUP(C847,'渗透率、续签率'!B:C,2,0)</f>
        <v>0.91700000000000004</v>
      </c>
      <c r="L847" s="6">
        <f t="shared" si="79"/>
        <v>2.1164021164021163E-2</v>
      </c>
      <c r="M847">
        <v>8</v>
      </c>
      <c r="N847">
        <v>4</v>
      </c>
      <c r="O847" s="24">
        <f t="shared" si="80"/>
        <v>0.5</v>
      </c>
      <c r="P847" s="35">
        <f>VLOOKUP(E847,'参数设置&amp;汇总'!O:X,10,0)</f>
        <v>1</v>
      </c>
      <c r="Q847" s="37">
        <f t="shared" si="81"/>
        <v>8</v>
      </c>
      <c r="R847">
        <v>0.85</v>
      </c>
      <c r="S847" s="38">
        <f t="shared" si="82"/>
        <v>5.0964705882352943</v>
      </c>
      <c r="T847" s="9">
        <f t="shared" si="83"/>
        <v>2.2067717647058824</v>
      </c>
      <c r="V847" s="11"/>
    </row>
    <row r="848" spans="2:22" ht="18">
      <c r="B848" t="s">
        <v>550</v>
      </c>
      <c r="C848" t="s">
        <v>551</v>
      </c>
      <c r="D848" t="str">
        <f>VLOOKUP(G848,Sheet1!J:K,2,0)</f>
        <v>C</v>
      </c>
      <c r="E848" t="str">
        <f t="shared" si="78"/>
        <v>CK12</v>
      </c>
      <c r="F848" t="str">
        <f>VLOOKUP(G848,Sheet1!J:L,3,0)</f>
        <v>安徽省</v>
      </c>
      <c r="G848" t="s">
        <v>195</v>
      </c>
      <c r="H848" s="2" t="str">
        <f>VLOOKUP(G848,Sheet1!J:O,6,0)</f>
        <v>华南大区</v>
      </c>
      <c r="I848">
        <v>92</v>
      </c>
      <c r="J848">
        <v>3</v>
      </c>
      <c r="K848" s="8">
        <f>VLOOKUP(C848,'渗透率、续签率'!B:C,2,0)</f>
        <v>0.91700000000000004</v>
      </c>
      <c r="L848" s="6">
        <f t="shared" si="79"/>
        <v>3.2608695652173912E-2</v>
      </c>
      <c r="M848">
        <v>3</v>
      </c>
      <c r="N848">
        <v>2</v>
      </c>
      <c r="O848" s="24">
        <f t="shared" si="80"/>
        <v>0.66666666666666663</v>
      </c>
      <c r="P848" s="35">
        <f>VLOOKUP(E848,'参数设置&amp;汇总'!O:X,10,0)</f>
        <v>1</v>
      </c>
      <c r="Q848" s="37">
        <f t="shared" si="81"/>
        <v>3</v>
      </c>
      <c r="R848">
        <v>0.85</v>
      </c>
      <c r="S848" s="38">
        <f t="shared" si="82"/>
        <v>1.371764705882353</v>
      </c>
      <c r="T848" s="9">
        <f t="shared" si="83"/>
        <v>0.59397411764705887</v>
      </c>
      <c r="U848" s="1"/>
      <c r="V848" s="11"/>
    </row>
    <row r="849" spans="2:22" ht="18">
      <c r="B849" t="s">
        <v>550</v>
      </c>
      <c r="C849" t="s">
        <v>551</v>
      </c>
      <c r="D849" t="str">
        <f>VLOOKUP(G849,Sheet1!J:K,2,0)</f>
        <v>C</v>
      </c>
      <c r="E849" t="str">
        <f t="shared" si="78"/>
        <v>CK12</v>
      </c>
      <c r="F849" t="str">
        <f>VLOOKUP(G849,Sheet1!J:L,3,0)</f>
        <v>陕西省</v>
      </c>
      <c r="G849" t="s">
        <v>196</v>
      </c>
      <c r="H849" s="2" t="str">
        <f>VLOOKUP(G849,Sheet1!J:O,6,0)</f>
        <v>华北大区</v>
      </c>
      <c r="I849">
        <v>45</v>
      </c>
      <c r="J849">
        <v>0</v>
      </c>
      <c r="K849" s="8">
        <f>VLOOKUP(C849,'渗透率、续签率'!B:C,2,0)</f>
        <v>0.91700000000000004</v>
      </c>
      <c r="L849" s="6">
        <f t="shared" si="79"/>
        <v>0</v>
      </c>
      <c r="M849">
        <v>0</v>
      </c>
      <c r="N849">
        <v>0</v>
      </c>
      <c r="O849" s="24" t="e">
        <f t="shared" si="80"/>
        <v>#DIV/0!</v>
      </c>
      <c r="P849" s="35">
        <f>VLOOKUP(E849,'参数设置&amp;汇总'!O:X,10,0)</f>
        <v>1</v>
      </c>
      <c r="Q849" s="37">
        <f t="shared" si="81"/>
        <v>0</v>
      </c>
      <c r="R849">
        <v>0.85</v>
      </c>
      <c r="S849" s="38">
        <f t="shared" si="82"/>
        <v>0</v>
      </c>
      <c r="T849" s="9">
        <f t="shared" si="83"/>
        <v>0</v>
      </c>
      <c r="V849" s="11"/>
    </row>
    <row r="850" spans="2:22" ht="18">
      <c r="B850" t="s">
        <v>550</v>
      </c>
      <c r="C850" t="s">
        <v>551</v>
      </c>
      <c r="D850" t="str">
        <f>VLOOKUP(G850,Sheet1!J:K,2,0)</f>
        <v>C</v>
      </c>
      <c r="E850" t="str">
        <f t="shared" si="78"/>
        <v>CK12</v>
      </c>
      <c r="F850" t="str">
        <f>VLOOKUP(G850,Sheet1!J:L,3,0)</f>
        <v>河南省</v>
      </c>
      <c r="G850" t="s">
        <v>197</v>
      </c>
      <c r="H850" s="2" t="str">
        <f>VLOOKUP(G850,Sheet1!J:O,6,0)</f>
        <v>华北大区</v>
      </c>
      <c r="I850">
        <v>103</v>
      </c>
      <c r="J850">
        <v>11</v>
      </c>
      <c r="K850" s="8">
        <f>VLOOKUP(C850,'渗透率、续签率'!B:C,2,0)</f>
        <v>0.91700000000000004</v>
      </c>
      <c r="L850" s="6">
        <f t="shared" si="79"/>
        <v>0.10679611650485436</v>
      </c>
      <c r="M850">
        <v>14</v>
      </c>
      <c r="N850">
        <v>11</v>
      </c>
      <c r="O850" s="24">
        <f t="shared" si="80"/>
        <v>0.7857142857142857</v>
      </c>
      <c r="P850" s="35">
        <f>VLOOKUP(E850,'参数设置&amp;汇总'!O:X,10,0)</f>
        <v>1</v>
      </c>
      <c r="Q850" s="37">
        <f t="shared" si="81"/>
        <v>14</v>
      </c>
      <c r="R850">
        <v>0.85</v>
      </c>
      <c r="S850" s="38">
        <f t="shared" si="82"/>
        <v>4.603529411764705</v>
      </c>
      <c r="T850" s="9">
        <f t="shared" si="83"/>
        <v>1.9933282352941173</v>
      </c>
    </row>
    <row r="851" spans="2:22" ht="18">
      <c r="B851" t="s">
        <v>550</v>
      </c>
      <c r="C851" t="s">
        <v>551</v>
      </c>
      <c r="D851" t="str">
        <f>VLOOKUP(G851,Sheet1!J:K,2,0)</f>
        <v>C</v>
      </c>
      <c r="E851" t="str">
        <f t="shared" si="78"/>
        <v>CK12</v>
      </c>
      <c r="F851" t="str">
        <f>VLOOKUP(G851,Sheet1!J:L,3,0)</f>
        <v>贵州省</v>
      </c>
      <c r="G851" t="s">
        <v>198</v>
      </c>
      <c r="H851" s="2" t="str">
        <f>VLOOKUP(G851,Sheet1!J:O,6,0)</f>
        <v>华北大区</v>
      </c>
      <c r="I851">
        <v>24</v>
      </c>
      <c r="J851">
        <v>1</v>
      </c>
      <c r="K851" s="8">
        <f>VLOOKUP(C851,'渗透率、续签率'!B:C,2,0)</f>
        <v>0.91700000000000004</v>
      </c>
      <c r="L851" s="6">
        <f t="shared" si="79"/>
        <v>4.1666666666666664E-2</v>
      </c>
      <c r="M851">
        <v>1</v>
      </c>
      <c r="N851">
        <v>1</v>
      </c>
      <c r="O851" s="24">
        <f t="shared" si="80"/>
        <v>1</v>
      </c>
      <c r="P851" s="35">
        <f>VLOOKUP(E851,'参数设置&amp;汇总'!O:X,10,0)</f>
        <v>1</v>
      </c>
      <c r="Q851" s="37">
        <f t="shared" si="81"/>
        <v>1</v>
      </c>
      <c r="R851">
        <v>0.85</v>
      </c>
      <c r="S851" s="38">
        <f t="shared" si="82"/>
        <v>9.7647058823529365E-2</v>
      </c>
      <c r="T851" s="9">
        <f t="shared" si="83"/>
        <v>4.2281176470588218E-2</v>
      </c>
      <c r="V851" s="11"/>
    </row>
    <row r="852" spans="2:22" ht="18">
      <c r="B852" t="s">
        <v>550</v>
      </c>
      <c r="C852" t="s">
        <v>551</v>
      </c>
      <c r="D852" t="str">
        <f>VLOOKUP(G852,Sheet1!J:K,2,0)</f>
        <v>C</v>
      </c>
      <c r="E852" t="str">
        <f t="shared" si="78"/>
        <v>CK12</v>
      </c>
      <c r="F852" t="str">
        <f>VLOOKUP(G852,Sheet1!J:L,3,0)</f>
        <v>海南省</v>
      </c>
      <c r="G852" t="s">
        <v>199</v>
      </c>
      <c r="H852" s="2" t="str">
        <f>VLOOKUP(G852,Sheet1!J:O,6,0)</f>
        <v>华南大区</v>
      </c>
      <c r="I852">
        <v>1</v>
      </c>
      <c r="J852">
        <v>0</v>
      </c>
      <c r="K852" s="8">
        <f>VLOOKUP(C852,'渗透率、续签率'!B:C,2,0)</f>
        <v>0.91700000000000004</v>
      </c>
      <c r="L852" s="6">
        <f t="shared" si="79"/>
        <v>0</v>
      </c>
      <c r="M852">
        <v>0</v>
      </c>
      <c r="N852">
        <v>0</v>
      </c>
      <c r="O852" s="24" t="e">
        <f t="shared" si="80"/>
        <v>#DIV/0!</v>
      </c>
      <c r="P852" s="35">
        <f>VLOOKUP(E852,'参数设置&amp;汇总'!O:X,10,0)</f>
        <v>1</v>
      </c>
      <c r="Q852" s="37">
        <f t="shared" si="81"/>
        <v>0</v>
      </c>
      <c r="R852">
        <v>0.85</v>
      </c>
      <c r="S852" s="38">
        <f t="shared" si="82"/>
        <v>0</v>
      </c>
      <c r="T852" s="9">
        <f t="shared" si="83"/>
        <v>0</v>
      </c>
      <c r="V852" s="11"/>
    </row>
    <row r="853" spans="2:22" ht="18">
      <c r="B853" t="s">
        <v>550</v>
      </c>
      <c r="C853" t="s">
        <v>551</v>
      </c>
      <c r="D853" t="str">
        <f>VLOOKUP(G853,Sheet1!J:K,2,0)</f>
        <v>C</v>
      </c>
      <c r="E853" t="str">
        <f t="shared" si="78"/>
        <v>CK12</v>
      </c>
      <c r="F853" t="str">
        <f>VLOOKUP(G853,Sheet1!J:L,3,0)</f>
        <v>甘肃省</v>
      </c>
      <c r="G853" t="s">
        <v>200</v>
      </c>
      <c r="H853" s="2" t="str">
        <f>VLOOKUP(G853,Sheet1!J:O,6,0)</f>
        <v>华北大区</v>
      </c>
      <c r="I853">
        <v>3</v>
      </c>
      <c r="J853">
        <v>0</v>
      </c>
      <c r="K853" s="8">
        <f>VLOOKUP(C853,'渗透率、续签率'!B:C,2,0)</f>
        <v>0.91700000000000004</v>
      </c>
      <c r="L853" s="6">
        <f t="shared" si="79"/>
        <v>0</v>
      </c>
      <c r="M853">
        <v>0</v>
      </c>
      <c r="N853">
        <v>0</v>
      </c>
      <c r="O853" s="24" t="e">
        <f t="shared" si="80"/>
        <v>#DIV/0!</v>
      </c>
      <c r="P853" s="35">
        <f>VLOOKUP(E853,'参数设置&amp;汇总'!O:X,10,0)</f>
        <v>1</v>
      </c>
      <c r="Q853" s="37">
        <f t="shared" si="81"/>
        <v>0</v>
      </c>
      <c r="R853">
        <v>0.85</v>
      </c>
      <c r="S853" s="38">
        <f t="shared" si="82"/>
        <v>0</v>
      </c>
      <c r="T853" s="9">
        <f t="shared" si="83"/>
        <v>0</v>
      </c>
      <c r="V853" s="11"/>
    </row>
    <row r="854" spans="2:22" ht="18">
      <c r="B854" t="s">
        <v>550</v>
      </c>
      <c r="C854" t="s">
        <v>551</v>
      </c>
      <c r="D854" t="str">
        <f>VLOOKUP(G854,Sheet1!J:K,2,0)</f>
        <v>C</v>
      </c>
      <c r="E854" t="str">
        <f t="shared" si="78"/>
        <v>CK12</v>
      </c>
      <c r="F854" t="str">
        <f>VLOOKUP(G854,Sheet1!J:L,3,0)</f>
        <v>四川省</v>
      </c>
      <c r="G854" t="s">
        <v>201</v>
      </c>
      <c r="H854" s="2" t="str">
        <f>VLOOKUP(G854,Sheet1!J:O,6,0)</f>
        <v>华北大区</v>
      </c>
      <c r="I854">
        <v>50</v>
      </c>
      <c r="J854">
        <v>3</v>
      </c>
      <c r="K854" s="8">
        <f>VLOOKUP(C854,'渗透率、续签率'!B:C,2,0)</f>
        <v>0.91700000000000004</v>
      </c>
      <c r="L854" s="6">
        <f t="shared" si="79"/>
        <v>0.06</v>
      </c>
      <c r="M854">
        <v>2</v>
      </c>
      <c r="N854">
        <v>2</v>
      </c>
      <c r="O854" s="24">
        <f t="shared" si="80"/>
        <v>1</v>
      </c>
      <c r="P854" s="35">
        <f>VLOOKUP(E854,'参数设置&amp;汇总'!O:X,10,0)</f>
        <v>1</v>
      </c>
      <c r="Q854" s="37">
        <f t="shared" si="81"/>
        <v>2</v>
      </c>
      <c r="R854">
        <v>0.85</v>
      </c>
      <c r="S854" s="38">
        <f t="shared" si="82"/>
        <v>0.19529411764705873</v>
      </c>
      <c r="T854" s="9">
        <f t="shared" si="83"/>
        <v>8.4562352941176436E-2</v>
      </c>
      <c r="V854" s="11"/>
    </row>
    <row r="855" spans="2:22" ht="18">
      <c r="B855" t="s">
        <v>550</v>
      </c>
      <c r="C855" t="s">
        <v>551</v>
      </c>
      <c r="D855" t="str">
        <f>VLOOKUP(G855,Sheet1!J:K,2,0)</f>
        <v>C</v>
      </c>
      <c r="E855" t="str">
        <f t="shared" si="78"/>
        <v>CK12</v>
      </c>
      <c r="F855" t="str">
        <f>VLOOKUP(G855,Sheet1!J:L,3,0)</f>
        <v>湖北省</v>
      </c>
      <c r="G855" t="s">
        <v>202</v>
      </c>
      <c r="H855" s="2" t="str">
        <f>VLOOKUP(G855,Sheet1!J:O,6,0)</f>
        <v>华南大区</v>
      </c>
      <c r="I855">
        <v>21</v>
      </c>
      <c r="J855">
        <v>0</v>
      </c>
      <c r="K855" s="8">
        <f>VLOOKUP(C855,'渗透率、续签率'!B:C,2,0)</f>
        <v>0.91700000000000004</v>
      </c>
      <c r="L855" s="6">
        <f t="shared" si="79"/>
        <v>0</v>
      </c>
      <c r="M855">
        <v>0</v>
      </c>
      <c r="N855">
        <v>0</v>
      </c>
      <c r="O855" s="24" t="e">
        <f t="shared" si="80"/>
        <v>#DIV/0!</v>
      </c>
      <c r="P855" s="35">
        <f>VLOOKUP(E855,'参数设置&amp;汇总'!O:X,10,0)</f>
        <v>1</v>
      </c>
      <c r="Q855" s="37">
        <f t="shared" si="81"/>
        <v>0</v>
      </c>
      <c r="R855">
        <v>0.85</v>
      </c>
      <c r="S855" s="38">
        <f t="shared" si="82"/>
        <v>0</v>
      </c>
      <c r="T855" s="9">
        <f t="shared" si="83"/>
        <v>0</v>
      </c>
      <c r="V855" s="11"/>
    </row>
    <row r="856" spans="2:22" ht="18">
      <c r="B856" t="s">
        <v>550</v>
      </c>
      <c r="C856" t="s">
        <v>551</v>
      </c>
      <c r="D856" t="str">
        <f>VLOOKUP(G856,Sheet1!J:K,2,0)</f>
        <v>C</v>
      </c>
      <c r="E856" t="str">
        <f t="shared" si="78"/>
        <v>CK12</v>
      </c>
      <c r="F856" t="str">
        <f>VLOOKUP(G856,Sheet1!J:L,3,0)</f>
        <v>江西省</v>
      </c>
      <c r="G856" t="s">
        <v>203</v>
      </c>
      <c r="H856" s="2" t="str">
        <f>VLOOKUP(G856,Sheet1!J:O,6,0)</f>
        <v>华南大区</v>
      </c>
      <c r="I856">
        <v>39</v>
      </c>
      <c r="J856">
        <v>3</v>
      </c>
      <c r="K856" s="8">
        <f>VLOOKUP(C856,'渗透率、续签率'!B:C,2,0)</f>
        <v>0.91700000000000004</v>
      </c>
      <c r="L856" s="6">
        <f t="shared" si="79"/>
        <v>7.6923076923076927E-2</v>
      </c>
      <c r="M856">
        <v>3</v>
      </c>
      <c r="N856">
        <v>3</v>
      </c>
      <c r="O856" s="24">
        <f t="shared" si="80"/>
        <v>1</v>
      </c>
      <c r="P856" s="35">
        <f>VLOOKUP(E856,'参数设置&amp;汇总'!O:X,10,0)</f>
        <v>1</v>
      </c>
      <c r="Q856" s="37">
        <f t="shared" si="81"/>
        <v>3</v>
      </c>
      <c r="R856">
        <v>0.85</v>
      </c>
      <c r="S856" s="38">
        <f t="shared" si="82"/>
        <v>0.29294117647058809</v>
      </c>
      <c r="T856" s="9">
        <f t="shared" si="83"/>
        <v>0.12684352941176463</v>
      </c>
      <c r="V856" s="11"/>
    </row>
    <row r="857" spans="2:22" ht="18">
      <c r="B857" t="s">
        <v>550</v>
      </c>
      <c r="C857" t="s">
        <v>551</v>
      </c>
      <c r="D857" t="str">
        <f>VLOOKUP(G857,Sheet1!J:K,2,0)</f>
        <v>C</v>
      </c>
      <c r="E857" t="str">
        <f t="shared" si="78"/>
        <v>CK12</v>
      </c>
      <c r="F857" t="str">
        <f>VLOOKUP(G857,Sheet1!J:L,3,0)</f>
        <v>陕西省</v>
      </c>
      <c r="G857" t="s">
        <v>204</v>
      </c>
      <c r="H857" s="2" t="str">
        <f>VLOOKUP(G857,Sheet1!J:O,6,0)</f>
        <v>华北大区</v>
      </c>
      <c r="I857">
        <v>41</v>
      </c>
      <c r="J857">
        <v>2</v>
      </c>
      <c r="K857" s="8">
        <f>VLOOKUP(C857,'渗透率、续签率'!B:C,2,0)</f>
        <v>0.91700000000000004</v>
      </c>
      <c r="L857" s="6">
        <f t="shared" si="79"/>
        <v>4.878048780487805E-2</v>
      </c>
      <c r="M857">
        <v>2</v>
      </c>
      <c r="N857">
        <v>2</v>
      </c>
      <c r="O857" s="24">
        <f t="shared" si="80"/>
        <v>1</v>
      </c>
      <c r="P857" s="35">
        <f>VLOOKUP(E857,'参数设置&amp;汇总'!O:X,10,0)</f>
        <v>1</v>
      </c>
      <c r="Q857" s="37">
        <f t="shared" si="81"/>
        <v>2</v>
      </c>
      <c r="R857">
        <v>0.85</v>
      </c>
      <c r="S857" s="38">
        <f t="shared" si="82"/>
        <v>0.19529411764705873</v>
      </c>
      <c r="T857" s="9">
        <f t="shared" si="83"/>
        <v>8.4562352941176436E-2</v>
      </c>
      <c r="V857" s="11"/>
    </row>
    <row r="858" spans="2:22" ht="18">
      <c r="B858" t="s">
        <v>550</v>
      </c>
      <c r="C858" t="s">
        <v>551</v>
      </c>
      <c r="D858" t="str">
        <f>VLOOKUP(G858,Sheet1!J:K,2,0)</f>
        <v>C</v>
      </c>
      <c r="E858" t="str">
        <f t="shared" si="78"/>
        <v>CK12</v>
      </c>
      <c r="F858" t="str">
        <f>VLOOKUP(G858,Sheet1!J:L,3,0)</f>
        <v>安徽省</v>
      </c>
      <c r="G858" t="s">
        <v>205</v>
      </c>
      <c r="H858" s="2" t="str">
        <f>VLOOKUP(G858,Sheet1!J:O,6,0)</f>
        <v>华南大区</v>
      </c>
      <c r="I858">
        <v>39</v>
      </c>
      <c r="J858">
        <v>2</v>
      </c>
      <c r="K858" s="8">
        <f>VLOOKUP(C858,'渗透率、续签率'!B:C,2,0)</f>
        <v>0.91700000000000004</v>
      </c>
      <c r="L858" s="6">
        <f t="shared" si="79"/>
        <v>5.128205128205128E-2</v>
      </c>
      <c r="M858">
        <v>2</v>
      </c>
      <c r="N858">
        <v>2</v>
      </c>
      <c r="O858" s="24">
        <f t="shared" si="80"/>
        <v>1</v>
      </c>
      <c r="P858" s="35">
        <f>VLOOKUP(E858,'参数设置&amp;汇总'!O:X,10,0)</f>
        <v>1</v>
      </c>
      <c r="Q858" s="37">
        <f t="shared" si="81"/>
        <v>2</v>
      </c>
      <c r="R858">
        <v>0.85</v>
      </c>
      <c r="S858" s="38">
        <f t="shared" si="82"/>
        <v>0.19529411764705873</v>
      </c>
      <c r="T858" s="9">
        <f t="shared" si="83"/>
        <v>8.4562352941176436E-2</v>
      </c>
      <c r="V858" s="11"/>
    </row>
    <row r="859" spans="2:22" ht="18">
      <c r="B859" t="s">
        <v>550</v>
      </c>
      <c r="C859" t="s">
        <v>551</v>
      </c>
      <c r="D859" t="str">
        <f>VLOOKUP(G859,Sheet1!J:K,2,0)</f>
        <v>C</v>
      </c>
      <c r="E859" t="str">
        <f t="shared" si="78"/>
        <v>CK12</v>
      </c>
      <c r="F859" t="str">
        <f>VLOOKUP(G859,Sheet1!J:L,3,0)</f>
        <v>安徽省</v>
      </c>
      <c r="G859" t="s">
        <v>206</v>
      </c>
      <c r="H859" s="2" t="str">
        <f>VLOOKUP(G859,Sheet1!J:O,6,0)</f>
        <v>华南大区</v>
      </c>
      <c r="I859">
        <v>51</v>
      </c>
      <c r="J859">
        <v>2</v>
      </c>
      <c r="K859" s="8">
        <f>VLOOKUP(C859,'渗透率、续签率'!B:C,2,0)</f>
        <v>0.91700000000000004</v>
      </c>
      <c r="L859" s="6">
        <f t="shared" si="79"/>
        <v>3.9215686274509803E-2</v>
      </c>
      <c r="M859">
        <v>0</v>
      </c>
      <c r="N859">
        <v>0</v>
      </c>
      <c r="O859" s="24" t="e">
        <f t="shared" si="80"/>
        <v>#DIV/0!</v>
      </c>
      <c r="P859" s="35">
        <f>VLOOKUP(E859,'参数设置&amp;汇总'!O:X,10,0)</f>
        <v>1</v>
      </c>
      <c r="Q859" s="37">
        <f t="shared" si="81"/>
        <v>0</v>
      </c>
      <c r="R859">
        <v>0.85</v>
      </c>
      <c r="S859" s="38">
        <f t="shared" si="82"/>
        <v>0</v>
      </c>
      <c r="T859" s="9">
        <f t="shared" si="83"/>
        <v>0</v>
      </c>
      <c r="V859" s="11"/>
    </row>
    <row r="860" spans="2:22" ht="18">
      <c r="B860" t="s">
        <v>550</v>
      </c>
      <c r="C860" t="s">
        <v>551</v>
      </c>
      <c r="D860" t="str">
        <f>VLOOKUP(G860,Sheet1!J:K,2,0)</f>
        <v>C</v>
      </c>
      <c r="E860" t="str">
        <f t="shared" si="78"/>
        <v>CK12</v>
      </c>
      <c r="F860" t="str">
        <f>VLOOKUP(G860,Sheet1!J:L,3,0)</f>
        <v>江苏省</v>
      </c>
      <c r="G860" t="s">
        <v>207</v>
      </c>
      <c r="H860" s="2" t="str">
        <f>VLOOKUP(G860,Sheet1!J:O,6,0)</f>
        <v>华北大区</v>
      </c>
      <c r="I860">
        <v>90</v>
      </c>
      <c r="J860">
        <v>2</v>
      </c>
      <c r="K860" s="8">
        <f>VLOOKUP(C860,'渗透率、续签率'!B:C,2,0)</f>
        <v>0.91700000000000004</v>
      </c>
      <c r="L860" s="6">
        <f t="shared" si="79"/>
        <v>2.2222222222222223E-2</v>
      </c>
      <c r="M860">
        <v>3</v>
      </c>
      <c r="N860">
        <v>2</v>
      </c>
      <c r="O860" s="24">
        <f t="shared" si="80"/>
        <v>0.66666666666666663</v>
      </c>
      <c r="P860" s="35">
        <f>VLOOKUP(E860,'参数设置&amp;汇总'!O:X,10,0)</f>
        <v>1</v>
      </c>
      <c r="Q860" s="37">
        <f t="shared" si="81"/>
        <v>3</v>
      </c>
      <c r="R860">
        <v>0.85</v>
      </c>
      <c r="S860" s="38">
        <f t="shared" si="82"/>
        <v>1.371764705882353</v>
      </c>
      <c r="T860" s="9">
        <f t="shared" si="83"/>
        <v>0.59397411764705887</v>
      </c>
      <c r="V860" s="11"/>
    </row>
    <row r="861" spans="2:22" ht="18">
      <c r="B861" t="s">
        <v>550</v>
      </c>
      <c r="C861" t="s">
        <v>551</v>
      </c>
      <c r="D861" t="str">
        <f>VLOOKUP(G861,Sheet1!J:K,2,0)</f>
        <v>C</v>
      </c>
      <c r="E861" t="str">
        <f t="shared" si="78"/>
        <v>CK12</v>
      </c>
      <c r="F861" t="str">
        <f>VLOOKUP(G861,Sheet1!J:L,3,0)</f>
        <v>海南省</v>
      </c>
      <c r="G861" t="s">
        <v>208</v>
      </c>
      <c r="H861" s="2" t="str">
        <f>VLOOKUP(G861,Sheet1!J:O,6,0)</f>
        <v>华南大区</v>
      </c>
      <c r="I861">
        <v>1</v>
      </c>
      <c r="J861">
        <v>0</v>
      </c>
      <c r="K861" s="8">
        <f>VLOOKUP(C861,'渗透率、续签率'!B:C,2,0)</f>
        <v>0.91700000000000004</v>
      </c>
      <c r="L861" s="6">
        <f t="shared" si="79"/>
        <v>0</v>
      </c>
      <c r="M861">
        <v>0</v>
      </c>
      <c r="N861">
        <v>0</v>
      </c>
      <c r="O861" s="24" t="e">
        <f t="shared" si="80"/>
        <v>#DIV/0!</v>
      </c>
      <c r="P861" s="35">
        <f>VLOOKUP(E861,'参数设置&amp;汇总'!O:X,10,0)</f>
        <v>1</v>
      </c>
      <c r="Q861" s="37">
        <f t="shared" si="81"/>
        <v>0</v>
      </c>
      <c r="R861">
        <v>0.85</v>
      </c>
      <c r="S861" s="38">
        <f t="shared" si="82"/>
        <v>0</v>
      </c>
      <c r="T861" s="9">
        <f t="shared" si="83"/>
        <v>0</v>
      </c>
      <c r="V861" s="11"/>
    </row>
    <row r="862" spans="2:22" ht="18">
      <c r="B862" t="s">
        <v>550</v>
      </c>
      <c r="C862" t="s">
        <v>551</v>
      </c>
      <c r="D862" t="str">
        <f>VLOOKUP(G862,Sheet1!J:K,2,0)</f>
        <v>C</v>
      </c>
      <c r="E862" t="str">
        <f t="shared" si="78"/>
        <v>CK12</v>
      </c>
      <c r="F862" t="str">
        <f>VLOOKUP(G862,Sheet1!J:L,3,0)</f>
        <v>西藏自治区</v>
      </c>
      <c r="G862" t="s">
        <v>210</v>
      </c>
      <c r="H862" s="2">
        <f>VLOOKUP(G862,Sheet1!J:O,6,0)</f>
        <v>0</v>
      </c>
      <c r="I862">
        <v>1</v>
      </c>
      <c r="J862">
        <v>0</v>
      </c>
      <c r="K862" s="8">
        <f>VLOOKUP(C862,'渗透率、续签率'!B:C,2,0)</f>
        <v>0.91700000000000004</v>
      </c>
      <c r="L862" s="6">
        <f t="shared" si="79"/>
        <v>0</v>
      </c>
      <c r="M862">
        <v>0</v>
      </c>
      <c r="N862">
        <v>0</v>
      </c>
      <c r="O862" s="24" t="e">
        <f t="shared" si="80"/>
        <v>#DIV/0!</v>
      </c>
      <c r="P862" s="35">
        <f>VLOOKUP(E862,'参数设置&amp;汇总'!O:X,10,0)</f>
        <v>1</v>
      </c>
      <c r="Q862" s="37">
        <f t="shared" si="81"/>
        <v>0</v>
      </c>
      <c r="R862">
        <v>0.85</v>
      </c>
      <c r="S862" s="38">
        <f t="shared" si="82"/>
        <v>0</v>
      </c>
      <c r="T862" s="9">
        <f t="shared" si="83"/>
        <v>0</v>
      </c>
      <c r="V862" s="11"/>
    </row>
    <row r="863" spans="2:22" ht="18">
      <c r="B863" t="s">
        <v>550</v>
      </c>
      <c r="C863" t="s">
        <v>551</v>
      </c>
      <c r="D863" t="str">
        <f>VLOOKUP(G863,Sheet1!J:K,2,0)</f>
        <v>C</v>
      </c>
      <c r="E863" t="str">
        <f t="shared" si="78"/>
        <v>CK12</v>
      </c>
      <c r="F863" t="str">
        <f>VLOOKUP(G863,Sheet1!J:L,3,0)</f>
        <v>湖南省</v>
      </c>
      <c r="G863" t="s">
        <v>211</v>
      </c>
      <c r="H863" s="2" t="str">
        <f>VLOOKUP(G863,Sheet1!J:O,6,0)</f>
        <v>华南大区</v>
      </c>
      <c r="I863">
        <v>77</v>
      </c>
      <c r="J863">
        <v>0</v>
      </c>
      <c r="K863" s="8">
        <f>VLOOKUP(C863,'渗透率、续签率'!B:C,2,0)</f>
        <v>0.91700000000000004</v>
      </c>
      <c r="L863" s="6">
        <f t="shared" si="79"/>
        <v>0</v>
      </c>
      <c r="M863">
        <v>0</v>
      </c>
      <c r="N863">
        <v>0</v>
      </c>
      <c r="O863" s="24" t="e">
        <f t="shared" si="80"/>
        <v>#DIV/0!</v>
      </c>
      <c r="P863" s="35">
        <f>VLOOKUP(E863,'参数设置&amp;汇总'!O:X,10,0)</f>
        <v>1</v>
      </c>
      <c r="Q863" s="37">
        <f t="shared" si="81"/>
        <v>0</v>
      </c>
      <c r="R863">
        <v>0.85</v>
      </c>
      <c r="S863" s="38">
        <f t="shared" si="82"/>
        <v>0</v>
      </c>
      <c r="T863" s="9">
        <f t="shared" si="83"/>
        <v>0</v>
      </c>
      <c r="V863" s="11"/>
    </row>
    <row r="864" spans="2:22" ht="18">
      <c r="B864" t="s">
        <v>550</v>
      </c>
      <c r="C864" t="s">
        <v>551</v>
      </c>
      <c r="D864" t="str">
        <f>VLOOKUP(G864,Sheet1!J:K,2,0)</f>
        <v>C</v>
      </c>
      <c r="E864" t="str">
        <f t="shared" si="78"/>
        <v>CK12</v>
      </c>
      <c r="F864" t="str">
        <f>VLOOKUP(G864,Sheet1!J:L,3,0)</f>
        <v>广西壮族自治区</v>
      </c>
      <c r="G864" t="s">
        <v>212</v>
      </c>
      <c r="H864" s="2" t="str">
        <f>VLOOKUP(G864,Sheet1!J:O,6,0)</f>
        <v>华南大区</v>
      </c>
      <c r="I864">
        <v>11</v>
      </c>
      <c r="J864">
        <v>0</v>
      </c>
      <c r="K864" s="8">
        <f>VLOOKUP(C864,'渗透率、续签率'!B:C,2,0)</f>
        <v>0.91700000000000004</v>
      </c>
      <c r="L864" s="6">
        <f t="shared" si="79"/>
        <v>0</v>
      </c>
      <c r="M864">
        <v>0</v>
      </c>
      <c r="N864">
        <v>0</v>
      </c>
      <c r="O864" s="24" t="e">
        <f t="shared" si="80"/>
        <v>#DIV/0!</v>
      </c>
      <c r="P864" s="35">
        <f>VLOOKUP(E864,'参数设置&amp;汇总'!O:X,10,0)</f>
        <v>1</v>
      </c>
      <c r="Q864" s="37">
        <f t="shared" si="81"/>
        <v>0</v>
      </c>
      <c r="R864">
        <v>0.85</v>
      </c>
      <c r="S864" s="38">
        <f t="shared" si="82"/>
        <v>0</v>
      </c>
      <c r="T864" s="9">
        <f t="shared" si="83"/>
        <v>0</v>
      </c>
      <c r="U864" s="1"/>
      <c r="V864" s="11"/>
    </row>
    <row r="865" spans="2:22" ht="18">
      <c r="B865" t="s">
        <v>550</v>
      </c>
      <c r="C865" t="s">
        <v>551</v>
      </c>
      <c r="D865" t="str">
        <f>VLOOKUP(G865,Sheet1!J:K,2,0)</f>
        <v>C</v>
      </c>
      <c r="E865" t="str">
        <f t="shared" si="78"/>
        <v>CK12</v>
      </c>
      <c r="F865" t="str">
        <f>VLOOKUP(G865,Sheet1!J:L,3,0)</f>
        <v>四川省</v>
      </c>
      <c r="G865" t="s">
        <v>213</v>
      </c>
      <c r="H865" s="2" t="str">
        <f>VLOOKUP(G865,Sheet1!J:O,6,0)</f>
        <v>华北大区</v>
      </c>
      <c r="I865">
        <v>18</v>
      </c>
      <c r="J865">
        <v>0</v>
      </c>
      <c r="K865" s="8">
        <f>VLOOKUP(C865,'渗透率、续签率'!B:C,2,0)</f>
        <v>0.91700000000000004</v>
      </c>
      <c r="L865" s="6">
        <f t="shared" si="79"/>
        <v>0</v>
      </c>
      <c r="M865">
        <v>0</v>
      </c>
      <c r="N865">
        <v>0</v>
      </c>
      <c r="O865" s="24" t="e">
        <f t="shared" si="80"/>
        <v>#DIV/0!</v>
      </c>
      <c r="P865" s="35">
        <f>VLOOKUP(E865,'参数设置&amp;汇总'!O:X,10,0)</f>
        <v>1</v>
      </c>
      <c r="Q865" s="37">
        <f t="shared" si="81"/>
        <v>0</v>
      </c>
      <c r="R865">
        <v>0.85</v>
      </c>
      <c r="S865" s="38">
        <f t="shared" si="82"/>
        <v>0</v>
      </c>
      <c r="T865" s="9">
        <f t="shared" si="83"/>
        <v>0</v>
      </c>
      <c r="V865" s="11"/>
    </row>
    <row r="866" spans="2:22" ht="18">
      <c r="B866" t="s">
        <v>550</v>
      </c>
      <c r="C866" t="s">
        <v>551</v>
      </c>
      <c r="D866" t="str">
        <f>VLOOKUP(G866,Sheet1!J:K,2,0)</f>
        <v>C</v>
      </c>
      <c r="E866" t="str">
        <f t="shared" si="78"/>
        <v>CK12</v>
      </c>
      <c r="F866" t="str">
        <f>VLOOKUP(G866,Sheet1!J:L,3,0)</f>
        <v>内蒙古自治区</v>
      </c>
      <c r="G866" t="s">
        <v>214</v>
      </c>
      <c r="H866" s="2" t="str">
        <f>VLOOKUP(G866,Sheet1!J:O,6,0)</f>
        <v>华北大区</v>
      </c>
      <c r="I866">
        <v>13</v>
      </c>
      <c r="J866">
        <v>0</v>
      </c>
      <c r="K866" s="8">
        <f>VLOOKUP(C866,'渗透率、续签率'!B:C,2,0)</f>
        <v>0.91700000000000004</v>
      </c>
      <c r="L866" s="6">
        <f t="shared" si="79"/>
        <v>0</v>
      </c>
      <c r="M866">
        <v>0</v>
      </c>
      <c r="N866">
        <v>0</v>
      </c>
      <c r="O866" s="24" t="e">
        <f t="shared" si="80"/>
        <v>#DIV/0!</v>
      </c>
      <c r="P866" s="35">
        <f>VLOOKUP(E866,'参数设置&amp;汇总'!O:X,10,0)</f>
        <v>1</v>
      </c>
      <c r="Q866" s="37">
        <f t="shared" si="81"/>
        <v>0</v>
      </c>
      <c r="R866">
        <v>0.85</v>
      </c>
      <c r="S866" s="38">
        <f t="shared" si="82"/>
        <v>0</v>
      </c>
      <c r="T866" s="9">
        <f t="shared" si="83"/>
        <v>0</v>
      </c>
      <c r="V866" s="11"/>
    </row>
    <row r="867" spans="2:22" ht="18">
      <c r="B867" t="s">
        <v>550</v>
      </c>
      <c r="C867" t="s">
        <v>551</v>
      </c>
      <c r="D867" t="str">
        <f>VLOOKUP(G867,Sheet1!J:K,2,0)</f>
        <v>C</v>
      </c>
      <c r="E867" t="str">
        <f t="shared" si="78"/>
        <v>CK12</v>
      </c>
      <c r="F867" t="str">
        <f>VLOOKUP(G867,Sheet1!J:L,3,0)</f>
        <v>新疆维吾尔自治区</v>
      </c>
      <c r="G867" t="s">
        <v>215</v>
      </c>
      <c r="H867" s="2" t="str">
        <f>VLOOKUP(G867,Sheet1!J:O,6,0)</f>
        <v>华北大区</v>
      </c>
      <c r="I867">
        <v>1</v>
      </c>
      <c r="J867">
        <v>0</v>
      </c>
      <c r="K867" s="8">
        <f>VLOOKUP(C867,'渗透率、续签率'!B:C,2,0)</f>
        <v>0.91700000000000004</v>
      </c>
      <c r="L867" s="6">
        <f t="shared" si="79"/>
        <v>0</v>
      </c>
      <c r="M867">
        <v>0</v>
      </c>
      <c r="N867">
        <v>0</v>
      </c>
      <c r="O867" s="24" t="e">
        <f t="shared" si="80"/>
        <v>#DIV/0!</v>
      </c>
      <c r="P867" s="35">
        <f>VLOOKUP(E867,'参数设置&amp;汇总'!O:X,10,0)</f>
        <v>1</v>
      </c>
      <c r="Q867" s="37">
        <f t="shared" si="81"/>
        <v>0</v>
      </c>
      <c r="R867">
        <v>0.85</v>
      </c>
      <c r="S867" s="38">
        <f t="shared" si="82"/>
        <v>0</v>
      </c>
      <c r="T867" s="9">
        <f t="shared" si="83"/>
        <v>0</v>
      </c>
      <c r="U867" s="1"/>
      <c r="V867" s="11"/>
    </row>
    <row r="868" spans="2:22" ht="18">
      <c r="B868" t="s">
        <v>550</v>
      </c>
      <c r="C868" t="s">
        <v>551</v>
      </c>
      <c r="D868" t="str">
        <f>VLOOKUP(G868,Sheet1!J:K,2,0)</f>
        <v>C</v>
      </c>
      <c r="E868" t="str">
        <f t="shared" si="78"/>
        <v>CK12</v>
      </c>
      <c r="F868" t="str">
        <f>VLOOKUP(G868,Sheet1!J:L,3,0)</f>
        <v>江苏省</v>
      </c>
      <c r="G868" t="s">
        <v>216</v>
      </c>
      <c r="H868" s="2" t="str">
        <f>VLOOKUP(G868,Sheet1!J:O,6,0)</f>
        <v>华北大区</v>
      </c>
      <c r="I868">
        <v>169</v>
      </c>
      <c r="J868">
        <v>26</v>
      </c>
      <c r="K868" s="8">
        <f>VLOOKUP(C868,'渗透率、续签率'!B:C,2,0)</f>
        <v>0.91700000000000004</v>
      </c>
      <c r="L868" s="6">
        <f t="shared" si="79"/>
        <v>0.15384615384615385</v>
      </c>
      <c r="M868">
        <v>10</v>
      </c>
      <c r="N868">
        <v>10</v>
      </c>
      <c r="O868" s="24">
        <f t="shared" si="80"/>
        <v>1</v>
      </c>
      <c r="P868" s="35">
        <f>VLOOKUP(E868,'参数设置&amp;汇总'!O:X,10,0)</f>
        <v>1</v>
      </c>
      <c r="Q868" s="37">
        <f t="shared" si="81"/>
        <v>10</v>
      </c>
      <c r="R868">
        <v>0.85</v>
      </c>
      <c r="S868" s="38">
        <f t="shared" si="82"/>
        <v>0.97647058823529376</v>
      </c>
      <c r="T868" s="9">
        <f t="shared" si="83"/>
        <v>0.42281176470588222</v>
      </c>
    </row>
    <row r="869" spans="2:22" ht="18">
      <c r="B869" t="s">
        <v>550</v>
      </c>
      <c r="C869" t="s">
        <v>551</v>
      </c>
      <c r="D869" t="str">
        <f>VLOOKUP(G869,Sheet1!J:K,2,0)</f>
        <v>C</v>
      </c>
      <c r="E869" t="str">
        <f t="shared" si="78"/>
        <v>CK12</v>
      </c>
      <c r="F869" t="str">
        <f>VLOOKUP(G869,Sheet1!J:L,3,0)</f>
        <v>湖南省</v>
      </c>
      <c r="G869" t="s">
        <v>217</v>
      </c>
      <c r="H869" s="2" t="str">
        <f>VLOOKUP(G869,Sheet1!J:O,6,0)</f>
        <v>华南大区</v>
      </c>
      <c r="I869">
        <v>55</v>
      </c>
      <c r="J869">
        <v>0</v>
      </c>
      <c r="K869" s="8">
        <f>VLOOKUP(C869,'渗透率、续签率'!B:C,2,0)</f>
        <v>0.91700000000000004</v>
      </c>
      <c r="L869" s="6">
        <f t="shared" si="79"/>
        <v>0</v>
      </c>
      <c r="M869">
        <v>0</v>
      </c>
      <c r="N869">
        <v>0</v>
      </c>
      <c r="O869" s="24" t="e">
        <f t="shared" si="80"/>
        <v>#DIV/0!</v>
      </c>
      <c r="P869" s="35">
        <f>VLOOKUP(E869,'参数设置&amp;汇总'!O:X,10,0)</f>
        <v>1</v>
      </c>
      <c r="Q869" s="37">
        <f t="shared" si="81"/>
        <v>0</v>
      </c>
      <c r="R869">
        <v>0.85</v>
      </c>
      <c r="S869" s="38">
        <f t="shared" si="82"/>
        <v>0</v>
      </c>
      <c r="T869" s="9">
        <f t="shared" si="83"/>
        <v>0</v>
      </c>
      <c r="U869" s="1"/>
      <c r="V869" s="11"/>
    </row>
    <row r="870" spans="2:22" ht="18">
      <c r="B870" t="s">
        <v>550</v>
      </c>
      <c r="C870" t="s">
        <v>551</v>
      </c>
      <c r="D870" t="str">
        <f>VLOOKUP(G870,Sheet1!J:K,2,0)</f>
        <v>C</v>
      </c>
      <c r="E870" t="str">
        <f t="shared" si="78"/>
        <v>CK12</v>
      </c>
      <c r="F870" t="str">
        <f>VLOOKUP(G870,Sheet1!J:L,3,0)</f>
        <v>甘肃省</v>
      </c>
      <c r="G870" t="s">
        <v>218</v>
      </c>
      <c r="H870" s="2" t="str">
        <f>VLOOKUP(G870,Sheet1!J:O,6,0)</f>
        <v>华北大区</v>
      </c>
      <c r="I870">
        <v>7</v>
      </c>
      <c r="J870">
        <v>0</v>
      </c>
      <c r="K870" s="8">
        <f>VLOOKUP(C870,'渗透率、续签率'!B:C,2,0)</f>
        <v>0.91700000000000004</v>
      </c>
      <c r="L870" s="6">
        <f t="shared" si="79"/>
        <v>0</v>
      </c>
      <c r="M870">
        <v>1</v>
      </c>
      <c r="N870">
        <v>0</v>
      </c>
      <c r="O870" s="24">
        <f t="shared" si="80"/>
        <v>0</v>
      </c>
      <c r="P870" s="35">
        <f>VLOOKUP(E870,'参数设置&amp;汇总'!O:X,10,0)</f>
        <v>1</v>
      </c>
      <c r="Q870" s="37">
        <f t="shared" si="81"/>
        <v>1</v>
      </c>
      <c r="R870">
        <v>0.85</v>
      </c>
      <c r="S870" s="38">
        <f t="shared" si="82"/>
        <v>1.1764705882352942</v>
      </c>
      <c r="T870" s="9">
        <f t="shared" si="83"/>
        <v>0.50941176470588234</v>
      </c>
      <c r="U870" s="1"/>
      <c r="V870" s="11"/>
    </row>
    <row r="871" spans="2:22" ht="18">
      <c r="B871" t="s">
        <v>550</v>
      </c>
      <c r="C871" t="s">
        <v>551</v>
      </c>
      <c r="D871" t="str">
        <f>VLOOKUP(G871,Sheet1!J:K,2,0)</f>
        <v>C</v>
      </c>
      <c r="E871" t="str">
        <f t="shared" si="78"/>
        <v>CK12</v>
      </c>
      <c r="F871" t="str">
        <f>VLOOKUP(G871,Sheet1!J:L,3,0)</f>
        <v>河南省</v>
      </c>
      <c r="G871" t="s">
        <v>219</v>
      </c>
      <c r="H871" s="2" t="str">
        <f>VLOOKUP(G871,Sheet1!J:O,6,0)</f>
        <v>华北大区</v>
      </c>
      <c r="I871">
        <v>74</v>
      </c>
      <c r="J871">
        <v>2</v>
      </c>
      <c r="K871" s="8">
        <f>VLOOKUP(C871,'渗透率、续签率'!B:C,2,0)</f>
        <v>0.91700000000000004</v>
      </c>
      <c r="L871" s="6">
        <f t="shared" si="79"/>
        <v>2.7027027027027029E-2</v>
      </c>
      <c r="M871">
        <v>2</v>
      </c>
      <c r="N871">
        <v>2</v>
      </c>
      <c r="O871" s="24">
        <f t="shared" si="80"/>
        <v>1</v>
      </c>
      <c r="P871" s="35">
        <f>VLOOKUP(E871,'参数设置&amp;汇总'!O:X,10,0)</f>
        <v>1</v>
      </c>
      <c r="Q871" s="37">
        <f t="shared" si="81"/>
        <v>2</v>
      </c>
      <c r="R871">
        <v>0.85</v>
      </c>
      <c r="S871" s="38">
        <f t="shared" si="82"/>
        <v>0.19529411764705873</v>
      </c>
      <c r="T871" s="9">
        <f t="shared" si="83"/>
        <v>8.4562352941176436E-2</v>
      </c>
      <c r="V871" s="11"/>
    </row>
    <row r="872" spans="2:22" ht="18">
      <c r="B872" t="s">
        <v>550</v>
      </c>
      <c r="C872" t="s">
        <v>551</v>
      </c>
      <c r="D872" t="str">
        <f>VLOOKUP(G872,Sheet1!J:K,2,0)</f>
        <v>C</v>
      </c>
      <c r="E872" t="str">
        <f t="shared" si="78"/>
        <v>CK12</v>
      </c>
      <c r="F872" t="str">
        <f>VLOOKUP(G872,Sheet1!J:L,3,0)</f>
        <v>四川省</v>
      </c>
      <c r="G872" t="s">
        <v>220</v>
      </c>
      <c r="H872" s="2" t="str">
        <f>VLOOKUP(G872,Sheet1!J:O,6,0)</f>
        <v>华北大区</v>
      </c>
      <c r="I872">
        <v>35</v>
      </c>
      <c r="J872">
        <v>0</v>
      </c>
      <c r="K872" s="8">
        <f>VLOOKUP(C872,'渗透率、续签率'!B:C,2,0)</f>
        <v>0.91700000000000004</v>
      </c>
      <c r="L872" s="6">
        <f t="shared" si="79"/>
        <v>0</v>
      </c>
      <c r="M872">
        <v>0</v>
      </c>
      <c r="N872">
        <v>0</v>
      </c>
      <c r="O872" s="24" t="e">
        <f t="shared" si="80"/>
        <v>#DIV/0!</v>
      </c>
      <c r="P872" s="35">
        <f>VLOOKUP(E872,'参数设置&amp;汇总'!O:X,10,0)</f>
        <v>1</v>
      </c>
      <c r="Q872" s="37">
        <f t="shared" si="81"/>
        <v>0</v>
      </c>
      <c r="R872">
        <v>0.85</v>
      </c>
      <c r="S872" s="38">
        <f t="shared" si="82"/>
        <v>0</v>
      </c>
      <c r="T872" s="9">
        <f t="shared" si="83"/>
        <v>0</v>
      </c>
      <c r="V872" s="11"/>
    </row>
    <row r="873" spans="2:22" ht="18">
      <c r="B873" t="s">
        <v>550</v>
      </c>
      <c r="C873" t="s">
        <v>551</v>
      </c>
      <c r="D873" t="str">
        <f>VLOOKUP(G873,Sheet1!J:K,2,0)</f>
        <v>C</v>
      </c>
      <c r="E873" t="str">
        <f t="shared" si="78"/>
        <v>CK12</v>
      </c>
      <c r="F873" t="str">
        <f>VLOOKUP(G873,Sheet1!J:L,3,0)</f>
        <v>四川省</v>
      </c>
      <c r="G873" t="s">
        <v>221</v>
      </c>
      <c r="H873" s="2" t="str">
        <f>VLOOKUP(G873,Sheet1!J:O,6,0)</f>
        <v>华北大区</v>
      </c>
      <c r="I873">
        <v>37</v>
      </c>
      <c r="J873">
        <v>2</v>
      </c>
      <c r="K873" s="8">
        <f>VLOOKUP(C873,'渗透率、续签率'!B:C,2,0)</f>
        <v>0.91700000000000004</v>
      </c>
      <c r="L873" s="6">
        <f t="shared" si="79"/>
        <v>5.4054054054054057E-2</v>
      </c>
      <c r="M873">
        <v>1</v>
      </c>
      <c r="N873">
        <v>1</v>
      </c>
      <c r="O873" s="24">
        <f t="shared" si="80"/>
        <v>1</v>
      </c>
      <c r="P873" s="35">
        <f>VLOOKUP(E873,'参数设置&amp;汇总'!O:X,10,0)</f>
        <v>1</v>
      </c>
      <c r="Q873" s="37">
        <f t="shared" si="81"/>
        <v>1</v>
      </c>
      <c r="R873">
        <v>0.85</v>
      </c>
      <c r="S873" s="38">
        <f t="shared" si="82"/>
        <v>9.7647058823529365E-2</v>
      </c>
      <c r="T873" s="9">
        <f t="shared" si="83"/>
        <v>4.2281176470588218E-2</v>
      </c>
      <c r="V873" s="11"/>
    </row>
    <row r="874" spans="2:22" ht="18">
      <c r="B874" t="s">
        <v>550</v>
      </c>
      <c r="C874" t="s">
        <v>551</v>
      </c>
      <c r="D874" t="str">
        <f>VLOOKUP(G874,Sheet1!J:K,2,0)</f>
        <v>A</v>
      </c>
      <c r="E874" t="str">
        <f t="shared" si="78"/>
        <v>AK12</v>
      </c>
      <c r="F874" t="str">
        <f>VLOOKUP(G874,Sheet1!J:L,3,0)</f>
        <v>广东省</v>
      </c>
      <c r="G874" t="s">
        <v>50</v>
      </c>
      <c r="H874" s="2" t="str">
        <f>VLOOKUP(G874,Sheet1!J:O,6,0)</f>
        <v>华南大区</v>
      </c>
      <c r="I874">
        <v>691</v>
      </c>
      <c r="J874">
        <v>199</v>
      </c>
      <c r="K874" s="8">
        <f>VLOOKUP(C874,'渗透率、续签率'!B:C,2,0)</f>
        <v>0.91700000000000004</v>
      </c>
      <c r="L874" s="6">
        <f t="shared" si="79"/>
        <v>0.28798842257597684</v>
      </c>
      <c r="M874">
        <v>174</v>
      </c>
      <c r="N874">
        <v>167</v>
      </c>
      <c r="O874" s="24">
        <f t="shared" si="80"/>
        <v>0.95977011494252873</v>
      </c>
      <c r="P874" s="35">
        <f>VLOOKUP(E874,'参数设置&amp;汇总'!O:X,10,0)</f>
        <v>1</v>
      </c>
      <c r="Q874" s="37">
        <f t="shared" si="81"/>
        <v>174</v>
      </c>
      <c r="R874">
        <v>0.85</v>
      </c>
      <c r="S874" s="38">
        <f t="shared" si="82"/>
        <v>24.542352941176464</v>
      </c>
      <c r="T874" s="9">
        <f t="shared" si="83"/>
        <v>10.626838823529409</v>
      </c>
      <c r="V874" s="11"/>
    </row>
    <row r="875" spans="2:22" ht="18">
      <c r="B875" t="s">
        <v>550</v>
      </c>
      <c r="C875" t="s">
        <v>551</v>
      </c>
      <c r="D875" t="str">
        <f>VLOOKUP(G875,Sheet1!J:K,2,0)</f>
        <v>C</v>
      </c>
      <c r="E875" t="str">
        <f t="shared" si="78"/>
        <v>CK12</v>
      </c>
      <c r="F875" t="str">
        <f>VLOOKUP(G875,Sheet1!J:L,3,0)</f>
        <v>甘肃省</v>
      </c>
      <c r="G875" t="s">
        <v>222</v>
      </c>
      <c r="H875" s="2" t="str">
        <f>VLOOKUP(G875,Sheet1!J:O,6,0)</f>
        <v>华北大区</v>
      </c>
      <c r="I875">
        <v>23</v>
      </c>
      <c r="J875">
        <v>0</v>
      </c>
      <c r="K875" s="8">
        <f>VLOOKUP(C875,'渗透率、续签率'!B:C,2,0)</f>
        <v>0.91700000000000004</v>
      </c>
      <c r="L875" s="6">
        <f t="shared" si="79"/>
        <v>0</v>
      </c>
      <c r="M875">
        <v>0</v>
      </c>
      <c r="N875">
        <v>0</v>
      </c>
      <c r="O875" s="24" t="e">
        <f t="shared" si="80"/>
        <v>#DIV/0!</v>
      </c>
      <c r="P875" s="35">
        <f>VLOOKUP(E875,'参数设置&amp;汇总'!O:X,10,0)</f>
        <v>1</v>
      </c>
      <c r="Q875" s="37">
        <f t="shared" si="81"/>
        <v>0</v>
      </c>
      <c r="R875">
        <v>0.85</v>
      </c>
      <c r="S875" s="38">
        <f t="shared" si="82"/>
        <v>0</v>
      </c>
      <c r="T875" s="9">
        <f t="shared" si="83"/>
        <v>0</v>
      </c>
      <c r="U875" s="1"/>
      <c r="V875" s="11"/>
    </row>
    <row r="876" spans="2:22" ht="18">
      <c r="B876" t="s">
        <v>550</v>
      </c>
      <c r="C876" t="s">
        <v>551</v>
      </c>
      <c r="D876" t="str">
        <f>VLOOKUP(G876,Sheet1!J:K,2,0)</f>
        <v>C</v>
      </c>
      <c r="E876" t="str">
        <f t="shared" si="78"/>
        <v>CK12</v>
      </c>
      <c r="F876" t="str">
        <f>VLOOKUP(G876,Sheet1!J:L,3,0)</f>
        <v>河北省</v>
      </c>
      <c r="G876" t="s">
        <v>223</v>
      </c>
      <c r="H876" s="2" t="str">
        <f>VLOOKUP(G876,Sheet1!J:O,6,0)</f>
        <v>华北大区</v>
      </c>
      <c r="I876">
        <v>170</v>
      </c>
      <c r="J876">
        <v>13</v>
      </c>
      <c r="K876" s="8">
        <f>VLOOKUP(C876,'渗透率、续签率'!B:C,2,0)</f>
        <v>0.91700000000000004</v>
      </c>
      <c r="L876" s="6">
        <f t="shared" si="79"/>
        <v>7.6470588235294124E-2</v>
      </c>
      <c r="M876">
        <v>12</v>
      </c>
      <c r="N876">
        <v>11</v>
      </c>
      <c r="O876" s="24">
        <f t="shared" si="80"/>
        <v>0.91666666666666663</v>
      </c>
      <c r="P876" s="35">
        <f>VLOOKUP(E876,'参数设置&amp;汇总'!O:X,10,0)</f>
        <v>1</v>
      </c>
      <c r="Q876" s="37">
        <f t="shared" si="81"/>
        <v>12</v>
      </c>
      <c r="R876">
        <v>0.85</v>
      </c>
      <c r="S876" s="38">
        <f t="shared" si="82"/>
        <v>2.2505882352941171</v>
      </c>
      <c r="T876" s="9">
        <f t="shared" si="83"/>
        <v>0.97450470588235272</v>
      </c>
      <c r="V876" s="11"/>
    </row>
    <row r="877" spans="2:22" ht="18">
      <c r="B877" t="s">
        <v>550</v>
      </c>
      <c r="C877" t="s">
        <v>551</v>
      </c>
      <c r="D877" t="str">
        <f>VLOOKUP(G877,Sheet1!J:K,2,0)</f>
        <v>C</v>
      </c>
      <c r="E877" t="str">
        <f t="shared" si="78"/>
        <v>CK12</v>
      </c>
      <c r="F877" t="str">
        <f>VLOOKUP(G877,Sheet1!J:L,3,0)</f>
        <v>陕西省</v>
      </c>
      <c r="G877" t="s">
        <v>224</v>
      </c>
      <c r="H877" s="2" t="str">
        <f>VLOOKUP(G877,Sheet1!J:O,6,0)</f>
        <v>华北大区</v>
      </c>
      <c r="I877">
        <v>22</v>
      </c>
      <c r="J877">
        <v>0</v>
      </c>
      <c r="K877" s="8">
        <f>VLOOKUP(C877,'渗透率、续签率'!B:C,2,0)</f>
        <v>0.91700000000000004</v>
      </c>
      <c r="L877" s="6">
        <f t="shared" si="79"/>
        <v>0</v>
      </c>
      <c r="M877">
        <v>0</v>
      </c>
      <c r="N877">
        <v>0</v>
      </c>
      <c r="O877" s="24" t="e">
        <f t="shared" si="80"/>
        <v>#DIV/0!</v>
      </c>
      <c r="P877" s="35">
        <f>VLOOKUP(E877,'参数设置&amp;汇总'!O:X,10,0)</f>
        <v>1</v>
      </c>
      <c r="Q877" s="37">
        <f t="shared" si="81"/>
        <v>0</v>
      </c>
      <c r="R877">
        <v>0.85</v>
      </c>
      <c r="S877" s="38">
        <f t="shared" si="82"/>
        <v>0</v>
      </c>
      <c r="T877" s="9">
        <f t="shared" si="83"/>
        <v>0</v>
      </c>
      <c r="V877" s="11"/>
    </row>
    <row r="878" spans="2:22" ht="18">
      <c r="B878" t="s">
        <v>550</v>
      </c>
      <c r="C878" t="s">
        <v>551</v>
      </c>
      <c r="D878" t="str">
        <f>VLOOKUP(G878,Sheet1!J:K,2,0)</f>
        <v>C</v>
      </c>
      <c r="E878" t="str">
        <f t="shared" si="78"/>
        <v>CK12</v>
      </c>
      <c r="F878" t="str">
        <f>VLOOKUP(G878,Sheet1!J:L,3,0)</f>
        <v>吉林省</v>
      </c>
      <c r="G878" t="s">
        <v>225</v>
      </c>
      <c r="H878" s="2" t="str">
        <f>VLOOKUP(G878,Sheet1!J:O,6,0)</f>
        <v>华北大区</v>
      </c>
      <c r="I878">
        <v>26</v>
      </c>
      <c r="J878">
        <v>0</v>
      </c>
      <c r="K878" s="8">
        <f>VLOOKUP(C878,'渗透率、续签率'!B:C,2,0)</f>
        <v>0.91700000000000004</v>
      </c>
      <c r="L878" s="6">
        <f t="shared" si="79"/>
        <v>0</v>
      </c>
      <c r="M878">
        <v>0</v>
      </c>
      <c r="N878">
        <v>0</v>
      </c>
      <c r="O878" s="24" t="e">
        <f t="shared" si="80"/>
        <v>#DIV/0!</v>
      </c>
      <c r="P878" s="35">
        <f>VLOOKUP(E878,'参数设置&amp;汇总'!O:X,10,0)</f>
        <v>1</v>
      </c>
      <c r="Q878" s="37">
        <f t="shared" si="81"/>
        <v>0</v>
      </c>
      <c r="R878">
        <v>0.85</v>
      </c>
      <c r="S878" s="38">
        <f t="shared" si="82"/>
        <v>0</v>
      </c>
      <c r="T878" s="9">
        <f t="shared" si="83"/>
        <v>0</v>
      </c>
      <c r="V878" s="11"/>
    </row>
    <row r="879" spans="2:22" ht="18">
      <c r="B879" t="s">
        <v>550</v>
      </c>
      <c r="C879" t="s">
        <v>551</v>
      </c>
      <c r="D879" t="str">
        <f>VLOOKUP(G879,Sheet1!J:K,2,0)</f>
        <v>C</v>
      </c>
      <c r="E879" t="str">
        <f t="shared" si="78"/>
        <v>CK12</v>
      </c>
      <c r="F879" t="str">
        <f>VLOOKUP(G879,Sheet1!J:L,3,0)</f>
        <v>河南省</v>
      </c>
      <c r="G879" t="s">
        <v>226</v>
      </c>
      <c r="H879" s="2" t="str">
        <f>VLOOKUP(G879,Sheet1!J:O,6,0)</f>
        <v>华北大区</v>
      </c>
      <c r="I879">
        <v>62</v>
      </c>
      <c r="J879">
        <v>3</v>
      </c>
      <c r="K879" s="8">
        <f>VLOOKUP(C879,'渗透率、续签率'!B:C,2,0)</f>
        <v>0.91700000000000004</v>
      </c>
      <c r="L879" s="6">
        <f t="shared" si="79"/>
        <v>4.8387096774193547E-2</v>
      </c>
      <c r="M879">
        <v>3</v>
      </c>
      <c r="N879">
        <v>3</v>
      </c>
      <c r="O879" s="24">
        <f t="shared" si="80"/>
        <v>1</v>
      </c>
      <c r="P879" s="35">
        <f>VLOOKUP(E879,'参数设置&amp;汇总'!O:X,10,0)</f>
        <v>1</v>
      </c>
      <c r="Q879" s="37">
        <f t="shared" si="81"/>
        <v>3</v>
      </c>
      <c r="R879">
        <v>0.85</v>
      </c>
      <c r="S879" s="38">
        <f t="shared" si="82"/>
        <v>0.29294117647058809</v>
      </c>
      <c r="T879" s="9">
        <f t="shared" si="83"/>
        <v>0.12684352941176463</v>
      </c>
      <c r="V879" s="11"/>
    </row>
    <row r="880" spans="2:22" ht="18">
      <c r="B880" t="s">
        <v>550</v>
      </c>
      <c r="C880" t="s">
        <v>551</v>
      </c>
      <c r="D880" t="str">
        <f>VLOOKUP(G880,Sheet1!J:K,2,0)</f>
        <v>C</v>
      </c>
      <c r="E880" t="str">
        <f t="shared" si="78"/>
        <v>CK12</v>
      </c>
      <c r="F880" t="str">
        <f>VLOOKUP(G880,Sheet1!J:L,3,0)</f>
        <v>河北省</v>
      </c>
      <c r="G880" t="s">
        <v>227</v>
      </c>
      <c r="H880" s="2" t="str">
        <f>VLOOKUP(G880,Sheet1!J:O,6,0)</f>
        <v>华北大区</v>
      </c>
      <c r="I880">
        <v>67</v>
      </c>
      <c r="J880">
        <v>5</v>
      </c>
      <c r="K880" s="8">
        <f>VLOOKUP(C880,'渗透率、续签率'!B:C,2,0)</f>
        <v>0.91700000000000004</v>
      </c>
      <c r="L880" s="6">
        <f t="shared" si="79"/>
        <v>7.4626865671641784E-2</v>
      </c>
      <c r="M880">
        <v>2</v>
      </c>
      <c r="N880">
        <v>2</v>
      </c>
      <c r="O880" s="24">
        <f t="shared" si="80"/>
        <v>1</v>
      </c>
      <c r="P880" s="35">
        <f>VLOOKUP(E880,'参数设置&amp;汇总'!O:X,10,0)</f>
        <v>1</v>
      </c>
      <c r="Q880" s="37">
        <f t="shared" si="81"/>
        <v>2</v>
      </c>
      <c r="R880">
        <v>0.85</v>
      </c>
      <c r="S880" s="38">
        <f t="shared" si="82"/>
        <v>0.19529411764705873</v>
      </c>
      <c r="T880" s="9">
        <f t="shared" si="83"/>
        <v>8.4562352941176436E-2</v>
      </c>
      <c r="V880" s="11"/>
    </row>
    <row r="881" spans="2:22" ht="18">
      <c r="B881" t="s">
        <v>550</v>
      </c>
      <c r="C881" t="s">
        <v>551</v>
      </c>
      <c r="D881" t="str">
        <f>VLOOKUP(G881,Sheet1!J:K,2,0)</f>
        <v>C</v>
      </c>
      <c r="E881" t="str">
        <f t="shared" si="78"/>
        <v>CK12</v>
      </c>
      <c r="F881" t="str">
        <f>VLOOKUP(G881,Sheet1!J:L,3,0)</f>
        <v>湖南省</v>
      </c>
      <c r="G881" t="s">
        <v>228</v>
      </c>
      <c r="H881" s="2" t="str">
        <f>VLOOKUP(G881,Sheet1!J:O,6,0)</f>
        <v>华南大区</v>
      </c>
      <c r="I881">
        <v>14</v>
      </c>
      <c r="J881">
        <v>0</v>
      </c>
      <c r="K881" s="8">
        <f>VLOOKUP(C881,'渗透率、续签率'!B:C,2,0)</f>
        <v>0.91700000000000004</v>
      </c>
      <c r="L881" s="6">
        <f t="shared" si="79"/>
        <v>0</v>
      </c>
      <c r="M881">
        <v>0</v>
      </c>
      <c r="N881">
        <v>0</v>
      </c>
      <c r="O881" s="24" t="e">
        <f t="shared" si="80"/>
        <v>#DIV/0!</v>
      </c>
      <c r="P881" s="35">
        <f>VLOOKUP(E881,'参数设置&amp;汇总'!O:X,10,0)</f>
        <v>1</v>
      </c>
      <c r="Q881" s="37">
        <f t="shared" si="81"/>
        <v>0</v>
      </c>
      <c r="R881">
        <v>0.85</v>
      </c>
      <c r="S881" s="38">
        <f t="shared" si="82"/>
        <v>0</v>
      </c>
      <c r="T881" s="9">
        <f t="shared" si="83"/>
        <v>0</v>
      </c>
      <c r="U881" s="1"/>
      <c r="V881" s="11"/>
    </row>
    <row r="882" spans="2:22" ht="18">
      <c r="B882" t="s">
        <v>550</v>
      </c>
      <c r="C882" t="s">
        <v>551</v>
      </c>
      <c r="D882" t="str">
        <f>VLOOKUP(G882,Sheet1!J:K,2,0)</f>
        <v>C</v>
      </c>
      <c r="E882" t="str">
        <f t="shared" si="78"/>
        <v>CK12</v>
      </c>
      <c r="F882" t="str">
        <f>VLOOKUP(G882,Sheet1!J:L,3,0)</f>
        <v>甘肃省</v>
      </c>
      <c r="G882" t="s">
        <v>229</v>
      </c>
      <c r="H882" s="2" t="str">
        <f>VLOOKUP(G882,Sheet1!J:O,6,0)</f>
        <v>华北大区</v>
      </c>
      <c r="I882">
        <v>17</v>
      </c>
      <c r="J882">
        <v>0</v>
      </c>
      <c r="K882" s="8">
        <f>VLOOKUP(C882,'渗透率、续签率'!B:C,2,0)</f>
        <v>0.91700000000000004</v>
      </c>
      <c r="L882" s="6">
        <f t="shared" si="79"/>
        <v>0</v>
      </c>
      <c r="M882">
        <v>0</v>
      </c>
      <c r="N882">
        <v>0</v>
      </c>
      <c r="O882" s="24" t="e">
        <f t="shared" si="80"/>
        <v>#DIV/0!</v>
      </c>
      <c r="P882" s="35">
        <f>VLOOKUP(E882,'参数设置&amp;汇总'!O:X,10,0)</f>
        <v>1</v>
      </c>
      <c r="Q882" s="37">
        <f t="shared" si="81"/>
        <v>0</v>
      </c>
      <c r="R882">
        <v>0.85</v>
      </c>
      <c r="S882" s="38">
        <f t="shared" si="82"/>
        <v>0</v>
      </c>
      <c r="T882" s="9">
        <f t="shared" si="83"/>
        <v>0</v>
      </c>
      <c r="V882" s="11"/>
    </row>
    <row r="883" spans="2:22" ht="18">
      <c r="B883" t="s">
        <v>550</v>
      </c>
      <c r="C883" t="s">
        <v>551</v>
      </c>
      <c r="D883" t="str">
        <f>VLOOKUP(G883,Sheet1!J:K,2,0)</f>
        <v>C</v>
      </c>
      <c r="E883" t="str">
        <f t="shared" si="78"/>
        <v>CK12</v>
      </c>
      <c r="F883" t="str">
        <f>VLOOKUP(G883,Sheet1!J:L,3,0)</f>
        <v>江苏省</v>
      </c>
      <c r="G883" t="s">
        <v>230</v>
      </c>
      <c r="H883" s="2" t="str">
        <f>VLOOKUP(G883,Sheet1!J:O,6,0)</f>
        <v>华北大区</v>
      </c>
      <c r="I883">
        <v>115</v>
      </c>
      <c r="J883">
        <v>14</v>
      </c>
      <c r="K883" s="8">
        <f>VLOOKUP(C883,'渗透率、续签率'!B:C,2,0)</f>
        <v>0.91700000000000004</v>
      </c>
      <c r="L883" s="6">
        <f t="shared" si="79"/>
        <v>0.12173913043478261</v>
      </c>
      <c r="M883">
        <v>5</v>
      </c>
      <c r="N883">
        <v>4</v>
      </c>
      <c r="O883" s="24">
        <f t="shared" si="80"/>
        <v>0.8</v>
      </c>
      <c r="P883" s="35">
        <f>VLOOKUP(E883,'参数设置&amp;汇总'!O:X,10,0)</f>
        <v>1</v>
      </c>
      <c r="Q883" s="37">
        <f t="shared" si="81"/>
        <v>5</v>
      </c>
      <c r="R883">
        <v>0.85</v>
      </c>
      <c r="S883" s="38">
        <f t="shared" si="82"/>
        <v>1.5670588235294116</v>
      </c>
      <c r="T883" s="9">
        <f t="shared" si="83"/>
        <v>0.67853647058823519</v>
      </c>
      <c r="V883" s="11"/>
    </row>
    <row r="884" spans="2:22" ht="18">
      <c r="B884" t="s">
        <v>550</v>
      </c>
      <c r="C884" t="s">
        <v>551</v>
      </c>
      <c r="D884" t="str">
        <f>VLOOKUP(G884,Sheet1!J:K,2,0)</f>
        <v>C</v>
      </c>
      <c r="E884" t="str">
        <f t="shared" si="78"/>
        <v>CK12</v>
      </c>
      <c r="F884" t="str">
        <f>VLOOKUP(G884,Sheet1!J:L,3,0)</f>
        <v>云南省</v>
      </c>
      <c r="G884" t="s">
        <v>231</v>
      </c>
      <c r="H884" s="2" t="str">
        <f>VLOOKUP(G884,Sheet1!J:O,6,0)</f>
        <v>华南大区</v>
      </c>
      <c r="I884">
        <v>8</v>
      </c>
      <c r="J884">
        <v>0</v>
      </c>
      <c r="K884" s="8">
        <f>VLOOKUP(C884,'渗透率、续签率'!B:C,2,0)</f>
        <v>0.91700000000000004</v>
      </c>
      <c r="L884" s="6">
        <f t="shared" si="79"/>
        <v>0</v>
      </c>
      <c r="M884">
        <v>0</v>
      </c>
      <c r="N884">
        <v>0</v>
      </c>
      <c r="O884" s="24" t="e">
        <f t="shared" si="80"/>
        <v>#DIV/0!</v>
      </c>
      <c r="P884" s="35">
        <f>VLOOKUP(E884,'参数设置&amp;汇总'!O:X,10,0)</f>
        <v>1</v>
      </c>
      <c r="Q884" s="37">
        <f t="shared" si="81"/>
        <v>0</v>
      </c>
      <c r="R884">
        <v>0.85</v>
      </c>
      <c r="S884" s="38">
        <f t="shared" si="82"/>
        <v>0</v>
      </c>
      <c r="T884" s="9">
        <f t="shared" si="83"/>
        <v>0</v>
      </c>
      <c r="V884" s="11"/>
    </row>
    <row r="885" spans="2:22" ht="18">
      <c r="B885" t="s">
        <v>550</v>
      </c>
      <c r="C885" t="s">
        <v>551</v>
      </c>
      <c r="D885" t="str">
        <f>VLOOKUP(G885,Sheet1!J:K,2,0)</f>
        <v>C</v>
      </c>
      <c r="E885" t="str">
        <f t="shared" si="78"/>
        <v>CK12</v>
      </c>
      <c r="F885" t="str">
        <f>VLOOKUP(G885,Sheet1!J:L,3,0)</f>
        <v>山东省</v>
      </c>
      <c r="G885" t="s">
        <v>232</v>
      </c>
      <c r="H885" s="2" t="str">
        <f>VLOOKUP(G885,Sheet1!J:O,6,0)</f>
        <v>华北大区</v>
      </c>
      <c r="I885">
        <v>124</v>
      </c>
      <c r="J885">
        <v>0</v>
      </c>
      <c r="K885" s="8">
        <f>VLOOKUP(C885,'渗透率、续签率'!B:C,2,0)</f>
        <v>0.91700000000000004</v>
      </c>
      <c r="L885" s="6">
        <f t="shared" si="79"/>
        <v>0</v>
      </c>
      <c r="M885">
        <v>4</v>
      </c>
      <c r="N885">
        <v>0</v>
      </c>
      <c r="O885" s="24">
        <f t="shared" si="80"/>
        <v>0</v>
      </c>
      <c r="P885" s="35">
        <f>VLOOKUP(E885,'参数设置&amp;汇总'!O:X,10,0)</f>
        <v>1</v>
      </c>
      <c r="Q885" s="37">
        <f t="shared" si="81"/>
        <v>4</v>
      </c>
      <c r="R885">
        <v>0.85</v>
      </c>
      <c r="S885" s="38">
        <f t="shared" si="82"/>
        <v>4.7058823529411766</v>
      </c>
      <c r="T885" s="9">
        <f t="shared" si="83"/>
        <v>2.0376470588235294</v>
      </c>
    </row>
    <row r="886" spans="2:22" ht="18">
      <c r="B886" t="s">
        <v>550</v>
      </c>
      <c r="C886" t="s">
        <v>551</v>
      </c>
      <c r="D886" t="str">
        <f>VLOOKUP(G886,Sheet1!J:K,2,0)</f>
        <v>C</v>
      </c>
      <c r="E886" t="str">
        <f t="shared" si="78"/>
        <v>CK12</v>
      </c>
      <c r="F886" t="str">
        <f>VLOOKUP(G886,Sheet1!J:L,3,0)</f>
        <v>四川省</v>
      </c>
      <c r="G886" t="s">
        <v>233</v>
      </c>
      <c r="H886" s="2" t="str">
        <f>VLOOKUP(G886,Sheet1!J:O,6,0)</f>
        <v>华北大区</v>
      </c>
      <c r="I886">
        <v>39</v>
      </c>
      <c r="J886">
        <v>1</v>
      </c>
      <c r="K886" s="8">
        <f>VLOOKUP(C886,'渗透率、续签率'!B:C,2,0)</f>
        <v>0.91700000000000004</v>
      </c>
      <c r="L886" s="6">
        <f t="shared" si="79"/>
        <v>2.564102564102564E-2</v>
      </c>
      <c r="M886">
        <v>1</v>
      </c>
      <c r="N886">
        <v>1</v>
      </c>
      <c r="O886" s="24">
        <f t="shared" si="80"/>
        <v>1</v>
      </c>
      <c r="P886" s="35">
        <f>VLOOKUP(E886,'参数设置&amp;汇总'!O:X,10,0)</f>
        <v>1</v>
      </c>
      <c r="Q886" s="37">
        <f t="shared" si="81"/>
        <v>1</v>
      </c>
      <c r="R886">
        <v>0.85</v>
      </c>
      <c r="S886" s="38">
        <f t="shared" si="82"/>
        <v>9.7647058823529365E-2</v>
      </c>
      <c r="T886" s="9">
        <f t="shared" si="83"/>
        <v>4.2281176470588218E-2</v>
      </c>
      <c r="V886" s="11"/>
    </row>
    <row r="887" spans="2:22" ht="18">
      <c r="B887" t="s">
        <v>550</v>
      </c>
      <c r="C887" t="s">
        <v>551</v>
      </c>
      <c r="D887" t="str">
        <f>VLOOKUP(G887,Sheet1!J:K,2,0)</f>
        <v>C</v>
      </c>
      <c r="E887" t="str">
        <f t="shared" si="78"/>
        <v>CK12</v>
      </c>
      <c r="F887" t="str">
        <f>VLOOKUP(G887,Sheet1!J:L,3,0)</f>
        <v>山西省</v>
      </c>
      <c r="G887" t="s">
        <v>234</v>
      </c>
      <c r="H887" s="2" t="str">
        <f>VLOOKUP(G887,Sheet1!J:O,6,0)</f>
        <v>华北大区</v>
      </c>
      <c r="I887">
        <v>20</v>
      </c>
      <c r="J887">
        <v>0</v>
      </c>
      <c r="K887" s="8">
        <f>VLOOKUP(C887,'渗透率、续签率'!B:C,2,0)</f>
        <v>0.91700000000000004</v>
      </c>
      <c r="L887" s="6">
        <f t="shared" si="79"/>
        <v>0</v>
      </c>
      <c r="M887">
        <v>0</v>
      </c>
      <c r="N887">
        <v>0</v>
      </c>
      <c r="O887" s="24" t="e">
        <f t="shared" si="80"/>
        <v>#DIV/0!</v>
      </c>
      <c r="P887" s="35">
        <f>VLOOKUP(E887,'参数设置&amp;汇总'!O:X,10,0)</f>
        <v>1</v>
      </c>
      <c r="Q887" s="37">
        <f t="shared" si="81"/>
        <v>0</v>
      </c>
      <c r="R887">
        <v>0.85</v>
      </c>
      <c r="S887" s="38">
        <f t="shared" si="82"/>
        <v>0</v>
      </c>
      <c r="T887" s="9">
        <f t="shared" si="83"/>
        <v>0</v>
      </c>
      <c r="V887" s="11"/>
    </row>
    <row r="888" spans="2:22" ht="18">
      <c r="B888" t="s">
        <v>550</v>
      </c>
      <c r="C888" t="s">
        <v>551</v>
      </c>
      <c r="D888" t="str">
        <f>VLOOKUP(G888,Sheet1!J:K,2,0)</f>
        <v>C</v>
      </c>
      <c r="E888" t="str">
        <f t="shared" si="78"/>
        <v>CK12</v>
      </c>
      <c r="F888" t="str">
        <f>VLOOKUP(G888,Sheet1!J:L,3,0)</f>
        <v>湖南省</v>
      </c>
      <c r="G888" t="s">
        <v>235</v>
      </c>
      <c r="H888" s="2" t="str">
        <f>VLOOKUP(G888,Sheet1!J:O,6,0)</f>
        <v>华南大区</v>
      </c>
      <c r="I888">
        <v>35</v>
      </c>
      <c r="J888">
        <v>0</v>
      </c>
      <c r="K888" s="8">
        <f>VLOOKUP(C888,'渗透率、续签率'!B:C,2,0)</f>
        <v>0.91700000000000004</v>
      </c>
      <c r="L888" s="6">
        <f t="shared" si="79"/>
        <v>0</v>
      </c>
      <c r="M888">
        <v>0</v>
      </c>
      <c r="N888">
        <v>0</v>
      </c>
      <c r="O888" s="24" t="e">
        <f t="shared" si="80"/>
        <v>#DIV/0!</v>
      </c>
      <c r="P888" s="35">
        <f>VLOOKUP(E888,'参数设置&amp;汇总'!O:X,10,0)</f>
        <v>1</v>
      </c>
      <c r="Q888" s="37">
        <f t="shared" si="81"/>
        <v>0</v>
      </c>
      <c r="R888">
        <v>0.85</v>
      </c>
      <c r="S888" s="38">
        <f t="shared" si="82"/>
        <v>0</v>
      </c>
      <c r="T888" s="9">
        <f t="shared" si="83"/>
        <v>0</v>
      </c>
      <c r="V888" s="11"/>
    </row>
    <row r="889" spans="2:22" ht="18">
      <c r="B889" t="s">
        <v>550</v>
      </c>
      <c r="C889" t="s">
        <v>551</v>
      </c>
      <c r="D889" t="str">
        <f>VLOOKUP(G889,Sheet1!J:K,2,0)</f>
        <v>C</v>
      </c>
      <c r="E889" t="str">
        <f t="shared" si="78"/>
        <v>CK12</v>
      </c>
      <c r="F889" t="str">
        <f>VLOOKUP(G889,Sheet1!J:L,3,0)</f>
        <v>云南省</v>
      </c>
      <c r="G889" t="s">
        <v>236</v>
      </c>
      <c r="H889" s="2" t="str">
        <f>VLOOKUP(G889,Sheet1!J:O,6,0)</f>
        <v>华南大区</v>
      </c>
      <c r="I889">
        <v>2</v>
      </c>
      <c r="J889">
        <v>0</v>
      </c>
      <c r="K889" s="8">
        <f>VLOOKUP(C889,'渗透率、续签率'!B:C,2,0)</f>
        <v>0.91700000000000004</v>
      </c>
      <c r="L889" s="6">
        <f t="shared" si="79"/>
        <v>0</v>
      </c>
      <c r="M889">
        <v>0</v>
      </c>
      <c r="N889">
        <v>0</v>
      </c>
      <c r="O889" s="24" t="e">
        <f t="shared" si="80"/>
        <v>#DIV/0!</v>
      </c>
      <c r="P889" s="35">
        <f>VLOOKUP(E889,'参数设置&amp;汇总'!O:X,10,0)</f>
        <v>1</v>
      </c>
      <c r="Q889" s="37">
        <f t="shared" si="81"/>
        <v>0</v>
      </c>
      <c r="R889">
        <v>0.85</v>
      </c>
      <c r="S889" s="38">
        <f t="shared" si="82"/>
        <v>0</v>
      </c>
      <c r="T889" s="9">
        <f t="shared" si="83"/>
        <v>0</v>
      </c>
      <c r="V889" s="11"/>
    </row>
    <row r="890" spans="2:22" ht="18">
      <c r="B890" t="s">
        <v>550</v>
      </c>
      <c r="C890" t="s">
        <v>551</v>
      </c>
      <c r="D890" t="str">
        <f>VLOOKUP(G890,Sheet1!J:K,2,0)</f>
        <v>C</v>
      </c>
      <c r="E890" t="str">
        <f t="shared" si="78"/>
        <v>CK12</v>
      </c>
      <c r="F890" t="str">
        <f>VLOOKUP(G890,Sheet1!J:L,3,0)</f>
        <v>湖北省</v>
      </c>
      <c r="G890" t="s">
        <v>237</v>
      </c>
      <c r="H890" s="2" t="str">
        <f>VLOOKUP(G890,Sheet1!J:O,6,0)</f>
        <v>华南大区</v>
      </c>
      <c r="I890">
        <v>27</v>
      </c>
      <c r="J890">
        <v>0</v>
      </c>
      <c r="K890" s="8">
        <f>VLOOKUP(C890,'渗透率、续签率'!B:C,2,0)</f>
        <v>0.91700000000000004</v>
      </c>
      <c r="L890" s="6">
        <f t="shared" si="79"/>
        <v>0</v>
      </c>
      <c r="M890">
        <v>0</v>
      </c>
      <c r="N890">
        <v>0</v>
      </c>
      <c r="O890" s="24" t="e">
        <f t="shared" si="80"/>
        <v>#DIV/0!</v>
      </c>
      <c r="P890" s="35">
        <f>VLOOKUP(E890,'参数设置&amp;汇总'!O:X,10,0)</f>
        <v>1</v>
      </c>
      <c r="Q890" s="37">
        <f t="shared" si="81"/>
        <v>0</v>
      </c>
      <c r="R890">
        <v>0.85</v>
      </c>
      <c r="S890" s="38">
        <f t="shared" si="82"/>
        <v>0</v>
      </c>
      <c r="T890" s="9">
        <f t="shared" si="83"/>
        <v>0</v>
      </c>
    </row>
    <row r="891" spans="2:22" ht="18">
      <c r="B891" t="s">
        <v>550</v>
      </c>
      <c r="C891" t="s">
        <v>551</v>
      </c>
      <c r="D891" t="str">
        <f>VLOOKUP(G891,Sheet1!J:K,2,0)</f>
        <v>C</v>
      </c>
      <c r="E891" t="str">
        <f t="shared" si="78"/>
        <v>CK12</v>
      </c>
      <c r="F891" t="str">
        <f>VLOOKUP(G891,Sheet1!J:L,3,0)</f>
        <v>广东省</v>
      </c>
      <c r="G891" t="s">
        <v>238</v>
      </c>
      <c r="H891" s="2" t="str">
        <f>VLOOKUP(G891,Sheet1!J:O,6,0)</f>
        <v>华南大区</v>
      </c>
      <c r="I891">
        <v>315</v>
      </c>
      <c r="J891">
        <v>44</v>
      </c>
      <c r="K891" s="8">
        <f>VLOOKUP(C891,'渗透率、续签率'!B:C,2,0)</f>
        <v>0.91700000000000004</v>
      </c>
      <c r="L891" s="6">
        <f t="shared" si="79"/>
        <v>0.13968253968253969</v>
      </c>
      <c r="M891">
        <v>33</v>
      </c>
      <c r="N891">
        <v>33</v>
      </c>
      <c r="O891" s="24">
        <f t="shared" si="80"/>
        <v>1</v>
      </c>
      <c r="P891" s="35">
        <f>VLOOKUP(E891,'参数设置&amp;汇总'!O:X,10,0)</f>
        <v>1</v>
      </c>
      <c r="Q891" s="37">
        <f t="shared" si="81"/>
        <v>33</v>
      </c>
      <c r="R891">
        <v>0.85</v>
      </c>
      <c r="S891" s="38">
        <f t="shared" si="82"/>
        <v>3.2223529411764695</v>
      </c>
      <c r="T891" s="9">
        <f t="shared" si="83"/>
        <v>1.3952788235294113</v>
      </c>
      <c r="V891" s="11"/>
    </row>
    <row r="892" spans="2:22" ht="18">
      <c r="B892" t="s">
        <v>550</v>
      </c>
      <c r="C892" t="s">
        <v>551</v>
      </c>
      <c r="D892" t="str">
        <f>VLOOKUP(G892,Sheet1!J:K,2,0)</f>
        <v>A</v>
      </c>
      <c r="E892" t="str">
        <f t="shared" si="78"/>
        <v>AK12</v>
      </c>
      <c r="F892" t="str">
        <f>VLOOKUP(G892,Sheet1!J:L,3,0)</f>
        <v>四川省</v>
      </c>
      <c r="G892" t="s">
        <v>52</v>
      </c>
      <c r="H892" s="2" t="str">
        <f>VLOOKUP(G892,Sheet1!J:O,6,0)</f>
        <v>华北大区</v>
      </c>
      <c r="I892">
        <v>662</v>
      </c>
      <c r="J892">
        <v>226</v>
      </c>
      <c r="K892" s="8">
        <f>VLOOKUP(C892,'渗透率、续签率'!B:C,2,0)</f>
        <v>0.91700000000000004</v>
      </c>
      <c r="L892" s="6">
        <f t="shared" si="79"/>
        <v>0.34138972809667673</v>
      </c>
      <c r="M892">
        <v>228</v>
      </c>
      <c r="N892">
        <v>199</v>
      </c>
      <c r="O892" s="24">
        <f t="shared" si="80"/>
        <v>0.8728070175438597</v>
      </c>
      <c r="P892" s="35">
        <f>VLOOKUP(E892,'参数设置&amp;汇总'!O:X,10,0)</f>
        <v>1</v>
      </c>
      <c r="Q892" s="37">
        <f t="shared" si="81"/>
        <v>228</v>
      </c>
      <c r="R892">
        <v>0.85</v>
      </c>
      <c r="S892" s="38">
        <f t="shared" si="82"/>
        <v>53.54941176470588</v>
      </c>
      <c r="T892" s="9">
        <f t="shared" si="83"/>
        <v>23.186895294117647</v>
      </c>
      <c r="U892" s="1"/>
      <c r="V892" s="11"/>
    </row>
    <row r="893" spans="2:22" ht="18">
      <c r="B893" t="s">
        <v>550</v>
      </c>
      <c r="C893" t="s">
        <v>551</v>
      </c>
      <c r="D893" t="str">
        <f>VLOOKUP(G893,Sheet1!J:K,2,0)</f>
        <v>C</v>
      </c>
      <c r="E893" t="str">
        <f t="shared" si="78"/>
        <v>CK12</v>
      </c>
      <c r="F893" t="str">
        <f>VLOOKUP(G893,Sheet1!J:L,3,0)</f>
        <v>江苏省</v>
      </c>
      <c r="G893" t="s">
        <v>239</v>
      </c>
      <c r="H893" s="2" t="str">
        <f>VLOOKUP(G893,Sheet1!J:O,6,0)</f>
        <v>华北大区</v>
      </c>
      <c r="I893">
        <v>133</v>
      </c>
      <c r="J893">
        <v>7</v>
      </c>
      <c r="K893" s="8">
        <f>VLOOKUP(C893,'渗透率、续签率'!B:C,2,0)</f>
        <v>0.91700000000000004</v>
      </c>
      <c r="L893" s="6">
        <f t="shared" si="79"/>
        <v>5.2631578947368418E-2</v>
      </c>
      <c r="M893">
        <v>4</v>
      </c>
      <c r="N893">
        <v>3</v>
      </c>
      <c r="O893" s="24">
        <f t="shared" si="80"/>
        <v>0.75</v>
      </c>
      <c r="P893" s="35">
        <f>VLOOKUP(E893,'参数设置&amp;汇总'!O:X,10,0)</f>
        <v>1</v>
      </c>
      <c r="Q893" s="37">
        <f t="shared" si="81"/>
        <v>4</v>
      </c>
      <c r="R893">
        <v>0.85</v>
      </c>
      <c r="S893" s="38">
        <f t="shared" si="82"/>
        <v>1.4694117647058822</v>
      </c>
      <c r="T893" s="9">
        <f t="shared" si="83"/>
        <v>0.63625529411764703</v>
      </c>
      <c r="V893" s="11"/>
    </row>
    <row r="894" spans="2:22" ht="18">
      <c r="B894" t="s">
        <v>550</v>
      </c>
      <c r="C894" t="s">
        <v>551</v>
      </c>
      <c r="D894" t="str">
        <f>VLOOKUP(G894,Sheet1!J:K,2,0)</f>
        <v>C</v>
      </c>
      <c r="E894" t="str">
        <f t="shared" si="78"/>
        <v>CK12</v>
      </c>
      <c r="F894" t="str">
        <f>VLOOKUP(G894,Sheet1!J:L,3,0)</f>
        <v>河北省</v>
      </c>
      <c r="G894" t="s">
        <v>240</v>
      </c>
      <c r="H894" s="2" t="str">
        <f>VLOOKUP(G894,Sheet1!J:O,6,0)</f>
        <v>华北大区</v>
      </c>
      <c r="I894">
        <v>31</v>
      </c>
      <c r="J894">
        <v>1</v>
      </c>
      <c r="K894" s="8">
        <f>VLOOKUP(C894,'渗透率、续签率'!B:C,2,0)</f>
        <v>0.91700000000000004</v>
      </c>
      <c r="L894" s="6">
        <f t="shared" si="79"/>
        <v>3.2258064516129031E-2</v>
      </c>
      <c r="M894">
        <v>1</v>
      </c>
      <c r="N894">
        <v>1</v>
      </c>
      <c r="O894" s="24">
        <f t="shared" si="80"/>
        <v>1</v>
      </c>
      <c r="P894" s="35">
        <f>VLOOKUP(E894,'参数设置&amp;汇总'!O:X,10,0)</f>
        <v>1</v>
      </c>
      <c r="Q894" s="37">
        <f t="shared" si="81"/>
        <v>1</v>
      </c>
      <c r="R894">
        <v>0.85</v>
      </c>
      <c r="S894" s="38">
        <f t="shared" si="82"/>
        <v>9.7647058823529365E-2</v>
      </c>
      <c r="T894" s="9">
        <f t="shared" si="83"/>
        <v>4.2281176470588218E-2</v>
      </c>
    </row>
    <row r="895" spans="2:22" ht="18">
      <c r="B895" t="s">
        <v>550</v>
      </c>
      <c r="C895" t="s">
        <v>551</v>
      </c>
      <c r="D895" t="str">
        <f>VLOOKUP(G895,Sheet1!J:K,2,0)</f>
        <v>C</v>
      </c>
      <c r="E895" t="str">
        <f t="shared" si="78"/>
        <v>CK12</v>
      </c>
      <c r="F895" t="str">
        <f>VLOOKUP(G895,Sheet1!J:L,3,0)</f>
        <v>江西省</v>
      </c>
      <c r="G895" t="s">
        <v>241</v>
      </c>
      <c r="H895" s="2" t="str">
        <f>VLOOKUP(G895,Sheet1!J:O,6,0)</f>
        <v>华南大区</v>
      </c>
      <c r="I895">
        <v>24</v>
      </c>
      <c r="J895">
        <v>0</v>
      </c>
      <c r="K895" s="8">
        <f>VLOOKUP(C895,'渗透率、续签率'!B:C,2,0)</f>
        <v>0.91700000000000004</v>
      </c>
      <c r="L895" s="6">
        <f t="shared" si="79"/>
        <v>0</v>
      </c>
      <c r="M895">
        <v>0</v>
      </c>
      <c r="N895">
        <v>0</v>
      </c>
      <c r="O895" s="24" t="e">
        <f t="shared" si="80"/>
        <v>#DIV/0!</v>
      </c>
      <c r="P895" s="35">
        <f>VLOOKUP(E895,'参数设置&amp;汇总'!O:X,10,0)</f>
        <v>1</v>
      </c>
      <c r="Q895" s="37">
        <f t="shared" si="81"/>
        <v>0</v>
      </c>
      <c r="R895">
        <v>0.85</v>
      </c>
      <c r="S895" s="38">
        <f t="shared" si="82"/>
        <v>0</v>
      </c>
      <c r="T895" s="9">
        <f t="shared" si="83"/>
        <v>0</v>
      </c>
      <c r="V895" s="11"/>
    </row>
    <row r="896" spans="2:22" ht="18">
      <c r="B896" t="s">
        <v>550</v>
      </c>
      <c r="C896" t="s">
        <v>551</v>
      </c>
      <c r="D896" t="str">
        <f>VLOOKUP(G896,Sheet1!J:K,2,0)</f>
        <v>C</v>
      </c>
      <c r="E896" t="str">
        <f t="shared" si="78"/>
        <v>CK12</v>
      </c>
      <c r="F896" t="str">
        <f>VLOOKUP(G896,Sheet1!J:L,3,0)</f>
        <v>辽宁省</v>
      </c>
      <c r="G896" t="s">
        <v>242</v>
      </c>
      <c r="H896" s="2" t="str">
        <f>VLOOKUP(G896,Sheet1!J:O,6,0)</f>
        <v>华北大区</v>
      </c>
      <c r="I896">
        <v>37</v>
      </c>
      <c r="J896">
        <v>0</v>
      </c>
      <c r="K896" s="8">
        <f>VLOOKUP(C896,'渗透率、续签率'!B:C,2,0)</f>
        <v>0.91700000000000004</v>
      </c>
      <c r="L896" s="6">
        <f t="shared" si="79"/>
        <v>0</v>
      </c>
      <c r="M896">
        <v>0</v>
      </c>
      <c r="N896">
        <v>0</v>
      </c>
      <c r="O896" s="24" t="e">
        <f t="shared" si="80"/>
        <v>#DIV/0!</v>
      </c>
      <c r="P896" s="35">
        <f>VLOOKUP(E896,'参数设置&amp;汇总'!O:X,10,0)</f>
        <v>1</v>
      </c>
      <c r="Q896" s="37">
        <f t="shared" si="81"/>
        <v>0</v>
      </c>
      <c r="R896">
        <v>0.85</v>
      </c>
      <c r="S896" s="38">
        <f t="shared" si="82"/>
        <v>0</v>
      </c>
      <c r="T896" s="9">
        <f t="shared" si="83"/>
        <v>0</v>
      </c>
      <c r="V896" s="11"/>
    </row>
    <row r="897" spans="2:22" ht="18">
      <c r="B897" t="s">
        <v>550</v>
      </c>
      <c r="C897" t="s">
        <v>551</v>
      </c>
      <c r="D897" t="str">
        <f>VLOOKUP(G897,Sheet1!J:K,2,0)</f>
        <v>C</v>
      </c>
      <c r="E897" t="str">
        <f t="shared" si="78"/>
        <v>CK12</v>
      </c>
      <c r="F897" t="str">
        <f>VLOOKUP(G897,Sheet1!J:L,3,0)</f>
        <v>西藏自治区</v>
      </c>
      <c r="G897" t="s">
        <v>243</v>
      </c>
      <c r="H897" s="2">
        <f>VLOOKUP(G897,Sheet1!J:O,6,0)</f>
        <v>0</v>
      </c>
      <c r="I897">
        <v>4</v>
      </c>
      <c r="J897">
        <v>0</v>
      </c>
      <c r="K897" s="8">
        <f>VLOOKUP(C897,'渗透率、续签率'!B:C,2,0)</f>
        <v>0.91700000000000004</v>
      </c>
      <c r="L897" s="6">
        <f t="shared" si="79"/>
        <v>0</v>
      </c>
      <c r="M897">
        <v>1</v>
      </c>
      <c r="N897">
        <v>0</v>
      </c>
      <c r="O897" s="24">
        <f t="shared" si="80"/>
        <v>0</v>
      </c>
      <c r="P897" s="35">
        <f>VLOOKUP(E897,'参数设置&amp;汇总'!O:X,10,0)</f>
        <v>1</v>
      </c>
      <c r="Q897" s="37">
        <f t="shared" si="81"/>
        <v>1</v>
      </c>
      <c r="R897">
        <v>0.85</v>
      </c>
      <c r="S897" s="38">
        <f t="shared" si="82"/>
        <v>1.1764705882352942</v>
      </c>
      <c r="T897" s="9">
        <f t="shared" si="83"/>
        <v>0.50941176470588234</v>
      </c>
      <c r="V897" s="11"/>
    </row>
    <row r="898" spans="2:22" ht="18">
      <c r="B898" t="s">
        <v>550</v>
      </c>
      <c r="C898" t="s">
        <v>551</v>
      </c>
      <c r="D898" t="str">
        <f>VLOOKUP(G898,Sheet1!J:K,2,0)</f>
        <v>C</v>
      </c>
      <c r="E898" t="str">
        <f t="shared" si="78"/>
        <v>CK12</v>
      </c>
      <c r="F898" t="str">
        <f>VLOOKUP(G898,Sheet1!J:L,3,0)</f>
        <v>广东省</v>
      </c>
      <c r="G898" t="s">
        <v>244</v>
      </c>
      <c r="H898" s="2" t="str">
        <f>VLOOKUP(G898,Sheet1!J:O,6,0)</f>
        <v>华南大区</v>
      </c>
      <c r="I898">
        <v>116</v>
      </c>
      <c r="J898">
        <v>0</v>
      </c>
      <c r="K898" s="8">
        <f>VLOOKUP(C898,'渗透率、续签率'!B:C,2,0)</f>
        <v>0.91700000000000004</v>
      </c>
      <c r="L898" s="6">
        <f t="shared" si="79"/>
        <v>0</v>
      </c>
      <c r="M898">
        <v>1</v>
      </c>
      <c r="N898">
        <v>0</v>
      </c>
      <c r="O898" s="24">
        <f t="shared" si="80"/>
        <v>0</v>
      </c>
      <c r="P898" s="35">
        <f>VLOOKUP(E898,'参数设置&amp;汇总'!O:X,10,0)</f>
        <v>1</v>
      </c>
      <c r="Q898" s="37">
        <f t="shared" si="81"/>
        <v>1</v>
      </c>
      <c r="R898">
        <v>0.85</v>
      </c>
      <c r="S898" s="38">
        <f t="shared" si="82"/>
        <v>1.1764705882352942</v>
      </c>
      <c r="T898" s="9">
        <f t="shared" si="83"/>
        <v>0.50941176470588234</v>
      </c>
      <c r="V898" s="11"/>
    </row>
    <row r="899" spans="2:22" ht="18">
      <c r="B899" t="s">
        <v>550</v>
      </c>
      <c r="C899" t="s">
        <v>551</v>
      </c>
      <c r="D899" t="str">
        <f>VLOOKUP(G899,Sheet1!J:K,2,0)</f>
        <v>C</v>
      </c>
      <c r="E899" t="str">
        <f t="shared" ref="E899:E962" si="84">D899&amp;C899</f>
        <v>CK12</v>
      </c>
      <c r="F899" t="str">
        <f>VLOOKUP(G899,Sheet1!J:L,3,0)</f>
        <v>四川省</v>
      </c>
      <c r="G899" t="s">
        <v>245</v>
      </c>
      <c r="H899" s="2" t="str">
        <f>VLOOKUP(G899,Sheet1!J:O,6,0)</f>
        <v>华北大区</v>
      </c>
      <c r="I899">
        <v>3</v>
      </c>
      <c r="J899">
        <v>0</v>
      </c>
      <c r="K899" s="8">
        <f>VLOOKUP(C899,'渗透率、续签率'!B:C,2,0)</f>
        <v>0.91700000000000004</v>
      </c>
      <c r="L899" s="6">
        <f t="shared" ref="L899:L962" si="85">J899/I899</f>
        <v>0</v>
      </c>
      <c r="M899">
        <v>0</v>
      </c>
      <c r="N899">
        <v>0</v>
      </c>
      <c r="O899" s="24" t="e">
        <f t="shared" ref="O899:O962" si="86">N899/M899</f>
        <v>#DIV/0!</v>
      </c>
      <c r="P899" s="35">
        <f>VLOOKUP(E899,'参数设置&amp;汇总'!O:X,10,0)</f>
        <v>1</v>
      </c>
      <c r="Q899" s="37">
        <f t="shared" ref="Q899:Q962" si="87">IF(P899*M899&gt;=N899,M899*P899,N899)</f>
        <v>0</v>
      </c>
      <c r="R899">
        <v>0.85</v>
      </c>
      <c r="S899" s="38">
        <f t="shared" ref="S899:S962" si="88">((1-K899)*N899+IF(Q899-N899&gt;0,Q899-N899,0))/R899</f>
        <v>0</v>
      </c>
      <c r="T899" s="9">
        <f t="shared" ref="T899:T962" si="89">S899*0.433</f>
        <v>0</v>
      </c>
      <c r="V899" s="11"/>
    </row>
    <row r="900" spans="2:22" ht="18">
      <c r="B900" t="s">
        <v>550</v>
      </c>
      <c r="C900" t="s">
        <v>551</v>
      </c>
      <c r="D900" t="str">
        <f>VLOOKUP(G900,Sheet1!J:K,2,0)</f>
        <v>C</v>
      </c>
      <c r="E900" t="str">
        <f t="shared" si="84"/>
        <v>CK12</v>
      </c>
      <c r="F900" t="str">
        <f>VLOOKUP(G900,Sheet1!J:L,3,0)</f>
        <v>云南省</v>
      </c>
      <c r="G900" t="s">
        <v>246</v>
      </c>
      <c r="H900" s="2" t="str">
        <f>VLOOKUP(G900,Sheet1!J:O,6,0)</f>
        <v>华南大区</v>
      </c>
      <c r="I900">
        <v>11</v>
      </c>
      <c r="J900">
        <v>0</v>
      </c>
      <c r="K900" s="8">
        <f>VLOOKUP(C900,'渗透率、续签率'!B:C,2,0)</f>
        <v>0.91700000000000004</v>
      </c>
      <c r="L900" s="6">
        <f t="shared" si="85"/>
        <v>0</v>
      </c>
      <c r="M900">
        <v>0</v>
      </c>
      <c r="N900">
        <v>0</v>
      </c>
      <c r="O900" s="24" t="e">
        <f t="shared" si="86"/>
        <v>#DIV/0!</v>
      </c>
      <c r="P900" s="35">
        <f>VLOOKUP(E900,'参数设置&amp;汇总'!O:X,10,0)</f>
        <v>1</v>
      </c>
      <c r="Q900" s="37">
        <f t="shared" si="87"/>
        <v>0</v>
      </c>
      <c r="R900">
        <v>0.85</v>
      </c>
      <c r="S900" s="38">
        <f t="shared" si="88"/>
        <v>0</v>
      </c>
      <c r="T900" s="9">
        <f t="shared" si="89"/>
        <v>0</v>
      </c>
      <c r="V900" s="11"/>
    </row>
    <row r="901" spans="2:22" ht="18">
      <c r="B901" t="s">
        <v>550</v>
      </c>
      <c r="C901" t="s">
        <v>551</v>
      </c>
      <c r="D901" t="str">
        <f>VLOOKUP(G901,Sheet1!J:K,2,0)</f>
        <v>C</v>
      </c>
      <c r="E901" t="str">
        <f t="shared" si="84"/>
        <v>CK12</v>
      </c>
      <c r="F901" t="str">
        <f>VLOOKUP(G901,Sheet1!J:L,3,0)</f>
        <v>海南省</v>
      </c>
      <c r="G901" t="s">
        <v>247</v>
      </c>
      <c r="H901" s="2" t="str">
        <f>VLOOKUP(G901,Sheet1!J:O,6,0)</f>
        <v>华南大区</v>
      </c>
      <c r="I901">
        <v>4</v>
      </c>
      <c r="J901">
        <v>0</v>
      </c>
      <c r="K901" s="8">
        <f>VLOOKUP(C901,'渗透率、续签率'!B:C,2,0)</f>
        <v>0.91700000000000004</v>
      </c>
      <c r="L901" s="6">
        <f t="shared" si="85"/>
        <v>0</v>
      </c>
      <c r="M901">
        <v>0</v>
      </c>
      <c r="N901">
        <v>0</v>
      </c>
      <c r="O901" s="24" t="e">
        <f t="shared" si="86"/>
        <v>#DIV/0!</v>
      </c>
      <c r="P901" s="35">
        <f>VLOOKUP(E901,'参数设置&amp;汇总'!O:X,10,0)</f>
        <v>1</v>
      </c>
      <c r="Q901" s="37">
        <f t="shared" si="87"/>
        <v>0</v>
      </c>
      <c r="R901">
        <v>0.85</v>
      </c>
      <c r="S901" s="38">
        <f t="shared" si="88"/>
        <v>0</v>
      </c>
      <c r="T901" s="9">
        <f t="shared" si="89"/>
        <v>0</v>
      </c>
      <c r="V901" s="11"/>
    </row>
    <row r="902" spans="2:22" ht="18">
      <c r="B902" t="s">
        <v>550</v>
      </c>
      <c r="C902" t="s">
        <v>551</v>
      </c>
      <c r="D902" t="str">
        <f>VLOOKUP(G902,Sheet1!J:K,2,0)</f>
        <v>C</v>
      </c>
      <c r="E902" t="str">
        <f t="shared" si="84"/>
        <v>CK12</v>
      </c>
      <c r="F902" t="str">
        <f>VLOOKUP(G902,Sheet1!J:L,3,0)</f>
        <v>河南省</v>
      </c>
      <c r="G902" t="s">
        <v>248</v>
      </c>
      <c r="H902" s="2" t="str">
        <f>VLOOKUP(G902,Sheet1!J:O,6,0)</f>
        <v>华北大区</v>
      </c>
      <c r="I902">
        <v>118</v>
      </c>
      <c r="J902">
        <v>8</v>
      </c>
      <c r="K902" s="8">
        <f>VLOOKUP(C902,'渗透率、续签率'!B:C,2,0)</f>
        <v>0.91700000000000004</v>
      </c>
      <c r="L902" s="6">
        <f t="shared" si="85"/>
        <v>6.7796610169491525E-2</v>
      </c>
      <c r="M902">
        <v>5</v>
      </c>
      <c r="N902">
        <v>5</v>
      </c>
      <c r="O902" s="24">
        <f t="shared" si="86"/>
        <v>1</v>
      </c>
      <c r="P902" s="35">
        <f>VLOOKUP(E902,'参数设置&amp;汇总'!O:X,10,0)</f>
        <v>1</v>
      </c>
      <c r="Q902" s="37">
        <f t="shared" si="87"/>
        <v>5</v>
      </c>
      <c r="R902">
        <v>0.85</v>
      </c>
      <c r="S902" s="38">
        <f t="shared" si="88"/>
        <v>0.48823529411764688</v>
      </c>
      <c r="T902" s="9">
        <f t="shared" si="89"/>
        <v>0.21140588235294111</v>
      </c>
      <c r="V902" s="11"/>
    </row>
    <row r="903" spans="2:22" ht="18">
      <c r="B903" t="s">
        <v>550</v>
      </c>
      <c r="C903" t="s">
        <v>551</v>
      </c>
      <c r="D903" t="str">
        <f>VLOOKUP(G903,Sheet1!J:K,2,0)</f>
        <v>C</v>
      </c>
      <c r="E903" t="str">
        <f t="shared" si="84"/>
        <v>CK12</v>
      </c>
      <c r="F903" t="str">
        <f>VLOOKUP(G903,Sheet1!J:L,3,0)</f>
        <v>江西省</v>
      </c>
      <c r="G903" t="s">
        <v>249</v>
      </c>
      <c r="H903" s="2" t="str">
        <f>VLOOKUP(G903,Sheet1!J:O,6,0)</f>
        <v>华南大区</v>
      </c>
      <c r="I903">
        <v>7</v>
      </c>
      <c r="J903">
        <v>0</v>
      </c>
      <c r="K903" s="8">
        <f>VLOOKUP(C903,'渗透率、续签率'!B:C,2,0)</f>
        <v>0.91700000000000004</v>
      </c>
      <c r="L903" s="6">
        <f t="shared" si="85"/>
        <v>0</v>
      </c>
      <c r="M903">
        <v>0</v>
      </c>
      <c r="N903">
        <v>0</v>
      </c>
      <c r="O903" s="24" t="e">
        <f t="shared" si="86"/>
        <v>#DIV/0!</v>
      </c>
      <c r="P903" s="35">
        <f>VLOOKUP(E903,'参数设置&amp;汇总'!O:X,10,0)</f>
        <v>1</v>
      </c>
      <c r="Q903" s="37">
        <f t="shared" si="87"/>
        <v>0</v>
      </c>
      <c r="R903">
        <v>0.85</v>
      </c>
      <c r="S903" s="38">
        <f t="shared" si="88"/>
        <v>0</v>
      </c>
      <c r="T903" s="9">
        <f t="shared" si="89"/>
        <v>0</v>
      </c>
      <c r="V903" s="11"/>
    </row>
    <row r="904" spans="2:22" ht="18">
      <c r="B904" t="s">
        <v>550</v>
      </c>
      <c r="C904" t="s">
        <v>551</v>
      </c>
      <c r="D904" t="str">
        <f>VLOOKUP(G904,Sheet1!J:K,2,0)</f>
        <v>C</v>
      </c>
      <c r="E904" t="str">
        <f t="shared" si="84"/>
        <v>CK12</v>
      </c>
      <c r="F904" t="str">
        <f>VLOOKUP(G904,Sheet1!J:L,3,0)</f>
        <v>新疆维吾尔自治区</v>
      </c>
      <c r="G904" t="s">
        <v>250</v>
      </c>
      <c r="H904" s="2" t="str">
        <f>VLOOKUP(G904,Sheet1!J:O,6,0)</f>
        <v>华北大区</v>
      </c>
      <c r="I904">
        <v>0</v>
      </c>
      <c r="J904">
        <v>0</v>
      </c>
      <c r="K904" s="8">
        <f>VLOOKUP(C904,'渗透率、续签率'!B:C,2,0)</f>
        <v>0.91700000000000004</v>
      </c>
      <c r="L904" s="6" t="e">
        <f t="shared" si="85"/>
        <v>#DIV/0!</v>
      </c>
      <c r="M904">
        <v>0</v>
      </c>
      <c r="N904">
        <v>0</v>
      </c>
      <c r="O904" s="24" t="e">
        <f t="shared" si="86"/>
        <v>#DIV/0!</v>
      </c>
      <c r="P904" s="35">
        <f>VLOOKUP(E904,'参数设置&amp;汇总'!O:X,10,0)</f>
        <v>1</v>
      </c>
      <c r="Q904" s="37">
        <f t="shared" si="87"/>
        <v>0</v>
      </c>
      <c r="R904">
        <v>0.85</v>
      </c>
      <c r="S904" s="38">
        <f t="shared" si="88"/>
        <v>0</v>
      </c>
      <c r="T904" s="9">
        <f t="shared" si="89"/>
        <v>0</v>
      </c>
      <c r="V904" s="11"/>
    </row>
    <row r="905" spans="2:22" ht="18">
      <c r="B905" t="s">
        <v>550</v>
      </c>
      <c r="C905" t="s">
        <v>551</v>
      </c>
      <c r="D905" t="str">
        <f>VLOOKUP(G905,Sheet1!J:K,2,0)</f>
        <v>B</v>
      </c>
      <c r="E905" t="str">
        <f t="shared" si="84"/>
        <v>BK12</v>
      </c>
      <c r="F905" t="str">
        <f>VLOOKUP(G905,Sheet1!J:L,3,0)</f>
        <v>江苏省</v>
      </c>
      <c r="G905" t="s">
        <v>71</v>
      </c>
      <c r="H905" s="2" t="str">
        <f>VLOOKUP(G905,Sheet1!J:O,6,0)</f>
        <v>华北大区</v>
      </c>
      <c r="I905">
        <v>199</v>
      </c>
      <c r="J905">
        <v>42</v>
      </c>
      <c r="K905" s="8">
        <f>VLOOKUP(C905,'渗透率、续签率'!B:C,2,0)</f>
        <v>0.91700000000000004</v>
      </c>
      <c r="L905" s="6">
        <f t="shared" si="85"/>
        <v>0.21105527638190955</v>
      </c>
      <c r="M905">
        <v>31</v>
      </c>
      <c r="N905">
        <v>31</v>
      </c>
      <c r="O905" s="24">
        <f t="shared" si="86"/>
        <v>1</v>
      </c>
      <c r="P905" s="35">
        <f>VLOOKUP(E905,'参数设置&amp;汇总'!O:X,10,0)</f>
        <v>1</v>
      </c>
      <c r="Q905" s="37">
        <f t="shared" si="87"/>
        <v>31</v>
      </c>
      <c r="R905">
        <v>0.85</v>
      </c>
      <c r="S905" s="38">
        <f t="shared" si="88"/>
        <v>3.0270588235294102</v>
      </c>
      <c r="T905" s="9">
        <f t="shared" si="89"/>
        <v>1.3107164705882346</v>
      </c>
      <c r="V905" s="11"/>
    </row>
    <row r="906" spans="2:22" ht="18">
      <c r="B906" t="s">
        <v>550</v>
      </c>
      <c r="C906" t="s">
        <v>551</v>
      </c>
      <c r="D906" t="str">
        <f>VLOOKUP(G906,Sheet1!J:K,2,0)</f>
        <v>C</v>
      </c>
      <c r="E906" t="str">
        <f t="shared" si="84"/>
        <v>CK12</v>
      </c>
      <c r="F906" t="str">
        <f>VLOOKUP(G906,Sheet1!J:L,3,0)</f>
        <v>西藏自治区</v>
      </c>
      <c r="G906" t="s">
        <v>251</v>
      </c>
      <c r="H906" s="2">
        <f>VLOOKUP(G906,Sheet1!J:O,6,0)</f>
        <v>0</v>
      </c>
      <c r="I906">
        <v>0</v>
      </c>
      <c r="J906">
        <v>0</v>
      </c>
      <c r="K906" s="8">
        <f>VLOOKUP(C906,'渗透率、续签率'!B:C,2,0)</f>
        <v>0.91700000000000004</v>
      </c>
      <c r="L906" s="6" t="e">
        <f t="shared" si="85"/>
        <v>#DIV/0!</v>
      </c>
      <c r="M906">
        <v>0</v>
      </c>
      <c r="N906">
        <v>0</v>
      </c>
      <c r="O906" s="24" t="e">
        <f t="shared" si="86"/>
        <v>#DIV/0!</v>
      </c>
      <c r="P906" s="35">
        <f>VLOOKUP(E906,'参数设置&amp;汇总'!O:X,10,0)</f>
        <v>1</v>
      </c>
      <c r="Q906" s="37">
        <f t="shared" si="87"/>
        <v>0</v>
      </c>
      <c r="R906">
        <v>0.85</v>
      </c>
      <c r="S906" s="38">
        <f t="shared" si="88"/>
        <v>0</v>
      </c>
      <c r="T906" s="9">
        <f t="shared" si="89"/>
        <v>0</v>
      </c>
      <c r="V906" s="11"/>
    </row>
    <row r="907" spans="2:22" ht="18">
      <c r="B907" t="s">
        <v>550</v>
      </c>
      <c r="C907" t="s">
        <v>551</v>
      </c>
      <c r="D907" t="str">
        <f>VLOOKUP(G907,Sheet1!J:K,2,0)</f>
        <v>C</v>
      </c>
      <c r="E907" t="str">
        <f t="shared" si="84"/>
        <v>CK12</v>
      </c>
      <c r="F907" t="str">
        <f>VLOOKUP(G907,Sheet1!J:L,3,0)</f>
        <v>山东省</v>
      </c>
      <c r="G907" t="s">
        <v>252</v>
      </c>
      <c r="H907" s="2" t="str">
        <f>VLOOKUP(G907,Sheet1!J:O,6,0)</f>
        <v>华北大区</v>
      </c>
      <c r="I907">
        <v>129</v>
      </c>
      <c r="J907">
        <v>2</v>
      </c>
      <c r="K907" s="8">
        <f>VLOOKUP(C907,'渗透率、续签率'!B:C,2,0)</f>
        <v>0.91700000000000004</v>
      </c>
      <c r="L907" s="6">
        <f t="shared" si="85"/>
        <v>1.5503875968992248E-2</v>
      </c>
      <c r="M907">
        <v>2</v>
      </c>
      <c r="N907">
        <v>2</v>
      </c>
      <c r="O907" s="24">
        <f t="shared" si="86"/>
        <v>1</v>
      </c>
      <c r="P907" s="35">
        <f>VLOOKUP(E907,'参数设置&amp;汇总'!O:X,10,0)</f>
        <v>1</v>
      </c>
      <c r="Q907" s="37">
        <f t="shared" si="87"/>
        <v>2</v>
      </c>
      <c r="R907">
        <v>0.85</v>
      </c>
      <c r="S907" s="38">
        <f t="shared" si="88"/>
        <v>0.19529411764705873</v>
      </c>
      <c r="T907" s="9">
        <f t="shared" si="89"/>
        <v>8.4562352941176436E-2</v>
      </c>
    </row>
    <row r="908" spans="2:22" ht="18">
      <c r="B908" t="s">
        <v>550</v>
      </c>
      <c r="C908" t="s">
        <v>551</v>
      </c>
      <c r="D908" t="str">
        <f>VLOOKUP(G908,Sheet1!J:K,2,0)</f>
        <v>B</v>
      </c>
      <c r="E908" t="str">
        <f t="shared" si="84"/>
        <v>BK12</v>
      </c>
      <c r="F908" t="str">
        <f>VLOOKUP(G908,Sheet1!J:L,3,0)</f>
        <v>云南省</v>
      </c>
      <c r="G908" t="s">
        <v>73</v>
      </c>
      <c r="H908" s="2" t="str">
        <f>VLOOKUP(G908,Sheet1!J:O,6,0)</f>
        <v>华南大区</v>
      </c>
      <c r="I908">
        <v>163</v>
      </c>
      <c r="J908">
        <v>42</v>
      </c>
      <c r="K908" s="8">
        <f>VLOOKUP(C908,'渗透率、续签率'!B:C,2,0)</f>
        <v>0.91700000000000004</v>
      </c>
      <c r="L908" s="6">
        <f t="shared" si="85"/>
        <v>0.25766871165644173</v>
      </c>
      <c r="M908">
        <v>25</v>
      </c>
      <c r="N908">
        <v>24</v>
      </c>
      <c r="O908" s="24">
        <f t="shared" si="86"/>
        <v>0.96</v>
      </c>
      <c r="P908" s="35">
        <f>VLOOKUP(E908,'参数设置&amp;汇总'!O:X,10,0)</f>
        <v>1</v>
      </c>
      <c r="Q908" s="37">
        <f t="shared" si="87"/>
        <v>25</v>
      </c>
      <c r="R908">
        <v>0.85</v>
      </c>
      <c r="S908" s="38">
        <f t="shared" si="88"/>
        <v>3.5199999999999991</v>
      </c>
      <c r="T908" s="9">
        <f t="shared" si="89"/>
        <v>1.5241599999999995</v>
      </c>
      <c r="V908" s="11"/>
    </row>
    <row r="909" spans="2:22" ht="18">
      <c r="B909" t="s">
        <v>550</v>
      </c>
      <c r="C909" t="s">
        <v>551</v>
      </c>
      <c r="D909" t="str">
        <f>VLOOKUP(G909,Sheet1!J:K,2,0)</f>
        <v>C</v>
      </c>
      <c r="E909" t="str">
        <f t="shared" si="84"/>
        <v>CK12</v>
      </c>
      <c r="F909" t="str">
        <f>VLOOKUP(G909,Sheet1!J:L,3,0)</f>
        <v>新疆维吾尔自治区</v>
      </c>
      <c r="G909" t="s">
        <v>254</v>
      </c>
      <c r="H909" s="2" t="str">
        <f>VLOOKUP(G909,Sheet1!J:O,6,0)</f>
        <v>华北大区</v>
      </c>
      <c r="I909">
        <v>8</v>
      </c>
      <c r="J909">
        <v>0</v>
      </c>
      <c r="K909" s="8">
        <f>VLOOKUP(C909,'渗透率、续签率'!B:C,2,0)</f>
        <v>0.91700000000000004</v>
      </c>
      <c r="L909" s="6">
        <f t="shared" si="85"/>
        <v>0</v>
      </c>
      <c r="M909">
        <v>0</v>
      </c>
      <c r="N909">
        <v>0</v>
      </c>
      <c r="O909" s="24" t="e">
        <f t="shared" si="86"/>
        <v>#DIV/0!</v>
      </c>
      <c r="P909" s="35">
        <f>VLOOKUP(E909,'参数设置&amp;汇总'!O:X,10,0)</f>
        <v>1</v>
      </c>
      <c r="Q909" s="37">
        <f t="shared" si="87"/>
        <v>0</v>
      </c>
      <c r="R909">
        <v>0.85</v>
      </c>
      <c r="S909" s="38">
        <f t="shared" si="88"/>
        <v>0</v>
      </c>
      <c r="T909" s="9">
        <f t="shared" si="89"/>
        <v>0</v>
      </c>
      <c r="V909" s="11"/>
    </row>
    <row r="910" spans="2:22" ht="18">
      <c r="B910" t="s">
        <v>550</v>
      </c>
      <c r="C910" t="s">
        <v>551</v>
      </c>
      <c r="D910" t="str">
        <f>VLOOKUP(G910,Sheet1!J:K,2,0)</f>
        <v>C</v>
      </c>
      <c r="E910" t="str">
        <f t="shared" si="84"/>
        <v>CK12</v>
      </c>
      <c r="F910" t="str">
        <f>VLOOKUP(G910,Sheet1!J:L,3,0)</f>
        <v>海南省</v>
      </c>
      <c r="G910" t="s">
        <v>255</v>
      </c>
      <c r="H910" s="2" t="str">
        <f>VLOOKUP(G910,Sheet1!J:O,6,0)</f>
        <v>华南大区</v>
      </c>
      <c r="I910">
        <v>1</v>
      </c>
      <c r="J910">
        <v>0</v>
      </c>
      <c r="K910" s="8">
        <f>VLOOKUP(C910,'渗透率、续签率'!B:C,2,0)</f>
        <v>0.91700000000000004</v>
      </c>
      <c r="L910" s="6">
        <f t="shared" si="85"/>
        <v>0</v>
      </c>
      <c r="M910">
        <v>0</v>
      </c>
      <c r="N910">
        <v>0</v>
      </c>
      <c r="O910" s="24" t="e">
        <f t="shared" si="86"/>
        <v>#DIV/0!</v>
      </c>
      <c r="P910" s="35">
        <f>VLOOKUP(E910,'参数设置&amp;汇总'!O:X,10,0)</f>
        <v>1</v>
      </c>
      <c r="Q910" s="37">
        <f t="shared" si="87"/>
        <v>0</v>
      </c>
      <c r="R910">
        <v>0.85</v>
      </c>
      <c r="S910" s="38">
        <f t="shared" si="88"/>
        <v>0</v>
      </c>
      <c r="T910" s="9">
        <f t="shared" si="89"/>
        <v>0</v>
      </c>
      <c r="V910" s="11"/>
    </row>
    <row r="911" spans="2:22" ht="18">
      <c r="B911" t="s">
        <v>550</v>
      </c>
      <c r="C911" t="s">
        <v>551</v>
      </c>
      <c r="D911" t="str">
        <f>VLOOKUP(G911,Sheet1!J:K,2,0)</f>
        <v>C</v>
      </c>
      <c r="E911" t="str">
        <f t="shared" si="84"/>
        <v>CK12</v>
      </c>
      <c r="F911" t="str">
        <f>VLOOKUP(G911,Sheet1!J:L,3,0)</f>
        <v>西藏自治区</v>
      </c>
      <c r="G911" t="s">
        <v>256</v>
      </c>
      <c r="H911" s="2">
        <f>VLOOKUP(G911,Sheet1!J:O,6,0)</f>
        <v>0</v>
      </c>
      <c r="I911">
        <v>0</v>
      </c>
      <c r="J911">
        <v>0</v>
      </c>
      <c r="K911" s="8">
        <f>VLOOKUP(C911,'渗透率、续签率'!B:C,2,0)</f>
        <v>0.91700000000000004</v>
      </c>
      <c r="L911" s="6" t="e">
        <f t="shared" si="85"/>
        <v>#DIV/0!</v>
      </c>
      <c r="M911">
        <v>0</v>
      </c>
      <c r="N911">
        <v>0</v>
      </c>
      <c r="O911" s="24" t="e">
        <f t="shared" si="86"/>
        <v>#DIV/0!</v>
      </c>
      <c r="P911" s="35">
        <f>VLOOKUP(E911,'参数设置&amp;汇总'!O:X,10,0)</f>
        <v>1</v>
      </c>
      <c r="Q911" s="37">
        <f t="shared" si="87"/>
        <v>0</v>
      </c>
      <c r="R911">
        <v>0.85</v>
      </c>
      <c r="S911" s="38">
        <f t="shared" si="88"/>
        <v>0</v>
      </c>
      <c r="T911" s="9">
        <f t="shared" si="89"/>
        <v>0</v>
      </c>
      <c r="V911" s="11"/>
    </row>
    <row r="912" spans="2:22" ht="18">
      <c r="B912" t="s">
        <v>550</v>
      </c>
      <c r="C912" t="s">
        <v>551</v>
      </c>
      <c r="D912" t="str">
        <f>VLOOKUP(G912,Sheet1!J:K,2,0)</f>
        <v>C</v>
      </c>
      <c r="E912" t="str">
        <f t="shared" si="84"/>
        <v>CK12</v>
      </c>
      <c r="F912" t="str">
        <f>VLOOKUP(G912,Sheet1!J:L,3,0)</f>
        <v>云南省</v>
      </c>
      <c r="G912" t="s">
        <v>257</v>
      </c>
      <c r="H912" s="2" t="str">
        <f>VLOOKUP(G912,Sheet1!J:O,6,0)</f>
        <v>华南大区</v>
      </c>
      <c r="I912">
        <v>19</v>
      </c>
      <c r="J912">
        <v>0</v>
      </c>
      <c r="K912" s="8">
        <f>VLOOKUP(C912,'渗透率、续签率'!B:C,2,0)</f>
        <v>0.91700000000000004</v>
      </c>
      <c r="L912" s="6">
        <f t="shared" si="85"/>
        <v>0</v>
      </c>
      <c r="M912">
        <v>0</v>
      </c>
      <c r="N912">
        <v>0</v>
      </c>
      <c r="O912" s="24" t="e">
        <f t="shared" si="86"/>
        <v>#DIV/0!</v>
      </c>
      <c r="P912" s="35">
        <f>VLOOKUP(E912,'参数设置&amp;汇总'!O:X,10,0)</f>
        <v>1</v>
      </c>
      <c r="Q912" s="37">
        <f t="shared" si="87"/>
        <v>0</v>
      </c>
      <c r="R912">
        <v>0.85</v>
      </c>
      <c r="S912" s="38">
        <f t="shared" si="88"/>
        <v>0</v>
      </c>
      <c r="T912" s="9">
        <f t="shared" si="89"/>
        <v>0</v>
      </c>
    </row>
    <row r="913" spans="2:22" ht="18">
      <c r="B913" t="s">
        <v>550</v>
      </c>
      <c r="C913" t="s">
        <v>551</v>
      </c>
      <c r="D913" t="str">
        <f>VLOOKUP(G913,Sheet1!J:K,2,0)</f>
        <v>C</v>
      </c>
      <c r="E913" t="str">
        <f t="shared" si="84"/>
        <v>CK12</v>
      </c>
      <c r="F913" t="str">
        <f>VLOOKUP(G913,Sheet1!J:L,3,0)</f>
        <v>山西省</v>
      </c>
      <c r="G913" t="s">
        <v>258</v>
      </c>
      <c r="H913" s="2" t="str">
        <f>VLOOKUP(G913,Sheet1!J:O,6,0)</f>
        <v>华北大区</v>
      </c>
      <c r="I913">
        <v>44</v>
      </c>
      <c r="J913">
        <v>1</v>
      </c>
      <c r="K913" s="8">
        <f>VLOOKUP(C913,'渗透率、续签率'!B:C,2,0)</f>
        <v>0.91700000000000004</v>
      </c>
      <c r="L913" s="6">
        <f t="shared" si="85"/>
        <v>2.2727272727272728E-2</v>
      </c>
      <c r="M913">
        <v>1</v>
      </c>
      <c r="N913">
        <v>1</v>
      </c>
      <c r="O913" s="24">
        <f t="shared" si="86"/>
        <v>1</v>
      </c>
      <c r="P913" s="35">
        <f>VLOOKUP(E913,'参数设置&amp;汇总'!O:X,10,0)</f>
        <v>1</v>
      </c>
      <c r="Q913" s="37">
        <f t="shared" si="87"/>
        <v>1</v>
      </c>
      <c r="R913">
        <v>0.85</v>
      </c>
      <c r="S913" s="38">
        <f t="shared" si="88"/>
        <v>9.7647058823529365E-2</v>
      </c>
      <c r="T913" s="9">
        <f t="shared" si="89"/>
        <v>4.2281176470588218E-2</v>
      </c>
      <c r="V913" s="11"/>
    </row>
    <row r="914" spans="2:22" ht="18">
      <c r="B914" t="s">
        <v>550</v>
      </c>
      <c r="C914" t="s">
        <v>551</v>
      </c>
      <c r="D914" t="str">
        <f>VLOOKUP(G914,Sheet1!J:K,2,0)</f>
        <v>C</v>
      </c>
      <c r="E914" t="str">
        <f t="shared" si="84"/>
        <v>CK12</v>
      </c>
      <c r="F914" t="str">
        <f>VLOOKUP(G914,Sheet1!J:L,3,0)</f>
        <v>山西省</v>
      </c>
      <c r="G914" t="s">
        <v>259</v>
      </c>
      <c r="H914" s="2" t="str">
        <f>VLOOKUP(G914,Sheet1!J:O,6,0)</f>
        <v>华北大区</v>
      </c>
      <c r="I914">
        <v>24</v>
      </c>
      <c r="J914">
        <v>0</v>
      </c>
      <c r="K914" s="8">
        <f>VLOOKUP(C914,'渗透率、续签率'!B:C,2,0)</f>
        <v>0.91700000000000004</v>
      </c>
      <c r="L914" s="6">
        <f t="shared" si="85"/>
        <v>0</v>
      </c>
      <c r="M914">
        <v>0</v>
      </c>
      <c r="N914">
        <v>0</v>
      </c>
      <c r="O914" s="24" t="e">
        <f t="shared" si="86"/>
        <v>#DIV/0!</v>
      </c>
      <c r="P914" s="35">
        <f>VLOOKUP(E914,'参数设置&amp;汇总'!O:X,10,0)</f>
        <v>1</v>
      </c>
      <c r="Q914" s="37">
        <f t="shared" si="87"/>
        <v>0</v>
      </c>
      <c r="R914">
        <v>0.85</v>
      </c>
      <c r="S914" s="38">
        <f t="shared" si="88"/>
        <v>0</v>
      </c>
      <c r="T914" s="9">
        <f t="shared" si="89"/>
        <v>0</v>
      </c>
      <c r="V914" s="11"/>
    </row>
    <row r="915" spans="2:22" ht="18">
      <c r="B915" t="s">
        <v>550</v>
      </c>
      <c r="C915" t="s">
        <v>551</v>
      </c>
      <c r="D915" t="str">
        <f>VLOOKUP(G915,Sheet1!J:K,2,0)</f>
        <v>C</v>
      </c>
      <c r="E915" t="str">
        <f t="shared" si="84"/>
        <v>CK12</v>
      </c>
      <c r="F915" t="str">
        <f>VLOOKUP(G915,Sheet1!J:L,3,0)</f>
        <v>云南省</v>
      </c>
      <c r="G915" t="s">
        <v>260</v>
      </c>
      <c r="H915" s="2" t="str">
        <f>VLOOKUP(G915,Sheet1!J:O,6,0)</f>
        <v>华南大区</v>
      </c>
      <c r="I915">
        <v>9</v>
      </c>
      <c r="J915">
        <v>0</v>
      </c>
      <c r="K915" s="8">
        <f>VLOOKUP(C915,'渗透率、续签率'!B:C,2,0)</f>
        <v>0.91700000000000004</v>
      </c>
      <c r="L915" s="6">
        <f t="shared" si="85"/>
        <v>0</v>
      </c>
      <c r="M915">
        <v>0</v>
      </c>
      <c r="N915">
        <v>0</v>
      </c>
      <c r="O915" s="24" t="e">
        <f t="shared" si="86"/>
        <v>#DIV/0!</v>
      </c>
      <c r="P915" s="35">
        <f>VLOOKUP(E915,'参数设置&amp;汇总'!O:X,10,0)</f>
        <v>1</v>
      </c>
      <c r="Q915" s="37">
        <f t="shared" si="87"/>
        <v>0</v>
      </c>
      <c r="R915">
        <v>0.85</v>
      </c>
      <c r="S915" s="38">
        <f t="shared" si="88"/>
        <v>0</v>
      </c>
      <c r="T915" s="9">
        <f t="shared" si="89"/>
        <v>0</v>
      </c>
      <c r="V915" s="11"/>
    </row>
    <row r="916" spans="2:22" ht="18">
      <c r="B916" t="s">
        <v>550</v>
      </c>
      <c r="C916" t="s">
        <v>551</v>
      </c>
      <c r="D916" t="str">
        <f>VLOOKUP(G916,Sheet1!J:K,2,0)</f>
        <v>C</v>
      </c>
      <c r="E916" t="str">
        <f t="shared" si="84"/>
        <v>CK12</v>
      </c>
      <c r="F916" t="str">
        <f>VLOOKUP(G916,Sheet1!J:L,3,0)</f>
        <v>江西省</v>
      </c>
      <c r="G916" t="s">
        <v>261</v>
      </c>
      <c r="H916" s="2" t="str">
        <f>VLOOKUP(G916,Sheet1!J:O,6,0)</f>
        <v>华南大区</v>
      </c>
      <c r="I916">
        <v>11</v>
      </c>
      <c r="J916">
        <v>0</v>
      </c>
      <c r="K916" s="8">
        <f>VLOOKUP(C916,'渗透率、续签率'!B:C,2,0)</f>
        <v>0.91700000000000004</v>
      </c>
      <c r="L916" s="6">
        <f t="shared" si="85"/>
        <v>0</v>
      </c>
      <c r="M916">
        <v>0</v>
      </c>
      <c r="N916">
        <v>0</v>
      </c>
      <c r="O916" s="24" t="e">
        <f t="shared" si="86"/>
        <v>#DIV/0!</v>
      </c>
      <c r="P916" s="35">
        <f>VLOOKUP(E916,'参数设置&amp;汇总'!O:X,10,0)</f>
        <v>1</v>
      </c>
      <c r="Q916" s="37">
        <f t="shared" si="87"/>
        <v>0</v>
      </c>
      <c r="R916">
        <v>0.85</v>
      </c>
      <c r="S916" s="38">
        <f t="shared" si="88"/>
        <v>0</v>
      </c>
      <c r="T916" s="9">
        <f t="shared" si="89"/>
        <v>0</v>
      </c>
    </row>
    <row r="917" spans="2:22" ht="18">
      <c r="B917" t="s">
        <v>550</v>
      </c>
      <c r="C917" t="s">
        <v>551</v>
      </c>
      <c r="D917" t="str">
        <f>VLOOKUP(G917,Sheet1!J:K,2,0)</f>
        <v>C</v>
      </c>
      <c r="E917" t="str">
        <f t="shared" si="84"/>
        <v>CK12</v>
      </c>
      <c r="F917" t="str">
        <f>VLOOKUP(G917,Sheet1!J:L,3,0)</f>
        <v>云南省</v>
      </c>
      <c r="G917" t="s">
        <v>262</v>
      </c>
      <c r="H917" s="2" t="str">
        <f>VLOOKUP(G917,Sheet1!J:O,6,0)</f>
        <v>华南大区</v>
      </c>
      <c r="I917">
        <v>57</v>
      </c>
      <c r="J917">
        <v>1</v>
      </c>
      <c r="K917" s="8">
        <f>VLOOKUP(C917,'渗透率、续签率'!B:C,2,0)</f>
        <v>0.91700000000000004</v>
      </c>
      <c r="L917" s="6">
        <f t="shared" si="85"/>
        <v>1.7543859649122806E-2</v>
      </c>
      <c r="M917">
        <v>1</v>
      </c>
      <c r="N917">
        <v>1</v>
      </c>
      <c r="O917" s="24">
        <f t="shared" si="86"/>
        <v>1</v>
      </c>
      <c r="P917" s="35">
        <f>VLOOKUP(E917,'参数设置&amp;汇总'!O:X,10,0)</f>
        <v>1</v>
      </c>
      <c r="Q917" s="37">
        <f t="shared" si="87"/>
        <v>1</v>
      </c>
      <c r="R917">
        <v>0.85</v>
      </c>
      <c r="S917" s="38">
        <f t="shared" si="88"/>
        <v>9.7647058823529365E-2</v>
      </c>
      <c r="T917" s="9">
        <f t="shared" si="89"/>
        <v>4.2281176470588218E-2</v>
      </c>
      <c r="V917" s="11"/>
    </row>
    <row r="918" spans="2:22" ht="18">
      <c r="B918" t="s">
        <v>550</v>
      </c>
      <c r="C918" t="s">
        <v>551</v>
      </c>
      <c r="D918" t="str">
        <f>VLOOKUP(G918,Sheet1!J:K,2,0)</f>
        <v>C</v>
      </c>
      <c r="E918" t="str">
        <f t="shared" si="84"/>
        <v>CK12</v>
      </c>
      <c r="F918" t="str">
        <f>VLOOKUP(G918,Sheet1!J:L,3,0)</f>
        <v>山西省</v>
      </c>
      <c r="G918" t="s">
        <v>263</v>
      </c>
      <c r="H918" s="2" t="str">
        <f>VLOOKUP(G918,Sheet1!J:O,6,0)</f>
        <v>华北大区</v>
      </c>
      <c r="I918">
        <v>23</v>
      </c>
      <c r="J918">
        <v>0</v>
      </c>
      <c r="K918" s="8">
        <f>VLOOKUP(C918,'渗透率、续签率'!B:C,2,0)</f>
        <v>0.91700000000000004</v>
      </c>
      <c r="L918" s="6">
        <f t="shared" si="85"/>
        <v>0</v>
      </c>
      <c r="M918">
        <v>0</v>
      </c>
      <c r="N918">
        <v>0</v>
      </c>
      <c r="O918" s="24" t="e">
        <f t="shared" si="86"/>
        <v>#DIV/0!</v>
      </c>
      <c r="P918" s="35">
        <f>VLOOKUP(E918,'参数设置&amp;汇总'!O:X,10,0)</f>
        <v>1</v>
      </c>
      <c r="Q918" s="37">
        <f t="shared" si="87"/>
        <v>0</v>
      </c>
      <c r="R918">
        <v>0.85</v>
      </c>
      <c r="S918" s="38">
        <f t="shared" si="88"/>
        <v>0</v>
      </c>
      <c r="T918" s="9">
        <f t="shared" si="89"/>
        <v>0</v>
      </c>
      <c r="V918" s="11"/>
    </row>
    <row r="919" spans="2:22" ht="18">
      <c r="B919" t="s">
        <v>550</v>
      </c>
      <c r="C919" t="s">
        <v>551</v>
      </c>
      <c r="D919" t="str">
        <f>VLOOKUP(G919,Sheet1!J:K,2,0)</f>
        <v>C</v>
      </c>
      <c r="E919" t="str">
        <f t="shared" si="84"/>
        <v>CK12</v>
      </c>
      <c r="F919" t="str">
        <f>VLOOKUP(G919,Sheet1!J:L,3,0)</f>
        <v>辽宁省</v>
      </c>
      <c r="G919" t="s">
        <v>264</v>
      </c>
      <c r="H919" s="2" t="str">
        <f>VLOOKUP(G919,Sheet1!J:O,6,0)</f>
        <v>华北大区</v>
      </c>
      <c r="I919">
        <v>47</v>
      </c>
      <c r="J919">
        <v>0</v>
      </c>
      <c r="K919" s="8">
        <f>VLOOKUP(C919,'渗透率、续签率'!B:C,2,0)</f>
        <v>0.91700000000000004</v>
      </c>
      <c r="L919" s="6">
        <f t="shared" si="85"/>
        <v>0</v>
      </c>
      <c r="M919">
        <v>0</v>
      </c>
      <c r="N919">
        <v>0</v>
      </c>
      <c r="O919" s="24" t="e">
        <f t="shared" si="86"/>
        <v>#DIV/0!</v>
      </c>
      <c r="P919" s="35">
        <f>VLOOKUP(E919,'参数设置&amp;汇总'!O:X,10,0)</f>
        <v>1</v>
      </c>
      <c r="Q919" s="37">
        <f t="shared" si="87"/>
        <v>0</v>
      </c>
      <c r="R919">
        <v>0.85</v>
      </c>
      <c r="S919" s="38">
        <f t="shared" si="88"/>
        <v>0</v>
      </c>
      <c r="T919" s="9">
        <f t="shared" si="89"/>
        <v>0</v>
      </c>
      <c r="V919" s="11"/>
    </row>
    <row r="920" spans="2:22" ht="18">
      <c r="B920" t="s">
        <v>550</v>
      </c>
      <c r="C920" t="s">
        <v>551</v>
      </c>
      <c r="D920" t="str">
        <f>VLOOKUP(G920,Sheet1!J:K,2,0)</f>
        <v>C</v>
      </c>
      <c r="E920" t="str">
        <f t="shared" si="84"/>
        <v>CK12</v>
      </c>
      <c r="F920" t="str">
        <f>VLOOKUP(G920,Sheet1!J:L,3,0)</f>
        <v>辽宁省</v>
      </c>
      <c r="G920" t="s">
        <v>265</v>
      </c>
      <c r="H920" s="2" t="str">
        <f>VLOOKUP(G920,Sheet1!J:O,6,0)</f>
        <v>华北大区</v>
      </c>
      <c r="I920">
        <v>16</v>
      </c>
      <c r="J920">
        <v>0</v>
      </c>
      <c r="K920" s="8">
        <f>VLOOKUP(C920,'渗透率、续签率'!B:C,2,0)</f>
        <v>0.91700000000000004</v>
      </c>
      <c r="L920" s="6">
        <f t="shared" si="85"/>
        <v>0</v>
      </c>
      <c r="M920">
        <v>0</v>
      </c>
      <c r="N920">
        <v>0</v>
      </c>
      <c r="O920" s="24" t="e">
        <f t="shared" si="86"/>
        <v>#DIV/0!</v>
      </c>
      <c r="P920" s="35">
        <f>VLOOKUP(E920,'参数设置&amp;汇总'!O:X,10,0)</f>
        <v>1</v>
      </c>
      <c r="Q920" s="37">
        <f t="shared" si="87"/>
        <v>0</v>
      </c>
      <c r="R920">
        <v>0.85</v>
      </c>
      <c r="S920" s="38">
        <f t="shared" si="88"/>
        <v>0</v>
      </c>
      <c r="T920" s="9">
        <f t="shared" si="89"/>
        <v>0</v>
      </c>
      <c r="V920" s="11"/>
    </row>
    <row r="921" spans="2:22" ht="18">
      <c r="B921" t="s">
        <v>550</v>
      </c>
      <c r="C921" t="s">
        <v>551</v>
      </c>
      <c r="D921" t="str">
        <f>VLOOKUP(G921,Sheet1!J:K,2,0)</f>
        <v>C</v>
      </c>
      <c r="E921" t="str">
        <f t="shared" si="84"/>
        <v>CK12</v>
      </c>
      <c r="F921" t="str">
        <f>VLOOKUP(G921,Sheet1!J:L,3,0)</f>
        <v>广西壮族自治区</v>
      </c>
      <c r="G921" t="s">
        <v>266</v>
      </c>
      <c r="H921" s="2" t="str">
        <f>VLOOKUP(G921,Sheet1!J:O,6,0)</f>
        <v>华南大区</v>
      </c>
      <c r="I921">
        <v>28</v>
      </c>
      <c r="J921">
        <v>0</v>
      </c>
      <c r="K921" s="8">
        <f>VLOOKUP(C921,'渗透率、续签率'!B:C,2,0)</f>
        <v>0.91700000000000004</v>
      </c>
      <c r="L921" s="6">
        <f t="shared" si="85"/>
        <v>0</v>
      </c>
      <c r="M921">
        <v>0</v>
      </c>
      <c r="N921">
        <v>0</v>
      </c>
      <c r="O921" s="24" t="e">
        <f t="shared" si="86"/>
        <v>#DIV/0!</v>
      </c>
      <c r="P921" s="35">
        <f>VLOOKUP(E921,'参数设置&amp;汇总'!O:X,10,0)</f>
        <v>1</v>
      </c>
      <c r="Q921" s="37">
        <f t="shared" si="87"/>
        <v>0</v>
      </c>
      <c r="R921">
        <v>0.85</v>
      </c>
      <c r="S921" s="38">
        <f t="shared" si="88"/>
        <v>0</v>
      </c>
      <c r="T921" s="9">
        <f t="shared" si="89"/>
        <v>0</v>
      </c>
    </row>
    <row r="922" spans="2:22" ht="18">
      <c r="B922" t="s">
        <v>550</v>
      </c>
      <c r="C922" t="s">
        <v>551</v>
      </c>
      <c r="D922" t="str">
        <f>VLOOKUP(G922,Sheet1!J:K,2,0)</f>
        <v>A</v>
      </c>
      <c r="E922" t="str">
        <f t="shared" si="84"/>
        <v>AK12</v>
      </c>
      <c r="F922" t="str">
        <f>VLOOKUP(G922,Sheet1!J:L,3,0)</f>
        <v>浙江省</v>
      </c>
      <c r="G922" t="s">
        <v>54</v>
      </c>
      <c r="H922" s="2" t="str">
        <f>VLOOKUP(G922,Sheet1!J:O,6,0)</f>
        <v>华南大区</v>
      </c>
      <c r="I922">
        <v>235</v>
      </c>
      <c r="J922">
        <v>61</v>
      </c>
      <c r="K922" s="8">
        <f>VLOOKUP(C922,'渗透率、续签率'!B:C,2,0)</f>
        <v>0.91700000000000004</v>
      </c>
      <c r="L922" s="6">
        <f t="shared" si="85"/>
        <v>0.25957446808510637</v>
      </c>
      <c r="M922">
        <v>50</v>
      </c>
      <c r="N922">
        <v>43</v>
      </c>
      <c r="O922" s="24">
        <f t="shared" si="86"/>
        <v>0.86</v>
      </c>
      <c r="P922" s="35">
        <f>VLOOKUP(E922,'参数设置&amp;汇总'!O:X,10,0)</f>
        <v>1</v>
      </c>
      <c r="Q922" s="37">
        <f t="shared" si="87"/>
        <v>50</v>
      </c>
      <c r="R922">
        <v>0.85</v>
      </c>
      <c r="S922" s="38">
        <f t="shared" si="88"/>
        <v>12.434117647058823</v>
      </c>
      <c r="T922" s="9">
        <f t="shared" si="89"/>
        <v>5.3839729411764701</v>
      </c>
      <c r="V922" s="11"/>
    </row>
    <row r="923" spans="2:22" ht="18">
      <c r="B923" t="s">
        <v>550</v>
      </c>
      <c r="C923" t="s">
        <v>551</v>
      </c>
      <c r="D923" t="str">
        <f>VLOOKUP(G923,Sheet1!J:K,2,0)</f>
        <v>C</v>
      </c>
      <c r="E923" t="str">
        <f t="shared" si="84"/>
        <v>CK12</v>
      </c>
      <c r="F923" t="str">
        <f>VLOOKUP(G923,Sheet1!J:L,3,0)</f>
        <v>吉林省</v>
      </c>
      <c r="G923" t="s">
        <v>267</v>
      </c>
      <c r="H923" s="2" t="str">
        <f>VLOOKUP(G923,Sheet1!J:O,6,0)</f>
        <v>华北大区</v>
      </c>
      <c r="I923">
        <v>46</v>
      </c>
      <c r="J923">
        <v>0</v>
      </c>
      <c r="K923" s="8">
        <f>VLOOKUP(C923,'渗透率、续签率'!B:C,2,0)</f>
        <v>0.91700000000000004</v>
      </c>
      <c r="L923" s="6">
        <f t="shared" si="85"/>
        <v>0</v>
      </c>
      <c r="M923">
        <v>1</v>
      </c>
      <c r="N923">
        <v>0</v>
      </c>
      <c r="O923" s="24">
        <f t="shared" si="86"/>
        <v>0</v>
      </c>
      <c r="P923" s="35">
        <f>VLOOKUP(E923,'参数设置&amp;汇总'!O:X,10,0)</f>
        <v>1</v>
      </c>
      <c r="Q923" s="37">
        <f t="shared" si="87"/>
        <v>1</v>
      </c>
      <c r="R923">
        <v>0.85</v>
      </c>
      <c r="S923" s="38">
        <f t="shared" si="88"/>
        <v>1.1764705882352942</v>
      </c>
      <c r="T923" s="9">
        <f t="shared" si="89"/>
        <v>0.50941176470588234</v>
      </c>
      <c r="V923" s="11"/>
    </row>
    <row r="924" spans="2:22" ht="18">
      <c r="B924" t="s">
        <v>550</v>
      </c>
      <c r="C924" t="s">
        <v>551</v>
      </c>
      <c r="D924" t="str">
        <f>VLOOKUP(G924,Sheet1!J:K,2,0)</f>
        <v>C</v>
      </c>
      <c r="E924" t="str">
        <f t="shared" si="84"/>
        <v>CK12</v>
      </c>
      <c r="F924" t="str">
        <f>VLOOKUP(G924,Sheet1!J:L,3,0)</f>
        <v>西藏自治区</v>
      </c>
      <c r="G924" t="s">
        <v>268</v>
      </c>
      <c r="H924" s="2">
        <f>VLOOKUP(G924,Sheet1!J:O,6,0)</f>
        <v>0</v>
      </c>
      <c r="I924">
        <v>1</v>
      </c>
      <c r="J924">
        <v>0</v>
      </c>
      <c r="K924" s="8">
        <f>VLOOKUP(C924,'渗透率、续签率'!B:C,2,0)</f>
        <v>0.91700000000000004</v>
      </c>
      <c r="L924" s="6">
        <f t="shared" si="85"/>
        <v>0</v>
      </c>
      <c r="M924">
        <v>0</v>
      </c>
      <c r="N924">
        <v>0</v>
      </c>
      <c r="O924" s="24" t="e">
        <f t="shared" si="86"/>
        <v>#DIV/0!</v>
      </c>
      <c r="P924" s="35">
        <f>VLOOKUP(E924,'参数设置&amp;汇总'!O:X,10,0)</f>
        <v>1</v>
      </c>
      <c r="Q924" s="37">
        <f t="shared" si="87"/>
        <v>0</v>
      </c>
      <c r="R924">
        <v>0.85</v>
      </c>
      <c r="S924" s="38">
        <f t="shared" si="88"/>
        <v>0</v>
      </c>
      <c r="T924" s="9">
        <f t="shared" si="89"/>
        <v>0</v>
      </c>
      <c r="V924" s="11"/>
    </row>
    <row r="925" spans="2:22" ht="18">
      <c r="B925" t="s">
        <v>550</v>
      </c>
      <c r="C925" t="s">
        <v>551</v>
      </c>
      <c r="D925" t="str">
        <f>VLOOKUP(G925,Sheet1!J:K,2,0)</f>
        <v>C</v>
      </c>
      <c r="E925" t="str">
        <f t="shared" si="84"/>
        <v>CK12</v>
      </c>
      <c r="F925" t="str">
        <f>VLOOKUP(G925,Sheet1!J:L,3,0)</f>
        <v>青海省</v>
      </c>
      <c r="G925" t="s">
        <v>270</v>
      </c>
      <c r="H925" s="2" t="str">
        <f>VLOOKUP(G925,Sheet1!J:O,6,0)</f>
        <v>华北大区</v>
      </c>
      <c r="I925">
        <v>0</v>
      </c>
      <c r="J925">
        <v>0</v>
      </c>
      <c r="K925" s="8">
        <f>VLOOKUP(C925,'渗透率、续签率'!B:C,2,0)</f>
        <v>0.91700000000000004</v>
      </c>
      <c r="L925" s="6" t="e">
        <f t="shared" si="85"/>
        <v>#DIV/0!</v>
      </c>
      <c r="M925">
        <v>0</v>
      </c>
      <c r="N925">
        <v>0</v>
      </c>
      <c r="O925" s="24" t="e">
        <f t="shared" si="86"/>
        <v>#DIV/0!</v>
      </c>
      <c r="P925" s="35">
        <f>VLOOKUP(E925,'参数设置&amp;汇总'!O:X,10,0)</f>
        <v>1</v>
      </c>
      <c r="Q925" s="37">
        <f t="shared" si="87"/>
        <v>0</v>
      </c>
      <c r="R925">
        <v>0.85</v>
      </c>
      <c r="S925" s="38">
        <f t="shared" si="88"/>
        <v>0</v>
      </c>
      <c r="T925" s="9">
        <f t="shared" si="89"/>
        <v>0</v>
      </c>
      <c r="V925" s="11"/>
    </row>
    <row r="926" spans="2:22" ht="18">
      <c r="B926" t="s">
        <v>550</v>
      </c>
      <c r="C926" t="s">
        <v>551</v>
      </c>
      <c r="D926" t="str">
        <f>VLOOKUP(G926,Sheet1!J:K,2,0)</f>
        <v>C</v>
      </c>
      <c r="E926" t="str">
        <f t="shared" si="84"/>
        <v>CK12</v>
      </c>
      <c r="F926" t="str">
        <f>VLOOKUP(G926,Sheet1!J:L,3,0)</f>
        <v>山东省</v>
      </c>
      <c r="G926" t="s">
        <v>271</v>
      </c>
      <c r="H926" s="2" t="str">
        <f>VLOOKUP(G926,Sheet1!J:O,6,0)</f>
        <v>华北大区</v>
      </c>
      <c r="I926">
        <v>148</v>
      </c>
      <c r="J926">
        <v>3</v>
      </c>
      <c r="K926" s="8">
        <f>VLOOKUP(C926,'渗透率、续签率'!B:C,2,0)</f>
        <v>0.91700000000000004</v>
      </c>
      <c r="L926" s="6">
        <f t="shared" si="85"/>
        <v>2.0270270270270271E-2</v>
      </c>
      <c r="M926">
        <v>4</v>
      </c>
      <c r="N926">
        <v>3</v>
      </c>
      <c r="O926" s="24">
        <f t="shared" si="86"/>
        <v>0.75</v>
      </c>
      <c r="P926" s="35">
        <f>VLOOKUP(E926,'参数设置&amp;汇总'!O:X,10,0)</f>
        <v>1</v>
      </c>
      <c r="Q926" s="37">
        <f t="shared" si="87"/>
        <v>4</v>
      </c>
      <c r="R926">
        <v>0.85</v>
      </c>
      <c r="S926" s="38">
        <f t="shared" si="88"/>
        <v>1.4694117647058822</v>
      </c>
      <c r="T926" s="9">
        <f t="shared" si="89"/>
        <v>0.63625529411764703</v>
      </c>
      <c r="V926" s="11"/>
    </row>
    <row r="927" spans="2:22" ht="18">
      <c r="B927" t="s">
        <v>550</v>
      </c>
      <c r="C927" t="s">
        <v>551</v>
      </c>
      <c r="D927" t="str">
        <f>VLOOKUP(G927,Sheet1!J:K,2,0)</f>
        <v>C</v>
      </c>
      <c r="E927" t="str">
        <f t="shared" si="84"/>
        <v>CK12</v>
      </c>
      <c r="F927" t="str">
        <f>VLOOKUP(G927,Sheet1!J:L,3,0)</f>
        <v>广西壮族自治区</v>
      </c>
      <c r="G927" t="s">
        <v>272</v>
      </c>
      <c r="H927" s="2" t="str">
        <f>VLOOKUP(G927,Sheet1!J:O,6,0)</f>
        <v>华南大区</v>
      </c>
      <c r="I927">
        <v>70</v>
      </c>
      <c r="J927">
        <v>0</v>
      </c>
      <c r="K927" s="8">
        <f>VLOOKUP(C927,'渗透率、续签率'!B:C,2,0)</f>
        <v>0.91700000000000004</v>
      </c>
      <c r="L927" s="6">
        <f t="shared" si="85"/>
        <v>0</v>
      </c>
      <c r="M927">
        <v>1</v>
      </c>
      <c r="N927">
        <v>0</v>
      </c>
      <c r="O927" s="24">
        <f t="shared" si="86"/>
        <v>0</v>
      </c>
      <c r="P927" s="35">
        <f>VLOOKUP(E927,'参数设置&amp;汇总'!O:X,10,0)</f>
        <v>1</v>
      </c>
      <c r="Q927" s="37">
        <f t="shared" si="87"/>
        <v>1</v>
      </c>
      <c r="R927">
        <v>0.85</v>
      </c>
      <c r="S927" s="38">
        <f t="shared" si="88"/>
        <v>1.1764705882352942</v>
      </c>
      <c r="T927" s="9">
        <f t="shared" si="89"/>
        <v>0.50941176470588234</v>
      </c>
      <c r="V927" s="11"/>
    </row>
    <row r="928" spans="2:22" ht="18">
      <c r="B928" t="s">
        <v>550</v>
      </c>
      <c r="C928" t="s">
        <v>551</v>
      </c>
      <c r="D928" t="str">
        <f>VLOOKUP(G928,Sheet1!J:K,2,0)</f>
        <v>C</v>
      </c>
      <c r="E928" t="str">
        <f t="shared" si="84"/>
        <v>CK12</v>
      </c>
      <c r="F928" t="str">
        <f>VLOOKUP(G928,Sheet1!J:L,3,0)</f>
        <v>湖南省</v>
      </c>
      <c r="G928" t="s">
        <v>273</v>
      </c>
      <c r="H928" s="2" t="str">
        <f>VLOOKUP(G928,Sheet1!J:O,6,0)</f>
        <v>华南大区</v>
      </c>
      <c r="I928">
        <v>41</v>
      </c>
      <c r="J928">
        <v>1</v>
      </c>
      <c r="K928" s="8">
        <f>VLOOKUP(C928,'渗透率、续签率'!B:C,2,0)</f>
        <v>0.91700000000000004</v>
      </c>
      <c r="L928" s="6">
        <f t="shared" si="85"/>
        <v>2.4390243902439025E-2</v>
      </c>
      <c r="M928">
        <v>1</v>
      </c>
      <c r="N928">
        <v>1</v>
      </c>
      <c r="O928" s="24">
        <f t="shared" si="86"/>
        <v>1</v>
      </c>
      <c r="P928" s="35">
        <f>VLOOKUP(E928,'参数设置&amp;汇总'!O:X,10,0)</f>
        <v>1</v>
      </c>
      <c r="Q928" s="37">
        <f t="shared" si="87"/>
        <v>1</v>
      </c>
      <c r="R928">
        <v>0.85</v>
      </c>
      <c r="S928" s="38">
        <f t="shared" si="88"/>
        <v>9.7647058823529365E-2</v>
      </c>
      <c r="T928" s="9">
        <f t="shared" si="89"/>
        <v>4.2281176470588218E-2</v>
      </c>
      <c r="V928" s="11"/>
    </row>
    <row r="929" spans="2:22" ht="18">
      <c r="B929" t="s">
        <v>550</v>
      </c>
      <c r="C929" t="s">
        <v>551</v>
      </c>
      <c r="D929" t="str">
        <f>VLOOKUP(G929,Sheet1!J:K,2,0)</f>
        <v>C</v>
      </c>
      <c r="E929" t="str">
        <f t="shared" si="84"/>
        <v>CK12</v>
      </c>
      <c r="F929" t="str">
        <f>VLOOKUP(G929,Sheet1!J:L,3,0)</f>
        <v>广西壮族自治区</v>
      </c>
      <c r="G929" t="s">
        <v>274</v>
      </c>
      <c r="H929" s="2" t="str">
        <f>VLOOKUP(G929,Sheet1!J:O,6,0)</f>
        <v>华南大区</v>
      </c>
      <c r="I929">
        <v>39</v>
      </c>
      <c r="J929">
        <v>0</v>
      </c>
      <c r="K929" s="8">
        <f>VLOOKUP(C929,'渗透率、续签率'!B:C,2,0)</f>
        <v>0.91700000000000004</v>
      </c>
      <c r="L929" s="6">
        <f t="shared" si="85"/>
        <v>0</v>
      </c>
      <c r="M929">
        <v>1</v>
      </c>
      <c r="N929">
        <v>0</v>
      </c>
      <c r="O929" s="24">
        <f t="shared" si="86"/>
        <v>0</v>
      </c>
      <c r="P929" s="35">
        <f>VLOOKUP(E929,'参数设置&amp;汇总'!O:X,10,0)</f>
        <v>1</v>
      </c>
      <c r="Q929" s="37">
        <f t="shared" si="87"/>
        <v>1</v>
      </c>
      <c r="R929">
        <v>0.85</v>
      </c>
      <c r="S929" s="38">
        <f t="shared" si="88"/>
        <v>1.1764705882352942</v>
      </c>
      <c r="T929" s="9">
        <f t="shared" si="89"/>
        <v>0.50941176470588234</v>
      </c>
    </row>
    <row r="930" spans="2:22" ht="18">
      <c r="B930" t="s">
        <v>550</v>
      </c>
      <c r="C930" t="s">
        <v>551</v>
      </c>
      <c r="D930" t="str">
        <f>VLOOKUP(G930,Sheet1!J:K,2,0)</f>
        <v>C</v>
      </c>
      <c r="E930" t="str">
        <f t="shared" si="84"/>
        <v>CK12</v>
      </c>
      <c r="F930" t="str">
        <f>VLOOKUP(G930,Sheet1!J:L,3,0)</f>
        <v>广东省</v>
      </c>
      <c r="G930" t="s">
        <v>275</v>
      </c>
      <c r="H930" s="2" t="str">
        <f>VLOOKUP(G930,Sheet1!J:O,6,0)</f>
        <v>华南大区</v>
      </c>
      <c r="I930">
        <v>87</v>
      </c>
      <c r="J930">
        <v>0</v>
      </c>
      <c r="K930" s="8">
        <f>VLOOKUP(C930,'渗透率、续签率'!B:C,2,0)</f>
        <v>0.91700000000000004</v>
      </c>
      <c r="L930" s="6">
        <f t="shared" si="85"/>
        <v>0</v>
      </c>
      <c r="M930">
        <v>2</v>
      </c>
      <c r="N930">
        <v>0</v>
      </c>
      <c r="O930" s="24">
        <f t="shared" si="86"/>
        <v>0</v>
      </c>
      <c r="P930" s="35">
        <f>VLOOKUP(E930,'参数设置&amp;汇总'!O:X,10,0)</f>
        <v>1</v>
      </c>
      <c r="Q930" s="37">
        <f t="shared" si="87"/>
        <v>2</v>
      </c>
      <c r="R930">
        <v>0.85</v>
      </c>
      <c r="S930" s="38">
        <f t="shared" si="88"/>
        <v>2.3529411764705883</v>
      </c>
      <c r="T930" s="9">
        <f t="shared" si="89"/>
        <v>1.0188235294117647</v>
      </c>
      <c r="V930" s="11"/>
    </row>
    <row r="931" spans="2:22" ht="18">
      <c r="B931" t="s">
        <v>550</v>
      </c>
      <c r="C931" t="s">
        <v>551</v>
      </c>
      <c r="D931" t="str">
        <f>VLOOKUP(G931,Sheet1!J:K,2,0)</f>
        <v>C</v>
      </c>
      <c r="E931" t="str">
        <f t="shared" si="84"/>
        <v>CK12</v>
      </c>
      <c r="F931" t="str">
        <f>VLOOKUP(G931,Sheet1!J:L,3,0)</f>
        <v>广西壮族自治区</v>
      </c>
      <c r="G931" t="s">
        <v>276</v>
      </c>
      <c r="H931" s="2" t="str">
        <f>VLOOKUP(G931,Sheet1!J:O,6,0)</f>
        <v>华南大区</v>
      </c>
      <c r="I931">
        <v>14</v>
      </c>
      <c r="J931">
        <v>0</v>
      </c>
      <c r="K931" s="8">
        <f>VLOOKUP(C931,'渗透率、续签率'!B:C,2,0)</f>
        <v>0.91700000000000004</v>
      </c>
      <c r="L931" s="6">
        <f t="shared" si="85"/>
        <v>0</v>
      </c>
      <c r="M931">
        <v>0</v>
      </c>
      <c r="N931">
        <v>0</v>
      </c>
      <c r="O931" s="24" t="e">
        <f t="shared" si="86"/>
        <v>#DIV/0!</v>
      </c>
      <c r="P931" s="35">
        <f>VLOOKUP(E931,'参数设置&amp;汇总'!O:X,10,0)</f>
        <v>1</v>
      </c>
      <c r="Q931" s="37">
        <f t="shared" si="87"/>
        <v>0</v>
      </c>
      <c r="R931">
        <v>0.85</v>
      </c>
      <c r="S931" s="38">
        <f t="shared" si="88"/>
        <v>0</v>
      </c>
      <c r="T931" s="9">
        <f t="shared" si="89"/>
        <v>0</v>
      </c>
      <c r="V931" s="11"/>
    </row>
    <row r="932" spans="2:22" ht="18">
      <c r="B932" t="s">
        <v>550</v>
      </c>
      <c r="C932" t="s">
        <v>551</v>
      </c>
      <c r="D932" t="str">
        <f>VLOOKUP(G932,Sheet1!J:K,2,0)</f>
        <v>C</v>
      </c>
      <c r="E932" t="str">
        <f t="shared" si="84"/>
        <v>CK12</v>
      </c>
      <c r="F932" t="str">
        <f>VLOOKUP(G932,Sheet1!J:L,3,0)</f>
        <v>云南省</v>
      </c>
      <c r="G932" t="s">
        <v>277</v>
      </c>
      <c r="H932" s="2" t="str">
        <f>VLOOKUP(G932,Sheet1!J:O,6,0)</f>
        <v>华南大区</v>
      </c>
      <c r="I932">
        <v>11</v>
      </c>
      <c r="J932">
        <v>0</v>
      </c>
      <c r="K932" s="8">
        <f>VLOOKUP(C932,'渗透率、续签率'!B:C,2,0)</f>
        <v>0.91700000000000004</v>
      </c>
      <c r="L932" s="6">
        <f t="shared" si="85"/>
        <v>0</v>
      </c>
      <c r="M932">
        <v>0</v>
      </c>
      <c r="N932">
        <v>0</v>
      </c>
      <c r="O932" s="24" t="e">
        <f t="shared" si="86"/>
        <v>#DIV/0!</v>
      </c>
      <c r="P932" s="35">
        <f>VLOOKUP(E932,'参数设置&amp;汇总'!O:X,10,0)</f>
        <v>1</v>
      </c>
      <c r="Q932" s="37">
        <f t="shared" si="87"/>
        <v>0</v>
      </c>
      <c r="R932">
        <v>0.85</v>
      </c>
      <c r="S932" s="38">
        <f t="shared" si="88"/>
        <v>0</v>
      </c>
      <c r="T932" s="9">
        <f t="shared" si="89"/>
        <v>0</v>
      </c>
      <c r="V932" s="11"/>
    </row>
    <row r="933" spans="2:22" ht="18">
      <c r="B933" t="s">
        <v>550</v>
      </c>
      <c r="C933" t="s">
        <v>551</v>
      </c>
      <c r="D933" t="str">
        <f>VLOOKUP(G933,Sheet1!J:K,2,0)</f>
        <v>C</v>
      </c>
      <c r="E933" t="str">
        <f t="shared" si="84"/>
        <v>CK12</v>
      </c>
      <c r="F933" t="str">
        <f>VLOOKUP(G933,Sheet1!J:L,3,0)</f>
        <v>陕西省</v>
      </c>
      <c r="G933" t="s">
        <v>278</v>
      </c>
      <c r="H933" s="2" t="str">
        <f>VLOOKUP(G933,Sheet1!J:O,6,0)</f>
        <v>华北大区</v>
      </c>
      <c r="I933">
        <v>33</v>
      </c>
      <c r="J933">
        <v>2</v>
      </c>
      <c r="K933" s="8">
        <f>VLOOKUP(C933,'渗透率、续签率'!B:C,2,0)</f>
        <v>0.91700000000000004</v>
      </c>
      <c r="L933" s="6">
        <f t="shared" si="85"/>
        <v>6.0606060606060608E-2</v>
      </c>
      <c r="M933">
        <v>1</v>
      </c>
      <c r="N933">
        <v>1</v>
      </c>
      <c r="O933" s="24">
        <f t="shared" si="86"/>
        <v>1</v>
      </c>
      <c r="P933" s="35">
        <f>VLOOKUP(E933,'参数设置&amp;汇总'!O:X,10,0)</f>
        <v>1</v>
      </c>
      <c r="Q933" s="37">
        <f t="shared" si="87"/>
        <v>1</v>
      </c>
      <c r="R933">
        <v>0.85</v>
      </c>
      <c r="S933" s="38">
        <f t="shared" si="88"/>
        <v>9.7647058823529365E-2</v>
      </c>
      <c r="T933" s="9">
        <f t="shared" si="89"/>
        <v>4.2281176470588218E-2</v>
      </c>
      <c r="V933" s="11"/>
    </row>
    <row r="934" spans="2:22" ht="18">
      <c r="B934" t="s">
        <v>550</v>
      </c>
      <c r="C934" t="s">
        <v>551</v>
      </c>
      <c r="D934" t="str">
        <f>VLOOKUP(G934,Sheet1!J:K,2,0)</f>
        <v>C</v>
      </c>
      <c r="E934" t="str">
        <f t="shared" si="84"/>
        <v>CK12</v>
      </c>
      <c r="F934" t="str">
        <f>VLOOKUP(G934,Sheet1!J:L,3,0)</f>
        <v>甘肃省</v>
      </c>
      <c r="G934" t="s">
        <v>279</v>
      </c>
      <c r="H934" s="2" t="str">
        <f>VLOOKUP(G934,Sheet1!J:O,6,0)</f>
        <v>华北大区</v>
      </c>
      <c r="I934">
        <v>17</v>
      </c>
      <c r="J934">
        <v>0</v>
      </c>
      <c r="K934" s="8">
        <f>VLOOKUP(C934,'渗透率、续签率'!B:C,2,0)</f>
        <v>0.91700000000000004</v>
      </c>
      <c r="L934" s="6">
        <f t="shared" si="85"/>
        <v>0</v>
      </c>
      <c r="M934">
        <v>0</v>
      </c>
      <c r="N934">
        <v>0</v>
      </c>
      <c r="O934" s="24" t="e">
        <f t="shared" si="86"/>
        <v>#DIV/0!</v>
      </c>
      <c r="P934" s="35">
        <f>VLOOKUP(E934,'参数设置&amp;汇总'!O:X,10,0)</f>
        <v>1</v>
      </c>
      <c r="Q934" s="37">
        <f t="shared" si="87"/>
        <v>0</v>
      </c>
      <c r="R934">
        <v>0.85</v>
      </c>
      <c r="S934" s="38">
        <f t="shared" si="88"/>
        <v>0</v>
      </c>
      <c r="T934" s="9">
        <f t="shared" si="89"/>
        <v>0</v>
      </c>
    </row>
    <row r="935" spans="2:22" ht="18">
      <c r="B935" t="s">
        <v>550</v>
      </c>
      <c r="C935" t="s">
        <v>551</v>
      </c>
      <c r="D935" t="str">
        <f>VLOOKUP(G935,Sheet1!J:K,2,0)</f>
        <v>A</v>
      </c>
      <c r="E935" t="str">
        <f t="shared" si="84"/>
        <v>AK12</v>
      </c>
      <c r="F935" t="str">
        <f>VLOOKUP(G935,Sheet1!J:L,3,0)</f>
        <v>湖北省</v>
      </c>
      <c r="G935" t="s">
        <v>56</v>
      </c>
      <c r="H935" s="2" t="str">
        <f>VLOOKUP(G935,Sheet1!J:O,6,0)</f>
        <v>华南大区</v>
      </c>
      <c r="I935">
        <v>321</v>
      </c>
      <c r="J935">
        <v>95</v>
      </c>
      <c r="K935" s="8">
        <f>VLOOKUP(C935,'渗透率、续签率'!B:C,2,0)</f>
        <v>0.91700000000000004</v>
      </c>
      <c r="L935" s="6">
        <f t="shared" si="85"/>
        <v>0.29595015576323985</v>
      </c>
      <c r="M935">
        <v>59</v>
      </c>
      <c r="N935">
        <v>53</v>
      </c>
      <c r="O935" s="24">
        <f t="shared" si="86"/>
        <v>0.89830508474576276</v>
      </c>
      <c r="P935" s="35">
        <f>VLOOKUP(E935,'参数设置&amp;汇总'!O:X,10,0)</f>
        <v>1</v>
      </c>
      <c r="Q935" s="37">
        <f t="shared" si="87"/>
        <v>59</v>
      </c>
      <c r="R935">
        <v>0.85</v>
      </c>
      <c r="S935" s="38">
        <f t="shared" si="88"/>
        <v>12.23411764705882</v>
      </c>
      <c r="T935" s="9">
        <f t="shared" si="89"/>
        <v>5.2973729411764694</v>
      </c>
      <c r="V935" s="11"/>
    </row>
    <row r="936" spans="2:22" ht="18">
      <c r="B936" t="s">
        <v>550</v>
      </c>
      <c r="C936" t="s">
        <v>551</v>
      </c>
      <c r="D936" t="str">
        <f>VLOOKUP(G936,Sheet1!J:K,2,0)</f>
        <v>C</v>
      </c>
      <c r="E936" t="str">
        <f t="shared" si="84"/>
        <v>CK12</v>
      </c>
      <c r="F936" t="str">
        <f>VLOOKUP(G936,Sheet1!J:L,3,0)</f>
        <v>贵州省</v>
      </c>
      <c r="G936" t="s">
        <v>280</v>
      </c>
      <c r="H936" s="2" t="str">
        <f>VLOOKUP(G936,Sheet1!J:O,6,0)</f>
        <v>华北大区</v>
      </c>
      <c r="I936">
        <v>38</v>
      </c>
      <c r="J936">
        <v>0</v>
      </c>
      <c r="K936" s="8">
        <f>VLOOKUP(C936,'渗透率、续签率'!B:C,2,0)</f>
        <v>0.91700000000000004</v>
      </c>
      <c r="L936" s="6">
        <f t="shared" si="85"/>
        <v>0</v>
      </c>
      <c r="M936">
        <v>0</v>
      </c>
      <c r="N936">
        <v>0</v>
      </c>
      <c r="O936" s="24" t="e">
        <f t="shared" si="86"/>
        <v>#DIV/0!</v>
      </c>
      <c r="P936" s="35">
        <f>VLOOKUP(E936,'参数设置&amp;汇总'!O:X,10,0)</f>
        <v>1</v>
      </c>
      <c r="Q936" s="37">
        <f t="shared" si="87"/>
        <v>0</v>
      </c>
      <c r="R936">
        <v>0.85</v>
      </c>
      <c r="S936" s="38">
        <f t="shared" si="88"/>
        <v>0</v>
      </c>
      <c r="T936" s="9">
        <f t="shared" si="89"/>
        <v>0</v>
      </c>
      <c r="U936" s="1"/>
      <c r="V936" s="11"/>
    </row>
    <row r="937" spans="2:22" ht="18">
      <c r="B937" t="s">
        <v>550</v>
      </c>
      <c r="C937" t="s">
        <v>551</v>
      </c>
      <c r="D937" t="str">
        <f>VLOOKUP(G937,Sheet1!J:K,2,0)</f>
        <v>C</v>
      </c>
      <c r="E937" t="str">
        <f t="shared" si="84"/>
        <v>CK12</v>
      </c>
      <c r="F937" t="str">
        <f>VLOOKUP(G937,Sheet1!J:L,3,0)</f>
        <v>湖南省</v>
      </c>
      <c r="G937" t="s">
        <v>281</v>
      </c>
      <c r="H937" s="2" t="str">
        <f>VLOOKUP(G937,Sheet1!J:O,6,0)</f>
        <v>华南大区</v>
      </c>
      <c r="I937">
        <v>43</v>
      </c>
      <c r="J937">
        <v>1</v>
      </c>
      <c r="K937" s="8">
        <f>VLOOKUP(C937,'渗透率、续签率'!B:C,2,0)</f>
        <v>0.91700000000000004</v>
      </c>
      <c r="L937" s="6">
        <f t="shared" si="85"/>
        <v>2.3255813953488372E-2</v>
      </c>
      <c r="M937">
        <v>0</v>
      </c>
      <c r="N937">
        <v>0</v>
      </c>
      <c r="O937" s="24" t="e">
        <f t="shared" si="86"/>
        <v>#DIV/0!</v>
      </c>
      <c r="P937" s="35">
        <f>VLOOKUP(E937,'参数设置&amp;汇总'!O:X,10,0)</f>
        <v>1</v>
      </c>
      <c r="Q937" s="37">
        <f t="shared" si="87"/>
        <v>0</v>
      </c>
      <c r="R937">
        <v>0.85</v>
      </c>
      <c r="S937" s="38">
        <f t="shared" si="88"/>
        <v>0</v>
      </c>
      <c r="T937" s="9">
        <f t="shared" si="89"/>
        <v>0</v>
      </c>
      <c r="V937" s="11"/>
    </row>
    <row r="938" spans="2:22" ht="18">
      <c r="B938" t="s">
        <v>550</v>
      </c>
      <c r="C938" t="s">
        <v>551</v>
      </c>
      <c r="D938" t="str">
        <f>VLOOKUP(G938,Sheet1!J:K,2,0)</f>
        <v>C</v>
      </c>
      <c r="E938" t="str">
        <f t="shared" si="84"/>
        <v>CK12</v>
      </c>
      <c r="F938" t="str">
        <f>VLOOKUP(G938,Sheet1!J:L,3,0)</f>
        <v>陕西省</v>
      </c>
      <c r="G938" t="s">
        <v>282</v>
      </c>
      <c r="H938" s="2" t="str">
        <f>VLOOKUP(G938,Sheet1!J:O,6,0)</f>
        <v>华北大区</v>
      </c>
      <c r="I938">
        <v>39</v>
      </c>
      <c r="J938">
        <v>1</v>
      </c>
      <c r="K938" s="8">
        <f>VLOOKUP(C938,'渗透率、续签率'!B:C,2,0)</f>
        <v>0.91700000000000004</v>
      </c>
      <c r="L938" s="6">
        <f t="shared" si="85"/>
        <v>2.564102564102564E-2</v>
      </c>
      <c r="M938">
        <v>1</v>
      </c>
      <c r="N938">
        <v>1</v>
      </c>
      <c r="O938" s="24">
        <f t="shared" si="86"/>
        <v>1</v>
      </c>
      <c r="P938" s="35">
        <f>VLOOKUP(E938,'参数设置&amp;汇总'!O:X,10,0)</f>
        <v>1</v>
      </c>
      <c r="Q938" s="37">
        <f t="shared" si="87"/>
        <v>1</v>
      </c>
      <c r="R938">
        <v>0.85</v>
      </c>
      <c r="S938" s="38">
        <f t="shared" si="88"/>
        <v>9.7647058823529365E-2</v>
      </c>
      <c r="T938" s="9">
        <f t="shared" si="89"/>
        <v>4.2281176470588218E-2</v>
      </c>
    </row>
    <row r="939" spans="2:22" ht="18">
      <c r="B939" t="s">
        <v>550</v>
      </c>
      <c r="C939" t="s">
        <v>551</v>
      </c>
      <c r="D939" t="str">
        <f>VLOOKUP(G939,Sheet1!J:K,2,0)</f>
        <v>C</v>
      </c>
      <c r="E939" t="str">
        <f t="shared" si="84"/>
        <v>CK12</v>
      </c>
      <c r="F939" t="str">
        <f>VLOOKUP(G939,Sheet1!J:L,3,0)</f>
        <v>广东省</v>
      </c>
      <c r="G939" t="s">
        <v>283</v>
      </c>
      <c r="H939" s="2" t="str">
        <f>VLOOKUP(G939,Sheet1!J:O,6,0)</f>
        <v>华南大区</v>
      </c>
      <c r="I939">
        <v>164</v>
      </c>
      <c r="J939">
        <v>1</v>
      </c>
      <c r="K939" s="8">
        <f>VLOOKUP(C939,'渗透率、续签率'!B:C,2,0)</f>
        <v>0.91700000000000004</v>
      </c>
      <c r="L939" s="6">
        <f t="shared" si="85"/>
        <v>6.0975609756097563E-3</v>
      </c>
      <c r="M939">
        <v>0</v>
      </c>
      <c r="N939">
        <v>0</v>
      </c>
      <c r="O939" s="24" t="e">
        <f t="shared" si="86"/>
        <v>#DIV/0!</v>
      </c>
      <c r="P939" s="35">
        <f>VLOOKUP(E939,'参数设置&amp;汇总'!O:X,10,0)</f>
        <v>1</v>
      </c>
      <c r="Q939" s="37">
        <f t="shared" si="87"/>
        <v>0</v>
      </c>
      <c r="R939">
        <v>0.85</v>
      </c>
      <c r="S939" s="38">
        <f t="shared" si="88"/>
        <v>0</v>
      </c>
      <c r="T939" s="9">
        <f t="shared" si="89"/>
        <v>0</v>
      </c>
      <c r="V939" s="11"/>
    </row>
    <row r="940" spans="2:22" ht="18">
      <c r="B940" t="s">
        <v>550</v>
      </c>
      <c r="C940" t="s">
        <v>551</v>
      </c>
      <c r="D940" t="str">
        <f>VLOOKUP(G940,Sheet1!J:K,2,0)</f>
        <v>C</v>
      </c>
      <c r="E940" t="str">
        <f t="shared" si="84"/>
        <v>CK12</v>
      </c>
      <c r="F940" t="str">
        <f>VLOOKUP(G940,Sheet1!J:L,3,0)</f>
        <v>广东省</v>
      </c>
      <c r="G940" t="s">
        <v>284</v>
      </c>
      <c r="H940" s="2" t="str">
        <f>VLOOKUP(G940,Sheet1!J:O,6,0)</f>
        <v>华南大区</v>
      </c>
      <c r="I940">
        <v>32</v>
      </c>
      <c r="J940">
        <v>0</v>
      </c>
      <c r="K940" s="8">
        <f>VLOOKUP(C940,'渗透率、续签率'!B:C,2,0)</f>
        <v>0.91700000000000004</v>
      </c>
      <c r="L940" s="6">
        <f t="shared" si="85"/>
        <v>0</v>
      </c>
      <c r="M940">
        <v>0</v>
      </c>
      <c r="N940">
        <v>0</v>
      </c>
      <c r="O940" s="24" t="e">
        <f t="shared" si="86"/>
        <v>#DIV/0!</v>
      </c>
      <c r="P940" s="35">
        <f>VLOOKUP(E940,'参数设置&amp;汇总'!O:X,10,0)</f>
        <v>1</v>
      </c>
      <c r="Q940" s="37">
        <f t="shared" si="87"/>
        <v>0</v>
      </c>
      <c r="R940">
        <v>0.85</v>
      </c>
      <c r="S940" s="38">
        <f t="shared" si="88"/>
        <v>0</v>
      </c>
      <c r="T940" s="9">
        <f t="shared" si="89"/>
        <v>0</v>
      </c>
      <c r="V940" s="11"/>
    </row>
    <row r="941" spans="2:22" ht="18">
      <c r="B941" t="s">
        <v>550</v>
      </c>
      <c r="C941" t="s">
        <v>551</v>
      </c>
      <c r="D941" t="str">
        <f>VLOOKUP(G941,Sheet1!J:K,2,0)</f>
        <v>C</v>
      </c>
      <c r="E941" t="str">
        <f t="shared" si="84"/>
        <v>CK12</v>
      </c>
      <c r="F941" t="str">
        <f>VLOOKUP(G941,Sheet1!J:L,3,0)</f>
        <v>广东省</v>
      </c>
      <c r="G941" t="s">
        <v>285</v>
      </c>
      <c r="H941" s="2" t="str">
        <f>VLOOKUP(G941,Sheet1!J:O,6,0)</f>
        <v>华南大区</v>
      </c>
      <c r="I941">
        <v>172</v>
      </c>
      <c r="J941">
        <v>9</v>
      </c>
      <c r="K941" s="8">
        <f>VLOOKUP(C941,'渗透率、续签率'!B:C,2,0)</f>
        <v>0.91700000000000004</v>
      </c>
      <c r="L941" s="6">
        <f t="shared" si="85"/>
        <v>5.232558139534884E-2</v>
      </c>
      <c r="M941">
        <v>9</v>
      </c>
      <c r="N941">
        <v>9</v>
      </c>
      <c r="O941" s="24">
        <f t="shared" si="86"/>
        <v>1</v>
      </c>
      <c r="P941" s="35">
        <f>VLOOKUP(E941,'参数设置&amp;汇总'!O:X,10,0)</f>
        <v>1</v>
      </c>
      <c r="Q941" s="37">
        <f t="shared" si="87"/>
        <v>9</v>
      </c>
      <c r="R941">
        <v>0.85</v>
      </c>
      <c r="S941" s="38">
        <f t="shared" si="88"/>
        <v>0.87882352941176434</v>
      </c>
      <c r="T941" s="9">
        <f t="shared" si="89"/>
        <v>0.38053058823529395</v>
      </c>
      <c r="V941" s="11"/>
    </row>
    <row r="942" spans="2:22" ht="18">
      <c r="B942" t="s">
        <v>550</v>
      </c>
      <c r="C942" t="s">
        <v>551</v>
      </c>
      <c r="D942" t="str">
        <f>VLOOKUP(G942,Sheet1!J:K,2,0)</f>
        <v>C</v>
      </c>
      <c r="E942" t="str">
        <f t="shared" si="84"/>
        <v>CK12</v>
      </c>
      <c r="F942" t="str">
        <f>VLOOKUP(G942,Sheet1!J:L,3,0)</f>
        <v>安徽省</v>
      </c>
      <c r="G942" t="s">
        <v>286</v>
      </c>
      <c r="H942" s="2" t="str">
        <f>VLOOKUP(G942,Sheet1!J:O,6,0)</f>
        <v>华南大区</v>
      </c>
      <c r="I942">
        <v>14</v>
      </c>
      <c r="J942">
        <v>1</v>
      </c>
      <c r="K942" s="8">
        <f>VLOOKUP(C942,'渗透率、续签率'!B:C,2,0)</f>
        <v>0.91700000000000004</v>
      </c>
      <c r="L942" s="6">
        <f t="shared" si="85"/>
        <v>7.1428571428571425E-2</v>
      </c>
      <c r="M942">
        <v>1</v>
      </c>
      <c r="N942">
        <v>1</v>
      </c>
      <c r="O942" s="24">
        <f t="shared" si="86"/>
        <v>1</v>
      </c>
      <c r="P942" s="35">
        <f>VLOOKUP(E942,'参数设置&amp;汇总'!O:X,10,0)</f>
        <v>1</v>
      </c>
      <c r="Q942" s="37">
        <f t="shared" si="87"/>
        <v>1</v>
      </c>
      <c r="R942">
        <v>0.85</v>
      </c>
      <c r="S942" s="38">
        <f t="shared" si="88"/>
        <v>9.7647058823529365E-2</v>
      </c>
      <c r="T942" s="9">
        <f t="shared" si="89"/>
        <v>4.2281176470588218E-2</v>
      </c>
      <c r="V942" s="11"/>
    </row>
    <row r="943" spans="2:22" ht="18">
      <c r="B943" t="s">
        <v>550</v>
      </c>
      <c r="C943" t="s">
        <v>551</v>
      </c>
      <c r="D943" t="str">
        <f>VLOOKUP(G943,Sheet1!J:K,2,0)</f>
        <v>B</v>
      </c>
      <c r="E943" t="str">
        <f t="shared" si="84"/>
        <v>BK12</v>
      </c>
      <c r="F943" t="str">
        <f>VLOOKUP(G943,Sheet1!J:L,3,0)</f>
        <v>辽宁省</v>
      </c>
      <c r="G943" t="s">
        <v>75</v>
      </c>
      <c r="H943" s="2" t="str">
        <f>VLOOKUP(G943,Sheet1!J:O,6,0)</f>
        <v>华北大区</v>
      </c>
      <c r="I943">
        <v>434</v>
      </c>
      <c r="J943">
        <v>116</v>
      </c>
      <c r="K943" s="8">
        <f>VLOOKUP(C943,'渗透率、续签率'!B:C,2,0)</f>
        <v>0.91700000000000004</v>
      </c>
      <c r="L943" s="6">
        <f t="shared" si="85"/>
        <v>0.26728110599078342</v>
      </c>
      <c r="M943">
        <v>85</v>
      </c>
      <c r="N943">
        <v>81</v>
      </c>
      <c r="O943" s="24">
        <f t="shared" si="86"/>
        <v>0.95294117647058818</v>
      </c>
      <c r="P943" s="35">
        <f>VLOOKUP(E943,'参数设置&amp;汇总'!O:X,10,0)</f>
        <v>1</v>
      </c>
      <c r="Q943" s="37">
        <f t="shared" si="87"/>
        <v>85</v>
      </c>
      <c r="R943">
        <v>0.85</v>
      </c>
      <c r="S943" s="38">
        <f t="shared" si="88"/>
        <v>12.615294117647055</v>
      </c>
      <c r="T943" s="9">
        <f t="shared" si="89"/>
        <v>5.4624223529411751</v>
      </c>
    </row>
    <row r="944" spans="2:22" ht="18">
      <c r="B944" t="s">
        <v>550</v>
      </c>
      <c r="C944" t="s">
        <v>551</v>
      </c>
      <c r="D944" t="str">
        <f>VLOOKUP(G944,Sheet1!J:K,2,0)</f>
        <v>C</v>
      </c>
      <c r="E944" t="str">
        <f t="shared" si="84"/>
        <v>CK12</v>
      </c>
      <c r="F944" t="str">
        <f>VLOOKUP(G944,Sheet1!J:L,3,0)</f>
        <v>河北省</v>
      </c>
      <c r="G944" t="s">
        <v>287</v>
      </c>
      <c r="H944" s="2" t="str">
        <f>VLOOKUP(G944,Sheet1!J:O,6,0)</f>
        <v>华北大区</v>
      </c>
      <c r="I944">
        <v>149</v>
      </c>
      <c r="J944">
        <v>3</v>
      </c>
      <c r="K944" s="8">
        <f>VLOOKUP(C944,'渗透率、续签率'!B:C,2,0)</f>
        <v>0.91700000000000004</v>
      </c>
      <c r="L944" s="6">
        <f t="shared" si="85"/>
        <v>2.0134228187919462E-2</v>
      </c>
      <c r="M944">
        <v>4</v>
      </c>
      <c r="N944">
        <v>3</v>
      </c>
      <c r="O944" s="24">
        <f t="shared" si="86"/>
        <v>0.75</v>
      </c>
      <c r="P944" s="35">
        <f>VLOOKUP(E944,'参数设置&amp;汇总'!O:X,10,0)</f>
        <v>1</v>
      </c>
      <c r="Q944" s="37">
        <f t="shared" si="87"/>
        <v>4</v>
      </c>
      <c r="R944">
        <v>0.85</v>
      </c>
      <c r="S944" s="38">
        <f t="shared" si="88"/>
        <v>1.4694117647058822</v>
      </c>
      <c r="T944" s="9">
        <f t="shared" si="89"/>
        <v>0.63625529411764703</v>
      </c>
      <c r="V944" s="11"/>
    </row>
    <row r="945" spans="2:22" ht="18">
      <c r="B945" t="s">
        <v>550</v>
      </c>
      <c r="C945" t="s">
        <v>551</v>
      </c>
      <c r="D945" t="str">
        <f>VLOOKUP(G945,Sheet1!J:K,2,0)</f>
        <v>C</v>
      </c>
      <c r="E945" t="str">
        <f t="shared" si="84"/>
        <v>CK12</v>
      </c>
      <c r="F945" t="str">
        <f>VLOOKUP(G945,Sheet1!J:L,3,0)</f>
        <v>广西壮族自治区</v>
      </c>
      <c r="G945" t="s">
        <v>288</v>
      </c>
      <c r="H945" s="2" t="str">
        <f>VLOOKUP(G945,Sheet1!J:O,6,0)</f>
        <v>华南大区</v>
      </c>
      <c r="I945">
        <v>21</v>
      </c>
      <c r="J945">
        <v>0</v>
      </c>
      <c r="K945" s="8">
        <f>VLOOKUP(C945,'渗透率、续签率'!B:C,2,0)</f>
        <v>0.91700000000000004</v>
      </c>
      <c r="L945" s="6">
        <f t="shared" si="85"/>
        <v>0</v>
      </c>
      <c r="M945">
        <v>0</v>
      </c>
      <c r="N945">
        <v>0</v>
      </c>
      <c r="O945" s="24" t="e">
        <f t="shared" si="86"/>
        <v>#DIV/0!</v>
      </c>
      <c r="P945" s="35">
        <f>VLOOKUP(E945,'参数设置&amp;汇总'!O:X,10,0)</f>
        <v>1</v>
      </c>
      <c r="Q945" s="37">
        <f t="shared" si="87"/>
        <v>0</v>
      </c>
      <c r="R945">
        <v>0.85</v>
      </c>
      <c r="S945" s="38">
        <f t="shared" si="88"/>
        <v>0</v>
      </c>
      <c r="T945" s="9">
        <f t="shared" si="89"/>
        <v>0</v>
      </c>
      <c r="V945" s="11"/>
    </row>
    <row r="946" spans="2:22" ht="18">
      <c r="B946" t="s">
        <v>550</v>
      </c>
      <c r="C946" t="s">
        <v>551</v>
      </c>
      <c r="D946" t="str">
        <f>VLOOKUP(G946,Sheet1!J:K,2,0)</f>
        <v>C</v>
      </c>
      <c r="E946" t="str">
        <f t="shared" si="84"/>
        <v>CK12</v>
      </c>
      <c r="F946" t="str">
        <f>VLOOKUP(G946,Sheet1!J:L,3,0)</f>
        <v>广东省</v>
      </c>
      <c r="G946" t="s">
        <v>289</v>
      </c>
      <c r="H946" s="2" t="str">
        <f>VLOOKUP(G946,Sheet1!J:O,6,0)</f>
        <v>华南大区</v>
      </c>
      <c r="I946">
        <v>69</v>
      </c>
      <c r="J946">
        <v>0</v>
      </c>
      <c r="K946" s="8">
        <f>VLOOKUP(C946,'渗透率、续签率'!B:C,2,0)</f>
        <v>0.91700000000000004</v>
      </c>
      <c r="L946" s="6">
        <f t="shared" si="85"/>
        <v>0</v>
      </c>
      <c r="M946">
        <v>0</v>
      </c>
      <c r="N946">
        <v>0</v>
      </c>
      <c r="O946" s="24" t="e">
        <f t="shared" si="86"/>
        <v>#DIV/0!</v>
      </c>
      <c r="P946" s="35">
        <f>VLOOKUP(E946,'参数设置&amp;汇总'!O:X,10,0)</f>
        <v>1</v>
      </c>
      <c r="Q946" s="37">
        <f t="shared" si="87"/>
        <v>0</v>
      </c>
      <c r="R946">
        <v>0.85</v>
      </c>
      <c r="S946" s="38">
        <f t="shared" si="88"/>
        <v>0</v>
      </c>
      <c r="T946" s="9">
        <f t="shared" si="89"/>
        <v>0</v>
      </c>
      <c r="V946" s="11"/>
    </row>
    <row r="947" spans="2:22" ht="18">
      <c r="B947" t="s">
        <v>550</v>
      </c>
      <c r="C947" t="s">
        <v>551</v>
      </c>
      <c r="D947" t="str">
        <f>VLOOKUP(G947,Sheet1!J:K,2,0)</f>
        <v>C</v>
      </c>
      <c r="E947" t="str">
        <f t="shared" si="84"/>
        <v>CK12</v>
      </c>
      <c r="F947" t="str">
        <f>VLOOKUP(G947,Sheet1!J:L,3,0)</f>
        <v>福建省</v>
      </c>
      <c r="G947" t="s">
        <v>290</v>
      </c>
      <c r="H947" s="2" t="str">
        <f>VLOOKUP(G947,Sheet1!J:O,6,0)</f>
        <v>华南大区</v>
      </c>
      <c r="I947">
        <v>145</v>
      </c>
      <c r="J947">
        <v>3</v>
      </c>
      <c r="K947" s="8">
        <f>VLOOKUP(C947,'渗透率、续签率'!B:C,2,0)</f>
        <v>0.91700000000000004</v>
      </c>
      <c r="L947" s="6">
        <f t="shared" si="85"/>
        <v>2.0689655172413793E-2</v>
      </c>
      <c r="M947">
        <v>0</v>
      </c>
      <c r="N947">
        <v>0</v>
      </c>
      <c r="O947" s="24" t="e">
        <f t="shared" si="86"/>
        <v>#DIV/0!</v>
      </c>
      <c r="P947" s="35">
        <f>VLOOKUP(E947,'参数设置&amp;汇总'!O:X,10,0)</f>
        <v>1</v>
      </c>
      <c r="Q947" s="37">
        <f t="shared" si="87"/>
        <v>0</v>
      </c>
      <c r="R947">
        <v>0.85</v>
      </c>
      <c r="S947" s="38">
        <f t="shared" si="88"/>
        <v>0</v>
      </c>
      <c r="T947" s="9">
        <f t="shared" si="89"/>
        <v>0</v>
      </c>
      <c r="V947" s="11"/>
    </row>
    <row r="948" spans="2:22" ht="18">
      <c r="B948" t="s">
        <v>550</v>
      </c>
      <c r="C948" t="s">
        <v>551</v>
      </c>
      <c r="D948" t="str">
        <f>VLOOKUP(G948,Sheet1!J:K,2,0)</f>
        <v>C</v>
      </c>
      <c r="E948" t="str">
        <f t="shared" si="84"/>
        <v>CK12</v>
      </c>
      <c r="F948" t="str">
        <f>VLOOKUP(G948,Sheet1!J:L,3,0)</f>
        <v>山东省</v>
      </c>
      <c r="G948" t="s">
        <v>291</v>
      </c>
      <c r="H948" s="2" t="str">
        <f>VLOOKUP(G948,Sheet1!J:O,6,0)</f>
        <v>华北大区</v>
      </c>
      <c r="I948">
        <v>141</v>
      </c>
      <c r="J948">
        <v>2</v>
      </c>
      <c r="K948" s="8">
        <f>VLOOKUP(C948,'渗透率、续签率'!B:C,2,0)</f>
        <v>0.91700000000000004</v>
      </c>
      <c r="L948" s="6">
        <f t="shared" si="85"/>
        <v>1.4184397163120567E-2</v>
      </c>
      <c r="M948">
        <v>3</v>
      </c>
      <c r="N948">
        <v>2</v>
      </c>
      <c r="O948" s="24">
        <f t="shared" si="86"/>
        <v>0.66666666666666663</v>
      </c>
      <c r="P948" s="35">
        <f>VLOOKUP(E948,'参数设置&amp;汇总'!O:X,10,0)</f>
        <v>1</v>
      </c>
      <c r="Q948" s="37">
        <f t="shared" si="87"/>
        <v>3</v>
      </c>
      <c r="R948">
        <v>0.85</v>
      </c>
      <c r="S948" s="38">
        <f t="shared" si="88"/>
        <v>1.371764705882353</v>
      </c>
      <c r="T948" s="9">
        <f t="shared" si="89"/>
        <v>0.59397411764705887</v>
      </c>
      <c r="V948" s="11"/>
    </row>
    <row r="949" spans="2:22" ht="18">
      <c r="B949" t="s">
        <v>550</v>
      </c>
      <c r="C949" t="s">
        <v>551</v>
      </c>
      <c r="D949" t="str">
        <f>VLOOKUP(G949,Sheet1!J:K,2,0)</f>
        <v>C</v>
      </c>
      <c r="E949" t="str">
        <f t="shared" si="84"/>
        <v>CK12</v>
      </c>
      <c r="F949" t="str">
        <f>VLOOKUP(G949,Sheet1!J:L,3,0)</f>
        <v>江苏省</v>
      </c>
      <c r="G949" t="s">
        <v>292</v>
      </c>
      <c r="H949" s="2" t="str">
        <f>VLOOKUP(G949,Sheet1!J:O,6,0)</f>
        <v>华北大区</v>
      </c>
      <c r="I949">
        <v>85</v>
      </c>
      <c r="J949">
        <v>3</v>
      </c>
      <c r="K949" s="8">
        <f>VLOOKUP(C949,'渗透率、续签率'!B:C,2,0)</f>
        <v>0.91700000000000004</v>
      </c>
      <c r="L949" s="6">
        <f t="shared" si="85"/>
        <v>3.5294117647058823E-2</v>
      </c>
      <c r="M949">
        <v>1</v>
      </c>
      <c r="N949">
        <v>1</v>
      </c>
      <c r="O949" s="24">
        <f t="shared" si="86"/>
        <v>1</v>
      </c>
      <c r="P949" s="35">
        <f>VLOOKUP(E949,'参数设置&amp;汇总'!O:X,10,0)</f>
        <v>1</v>
      </c>
      <c r="Q949" s="37">
        <f t="shared" si="87"/>
        <v>1</v>
      </c>
      <c r="R949">
        <v>0.85</v>
      </c>
      <c r="S949" s="38">
        <f t="shared" si="88"/>
        <v>9.7647058823529365E-2</v>
      </c>
      <c r="T949" s="9">
        <f t="shared" si="89"/>
        <v>4.2281176470588218E-2</v>
      </c>
      <c r="V949" s="11"/>
    </row>
    <row r="950" spans="2:22" ht="18">
      <c r="B950" t="s">
        <v>550</v>
      </c>
      <c r="C950" t="s">
        <v>551</v>
      </c>
      <c r="D950" t="str">
        <f>VLOOKUP(G950,Sheet1!J:K,2,0)</f>
        <v>C</v>
      </c>
      <c r="E950" t="str">
        <f t="shared" si="84"/>
        <v>CK12</v>
      </c>
      <c r="F950" t="str">
        <f>VLOOKUP(G950,Sheet1!J:L,3,0)</f>
        <v>四川省</v>
      </c>
      <c r="G950" t="s">
        <v>293</v>
      </c>
      <c r="H950" s="2" t="str">
        <f>VLOOKUP(G950,Sheet1!J:O,6,0)</f>
        <v>华北大区</v>
      </c>
      <c r="I950">
        <v>43</v>
      </c>
      <c r="J950">
        <v>0</v>
      </c>
      <c r="K950" s="8">
        <f>VLOOKUP(C950,'渗透率、续签率'!B:C,2,0)</f>
        <v>0.91700000000000004</v>
      </c>
      <c r="L950" s="6">
        <f t="shared" si="85"/>
        <v>0</v>
      </c>
      <c r="M950">
        <v>2</v>
      </c>
      <c r="N950">
        <v>0</v>
      </c>
      <c r="O950" s="24">
        <f t="shared" si="86"/>
        <v>0</v>
      </c>
      <c r="P950" s="35">
        <f>VLOOKUP(E950,'参数设置&amp;汇总'!O:X,10,0)</f>
        <v>1</v>
      </c>
      <c r="Q950" s="37">
        <f t="shared" si="87"/>
        <v>2</v>
      </c>
      <c r="R950">
        <v>0.85</v>
      </c>
      <c r="S950" s="38">
        <f t="shared" si="88"/>
        <v>2.3529411764705883</v>
      </c>
      <c r="T950" s="9">
        <f t="shared" si="89"/>
        <v>1.0188235294117647</v>
      </c>
      <c r="V950" s="11"/>
    </row>
    <row r="951" spans="2:22" ht="18">
      <c r="B951" t="s">
        <v>550</v>
      </c>
      <c r="C951" t="s">
        <v>551</v>
      </c>
      <c r="D951" t="str">
        <f>VLOOKUP(G951,Sheet1!J:K,2,0)</f>
        <v>C</v>
      </c>
      <c r="E951" t="str">
        <f t="shared" si="84"/>
        <v>CK12</v>
      </c>
      <c r="F951" t="str">
        <f>VLOOKUP(G951,Sheet1!J:L,3,0)</f>
        <v>河南省</v>
      </c>
      <c r="G951" t="s">
        <v>294</v>
      </c>
      <c r="H951" s="2" t="str">
        <f>VLOOKUP(G951,Sheet1!J:O,6,0)</f>
        <v>华北大区</v>
      </c>
      <c r="I951">
        <v>94</v>
      </c>
      <c r="J951">
        <v>5</v>
      </c>
      <c r="K951" s="8">
        <f>VLOOKUP(C951,'渗透率、续签率'!B:C,2,0)</f>
        <v>0.91700000000000004</v>
      </c>
      <c r="L951" s="6">
        <f t="shared" si="85"/>
        <v>5.3191489361702128E-2</v>
      </c>
      <c r="M951">
        <v>6</v>
      </c>
      <c r="N951">
        <v>5</v>
      </c>
      <c r="O951" s="24">
        <f t="shared" si="86"/>
        <v>0.83333333333333337</v>
      </c>
      <c r="P951" s="35">
        <f>VLOOKUP(E951,'参数设置&amp;汇总'!O:X,10,0)</f>
        <v>1</v>
      </c>
      <c r="Q951" s="37">
        <f t="shared" si="87"/>
        <v>6</v>
      </c>
      <c r="R951">
        <v>0.85</v>
      </c>
      <c r="S951" s="38">
        <f t="shared" si="88"/>
        <v>1.664705882352941</v>
      </c>
      <c r="T951" s="9">
        <f t="shared" si="89"/>
        <v>0.72081764705882345</v>
      </c>
      <c r="V951" s="11"/>
    </row>
    <row r="952" spans="2:22" ht="18">
      <c r="B952" t="s">
        <v>550</v>
      </c>
      <c r="C952" t="s">
        <v>551</v>
      </c>
      <c r="D952" t="str">
        <f>VLOOKUP(G952,Sheet1!J:K,2,0)</f>
        <v>B</v>
      </c>
      <c r="E952" t="str">
        <f t="shared" si="84"/>
        <v>BK12</v>
      </c>
      <c r="F952" t="str">
        <f>VLOOKUP(G952,Sheet1!J:L,3,0)</f>
        <v>山东省</v>
      </c>
      <c r="G952" t="s">
        <v>77</v>
      </c>
      <c r="H952" s="2" t="str">
        <f>VLOOKUP(G952,Sheet1!J:O,6,0)</f>
        <v>华北大区</v>
      </c>
      <c r="I952">
        <v>348</v>
      </c>
      <c r="J952">
        <v>68</v>
      </c>
      <c r="K952" s="8">
        <f>VLOOKUP(C952,'渗透率、续签率'!B:C,2,0)</f>
        <v>0.91700000000000004</v>
      </c>
      <c r="L952" s="6">
        <f t="shared" si="85"/>
        <v>0.19540229885057472</v>
      </c>
      <c r="M952">
        <v>71</v>
      </c>
      <c r="N952">
        <v>59</v>
      </c>
      <c r="O952" s="24">
        <f t="shared" si="86"/>
        <v>0.83098591549295775</v>
      </c>
      <c r="P952" s="35">
        <f>VLOOKUP(E952,'参数设置&amp;汇总'!O:X,10,0)</f>
        <v>1</v>
      </c>
      <c r="Q952" s="37">
        <f t="shared" si="87"/>
        <v>71</v>
      </c>
      <c r="R952">
        <v>0.85</v>
      </c>
      <c r="S952" s="38">
        <f t="shared" si="88"/>
        <v>19.878823529411765</v>
      </c>
      <c r="T952" s="9">
        <f t="shared" si="89"/>
        <v>8.6075305882352939</v>
      </c>
      <c r="V952" s="11"/>
    </row>
    <row r="953" spans="2:22" ht="18">
      <c r="B953" t="s">
        <v>550</v>
      </c>
      <c r="C953" t="s">
        <v>551</v>
      </c>
      <c r="D953" t="str">
        <f>VLOOKUP(G953,Sheet1!J:K,2,0)</f>
        <v>C</v>
      </c>
      <c r="E953" t="str">
        <f t="shared" si="84"/>
        <v>CK12</v>
      </c>
      <c r="F953" t="str">
        <f>VLOOKUP(G953,Sheet1!J:L,3,0)</f>
        <v>山东省</v>
      </c>
      <c r="G953" t="s">
        <v>295</v>
      </c>
      <c r="H953" s="2" t="str">
        <f>VLOOKUP(G953,Sheet1!J:O,6,0)</f>
        <v>华北大区</v>
      </c>
      <c r="I953">
        <v>233</v>
      </c>
      <c r="J953">
        <v>1</v>
      </c>
      <c r="K953" s="8">
        <f>VLOOKUP(C953,'渗透率、续签率'!B:C,2,0)</f>
        <v>0.91700000000000004</v>
      </c>
      <c r="L953" s="6">
        <f t="shared" si="85"/>
        <v>4.2918454935622317E-3</v>
      </c>
      <c r="M953">
        <v>2</v>
      </c>
      <c r="N953">
        <v>1</v>
      </c>
      <c r="O953" s="24">
        <f t="shared" si="86"/>
        <v>0.5</v>
      </c>
      <c r="P953" s="35">
        <f>VLOOKUP(E953,'参数设置&amp;汇总'!O:X,10,0)</f>
        <v>1</v>
      </c>
      <c r="Q953" s="37">
        <f t="shared" si="87"/>
        <v>2</v>
      </c>
      <c r="R953">
        <v>0.85</v>
      </c>
      <c r="S953" s="38">
        <f t="shared" si="88"/>
        <v>1.2741176470588236</v>
      </c>
      <c r="T953" s="9">
        <f t="shared" si="89"/>
        <v>0.55169294117647061</v>
      </c>
      <c r="V953" s="11"/>
    </row>
    <row r="954" spans="2:22" ht="18">
      <c r="B954" t="s">
        <v>550</v>
      </c>
      <c r="C954" t="s">
        <v>551</v>
      </c>
      <c r="D954" t="str">
        <f>VLOOKUP(G954,Sheet1!J:K,2,0)</f>
        <v>C</v>
      </c>
      <c r="E954" t="str">
        <f t="shared" si="84"/>
        <v>CK12</v>
      </c>
      <c r="F954" t="str">
        <f>VLOOKUP(G954,Sheet1!J:L,3,0)</f>
        <v>河南省</v>
      </c>
      <c r="G954" t="s">
        <v>296</v>
      </c>
      <c r="H954" s="2" t="str">
        <f>VLOOKUP(G954,Sheet1!J:O,6,0)</f>
        <v>华北大区</v>
      </c>
      <c r="I954">
        <v>15</v>
      </c>
      <c r="J954">
        <v>0</v>
      </c>
      <c r="K954" s="8">
        <f>VLOOKUP(C954,'渗透率、续签率'!B:C,2,0)</f>
        <v>0.91700000000000004</v>
      </c>
      <c r="L954" s="6">
        <f t="shared" si="85"/>
        <v>0</v>
      </c>
      <c r="M954">
        <v>1</v>
      </c>
      <c r="N954">
        <v>0</v>
      </c>
      <c r="O954" s="24">
        <f t="shared" si="86"/>
        <v>0</v>
      </c>
      <c r="P954" s="35">
        <f>VLOOKUP(E954,'参数设置&amp;汇总'!O:X,10,0)</f>
        <v>1</v>
      </c>
      <c r="Q954" s="37">
        <f t="shared" si="87"/>
        <v>1</v>
      </c>
      <c r="R954">
        <v>0.85</v>
      </c>
      <c r="S954" s="38">
        <f t="shared" si="88"/>
        <v>1.1764705882352942</v>
      </c>
      <c r="T954" s="9">
        <f t="shared" si="89"/>
        <v>0.50941176470588234</v>
      </c>
      <c r="V954" s="11"/>
    </row>
    <row r="955" spans="2:22" ht="18">
      <c r="B955" t="s">
        <v>550</v>
      </c>
      <c r="C955" t="s">
        <v>551</v>
      </c>
      <c r="D955" t="str">
        <f>VLOOKUP(G955,Sheet1!J:K,2,0)</f>
        <v>C</v>
      </c>
      <c r="E955" t="str">
        <f t="shared" si="84"/>
        <v>CK12</v>
      </c>
      <c r="F955" t="str">
        <f>VLOOKUP(G955,Sheet1!J:L,3,0)</f>
        <v>青海省</v>
      </c>
      <c r="G955" t="s">
        <v>297</v>
      </c>
      <c r="H955" s="2" t="str">
        <f>VLOOKUP(G955,Sheet1!J:O,6,0)</f>
        <v>华北大区</v>
      </c>
      <c r="I955">
        <v>1</v>
      </c>
      <c r="J955">
        <v>0</v>
      </c>
      <c r="K955" s="8">
        <f>VLOOKUP(C955,'渗透率、续签率'!B:C,2,0)</f>
        <v>0.91700000000000004</v>
      </c>
      <c r="L955" s="6">
        <f t="shared" si="85"/>
        <v>0</v>
      </c>
      <c r="M955">
        <v>0</v>
      </c>
      <c r="N955">
        <v>0</v>
      </c>
      <c r="O955" s="24" t="e">
        <f t="shared" si="86"/>
        <v>#DIV/0!</v>
      </c>
      <c r="P955" s="35">
        <f>VLOOKUP(E955,'参数设置&amp;汇总'!O:X,10,0)</f>
        <v>1</v>
      </c>
      <c r="Q955" s="37">
        <f t="shared" si="87"/>
        <v>0</v>
      </c>
      <c r="R955">
        <v>0.85</v>
      </c>
      <c r="S955" s="38">
        <f t="shared" si="88"/>
        <v>0</v>
      </c>
      <c r="T955" s="9">
        <f t="shared" si="89"/>
        <v>0</v>
      </c>
      <c r="U955" s="1"/>
      <c r="V955" s="11"/>
    </row>
    <row r="956" spans="2:22" ht="18">
      <c r="B956" t="s">
        <v>550</v>
      </c>
      <c r="C956" t="s">
        <v>551</v>
      </c>
      <c r="D956" t="str">
        <f>VLOOKUP(G956,Sheet1!J:K,2,0)</f>
        <v>C</v>
      </c>
      <c r="E956" t="str">
        <f t="shared" si="84"/>
        <v>CK12</v>
      </c>
      <c r="F956" t="str">
        <f>VLOOKUP(G956,Sheet1!J:L,3,0)</f>
        <v>青海省</v>
      </c>
      <c r="G956" t="s">
        <v>298</v>
      </c>
      <c r="H956" s="2" t="str">
        <f>VLOOKUP(G956,Sheet1!J:O,6,0)</f>
        <v>华北大区</v>
      </c>
      <c r="I956">
        <v>0</v>
      </c>
      <c r="J956">
        <v>0</v>
      </c>
      <c r="K956" s="8">
        <f>VLOOKUP(C956,'渗透率、续签率'!B:C,2,0)</f>
        <v>0.91700000000000004</v>
      </c>
      <c r="L956" s="6" t="e">
        <f t="shared" si="85"/>
        <v>#DIV/0!</v>
      </c>
      <c r="M956">
        <v>0</v>
      </c>
      <c r="N956">
        <v>0</v>
      </c>
      <c r="O956" s="24" t="e">
        <f t="shared" si="86"/>
        <v>#DIV/0!</v>
      </c>
      <c r="P956" s="35">
        <f>VLOOKUP(E956,'参数设置&amp;汇总'!O:X,10,0)</f>
        <v>1</v>
      </c>
      <c r="Q956" s="37">
        <f t="shared" si="87"/>
        <v>0</v>
      </c>
      <c r="R956">
        <v>0.85</v>
      </c>
      <c r="S956" s="38">
        <f t="shared" si="88"/>
        <v>0</v>
      </c>
      <c r="T956" s="9">
        <f t="shared" si="89"/>
        <v>0</v>
      </c>
    </row>
    <row r="957" spans="2:22" ht="18">
      <c r="B957" t="s">
        <v>550</v>
      </c>
      <c r="C957" t="s">
        <v>551</v>
      </c>
      <c r="D957" t="str">
        <f>VLOOKUP(G957,Sheet1!J:K,2,0)</f>
        <v>C</v>
      </c>
      <c r="E957" t="str">
        <f t="shared" si="84"/>
        <v>CK12</v>
      </c>
      <c r="F957" t="str">
        <f>VLOOKUP(G957,Sheet1!J:L,3,0)</f>
        <v>青海省</v>
      </c>
      <c r="G957" t="s">
        <v>299</v>
      </c>
      <c r="H957" s="2" t="str">
        <f>VLOOKUP(G957,Sheet1!J:O,6,0)</f>
        <v>华北大区</v>
      </c>
      <c r="I957">
        <v>0</v>
      </c>
      <c r="J957">
        <v>0</v>
      </c>
      <c r="K957" s="8">
        <f>VLOOKUP(C957,'渗透率、续签率'!B:C,2,0)</f>
        <v>0.91700000000000004</v>
      </c>
      <c r="L957" s="6" t="e">
        <f t="shared" si="85"/>
        <v>#DIV/0!</v>
      </c>
      <c r="M957">
        <v>0</v>
      </c>
      <c r="N957">
        <v>0</v>
      </c>
      <c r="O957" s="24" t="e">
        <f t="shared" si="86"/>
        <v>#DIV/0!</v>
      </c>
      <c r="P957" s="35">
        <f>VLOOKUP(E957,'参数设置&amp;汇总'!O:X,10,0)</f>
        <v>1</v>
      </c>
      <c r="Q957" s="37">
        <f t="shared" si="87"/>
        <v>0</v>
      </c>
      <c r="R957">
        <v>0.85</v>
      </c>
      <c r="S957" s="38">
        <f t="shared" si="88"/>
        <v>0</v>
      </c>
      <c r="T957" s="9">
        <f t="shared" si="89"/>
        <v>0</v>
      </c>
      <c r="U957" s="1"/>
      <c r="V957" s="11"/>
    </row>
    <row r="958" spans="2:22" ht="18">
      <c r="B958" t="s">
        <v>550</v>
      </c>
      <c r="C958" t="s">
        <v>551</v>
      </c>
      <c r="D958" t="str">
        <f>VLOOKUP(G958,Sheet1!J:K,2,0)</f>
        <v>C</v>
      </c>
      <c r="E958" t="str">
        <f t="shared" si="84"/>
        <v>CK12</v>
      </c>
      <c r="F958" t="str">
        <f>VLOOKUP(G958,Sheet1!J:L,3,0)</f>
        <v>海南省</v>
      </c>
      <c r="G958" t="s">
        <v>300</v>
      </c>
      <c r="H958" s="2" t="str">
        <f>VLOOKUP(G958,Sheet1!J:O,6,0)</f>
        <v>华南大区</v>
      </c>
      <c r="I958">
        <v>38</v>
      </c>
      <c r="J958">
        <v>2</v>
      </c>
      <c r="K958" s="8">
        <f>VLOOKUP(C958,'渗透率、续签率'!B:C,2,0)</f>
        <v>0.91700000000000004</v>
      </c>
      <c r="L958" s="6">
        <f t="shared" si="85"/>
        <v>5.2631578947368418E-2</v>
      </c>
      <c r="M958">
        <v>3</v>
      </c>
      <c r="N958">
        <v>2</v>
      </c>
      <c r="O958" s="24">
        <f t="shared" si="86"/>
        <v>0.66666666666666663</v>
      </c>
      <c r="P958" s="35">
        <f>VLOOKUP(E958,'参数设置&amp;汇总'!O:X,10,0)</f>
        <v>1</v>
      </c>
      <c r="Q958" s="37">
        <f t="shared" si="87"/>
        <v>3</v>
      </c>
      <c r="R958">
        <v>0.85</v>
      </c>
      <c r="S958" s="38">
        <f t="shared" si="88"/>
        <v>1.371764705882353</v>
      </c>
      <c r="T958" s="9">
        <f t="shared" si="89"/>
        <v>0.59397411764705887</v>
      </c>
      <c r="U958" s="1"/>
      <c r="V958" s="11"/>
    </row>
    <row r="959" spans="2:22" ht="18">
      <c r="B959" t="s">
        <v>550</v>
      </c>
      <c r="C959" t="s">
        <v>551</v>
      </c>
      <c r="D959" t="str">
        <f>VLOOKUP(G959,Sheet1!J:K,2,0)</f>
        <v>C</v>
      </c>
      <c r="E959" t="str">
        <f t="shared" si="84"/>
        <v>CK12</v>
      </c>
      <c r="F959" t="str">
        <f>VLOOKUP(G959,Sheet1!J:L,3,0)</f>
        <v>青海省</v>
      </c>
      <c r="G959" t="s">
        <v>301</v>
      </c>
      <c r="H959" s="2" t="str">
        <f>VLOOKUP(G959,Sheet1!J:O,6,0)</f>
        <v>华北大区</v>
      </c>
      <c r="I959">
        <v>0</v>
      </c>
      <c r="J959">
        <v>0</v>
      </c>
      <c r="K959" s="8">
        <f>VLOOKUP(C959,'渗透率、续签率'!B:C,2,0)</f>
        <v>0.91700000000000004</v>
      </c>
      <c r="L959" s="6" t="e">
        <f t="shared" si="85"/>
        <v>#DIV/0!</v>
      </c>
      <c r="M959">
        <v>0</v>
      </c>
      <c r="N959">
        <v>0</v>
      </c>
      <c r="O959" s="24" t="e">
        <f t="shared" si="86"/>
        <v>#DIV/0!</v>
      </c>
      <c r="P959" s="35">
        <f>VLOOKUP(E959,'参数设置&amp;汇总'!O:X,10,0)</f>
        <v>1</v>
      </c>
      <c r="Q959" s="37">
        <f t="shared" si="87"/>
        <v>0</v>
      </c>
      <c r="R959">
        <v>0.85</v>
      </c>
      <c r="S959" s="38">
        <f t="shared" si="88"/>
        <v>0</v>
      </c>
      <c r="T959" s="9">
        <f t="shared" si="89"/>
        <v>0</v>
      </c>
      <c r="V959" s="11"/>
    </row>
    <row r="960" spans="2:22" ht="18">
      <c r="B960" t="s">
        <v>550</v>
      </c>
      <c r="C960" t="s">
        <v>551</v>
      </c>
      <c r="D960" t="str">
        <f>VLOOKUP(G960,Sheet1!J:K,2,0)</f>
        <v>C</v>
      </c>
      <c r="E960" t="str">
        <f t="shared" si="84"/>
        <v>CK12</v>
      </c>
      <c r="F960" t="str">
        <f>VLOOKUP(G960,Sheet1!J:L,3,0)</f>
        <v>山东省</v>
      </c>
      <c r="G960" t="s">
        <v>302</v>
      </c>
      <c r="H960" s="2" t="str">
        <f>VLOOKUP(G960,Sheet1!J:O,6,0)</f>
        <v>华北大区</v>
      </c>
      <c r="I960">
        <v>126</v>
      </c>
      <c r="J960">
        <v>0</v>
      </c>
      <c r="K960" s="8">
        <f>VLOOKUP(C960,'渗透率、续签率'!B:C,2,0)</f>
        <v>0.91700000000000004</v>
      </c>
      <c r="L960" s="6">
        <f t="shared" si="85"/>
        <v>0</v>
      </c>
      <c r="M960">
        <v>5</v>
      </c>
      <c r="N960">
        <v>0</v>
      </c>
      <c r="O960" s="24">
        <f t="shared" si="86"/>
        <v>0</v>
      </c>
      <c r="P960" s="35">
        <f>VLOOKUP(E960,'参数设置&amp;汇总'!O:X,10,0)</f>
        <v>1</v>
      </c>
      <c r="Q960" s="37">
        <f t="shared" si="87"/>
        <v>5</v>
      </c>
      <c r="R960">
        <v>0.85</v>
      </c>
      <c r="S960" s="38">
        <f t="shared" si="88"/>
        <v>5.882352941176471</v>
      </c>
      <c r="T960" s="9">
        <f t="shared" si="89"/>
        <v>2.547058823529412</v>
      </c>
      <c r="V960" s="11"/>
    </row>
    <row r="961" spans="2:22" ht="18">
      <c r="B961" t="s">
        <v>550</v>
      </c>
      <c r="C961" t="s">
        <v>551</v>
      </c>
      <c r="D961" t="str">
        <f>VLOOKUP(G961,Sheet1!J:K,2,0)</f>
        <v>C</v>
      </c>
      <c r="E961" t="str">
        <f t="shared" si="84"/>
        <v>CK12</v>
      </c>
      <c r="F961" t="str">
        <f>VLOOKUP(G961,Sheet1!J:L,3,0)</f>
        <v>安徽省</v>
      </c>
      <c r="G961" t="s">
        <v>303</v>
      </c>
      <c r="H961" s="2" t="str">
        <f>VLOOKUP(G961,Sheet1!J:O,6,0)</f>
        <v>华南大区</v>
      </c>
      <c r="I961">
        <v>31</v>
      </c>
      <c r="J961">
        <v>0</v>
      </c>
      <c r="K961" s="8">
        <f>VLOOKUP(C961,'渗透率、续签率'!B:C,2,0)</f>
        <v>0.91700000000000004</v>
      </c>
      <c r="L961" s="6">
        <f t="shared" si="85"/>
        <v>0</v>
      </c>
      <c r="M961">
        <v>0</v>
      </c>
      <c r="N961">
        <v>0</v>
      </c>
      <c r="O961" s="24" t="e">
        <f t="shared" si="86"/>
        <v>#DIV/0!</v>
      </c>
      <c r="P961" s="35">
        <f>VLOOKUP(E961,'参数设置&amp;汇总'!O:X,10,0)</f>
        <v>1</v>
      </c>
      <c r="Q961" s="37">
        <f t="shared" si="87"/>
        <v>0</v>
      </c>
      <c r="R961">
        <v>0.85</v>
      </c>
      <c r="S961" s="38">
        <f t="shared" si="88"/>
        <v>0</v>
      </c>
      <c r="T961" s="9">
        <f t="shared" si="89"/>
        <v>0</v>
      </c>
      <c r="V961" s="11"/>
    </row>
    <row r="962" spans="2:22" ht="18">
      <c r="B962" t="s">
        <v>550</v>
      </c>
      <c r="C962" t="s">
        <v>551</v>
      </c>
      <c r="D962" t="str">
        <f>VLOOKUP(G962,Sheet1!J:K,2,0)</f>
        <v>C</v>
      </c>
      <c r="E962" t="str">
        <f t="shared" si="84"/>
        <v>CK12</v>
      </c>
      <c r="F962" t="str">
        <f>VLOOKUP(G962,Sheet1!J:L,3,0)</f>
        <v>安徽省</v>
      </c>
      <c r="G962" t="s">
        <v>304</v>
      </c>
      <c r="H962" s="2" t="str">
        <f>VLOOKUP(G962,Sheet1!J:O,6,0)</f>
        <v>华南大区</v>
      </c>
      <c r="I962">
        <v>73</v>
      </c>
      <c r="J962">
        <v>0</v>
      </c>
      <c r="K962" s="8">
        <f>VLOOKUP(C962,'渗透率、续签率'!B:C,2,0)</f>
        <v>0.91700000000000004</v>
      </c>
      <c r="L962" s="6">
        <f t="shared" si="85"/>
        <v>0</v>
      </c>
      <c r="M962">
        <v>0</v>
      </c>
      <c r="N962">
        <v>0</v>
      </c>
      <c r="O962" s="24" t="e">
        <f t="shared" si="86"/>
        <v>#DIV/0!</v>
      </c>
      <c r="P962" s="35">
        <f>VLOOKUP(E962,'参数设置&amp;汇总'!O:X,10,0)</f>
        <v>1</v>
      </c>
      <c r="Q962" s="37">
        <f t="shared" si="87"/>
        <v>0</v>
      </c>
      <c r="R962">
        <v>0.85</v>
      </c>
      <c r="S962" s="38">
        <f t="shared" si="88"/>
        <v>0</v>
      </c>
      <c r="T962" s="9">
        <f t="shared" si="89"/>
        <v>0</v>
      </c>
      <c r="V962" s="11"/>
    </row>
    <row r="963" spans="2:22" ht="18">
      <c r="B963" t="s">
        <v>550</v>
      </c>
      <c r="C963" t="s">
        <v>551</v>
      </c>
      <c r="D963" t="str">
        <f>VLOOKUP(G963,Sheet1!J:K,2,0)</f>
        <v>C</v>
      </c>
      <c r="E963" t="str">
        <f t="shared" ref="E963:E1026" si="90">D963&amp;C963</f>
        <v>CK12</v>
      </c>
      <c r="F963" t="str">
        <f>VLOOKUP(G963,Sheet1!J:L,3,0)</f>
        <v>江苏省</v>
      </c>
      <c r="G963" t="s">
        <v>305</v>
      </c>
      <c r="H963" s="2" t="str">
        <f>VLOOKUP(G963,Sheet1!J:O,6,0)</f>
        <v>华北大区</v>
      </c>
      <c r="I963">
        <v>108</v>
      </c>
      <c r="J963">
        <v>0</v>
      </c>
      <c r="K963" s="8">
        <f>VLOOKUP(C963,'渗透率、续签率'!B:C,2,0)</f>
        <v>0.91700000000000004</v>
      </c>
      <c r="L963" s="6">
        <f t="shared" ref="L963:L1026" si="91">J963/I963</f>
        <v>0</v>
      </c>
      <c r="M963">
        <v>1</v>
      </c>
      <c r="N963">
        <v>0</v>
      </c>
      <c r="O963" s="24">
        <f t="shared" ref="O963:O1026" si="92">N963/M963</f>
        <v>0</v>
      </c>
      <c r="P963" s="35">
        <f>VLOOKUP(E963,'参数设置&amp;汇总'!O:X,10,0)</f>
        <v>1</v>
      </c>
      <c r="Q963" s="37">
        <f t="shared" ref="Q963:Q1026" si="93">IF(P963*M963&gt;=N963,M963*P963,N963)</f>
        <v>1</v>
      </c>
      <c r="R963">
        <v>0.85</v>
      </c>
      <c r="S963" s="38">
        <f t="shared" ref="S963:S1026" si="94">((1-K963)*N963+IF(Q963-N963&gt;0,Q963-N963,0))/R963</f>
        <v>1.1764705882352942</v>
      </c>
      <c r="T963" s="9">
        <f t="shared" ref="T963:T1026" si="95">S963*0.433</f>
        <v>0.50941176470588234</v>
      </c>
      <c r="V963" s="11"/>
    </row>
    <row r="964" spans="2:22" ht="18">
      <c r="B964" t="s">
        <v>550</v>
      </c>
      <c r="C964" t="s">
        <v>551</v>
      </c>
      <c r="D964" t="str">
        <f>VLOOKUP(G964,Sheet1!J:K,2,0)</f>
        <v>A</v>
      </c>
      <c r="E964" t="str">
        <f t="shared" si="90"/>
        <v>AK12</v>
      </c>
      <c r="F964" t="str">
        <f>VLOOKUP(G964,Sheet1!J:L,3,0)</f>
        <v>广东省</v>
      </c>
      <c r="G964" t="s">
        <v>57</v>
      </c>
      <c r="H964" s="2" t="str">
        <f>VLOOKUP(G964,Sheet1!J:O,6,0)</f>
        <v>华南大区</v>
      </c>
      <c r="I964">
        <v>535</v>
      </c>
      <c r="J964">
        <v>139</v>
      </c>
      <c r="K964" s="8">
        <f>VLOOKUP(C964,'渗透率、续签率'!B:C,2,0)</f>
        <v>0.91700000000000004</v>
      </c>
      <c r="L964" s="6">
        <f t="shared" si="91"/>
        <v>0.25981308411214954</v>
      </c>
      <c r="M964">
        <v>129</v>
      </c>
      <c r="N964">
        <v>107</v>
      </c>
      <c r="O964" s="24">
        <f t="shared" si="92"/>
        <v>0.8294573643410853</v>
      </c>
      <c r="P964" s="35">
        <f>VLOOKUP(E964,'参数设置&amp;汇总'!O:X,10,0)</f>
        <v>1</v>
      </c>
      <c r="Q964" s="37">
        <f t="shared" si="93"/>
        <v>129</v>
      </c>
      <c r="R964">
        <v>0.85</v>
      </c>
      <c r="S964" s="38">
        <f t="shared" si="94"/>
        <v>36.330588235294115</v>
      </c>
      <c r="T964" s="9">
        <f t="shared" si="95"/>
        <v>15.731144705882352</v>
      </c>
      <c r="V964" s="11"/>
    </row>
    <row r="965" spans="2:22" ht="18">
      <c r="B965" t="s">
        <v>550</v>
      </c>
      <c r="C965" t="s">
        <v>551</v>
      </c>
      <c r="D965" t="str">
        <f>VLOOKUP(G965,Sheet1!J:K,2,0)</f>
        <v>C</v>
      </c>
      <c r="E965" t="str">
        <f t="shared" si="90"/>
        <v>CK12</v>
      </c>
      <c r="F965" t="str">
        <f>VLOOKUP(G965,Sheet1!J:L,3,0)</f>
        <v>广东省</v>
      </c>
      <c r="G965" t="s">
        <v>306</v>
      </c>
      <c r="H965" s="2" t="str">
        <f>VLOOKUP(G965,Sheet1!J:O,6,0)</f>
        <v>华南大区</v>
      </c>
      <c r="I965">
        <v>47</v>
      </c>
      <c r="J965">
        <v>0</v>
      </c>
      <c r="K965" s="8">
        <f>VLOOKUP(C965,'渗透率、续签率'!B:C,2,0)</f>
        <v>0.91700000000000004</v>
      </c>
      <c r="L965" s="6">
        <f t="shared" si="91"/>
        <v>0</v>
      </c>
      <c r="M965">
        <v>0</v>
      </c>
      <c r="N965">
        <v>0</v>
      </c>
      <c r="O965" s="24" t="e">
        <f t="shared" si="92"/>
        <v>#DIV/0!</v>
      </c>
      <c r="P965" s="35">
        <f>VLOOKUP(E965,'参数设置&amp;汇总'!O:X,10,0)</f>
        <v>1</v>
      </c>
      <c r="Q965" s="37">
        <f t="shared" si="93"/>
        <v>0</v>
      </c>
      <c r="R965">
        <v>0.85</v>
      </c>
      <c r="S965" s="38">
        <f t="shared" si="94"/>
        <v>0</v>
      </c>
      <c r="T965" s="9">
        <f t="shared" si="95"/>
        <v>0</v>
      </c>
      <c r="V965" s="11"/>
    </row>
    <row r="966" spans="2:22" ht="18">
      <c r="B966" t="s">
        <v>550</v>
      </c>
      <c r="C966" t="s">
        <v>551</v>
      </c>
      <c r="D966" t="str">
        <f>VLOOKUP(G966,Sheet1!J:K,2,0)</f>
        <v>B</v>
      </c>
      <c r="E966" t="str">
        <f t="shared" si="90"/>
        <v>BK12</v>
      </c>
      <c r="F966" t="str">
        <f>VLOOKUP(G966,Sheet1!J:L,3,0)</f>
        <v>浙江省</v>
      </c>
      <c r="G966" t="s">
        <v>78</v>
      </c>
      <c r="H966" s="2" t="str">
        <f>VLOOKUP(G966,Sheet1!J:O,6,0)</f>
        <v>华南大区</v>
      </c>
      <c r="I966">
        <v>244</v>
      </c>
      <c r="J966">
        <v>8</v>
      </c>
      <c r="K966" s="8">
        <f>VLOOKUP(C966,'渗透率、续签率'!B:C,2,0)</f>
        <v>0.91700000000000004</v>
      </c>
      <c r="L966" s="6">
        <f t="shared" si="91"/>
        <v>3.2786885245901641E-2</v>
      </c>
      <c r="M966">
        <v>8</v>
      </c>
      <c r="N966">
        <v>8</v>
      </c>
      <c r="O966" s="24">
        <f t="shared" si="92"/>
        <v>1</v>
      </c>
      <c r="P966" s="35">
        <f>VLOOKUP(E966,'参数设置&amp;汇总'!O:X,10,0)</f>
        <v>1</v>
      </c>
      <c r="Q966" s="37">
        <f t="shared" si="93"/>
        <v>8</v>
      </c>
      <c r="R966">
        <v>0.85</v>
      </c>
      <c r="S966" s="38">
        <f t="shared" si="94"/>
        <v>0.78117647058823492</v>
      </c>
      <c r="T966" s="9">
        <f t="shared" si="95"/>
        <v>0.33824941176470574</v>
      </c>
      <c r="V966" s="11"/>
    </row>
    <row r="967" spans="2:22" ht="18">
      <c r="B967" t="s">
        <v>550</v>
      </c>
      <c r="C967" t="s">
        <v>551</v>
      </c>
      <c r="D967" t="str">
        <f>VLOOKUP(G967,Sheet1!J:K,2,0)</f>
        <v>C</v>
      </c>
      <c r="E967" t="str">
        <f t="shared" si="90"/>
        <v>CK12</v>
      </c>
      <c r="F967" t="str">
        <f>VLOOKUP(G967,Sheet1!J:L,3,0)</f>
        <v>陕西省</v>
      </c>
      <c r="G967" t="s">
        <v>307</v>
      </c>
      <c r="H967" s="2" t="str">
        <f>VLOOKUP(G967,Sheet1!J:O,6,0)</f>
        <v>华北大区</v>
      </c>
      <c r="I967">
        <v>124</v>
      </c>
      <c r="J967">
        <v>3</v>
      </c>
      <c r="K967" s="8">
        <f>VLOOKUP(C967,'渗透率、续签率'!B:C,2,0)</f>
        <v>0.91700000000000004</v>
      </c>
      <c r="L967" s="6">
        <f t="shared" si="91"/>
        <v>2.4193548387096774E-2</v>
      </c>
      <c r="M967">
        <v>2</v>
      </c>
      <c r="N967">
        <v>2</v>
      </c>
      <c r="O967" s="24">
        <f t="shared" si="92"/>
        <v>1</v>
      </c>
      <c r="P967" s="35">
        <f>VLOOKUP(E967,'参数设置&amp;汇总'!O:X,10,0)</f>
        <v>1</v>
      </c>
      <c r="Q967" s="37">
        <f t="shared" si="93"/>
        <v>2</v>
      </c>
      <c r="R967">
        <v>0.85</v>
      </c>
      <c r="S967" s="38">
        <f t="shared" si="94"/>
        <v>0.19529411764705873</v>
      </c>
      <c r="T967" s="9">
        <f t="shared" si="95"/>
        <v>8.4562352941176436E-2</v>
      </c>
      <c r="V967" s="11"/>
    </row>
    <row r="968" spans="2:22" ht="18">
      <c r="B968" t="s">
        <v>550</v>
      </c>
      <c r="C968" t="s">
        <v>551</v>
      </c>
      <c r="D968" t="str">
        <f>VLOOKUP(G968,Sheet1!J:K,2,0)</f>
        <v>C</v>
      </c>
      <c r="E968" t="str">
        <f t="shared" si="90"/>
        <v>CK12</v>
      </c>
      <c r="F968" t="str">
        <f>VLOOKUP(G968,Sheet1!J:L,3,0)</f>
        <v>浙江省</v>
      </c>
      <c r="G968" t="s">
        <v>308</v>
      </c>
      <c r="H968" s="2" t="str">
        <f>VLOOKUP(G968,Sheet1!J:O,6,0)</f>
        <v>华南大区</v>
      </c>
      <c r="I968">
        <v>54</v>
      </c>
      <c r="J968">
        <v>1</v>
      </c>
      <c r="K968" s="8">
        <f>VLOOKUP(C968,'渗透率、续签率'!B:C,2,0)</f>
        <v>0.91700000000000004</v>
      </c>
      <c r="L968" s="6">
        <f t="shared" si="91"/>
        <v>1.8518518518518517E-2</v>
      </c>
      <c r="M968">
        <v>1</v>
      </c>
      <c r="N968">
        <v>1</v>
      </c>
      <c r="O968" s="24">
        <f t="shared" si="92"/>
        <v>1</v>
      </c>
      <c r="P968" s="35">
        <f>VLOOKUP(E968,'参数设置&amp;汇总'!O:X,10,0)</f>
        <v>1</v>
      </c>
      <c r="Q968" s="37">
        <f t="shared" si="93"/>
        <v>1</v>
      </c>
      <c r="R968">
        <v>0.85</v>
      </c>
      <c r="S968" s="38">
        <f t="shared" si="94"/>
        <v>9.7647058823529365E-2</v>
      </c>
      <c r="T968" s="9">
        <f t="shared" si="95"/>
        <v>4.2281176470588218E-2</v>
      </c>
      <c r="V968" s="11"/>
    </row>
    <row r="969" spans="2:22" ht="18">
      <c r="B969" t="s">
        <v>550</v>
      </c>
      <c r="C969" t="s">
        <v>551</v>
      </c>
      <c r="D969" t="str">
        <f>VLOOKUP(G969,Sheet1!J:K,2,0)</f>
        <v>C</v>
      </c>
      <c r="E969" t="str">
        <f t="shared" si="90"/>
        <v>CK12</v>
      </c>
      <c r="F969" t="str">
        <f>VLOOKUP(G969,Sheet1!J:L,3,0)</f>
        <v>湖南省</v>
      </c>
      <c r="G969" t="s">
        <v>309</v>
      </c>
      <c r="H969" s="2" t="str">
        <f>VLOOKUP(G969,Sheet1!J:O,6,0)</f>
        <v>华南大区</v>
      </c>
      <c r="I969">
        <v>46</v>
      </c>
      <c r="J969">
        <v>0</v>
      </c>
      <c r="K969" s="8">
        <f>VLOOKUP(C969,'渗透率、续签率'!B:C,2,0)</f>
        <v>0.91700000000000004</v>
      </c>
      <c r="L969" s="6">
        <f t="shared" si="91"/>
        <v>0</v>
      </c>
      <c r="M969">
        <v>0</v>
      </c>
      <c r="N969">
        <v>0</v>
      </c>
      <c r="O969" s="24" t="e">
        <f t="shared" si="92"/>
        <v>#DIV/0!</v>
      </c>
      <c r="P969" s="35">
        <f>VLOOKUP(E969,'参数设置&amp;汇总'!O:X,10,0)</f>
        <v>1</v>
      </c>
      <c r="Q969" s="37">
        <f t="shared" si="93"/>
        <v>0</v>
      </c>
      <c r="R969">
        <v>0.85</v>
      </c>
      <c r="S969" s="38">
        <f t="shared" si="94"/>
        <v>0</v>
      </c>
      <c r="T969" s="9">
        <f t="shared" si="95"/>
        <v>0</v>
      </c>
      <c r="V969" s="11"/>
    </row>
    <row r="970" spans="2:22" ht="18">
      <c r="B970" t="s">
        <v>550</v>
      </c>
      <c r="C970" t="s">
        <v>551</v>
      </c>
      <c r="D970" t="str">
        <f>VLOOKUP(G970,Sheet1!J:K,2,0)</f>
        <v>C</v>
      </c>
      <c r="E970" t="str">
        <f t="shared" si="90"/>
        <v>CK12</v>
      </c>
      <c r="F970" t="str">
        <f>VLOOKUP(G970,Sheet1!J:L,3,0)</f>
        <v>湖南省</v>
      </c>
      <c r="G970" t="s">
        <v>310</v>
      </c>
      <c r="H970" s="2" t="str">
        <f>VLOOKUP(G970,Sheet1!J:O,6,0)</f>
        <v>华南大区</v>
      </c>
      <c r="I970">
        <v>18</v>
      </c>
      <c r="J970">
        <v>0</v>
      </c>
      <c r="K970" s="8">
        <f>VLOOKUP(C970,'渗透率、续签率'!B:C,2,0)</f>
        <v>0.91700000000000004</v>
      </c>
      <c r="L970" s="6">
        <f t="shared" si="91"/>
        <v>0</v>
      </c>
      <c r="M970">
        <v>0</v>
      </c>
      <c r="N970">
        <v>0</v>
      </c>
      <c r="O970" s="24" t="e">
        <f t="shared" si="92"/>
        <v>#DIV/0!</v>
      </c>
      <c r="P970" s="35">
        <f>VLOOKUP(E970,'参数设置&amp;汇总'!O:X,10,0)</f>
        <v>1</v>
      </c>
      <c r="Q970" s="37">
        <f t="shared" si="93"/>
        <v>0</v>
      </c>
      <c r="R970">
        <v>0.85</v>
      </c>
      <c r="S970" s="38">
        <f t="shared" si="94"/>
        <v>0</v>
      </c>
      <c r="T970" s="9">
        <f t="shared" si="95"/>
        <v>0</v>
      </c>
      <c r="V970" s="11"/>
    </row>
    <row r="971" spans="2:22" ht="18">
      <c r="B971" t="s">
        <v>550</v>
      </c>
      <c r="C971" t="s">
        <v>551</v>
      </c>
      <c r="D971" t="str">
        <f>VLOOKUP(G971,Sheet1!J:K,2,0)</f>
        <v>C</v>
      </c>
      <c r="E971" t="str">
        <f t="shared" si="90"/>
        <v>CK12</v>
      </c>
      <c r="F971" t="str">
        <f>VLOOKUP(G971,Sheet1!J:L,3,0)</f>
        <v>广东省</v>
      </c>
      <c r="G971" t="s">
        <v>311</v>
      </c>
      <c r="H971" s="2" t="str">
        <f>VLOOKUP(G971,Sheet1!J:O,6,0)</f>
        <v>华南大区</v>
      </c>
      <c r="I971">
        <v>89</v>
      </c>
      <c r="J971">
        <v>0</v>
      </c>
      <c r="K971" s="8">
        <f>VLOOKUP(C971,'渗透率、续签率'!B:C,2,0)</f>
        <v>0.91700000000000004</v>
      </c>
      <c r="L971" s="6">
        <f t="shared" si="91"/>
        <v>0</v>
      </c>
      <c r="M971">
        <v>2</v>
      </c>
      <c r="N971">
        <v>0</v>
      </c>
      <c r="O971" s="24">
        <f t="shared" si="92"/>
        <v>0</v>
      </c>
      <c r="P971" s="35">
        <f>VLOOKUP(E971,'参数设置&amp;汇总'!O:X,10,0)</f>
        <v>1</v>
      </c>
      <c r="Q971" s="37">
        <f t="shared" si="93"/>
        <v>2</v>
      </c>
      <c r="R971">
        <v>0.85</v>
      </c>
      <c r="S971" s="38">
        <f t="shared" si="94"/>
        <v>2.3529411764705883</v>
      </c>
      <c r="T971" s="9">
        <f t="shared" si="95"/>
        <v>1.0188235294117647</v>
      </c>
      <c r="V971" s="11"/>
    </row>
    <row r="972" spans="2:22" ht="18">
      <c r="B972" t="s">
        <v>550</v>
      </c>
      <c r="C972" t="s">
        <v>551</v>
      </c>
      <c r="D972" t="str">
        <f>VLOOKUP(G972,Sheet1!J:K,2,0)</f>
        <v>C</v>
      </c>
      <c r="E972" t="str">
        <f t="shared" si="90"/>
        <v>CK12</v>
      </c>
      <c r="F972" t="str">
        <f>VLOOKUP(G972,Sheet1!J:L,3,0)</f>
        <v>安徽省</v>
      </c>
      <c r="G972" t="s">
        <v>312</v>
      </c>
      <c r="H972" s="2" t="str">
        <f>VLOOKUP(G972,Sheet1!J:O,6,0)</f>
        <v>华南大区</v>
      </c>
      <c r="I972">
        <v>47</v>
      </c>
      <c r="J972">
        <v>0</v>
      </c>
      <c r="K972" s="8">
        <f>VLOOKUP(C972,'渗透率、续签率'!B:C,2,0)</f>
        <v>0.91700000000000004</v>
      </c>
      <c r="L972" s="6">
        <f t="shared" si="91"/>
        <v>0</v>
      </c>
      <c r="M972">
        <v>0</v>
      </c>
      <c r="N972">
        <v>0</v>
      </c>
      <c r="O972" s="24" t="e">
        <f t="shared" si="92"/>
        <v>#DIV/0!</v>
      </c>
      <c r="P972" s="35">
        <f>VLOOKUP(E972,'参数设置&amp;汇总'!O:X,10,0)</f>
        <v>1</v>
      </c>
      <c r="Q972" s="37">
        <f t="shared" si="93"/>
        <v>0</v>
      </c>
      <c r="R972">
        <v>0.85</v>
      </c>
      <c r="S972" s="38">
        <f t="shared" si="94"/>
        <v>0</v>
      </c>
      <c r="T972" s="9">
        <f t="shared" si="95"/>
        <v>0</v>
      </c>
      <c r="V972" s="11"/>
    </row>
    <row r="973" spans="2:22" ht="18">
      <c r="B973" t="s">
        <v>550</v>
      </c>
      <c r="C973" t="s">
        <v>551</v>
      </c>
      <c r="D973" t="str">
        <f>VLOOKUP(G973,Sheet1!J:K,2,0)</f>
        <v>C</v>
      </c>
      <c r="E973" t="str">
        <f t="shared" si="90"/>
        <v>CK12</v>
      </c>
      <c r="F973" t="str">
        <f>VLOOKUP(G973,Sheet1!J:L,3,0)</f>
        <v>山东省</v>
      </c>
      <c r="G973" t="s">
        <v>313</v>
      </c>
      <c r="H973" s="2" t="str">
        <f>VLOOKUP(G973,Sheet1!J:O,6,0)</f>
        <v>华北大区</v>
      </c>
      <c r="I973">
        <v>108</v>
      </c>
      <c r="J973">
        <v>3</v>
      </c>
      <c r="K973" s="8">
        <f>VLOOKUP(C973,'渗透率、续签率'!B:C,2,0)</f>
        <v>0.91700000000000004</v>
      </c>
      <c r="L973" s="6">
        <f t="shared" si="91"/>
        <v>2.7777777777777776E-2</v>
      </c>
      <c r="M973">
        <v>2</v>
      </c>
      <c r="N973">
        <v>2</v>
      </c>
      <c r="O973" s="24">
        <f t="shared" si="92"/>
        <v>1</v>
      </c>
      <c r="P973" s="35">
        <f>VLOOKUP(E973,'参数设置&amp;汇总'!O:X,10,0)</f>
        <v>1</v>
      </c>
      <c r="Q973" s="37">
        <f t="shared" si="93"/>
        <v>2</v>
      </c>
      <c r="R973">
        <v>0.85</v>
      </c>
      <c r="S973" s="38">
        <f t="shared" si="94"/>
        <v>0.19529411764705873</v>
      </c>
      <c r="T973" s="9">
        <f t="shared" si="95"/>
        <v>8.4562352941176436E-2</v>
      </c>
      <c r="V973" s="11"/>
    </row>
    <row r="974" spans="2:22" ht="18">
      <c r="B974" t="s">
        <v>550</v>
      </c>
      <c r="C974" t="s">
        <v>551</v>
      </c>
      <c r="D974" t="str">
        <f>VLOOKUP(G974,Sheet1!J:K,2,0)</f>
        <v>C</v>
      </c>
      <c r="E974" t="str">
        <f t="shared" si="90"/>
        <v>CK12</v>
      </c>
      <c r="F974" t="str">
        <f>VLOOKUP(G974,Sheet1!J:L,3,0)</f>
        <v>河南省</v>
      </c>
      <c r="G974" t="s">
        <v>314</v>
      </c>
      <c r="H974" s="2" t="str">
        <f>VLOOKUP(G974,Sheet1!J:O,6,0)</f>
        <v>华北大区</v>
      </c>
      <c r="I974">
        <v>43</v>
      </c>
      <c r="J974">
        <v>4</v>
      </c>
      <c r="K974" s="8">
        <f>VLOOKUP(C974,'渗透率、续签率'!B:C,2,0)</f>
        <v>0.91700000000000004</v>
      </c>
      <c r="L974" s="6">
        <f t="shared" si="91"/>
        <v>9.3023255813953487E-2</v>
      </c>
      <c r="M974">
        <v>2</v>
      </c>
      <c r="N974">
        <v>2</v>
      </c>
      <c r="O974" s="24">
        <f t="shared" si="92"/>
        <v>1</v>
      </c>
      <c r="P974" s="35">
        <f>VLOOKUP(E974,'参数设置&amp;汇总'!O:X,10,0)</f>
        <v>1</v>
      </c>
      <c r="Q974" s="37">
        <f t="shared" si="93"/>
        <v>2</v>
      </c>
      <c r="R974">
        <v>0.85</v>
      </c>
      <c r="S974" s="38">
        <f t="shared" si="94"/>
        <v>0.19529411764705873</v>
      </c>
      <c r="T974" s="9">
        <f t="shared" si="95"/>
        <v>8.4562352941176436E-2</v>
      </c>
      <c r="V974" s="11"/>
    </row>
    <row r="975" spans="2:22" ht="18">
      <c r="B975" t="s">
        <v>550</v>
      </c>
      <c r="C975" t="s">
        <v>551</v>
      </c>
      <c r="D975" t="str">
        <f>VLOOKUP(G975,Sheet1!J:K,2,0)</f>
        <v>C</v>
      </c>
      <c r="E975" t="str">
        <f t="shared" si="90"/>
        <v>CK12</v>
      </c>
      <c r="F975" t="str">
        <f>VLOOKUP(G975,Sheet1!J:L,3,0)</f>
        <v>福建省</v>
      </c>
      <c r="G975" t="s">
        <v>315</v>
      </c>
      <c r="H975" s="2" t="str">
        <f>VLOOKUP(G975,Sheet1!J:O,6,0)</f>
        <v>华南大区</v>
      </c>
      <c r="I975">
        <v>113</v>
      </c>
      <c r="J975">
        <v>0</v>
      </c>
      <c r="K975" s="8">
        <f>VLOOKUP(C975,'渗透率、续签率'!B:C,2,0)</f>
        <v>0.91700000000000004</v>
      </c>
      <c r="L975" s="6">
        <f t="shared" si="91"/>
        <v>0</v>
      </c>
      <c r="M975">
        <v>1</v>
      </c>
      <c r="N975">
        <v>0</v>
      </c>
      <c r="O975" s="24">
        <f t="shared" si="92"/>
        <v>0</v>
      </c>
      <c r="P975" s="35">
        <f>VLOOKUP(E975,'参数设置&amp;汇总'!O:X,10,0)</f>
        <v>1</v>
      </c>
      <c r="Q975" s="37">
        <f t="shared" si="93"/>
        <v>1</v>
      </c>
      <c r="R975">
        <v>0.85</v>
      </c>
      <c r="S975" s="38">
        <f t="shared" si="94"/>
        <v>1.1764705882352942</v>
      </c>
      <c r="T975" s="9">
        <f t="shared" si="95"/>
        <v>0.50941176470588234</v>
      </c>
      <c r="V975" s="11"/>
    </row>
    <row r="976" spans="2:22" ht="18">
      <c r="B976" t="s">
        <v>550</v>
      </c>
      <c r="C976" t="s">
        <v>551</v>
      </c>
      <c r="D976" t="str">
        <f>VLOOKUP(G976,Sheet1!J:K,2,0)</f>
        <v>C</v>
      </c>
      <c r="E976" t="str">
        <f t="shared" si="90"/>
        <v>CK12</v>
      </c>
      <c r="F976" t="str">
        <f>VLOOKUP(G976,Sheet1!J:L,3,0)</f>
        <v>山东省</v>
      </c>
      <c r="G976" t="s">
        <v>316</v>
      </c>
      <c r="H976" s="2" t="str">
        <f>VLOOKUP(G976,Sheet1!J:O,6,0)</f>
        <v>华北大区</v>
      </c>
      <c r="I976">
        <v>317</v>
      </c>
      <c r="J976">
        <v>2</v>
      </c>
      <c r="K976" s="8">
        <f>VLOOKUP(C976,'渗透率、续签率'!B:C,2,0)</f>
        <v>0.91700000000000004</v>
      </c>
      <c r="L976" s="6">
        <f t="shared" si="91"/>
        <v>6.3091482649842269E-3</v>
      </c>
      <c r="M976">
        <v>1</v>
      </c>
      <c r="N976">
        <v>1</v>
      </c>
      <c r="O976" s="24">
        <f t="shared" si="92"/>
        <v>1</v>
      </c>
      <c r="P976" s="35">
        <f>VLOOKUP(E976,'参数设置&amp;汇总'!O:X,10,0)</f>
        <v>1</v>
      </c>
      <c r="Q976" s="37">
        <f t="shared" si="93"/>
        <v>1</v>
      </c>
      <c r="R976">
        <v>0.85</v>
      </c>
      <c r="S976" s="38">
        <f t="shared" si="94"/>
        <v>9.7647058823529365E-2</v>
      </c>
      <c r="T976" s="9">
        <f t="shared" si="95"/>
        <v>4.2281176470588218E-2</v>
      </c>
      <c r="V976" s="11"/>
    </row>
    <row r="977" spans="2:22" ht="18">
      <c r="B977" t="s">
        <v>550</v>
      </c>
      <c r="C977" t="s">
        <v>551</v>
      </c>
      <c r="D977" t="str">
        <f>VLOOKUP(G977,Sheet1!J:K,2,0)</f>
        <v>C</v>
      </c>
      <c r="E977" t="str">
        <f t="shared" si="90"/>
        <v>CK12</v>
      </c>
      <c r="F977" t="str">
        <f>VLOOKUP(G977,Sheet1!J:L,3,0)</f>
        <v>湖北省</v>
      </c>
      <c r="G977" t="s">
        <v>317</v>
      </c>
      <c r="H977" s="2" t="str">
        <f>VLOOKUP(G977,Sheet1!J:O,6,0)</f>
        <v>华南大区</v>
      </c>
      <c r="I977">
        <v>5</v>
      </c>
      <c r="J977">
        <v>0</v>
      </c>
      <c r="K977" s="8">
        <f>VLOOKUP(C977,'渗透率、续签率'!B:C,2,0)</f>
        <v>0.91700000000000004</v>
      </c>
      <c r="L977" s="6">
        <f t="shared" si="91"/>
        <v>0</v>
      </c>
      <c r="M977">
        <v>0</v>
      </c>
      <c r="N977">
        <v>0</v>
      </c>
      <c r="O977" s="24" t="e">
        <f t="shared" si="92"/>
        <v>#DIV/0!</v>
      </c>
      <c r="P977" s="35">
        <f>VLOOKUP(E977,'参数设置&amp;汇总'!O:X,10,0)</f>
        <v>1</v>
      </c>
      <c r="Q977" s="37">
        <f t="shared" si="93"/>
        <v>0</v>
      </c>
      <c r="R977">
        <v>0.85</v>
      </c>
      <c r="S977" s="38">
        <f t="shared" si="94"/>
        <v>0</v>
      </c>
      <c r="T977" s="9">
        <f t="shared" si="95"/>
        <v>0</v>
      </c>
      <c r="V977" s="11"/>
    </row>
    <row r="978" spans="2:22" ht="18">
      <c r="B978" t="s">
        <v>550</v>
      </c>
      <c r="C978" t="s">
        <v>551</v>
      </c>
      <c r="D978" t="str">
        <f>VLOOKUP(G978,Sheet1!J:K,2,0)</f>
        <v>C</v>
      </c>
      <c r="E978" t="str">
        <f t="shared" si="90"/>
        <v>CK12</v>
      </c>
      <c r="F978" t="str">
        <f>VLOOKUP(G978,Sheet1!J:L,3,0)</f>
        <v>广东省</v>
      </c>
      <c r="G978" t="s">
        <v>318</v>
      </c>
      <c r="H978" s="2" t="str">
        <f>VLOOKUP(G978,Sheet1!J:O,6,0)</f>
        <v>华南大区</v>
      </c>
      <c r="I978">
        <v>53</v>
      </c>
      <c r="J978">
        <v>0</v>
      </c>
      <c r="K978" s="8">
        <f>VLOOKUP(C978,'渗透率、续签率'!B:C,2,0)</f>
        <v>0.91700000000000004</v>
      </c>
      <c r="L978" s="6">
        <f t="shared" si="91"/>
        <v>0</v>
      </c>
      <c r="M978">
        <v>0</v>
      </c>
      <c r="N978">
        <v>0</v>
      </c>
      <c r="O978" s="24" t="e">
        <f t="shared" si="92"/>
        <v>#DIV/0!</v>
      </c>
      <c r="P978" s="35">
        <f>VLOOKUP(E978,'参数设置&amp;汇总'!O:X,10,0)</f>
        <v>1</v>
      </c>
      <c r="Q978" s="37">
        <f t="shared" si="93"/>
        <v>0</v>
      </c>
      <c r="R978">
        <v>0.85</v>
      </c>
      <c r="S978" s="38">
        <f t="shared" si="94"/>
        <v>0</v>
      </c>
      <c r="T978" s="9">
        <f t="shared" si="95"/>
        <v>0</v>
      </c>
    </row>
    <row r="979" spans="2:22" ht="18">
      <c r="B979" t="s">
        <v>550</v>
      </c>
      <c r="C979" t="s">
        <v>551</v>
      </c>
      <c r="D979" t="str">
        <f>VLOOKUP(G979,Sheet1!J:K,2,0)</f>
        <v>C</v>
      </c>
      <c r="E979" t="str">
        <f t="shared" si="90"/>
        <v>CK12</v>
      </c>
      <c r="F979" t="str">
        <f>VLOOKUP(G979,Sheet1!J:L,3,0)</f>
        <v>海南省</v>
      </c>
      <c r="G979" t="s">
        <v>319</v>
      </c>
      <c r="H979" s="2" t="str">
        <f>VLOOKUP(G979,Sheet1!J:O,6,0)</f>
        <v>华南大区</v>
      </c>
      <c r="I979">
        <v>4</v>
      </c>
      <c r="J979">
        <v>0</v>
      </c>
      <c r="K979" s="8">
        <f>VLOOKUP(C979,'渗透率、续签率'!B:C,2,0)</f>
        <v>0.91700000000000004</v>
      </c>
      <c r="L979" s="6">
        <f t="shared" si="91"/>
        <v>0</v>
      </c>
      <c r="M979">
        <v>0</v>
      </c>
      <c r="N979">
        <v>0</v>
      </c>
      <c r="O979" s="24" t="e">
        <f t="shared" si="92"/>
        <v>#DIV/0!</v>
      </c>
      <c r="P979" s="35">
        <f>VLOOKUP(E979,'参数设置&amp;汇总'!O:X,10,0)</f>
        <v>1</v>
      </c>
      <c r="Q979" s="37">
        <f t="shared" si="93"/>
        <v>0</v>
      </c>
      <c r="R979">
        <v>0.85</v>
      </c>
      <c r="S979" s="38">
        <f t="shared" si="94"/>
        <v>0</v>
      </c>
      <c r="T979" s="9">
        <f t="shared" si="95"/>
        <v>0</v>
      </c>
      <c r="U979" s="1"/>
      <c r="V979" s="11"/>
    </row>
    <row r="980" spans="2:22" ht="18">
      <c r="B980" t="s">
        <v>550</v>
      </c>
      <c r="C980" t="s">
        <v>551</v>
      </c>
      <c r="D980" t="str">
        <f>VLOOKUP(G980,Sheet1!J:K,2,0)</f>
        <v>C</v>
      </c>
      <c r="E980" t="str">
        <f t="shared" si="90"/>
        <v>CK12</v>
      </c>
      <c r="F980" t="str">
        <f>VLOOKUP(G980,Sheet1!J:L,3,0)</f>
        <v>澳门特别行政区</v>
      </c>
      <c r="G980" t="s">
        <v>320</v>
      </c>
      <c r="H980" s="2">
        <f>VLOOKUP(G980,Sheet1!J:O,6,0)</f>
        <v>0</v>
      </c>
      <c r="I980">
        <v>90</v>
      </c>
      <c r="J980">
        <v>0</v>
      </c>
      <c r="K980" s="8">
        <f>VLOOKUP(C980,'渗透率、续签率'!B:C,2,0)</f>
        <v>0.91700000000000004</v>
      </c>
      <c r="L980" s="6">
        <f t="shared" si="91"/>
        <v>0</v>
      </c>
      <c r="M980">
        <v>0</v>
      </c>
      <c r="N980">
        <v>0</v>
      </c>
      <c r="O980" s="24" t="e">
        <f t="shared" si="92"/>
        <v>#DIV/0!</v>
      </c>
      <c r="P980" s="35">
        <f>VLOOKUP(E980,'参数设置&amp;汇总'!O:X,10,0)</f>
        <v>1</v>
      </c>
      <c r="Q980" s="37">
        <f t="shared" si="93"/>
        <v>0</v>
      </c>
      <c r="R980">
        <v>0.85</v>
      </c>
      <c r="S980" s="38">
        <f t="shared" si="94"/>
        <v>0</v>
      </c>
      <c r="T980" s="9">
        <f t="shared" si="95"/>
        <v>0</v>
      </c>
      <c r="U980" s="1"/>
      <c r="V980" s="11"/>
    </row>
    <row r="981" spans="2:22" ht="18">
      <c r="B981" t="s">
        <v>550</v>
      </c>
      <c r="C981" t="s">
        <v>551</v>
      </c>
      <c r="D981" t="str">
        <f>VLOOKUP(G981,Sheet1!J:K,2,0)</f>
        <v>C</v>
      </c>
      <c r="E981" t="str">
        <f t="shared" si="90"/>
        <v>CK12</v>
      </c>
      <c r="F981" t="str">
        <f>VLOOKUP(G981,Sheet1!J:L,3,0)</f>
        <v>河南省</v>
      </c>
      <c r="G981" t="s">
        <v>321</v>
      </c>
      <c r="H981" s="2" t="str">
        <f>VLOOKUP(G981,Sheet1!J:O,6,0)</f>
        <v>华北大区</v>
      </c>
      <c r="I981">
        <v>49</v>
      </c>
      <c r="J981">
        <v>2</v>
      </c>
      <c r="K981" s="8">
        <f>VLOOKUP(C981,'渗透率、续签率'!B:C,2,0)</f>
        <v>0.91700000000000004</v>
      </c>
      <c r="L981" s="6">
        <f t="shared" si="91"/>
        <v>4.0816326530612242E-2</v>
      </c>
      <c r="M981">
        <v>3</v>
      </c>
      <c r="N981">
        <v>2</v>
      </c>
      <c r="O981" s="24">
        <f t="shared" si="92"/>
        <v>0.66666666666666663</v>
      </c>
      <c r="P981" s="35">
        <f>VLOOKUP(E981,'参数设置&amp;汇总'!O:X,10,0)</f>
        <v>1</v>
      </c>
      <c r="Q981" s="37">
        <f t="shared" si="93"/>
        <v>3</v>
      </c>
      <c r="R981">
        <v>0.85</v>
      </c>
      <c r="S981" s="38">
        <f t="shared" si="94"/>
        <v>1.371764705882353</v>
      </c>
      <c r="T981" s="9">
        <f t="shared" si="95"/>
        <v>0.59397411764705887</v>
      </c>
      <c r="V981" s="11"/>
    </row>
    <row r="982" spans="2:22" ht="18">
      <c r="B982" t="s">
        <v>550</v>
      </c>
      <c r="C982" t="s">
        <v>551</v>
      </c>
      <c r="D982" t="str">
        <f>VLOOKUP(G982,Sheet1!J:K,2,0)</f>
        <v>C</v>
      </c>
      <c r="E982" t="str">
        <f t="shared" si="90"/>
        <v>CK12</v>
      </c>
      <c r="F982" t="str">
        <f>VLOOKUP(G982,Sheet1!J:L,3,0)</f>
        <v>山东省</v>
      </c>
      <c r="G982" t="s">
        <v>322</v>
      </c>
      <c r="H982" s="2" t="str">
        <f>VLOOKUP(G982,Sheet1!J:O,6,0)</f>
        <v>华北大区</v>
      </c>
      <c r="I982">
        <v>126</v>
      </c>
      <c r="J982">
        <v>3</v>
      </c>
      <c r="K982" s="8">
        <f>VLOOKUP(C982,'渗透率、续签率'!B:C,2,0)</f>
        <v>0.91700000000000004</v>
      </c>
      <c r="L982" s="6">
        <f t="shared" si="91"/>
        <v>2.3809523809523808E-2</v>
      </c>
      <c r="M982">
        <v>3</v>
      </c>
      <c r="N982">
        <v>3</v>
      </c>
      <c r="O982" s="24">
        <f t="shared" si="92"/>
        <v>1</v>
      </c>
      <c r="P982" s="35">
        <f>VLOOKUP(E982,'参数设置&amp;汇总'!O:X,10,0)</f>
        <v>1</v>
      </c>
      <c r="Q982" s="37">
        <f t="shared" si="93"/>
        <v>3</v>
      </c>
      <c r="R982">
        <v>0.85</v>
      </c>
      <c r="S982" s="38">
        <f t="shared" si="94"/>
        <v>0.29294117647058809</v>
      </c>
      <c r="T982" s="9">
        <f t="shared" si="95"/>
        <v>0.12684352941176463</v>
      </c>
      <c r="V982" s="11"/>
    </row>
    <row r="983" spans="2:22" ht="18">
      <c r="B983" t="s">
        <v>550</v>
      </c>
      <c r="C983" t="s">
        <v>551</v>
      </c>
      <c r="D983" t="str">
        <f>VLOOKUP(G983,Sheet1!J:K,2,0)</f>
        <v>C</v>
      </c>
      <c r="E983" t="str">
        <f t="shared" si="90"/>
        <v>CK12</v>
      </c>
      <c r="F983" t="str">
        <f>VLOOKUP(G983,Sheet1!J:L,3,0)</f>
        <v>河南省</v>
      </c>
      <c r="G983" t="s">
        <v>323</v>
      </c>
      <c r="H983" s="2" t="str">
        <f>VLOOKUP(G983,Sheet1!J:O,6,0)</f>
        <v>华北大区</v>
      </c>
      <c r="I983">
        <v>77</v>
      </c>
      <c r="J983">
        <v>1</v>
      </c>
      <c r="K983" s="8">
        <f>VLOOKUP(C983,'渗透率、续签率'!B:C,2,0)</f>
        <v>0.91700000000000004</v>
      </c>
      <c r="L983" s="6">
        <f t="shared" si="91"/>
        <v>1.2987012987012988E-2</v>
      </c>
      <c r="M983">
        <v>1</v>
      </c>
      <c r="N983">
        <v>1</v>
      </c>
      <c r="O983" s="24">
        <f t="shared" si="92"/>
        <v>1</v>
      </c>
      <c r="P983" s="35">
        <f>VLOOKUP(E983,'参数设置&amp;汇总'!O:X,10,0)</f>
        <v>1</v>
      </c>
      <c r="Q983" s="37">
        <f t="shared" si="93"/>
        <v>1</v>
      </c>
      <c r="R983">
        <v>0.85</v>
      </c>
      <c r="S983" s="38">
        <f t="shared" si="94"/>
        <v>9.7647058823529365E-2</v>
      </c>
      <c r="T983" s="9">
        <f t="shared" si="95"/>
        <v>4.2281176470588218E-2</v>
      </c>
      <c r="V983" s="11"/>
    </row>
    <row r="984" spans="2:22" ht="18">
      <c r="B984" t="s">
        <v>550</v>
      </c>
      <c r="C984" t="s">
        <v>551</v>
      </c>
      <c r="D984" t="str">
        <f>VLOOKUP(G984,Sheet1!J:K,2,0)</f>
        <v>C</v>
      </c>
      <c r="E984" t="str">
        <f t="shared" si="90"/>
        <v>CK12</v>
      </c>
      <c r="F984" t="str">
        <f>VLOOKUP(G984,Sheet1!J:L,3,0)</f>
        <v>黑龙江省</v>
      </c>
      <c r="G984" t="s">
        <v>324</v>
      </c>
      <c r="H984" s="2" t="str">
        <f>VLOOKUP(G984,Sheet1!J:O,6,0)</f>
        <v>华北大区</v>
      </c>
      <c r="I984">
        <v>28</v>
      </c>
      <c r="J984">
        <v>0</v>
      </c>
      <c r="K984" s="8">
        <f>VLOOKUP(C984,'渗透率、续签率'!B:C,2,0)</f>
        <v>0.91700000000000004</v>
      </c>
      <c r="L984" s="6">
        <f t="shared" si="91"/>
        <v>0</v>
      </c>
      <c r="M984">
        <v>0</v>
      </c>
      <c r="N984">
        <v>0</v>
      </c>
      <c r="O984" s="24" t="e">
        <f t="shared" si="92"/>
        <v>#DIV/0!</v>
      </c>
      <c r="P984" s="35">
        <f>VLOOKUP(E984,'参数设置&amp;汇总'!O:X,10,0)</f>
        <v>1</v>
      </c>
      <c r="Q984" s="37">
        <f t="shared" si="93"/>
        <v>0</v>
      </c>
      <c r="R984">
        <v>0.85</v>
      </c>
      <c r="S984" s="38">
        <f t="shared" si="94"/>
        <v>0</v>
      </c>
      <c r="T984" s="9">
        <f t="shared" si="95"/>
        <v>0</v>
      </c>
      <c r="V984" s="11"/>
    </row>
    <row r="985" spans="2:22" ht="18">
      <c r="B985" t="s">
        <v>550</v>
      </c>
      <c r="C985" t="s">
        <v>551</v>
      </c>
      <c r="D985" t="str">
        <f>VLOOKUP(G985,Sheet1!J:K,2,0)</f>
        <v>C</v>
      </c>
      <c r="E985" t="str">
        <f t="shared" si="90"/>
        <v>CK12</v>
      </c>
      <c r="F985" t="str">
        <f>VLOOKUP(G985,Sheet1!J:L,3,0)</f>
        <v>广西壮族自治区</v>
      </c>
      <c r="G985" t="s">
        <v>325</v>
      </c>
      <c r="H985" s="2" t="str">
        <f>VLOOKUP(G985,Sheet1!J:O,6,0)</f>
        <v>华南大区</v>
      </c>
      <c r="I985">
        <v>47</v>
      </c>
      <c r="J985">
        <v>0</v>
      </c>
      <c r="K985" s="8">
        <f>VLOOKUP(C985,'渗透率、续签率'!B:C,2,0)</f>
        <v>0.91700000000000004</v>
      </c>
      <c r="L985" s="6">
        <f t="shared" si="91"/>
        <v>0</v>
      </c>
      <c r="M985">
        <v>0</v>
      </c>
      <c r="N985">
        <v>0</v>
      </c>
      <c r="O985" s="24" t="e">
        <f t="shared" si="92"/>
        <v>#DIV/0!</v>
      </c>
      <c r="P985" s="35">
        <f>VLOOKUP(E985,'参数设置&amp;汇总'!O:X,10,0)</f>
        <v>1</v>
      </c>
      <c r="Q985" s="37">
        <f t="shared" si="93"/>
        <v>0</v>
      </c>
      <c r="R985">
        <v>0.85</v>
      </c>
      <c r="S985" s="38">
        <f t="shared" si="94"/>
        <v>0</v>
      </c>
      <c r="T985" s="9">
        <f t="shared" si="95"/>
        <v>0</v>
      </c>
      <c r="V985" s="11"/>
    </row>
    <row r="986" spans="2:22" ht="18">
      <c r="B986" t="s">
        <v>550</v>
      </c>
      <c r="C986" t="s">
        <v>551</v>
      </c>
      <c r="D986" t="str">
        <f>VLOOKUP(G986,Sheet1!J:K,2,0)</f>
        <v>C</v>
      </c>
      <c r="E986" t="str">
        <f t="shared" si="90"/>
        <v>CK12</v>
      </c>
      <c r="F986" t="str">
        <f>VLOOKUP(G986,Sheet1!J:L,3,0)</f>
        <v>云南省</v>
      </c>
      <c r="G986" t="s">
        <v>327</v>
      </c>
      <c r="H986" s="2" t="str">
        <f>VLOOKUP(G986,Sheet1!J:O,6,0)</f>
        <v>华南大区</v>
      </c>
      <c r="I986">
        <v>20</v>
      </c>
      <c r="J986">
        <v>1</v>
      </c>
      <c r="K986" s="8">
        <f>VLOOKUP(C986,'渗透率、续签率'!B:C,2,0)</f>
        <v>0.91700000000000004</v>
      </c>
      <c r="L986" s="6">
        <f t="shared" si="91"/>
        <v>0.05</v>
      </c>
      <c r="M986">
        <v>0</v>
      </c>
      <c r="N986">
        <v>0</v>
      </c>
      <c r="O986" s="24" t="e">
        <f t="shared" si="92"/>
        <v>#DIV/0!</v>
      </c>
      <c r="P986" s="35">
        <f>VLOOKUP(E986,'参数设置&amp;汇总'!O:X,10,0)</f>
        <v>1</v>
      </c>
      <c r="Q986" s="37">
        <f t="shared" si="93"/>
        <v>0</v>
      </c>
      <c r="R986">
        <v>0.85</v>
      </c>
      <c r="S986" s="38">
        <f t="shared" si="94"/>
        <v>0</v>
      </c>
      <c r="T986" s="9">
        <f t="shared" si="95"/>
        <v>0</v>
      </c>
      <c r="V986" s="11"/>
    </row>
    <row r="987" spans="2:22" ht="18">
      <c r="B987" t="s">
        <v>550</v>
      </c>
      <c r="C987" t="s">
        <v>551</v>
      </c>
      <c r="D987" t="str">
        <f>VLOOKUP(G987,Sheet1!J:K,2,0)</f>
        <v>C</v>
      </c>
      <c r="E987" t="str">
        <f t="shared" si="90"/>
        <v>CK12</v>
      </c>
      <c r="F987" t="str">
        <f>VLOOKUP(G987,Sheet1!J:L,3,0)</f>
        <v>广东省</v>
      </c>
      <c r="G987" t="s">
        <v>328</v>
      </c>
      <c r="H987" s="2" t="str">
        <f>VLOOKUP(G987,Sheet1!J:O,6,0)</f>
        <v>华南大区</v>
      </c>
      <c r="I987">
        <v>127</v>
      </c>
      <c r="J987">
        <v>21</v>
      </c>
      <c r="K987" s="8">
        <f>VLOOKUP(C987,'渗透率、续签率'!B:C,2,0)</f>
        <v>0.91700000000000004</v>
      </c>
      <c r="L987" s="6">
        <f t="shared" si="91"/>
        <v>0.16535433070866143</v>
      </c>
      <c r="M987">
        <v>11</v>
      </c>
      <c r="N987">
        <v>11</v>
      </c>
      <c r="O987" s="24">
        <f t="shared" si="92"/>
        <v>1</v>
      </c>
      <c r="P987" s="35">
        <f>VLOOKUP(E987,'参数设置&amp;汇总'!O:X,10,0)</f>
        <v>1</v>
      </c>
      <c r="Q987" s="37">
        <f t="shared" si="93"/>
        <v>11</v>
      </c>
      <c r="R987">
        <v>0.85</v>
      </c>
      <c r="S987" s="38">
        <f t="shared" si="94"/>
        <v>1.0741176470588232</v>
      </c>
      <c r="T987" s="9">
        <f t="shared" si="95"/>
        <v>0.46509294117647043</v>
      </c>
      <c r="V987" s="11"/>
    </row>
    <row r="988" spans="2:22" ht="18">
      <c r="B988" t="s">
        <v>550</v>
      </c>
      <c r="C988" t="s">
        <v>551</v>
      </c>
      <c r="D988" t="str">
        <f>VLOOKUP(G988,Sheet1!J:K,2,0)</f>
        <v>C</v>
      </c>
      <c r="E988" t="str">
        <f t="shared" si="90"/>
        <v>CK12</v>
      </c>
      <c r="F988" t="str">
        <f>VLOOKUP(G988,Sheet1!J:L,3,0)</f>
        <v>海南省</v>
      </c>
      <c r="G988" t="s">
        <v>329</v>
      </c>
      <c r="H988" s="2" t="str">
        <f>VLOOKUP(G988,Sheet1!J:O,6,0)</f>
        <v>华南大区</v>
      </c>
      <c r="I988">
        <v>0</v>
      </c>
      <c r="J988">
        <v>0</v>
      </c>
      <c r="K988" s="8">
        <f>VLOOKUP(C988,'渗透率、续签率'!B:C,2,0)</f>
        <v>0.91700000000000004</v>
      </c>
      <c r="L988" s="6" t="e">
        <f t="shared" si="91"/>
        <v>#DIV/0!</v>
      </c>
      <c r="M988">
        <v>0</v>
      </c>
      <c r="N988">
        <v>0</v>
      </c>
      <c r="O988" s="24" t="e">
        <f t="shared" si="92"/>
        <v>#DIV/0!</v>
      </c>
      <c r="P988" s="35">
        <f>VLOOKUP(E988,'参数设置&amp;汇总'!O:X,10,0)</f>
        <v>1</v>
      </c>
      <c r="Q988" s="37">
        <f t="shared" si="93"/>
        <v>0</v>
      </c>
      <c r="R988">
        <v>0.85</v>
      </c>
      <c r="S988" s="38">
        <f t="shared" si="94"/>
        <v>0</v>
      </c>
      <c r="T988" s="9">
        <f t="shared" si="95"/>
        <v>0</v>
      </c>
      <c r="V988" s="11"/>
    </row>
    <row r="989" spans="2:22" ht="18">
      <c r="B989" t="s">
        <v>550</v>
      </c>
      <c r="C989" t="s">
        <v>551</v>
      </c>
      <c r="D989" t="str">
        <f>VLOOKUP(G989,Sheet1!J:K,2,0)</f>
        <v>C</v>
      </c>
      <c r="E989" t="str">
        <f t="shared" si="90"/>
        <v>CK12</v>
      </c>
      <c r="F989" t="str">
        <f>VLOOKUP(G989,Sheet1!J:L,3,0)</f>
        <v>海南省</v>
      </c>
      <c r="G989" t="s">
        <v>330</v>
      </c>
      <c r="H989" s="2" t="str">
        <f>VLOOKUP(G989,Sheet1!J:O,6,0)</f>
        <v>华南大区</v>
      </c>
      <c r="I989">
        <v>1</v>
      </c>
      <c r="J989">
        <v>0</v>
      </c>
      <c r="K989" s="8">
        <f>VLOOKUP(C989,'渗透率、续签率'!B:C,2,0)</f>
        <v>0.91700000000000004</v>
      </c>
      <c r="L989" s="6">
        <f t="shared" si="91"/>
        <v>0</v>
      </c>
      <c r="M989">
        <v>0</v>
      </c>
      <c r="N989">
        <v>0</v>
      </c>
      <c r="O989" s="24" t="e">
        <f t="shared" si="92"/>
        <v>#DIV/0!</v>
      </c>
      <c r="P989" s="35">
        <f>VLOOKUP(E989,'参数设置&amp;汇总'!O:X,10,0)</f>
        <v>1</v>
      </c>
      <c r="Q989" s="37">
        <f t="shared" si="93"/>
        <v>0</v>
      </c>
      <c r="R989">
        <v>0.85</v>
      </c>
      <c r="S989" s="38">
        <f t="shared" si="94"/>
        <v>0</v>
      </c>
      <c r="T989" s="9">
        <f t="shared" si="95"/>
        <v>0</v>
      </c>
      <c r="V989" s="11"/>
    </row>
    <row r="990" spans="2:22" ht="18">
      <c r="B990" t="s">
        <v>550</v>
      </c>
      <c r="C990" t="s">
        <v>551</v>
      </c>
      <c r="D990" t="str">
        <f>VLOOKUP(G990,Sheet1!J:K,2,0)</f>
        <v>C</v>
      </c>
      <c r="E990" t="str">
        <f t="shared" si="90"/>
        <v>CK12</v>
      </c>
      <c r="F990" t="str">
        <f>VLOOKUP(G990,Sheet1!J:L,3,0)</f>
        <v>甘肃省</v>
      </c>
      <c r="G990" t="s">
        <v>331</v>
      </c>
      <c r="H990" s="2" t="str">
        <f>VLOOKUP(G990,Sheet1!J:O,6,0)</f>
        <v>华北大区</v>
      </c>
      <c r="I990">
        <v>1</v>
      </c>
      <c r="J990">
        <v>0</v>
      </c>
      <c r="K990" s="8">
        <f>VLOOKUP(C990,'渗透率、续签率'!B:C,2,0)</f>
        <v>0.91700000000000004</v>
      </c>
      <c r="L990" s="6">
        <f t="shared" si="91"/>
        <v>0</v>
      </c>
      <c r="M990">
        <v>0</v>
      </c>
      <c r="N990">
        <v>0</v>
      </c>
      <c r="O990" s="24" t="e">
        <f t="shared" si="92"/>
        <v>#DIV/0!</v>
      </c>
      <c r="P990" s="35">
        <f>VLOOKUP(E990,'参数设置&amp;汇总'!O:X,10,0)</f>
        <v>1</v>
      </c>
      <c r="Q990" s="37">
        <f t="shared" si="93"/>
        <v>0</v>
      </c>
      <c r="R990">
        <v>0.85</v>
      </c>
      <c r="S990" s="38">
        <f t="shared" si="94"/>
        <v>0</v>
      </c>
      <c r="T990" s="9">
        <f t="shared" si="95"/>
        <v>0</v>
      </c>
      <c r="V990" s="11"/>
    </row>
    <row r="991" spans="2:22" ht="18">
      <c r="B991" t="s">
        <v>550</v>
      </c>
      <c r="C991" t="s">
        <v>551</v>
      </c>
      <c r="D991" t="str">
        <f>VLOOKUP(G991,Sheet1!J:K,2,0)</f>
        <v>C</v>
      </c>
      <c r="E991" t="str">
        <f t="shared" si="90"/>
        <v>CK12</v>
      </c>
      <c r="F991" t="str">
        <f>VLOOKUP(G991,Sheet1!J:L,3,0)</f>
        <v>四川省</v>
      </c>
      <c r="G991" t="s">
        <v>332</v>
      </c>
      <c r="H991" s="2" t="str">
        <f>VLOOKUP(G991,Sheet1!J:O,6,0)</f>
        <v>华北大区</v>
      </c>
      <c r="I991">
        <v>0</v>
      </c>
      <c r="J991">
        <v>0</v>
      </c>
      <c r="K991" s="8">
        <f>VLOOKUP(C991,'渗透率、续签率'!B:C,2,0)</f>
        <v>0.91700000000000004</v>
      </c>
      <c r="L991" s="6" t="e">
        <f t="shared" si="91"/>
        <v>#DIV/0!</v>
      </c>
      <c r="M991">
        <v>0</v>
      </c>
      <c r="N991">
        <v>0</v>
      </c>
      <c r="O991" s="24" t="e">
        <f t="shared" si="92"/>
        <v>#DIV/0!</v>
      </c>
      <c r="P991" s="35">
        <f>VLOOKUP(E991,'参数设置&amp;汇总'!O:X,10,0)</f>
        <v>1</v>
      </c>
      <c r="Q991" s="37">
        <f t="shared" si="93"/>
        <v>0</v>
      </c>
      <c r="R991">
        <v>0.85</v>
      </c>
      <c r="S991" s="38">
        <f t="shared" si="94"/>
        <v>0</v>
      </c>
      <c r="T991" s="9">
        <f t="shared" si="95"/>
        <v>0</v>
      </c>
      <c r="V991" s="11"/>
    </row>
    <row r="992" spans="2:22" ht="18">
      <c r="B992" t="s">
        <v>550</v>
      </c>
      <c r="C992" t="s">
        <v>551</v>
      </c>
      <c r="D992" t="str">
        <f>VLOOKUP(G992,Sheet1!J:K,2,0)</f>
        <v>C</v>
      </c>
      <c r="E992" t="str">
        <f t="shared" si="90"/>
        <v>CK12</v>
      </c>
      <c r="F992" t="str">
        <f>VLOOKUP(G992,Sheet1!J:L,3,0)</f>
        <v>吉林省</v>
      </c>
      <c r="G992" t="s">
        <v>333</v>
      </c>
      <c r="H992" s="2" t="str">
        <f>VLOOKUP(G992,Sheet1!J:O,6,0)</f>
        <v>华北大区</v>
      </c>
      <c r="I992">
        <v>31</v>
      </c>
      <c r="J992">
        <v>0</v>
      </c>
      <c r="K992" s="8">
        <f>VLOOKUP(C992,'渗透率、续签率'!B:C,2,0)</f>
        <v>0.91700000000000004</v>
      </c>
      <c r="L992" s="6">
        <f t="shared" si="91"/>
        <v>0</v>
      </c>
      <c r="M992">
        <v>0</v>
      </c>
      <c r="N992">
        <v>0</v>
      </c>
      <c r="O992" s="24" t="e">
        <f t="shared" si="92"/>
        <v>#DIV/0!</v>
      </c>
      <c r="P992" s="35">
        <f>VLOOKUP(E992,'参数设置&amp;汇总'!O:X,10,0)</f>
        <v>1</v>
      </c>
      <c r="Q992" s="37">
        <f t="shared" si="93"/>
        <v>0</v>
      </c>
      <c r="R992">
        <v>0.85</v>
      </c>
      <c r="S992" s="38">
        <f t="shared" si="94"/>
        <v>0</v>
      </c>
      <c r="T992" s="9">
        <f t="shared" si="95"/>
        <v>0</v>
      </c>
      <c r="V992" s="11"/>
    </row>
    <row r="993" spans="2:22" ht="18">
      <c r="B993" t="s">
        <v>550</v>
      </c>
      <c r="C993" t="s">
        <v>551</v>
      </c>
      <c r="D993" t="str">
        <f>VLOOKUP(G993,Sheet1!J:K,2,0)</f>
        <v>C</v>
      </c>
      <c r="E993" t="str">
        <f t="shared" si="90"/>
        <v>CK12</v>
      </c>
      <c r="F993" t="str">
        <f>VLOOKUP(G993,Sheet1!J:L,3,0)</f>
        <v>吉林省</v>
      </c>
      <c r="G993" t="s">
        <v>334</v>
      </c>
      <c r="H993" s="2" t="str">
        <f>VLOOKUP(G993,Sheet1!J:O,6,0)</f>
        <v>华北大区</v>
      </c>
      <c r="I993">
        <v>15</v>
      </c>
      <c r="J993">
        <v>0</v>
      </c>
      <c r="K993" s="8">
        <f>VLOOKUP(C993,'渗透率、续签率'!B:C,2,0)</f>
        <v>0.91700000000000004</v>
      </c>
      <c r="L993" s="6">
        <f t="shared" si="91"/>
        <v>0</v>
      </c>
      <c r="M993">
        <v>0</v>
      </c>
      <c r="N993">
        <v>0</v>
      </c>
      <c r="O993" s="24" t="e">
        <f t="shared" si="92"/>
        <v>#DIV/0!</v>
      </c>
      <c r="P993" s="35">
        <f>VLOOKUP(E993,'参数设置&amp;汇总'!O:X,10,0)</f>
        <v>1</v>
      </c>
      <c r="Q993" s="37">
        <f t="shared" si="93"/>
        <v>0</v>
      </c>
      <c r="R993">
        <v>0.85</v>
      </c>
      <c r="S993" s="38">
        <f t="shared" si="94"/>
        <v>0</v>
      </c>
      <c r="T993" s="9">
        <f t="shared" si="95"/>
        <v>0</v>
      </c>
      <c r="V993" s="11"/>
    </row>
    <row r="994" spans="2:22" ht="18">
      <c r="B994" t="s">
        <v>550</v>
      </c>
      <c r="C994" t="s">
        <v>551</v>
      </c>
      <c r="D994" t="str">
        <f>VLOOKUP(G994,Sheet1!J:K,2,0)</f>
        <v>C</v>
      </c>
      <c r="E994" t="str">
        <f t="shared" si="90"/>
        <v>CK12</v>
      </c>
      <c r="F994" t="str">
        <f>VLOOKUP(G994,Sheet1!J:L,3,0)</f>
        <v>海南省</v>
      </c>
      <c r="G994" t="s">
        <v>336</v>
      </c>
      <c r="H994" s="2" t="str">
        <f>VLOOKUP(G994,Sheet1!J:O,6,0)</f>
        <v>华南大区</v>
      </c>
      <c r="I994">
        <v>0</v>
      </c>
      <c r="J994">
        <v>0</v>
      </c>
      <c r="K994" s="8">
        <f>VLOOKUP(C994,'渗透率、续签率'!B:C,2,0)</f>
        <v>0.91700000000000004</v>
      </c>
      <c r="L994" s="6" t="e">
        <f t="shared" si="91"/>
        <v>#DIV/0!</v>
      </c>
      <c r="M994">
        <v>0</v>
      </c>
      <c r="N994">
        <v>0</v>
      </c>
      <c r="O994" s="24" t="e">
        <f t="shared" si="92"/>
        <v>#DIV/0!</v>
      </c>
      <c r="P994" s="35">
        <f>VLOOKUP(E994,'参数设置&amp;汇总'!O:X,10,0)</f>
        <v>1</v>
      </c>
      <c r="Q994" s="37">
        <f t="shared" si="93"/>
        <v>0</v>
      </c>
      <c r="R994">
        <v>0.85</v>
      </c>
      <c r="S994" s="38">
        <f t="shared" si="94"/>
        <v>0</v>
      </c>
      <c r="T994" s="9">
        <f t="shared" si="95"/>
        <v>0</v>
      </c>
      <c r="V994" s="11"/>
    </row>
    <row r="995" spans="2:22" ht="18">
      <c r="B995" t="s">
        <v>550</v>
      </c>
      <c r="C995" t="s">
        <v>551</v>
      </c>
      <c r="D995" t="str">
        <f>VLOOKUP(G995,Sheet1!J:K,2,0)</f>
        <v>C</v>
      </c>
      <c r="E995" t="str">
        <f t="shared" si="90"/>
        <v>CK12</v>
      </c>
      <c r="F995" t="str">
        <f>VLOOKUP(G995,Sheet1!J:L,3,0)</f>
        <v>甘肃省</v>
      </c>
      <c r="G995" t="s">
        <v>337</v>
      </c>
      <c r="H995" s="2" t="str">
        <f>VLOOKUP(G995,Sheet1!J:O,6,0)</f>
        <v>华北大区</v>
      </c>
      <c r="I995">
        <v>16</v>
      </c>
      <c r="J995">
        <v>0</v>
      </c>
      <c r="K995" s="8">
        <f>VLOOKUP(C995,'渗透率、续签率'!B:C,2,0)</f>
        <v>0.91700000000000004</v>
      </c>
      <c r="L995" s="6">
        <f t="shared" si="91"/>
        <v>0</v>
      </c>
      <c r="M995">
        <v>0</v>
      </c>
      <c r="N995">
        <v>0</v>
      </c>
      <c r="O995" s="24" t="e">
        <f t="shared" si="92"/>
        <v>#DIV/0!</v>
      </c>
      <c r="P995" s="35">
        <f>VLOOKUP(E995,'参数设置&amp;汇总'!O:X,10,0)</f>
        <v>1</v>
      </c>
      <c r="Q995" s="37">
        <f t="shared" si="93"/>
        <v>0</v>
      </c>
      <c r="R995">
        <v>0.85</v>
      </c>
      <c r="S995" s="38">
        <f t="shared" si="94"/>
        <v>0</v>
      </c>
      <c r="T995" s="9">
        <f t="shared" si="95"/>
        <v>0</v>
      </c>
      <c r="V995" s="11"/>
    </row>
    <row r="996" spans="2:22" ht="18">
      <c r="B996" t="s">
        <v>550</v>
      </c>
      <c r="C996" t="s">
        <v>551</v>
      </c>
      <c r="D996" t="str">
        <f>VLOOKUP(G996,Sheet1!J:K,2,0)</f>
        <v>C</v>
      </c>
      <c r="E996" t="str">
        <f t="shared" si="90"/>
        <v>CK12</v>
      </c>
      <c r="F996" t="str">
        <f>VLOOKUP(G996,Sheet1!J:L,3,0)</f>
        <v>广西壮族自治区</v>
      </c>
      <c r="G996" t="s">
        <v>338</v>
      </c>
      <c r="H996" s="2" t="str">
        <f>VLOOKUP(G996,Sheet1!J:O,6,0)</f>
        <v>华南大区</v>
      </c>
      <c r="I996">
        <v>22</v>
      </c>
      <c r="J996">
        <v>0</v>
      </c>
      <c r="K996" s="8">
        <f>VLOOKUP(C996,'渗透率、续签率'!B:C,2,0)</f>
        <v>0.91700000000000004</v>
      </c>
      <c r="L996" s="6">
        <f t="shared" si="91"/>
        <v>0</v>
      </c>
      <c r="M996">
        <v>0</v>
      </c>
      <c r="N996">
        <v>0</v>
      </c>
      <c r="O996" s="24" t="e">
        <f t="shared" si="92"/>
        <v>#DIV/0!</v>
      </c>
      <c r="P996" s="35">
        <f>VLOOKUP(E996,'参数设置&amp;汇总'!O:X,10,0)</f>
        <v>1</v>
      </c>
      <c r="Q996" s="37">
        <f t="shared" si="93"/>
        <v>0</v>
      </c>
      <c r="R996">
        <v>0.85</v>
      </c>
      <c r="S996" s="38">
        <f t="shared" si="94"/>
        <v>0</v>
      </c>
      <c r="T996" s="9">
        <f t="shared" si="95"/>
        <v>0</v>
      </c>
      <c r="U996" s="1"/>
      <c r="V996" s="11"/>
    </row>
    <row r="997" spans="2:22" ht="18">
      <c r="B997" t="s">
        <v>550</v>
      </c>
      <c r="C997" t="s">
        <v>551</v>
      </c>
      <c r="D997" t="str">
        <f>VLOOKUP(G997,Sheet1!J:K,2,0)</f>
        <v>C</v>
      </c>
      <c r="E997" t="str">
        <f t="shared" si="90"/>
        <v>CK12</v>
      </c>
      <c r="F997" t="str">
        <f>VLOOKUP(G997,Sheet1!J:L,3,0)</f>
        <v>湖南省</v>
      </c>
      <c r="G997" t="s">
        <v>339</v>
      </c>
      <c r="H997" s="2" t="str">
        <f>VLOOKUP(G997,Sheet1!J:O,6,0)</f>
        <v>华南大区</v>
      </c>
      <c r="I997">
        <v>39</v>
      </c>
      <c r="J997">
        <v>0</v>
      </c>
      <c r="K997" s="8">
        <f>VLOOKUP(C997,'渗透率、续签率'!B:C,2,0)</f>
        <v>0.91700000000000004</v>
      </c>
      <c r="L997" s="6">
        <f t="shared" si="91"/>
        <v>0</v>
      </c>
      <c r="M997">
        <v>0</v>
      </c>
      <c r="N997">
        <v>0</v>
      </c>
      <c r="O997" s="24" t="e">
        <f t="shared" si="92"/>
        <v>#DIV/0!</v>
      </c>
      <c r="P997" s="35">
        <f>VLOOKUP(E997,'参数设置&amp;汇总'!O:X,10,0)</f>
        <v>1</v>
      </c>
      <c r="Q997" s="37">
        <f t="shared" si="93"/>
        <v>0</v>
      </c>
      <c r="R997">
        <v>0.85</v>
      </c>
      <c r="S997" s="38">
        <f t="shared" si="94"/>
        <v>0</v>
      </c>
      <c r="T997" s="9">
        <f t="shared" si="95"/>
        <v>0</v>
      </c>
      <c r="U997" s="1"/>
      <c r="V997" s="11"/>
    </row>
    <row r="998" spans="2:22" ht="18">
      <c r="B998" t="s">
        <v>550</v>
      </c>
      <c r="C998" t="s">
        <v>551</v>
      </c>
      <c r="D998" t="str">
        <f>VLOOKUP(G998,Sheet1!J:K,2,0)</f>
        <v>C</v>
      </c>
      <c r="E998" t="str">
        <f t="shared" si="90"/>
        <v>CK12</v>
      </c>
      <c r="F998" t="str">
        <f>VLOOKUP(G998,Sheet1!J:L,3,0)</f>
        <v>江苏省</v>
      </c>
      <c r="G998" t="s">
        <v>340</v>
      </c>
      <c r="H998" s="2" t="str">
        <f>VLOOKUP(G998,Sheet1!J:O,6,0)</f>
        <v>华北大区</v>
      </c>
      <c r="I998">
        <v>88</v>
      </c>
      <c r="J998">
        <v>3</v>
      </c>
      <c r="K998" s="8">
        <f>VLOOKUP(C998,'渗透率、续签率'!B:C,2,0)</f>
        <v>0.91700000000000004</v>
      </c>
      <c r="L998" s="6">
        <f t="shared" si="91"/>
        <v>3.4090909090909088E-2</v>
      </c>
      <c r="M998">
        <v>1</v>
      </c>
      <c r="N998">
        <v>1</v>
      </c>
      <c r="O998" s="24">
        <f t="shared" si="92"/>
        <v>1</v>
      </c>
      <c r="P998" s="35">
        <f>VLOOKUP(E998,'参数设置&amp;汇总'!O:X,10,0)</f>
        <v>1</v>
      </c>
      <c r="Q998" s="37">
        <f t="shared" si="93"/>
        <v>1</v>
      </c>
      <c r="R998">
        <v>0.85</v>
      </c>
      <c r="S998" s="38">
        <f t="shared" si="94"/>
        <v>9.7647058823529365E-2</v>
      </c>
      <c r="T998" s="9">
        <f t="shared" si="95"/>
        <v>4.2281176470588218E-2</v>
      </c>
      <c r="V998" s="11"/>
    </row>
    <row r="999" spans="2:22" ht="18">
      <c r="B999" t="s">
        <v>550</v>
      </c>
      <c r="C999" t="s">
        <v>551</v>
      </c>
      <c r="D999" t="str">
        <f>VLOOKUP(G999,Sheet1!J:K,2,0)</f>
        <v>C</v>
      </c>
      <c r="E999" t="str">
        <f t="shared" si="90"/>
        <v>CK12</v>
      </c>
      <c r="F999" t="str">
        <f>VLOOKUP(G999,Sheet1!J:L,3,0)</f>
        <v>辽宁省</v>
      </c>
      <c r="G999" t="s">
        <v>341</v>
      </c>
      <c r="H999" s="2" t="str">
        <f>VLOOKUP(G999,Sheet1!J:O,6,0)</f>
        <v>华北大区</v>
      </c>
      <c r="I999">
        <v>56</v>
      </c>
      <c r="J999">
        <v>0</v>
      </c>
      <c r="K999" s="8">
        <f>VLOOKUP(C999,'渗透率、续签率'!B:C,2,0)</f>
        <v>0.91700000000000004</v>
      </c>
      <c r="L999" s="6">
        <f t="shared" si="91"/>
        <v>0</v>
      </c>
      <c r="M999">
        <v>0</v>
      </c>
      <c r="N999">
        <v>0</v>
      </c>
      <c r="O999" s="24" t="e">
        <f t="shared" si="92"/>
        <v>#DIV/0!</v>
      </c>
      <c r="P999" s="35">
        <f>VLOOKUP(E999,'参数设置&amp;汇总'!O:X,10,0)</f>
        <v>1</v>
      </c>
      <c r="Q999" s="37">
        <f t="shared" si="93"/>
        <v>0</v>
      </c>
      <c r="R999">
        <v>0.85</v>
      </c>
      <c r="S999" s="38">
        <f t="shared" si="94"/>
        <v>0</v>
      </c>
      <c r="T999" s="9">
        <f t="shared" si="95"/>
        <v>0</v>
      </c>
      <c r="U999" s="1"/>
      <c r="V999" s="11"/>
    </row>
    <row r="1000" spans="2:22" ht="18">
      <c r="B1000" t="s">
        <v>550</v>
      </c>
      <c r="C1000" t="s">
        <v>551</v>
      </c>
      <c r="D1000" t="str">
        <f>VLOOKUP(G1000,Sheet1!J:K,2,0)</f>
        <v>C</v>
      </c>
      <c r="E1000" t="str">
        <f t="shared" si="90"/>
        <v>CK12</v>
      </c>
      <c r="F1000" t="str">
        <f>VLOOKUP(G1000,Sheet1!J:L,3,0)</f>
        <v>四川省</v>
      </c>
      <c r="G1000" t="s">
        <v>342</v>
      </c>
      <c r="H1000" s="2" t="str">
        <f>VLOOKUP(G1000,Sheet1!J:O,6,0)</f>
        <v>华北大区</v>
      </c>
      <c r="I1000">
        <v>31</v>
      </c>
      <c r="J1000">
        <v>3</v>
      </c>
      <c r="K1000" s="8">
        <f>VLOOKUP(C1000,'渗透率、续签率'!B:C,2,0)</f>
        <v>0.91700000000000004</v>
      </c>
      <c r="L1000" s="6">
        <f t="shared" si="91"/>
        <v>9.6774193548387094E-2</v>
      </c>
      <c r="M1000">
        <v>0</v>
      </c>
      <c r="N1000">
        <v>0</v>
      </c>
      <c r="O1000" s="24" t="e">
        <f t="shared" si="92"/>
        <v>#DIV/0!</v>
      </c>
      <c r="P1000" s="35">
        <f>VLOOKUP(E1000,'参数设置&amp;汇总'!O:X,10,0)</f>
        <v>1</v>
      </c>
      <c r="Q1000" s="37">
        <f t="shared" si="93"/>
        <v>0</v>
      </c>
      <c r="R1000">
        <v>0.85</v>
      </c>
      <c r="S1000" s="38">
        <f t="shared" si="94"/>
        <v>0</v>
      </c>
      <c r="T1000" s="9">
        <f t="shared" si="95"/>
        <v>0</v>
      </c>
    </row>
    <row r="1001" spans="2:22" ht="18">
      <c r="B1001" t="s">
        <v>550</v>
      </c>
      <c r="C1001" t="s">
        <v>551</v>
      </c>
      <c r="D1001" t="str">
        <f>VLOOKUP(G1001,Sheet1!J:K,2,0)</f>
        <v>C</v>
      </c>
      <c r="E1001" t="str">
        <f t="shared" si="90"/>
        <v>CK12</v>
      </c>
      <c r="F1001" t="str">
        <f>VLOOKUP(G1001,Sheet1!J:L,3,0)</f>
        <v>宁夏回族自治区</v>
      </c>
      <c r="G1001" t="s">
        <v>343</v>
      </c>
      <c r="H1001" s="2" t="str">
        <f>VLOOKUP(G1001,Sheet1!J:O,6,0)</f>
        <v>华北大区</v>
      </c>
      <c r="I1001">
        <v>6</v>
      </c>
      <c r="J1001">
        <v>0</v>
      </c>
      <c r="K1001" s="8">
        <f>VLOOKUP(C1001,'渗透率、续签率'!B:C,2,0)</f>
        <v>0.91700000000000004</v>
      </c>
      <c r="L1001" s="6">
        <f t="shared" si="91"/>
        <v>0</v>
      </c>
      <c r="M1001">
        <v>0</v>
      </c>
      <c r="N1001">
        <v>0</v>
      </c>
      <c r="O1001" s="24" t="e">
        <f t="shared" si="92"/>
        <v>#DIV/0!</v>
      </c>
      <c r="P1001" s="35">
        <f>VLOOKUP(E1001,'参数设置&amp;汇总'!O:X,10,0)</f>
        <v>1</v>
      </c>
      <c r="Q1001" s="37">
        <f t="shared" si="93"/>
        <v>0</v>
      </c>
      <c r="R1001">
        <v>0.85</v>
      </c>
      <c r="S1001" s="38">
        <f t="shared" si="94"/>
        <v>0</v>
      </c>
      <c r="T1001" s="9">
        <f t="shared" si="95"/>
        <v>0</v>
      </c>
      <c r="U1001" s="1"/>
      <c r="V1001" s="11"/>
    </row>
    <row r="1002" spans="2:22" ht="18">
      <c r="B1002" t="s">
        <v>550</v>
      </c>
      <c r="C1002" t="s">
        <v>551</v>
      </c>
      <c r="D1002" t="str">
        <f>VLOOKUP(G1002,Sheet1!J:K,2,0)</f>
        <v>C</v>
      </c>
      <c r="E1002" t="str">
        <f t="shared" si="90"/>
        <v>CK12</v>
      </c>
      <c r="F1002" t="str">
        <f>VLOOKUP(G1002,Sheet1!J:L,3,0)</f>
        <v>河北省</v>
      </c>
      <c r="G1002" t="s">
        <v>344</v>
      </c>
      <c r="H1002" s="2" t="str">
        <f>VLOOKUP(G1002,Sheet1!J:O,6,0)</f>
        <v>华北大区</v>
      </c>
      <c r="I1002">
        <v>283</v>
      </c>
      <c r="J1002">
        <v>50</v>
      </c>
      <c r="K1002" s="8">
        <f>VLOOKUP(C1002,'渗透率、续签率'!B:C,2,0)</f>
        <v>0.91700000000000004</v>
      </c>
      <c r="L1002" s="6">
        <f t="shared" si="91"/>
        <v>0.17667844522968199</v>
      </c>
      <c r="M1002">
        <v>41</v>
      </c>
      <c r="N1002">
        <v>33</v>
      </c>
      <c r="O1002" s="24">
        <f t="shared" si="92"/>
        <v>0.80487804878048785</v>
      </c>
      <c r="P1002" s="35">
        <f>VLOOKUP(E1002,'参数设置&amp;汇总'!O:X,10,0)</f>
        <v>1</v>
      </c>
      <c r="Q1002" s="37">
        <f t="shared" si="93"/>
        <v>41</v>
      </c>
      <c r="R1002">
        <v>0.85</v>
      </c>
      <c r="S1002" s="38">
        <f t="shared" si="94"/>
        <v>12.634117647058822</v>
      </c>
      <c r="T1002" s="9">
        <f t="shared" si="95"/>
        <v>5.4705729411764699</v>
      </c>
      <c r="U1002" s="1"/>
      <c r="V1002" s="11"/>
    </row>
    <row r="1003" spans="2:22" ht="18">
      <c r="B1003" t="s">
        <v>550</v>
      </c>
      <c r="C1003" t="s">
        <v>551</v>
      </c>
      <c r="D1003" t="str">
        <f>VLOOKUP(G1003,Sheet1!J:K,2,0)</f>
        <v>C</v>
      </c>
      <c r="E1003" t="str">
        <f t="shared" si="90"/>
        <v>CK12</v>
      </c>
      <c r="F1003" t="str">
        <f>VLOOKUP(G1003,Sheet1!J:L,3,0)</f>
        <v>新疆维吾尔自治区</v>
      </c>
      <c r="G1003" t="s">
        <v>345</v>
      </c>
      <c r="H1003" s="2" t="str">
        <f>VLOOKUP(G1003,Sheet1!J:O,6,0)</f>
        <v>华北大区</v>
      </c>
      <c r="I1003">
        <v>7</v>
      </c>
      <c r="J1003">
        <v>0</v>
      </c>
      <c r="K1003" s="8">
        <f>VLOOKUP(C1003,'渗透率、续签率'!B:C,2,0)</f>
        <v>0.91700000000000004</v>
      </c>
      <c r="L1003" s="6">
        <f t="shared" si="91"/>
        <v>0</v>
      </c>
      <c r="M1003">
        <v>0</v>
      </c>
      <c r="N1003">
        <v>0</v>
      </c>
      <c r="O1003" s="24" t="e">
        <f t="shared" si="92"/>
        <v>#DIV/0!</v>
      </c>
      <c r="P1003" s="35">
        <f>VLOOKUP(E1003,'参数设置&amp;汇总'!O:X,10,0)</f>
        <v>1</v>
      </c>
      <c r="Q1003" s="37">
        <f t="shared" si="93"/>
        <v>0</v>
      </c>
      <c r="R1003">
        <v>0.85</v>
      </c>
      <c r="S1003" s="38">
        <f t="shared" si="94"/>
        <v>0</v>
      </c>
      <c r="T1003" s="9">
        <f t="shared" si="95"/>
        <v>0</v>
      </c>
      <c r="V1003" s="11"/>
    </row>
    <row r="1004" spans="2:22" ht="18">
      <c r="B1004" t="s">
        <v>550</v>
      </c>
      <c r="C1004" t="s">
        <v>551</v>
      </c>
      <c r="D1004" t="str">
        <f>VLOOKUP(G1004,Sheet1!J:K,2,0)</f>
        <v>C</v>
      </c>
      <c r="E1004" t="str">
        <f t="shared" si="90"/>
        <v>CK12</v>
      </c>
      <c r="F1004" t="str">
        <f>VLOOKUP(G1004,Sheet1!J:L,3,0)</f>
        <v>湖北省</v>
      </c>
      <c r="G1004" t="s">
        <v>346</v>
      </c>
      <c r="H1004" s="2" t="str">
        <f>VLOOKUP(G1004,Sheet1!J:O,6,0)</f>
        <v>华南大区</v>
      </c>
      <c r="I1004">
        <v>0</v>
      </c>
      <c r="J1004">
        <v>0</v>
      </c>
      <c r="K1004" s="8">
        <f>VLOOKUP(C1004,'渗透率、续签率'!B:C,2,0)</f>
        <v>0.91700000000000004</v>
      </c>
      <c r="L1004" s="6" t="e">
        <f t="shared" si="91"/>
        <v>#DIV/0!</v>
      </c>
      <c r="M1004">
        <v>0</v>
      </c>
      <c r="N1004">
        <v>0</v>
      </c>
      <c r="O1004" s="24" t="e">
        <f t="shared" si="92"/>
        <v>#DIV/0!</v>
      </c>
      <c r="P1004" s="35">
        <f>VLOOKUP(E1004,'参数设置&amp;汇总'!O:X,10,0)</f>
        <v>1</v>
      </c>
      <c r="Q1004" s="37">
        <f t="shared" si="93"/>
        <v>0</v>
      </c>
      <c r="R1004">
        <v>0.85</v>
      </c>
      <c r="S1004" s="38">
        <f t="shared" si="94"/>
        <v>0</v>
      </c>
      <c r="T1004" s="9">
        <f t="shared" si="95"/>
        <v>0</v>
      </c>
      <c r="V1004" s="11"/>
    </row>
    <row r="1005" spans="2:22" ht="18">
      <c r="B1005" t="s">
        <v>550</v>
      </c>
      <c r="C1005" t="s">
        <v>551</v>
      </c>
      <c r="D1005" t="str">
        <f>VLOOKUP(G1005,Sheet1!J:K,2,0)</f>
        <v>B</v>
      </c>
      <c r="E1005" t="str">
        <f t="shared" si="90"/>
        <v>BK12</v>
      </c>
      <c r="F1005" t="str">
        <f>VLOOKUP(G1005,Sheet1!J:L,3,0)</f>
        <v>福建省</v>
      </c>
      <c r="G1005" t="s">
        <v>79</v>
      </c>
      <c r="H1005" s="2" t="str">
        <f>VLOOKUP(G1005,Sheet1!J:O,6,0)</f>
        <v>华南大区</v>
      </c>
      <c r="I1005">
        <v>308</v>
      </c>
      <c r="J1005">
        <v>43</v>
      </c>
      <c r="K1005" s="8">
        <f>VLOOKUP(C1005,'渗透率、续签率'!B:C,2,0)</f>
        <v>0.91700000000000004</v>
      </c>
      <c r="L1005" s="6">
        <f t="shared" si="91"/>
        <v>0.1396103896103896</v>
      </c>
      <c r="M1005">
        <v>28</v>
      </c>
      <c r="N1005">
        <v>28</v>
      </c>
      <c r="O1005" s="24">
        <f t="shared" si="92"/>
        <v>1</v>
      </c>
      <c r="P1005" s="35">
        <f>VLOOKUP(E1005,'参数设置&amp;汇总'!O:X,10,0)</f>
        <v>1</v>
      </c>
      <c r="Q1005" s="37">
        <f t="shared" si="93"/>
        <v>28</v>
      </c>
      <c r="R1005">
        <v>0.85</v>
      </c>
      <c r="S1005" s="38">
        <f t="shared" si="94"/>
        <v>2.7341176470588224</v>
      </c>
      <c r="T1005" s="9">
        <f t="shared" si="95"/>
        <v>1.1838729411764701</v>
      </c>
      <c r="V1005" s="11"/>
    </row>
    <row r="1006" spans="2:22" ht="18">
      <c r="B1006" t="s">
        <v>550</v>
      </c>
      <c r="C1006" t="s">
        <v>551</v>
      </c>
      <c r="D1006" t="str">
        <f>VLOOKUP(G1006,Sheet1!J:K,2,0)</f>
        <v>C</v>
      </c>
      <c r="E1006" t="str">
        <f t="shared" si="90"/>
        <v>CK12</v>
      </c>
      <c r="F1006" t="str">
        <f>VLOOKUP(G1006,Sheet1!J:L,3,0)</f>
        <v>河北省</v>
      </c>
      <c r="G1006" t="s">
        <v>347</v>
      </c>
      <c r="H1006" s="2" t="str">
        <f>VLOOKUP(G1006,Sheet1!J:O,6,0)</f>
        <v>华北大区</v>
      </c>
      <c r="I1006">
        <v>57</v>
      </c>
      <c r="J1006">
        <v>5</v>
      </c>
      <c r="K1006" s="8">
        <f>VLOOKUP(C1006,'渗透率、续签率'!B:C,2,0)</f>
        <v>0.91700000000000004</v>
      </c>
      <c r="L1006" s="6">
        <f t="shared" si="91"/>
        <v>8.771929824561403E-2</v>
      </c>
      <c r="M1006">
        <v>4</v>
      </c>
      <c r="N1006">
        <v>4</v>
      </c>
      <c r="O1006" s="24">
        <f t="shared" si="92"/>
        <v>1</v>
      </c>
      <c r="P1006" s="35">
        <f>VLOOKUP(E1006,'参数设置&amp;汇总'!O:X,10,0)</f>
        <v>1</v>
      </c>
      <c r="Q1006" s="37">
        <f t="shared" si="93"/>
        <v>4</v>
      </c>
      <c r="R1006">
        <v>0.85</v>
      </c>
      <c r="S1006" s="38">
        <f t="shared" si="94"/>
        <v>0.39058823529411746</v>
      </c>
      <c r="T1006" s="9">
        <f t="shared" si="95"/>
        <v>0.16912470588235287</v>
      </c>
      <c r="V1006" s="11"/>
    </row>
    <row r="1007" spans="2:22" ht="18">
      <c r="B1007" t="s">
        <v>550</v>
      </c>
      <c r="C1007" t="s">
        <v>551</v>
      </c>
      <c r="D1007" t="str">
        <f>VLOOKUP(G1007,Sheet1!J:K,2,0)</f>
        <v>C</v>
      </c>
      <c r="E1007" t="str">
        <f t="shared" si="90"/>
        <v>CK12</v>
      </c>
      <c r="F1007" t="str">
        <f>VLOOKUP(G1007,Sheet1!J:L,3,0)</f>
        <v>云南省</v>
      </c>
      <c r="G1007" t="s">
        <v>348</v>
      </c>
      <c r="H1007" s="2" t="str">
        <f>VLOOKUP(G1007,Sheet1!J:O,6,0)</f>
        <v>华南大区</v>
      </c>
      <c r="I1007">
        <v>24</v>
      </c>
      <c r="J1007">
        <v>0</v>
      </c>
      <c r="K1007" s="8">
        <f>VLOOKUP(C1007,'渗透率、续签率'!B:C,2,0)</f>
        <v>0.91700000000000004</v>
      </c>
      <c r="L1007" s="6">
        <f t="shared" si="91"/>
        <v>0</v>
      </c>
      <c r="M1007">
        <v>0</v>
      </c>
      <c r="N1007">
        <v>0</v>
      </c>
      <c r="O1007" s="24" t="e">
        <f t="shared" si="92"/>
        <v>#DIV/0!</v>
      </c>
      <c r="P1007" s="35">
        <f>VLOOKUP(E1007,'参数设置&amp;汇总'!O:X,10,0)</f>
        <v>1</v>
      </c>
      <c r="Q1007" s="37">
        <f t="shared" si="93"/>
        <v>0</v>
      </c>
      <c r="R1007">
        <v>0.85</v>
      </c>
      <c r="S1007" s="38">
        <f t="shared" si="94"/>
        <v>0</v>
      </c>
      <c r="T1007" s="9">
        <f t="shared" si="95"/>
        <v>0</v>
      </c>
      <c r="U1007" s="1"/>
      <c r="V1007" s="11"/>
    </row>
    <row r="1008" spans="2:22" ht="18">
      <c r="B1008" t="s">
        <v>550</v>
      </c>
      <c r="C1008" t="s">
        <v>551</v>
      </c>
      <c r="D1008" t="str">
        <f>VLOOKUP(G1008,Sheet1!J:K,2,0)</f>
        <v>C</v>
      </c>
      <c r="E1008" t="str">
        <f t="shared" si="90"/>
        <v>CK12</v>
      </c>
      <c r="F1008" t="str">
        <f>VLOOKUP(G1008,Sheet1!J:L,3,0)</f>
        <v>浙江省</v>
      </c>
      <c r="G1008" t="s">
        <v>349</v>
      </c>
      <c r="H1008" s="2" t="str">
        <f>VLOOKUP(G1008,Sheet1!J:O,6,0)</f>
        <v>华南大区</v>
      </c>
      <c r="I1008">
        <v>79</v>
      </c>
      <c r="J1008">
        <v>2</v>
      </c>
      <c r="K1008" s="8">
        <f>VLOOKUP(C1008,'渗透率、续签率'!B:C,2,0)</f>
        <v>0.91700000000000004</v>
      </c>
      <c r="L1008" s="6">
        <f t="shared" si="91"/>
        <v>2.5316455696202531E-2</v>
      </c>
      <c r="M1008">
        <v>6</v>
      </c>
      <c r="N1008">
        <v>2</v>
      </c>
      <c r="O1008" s="24">
        <f t="shared" si="92"/>
        <v>0.33333333333333331</v>
      </c>
      <c r="P1008" s="35">
        <f>VLOOKUP(E1008,'参数设置&amp;汇总'!O:X,10,0)</f>
        <v>1</v>
      </c>
      <c r="Q1008" s="37">
        <f t="shared" si="93"/>
        <v>6</v>
      </c>
      <c r="R1008">
        <v>0.85</v>
      </c>
      <c r="S1008" s="38">
        <f t="shared" si="94"/>
        <v>4.9011764705882355</v>
      </c>
      <c r="T1008" s="9">
        <f t="shared" si="95"/>
        <v>2.1222094117647061</v>
      </c>
      <c r="V1008" s="11"/>
    </row>
    <row r="1009" spans="2:22" ht="18">
      <c r="B1009" t="s">
        <v>550</v>
      </c>
      <c r="C1009" t="s">
        <v>551</v>
      </c>
      <c r="D1009" t="str">
        <f>VLOOKUP(G1009,Sheet1!J:K,2,0)</f>
        <v>C</v>
      </c>
      <c r="E1009" t="str">
        <f t="shared" si="90"/>
        <v>CK12</v>
      </c>
      <c r="F1009" t="str">
        <f>VLOOKUP(G1009,Sheet1!J:L,3,0)</f>
        <v>黑龙江省</v>
      </c>
      <c r="G1009" t="s">
        <v>350</v>
      </c>
      <c r="H1009" s="2" t="str">
        <f>VLOOKUP(G1009,Sheet1!J:O,6,0)</f>
        <v>华北大区</v>
      </c>
      <c r="I1009">
        <v>40</v>
      </c>
      <c r="J1009">
        <v>0</v>
      </c>
      <c r="K1009" s="8">
        <f>VLOOKUP(C1009,'渗透率、续签率'!B:C,2,0)</f>
        <v>0.91700000000000004</v>
      </c>
      <c r="L1009" s="6">
        <f t="shared" si="91"/>
        <v>0</v>
      </c>
      <c r="M1009">
        <v>0</v>
      </c>
      <c r="N1009">
        <v>0</v>
      </c>
      <c r="O1009" s="24" t="e">
        <f t="shared" si="92"/>
        <v>#DIV/0!</v>
      </c>
      <c r="P1009" s="35">
        <f>VLOOKUP(E1009,'参数设置&amp;汇总'!O:X,10,0)</f>
        <v>1</v>
      </c>
      <c r="Q1009" s="37">
        <f t="shared" si="93"/>
        <v>0</v>
      </c>
      <c r="R1009">
        <v>0.85</v>
      </c>
      <c r="S1009" s="38">
        <f t="shared" si="94"/>
        <v>0</v>
      </c>
      <c r="T1009" s="9">
        <f t="shared" si="95"/>
        <v>0</v>
      </c>
      <c r="V1009" s="11"/>
    </row>
    <row r="1010" spans="2:22" ht="18">
      <c r="B1010" t="s">
        <v>550</v>
      </c>
      <c r="C1010" t="s">
        <v>551</v>
      </c>
      <c r="D1010" t="str">
        <f>VLOOKUP(G1010,Sheet1!J:K,2,0)</f>
        <v>C</v>
      </c>
      <c r="E1010" t="str">
        <f t="shared" si="90"/>
        <v>CK12</v>
      </c>
      <c r="F1010" t="str">
        <f>VLOOKUP(G1010,Sheet1!J:L,3,0)</f>
        <v>四川省</v>
      </c>
      <c r="G1010" t="s">
        <v>351</v>
      </c>
      <c r="H1010" s="2" t="str">
        <f>VLOOKUP(G1010,Sheet1!J:O,6,0)</f>
        <v>华北大区</v>
      </c>
      <c r="I1010">
        <v>99</v>
      </c>
      <c r="J1010">
        <v>1</v>
      </c>
      <c r="K1010" s="8">
        <f>VLOOKUP(C1010,'渗透率、续签率'!B:C,2,0)</f>
        <v>0.91700000000000004</v>
      </c>
      <c r="L1010" s="6">
        <f t="shared" si="91"/>
        <v>1.0101010101010102E-2</v>
      </c>
      <c r="M1010">
        <v>0</v>
      </c>
      <c r="N1010">
        <v>0</v>
      </c>
      <c r="O1010" s="24" t="e">
        <f t="shared" si="92"/>
        <v>#DIV/0!</v>
      </c>
      <c r="P1010" s="35">
        <f>VLOOKUP(E1010,'参数设置&amp;汇总'!O:X,10,0)</f>
        <v>1</v>
      </c>
      <c r="Q1010" s="37">
        <f t="shared" si="93"/>
        <v>0</v>
      </c>
      <c r="R1010">
        <v>0.85</v>
      </c>
      <c r="S1010" s="38">
        <f t="shared" si="94"/>
        <v>0</v>
      </c>
      <c r="T1010" s="9">
        <f t="shared" si="95"/>
        <v>0</v>
      </c>
      <c r="V1010" s="11"/>
    </row>
    <row r="1011" spans="2:22" ht="18">
      <c r="B1011" t="s">
        <v>550</v>
      </c>
      <c r="C1011" t="s">
        <v>551</v>
      </c>
      <c r="D1011" t="str">
        <f>VLOOKUP(G1011,Sheet1!J:K,2,0)</f>
        <v>C</v>
      </c>
      <c r="E1011" t="str">
        <f t="shared" si="90"/>
        <v>CK12</v>
      </c>
      <c r="F1011" t="str">
        <f>VLOOKUP(G1011,Sheet1!J:L,3,0)</f>
        <v>山东省</v>
      </c>
      <c r="G1011" t="s">
        <v>352</v>
      </c>
      <c r="H1011" s="2" t="str">
        <f>VLOOKUP(G1011,Sheet1!J:O,6,0)</f>
        <v>华北大区</v>
      </c>
      <c r="I1011">
        <v>118</v>
      </c>
      <c r="J1011">
        <v>0</v>
      </c>
      <c r="K1011" s="8">
        <f>VLOOKUP(C1011,'渗透率、续签率'!B:C,2,0)</f>
        <v>0.91700000000000004</v>
      </c>
      <c r="L1011" s="6">
        <f t="shared" si="91"/>
        <v>0</v>
      </c>
      <c r="M1011">
        <v>1</v>
      </c>
      <c r="N1011">
        <v>0</v>
      </c>
      <c r="O1011" s="24">
        <f t="shared" si="92"/>
        <v>0</v>
      </c>
      <c r="P1011" s="35">
        <f>VLOOKUP(E1011,'参数设置&amp;汇总'!O:X,10,0)</f>
        <v>1</v>
      </c>
      <c r="Q1011" s="37">
        <f t="shared" si="93"/>
        <v>1</v>
      </c>
      <c r="R1011">
        <v>0.85</v>
      </c>
      <c r="S1011" s="38">
        <f t="shared" si="94"/>
        <v>1.1764705882352942</v>
      </c>
      <c r="T1011" s="9">
        <f t="shared" si="95"/>
        <v>0.50941176470588234</v>
      </c>
      <c r="V1011" s="11"/>
    </row>
    <row r="1012" spans="2:22" ht="18">
      <c r="B1012" t="s">
        <v>550</v>
      </c>
      <c r="C1012" t="s">
        <v>551</v>
      </c>
      <c r="D1012" t="str">
        <f>VLOOKUP(G1012,Sheet1!J:K,2,0)</f>
        <v>C</v>
      </c>
      <c r="E1012" t="str">
        <f t="shared" si="90"/>
        <v>CK12</v>
      </c>
      <c r="F1012" t="str">
        <f>VLOOKUP(G1012,Sheet1!J:L,3,0)</f>
        <v>广东省</v>
      </c>
      <c r="G1012" t="s">
        <v>353</v>
      </c>
      <c r="H1012" s="2" t="str">
        <f>VLOOKUP(G1012,Sheet1!J:O,6,0)</f>
        <v>华南大区</v>
      </c>
      <c r="I1012">
        <v>69</v>
      </c>
      <c r="J1012">
        <v>0</v>
      </c>
      <c r="K1012" s="8">
        <f>VLOOKUP(C1012,'渗透率、续签率'!B:C,2,0)</f>
        <v>0.91700000000000004</v>
      </c>
      <c r="L1012" s="6">
        <f t="shared" si="91"/>
        <v>0</v>
      </c>
      <c r="M1012">
        <v>0</v>
      </c>
      <c r="N1012">
        <v>0</v>
      </c>
      <c r="O1012" s="24" t="e">
        <f t="shared" si="92"/>
        <v>#DIV/0!</v>
      </c>
      <c r="P1012" s="35">
        <f>VLOOKUP(E1012,'参数设置&amp;汇总'!O:X,10,0)</f>
        <v>1</v>
      </c>
      <c r="Q1012" s="37">
        <f t="shared" si="93"/>
        <v>0</v>
      </c>
      <c r="R1012">
        <v>0.85</v>
      </c>
      <c r="S1012" s="38">
        <f t="shared" si="94"/>
        <v>0</v>
      </c>
      <c r="T1012" s="9">
        <f t="shared" si="95"/>
        <v>0</v>
      </c>
      <c r="V1012" s="11"/>
    </row>
    <row r="1013" spans="2:22" ht="18">
      <c r="B1013" t="s">
        <v>550</v>
      </c>
      <c r="C1013" t="s">
        <v>551</v>
      </c>
      <c r="D1013" t="str">
        <f>VLOOKUP(G1013,Sheet1!J:K,2,0)</f>
        <v>C</v>
      </c>
      <c r="E1013" t="str">
        <f t="shared" si="90"/>
        <v>CK12</v>
      </c>
      <c r="F1013" t="str">
        <f>VLOOKUP(G1013,Sheet1!J:L,3,0)</f>
        <v>新疆维吾尔自治区</v>
      </c>
      <c r="G1013" t="s">
        <v>354</v>
      </c>
      <c r="H1013" s="2" t="str">
        <f>VLOOKUP(G1013,Sheet1!J:O,6,0)</f>
        <v>华北大区</v>
      </c>
      <c r="I1013">
        <v>0</v>
      </c>
      <c r="J1013">
        <v>0</v>
      </c>
      <c r="K1013" s="8">
        <f>VLOOKUP(C1013,'渗透率、续签率'!B:C,2,0)</f>
        <v>0.91700000000000004</v>
      </c>
      <c r="L1013" s="6" t="e">
        <f t="shared" si="91"/>
        <v>#DIV/0!</v>
      </c>
      <c r="M1013">
        <v>0</v>
      </c>
      <c r="N1013">
        <v>0</v>
      </c>
      <c r="O1013" s="24" t="e">
        <f t="shared" si="92"/>
        <v>#DIV/0!</v>
      </c>
      <c r="P1013" s="35">
        <f>VLOOKUP(E1013,'参数设置&amp;汇总'!O:X,10,0)</f>
        <v>1</v>
      </c>
      <c r="Q1013" s="37">
        <f t="shared" si="93"/>
        <v>0</v>
      </c>
      <c r="R1013">
        <v>0.85</v>
      </c>
      <c r="S1013" s="38">
        <f t="shared" si="94"/>
        <v>0</v>
      </c>
      <c r="T1013" s="9">
        <f t="shared" si="95"/>
        <v>0</v>
      </c>
      <c r="U1013" s="1"/>
      <c r="V1013" s="11"/>
    </row>
    <row r="1014" spans="2:22" ht="18">
      <c r="B1014" t="s">
        <v>550</v>
      </c>
      <c r="C1014" t="s">
        <v>551</v>
      </c>
      <c r="D1014" t="str">
        <f>VLOOKUP(G1014,Sheet1!J:K,2,0)</f>
        <v>C</v>
      </c>
      <c r="E1014" t="str">
        <f t="shared" si="90"/>
        <v>CK12</v>
      </c>
      <c r="F1014" t="str">
        <f>VLOOKUP(G1014,Sheet1!J:L,3,0)</f>
        <v>四川省</v>
      </c>
      <c r="G1014" t="s">
        <v>355</v>
      </c>
      <c r="H1014" s="2" t="str">
        <f>VLOOKUP(G1014,Sheet1!J:O,6,0)</f>
        <v>华北大区</v>
      </c>
      <c r="I1014">
        <v>17</v>
      </c>
      <c r="J1014">
        <v>0</v>
      </c>
      <c r="K1014" s="8">
        <f>VLOOKUP(C1014,'渗透率、续签率'!B:C,2,0)</f>
        <v>0.91700000000000004</v>
      </c>
      <c r="L1014" s="6">
        <f t="shared" si="91"/>
        <v>0</v>
      </c>
      <c r="M1014">
        <v>0</v>
      </c>
      <c r="N1014">
        <v>0</v>
      </c>
      <c r="O1014" s="24" t="e">
        <f t="shared" si="92"/>
        <v>#DIV/0!</v>
      </c>
      <c r="P1014" s="35">
        <f>VLOOKUP(E1014,'参数设置&amp;汇总'!O:X,10,0)</f>
        <v>1</v>
      </c>
      <c r="Q1014" s="37">
        <f t="shared" si="93"/>
        <v>0</v>
      </c>
      <c r="R1014">
        <v>0.85</v>
      </c>
      <c r="S1014" s="38">
        <f t="shared" si="94"/>
        <v>0</v>
      </c>
      <c r="T1014" s="9">
        <f t="shared" si="95"/>
        <v>0</v>
      </c>
      <c r="V1014" s="11"/>
    </row>
    <row r="1015" spans="2:22" ht="18">
      <c r="B1015" t="s">
        <v>550</v>
      </c>
      <c r="C1015" t="s">
        <v>551</v>
      </c>
      <c r="D1015" t="str">
        <f>VLOOKUP(G1015,Sheet1!J:K,2,0)</f>
        <v>C</v>
      </c>
      <c r="E1015" t="str">
        <f t="shared" si="90"/>
        <v>CK12</v>
      </c>
      <c r="F1015" t="str">
        <f>VLOOKUP(G1015,Sheet1!J:L,3,0)</f>
        <v>浙江省</v>
      </c>
      <c r="G1015" t="s">
        <v>356</v>
      </c>
      <c r="H1015" s="2" t="str">
        <f>VLOOKUP(G1015,Sheet1!J:O,6,0)</f>
        <v>华南大区</v>
      </c>
      <c r="I1015">
        <v>9</v>
      </c>
      <c r="J1015">
        <v>0</v>
      </c>
      <c r="K1015" s="8">
        <f>VLOOKUP(C1015,'渗透率、续签率'!B:C,2,0)</f>
        <v>0.91700000000000004</v>
      </c>
      <c r="L1015" s="6">
        <f t="shared" si="91"/>
        <v>0</v>
      </c>
      <c r="M1015">
        <v>0</v>
      </c>
      <c r="N1015">
        <v>0</v>
      </c>
      <c r="O1015" s="24" t="e">
        <f t="shared" si="92"/>
        <v>#DIV/0!</v>
      </c>
      <c r="P1015" s="35">
        <f>VLOOKUP(E1015,'参数设置&amp;汇总'!O:X,10,0)</f>
        <v>1</v>
      </c>
      <c r="Q1015" s="37">
        <f t="shared" si="93"/>
        <v>0</v>
      </c>
      <c r="R1015">
        <v>0.85</v>
      </c>
      <c r="S1015" s="38">
        <f t="shared" si="94"/>
        <v>0</v>
      </c>
      <c r="T1015" s="9">
        <f t="shared" si="95"/>
        <v>0</v>
      </c>
      <c r="V1015" s="11"/>
    </row>
    <row r="1016" spans="2:22" ht="18">
      <c r="B1016" t="s">
        <v>550</v>
      </c>
      <c r="C1016" t="s">
        <v>551</v>
      </c>
      <c r="D1016" t="str">
        <f>VLOOKUP(G1016,Sheet1!J:K,2,0)</f>
        <v>C</v>
      </c>
      <c r="E1016" t="str">
        <f t="shared" si="90"/>
        <v>CK12</v>
      </c>
      <c r="F1016" t="str">
        <f>VLOOKUP(G1016,Sheet1!J:L,3,0)</f>
        <v>安徽省</v>
      </c>
      <c r="G1016" t="s">
        <v>357</v>
      </c>
      <c r="H1016" s="2" t="str">
        <f>VLOOKUP(G1016,Sheet1!J:O,6,0)</f>
        <v>华南大区</v>
      </c>
      <c r="I1016">
        <v>68</v>
      </c>
      <c r="J1016">
        <v>5</v>
      </c>
      <c r="K1016" s="8">
        <f>VLOOKUP(C1016,'渗透率、续签率'!B:C,2,0)</f>
        <v>0.91700000000000004</v>
      </c>
      <c r="L1016" s="6">
        <f t="shared" si="91"/>
        <v>7.3529411764705885E-2</v>
      </c>
      <c r="M1016">
        <v>3</v>
      </c>
      <c r="N1016">
        <v>3</v>
      </c>
      <c r="O1016" s="24">
        <f t="shared" si="92"/>
        <v>1</v>
      </c>
      <c r="P1016" s="35">
        <f>VLOOKUP(E1016,'参数设置&amp;汇总'!O:X,10,0)</f>
        <v>1</v>
      </c>
      <c r="Q1016" s="37">
        <f t="shared" si="93"/>
        <v>3</v>
      </c>
      <c r="R1016">
        <v>0.85</v>
      </c>
      <c r="S1016" s="38">
        <f t="shared" si="94"/>
        <v>0.29294117647058809</v>
      </c>
      <c r="T1016" s="9">
        <f t="shared" si="95"/>
        <v>0.12684352941176463</v>
      </c>
      <c r="V1016" s="11"/>
    </row>
    <row r="1017" spans="2:22" ht="18">
      <c r="B1017" t="s">
        <v>550</v>
      </c>
      <c r="C1017" t="s">
        <v>551</v>
      </c>
      <c r="D1017" t="str">
        <f>VLOOKUP(G1017,Sheet1!J:K,2,0)</f>
        <v>B</v>
      </c>
      <c r="E1017" t="str">
        <f t="shared" si="90"/>
        <v>BK12</v>
      </c>
      <c r="F1017" t="str">
        <f>VLOOKUP(G1017,Sheet1!J:L,3,0)</f>
        <v>江苏省</v>
      </c>
      <c r="G1017" t="s">
        <v>80</v>
      </c>
      <c r="H1017" s="2" t="str">
        <f>VLOOKUP(G1017,Sheet1!J:O,6,0)</f>
        <v>华北大区</v>
      </c>
      <c r="I1017">
        <v>287</v>
      </c>
      <c r="J1017">
        <v>75</v>
      </c>
      <c r="K1017" s="8">
        <f>VLOOKUP(C1017,'渗透率、续签率'!B:C,2,0)</f>
        <v>0.91700000000000004</v>
      </c>
      <c r="L1017" s="6">
        <f t="shared" si="91"/>
        <v>0.26132404181184671</v>
      </c>
      <c r="M1017">
        <v>58</v>
      </c>
      <c r="N1017">
        <v>54</v>
      </c>
      <c r="O1017" s="24">
        <f t="shared" si="92"/>
        <v>0.93103448275862066</v>
      </c>
      <c r="P1017" s="35">
        <f>VLOOKUP(E1017,'参数设置&amp;汇总'!O:X,10,0)</f>
        <v>1</v>
      </c>
      <c r="Q1017" s="37">
        <f t="shared" si="93"/>
        <v>58</v>
      </c>
      <c r="R1017">
        <v>0.85</v>
      </c>
      <c r="S1017" s="38">
        <f t="shared" si="94"/>
        <v>9.9788235294117626</v>
      </c>
      <c r="T1017" s="9">
        <f t="shared" si="95"/>
        <v>4.3208305882352933</v>
      </c>
      <c r="V1017" s="11"/>
    </row>
    <row r="1018" spans="2:22" ht="18">
      <c r="B1018" t="s">
        <v>550</v>
      </c>
      <c r="C1018" t="s">
        <v>551</v>
      </c>
      <c r="D1018" t="str">
        <f>VLOOKUP(G1018,Sheet1!J:K,2,0)</f>
        <v>C</v>
      </c>
      <c r="E1018" t="str">
        <f t="shared" si="90"/>
        <v>CK12</v>
      </c>
      <c r="F1018" t="str">
        <f>VLOOKUP(G1018,Sheet1!J:L,3,0)</f>
        <v>广东省</v>
      </c>
      <c r="G1018" t="s">
        <v>358</v>
      </c>
      <c r="H1018" s="2" t="str">
        <f>VLOOKUP(G1018,Sheet1!J:O,6,0)</f>
        <v>华南大区</v>
      </c>
      <c r="I1018">
        <v>109</v>
      </c>
      <c r="J1018">
        <v>0</v>
      </c>
      <c r="K1018" s="8">
        <f>VLOOKUP(C1018,'渗透率、续签率'!B:C,2,0)</f>
        <v>0.91700000000000004</v>
      </c>
      <c r="L1018" s="6">
        <f t="shared" si="91"/>
        <v>0</v>
      </c>
      <c r="M1018">
        <v>2</v>
      </c>
      <c r="N1018">
        <v>0</v>
      </c>
      <c r="O1018" s="24">
        <f t="shared" si="92"/>
        <v>0</v>
      </c>
      <c r="P1018" s="35">
        <f>VLOOKUP(E1018,'参数设置&amp;汇总'!O:X,10,0)</f>
        <v>1</v>
      </c>
      <c r="Q1018" s="37">
        <f t="shared" si="93"/>
        <v>2</v>
      </c>
      <c r="R1018">
        <v>0.85</v>
      </c>
      <c r="S1018" s="38">
        <f t="shared" si="94"/>
        <v>2.3529411764705883</v>
      </c>
      <c r="T1018" s="9">
        <f t="shared" si="95"/>
        <v>1.0188235294117647</v>
      </c>
      <c r="V1018" s="11"/>
    </row>
    <row r="1019" spans="2:22" ht="18">
      <c r="B1019" t="s">
        <v>550</v>
      </c>
      <c r="C1019" t="s">
        <v>551</v>
      </c>
      <c r="D1019" t="str">
        <f>VLOOKUP(G1019,Sheet1!J:K,2,0)</f>
        <v>C</v>
      </c>
      <c r="E1019" t="str">
        <f t="shared" si="90"/>
        <v>CK12</v>
      </c>
      <c r="F1019" t="str">
        <f>VLOOKUP(G1019,Sheet1!J:L,3,0)</f>
        <v>湖北省</v>
      </c>
      <c r="G1019" t="s">
        <v>359</v>
      </c>
      <c r="H1019" s="2" t="str">
        <f>VLOOKUP(G1019,Sheet1!J:O,6,0)</f>
        <v>华南大区</v>
      </c>
      <c r="I1019">
        <v>60</v>
      </c>
      <c r="J1019">
        <v>8</v>
      </c>
      <c r="K1019" s="8">
        <f>VLOOKUP(C1019,'渗透率、续签率'!B:C,2,0)</f>
        <v>0.91700000000000004</v>
      </c>
      <c r="L1019" s="6">
        <f t="shared" si="91"/>
        <v>0.13333333333333333</v>
      </c>
      <c r="M1019">
        <v>4</v>
      </c>
      <c r="N1019">
        <v>4</v>
      </c>
      <c r="O1019" s="24">
        <f t="shared" si="92"/>
        <v>1</v>
      </c>
      <c r="P1019" s="35">
        <f>VLOOKUP(E1019,'参数设置&amp;汇总'!O:X,10,0)</f>
        <v>1</v>
      </c>
      <c r="Q1019" s="37">
        <f t="shared" si="93"/>
        <v>4</v>
      </c>
      <c r="R1019">
        <v>0.85</v>
      </c>
      <c r="S1019" s="38">
        <f t="shared" si="94"/>
        <v>0.39058823529411746</v>
      </c>
      <c r="T1019" s="9">
        <f t="shared" si="95"/>
        <v>0.16912470588235287</v>
      </c>
      <c r="V1019" s="11"/>
    </row>
    <row r="1020" spans="2:22" ht="18">
      <c r="B1020" t="s">
        <v>550</v>
      </c>
      <c r="C1020" t="s">
        <v>551</v>
      </c>
      <c r="D1020" t="str">
        <f>VLOOKUP(G1020,Sheet1!J:K,2,0)</f>
        <v>C</v>
      </c>
      <c r="E1020" t="str">
        <f t="shared" si="90"/>
        <v>CK12</v>
      </c>
      <c r="F1020" t="str">
        <f>VLOOKUP(G1020,Sheet1!J:L,3,0)</f>
        <v>湖北省</v>
      </c>
      <c r="G1020" t="s">
        <v>360</v>
      </c>
      <c r="H1020" s="2" t="str">
        <f>VLOOKUP(G1020,Sheet1!J:O,6,0)</f>
        <v>华南大区</v>
      </c>
      <c r="I1020">
        <v>32</v>
      </c>
      <c r="J1020">
        <v>2</v>
      </c>
      <c r="K1020" s="8">
        <f>VLOOKUP(C1020,'渗透率、续签率'!B:C,2,0)</f>
        <v>0.91700000000000004</v>
      </c>
      <c r="L1020" s="6">
        <f t="shared" si="91"/>
        <v>6.25E-2</v>
      </c>
      <c r="M1020">
        <v>2</v>
      </c>
      <c r="N1020">
        <v>2</v>
      </c>
      <c r="O1020" s="24">
        <f t="shared" si="92"/>
        <v>1</v>
      </c>
      <c r="P1020" s="35">
        <f>VLOOKUP(E1020,'参数设置&amp;汇总'!O:X,10,0)</f>
        <v>1</v>
      </c>
      <c r="Q1020" s="37">
        <f t="shared" si="93"/>
        <v>2</v>
      </c>
      <c r="R1020">
        <v>0.85</v>
      </c>
      <c r="S1020" s="38">
        <f t="shared" si="94"/>
        <v>0.19529411764705873</v>
      </c>
      <c r="T1020" s="9">
        <f t="shared" si="95"/>
        <v>8.4562352941176436E-2</v>
      </c>
      <c r="V1020" s="11"/>
    </row>
    <row r="1021" spans="2:22" ht="18">
      <c r="B1021" t="s">
        <v>550</v>
      </c>
      <c r="C1021" t="s">
        <v>551</v>
      </c>
      <c r="D1021" t="str">
        <f>VLOOKUP(G1021,Sheet1!J:K,2,0)</f>
        <v>C</v>
      </c>
      <c r="E1021" t="str">
        <f t="shared" si="90"/>
        <v>CK12</v>
      </c>
      <c r="F1021" t="str">
        <f>VLOOKUP(G1021,Sheet1!J:L,3,0)</f>
        <v>福建省</v>
      </c>
      <c r="G1021" t="s">
        <v>361</v>
      </c>
      <c r="H1021" s="2" t="str">
        <f>VLOOKUP(G1021,Sheet1!J:O,6,0)</f>
        <v>华南大区</v>
      </c>
      <c r="I1021">
        <v>104</v>
      </c>
      <c r="J1021">
        <v>0</v>
      </c>
      <c r="K1021" s="8">
        <f>VLOOKUP(C1021,'渗透率、续签率'!B:C,2,0)</f>
        <v>0.91700000000000004</v>
      </c>
      <c r="L1021" s="6">
        <f t="shared" si="91"/>
        <v>0</v>
      </c>
      <c r="M1021">
        <v>8</v>
      </c>
      <c r="N1021">
        <v>0</v>
      </c>
      <c r="O1021" s="24">
        <f t="shared" si="92"/>
        <v>0</v>
      </c>
      <c r="P1021" s="35">
        <f>VLOOKUP(E1021,'参数设置&amp;汇总'!O:X,10,0)</f>
        <v>1</v>
      </c>
      <c r="Q1021" s="37">
        <f t="shared" si="93"/>
        <v>8</v>
      </c>
      <c r="R1021">
        <v>0.85</v>
      </c>
      <c r="S1021" s="38">
        <f t="shared" si="94"/>
        <v>9.4117647058823533</v>
      </c>
      <c r="T1021" s="9">
        <f t="shared" si="95"/>
        <v>4.0752941176470587</v>
      </c>
      <c r="V1021" s="11"/>
    </row>
    <row r="1022" spans="2:22" ht="18">
      <c r="B1022" t="s">
        <v>550</v>
      </c>
      <c r="C1022" t="s">
        <v>551</v>
      </c>
      <c r="D1022" t="str">
        <f>VLOOKUP(G1022,Sheet1!J:K,2,0)</f>
        <v>C</v>
      </c>
      <c r="E1022" t="str">
        <f t="shared" si="90"/>
        <v>CK12</v>
      </c>
      <c r="F1022" t="str">
        <f>VLOOKUP(G1022,Sheet1!J:L,3,0)</f>
        <v>山东省</v>
      </c>
      <c r="G1022" t="s">
        <v>362</v>
      </c>
      <c r="H1022" s="2" t="str">
        <f>VLOOKUP(G1022,Sheet1!J:O,6,0)</f>
        <v>华北大区</v>
      </c>
      <c r="I1022">
        <v>97</v>
      </c>
      <c r="J1022">
        <v>0</v>
      </c>
      <c r="K1022" s="8">
        <f>VLOOKUP(C1022,'渗透率、续签率'!B:C,2,0)</f>
        <v>0.91700000000000004</v>
      </c>
      <c r="L1022" s="6">
        <f t="shared" si="91"/>
        <v>0</v>
      </c>
      <c r="M1022">
        <v>2</v>
      </c>
      <c r="N1022">
        <v>0</v>
      </c>
      <c r="O1022" s="24">
        <f t="shared" si="92"/>
        <v>0</v>
      </c>
      <c r="P1022" s="35">
        <f>VLOOKUP(E1022,'参数设置&amp;汇总'!O:X,10,0)</f>
        <v>1</v>
      </c>
      <c r="Q1022" s="37">
        <f t="shared" si="93"/>
        <v>2</v>
      </c>
      <c r="R1022">
        <v>0.85</v>
      </c>
      <c r="S1022" s="38">
        <f t="shared" si="94"/>
        <v>2.3529411764705883</v>
      </c>
      <c r="T1022" s="9">
        <f t="shared" si="95"/>
        <v>1.0188235294117647</v>
      </c>
    </row>
    <row r="1023" spans="2:22" ht="18">
      <c r="B1023" t="s">
        <v>550</v>
      </c>
      <c r="C1023" t="s">
        <v>551</v>
      </c>
      <c r="D1023" t="str">
        <f>VLOOKUP(G1023,Sheet1!J:K,2,0)</f>
        <v>C</v>
      </c>
      <c r="E1023" t="str">
        <f t="shared" si="90"/>
        <v>CK12</v>
      </c>
      <c r="F1023" t="str">
        <f>VLOOKUP(G1023,Sheet1!J:L,3,0)</f>
        <v>江西省</v>
      </c>
      <c r="G1023" t="s">
        <v>363</v>
      </c>
      <c r="H1023" s="2" t="str">
        <f>VLOOKUP(G1023,Sheet1!J:O,6,0)</f>
        <v>华南大区</v>
      </c>
      <c r="I1023">
        <v>23</v>
      </c>
      <c r="J1023">
        <v>0</v>
      </c>
      <c r="K1023" s="8">
        <f>VLOOKUP(C1023,'渗透率、续签率'!B:C,2,0)</f>
        <v>0.91700000000000004</v>
      </c>
      <c r="L1023" s="6">
        <f t="shared" si="91"/>
        <v>0</v>
      </c>
      <c r="M1023">
        <v>0</v>
      </c>
      <c r="N1023">
        <v>0</v>
      </c>
      <c r="O1023" s="24" t="e">
        <f t="shared" si="92"/>
        <v>#DIV/0!</v>
      </c>
      <c r="P1023" s="35">
        <f>VLOOKUP(E1023,'参数设置&amp;汇总'!O:X,10,0)</f>
        <v>1</v>
      </c>
      <c r="Q1023" s="37">
        <f t="shared" si="93"/>
        <v>0</v>
      </c>
      <c r="R1023">
        <v>0.85</v>
      </c>
      <c r="S1023" s="38">
        <f t="shared" si="94"/>
        <v>0</v>
      </c>
      <c r="T1023" s="9">
        <f t="shared" si="95"/>
        <v>0</v>
      </c>
      <c r="V1023" s="11"/>
    </row>
    <row r="1024" spans="2:22" ht="18">
      <c r="B1024" t="s">
        <v>550</v>
      </c>
      <c r="C1024" t="s">
        <v>551</v>
      </c>
      <c r="D1024" t="str">
        <f>VLOOKUP(G1024,Sheet1!J:K,2,0)</f>
        <v>C</v>
      </c>
      <c r="E1024" t="str">
        <f t="shared" si="90"/>
        <v>CK12</v>
      </c>
      <c r="F1024" t="str">
        <f>VLOOKUP(G1024,Sheet1!J:L,3,0)</f>
        <v>辽宁省</v>
      </c>
      <c r="G1024" t="s">
        <v>364</v>
      </c>
      <c r="H1024" s="2" t="str">
        <f>VLOOKUP(G1024,Sheet1!J:O,6,0)</f>
        <v>华北大区</v>
      </c>
      <c r="I1024">
        <v>71</v>
      </c>
      <c r="J1024">
        <v>0</v>
      </c>
      <c r="K1024" s="8">
        <f>VLOOKUP(C1024,'渗透率、续签率'!B:C,2,0)</f>
        <v>0.91700000000000004</v>
      </c>
      <c r="L1024" s="6">
        <f t="shared" si="91"/>
        <v>0</v>
      </c>
      <c r="M1024">
        <v>0</v>
      </c>
      <c r="N1024">
        <v>0</v>
      </c>
      <c r="O1024" s="24" t="e">
        <f t="shared" si="92"/>
        <v>#DIV/0!</v>
      </c>
      <c r="P1024" s="35">
        <f>VLOOKUP(E1024,'参数设置&amp;汇总'!O:X,10,0)</f>
        <v>1</v>
      </c>
      <c r="Q1024" s="37">
        <f t="shared" si="93"/>
        <v>0</v>
      </c>
      <c r="R1024">
        <v>0.85</v>
      </c>
      <c r="S1024" s="38">
        <f t="shared" si="94"/>
        <v>0</v>
      </c>
      <c r="T1024" s="9">
        <f t="shared" si="95"/>
        <v>0</v>
      </c>
      <c r="U1024" s="1"/>
      <c r="V1024" s="11"/>
    </row>
    <row r="1025" spans="2:22" ht="18">
      <c r="B1025" t="s">
        <v>550</v>
      </c>
      <c r="C1025" t="s">
        <v>551</v>
      </c>
      <c r="D1025" t="str">
        <f>VLOOKUP(G1025,Sheet1!J:K,2,0)</f>
        <v>C</v>
      </c>
      <c r="E1025" t="str">
        <f t="shared" si="90"/>
        <v>CK12</v>
      </c>
      <c r="F1025" t="str">
        <f>VLOOKUP(G1025,Sheet1!J:L,3,0)</f>
        <v>辽宁省</v>
      </c>
      <c r="G1025" t="s">
        <v>365</v>
      </c>
      <c r="H1025" s="2" t="str">
        <f>VLOOKUP(G1025,Sheet1!J:O,6,0)</f>
        <v>华北大区</v>
      </c>
      <c r="I1025">
        <v>57</v>
      </c>
      <c r="J1025">
        <v>0</v>
      </c>
      <c r="K1025" s="8">
        <f>VLOOKUP(C1025,'渗透率、续签率'!B:C,2,0)</f>
        <v>0.91700000000000004</v>
      </c>
      <c r="L1025" s="6">
        <f t="shared" si="91"/>
        <v>0</v>
      </c>
      <c r="M1025">
        <v>0</v>
      </c>
      <c r="N1025">
        <v>0</v>
      </c>
      <c r="O1025" s="24" t="e">
        <f t="shared" si="92"/>
        <v>#DIV/0!</v>
      </c>
      <c r="P1025" s="35">
        <f>VLOOKUP(E1025,'参数设置&amp;汇总'!O:X,10,0)</f>
        <v>1</v>
      </c>
      <c r="Q1025" s="37">
        <f t="shared" si="93"/>
        <v>0</v>
      </c>
      <c r="R1025">
        <v>0.85</v>
      </c>
      <c r="S1025" s="38">
        <f t="shared" si="94"/>
        <v>0</v>
      </c>
      <c r="T1025" s="9">
        <f t="shared" si="95"/>
        <v>0</v>
      </c>
      <c r="V1025" s="11"/>
    </row>
    <row r="1026" spans="2:22" ht="18">
      <c r="B1026" t="s">
        <v>550</v>
      </c>
      <c r="C1026" t="s">
        <v>551</v>
      </c>
      <c r="D1026" t="str">
        <f>VLOOKUP(G1026,Sheet1!J:K,2,0)</f>
        <v>C</v>
      </c>
      <c r="E1026" t="str">
        <f t="shared" si="90"/>
        <v>CK12</v>
      </c>
      <c r="F1026" t="str">
        <f>VLOOKUP(G1026,Sheet1!J:L,3,0)</f>
        <v>安徽省</v>
      </c>
      <c r="G1026" t="s">
        <v>366</v>
      </c>
      <c r="H1026" s="2" t="str">
        <f>VLOOKUP(G1026,Sheet1!J:O,6,0)</f>
        <v>华南大区</v>
      </c>
      <c r="I1026">
        <v>33</v>
      </c>
      <c r="J1026">
        <v>0</v>
      </c>
      <c r="K1026" s="8">
        <f>VLOOKUP(C1026,'渗透率、续签率'!B:C,2,0)</f>
        <v>0.91700000000000004</v>
      </c>
      <c r="L1026" s="6">
        <f t="shared" si="91"/>
        <v>0</v>
      </c>
      <c r="M1026">
        <v>2</v>
      </c>
      <c r="N1026">
        <v>0</v>
      </c>
      <c r="O1026" s="24">
        <f t="shared" si="92"/>
        <v>0</v>
      </c>
      <c r="P1026" s="35">
        <f>VLOOKUP(E1026,'参数设置&amp;汇总'!O:X,10,0)</f>
        <v>1</v>
      </c>
      <c r="Q1026" s="37">
        <f t="shared" si="93"/>
        <v>2</v>
      </c>
      <c r="R1026">
        <v>0.85</v>
      </c>
      <c r="S1026" s="38">
        <f t="shared" si="94"/>
        <v>2.3529411764705883</v>
      </c>
      <c r="T1026" s="9">
        <f t="shared" si="95"/>
        <v>1.0188235294117647</v>
      </c>
      <c r="V1026" s="11"/>
    </row>
    <row r="1027" spans="2:22" ht="18">
      <c r="B1027" t="s">
        <v>550</v>
      </c>
      <c r="C1027" t="s">
        <v>551</v>
      </c>
      <c r="D1027" t="str">
        <f>VLOOKUP(G1027,Sheet1!J:K,2,0)</f>
        <v>C</v>
      </c>
      <c r="E1027" t="str">
        <f t="shared" ref="E1027:E1090" si="96">D1027&amp;C1027</f>
        <v>CK12</v>
      </c>
      <c r="F1027" t="str">
        <f>VLOOKUP(G1027,Sheet1!J:L,3,0)</f>
        <v>河北省</v>
      </c>
      <c r="G1027" t="s">
        <v>367</v>
      </c>
      <c r="H1027" s="2" t="str">
        <f>VLOOKUP(G1027,Sheet1!J:O,6,0)</f>
        <v>华北大区</v>
      </c>
      <c r="I1027">
        <v>84</v>
      </c>
      <c r="J1027">
        <v>0</v>
      </c>
      <c r="K1027" s="8">
        <f>VLOOKUP(C1027,'渗透率、续签率'!B:C,2,0)</f>
        <v>0.91700000000000004</v>
      </c>
      <c r="L1027" s="6">
        <f t="shared" ref="L1027:L1090" si="97">J1027/I1027</f>
        <v>0</v>
      </c>
      <c r="M1027">
        <v>0</v>
      </c>
      <c r="N1027">
        <v>0</v>
      </c>
      <c r="O1027" s="24" t="e">
        <f t="shared" ref="O1027:O1090" si="98">N1027/M1027</f>
        <v>#DIV/0!</v>
      </c>
      <c r="P1027" s="35">
        <f>VLOOKUP(E1027,'参数设置&amp;汇总'!O:X,10,0)</f>
        <v>1</v>
      </c>
      <c r="Q1027" s="37">
        <f t="shared" ref="Q1027:Q1090" si="99">IF(P1027*M1027&gt;=N1027,M1027*P1027,N1027)</f>
        <v>0</v>
      </c>
      <c r="R1027">
        <v>0.85</v>
      </c>
      <c r="S1027" s="38">
        <f t="shared" ref="S1027:S1090" si="100">((1-K1027)*N1027+IF(Q1027-N1027&gt;0,Q1027-N1027,0))/R1027</f>
        <v>0</v>
      </c>
      <c r="T1027" s="9">
        <f t="shared" ref="T1027:T1090" si="101">S1027*0.433</f>
        <v>0</v>
      </c>
      <c r="V1027" s="11"/>
    </row>
    <row r="1028" spans="2:22" ht="18">
      <c r="B1028" t="s">
        <v>550</v>
      </c>
      <c r="C1028" t="s">
        <v>551</v>
      </c>
      <c r="D1028" t="str">
        <f>VLOOKUP(G1028,Sheet1!J:K,2,0)</f>
        <v>C</v>
      </c>
      <c r="E1028" t="str">
        <f t="shared" si="96"/>
        <v>CK12</v>
      </c>
      <c r="F1028" t="str">
        <f>VLOOKUP(G1028,Sheet1!J:L,3,0)</f>
        <v>湖南省</v>
      </c>
      <c r="G1028" t="s">
        <v>368</v>
      </c>
      <c r="H1028" s="2" t="str">
        <f>VLOOKUP(G1028,Sheet1!J:O,6,0)</f>
        <v>华南大区</v>
      </c>
      <c r="I1028">
        <v>100</v>
      </c>
      <c r="J1028">
        <v>1</v>
      </c>
      <c r="K1028" s="8">
        <f>VLOOKUP(C1028,'渗透率、续签率'!B:C,2,0)</f>
        <v>0.91700000000000004</v>
      </c>
      <c r="L1028" s="6">
        <f t="shared" si="97"/>
        <v>0.01</v>
      </c>
      <c r="M1028">
        <v>1</v>
      </c>
      <c r="N1028">
        <v>1</v>
      </c>
      <c r="O1028" s="24">
        <f t="shared" si="98"/>
        <v>1</v>
      </c>
      <c r="P1028" s="35">
        <f>VLOOKUP(E1028,'参数设置&amp;汇总'!O:X,10,0)</f>
        <v>1</v>
      </c>
      <c r="Q1028" s="37">
        <f t="shared" si="99"/>
        <v>1</v>
      </c>
      <c r="R1028">
        <v>0.85</v>
      </c>
      <c r="S1028" s="38">
        <f t="shared" si="100"/>
        <v>9.7647058823529365E-2</v>
      </c>
      <c r="T1028" s="9">
        <f t="shared" si="101"/>
        <v>4.2281176470588218E-2</v>
      </c>
      <c r="V1028" s="11"/>
    </row>
    <row r="1029" spans="2:22" ht="18">
      <c r="B1029" t="s">
        <v>550</v>
      </c>
      <c r="C1029" t="s">
        <v>551</v>
      </c>
      <c r="D1029" t="str">
        <f>VLOOKUP(G1029,Sheet1!J:K,2,0)</f>
        <v>C</v>
      </c>
      <c r="E1029" t="str">
        <f t="shared" si="96"/>
        <v>CK12</v>
      </c>
      <c r="F1029" t="str">
        <f>VLOOKUP(G1029,Sheet1!J:L,3,0)</f>
        <v>浙江省</v>
      </c>
      <c r="G1029" t="s">
        <v>369</v>
      </c>
      <c r="H1029" s="2" t="str">
        <f>VLOOKUP(G1029,Sheet1!J:O,6,0)</f>
        <v>华南大区</v>
      </c>
      <c r="I1029">
        <v>23</v>
      </c>
      <c r="J1029">
        <v>1</v>
      </c>
      <c r="K1029" s="8">
        <f>VLOOKUP(C1029,'渗透率、续签率'!B:C,2,0)</f>
        <v>0.91700000000000004</v>
      </c>
      <c r="L1029" s="6">
        <f t="shared" si="97"/>
        <v>4.3478260869565216E-2</v>
      </c>
      <c r="M1029">
        <v>1</v>
      </c>
      <c r="N1029">
        <v>1</v>
      </c>
      <c r="O1029" s="24">
        <f t="shared" si="98"/>
        <v>1</v>
      </c>
      <c r="P1029" s="35">
        <f>VLOOKUP(E1029,'参数设置&amp;汇总'!O:X,10,0)</f>
        <v>1</v>
      </c>
      <c r="Q1029" s="37">
        <f t="shared" si="99"/>
        <v>1</v>
      </c>
      <c r="R1029">
        <v>0.85</v>
      </c>
      <c r="S1029" s="38">
        <f t="shared" si="100"/>
        <v>9.7647058823529365E-2</v>
      </c>
      <c r="T1029" s="9">
        <f t="shared" si="101"/>
        <v>4.2281176470588218E-2</v>
      </c>
      <c r="V1029" s="11"/>
    </row>
    <row r="1030" spans="2:22" ht="18">
      <c r="B1030" t="s">
        <v>550</v>
      </c>
      <c r="C1030" t="s">
        <v>551</v>
      </c>
      <c r="D1030" t="str">
        <f>VLOOKUP(G1030,Sheet1!J:K,2,0)</f>
        <v>C</v>
      </c>
      <c r="E1030" t="str">
        <f t="shared" si="96"/>
        <v>CK12</v>
      </c>
      <c r="F1030" t="str">
        <f>VLOOKUP(G1030,Sheet1!J:L,3,0)</f>
        <v>湖北省</v>
      </c>
      <c r="G1030" t="s">
        <v>370</v>
      </c>
      <c r="H1030" s="2" t="str">
        <f>VLOOKUP(G1030,Sheet1!J:O,6,0)</f>
        <v>华南大区</v>
      </c>
      <c r="I1030">
        <v>69</v>
      </c>
      <c r="J1030">
        <v>5</v>
      </c>
      <c r="K1030" s="8">
        <f>VLOOKUP(C1030,'渗透率、续签率'!B:C,2,0)</f>
        <v>0.91700000000000004</v>
      </c>
      <c r="L1030" s="6">
        <f t="shared" si="97"/>
        <v>7.2463768115942032E-2</v>
      </c>
      <c r="M1030">
        <v>6</v>
      </c>
      <c r="N1030">
        <v>5</v>
      </c>
      <c r="O1030" s="24">
        <f t="shared" si="98"/>
        <v>0.83333333333333337</v>
      </c>
      <c r="P1030" s="35">
        <f>VLOOKUP(E1030,'参数设置&amp;汇总'!O:X,10,0)</f>
        <v>1</v>
      </c>
      <c r="Q1030" s="37">
        <f t="shared" si="99"/>
        <v>6</v>
      </c>
      <c r="R1030">
        <v>0.85</v>
      </c>
      <c r="S1030" s="38">
        <f t="shared" si="100"/>
        <v>1.664705882352941</v>
      </c>
      <c r="T1030" s="9">
        <f t="shared" si="101"/>
        <v>0.72081764705882345</v>
      </c>
      <c r="V1030" s="11"/>
    </row>
    <row r="1031" spans="2:22" ht="18">
      <c r="B1031" t="s">
        <v>550</v>
      </c>
      <c r="C1031" t="s">
        <v>551</v>
      </c>
      <c r="D1031" t="str">
        <f>VLOOKUP(G1031,Sheet1!J:K,2,0)</f>
        <v>C</v>
      </c>
      <c r="E1031" t="str">
        <f t="shared" si="96"/>
        <v>CK12</v>
      </c>
      <c r="F1031" t="str">
        <f>VLOOKUP(G1031,Sheet1!J:L,3,0)</f>
        <v>云南省</v>
      </c>
      <c r="G1031" t="s">
        <v>371</v>
      </c>
      <c r="H1031" s="2" t="str">
        <f>VLOOKUP(G1031,Sheet1!J:O,6,0)</f>
        <v>华南大区</v>
      </c>
      <c r="I1031">
        <v>7</v>
      </c>
      <c r="J1031">
        <v>0</v>
      </c>
      <c r="K1031" s="8">
        <f>VLOOKUP(C1031,'渗透率、续签率'!B:C,2,0)</f>
        <v>0.91700000000000004</v>
      </c>
      <c r="L1031" s="6">
        <f t="shared" si="97"/>
        <v>0</v>
      </c>
      <c r="M1031">
        <v>0</v>
      </c>
      <c r="N1031">
        <v>0</v>
      </c>
      <c r="O1031" s="24" t="e">
        <f t="shared" si="98"/>
        <v>#DIV/0!</v>
      </c>
      <c r="P1031" s="35">
        <f>VLOOKUP(E1031,'参数设置&amp;汇总'!O:X,10,0)</f>
        <v>1</v>
      </c>
      <c r="Q1031" s="37">
        <f t="shared" si="99"/>
        <v>0</v>
      </c>
      <c r="R1031">
        <v>0.85</v>
      </c>
      <c r="S1031" s="38">
        <f t="shared" si="100"/>
        <v>0</v>
      </c>
      <c r="T1031" s="9">
        <f t="shared" si="101"/>
        <v>0</v>
      </c>
      <c r="V1031" s="11"/>
    </row>
    <row r="1032" spans="2:22" ht="18">
      <c r="B1032" t="s">
        <v>550</v>
      </c>
      <c r="C1032" t="s">
        <v>551</v>
      </c>
      <c r="D1032" t="str">
        <f>VLOOKUP(G1032,Sheet1!J:K,2,0)</f>
        <v>C</v>
      </c>
      <c r="E1032" t="str">
        <f t="shared" si="96"/>
        <v>CK12</v>
      </c>
      <c r="F1032" t="str">
        <f>VLOOKUP(G1032,Sheet1!J:L,3,0)</f>
        <v>青海省</v>
      </c>
      <c r="G1032" t="s">
        <v>372</v>
      </c>
      <c r="H1032" s="2" t="str">
        <f>VLOOKUP(G1032,Sheet1!J:O,6,0)</f>
        <v>华北大区</v>
      </c>
      <c r="I1032">
        <v>16</v>
      </c>
      <c r="J1032">
        <v>0</v>
      </c>
      <c r="K1032" s="8">
        <f>VLOOKUP(C1032,'渗透率、续签率'!B:C,2,0)</f>
        <v>0.91700000000000004</v>
      </c>
      <c r="L1032" s="6">
        <f t="shared" si="97"/>
        <v>0</v>
      </c>
      <c r="M1032">
        <v>0</v>
      </c>
      <c r="N1032">
        <v>0</v>
      </c>
      <c r="O1032" s="24" t="e">
        <f t="shared" si="98"/>
        <v>#DIV/0!</v>
      </c>
      <c r="P1032" s="35">
        <f>VLOOKUP(E1032,'参数设置&amp;汇总'!O:X,10,0)</f>
        <v>1</v>
      </c>
      <c r="Q1032" s="37">
        <f t="shared" si="99"/>
        <v>0</v>
      </c>
      <c r="R1032">
        <v>0.85</v>
      </c>
      <c r="S1032" s="38">
        <f t="shared" si="100"/>
        <v>0</v>
      </c>
      <c r="T1032" s="9">
        <f t="shared" si="101"/>
        <v>0</v>
      </c>
      <c r="V1032" s="11"/>
    </row>
    <row r="1033" spans="2:22" ht="18">
      <c r="B1033" t="s">
        <v>550</v>
      </c>
      <c r="C1033" t="s">
        <v>551</v>
      </c>
      <c r="D1033" t="str">
        <f>VLOOKUP(G1033,Sheet1!J:K,2,0)</f>
        <v>B</v>
      </c>
      <c r="E1033" t="str">
        <f t="shared" si="96"/>
        <v>BK12</v>
      </c>
      <c r="F1033" t="str">
        <f>VLOOKUP(G1033,Sheet1!J:L,3,0)</f>
        <v>陕西省</v>
      </c>
      <c r="G1033" t="s">
        <v>82</v>
      </c>
      <c r="H1033" s="2" t="str">
        <f>VLOOKUP(G1033,Sheet1!J:O,6,0)</f>
        <v>华北大区</v>
      </c>
      <c r="I1033">
        <v>327</v>
      </c>
      <c r="J1033">
        <v>47</v>
      </c>
      <c r="K1033" s="8">
        <f>VLOOKUP(C1033,'渗透率、续签率'!B:C,2,0)</f>
        <v>0.91700000000000004</v>
      </c>
      <c r="L1033" s="6">
        <f t="shared" si="97"/>
        <v>0.14373088685015289</v>
      </c>
      <c r="M1033">
        <v>73</v>
      </c>
      <c r="N1033">
        <v>43</v>
      </c>
      <c r="O1033" s="24">
        <f t="shared" si="98"/>
        <v>0.58904109589041098</v>
      </c>
      <c r="P1033" s="35">
        <f>VLOOKUP(E1033,'参数设置&amp;汇总'!O:X,10,0)</f>
        <v>1</v>
      </c>
      <c r="Q1033" s="37">
        <f t="shared" si="99"/>
        <v>73</v>
      </c>
      <c r="R1033">
        <v>0.85</v>
      </c>
      <c r="S1033" s="38">
        <f t="shared" si="100"/>
        <v>39.49294117647058</v>
      </c>
      <c r="T1033" s="9">
        <f t="shared" si="101"/>
        <v>17.100443529411763</v>
      </c>
      <c r="V1033" s="11"/>
    </row>
    <row r="1034" spans="2:22" ht="18">
      <c r="B1034" t="s">
        <v>550</v>
      </c>
      <c r="C1034" t="s">
        <v>551</v>
      </c>
      <c r="D1034" t="str">
        <f>VLOOKUP(G1034,Sheet1!J:K,2,0)</f>
        <v>C</v>
      </c>
      <c r="E1034" t="str">
        <f t="shared" si="96"/>
        <v>CK12</v>
      </c>
      <c r="F1034" t="str">
        <f>VLOOKUP(G1034,Sheet1!J:L,3,0)</f>
        <v>河南省</v>
      </c>
      <c r="G1034" t="s">
        <v>373</v>
      </c>
      <c r="H1034" s="2" t="str">
        <f>VLOOKUP(G1034,Sheet1!J:O,6,0)</f>
        <v>华北大区</v>
      </c>
      <c r="I1034">
        <v>105</v>
      </c>
      <c r="J1034">
        <v>12</v>
      </c>
      <c r="K1034" s="8">
        <f>VLOOKUP(C1034,'渗透率、续签率'!B:C,2,0)</f>
        <v>0.91700000000000004</v>
      </c>
      <c r="L1034" s="6">
        <f t="shared" si="97"/>
        <v>0.11428571428571428</v>
      </c>
      <c r="M1034">
        <v>12</v>
      </c>
      <c r="N1034">
        <v>11</v>
      </c>
      <c r="O1034" s="24">
        <f t="shared" si="98"/>
        <v>0.91666666666666663</v>
      </c>
      <c r="P1034" s="35">
        <f>VLOOKUP(E1034,'参数设置&amp;汇总'!O:X,10,0)</f>
        <v>1</v>
      </c>
      <c r="Q1034" s="37">
        <f t="shared" si="99"/>
        <v>12</v>
      </c>
      <c r="R1034">
        <v>0.85</v>
      </c>
      <c r="S1034" s="38">
        <f t="shared" si="100"/>
        <v>2.2505882352941171</v>
      </c>
      <c r="T1034" s="9">
        <f t="shared" si="101"/>
        <v>0.97450470588235272</v>
      </c>
      <c r="V1034" s="11"/>
    </row>
    <row r="1035" spans="2:22" ht="18">
      <c r="B1035" t="s">
        <v>550</v>
      </c>
      <c r="C1035" t="s">
        <v>551</v>
      </c>
      <c r="D1035" t="str">
        <f>VLOOKUP(G1035,Sheet1!J:K,2,0)</f>
        <v>C</v>
      </c>
      <c r="E1035" t="str">
        <f t="shared" si="96"/>
        <v>CK12</v>
      </c>
      <c r="F1035" t="str">
        <f>VLOOKUP(G1035,Sheet1!J:L,3,0)</f>
        <v>广西壮族自治区</v>
      </c>
      <c r="G1035" t="s">
        <v>374</v>
      </c>
      <c r="H1035" s="2" t="str">
        <f>VLOOKUP(G1035,Sheet1!J:O,6,0)</f>
        <v>华南大区</v>
      </c>
      <c r="I1035">
        <v>23</v>
      </c>
      <c r="J1035">
        <v>0</v>
      </c>
      <c r="K1035" s="8">
        <f>VLOOKUP(C1035,'渗透率、续签率'!B:C,2,0)</f>
        <v>0.91700000000000004</v>
      </c>
      <c r="L1035" s="6">
        <f t="shared" si="97"/>
        <v>0</v>
      </c>
      <c r="M1035">
        <v>0</v>
      </c>
      <c r="N1035">
        <v>0</v>
      </c>
      <c r="O1035" s="24" t="e">
        <f t="shared" si="98"/>
        <v>#DIV/0!</v>
      </c>
      <c r="P1035" s="35">
        <f>VLOOKUP(E1035,'参数设置&amp;汇总'!O:X,10,0)</f>
        <v>1</v>
      </c>
      <c r="Q1035" s="37">
        <f t="shared" si="99"/>
        <v>0</v>
      </c>
      <c r="R1035">
        <v>0.85</v>
      </c>
      <c r="S1035" s="38">
        <f t="shared" si="100"/>
        <v>0</v>
      </c>
      <c r="T1035" s="9">
        <f t="shared" si="101"/>
        <v>0</v>
      </c>
      <c r="V1035" s="11"/>
    </row>
    <row r="1036" spans="2:22" ht="18">
      <c r="B1036" t="s">
        <v>550</v>
      </c>
      <c r="C1036" t="s">
        <v>551</v>
      </c>
      <c r="D1036" t="str">
        <f>VLOOKUP(G1036,Sheet1!J:K,2,0)</f>
        <v>C</v>
      </c>
      <c r="E1036" t="str">
        <f t="shared" si="96"/>
        <v>CK12</v>
      </c>
      <c r="F1036" t="str">
        <f>VLOOKUP(G1036,Sheet1!J:L,3,0)</f>
        <v>贵州省</v>
      </c>
      <c r="G1036" t="s">
        <v>375</v>
      </c>
      <c r="H1036" s="2" t="str">
        <f>VLOOKUP(G1036,Sheet1!J:O,6,0)</f>
        <v>华北大区</v>
      </c>
      <c r="I1036">
        <v>82</v>
      </c>
      <c r="J1036">
        <v>18</v>
      </c>
      <c r="K1036" s="8">
        <f>VLOOKUP(C1036,'渗透率、续签率'!B:C,2,0)</f>
        <v>0.91700000000000004</v>
      </c>
      <c r="L1036" s="6">
        <f t="shared" si="97"/>
        <v>0.21951219512195122</v>
      </c>
      <c r="M1036">
        <v>11</v>
      </c>
      <c r="N1036">
        <v>10</v>
      </c>
      <c r="O1036" s="24">
        <f t="shared" si="98"/>
        <v>0.90909090909090906</v>
      </c>
      <c r="P1036" s="35">
        <f>VLOOKUP(E1036,'参数设置&amp;汇总'!O:X,10,0)</f>
        <v>1</v>
      </c>
      <c r="Q1036" s="37">
        <f t="shared" si="99"/>
        <v>11</v>
      </c>
      <c r="R1036">
        <v>0.85</v>
      </c>
      <c r="S1036" s="38">
        <f t="shared" si="100"/>
        <v>2.1529411764705877</v>
      </c>
      <c r="T1036" s="9">
        <f t="shared" si="101"/>
        <v>0.93222352941176445</v>
      </c>
      <c r="V1036" s="11"/>
    </row>
    <row r="1037" spans="2:22" ht="18">
      <c r="B1037" t="s">
        <v>550</v>
      </c>
      <c r="C1037" t="s">
        <v>551</v>
      </c>
      <c r="D1037" t="str">
        <f>VLOOKUP(G1037,Sheet1!J:K,2,0)</f>
        <v>C</v>
      </c>
      <c r="E1037" t="str">
        <f t="shared" si="96"/>
        <v>CK12</v>
      </c>
      <c r="F1037" t="str">
        <f>VLOOKUP(G1037,Sheet1!J:L,3,0)</f>
        <v>广西壮族自治区</v>
      </c>
      <c r="G1037" t="s">
        <v>376</v>
      </c>
      <c r="H1037" s="2" t="str">
        <f>VLOOKUP(G1037,Sheet1!J:O,6,0)</f>
        <v>华南大区</v>
      </c>
      <c r="I1037">
        <v>19</v>
      </c>
      <c r="J1037">
        <v>0</v>
      </c>
      <c r="K1037" s="8">
        <f>VLOOKUP(C1037,'渗透率、续签率'!B:C,2,0)</f>
        <v>0.91700000000000004</v>
      </c>
      <c r="L1037" s="6">
        <f t="shared" si="97"/>
        <v>0</v>
      </c>
      <c r="M1037">
        <v>0</v>
      </c>
      <c r="N1037">
        <v>0</v>
      </c>
      <c r="O1037" s="24" t="e">
        <f t="shared" si="98"/>
        <v>#DIV/0!</v>
      </c>
      <c r="P1037" s="35">
        <f>VLOOKUP(E1037,'参数设置&amp;汇总'!O:X,10,0)</f>
        <v>1</v>
      </c>
      <c r="Q1037" s="37">
        <f t="shared" si="99"/>
        <v>0</v>
      </c>
      <c r="R1037">
        <v>0.85</v>
      </c>
      <c r="S1037" s="38">
        <f t="shared" si="100"/>
        <v>0</v>
      </c>
      <c r="T1037" s="9">
        <f t="shared" si="101"/>
        <v>0</v>
      </c>
      <c r="V1037" s="11"/>
    </row>
    <row r="1038" spans="2:22" ht="18">
      <c r="B1038" t="s">
        <v>550</v>
      </c>
      <c r="C1038" t="s">
        <v>551</v>
      </c>
      <c r="D1038" t="str">
        <f>VLOOKUP(G1038,Sheet1!J:K,2,0)</f>
        <v>C</v>
      </c>
      <c r="E1038" t="str">
        <f t="shared" si="96"/>
        <v>CK12</v>
      </c>
      <c r="F1038" t="str">
        <f>VLOOKUP(G1038,Sheet1!J:L,3,0)</f>
        <v>四川省</v>
      </c>
      <c r="G1038" t="s">
        <v>377</v>
      </c>
      <c r="H1038" s="2" t="str">
        <f>VLOOKUP(G1038,Sheet1!J:O,6,0)</f>
        <v>华北大区</v>
      </c>
      <c r="I1038">
        <v>21</v>
      </c>
      <c r="J1038">
        <v>3</v>
      </c>
      <c r="K1038" s="8">
        <f>VLOOKUP(C1038,'渗透率、续签率'!B:C,2,0)</f>
        <v>0.91700000000000004</v>
      </c>
      <c r="L1038" s="6">
        <f t="shared" si="97"/>
        <v>0.14285714285714285</v>
      </c>
      <c r="M1038">
        <v>0</v>
      </c>
      <c r="N1038">
        <v>0</v>
      </c>
      <c r="O1038" s="24" t="e">
        <f t="shared" si="98"/>
        <v>#DIV/0!</v>
      </c>
      <c r="P1038" s="35">
        <f>VLOOKUP(E1038,'参数设置&amp;汇总'!O:X,10,0)</f>
        <v>1</v>
      </c>
      <c r="Q1038" s="37">
        <f t="shared" si="99"/>
        <v>0</v>
      </c>
      <c r="R1038">
        <v>0.85</v>
      </c>
      <c r="S1038" s="38">
        <f t="shared" si="100"/>
        <v>0</v>
      </c>
      <c r="T1038" s="9">
        <f t="shared" si="101"/>
        <v>0</v>
      </c>
      <c r="V1038" s="11"/>
    </row>
    <row r="1039" spans="2:22" ht="18">
      <c r="B1039" t="s">
        <v>550</v>
      </c>
      <c r="C1039" t="s">
        <v>551</v>
      </c>
      <c r="D1039" t="str">
        <f>VLOOKUP(G1039,Sheet1!J:K,2,0)</f>
        <v>C</v>
      </c>
      <c r="E1039" t="str">
        <f t="shared" si="96"/>
        <v>CK12</v>
      </c>
      <c r="F1039" t="str">
        <f>VLOOKUP(G1039,Sheet1!J:L,3,0)</f>
        <v>江西省</v>
      </c>
      <c r="G1039" t="s">
        <v>378</v>
      </c>
      <c r="H1039" s="2" t="str">
        <f>VLOOKUP(G1039,Sheet1!J:O,6,0)</f>
        <v>华南大区</v>
      </c>
      <c r="I1039">
        <v>50</v>
      </c>
      <c r="J1039">
        <v>2</v>
      </c>
      <c r="K1039" s="8">
        <f>VLOOKUP(C1039,'渗透率、续签率'!B:C,2,0)</f>
        <v>0.91700000000000004</v>
      </c>
      <c r="L1039" s="6">
        <f t="shared" si="97"/>
        <v>0.04</v>
      </c>
      <c r="M1039">
        <v>2</v>
      </c>
      <c r="N1039">
        <v>2</v>
      </c>
      <c r="O1039" s="24">
        <f t="shared" si="98"/>
        <v>1</v>
      </c>
      <c r="P1039" s="35">
        <f>VLOOKUP(E1039,'参数设置&amp;汇总'!O:X,10,0)</f>
        <v>1</v>
      </c>
      <c r="Q1039" s="37">
        <f t="shared" si="99"/>
        <v>2</v>
      </c>
      <c r="R1039">
        <v>0.85</v>
      </c>
      <c r="S1039" s="38">
        <f t="shared" si="100"/>
        <v>0.19529411764705873</v>
      </c>
      <c r="T1039" s="9">
        <f t="shared" si="101"/>
        <v>8.4562352941176436E-2</v>
      </c>
      <c r="V1039" s="11"/>
    </row>
    <row r="1040" spans="2:22" ht="18">
      <c r="B1040" t="s">
        <v>550</v>
      </c>
      <c r="C1040" t="s">
        <v>551</v>
      </c>
      <c r="D1040" t="str">
        <f>VLOOKUP(G1040,Sheet1!J:K,2,0)</f>
        <v>C</v>
      </c>
      <c r="E1040" t="str">
        <f t="shared" si="96"/>
        <v>CK12</v>
      </c>
      <c r="F1040" t="str">
        <f>VLOOKUP(G1040,Sheet1!J:L,3,0)</f>
        <v>内蒙古自治区</v>
      </c>
      <c r="G1040" t="s">
        <v>379</v>
      </c>
      <c r="H1040" s="2" t="str">
        <f>VLOOKUP(G1040,Sheet1!J:O,6,0)</f>
        <v>华北大区</v>
      </c>
      <c r="I1040">
        <v>70</v>
      </c>
      <c r="J1040">
        <v>0</v>
      </c>
      <c r="K1040" s="8">
        <f>VLOOKUP(C1040,'渗透率、续签率'!B:C,2,0)</f>
        <v>0.91700000000000004</v>
      </c>
      <c r="L1040" s="6">
        <f t="shared" si="97"/>
        <v>0</v>
      </c>
      <c r="M1040">
        <v>1</v>
      </c>
      <c r="N1040">
        <v>0</v>
      </c>
      <c r="O1040" s="24">
        <f t="shared" si="98"/>
        <v>0</v>
      </c>
      <c r="P1040" s="35">
        <f>VLOOKUP(E1040,'参数设置&amp;汇总'!O:X,10,0)</f>
        <v>1</v>
      </c>
      <c r="Q1040" s="37">
        <f t="shared" si="99"/>
        <v>1</v>
      </c>
      <c r="R1040">
        <v>0.85</v>
      </c>
      <c r="S1040" s="38">
        <f t="shared" si="100"/>
        <v>1.1764705882352942</v>
      </c>
      <c r="T1040" s="9">
        <f t="shared" si="101"/>
        <v>0.50941176470588234</v>
      </c>
      <c r="V1040" s="11"/>
    </row>
    <row r="1041" spans="2:22" ht="18">
      <c r="B1041" t="s">
        <v>550</v>
      </c>
      <c r="C1041" t="s">
        <v>551</v>
      </c>
      <c r="D1041" t="str">
        <f>VLOOKUP(G1041,Sheet1!J:K,2,0)</f>
        <v>C</v>
      </c>
      <c r="E1041" t="str">
        <f t="shared" si="96"/>
        <v>CK12</v>
      </c>
      <c r="F1041" t="str">
        <f>VLOOKUP(G1041,Sheet1!J:L,3,0)</f>
        <v>吉林省</v>
      </c>
      <c r="G1041" t="s">
        <v>380</v>
      </c>
      <c r="H1041" s="2" t="str">
        <f>VLOOKUP(G1041,Sheet1!J:O,6,0)</f>
        <v>华北大区</v>
      </c>
      <c r="I1041">
        <v>15</v>
      </c>
      <c r="J1041">
        <v>0</v>
      </c>
      <c r="K1041" s="8">
        <f>VLOOKUP(C1041,'渗透率、续签率'!B:C,2,0)</f>
        <v>0.91700000000000004</v>
      </c>
      <c r="L1041" s="6">
        <f t="shared" si="97"/>
        <v>0</v>
      </c>
      <c r="M1041">
        <v>0</v>
      </c>
      <c r="N1041">
        <v>0</v>
      </c>
      <c r="O1041" s="24" t="e">
        <f t="shared" si="98"/>
        <v>#DIV/0!</v>
      </c>
      <c r="P1041" s="35">
        <f>VLOOKUP(E1041,'参数设置&amp;汇总'!O:X,10,0)</f>
        <v>1</v>
      </c>
      <c r="Q1041" s="37">
        <f t="shared" si="99"/>
        <v>0</v>
      </c>
      <c r="R1041">
        <v>0.85</v>
      </c>
      <c r="S1041" s="38">
        <f t="shared" si="100"/>
        <v>0</v>
      </c>
      <c r="T1041" s="9">
        <f t="shared" si="101"/>
        <v>0</v>
      </c>
      <c r="V1041" s="11"/>
    </row>
    <row r="1042" spans="2:22" ht="18">
      <c r="B1042" t="s">
        <v>550</v>
      </c>
      <c r="C1042" t="s">
        <v>551</v>
      </c>
      <c r="D1042" t="str">
        <f>VLOOKUP(G1042,Sheet1!J:K,2,0)</f>
        <v>C</v>
      </c>
      <c r="E1042" t="str">
        <f t="shared" si="96"/>
        <v>CK12</v>
      </c>
      <c r="F1042" t="str">
        <f>VLOOKUP(G1042,Sheet1!J:L,3,0)</f>
        <v>辽宁省</v>
      </c>
      <c r="G1042" t="s">
        <v>381</v>
      </c>
      <c r="H1042" s="2" t="str">
        <f>VLOOKUP(G1042,Sheet1!J:O,6,0)</f>
        <v>华北大区</v>
      </c>
      <c r="I1042">
        <v>26</v>
      </c>
      <c r="J1042">
        <v>0</v>
      </c>
      <c r="K1042" s="8">
        <f>VLOOKUP(C1042,'渗透率、续签率'!B:C,2,0)</f>
        <v>0.91700000000000004</v>
      </c>
      <c r="L1042" s="6">
        <f t="shared" si="97"/>
        <v>0</v>
      </c>
      <c r="M1042">
        <v>0</v>
      </c>
      <c r="N1042">
        <v>0</v>
      </c>
      <c r="O1042" s="24" t="e">
        <f t="shared" si="98"/>
        <v>#DIV/0!</v>
      </c>
      <c r="P1042" s="35">
        <f>VLOOKUP(E1042,'参数设置&amp;汇总'!O:X,10,0)</f>
        <v>1</v>
      </c>
      <c r="Q1042" s="37">
        <f t="shared" si="99"/>
        <v>0</v>
      </c>
      <c r="R1042">
        <v>0.85</v>
      </c>
      <c r="S1042" s="38">
        <f t="shared" si="100"/>
        <v>0</v>
      </c>
      <c r="T1042" s="9">
        <f t="shared" si="101"/>
        <v>0</v>
      </c>
      <c r="V1042" s="11"/>
    </row>
    <row r="1043" spans="2:22" ht="18">
      <c r="B1043" t="s">
        <v>550</v>
      </c>
      <c r="C1043" t="s">
        <v>551</v>
      </c>
      <c r="D1043" t="str">
        <f>VLOOKUP(G1043,Sheet1!J:K,2,0)</f>
        <v>C</v>
      </c>
      <c r="E1043" t="str">
        <f t="shared" si="96"/>
        <v>CK12</v>
      </c>
      <c r="F1043" t="str">
        <f>VLOOKUP(G1043,Sheet1!J:L,3,0)</f>
        <v>四川省</v>
      </c>
      <c r="G1043" t="s">
        <v>382</v>
      </c>
      <c r="H1043" s="2" t="str">
        <f>VLOOKUP(G1043,Sheet1!J:O,6,0)</f>
        <v>华北大区</v>
      </c>
      <c r="I1043">
        <v>25</v>
      </c>
      <c r="J1043">
        <v>3</v>
      </c>
      <c r="K1043" s="8">
        <f>VLOOKUP(C1043,'渗透率、续签率'!B:C,2,0)</f>
        <v>0.91700000000000004</v>
      </c>
      <c r="L1043" s="6">
        <f t="shared" si="97"/>
        <v>0.12</v>
      </c>
      <c r="M1043">
        <v>1</v>
      </c>
      <c r="N1043">
        <v>1</v>
      </c>
      <c r="O1043" s="24">
        <f t="shared" si="98"/>
        <v>1</v>
      </c>
      <c r="P1043" s="35">
        <f>VLOOKUP(E1043,'参数设置&amp;汇总'!O:X,10,0)</f>
        <v>1</v>
      </c>
      <c r="Q1043" s="37">
        <f t="shared" si="99"/>
        <v>1</v>
      </c>
      <c r="R1043">
        <v>0.85</v>
      </c>
      <c r="S1043" s="38">
        <f t="shared" si="100"/>
        <v>9.7647058823529365E-2</v>
      </c>
      <c r="T1043" s="9">
        <f t="shared" si="101"/>
        <v>4.2281176470588218E-2</v>
      </c>
      <c r="V1043" s="11"/>
    </row>
    <row r="1044" spans="2:22" ht="18">
      <c r="B1044" t="s">
        <v>550</v>
      </c>
      <c r="C1044" t="s">
        <v>551</v>
      </c>
      <c r="D1044" t="str">
        <f>VLOOKUP(G1044,Sheet1!J:K,2,0)</f>
        <v>C</v>
      </c>
      <c r="E1044" t="str">
        <f t="shared" si="96"/>
        <v>CK12</v>
      </c>
      <c r="F1044" t="str">
        <f>VLOOKUP(G1044,Sheet1!J:L,3,0)</f>
        <v>山西省</v>
      </c>
      <c r="G1044" t="s">
        <v>383</v>
      </c>
      <c r="H1044" s="2" t="str">
        <f>VLOOKUP(G1044,Sheet1!J:O,6,0)</f>
        <v>华北大区</v>
      </c>
      <c r="I1044">
        <v>91</v>
      </c>
      <c r="J1044">
        <v>0</v>
      </c>
      <c r="K1044" s="8">
        <f>VLOOKUP(C1044,'渗透率、续签率'!B:C,2,0)</f>
        <v>0.91700000000000004</v>
      </c>
      <c r="L1044" s="6">
        <f t="shared" si="97"/>
        <v>0</v>
      </c>
      <c r="M1044">
        <v>0</v>
      </c>
      <c r="N1044">
        <v>0</v>
      </c>
      <c r="O1044" s="24" t="e">
        <f t="shared" si="98"/>
        <v>#DIV/0!</v>
      </c>
      <c r="P1044" s="35">
        <f>VLOOKUP(E1044,'参数设置&amp;汇总'!O:X,10,0)</f>
        <v>1</v>
      </c>
      <c r="Q1044" s="37">
        <f t="shared" si="99"/>
        <v>0</v>
      </c>
      <c r="R1044">
        <v>0.85</v>
      </c>
      <c r="S1044" s="38">
        <f t="shared" si="100"/>
        <v>0</v>
      </c>
      <c r="T1044" s="9">
        <f t="shared" si="101"/>
        <v>0</v>
      </c>
    </row>
    <row r="1045" spans="2:22" ht="18">
      <c r="B1045" t="s">
        <v>550</v>
      </c>
      <c r="C1045" t="s">
        <v>551</v>
      </c>
      <c r="D1045" t="str">
        <f>VLOOKUP(G1045,Sheet1!J:K,2,0)</f>
        <v>C</v>
      </c>
      <c r="E1045" t="str">
        <f t="shared" si="96"/>
        <v>CK12</v>
      </c>
      <c r="F1045" t="str">
        <f>VLOOKUP(G1045,Sheet1!J:L,3,0)</f>
        <v>江苏省</v>
      </c>
      <c r="G1045" t="s">
        <v>384</v>
      </c>
      <c r="H1045" s="2" t="str">
        <f>VLOOKUP(G1045,Sheet1!J:O,6,0)</f>
        <v>华北大区</v>
      </c>
      <c r="I1045">
        <v>84</v>
      </c>
      <c r="J1045">
        <v>2</v>
      </c>
      <c r="K1045" s="8">
        <f>VLOOKUP(C1045,'渗透率、续签率'!B:C,2,0)</f>
        <v>0.91700000000000004</v>
      </c>
      <c r="L1045" s="6">
        <f t="shared" si="97"/>
        <v>2.3809523809523808E-2</v>
      </c>
      <c r="M1045">
        <v>0</v>
      </c>
      <c r="N1045">
        <v>0</v>
      </c>
      <c r="O1045" s="24" t="e">
        <f t="shared" si="98"/>
        <v>#DIV/0!</v>
      </c>
      <c r="P1045" s="35">
        <f>VLOOKUP(E1045,'参数设置&amp;汇总'!O:X,10,0)</f>
        <v>1</v>
      </c>
      <c r="Q1045" s="37">
        <f t="shared" si="99"/>
        <v>0</v>
      </c>
      <c r="R1045">
        <v>0.85</v>
      </c>
      <c r="S1045" s="38">
        <f t="shared" si="100"/>
        <v>0</v>
      </c>
      <c r="T1045" s="9">
        <f t="shared" si="101"/>
        <v>0</v>
      </c>
      <c r="V1045" s="11"/>
    </row>
    <row r="1046" spans="2:22" ht="18">
      <c r="B1046" t="s">
        <v>550</v>
      </c>
      <c r="C1046" t="s">
        <v>551</v>
      </c>
      <c r="D1046" t="str">
        <f>VLOOKUP(G1046,Sheet1!J:K,2,0)</f>
        <v>C</v>
      </c>
      <c r="E1046" t="str">
        <f t="shared" si="96"/>
        <v>CK12</v>
      </c>
      <c r="F1046" t="str">
        <f>VLOOKUP(G1046,Sheet1!J:L,3,0)</f>
        <v>云南省</v>
      </c>
      <c r="G1046" t="s">
        <v>385</v>
      </c>
      <c r="H1046" s="2" t="str">
        <f>VLOOKUP(G1046,Sheet1!J:O,6,0)</f>
        <v>华南大区</v>
      </c>
      <c r="I1046">
        <v>0</v>
      </c>
      <c r="J1046">
        <v>0</v>
      </c>
      <c r="K1046" s="8">
        <f>VLOOKUP(C1046,'渗透率、续签率'!B:C,2,0)</f>
        <v>0.91700000000000004</v>
      </c>
      <c r="L1046" s="6" t="e">
        <f t="shared" si="97"/>
        <v>#DIV/0!</v>
      </c>
      <c r="M1046">
        <v>0</v>
      </c>
      <c r="N1046">
        <v>0</v>
      </c>
      <c r="O1046" s="24" t="e">
        <f t="shared" si="98"/>
        <v>#DIV/0!</v>
      </c>
      <c r="P1046" s="35">
        <f>VLOOKUP(E1046,'参数设置&amp;汇总'!O:X,10,0)</f>
        <v>1</v>
      </c>
      <c r="Q1046" s="37">
        <f t="shared" si="99"/>
        <v>0</v>
      </c>
      <c r="R1046">
        <v>0.85</v>
      </c>
      <c r="S1046" s="38">
        <f t="shared" si="100"/>
        <v>0</v>
      </c>
      <c r="T1046" s="9">
        <f t="shared" si="101"/>
        <v>0</v>
      </c>
      <c r="U1046" s="1"/>
      <c r="V1046" s="11"/>
    </row>
    <row r="1047" spans="2:22" ht="18">
      <c r="B1047" t="s">
        <v>550</v>
      </c>
      <c r="C1047" t="s">
        <v>551</v>
      </c>
      <c r="D1047" t="str">
        <f>VLOOKUP(G1047,Sheet1!J:K,2,0)</f>
        <v>C</v>
      </c>
      <c r="E1047" t="str">
        <f t="shared" si="96"/>
        <v>CK12</v>
      </c>
      <c r="F1047" t="str">
        <f>VLOOKUP(G1047,Sheet1!J:L,3,0)</f>
        <v>吉林省</v>
      </c>
      <c r="G1047" t="s">
        <v>386</v>
      </c>
      <c r="H1047" s="2" t="str">
        <f>VLOOKUP(G1047,Sheet1!J:O,6,0)</f>
        <v>华北大区</v>
      </c>
      <c r="I1047">
        <v>33</v>
      </c>
      <c r="J1047">
        <v>0</v>
      </c>
      <c r="K1047" s="8">
        <f>VLOOKUP(C1047,'渗透率、续签率'!B:C,2,0)</f>
        <v>0.91700000000000004</v>
      </c>
      <c r="L1047" s="6">
        <f t="shared" si="97"/>
        <v>0</v>
      </c>
      <c r="M1047">
        <v>0</v>
      </c>
      <c r="N1047">
        <v>0</v>
      </c>
      <c r="O1047" s="24" t="e">
        <f t="shared" si="98"/>
        <v>#DIV/0!</v>
      </c>
      <c r="P1047" s="35">
        <f>VLOOKUP(E1047,'参数设置&amp;汇总'!O:X,10,0)</f>
        <v>1</v>
      </c>
      <c r="Q1047" s="37">
        <f t="shared" si="99"/>
        <v>0</v>
      </c>
      <c r="R1047">
        <v>0.85</v>
      </c>
      <c r="S1047" s="38">
        <f t="shared" si="100"/>
        <v>0</v>
      </c>
      <c r="T1047" s="9">
        <f t="shared" si="101"/>
        <v>0</v>
      </c>
      <c r="V1047" s="11"/>
    </row>
    <row r="1048" spans="2:22" ht="18">
      <c r="B1048" t="s">
        <v>550</v>
      </c>
      <c r="C1048" t="s">
        <v>551</v>
      </c>
      <c r="D1048" t="str">
        <f>VLOOKUP(G1048,Sheet1!J:K,2,0)</f>
        <v>C</v>
      </c>
      <c r="E1048" t="str">
        <f t="shared" si="96"/>
        <v>CK12</v>
      </c>
      <c r="F1048" t="str">
        <f>VLOOKUP(G1048,Sheet1!J:L,3,0)</f>
        <v>内蒙古自治区</v>
      </c>
      <c r="G1048" t="s">
        <v>387</v>
      </c>
      <c r="H1048" s="2" t="str">
        <f>VLOOKUP(G1048,Sheet1!J:O,6,0)</f>
        <v>华北大区</v>
      </c>
      <c r="I1048">
        <v>32</v>
      </c>
      <c r="J1048">
        <v>0</v>
      </c>
      <c r="K1048" s="8">
        <f>VLOOKUP(C1048,'渗透率、续签率'!B:C,2,0)</f>
        <v>0.91700000000000004</v>
      </c>
      <c r="L1048" s="6">
        <f t="shared" si="97"/>
        <v>0</v>
      </c>
      <c r="M1048">
        <v>1</v>
      </c>
      <c r="N1048">
        <v>0</v>
      </c>
      <c r="O1048" s="24">
        <f t="shared" si="98"/>
        <v>0</v>
      </c>
      <c r="P1048" s="35">
        <f>VLOOKUP(E1048,'参数设置&amp;汇总'!O:X,10,0)</f>
        <v>1</v>
      </c>
      <c r="Q1048" s="37">
        <f t="shared" si="99"/>
        <v>1</v>
      </c>
      <c r="R1048">
        <v>0.85</v>
      </c>
      <c r="S1048" s="38">
        <f t="shared" si="100"/>
        <v>1.1764705882352942</v>
      </c>
      <c r="T1048" s="9">
        <f t="shared" si="101"/>
        <v>0.50941176470588234</v>
      </c>
    </row>
    <row r="1049" spans="2:22" ht="18">
      <c r="B1049" t="s">
        <v>550</v>
      </c>
      <c r="C1049" t="s">
        <v>551</v>
      </c>
      <c r="D1049" t="str">
        <f>VLOOKUP(G1049,Sheet1!J:K,2,0)</f>
        <v>C</v>
      </c>
      <c r="E1049" t="str">
        <f t="shared" si="96"/>
        <v>CK12</v>
      </c>
      <c r="F1049" t="str">
        <f>VLOOKUP(G1049,Sheet1!J:L,3,0)</f>
        <v>四川省</v>
      </c>
      <c r="G1049" t="s">
        <v>388</v>
      </c>
      <c r="H1049" s="2" t="str">
        <f>VLOOKUP(G1049,Sheet1!J:O,6,0)</f>
        <v>华北大区</v>
      </c>
      <c r="I1049">
        <v>18</v>
      </c>
      <c r="J1049">
        <v>0</v>
      </c>
      <c r="K1049" s="8">
        <f>VLOOKUP(C1049,'渗透率、续签率'!B:C,2,0)</f>
        <v>0.91700000000000004</v>
      </c>
      <c r="L1049" s="6">
        <f t="shared" si="97"/>
        <v>0</v>
      </c>
      <c r="M1049">
        <v>0</v>
      </c>
      <c r="N1049">
        <v>0</v>
      </c>
      <c r="O1049" s="24" t="e">
        <f t="shared" si="98"/>
        <v>#DIV/0!</v>
      </c>
      <c r="P1049" s="35">
        <f>VLOOKUP(E1049,'参数设置&amp;汇总'!O:X,10,0)</f>
        <v>1</v>
      </c>
      <c r="Q1049" s="37">
        <f t="shared" si="99"/>
        <v>0</v>
      </c>
      <c r="R1049">
        <v>0.85</v>
      </c>
      <c r="S1049" s="38">
        <f t="shared" si="100"/>
        <v>0</v>
      </c>
      <c r="T1049" s="9">
        <f t="shared" si="101"/>
        <v>0</v>
      </c>
      <c r="V1049" s="11"/>
    </row>
    <row r="1050" spans="2:22" ht="18">
      <c r="B1050" t="s">
        <v>550</v>
      </c>
      <c r="C1050" t="s">
        <v>551</v>
      </c>
      <c r="D1050" t="str">
        <f>VLOOKUP(G1050,Sheet1!J:K,2,0)</f>
        <v>C</v>
      </c>
      <c r="E1050" t="str">
        <f t="shared" si="96"/>
        <v>CK12</v>
      </c>
      <c r="F1050" t="str">
        <f>VLOOKUP(G1050,Sheet1!J:L,3,0)</f>
        <v>贵州省</v>
      </c>
      <c r="G1050" t="s">
        <v>389</v>
      </c>
      <c r="H1050" s="2" t="str">
        <f>VLOOKUP(G1050,Sheet1!J:O,6,0)</f>
        <v>华北大区</v>
      </c>
      <c r="I1050">
        <v>68</v>
      </c>
      <c r="J1050">
        <v>1</v>
      </c>
      <c r="K1050" s="8">
        <f>VLOOKUP(C1050,'渗透率、续签率'!B:C,2,0)</f>
        <v>0.91700000000000004</v>
      </c>
      <c r="L1050" s="6">
        <f t="shared" si="97"/>
        <v>1.4705882352941176E-2</v>
      </c>
      <c r="M1050">
        <v>0</v>
      </c>
      <c r="N1050">
        <v>0</v>
      </c>
      <c r="O1050" s="24" t="e">
        <f t="shared" si="98"/>
        <v>#DIV/0!</v>
      </c>
      <c r="P1050" s="35">
        <f>VLOOKUP(E1050,'参数设置&amp;汇总'!O:X,10,0)</f>
        <v>1</v>
      </c>
      <c r="Q1050" s="37">
        <f t="shared" si="99"/>
        <v>0</v>
      </c>
      <c r="R1050">
        <v>0.85</v>
      </c>
      <c r="S1050" s="38">
        <f t="shared" si="100"/>
        <v>0</v>
      </c>
      <c r="T1050" s="9">
        <f t="shared" si="101"/>
        <v>0</v>
      </c>
      <c r="V1050" s="11"/>
    </row>
    <row r="1051" spans="2:22" ht="18">
      <c r="B1051" t="s">
        <v>550</v>
      </c>
      <c r="C1051" t="s">
        <v>551</v>
      </c>
      <c r="D1051" t="str">
        <f>VLOOKUP(G1051,Sheet1!J:K,2,0)</f>
        <v>C</v>
      </c>
      <c r="E1051" t="str">
        <f t="shared" si="96"/>
        <v>CK12</v>
      </c>
      <c r="F1051" t="str">
        <f>VLOOKUP(G1051,Sheet1!J:L,3,0)</f>
        <v>河北省</v>
      </c>
      <c r="G1051" t="s">
        <v>390</v>
      </c>
      <c r="H1051" s="2" t="str">
        <f>VLOOKUP(G1051,Sheet1!J:O,6,0)</f>
        <v>华北大区</v>
      </c>
      <c r="I1051">
        <v>130</v>
      </c>
      <c r="J1051">
        <v>3</v>
      </c>
      <c r="K1051" s="8">
        <f>VLOOKUP(C1051,'渗透率、续签率'!B:C,2,0)</f>
        <v>0.91700000000000004</v>
      </c>
      <c r="L1051" s="6">
        <f t="shared" si="97"/>
        <v>2.3076923076923078E-2</v>
      </c>
      <c r="M1051">
        <v>4</v>
      </c>
      <c r="N1051">
        <v>3</v>
      </c>
      <c r="O1051" s="24">
        <f t="shared" si="98"/>
        <v>0.75</v>
      </c>
      <c r="P1051" s="35">
        <f>VLOOKUP(E1051,'参数设置&amp;汇总'!O:X,10,0)</f>
        <v>1</v>
      </c>
      <c r="Q1051" s="37">
        <f t="shared" si="99"/>
        <v>4</v>
      </c>
      <c r="R1051">
        <v>0.85</v>
      </c>
      <c r="S1051" s="38">
        <f t="shared" si="100"/>
        <v>1.4694117647058822</v>
      </c>
      <c r="T1051" s="9">
        <f t="shared" si="101"/>
        <v>0.63625529411764703</v>
      </c>
      <c r="V1051" s="11"/>
    </row>
    <row r="1052" spans="2:22" ht="18">
      <c r="B1052" t="s">
        <v>550</v>
      </c>
      <c r="C1052" t="s">
        <v>551</v>
      </c>
      <c r="D1052" t="str">
        <f>VLOOKUP(G1052,Sheet1!J:K,2,0)</f>
        <v>C</v>
      </c>
      <c r="E1052" t="str">
        <f t="shared" si="96"/>
        <v>CK12</v>
      </c>
      <c r="F1052" t="str">
        <f>VLOOKUP(G1052,Sheet1!J:L,3,0)</f>
        <v>西藏自治区</v>
      </c>
      <c r="G1052" t="s">
        <v>391</v>
      </c>
      <c r="H1052" s="2">
        <f>VLOOKUP(G1052,Sheet1!J:O,6,0)</f>
        <v>0</v>
      </c>
      <c r="I1052">
        <v>0</v>
      </c>
      <c r="J1052">
        <v>0</v>
      </c>
      <c r="K1052" s="8">
        <f>VLOOKUP(C1052,'渗透率、续签率'!B:C,2,0)</f>
        <v>0.91700000000000004</v>
      </c>
      <c r="L1052" s="6" t="e">
        <f t="shared" si="97"/>
        <v>#DIV/0!</v>
      </c>
      <c r="M1052">
        <v>0</v>
      </c>
      <c r="N1052">
        <v>0</v>
      </c>
      <c r="O1052" s="24" t="e">
        <f t="shared" si="98"/>
        <v>#DIV/0!</v>
      </c>
      <c r="P1052" s="35">
        <f>VLOOKUP(E1052,'参数设置&amp;汇总'!O:X,10,0)</f>
        <v>1</v>
      </c>
      <c r="Q1052" s="37">
        <f t="shared" si="99"/>
        <v>0</v>
      </c>
      <c r="R1052">
        <v>0.85</v>
      </c>
      <c r="S1052" s="38">
        <f t="shared" si="100"/>
        <v>0</v>
      </c>
      <c r="T1052" s="9">
        <f t="shared" si="101"/>
        <v>0</v>
      </c>
      <c r="V1052" s="11"/>
    </row>
    <row r="1053" spans="2:22" ht="18">
      <c r="B1053" t="s">
        <v>550</v>
      </c>
      <c r="C1053" t="s">
        <v>551</v>
      </c>
      <c r="D1053" t="str">
        <f>VLOOKUP(G1053,Sheet1!J:K,2,0)</f>
        <v>C</v>
      </c>
      <c r="E1053" t="str">
        <f t="shared" si="96"/>
        <v>CK12</v>
      </c>
      <c r="F1053" t="str">
        <f>VLOOKUP(G1053,Sheet1!J:L,3,0)</f>
        <v>河北省</v>
      </c>
      <c r="G1053" t="s">
        <v>392</v>
      </c>
      <c r="H1053" s="2" t="str">
        <f>VLOOKUP(G1053,Sheet1!J:O,6,0)</f>
        <v>华北大区</v>
      </c>
      <c r="I1053">
        <v>147</v>
      </c>
      <c r="J1053">
        <v>3</v>
      </c>
      <c r="K1053" s="8">
        <f>VLOOKUP(C1053,'渗透率、续签率'!B:C,2,0)</f>
        <v>0.91700000000000004</v>
      </c>
      <c r="L1053" s="6">
        <f t="shared" si="97"/>
        <v>2.0408163265306121E-2</v>
      </c>
      <c r="M1053">
        <v>5</v>
      </c>
      <c r="N1053">
        <v>3</v>
      </c>
      <c r="O1053" s="24">
        <f t="shared" si="98"/>
        <v>0.6</v>
      </c>
      <c r="P1053" s="35">
        <f>VLOOKUP(E1053,'参数设置&amp;汇总'!O:X,10,0)</f>
        <v>1</v>
      </c>
      <c r="Q1053" s="37">
        <f t="shared" si="99"/>
        <v>5</v>
      </c>
      <c r="R1053">
        <v>0.85</v>
      </c>
      <c r="S1053" s="38">
        <f t="shared" si="100"/>
        <v>2.6458823529411761</v>
      </c>
      <c r="T1053" s="9">
        <f t="shared" si="101"/>
        <v>1.1456670588235291</v>
      </c>
      <c r="V1053" s="11"/>
    </row>
    <row r="1054" spans="2:22" ht="18">
      <c r="B1054" t="s">
        <v>550</v>
      </c>
      <c r="C1054" t="s">
        <v>551</v>
      </c>
      <c r="D1054" t="str">
        <f>VLOOKUP(G1054,Sheet1!J:K,2,0)</f>
        <v>C</v>
      </c>
      <c r="E1054" t="str">
        <f t="shared" si="96"/>
        <v>CK12</v>
      </c>
      <c r="F1054" t="str">
        <f>VLOOKUP(G1054,Sheet1!J:L,3,0)</f>
        <v>湖南省</v>
      </c>
      <c r="G1054" t="s">
        <v>393</v>
      </c>
      <c r="H1054" s="2" t="str">
        <f>VLOOKUP(G1054,Sheet1!J:O,6,0)</f>
        <v>华南大区</v>
      </c>
      <c r="I1054">
        <v>58</v>
      </c>
      <c r="J1054">
        <v>0</v>
      </c>
      <c r="K1054" s="8">
        <f>VLOOKUP(C1054,'渗透率、续签率'!B:C,2,0)</f>
        <v>0.91700000000000004</v>
      </c>
      <c r="L1054" s="6">
        <f t="shared" si="97"/>
        <v>0</v>
      </c>
      <c r="M1054">
        <v>0</v>
      </c>
      <c r="N1054">
        <v>0</v>
      </c>
      <c r="O1054" s="24" t="e">
        <f t="shared" si="98"/>
        <v>#DIV/0!</v>
      </c>
      <c r="P1054" s="35">
        <f>VLOOKUP(E1054,'参数设置&amp;汇总'!O:X,10,0)</f>
        <v>1</v>
      </c>
      <c r="Q1054" s="37">
        <f t="shared" si="99"/>
        <v>0</v>
      </c>
      <c r="R1054">
        <v>0.85</v>
      </c>
      <c r="S1054" s="38">
        <f t="shared" si="100"/>
        <v>0</v>
      </c>
      <c r="T1054" s="9">
        <f t="shared" si="101"/>
        <v>0</v>
      </c>
      <c r="V1054" s="11"/>
    </row>
    <row r="1055" spans="2:22" ht="18">
      <c r="B1055" t="s">
        <v>550</v>
      </c>
      <c r="C1055" t="s">
        <v>551</v>
      </c>
      <c r="D1055" t="str">
        <f>VLOOKUP(G1055,Sheet1!J:K,2,0)</f>
        <v>B</v>
      </c>
      <c r="E1055" t="str">
        <f t="shared" si="96"/>
        <v>BK12</v>
      </c>
      <c r="F1055" t="str">
        <f>VLOOKUP(G1055,Sheet1!J:L,3,0)</f>
        <v>河南省</v>
      </c>
      <c r="G1055" t="s">
        <v>84</v>
      </c>
      <c r="H1055" s="2" t="str">
        <f>VLOOKUP(G1055,Sheet1!J:O,6,0)</f>
        <v>华北大区</v>
      </c>
      <c r="I1055">
        <v>314</v>
      </c>
      <c r="J1055">
        <v>88</v>
      </c>
      <c r="K1055" s="8">
        <f>VLOOKUP(C1055,'渗透率、续签率'!B:C,2,0)</f>
        <v>0.91700000000000004</v>
      </c>
      <c r="L1055" s="6">
        <f t="shared" si="97"/>
        <v>0.28025477707006369</v>
      </c>
      <c r="M1055">
        <v>86</v>
      </c>
      <c r="N1055">
        <v>72</v>
      </c>
      <c r="O1055" s="24">
        <f t="shared" si="98"/>
        <v>0.83720930232558144</v>
      </c>
      <c r="P1055" s="35">
        <f>VLOOKUP(E1055,'参数设置&amp;汇总'!O:X,10,0)</f>
        <v>1</v>
      </c>
      <c r="Q1055" s="37">
        <f t="shared" si="99"/>
        <v>86</v>
      </c>
      <c r="R1055">
        <v>0.85</v>
      </c>
      <c r="S1055" s="38">
        <f t="shared" si="100"/>
        <v>23.501176470588234</v>
      </c>
      <c r="T1055" s="9">
        <f t="shared" si="101"/>
        <v>10.176009411764705</v>
      </c>
      <c r="V1055" s="11"/>
    </row>
    <row r="1056" spans="2:22" ht="18">
      <c r="B1056" t="s">
        <v>550</v>
      </c>
      <c r="C1056" t="s">
        <v>551</v>
      </c>
      <c r="D1056" t="str">
        <f>VLOOKUP(G1056,Sheet1!J:K,2,0)</f>
        <v>C</v>
      </c>
      <c r="E1056" t="str">
        <f t="shared" si="96"/>
        <v>CK12</v>
      </c>
      <c r="F1056" t="str">
        <f>VLOOKUP(G1056,Sheet1!J:L,3,0)</f>
        <v>湖南省</v>
      </c>
      <c r="G1056" t="s">
        <v>394</v>
      </c>
      <c r="H1056" s="2" t="str">
        <f>VLOOKUP(G1056,Sheet1!J:O,6,0)</f>
        <v>华南大区</v>
      </c>
      <c r="I1056">
        <v>55</v>
      </c>
      <c r="J1056">
        <v>0</v>
      </c>
      <c r="K1056" s="8">
        <f>VLOOKUP(C1056,'渗透率、续签率'!B:C,2,0)</f>
        <v>0.91700000000000004</v>
      </c>
      <c r="L1056" s="6">
        <f t="shared" si="97"/>
        <v>0</v>
      </c>
      <c r="M1056">
        <v>0</v>
      </c>
      <c r="N1056">
        <v>0</v>
      </c>
      <c r="O1056" s="24" t="e">
        <f t="shared" si="98"/>
        <v>#DIV/0!</v>
      </c>
      <c r="P1056" s="35">
        <f>VLOOKUP(E1056,'参数设置&amp;汇总'!O:X,10,0)</f>
        <v>1</v>
      </c>
      <c r="Q1056" s="37">
        <f t="shared" si="99"/>
        <v>0</v>
      </c>
      <c r="R1056">
        <v>0.85</v>
      </c>
      <c r="S1056" s="38">
        <f t="shared" si="100"/>
        <v>0</v>
      </c>
      <c r="T1056" s="9">
        <f t="shared" si="101"/>
        <v>0</v>
      </c>
      <c r="V1056" s="11"/>
    </row>
    <row r="1057" spans="2:22" ht="18">
      <c r="B1057" t="s">
        <v>550</v>
      </c>
      <c r="C1057" t="s">
        <v>551</v>
      </c>
      <c r="D1057" t="str">
        <f>VLOOKUP(G1057,Sheet1!J:K,2,0)</f>
        <v>C</v>
      </c>
      <c r="E1057" t="str">
        <f t="shared" si="96"/>
        <v>CK12</v>
      </c>
      <c r="F1057" t="str">
        <f>VLOOKUP(G1057,Sheet1!J:L,3,0)</f>
        <v>内蒙古自治区</v>
      </c>
      <c r="G1057" t="s">
        <v>395</v>
      </c>
      <c r="H1057" s="2" t="str">
        <f>VLOOKUP(G1057,Sheet1!J:O,6,0)</f>
        <v>华北大区</v>
      </c>
      <c r="I1057">
        <v>28</v>
      </c>
      <c r="J1057">
        <v>0</v>
      </c>
      <c r="K1057" s="8">
        <f>VLOOKUP(C1057,'渗透率、续签率'!B:C,2,0)</f>
        <v>0.91700000000000004</v>
      </c>
      <c r="L1057" s="6">
        <f t="shared" si="97"/>
        <v>0</v>
      </c>
      <c r="M1057">
        <v>0</v>
      </c>
      <c r="N1057">
        <v>0</v>
      </c>
      <c r="O1057" s="24" t="e">
        <f t="shared" si="98"/>
        <v>#DIV/0!</v>
      </c>
      <c r="P1057" s="35">
        <f>VLOOKUP(E1057,'参数设置&amp;汇总'!O:X,10,0)</f>
        <v>1</v>
      </c>
      <c r="Q1057" s="37">
        <f t="shared" si="99"/>
        <v>0</v>
      </c>
      <c r="R1057">
        <v>0.85</v>
      </c>
      <c r="S1057" s="38">
        <f t="shared" si="100"/>
        <v>0</v>
      </c>
      <c r="T1057" s="9">
        <f t="shared" si="101"/>
        <v>0</v>
      </c>
      <c r="V1057" s="11"/>
    </row>
    <row r="1058" spans="2:22" ht="18">
      <c r="B1058" t="s">
        <v>550</v>
      </c>
      <c r="C1058" t="s">
        <v>551</v>
      </c>
      <c r="D1058" t="str">
        <f>VLOOKUP(G1058,Sheet1!J:K,2,0)</f>
        <v>C</v>
      </c>
      <c r="E1058" t="str">
        <f t="shared" si="96"/>
        <v>CK12</v>
      </c>
      <c r="F1058" t="str">
        <f>VLOOKUP(G1058,Sheet1!J:L,3,0)</f>
        <v>湖北省</v>
      </c>
      <c r="G1058" t="s">
        <v>396</v>
      </c>
      <c r="H1058" s="2" t="str">
        <f>VLOOKUP(G1058,Sheet1!J:O,6,0)</f>
        <v>华南大区</v>
      </c>
      <c r="I1058">
        <v>18</v>
      </c>
      <c r="J1058">
        <v>0</v>
      </c>
      <c r="K1058" s="8">
        <f>VLOOKUP(C1058,'渗透率、续签率'!B:C,2,0)</f>
        <v>0.91700000000000004</v>
      </c>
      <c r="L1058" s="6">
        <f t="shared" si="97"/>
        <v>0</v>
      </c>
      <c r="M1058">
        <v>0</v>
      </c>
      <c r="N1058">
        <v>0</v>
      </c>
      <c r="O1058" s="24" t="e">
        <f t="shared" si="98"/>
        <v>#DIV/0!</v>
      </c>
      <c r="P1058" s="35">
        <f>VLOOKUP(E1058,'参数设置&amp;汇总'!O:X,10,0)</f>
        <v>1</v>
      </c>
      <c r="Q1058" s="37">
        <f t="shared" si="99"/>
        <v>0</v>
      </c>
      <c r="R1058">
        <v>0.85</v>
      </c>
      <c r="S1058" s="38">
        <f t="shared" si="100"/>
        <v>0</v>
      </c>
      <c r="T1058" s="9">
        <f t="shared" si="101"/>
        <v>0</v>
      </c>
      <c r="V1058" s="11"/>
    </row>
    <row r="1059" spans="2:22" ht="18">
      <c r="B1059" t="s">
        <v>550</v>
      </c>
      <c r="C1059" t="s">
        <v>551</v>
      </c>
      <c r="D1059" t="str">
        <f>VLOOKUP(G1059,Sheet1!J:K,2,0)</f>
        <v>C</v>
      </c>
      <c r="E1059" t="str">
        <f t="shared" si="96"/>
        <v>CK12</v>
      </c>
      <c r="F1059" t="str">
        <f>VLOOKUP(G1059,Sheet1!J:L,3,0)</f>
        <v>甘肃省</v>
      </c>
      <c r="G1059" t="s">
        <v>397</v>
      </c>
      <c r="H1059" s="2" t="str">
        <f>VLOOKUP(G1059,Sheet1!J:O,6,0)</f>
        <v>华北大区</v>
      </c>
      <c r="I1059">
        <v>9</v>
      </c>
      <c r="J1059">
        <v>0</v>
      </c>
      <c r="K1059" s="8">
        <f>VLOOKUP(C1059,'渗透率、续签率'!B:C,2,0)</f>
        <v>0.91700000000000004</v>
      </c>
      <c r="L1059" s="6">
        <f t="shared" si="97"/>
        <v>0</v>
      </c>
      <c r="M1059">
        <v>0</v>
      </c>
      <c r="N1059">
        <v>0</v>
      </c>
      <c r="O1059" s="24" t="e">
        <f t="shared" si="98"/>
        <v>#DIV/0!</v>
      </c>
      <c r="P1059" s="35">
        <f>VLOOKUP(E1059,'参数设置&amp;汇总'!O:X,10,0)</f>
        <v>1</v>
      </c>
      <c r="Q1059" s="37">
        <f t="shared" si="99"/>
        <v>0</v>
      </c>
      <c r="R1059">
        <v>0.85</v>
      </c>
      <c r="S1059" s="38">
        <f t="shared" si="100"/>
        <v>0</v>
      </c>
      <c r="T1059" s="9">
        <f t="shared" si="101"/>
        <v>0</v>
      </c>
      <c r="V1059" s="11"/>
    </row>
    <row r="1060" spans="2:22" ht="18">
      <c r="B1060" t="s">
        <v>550</v>
      </c>
      <c r="C1060" t="s">
        <v>551</v>
      </c>
      <c r="D1060" t="str">
        <f>VLOOKUP(G1060,Sheet1!J:K,2,0)</f>
        <v>B</v>
      </c>
      <c r="E1060" t="str">
        <f t="shared" si="96"/>
        <v>BK12</v>
      </c>
      <c r="F1060" t="str">
        <f>VLOOKUP(G1060,Sheet1!J:L,3,0)</f>
        <v>重庆市</v>
      </c>
      <c r="G1060" t="s">
        <v>85</v>
      </c>
      <c r="H1060" s="2" t="str">
        <f>VLOOKUP(G1060,Sheet1!J:O,6,0)</f>
        <v>华北大区</v>
      </c>
      <c r="I1060">
        <v>656</v>
      </c>
      <c r="J1060">
        <v>211</v>
      </c>
      <c r="K1060" s="8">
        <f>VLOOKUP(C1060,'渗透率、续签率'!B:C,2,0)</f>
        <v>0.91700000000000004</v>
      </c>
      <c r="L1060" s="6">
        <f t="shared" si="97"/>
        <v>0.32164634146341464</v>
      </c>
      <c r="M1060">
        <v>94</v>
      </c>
      <c r="N1060">
        <v>92</v>
      </c>
      <c r="O1060" s="24">
        <f t="shared" si="98"/>
        <v>0.97872340425531912</v>
      </c>
      <c r="P1060" s="35">
        <f>VLOOKUP(E1060,'参数设置&amp;汇总'!O:X,10,0)</f>
        <v>1</v>
      </c>
      <c r="Q1060" s="37">
        <f t="shared" si="99"/>
        <v>94</v>
      </c>
      <c r="R1060">
        <v>0.85</v>
      </c>
      <c r="S1060" s="38">
        <f t="shared" si="100"/>
        <v>11.33647058823529</v>
      </c>
      <c r="T1060" s="9">
        <f t="shared" si="101"/>
        <v>4.908691764705881</v>
      </c>
      <c r="V1060" s="11"/>
    </row>
    <row r="1061" spans="2:22" ht="18">
      <c r="B1061" t="s">
        <v>550</v>
      </c>
      <c r="C1061" t="s">
        <v>551</v>
      </c>
      <c r="D1061" t="str">
        <f>VLOOKUP(G1061,Sheet1!J:K,2,0)</f>
        <v>C</v>
      </c>
      <c r="E1061" t="str">
        <f t="shared" si="96"/>
        <v>CK12</v>
      </c>
      <c r="F1061" t="str">
        <f>VLOOKUP(G1061,Sheet1!J:L,3,0)</f>
        <v>浙江省</v>
      </c>
      <c r="G1061" t="s">
        <v>398</v>
      </c>
      <c r="H1061" s="2" t="str">
        <f>VLOOKUP(G1061,Sheet1!J:O,6,0)</f>
        <v>华南大区</v>
      </c>
      <c r="I1061">
        <v>105</v>
      </c>
      <c r="J1061">
        <v>14</v>
      </c>
      <c r="K1061" s="8">
        <f>VLOOKUP(C1061,'渗透率、续签率'!B:C,2,0)</f>
        <v>0.91700000000000004</v>
      </c>
      <c r="L1061" s="6">
        <f t="shared" si="97"/>
        <v>0.13333333333333333</v>
      </c>
      <c r="M1061">
        <v>11</v>
      </c>
      <c r="N1061">
        <v>11</v>
      </c>
      <c r="O1061" s="24">
        <f t="shared" si="98"/>
        <v>1</v>
      </c>
      <c r="P1061" s="35">
        <f>VLOOKUP(E1061,'参数设置&amp;汇总'!O:X,10,0)</f>
        <v>1</v>
      </c>
      <c r="Q1061" s="37">
        <f t="shared" si="99"/>
        <v>11</v>
      </c>
      <c r="R1061">
        <v>0.85</v>
      </c>
      <c r="S1061" s="38">
        <f t="shared" si="100"/>
        <v>1.0741176470588232</v>
      </c>
      <c r="T1061" s="9">
        <f t="shared" si="101"/>
        <v>0.46509294117647043</v>
      </c>
      <c r="V1061" s="11"/>
    </row>
    <row r="1062" spans="2:22" ht="18">
      <c r="B1062" t="s">
        <v>550</v>
      </c>
      <c r="C1062" t="s">
        <v>551</v>
      </c>
      <c r="D1062" t="str">
        <f>VLOOKUP(G1062,Sheet1!J:K,2,0)</f>
        <v>C</v>
      </c>
      <c r="E1062" t="str">
        <f t="shared" si="96"/>
        <v>CK12</v>
      </c>
      <c r="F1062" t="str">
        <f>VLOOKUP(G1062,Sheet1!J:L,3,0)</f>
        <v>甘肃省</v>
      </c>
      <c r="G1062" t="s">
        <v>399</v>
      </c>
      <c r="H1062" s="2" t="str">
        <f>VLOOKUP(G1062,Sheet1!J:O,6,0)</f>
        <v>华北大区</v>
      </c>
      <c r="I1062">
        <v>7</v>
      </c>
      <c r="J1062">
        <v>0</v>
      </c>
      <c r="K1062" s="8">
        <f>VLOOKUP(C1062,'渗透率、续签率'!B:C,2,0)</f>
        <v>0.91700000000000004</v>
      </c>
      <c r="L1062" s="6">
        <f t="shared" si="97"/>
        <v>0</v>
      </c>
      <c r="M1062">
        <v>0</v>
      </c>
      <c r="N1062">
        <v>0</v>
      </c>
      <c r="O1062" s="24" t="e">
        <f t="shared" si="98"/>
        <v>#DIV/0!</v>
      </c>
      <c r="P1062" s="35">
        <f>VLOOKUP(E1062,'参数设置&amp;汇总'!O:X,10,0)</f>
        <v>1</v>
      </c>
      <c r="Q1062" s="37">
        <f t="shared" si="99"/>
        <v>0</v>
      </c>
      <c r="R1062">
        <v>0.85</v>
      </c>
      <c r="S1062" s="38">
        <f t="shared" si="100"/>
        <v>0</v>
      </c>
      <c r="T1062" s="9">
        <f t="shared" si="101"/>
        <v>0</v>
      </c>
      <c r="V1062" s="11"/>
    </row>
    <row r="1063" spans="2:22" ht="18">
      <c r="B1063" t="s">
        <v>550</v>
      </c>
      <c r="C1063" t="s">
        <v>551</v>
      </c>
      <c r="D1063" t="str">
        <f>VLOOKUP(G1063,Sheet1!J:K,2,0)</f>
        <v>C</v>
      </c>
      <c r="E1063" t="str">
        <f t="shared" si="96"/>
        <v>CK12</v>
      </c>
      <c r="F1063" t="str">
        <f>VLOOKUP(G1063,Sheet1!J:L,3,0)</f>
        <v>广西壮族自治区</v>
      </c>
      <c r="G1063" t="s">
        <v>400</v>
      </c>
      <c r="H1063" s="2" t="str">
        <f>VLOOKUP(G1063,Sheet1!J:O,6,0)</f>
        <v>华南大区</v>
      </c>
      <c r="I1063">
        <v>18</v>
      </c>
      <c r="J1063">
        <v>0</v>
      </c>
      <c r="K1063" s="8">
        <f>VLOOKUP(C1063,'渗透率、续签率'!B:C,2,0)</f>
        <v>0.91700000000000004</v>
      </c>
      <c r="L1063" s="6">
        <f t="shared" si="97"/>
        <v>0</v>
      </c>
      <c r="M1063">
        <v>0</v>
      </c>
      <c r="N1063">
        <v>0</v>
      </c>
      <c r="O1063" s="24" t="e">
        <f t="shared" si="98"/>
        <v>#DIV/0!</v>
      </c>
      <c r="P1063" s="35">
        <f>VLOOKUP(E1063,'参数设置&amp;汇总'!O:X,10,0)</f>
        <v>1</v>
      </c>
      <c r="Q1063" s="37">
        <f t="shared" si="99"/>
        <v>0</v>
      </c>
      <c r="R1063">
        <v>0.85</v>
      </c>
      <c r="S1063" s="38">
        <f t="shared" si="100"/>
        <v>0</v>
      </c>
      <c r="T1063" s="9">
        <f t="shared" si="101"/>
        <v>0</v>
      </c>
      <c r="V1063" s="11"/>
    </row>
    <row r="1064" spans="2:22" ht="18">
      <c r="B1064" t="s">
        <v>550</v>
      </c>
      <c r="C1064" t="s">
        <v>551</v>
      </c>
      <c r="D1064" t="str">
        <f>VLOOKUP(G1064,Sheet1!J:K,2,0)</f>
        <v>C</v>
      </c>
      <c r="E1064" t="str">
        <f t="shared" si="96"/>
        <v>CK12</v>
      </c>
      <c r="F1064" t="str">
        <f>VLOOKUP(G1064,Sheet1!J:L,3,0)</f>
        <v>辽宁省</v>
      </c>
      <c r="G1064" t="s">
        <v>401</v>
      </c>
      <c r="H1064" s="2" t="str">
        <f>VLOOKUP(G1064,Sheet1!J:O,6,0)</f>
        <v>华北大区</v>
      </c>
      <c r="I1064">
        <v>43</v>
      </c>
      <c r="J1064">
        <v>0</v>
      </c>
      <c r="K1064" s="8">
        <f>VLOOKUP(C1064,'渗透率、续签率'!B:C,2,0)</f>
        <v>0.91700000000000004</v>
      </c>
      <c r="L1064" s="6">
        <f t="shared" si="97"/>
        <v>0</v>
      </c>
      <c r="M1064">
        <v>0</v>
      </c>
      <c r="N1064">
        <v>0</v>
      </c>
      <c r="O1064" s="24" t="e">
        <f t="shared" si="98"/>
        <v>#DIV/0!</v>
      </c>
      <c r="P1064" s="35">
        <f>VLOOKUP(E1064,'参数设置&amp;汇总'!O:X,10,0)</f>
        <v>1</v>
      </c>
      <c r="Q1064" s="37">
        <f t="shared" si="99"/>
        <v>0</v>
      </c>
      <c r="R1064">
        <v>0.85</v>
      </c>
      <c r="S1064" s="38">
        <f t="shared" si="100"/>
        <v>0</v>
      </c>
      <c r="T1064" s="9">
        <f t="shared" si="101"/>
        <v>0</v>
      </c>
      <c r="V1064" s="11"/>
    </row>
    <row r="1065" spans="2:22" ht="18">
      <c r="B1065" t="s">
        <v>550</v>
      </c>
      <c r="C1065" t="s">
        <v>551</v>
      </c>
      <c r="D1065" t="str">
        <f>VLOOKUP(G1065,Sheet1!J:K,2,0)</f>
        <v>C</v>
      </c>
      <c r="E1065" t="str">
        <f t="shared" si="96"/>
        <v>CK12</v>
      </c>
      <c r="F1065" t="str">
        <f>VLOOKUP(G1065,Sheet1!J:L,3,0)</f>
        <v>新疆维吾尔自治区</v>
      </c>
      <c r="G1065" t="s">
        <v>402</v>
      </c>
      <c r="H1065" s="2" t="str">
        <f>VLOOKUP(G1065,Sheet1!J:O,6,0)</f>
        <v>华北大区</v>
      </c>
      <c r="I1065">
        <v>0</v>
      </c>
      <c r="J1065">
        <v>0</v>
      </c>
      <c r="K1065" s="8">
        <f>VLOOKUP(C1065,'渗透率、续签率'!B:C,2,0)</f>
        <v>0.91700000000000004</v>
      </c>
      <c r="L1065" s="6" t="e">
        <f t="shared" si="97"/>
        <v>#DIV/0!</v>
      </c>
      <c r="M1065">
        <v>0</v>
      </c>
      <c r="N1065">
        <v>0</v>
      </c>
      <c r="O1065" s="24" t="e">
        <f t="shared" si="98"/>
        <v>#DIV/0!</v>
      </c>
      <c r="P1065" s="35">
        <f>VLOOKUP(E1065,'参数设置&amp;汇总'!O:X,10,0)</f>
        <v>1</v>
      </c>
      <c r="Q1065" s="37">
        <f t="shared" si="99"/>
        <v>0</v>
      </c>
      <c r="R1065">
        <v>0.85</v>
      </c>
      <c r="S1065" s="38">
        <f t="shared" si="100"/>
        <v>0</v>
      </c>
      <c r="T1065" s="9">
        <f t="shared" si="101"/>
        <v>0</v>
      </c>
      <c r="U1065" s="1"/>
      <c r="V1065" s="11"/>
    </row>
    <row r="1066" spans="2:22" ht="18">
      <c r="B1066" t="s">
        <v>550</v>
      </c>
      <c r="C1066" t="s">
        <v>551</v>
      </c>
      <c r="D1066" t="str">
        <f>VLOOKUP(G1066,Sheet1!J:K,2,0)</f>
        <v>C</v>
      </c>
      <c r="E1066" t="str">
        <f t="shared" si="96"/>
        <v>CK12</v>
      </c>
      <c r="F1066" t="str">
        <f>VLOOKUP(G1066,Sheet1!J:L,3,0)</f>
        <v>贵州省</v>
      </c>
      <c r="G1066" t="s">
        <v>403</v>
      </c>
      <c r="H1066" s="2" t="str">
        <f>VLOOKUP(G1066,Sheet1!J:O,6,0)</f>
        <v>华北大区</v>
      </c>
      <c r="I1066">
        <v>25</v>
      </c>
      <c r="J1066">
        <v>0</v>
      </c>
      <c r="K1066" s="8">
        <f>VLOOKUP(C1066,'渗透率、续签率'!B:C,2,0)</f>
        <v>0.91700000000000004</v>
      </c>
      <c r="L1066" s="6">
        <f t="shared" si="97"/>
        <v>0</v>
      </c>
      <c r="M1066">
        <v>0</v>
      </c>
      <c r="N1066">
        <v>0</v>
      </c>
      <c r="O1066" s="24" t="e">
        <f t="shared" si="98"/>
        <v>#DIV/0!</v>
      </c>
      <c r="P1066" s="35">
        <f>VLOOKUP(E1066,'参数设置&amp;汇总'!O:X,10,0)</f>
        <v>1</v>
      </c>
      <c r="Q1066" s="37">
        <f t="shared" si="99"/>
        <v>0</v>
      </c>
      <c r="R1066">
        <v>0.85</v>
      </c>
      <c r="S1066" s="38">
        <f t="shared" si="100"/>
        <v>0</v>
      </c>
      <c r="T1066" s="9">
        <f t="shared" si="101"/>
        <v>0</v>
      </c>
    </row>
    <row r="1067" spans="2:22" ht="18">
      <c r="B1067" t="s">
        <v>550</v>
      </c>
      <c r="C1067" t="s">
        <v>551</v>
      </c>
      <c r="D1067" t="str">
        <f>VLOOKUP(G1067,Sheet1!J:K,2,0)</f>
        <v>C</v>
      </c>
      <c r="E1067" t="str">
        <f t="shared" si="96"/>
        <v>CK12</v>
      </c>
      <c r="F1067" t="str">
        <f>VLOOKUP(G1067,Sheet1!J:L,3,0)</f>
        <v>陕西省</v>
      </c>
      <c r="G1067" t="s">
        <v>404</v>
      </c>
      <c r="H1067" s="2" t="str">
        <f>VLOOKUP(G1067,Sheet1!J:O,6,0)</f>
        <v>华北大区</v>
      </c>
      <c r="I1067">
        <v>19</v>
      </c>
      <c r="J1067">
        <v>0</v>
      </c>
      <c r="K1067" s="8">
        <f>VLOOKUP(C1067,'渗透率、续签率'!B:C,2,0)</f>
        <v>0.91700000000000004</v>
      </c>
      <c r="L1067" s="6">
        <f t="shared" si="97"/>
        <v>0</v>
      </c>
      <c r="M1067">
        <v>0</v>
      </c>
      <c r="N1067">
        <v>0</v>
      </c>
      <c r="O1067" s="24" t="e">
        <f t="shared" si="98"/>
        <v>#DIV/0!</v>
      </c>
      <c r="P1067" s="35">
        <f>VLOOKUP(E1067,'参数设置&amp;汇总'!O:X,10,0)</f>
        <v>1</v>
      </c>
      <c r="Q1067" s="37">
        <f t="shared" si="99"/>
        <v>0</v>
      </c>
      <c r="R1067">
        <v>0.85</v>
      </c>
      <c r="S1067" s="38">
        <f t="shared" si="100"/>
        <v>0</v>
      </c>
      <c r="T1067" s="9">
        <f t="shared" si="101"/>
        <v>0</v>
      </c>
      <c r="V1067" s="11"/>
    </row>
    <row r="1068" spans="2:22" ht="18">
      <c r="B1068" t="s">
        <v>550</v>
      </c>
      <c r="C1068" t="s">
        <v>551</v>
      </c>
      <c r="D1068" t="str">
        <f>VLOOKUP(G1068,Sheet1!J:K,2,0)</f>
        <v>C</v>
      </c>
      <c r="E1068" t="str">
        <f t="shared" si="96"/>
        <v>CK12</v>
      </c>
      <c r="F1068" t="str">
        <f>VLOOKUP(G1068,Sheet1!J:L,3,0)</f>
        <v>安徽省</v>
      </c>
      <c r="G1068" t="s">
        <v>405</v>
      </c>
      <c r="H1068" s="2" t="str">
        <f>VLOOKUP(G1068,Sheet1!J:O,6,0)</f>
        <v>华南大区</v>
      </c>
      <c r="I1068">
        <v>31</v>
      </c>
      <c r="J1068">
        <v>0</v>
      </c>
      <c r="K1068" s="8">
        <f>VLOOKUP(C1068,'渗透率、续签率'!B:C,2,0)</f>
        <v>0.91700000000000004</v>
      </c>
      <c r="L1068" s="6">
        <f t="shared" si="97"/>
        <v>0</v>
      </c>
      <c r="M1068">
        <v>0</v>
      </c>
      <c r="N1068">
        <v>0</v>
      </c>
      <c r="O1068" s="24" t="e">
        <f t="shared" si="98"/>
        <v>#DIV/0!</v>
      </c>
      <c r="P1068" s="35">
        <f>VLOOKUP(E1068,'参数设置&amp;汇总'!O:X,10,0)</f>
        <v>1</v>
      </c>
      <c r="Q1068" s="37">
        <f t="shared" si="99"/>
        <v>0</v>
      </c>
      <c r="R1068">
        <v>0.85</v>
      </c>
      <c r="S1068" s="38">
        <f t="shared" si="100"/>
        <v>0</v>
      </c>
      <c r="T1068" s="9">
        <f t="shared" si="101"/>
        <v>0</v>
      </c>
      <c r="U1068" s="1"/>
      <c r="V1068" s="11"/>
    </row>
    <row r="1069" spans="2:22" ht="18">
      <c r="B1069" t="s">
        <v>550</v>
      </c>
      <c r="C1069" t="s">
        <v>551</v>
      </c>
      <c r="D1069" t="str">
        <f>VLOOKUP(G1069,Sheet1!J:K,2,0)</f>
        <v>C</v>
      </c>
      <c r="E1069" t="str">
        <f t="shared" si="96"/>
        <v>CK12</v>
      </c>
      <c r="F1069" t="str">
        <f>VLOOKUP(G1069,Sheet1!J:L,3,0)</f>
        <v>宁夏回族自治区</v>
      </c>
      <c r="G1069" t="s">
        <v>406</v>
      </c>
      <c r="H1069" s="2" t="str">
        <f>VLOOKUP(G1069,Sheet1!J:O,6,0)</f>
        <v>华北大区</v>
      </c>
      <c r="I1069">
        <v>53</v>
      </c>
      <c r="J1069">
        <v>3</v>
      </c>
      <c r="K1069" s="8">
        <f>VLOOKUP(C1069,'渗透率、续签率'!B:C,2,0)</f>
        <v>0.91700000000000004</v>
      </c>
      <c r="L1069" s="6">
        <f t="shared" si="97"/>
        <v>5.6603773584905662E-2</v>
      </c>
      <c r="M1069">
        <v>3</v>
      </c>
      <c r="N1069">
        <v>3</v>
      </c>
      <c r="O1069" s="24">
        <f t="shared" si="98"/>
        <v>1</v>
      </c>
      <c r="P1069" s="35">
        <f>VLOOKUP(E1069,'参数设置&amp;汇总'!O:X,10,0)</f>
        <v>1</v>
      </c>
      <c r="Q1069" s="37">
        <f t="shared" si="99"/>
        <v>3</v>
      </c>
      <c r="R1069">
        <v>0.85</v>
      </c>
      <c r="S1069" s="38">
        <f t="shared" si="100"/>
        <v>0.29294117647058809</v>
      </c>
      <c r="T1069" s="9">
        <f t="shared" si="101"/>
        <v>0.12684352941176463</v>
      </c>
      <c r="V1069" s="11"/>
    </row>
    <row r="1070" spans="2:22" ht="18">
      <c r="B1070" t="s">
        <v>550</v>
      </c>
      <c r="C1070" t="s">
        <v>551</v>
      </c>
      <c r="D1070" t="str">
        <f>VLOOKUP(G1070,Sheet1!J:K,2,0)</f>
        <v>C</v>
      </c>
      <c r="E1070" t="str">
        <f t="shared" si="96"/>
        <v>CK12</v>
      </c>
      <c r="F1070" t="str">
        <f>VLOOKUP(G1070,Sheet1!J:L,3,0)</f>
        <v>内蒙古自治区</v>
      </c>
      <c r="G1070" t="s">
        <v>407</v>
      </c>
      <c r="H1070" s="2" t="str">
        <f>VLOOKUP(G1070,Sheet1!J:O,6,0)</f>
        <v>华北大区</v>
      </c>
      <c r="I1070">
        <v>14</v>
      </c>
      <c r="J1070">
        <v>0</v>
      </c>
      <c r="K1070" s="8">
        <f>VLOOKUP(C1070,'渗透率、续签率'!B:C,2,0)</f>
        <v>0.91700000000000004</v>
      </c>
      <c r="L1070" s="6">
        <f t="shared" si="97"/>
        <v>0</v>
      </c>
      <c r="M1070">
        <v>0</v>
      </c>
      <c r="N1070">
        <v>0</v>
      </c>
      <c r="O1070" s="24" t="e">
        <f t="shared" si="98"/>
        <v>#DIV/0!</v>
      </c>
      <c r="P1070" s="35">
        <f>VLOOKUP(E1070,'参数设置&amp;汇总'!O:X,10,0)</f>
        <v>1</v>
      </c>
      <c r="Q1070" s="37">
        <f t="shared" si="99"/>
        <v>0</v>
      </c>
      <c r="R1070">
        <v>0.85</v>
      </c>
      <c r="S1070" s="38">
        <f t="shared" si="100"/>
        <v>0</v>
      </c>
      <c r="T1070" s="9">
        <f t="shared" si="101"/>
        <v>0</v>
      </c>
    </row>
    <row r="1071" spans="2:22" ht="18">
      <c r="B1071" t="s">
        <v>550</v>
      </c>
      <c r="C1071" t="s">
        <v>551</v>
      </c>
      <c r="D1071" t="str">
        <f>VLOOKUP(G1071,Sheet1!J:K,2,0)</f>
        <v>C</v>
      </c>
      <c r="E1071" t="str">
        <f t="shared" si="96"/>
        <v>CK12</v>
      </c>
      <c r="F1071" t="str">
        <f>VLOOKUP(G1071,Sheet1!J:L,3,0)</f>
        <v>辽宁省</v>
      </c>
      <c r="G1071" t="s">
        <v>408</v>
      </c>
      <c r="H1071" s="2" t="str">
        <f>VLOOKUP(G1071,Sheet1!J:O,6,0)</f>
        <v>华北大区</v>
      </c>
      <c r="I1071">
        <v>63</v>
      </c>
      <c r="J1071">
        <v>0</v>
      </c>
      <c r="K1071" s="8">
        <f>VLOOKUP(C1071,'渗透率、续签率'!B:C,2,0)</f>
        <v>0.91700000000000004</v>
      </c>
      <c r="L1071" s="6">
        <f t="shared" si="97"/>
        <v>0</v>
      </c>
      <c r="M1071">
        <v>2</v>
      </c>
      <c r="N1071">
        <v>0</v>
      </c>
      <c r="O1071" s="24">
        <f t="shared" si="98"/>
        <v>0</v>
      </c>
      <c r="P1071" s="35">
        <f>VLOOKUP(E1071,'参数设置&amp;汇总'!O:X,10,0)</f>
        <v>1</v>
      </c>
      <c r="Q1071" s="37">
        <f t="shared" si="99"/>
        <v>2</v>
      </c>
      <c r="R1071">
        <v>0.85</v>
      </c>
      <c r="S1071" s="38">
        <f t="shared" si="100"/>
        <v>2.3529411764705883</v>
      </c>
      <c r="T1071" s="9">
        <f t="shared" si="101"/>
        <v>1.0188235294117647</v>
      </c>
      <c r="V1071" s="11"/>
    </row>
    <row r="1072" spans="2:22" ht="18">
      <c r="B1072" t="s">
        <v>550</v>
      </c>
      <c r="C1072" t="s">
        <v>551</v>
      </c>
      <c r="D1072" t="str">
        <f>VLOOKUP(G1072,Sheet1!J:K,2,0)</f>
        <v>C</v>
      </c>
      <c r="E1072" t="str">
        <f t="shared" si="96"/>
        <v>CK12</v>
      </c>
      <c r="F1072" t="str">
        <f>VLOOKUP(G1072,Sheet1!J:L,3,0)</f>
        <v>江苏省</v>
      </c>
      <c r="G1072" t="s">
        <v>409</v>
      </c>
      <c r="H1072" s="2" t="str">
        <f>VLOOKUP(G1072,Sheet1!J:O,6,0)</f>
        <v>华北大区</v>
      </c>
      <c r="I1072">
        <v>58</v>
      </c>
      <c r="J1072">
        <v>0</v>
      </c>
      <c r="K1072" s="8">
        <f>VLOOKUP(C1072,'渗透率、续签率'!B:C,2,0)</f>
        <v>0.91700000000000004</v>
      </c>
      <c r="L1072" s="6">
        <f t="shared" si="97"/>
        <v>0</v>
      </c>
      <c r="M1072">
        <v>0</v>
      </c>
      <c r="N1072">
        <v>0</v>
      </c>
      <c r="O1072" s="24" t="e">
        <f t="shared" si="98"/>
        <v>#DIV/0!</v>
      </c>
      <c r="P1072" s="35">
        <f>VLOOKUP(E1072,'参数设置&amp;汇总'!O:X,10,0)</f>
        <v>1</v>
      </c>
      <c r="Q1072" s="37">
        <f t="shared" si="99"/>
        <v>0</v>
      </c>
      <c r="R1072">
        <v>0.85</v>
      </c>
      <c r="S1072" s="38">
        <f t="shared" si="100"/>
        <v>0</v>
      </c>
      <c r="T1072" s="9">
        <f t="shared" si="101"/>
        <v>0</v>
      </c>
      <c r="V1072" s="11"/>
    </row>
    <row r="1073" spans="2:22" ht="18">
      <c r="B1073" t="s">
        <v>550</v>
      </c>
      <c r="C1073" t="s">
        <v>551</v>
      </c>
      <c r="D1073" t="str">
        <f>VLOOKUP(G1073,Sheet1!J:K,2,0)</f>
        <v>C</v>
      </c>
      <c r="E1073" t="str">
        <f t="shared" si="96"/>
        <v>CK12</v>
      </c>
      <c r="F1073" t="str">
        <f>VLOOKUP(G1073,Sheet1!J:L,3,0)</f>
        <v>吉林省</v>
      </c>
      <c r="G1073" t="s">
        <v>410</v>
      </c>
      <c r="H1073" s="2" t="str">
        <f>VLOOKUP(G1073,Sheet1!J:O,6,0)</f>
        <v>华北大区</v>
      </c>
      <c r="I1073">
        <v>211</v>
      </c>
      <c r="J1073">
        <v>10</v>
      </c>
      <c r="K1073" s="8">
        <f>VLOOKUP(C1073,'渗透率、续签率'!B:C,2,0)</f>
        <v>0.91700000000000004</v>
      </c>
      <c r="L1073" s="6">
        <f t="shared" si="97"/>
        <v>4.7393364928909949E-2</v>
      </c>
      <c r="M1073">
        <v>28</v>
      </c>
      <c r="N1073">
        <v>10</v>
      </c>
      <c r="O1073" s="24">
        <f t="shared" si="98"/>
        <v>0.35714285714285715</v>
      </c>
      <c r="P1073" s="35">
        <f>VLOOKUP(E1073,'参数设置&amp;汇总'!O:X,10,0)</f>
        <v>1</v>
      </c>
      <c r="Q1073" s="37">
        <f t="shared" si="99"/>
        <v>28</v>
      </c>
      <c r="R1073">
        <v>0.85</v>
      </c>
      <c r="S1073" s="38">
        <f t="shared" si="100"/>
        <v>22.152941176470588</v>
      </c>
      <c r="T1073" s="9">
        <f t="shared" si="101"/>
        <v>9.5922235294117648</v>
      </c>
      <c r="V1073" s="11"/>
    </row>
    <row r="1074" spans="2:22" ht="18">
      <c r="B1074" t="s">
        <v>550</v>
      </c>
      <c r="C1074" t="s">
        <v>551</v>
      </c>
      <c r="D1074" t="str">
        <f>VLOOKUP(G1074,Sheet1!J:K,2,0)</f>
        <v>B</v>
      </c>
      <c r="E1074" t="str">
        <f t="shared" si="96"/>
        <v>BK12</v>
      </c>
      <c r="F1074" t="str">
        <f>VLOOKUP(G1074,Sheet1!J:L,3,0)</f>
        <v>湖南省</v>
      </c>
      <c r="G1074" t="s">
        <v>87</v>
      </c>
      <c r="H1074" s="2" t="str">
        <f>VLOOKUP(G1074,Sheet1!J:O,6,0)</f>
        <v>华南大区</v>
      </c>
      <c r="I1074">
        <v>376</v>
      </c>
      <c r="J1074">
        <v>46</v>
      </c>
      <c r="K1074" s="8">
        <f>VLOOKUP(C1074,'渗透率、续签率'!B:C,2,0)</f>
        <v>0.91700000000000004</v>
      </c>
      <c r="L1074" s="6">
        <f t="shared" si="97"/>
        <v>0.12234042553191489</v>
      </c>
      <c r="M1074">
        <v>34</v>
      </c>
      <c r="N1074">
        <v>28</v>
      </c>
      <c r="O1074" s="24">
        <f t="shared" si="98"/>
        <v>0.82352941176470584</v>
      </c>
      <c r="P1074" s="35">
        <f>VLOOKUP(E1074,'参数设置&amp;汇总'!O:X,10,0)</f>
        <v>1</v>
      </c>
      <c r="Q1074" s="37">
        <f t="shared" si="99"/>
        <v>34</v>
      </c>
      <c r="R1074">
        <v>0.85</v>
      </c>
      <c r="S1074" s="38">
        <f t="shared" si="100"/>
        <v>9.7929411764705865</v>
      </c>
      <c r="T1074" s="9">
        <f t="shared" si="101"/>
        <v>4.2403435294117635</v>
      </c>
      <c r="V1074" s="11"/>
    </row>
    <row r="1075" spans="2:22" ht="18">
      <c r="B1075" t="s">
        <v>550</v>
      </c>
      <c r="C1075" t="s">
        <v>551</v>
      </c>
      <c r="D1075" t="str">
        <f>VLOOKUP(G1075,Sheet1!J:K,2,0)</f>
        <v>C</v>
      </c>
      <c r="E1075" t="str">
        <f t="shared" si="96"/>
        <v>CK12</v>
      </c>
      <c r="F1075" t="str">
        <f>VLOOKUP(G1075,Sheet1!J:L,3,0)</f>
        <v>山西省</v>
      </c>
      <c r="G1075" t="s">
        <v>411</v>
      </c>
      <c r="H1075" s="2" t="str">
        <f>VLOOKUP(G1075,Sheet1!J:O,6,0)</f>
        <v>华北大区</v>
      </c>
      <c r="I1075">
        <v>23</v>
      </c>
      <c r="J1075">
        <v>0</v>
      </c>
      <c r="K1075" s="8">
        <f>VLOOKUP(C1075,'渗透率、续签率'!B:C,2,0)</f>
        <v>0.91700000000000004</v>
      </c>
      <c r="L1075" s="6">
        <f t="shared" si="97"/>
        <v>0</v>
      </c>
      <c r="M1075">
        <v>1</v>
      </c>
      <c r="N1075">
        <v>0</v>
      </c>
      <c r="O1075" s="24">
        <f t="shared" si="98"/>
        <v>0</v>
      </c>
      <c r="P1075" s="35">
        <f>VLOOKUP(E1075,'参数设置&amp;汇总'!O:X,10,0)</f>
        <v>1</v>
      </c>
      <c r="Q1075" s="37">
        <f t="shared" si="99"/>
        <v>1</v>
      </c>
      <c r="R1075">
        <v>0.85</v>
      </c>
      <c r="S1075" s="38">
        <f t="shared" si="100"/>
        <v>1.1764705882352942</v>
      </c>
      <c r="T1075" s="9">
        <f t="shared" si="101"/>
        <v>0.50941176470588234</v>
      </c>
      <c r="V1075" s="11"/>
    </row>
    <row r="1076" spans="2:22" ht="18">
      <c r="B1076" t="s">
        <v>550</v>
      </c>
      <c r="C1076" t="s">
        <v>551</v>
      </c>
      <c r="D1076" t="str">
        <f>VLOOKUP(G1076,Sheet1!J:K,2,0)</f>
        <v>C</v>
      </c>
      <c r="E1076" t="str">
        <f t="shared" si="96"/>
        <v>CK12</v>
      </c>
      <c r="F1076" t="str">
        <f>VLOOKUP(G1076,Sheet1!J:L,3,0)</f>
        <v>辽宁省</v>
      </c>
      <c r="G1076" t="s">
        <v>412</v>
      </c>
      <c r="H1076" s="2" t="str">
        <f>VLOOKUP(G1076,Sheet1!J:O,6,0)</f>
        <v>华北大区</v>
      </c>
      <c r="I1076">
        <v>34</v>
      </c>
      <c r="J1076">
        <v>0</v>
      </c>
      <c r="K1076" s="8">
        <f>VLOOKUP(C1076,'渗透率、续签率'!B:C,2,0)</f>
        <v>0.91700000000000004</v>
      </c>
      <c r="L1076" s="6">
        <f t="shared" si="97"/>
        <v>0</v>
      </c>
      <c r="M1076">
        <v>0</v>
      </c>
      <c r="N1076">
        <v>0</v>
      </c>
      <c r="O1076" s="24" t="e">
        <f t="shared" si="98"/>
        <v>#DIV/0!</v>
      </c>
      <c r="P1076" s="35">
        <f>VLOOKUP(E1076,'参数设置&amp;汇总'!O:X,10,0)</f>
        <v>1</v>
      </c>
      <c r="Q1076" s="37">
        <f t="shared" si="99"/>
        <v>0</v>
      </c>
      <c r="R1076">
        <v>0.85</v>
      </c>
      <c r="S1076" s="38">
        <f t="shared" si="100"/>
        <v>0</v>
      </c>
      <c r="T1076" s="9">
        <f t="shared" si="101"/>
        <v>0</v>
      </c>
      <c r="V1076" s="11"/>
    </row>
    <row r="1077" spans="2:22" ht="18">
      <c r="B1077" t="s">
        <v>550</v>
      </c>
      <c r="C1077" t="s">
        <v>551</v>
      </c>
      <c r="D1077" t="str">
        <f>VLOOKUP(G1077,Sheet1!J:K,2,0)</f>
        <v>C</v>
      </c>
      <c r="E1077" t="str">
        <f t="shared" si="96"/>
        <v>CK12</v>
      </c>
      <c r="F1077" t="str">
        <f>VLOOKUP(G1077,Sheet1!J:L,3,0)</f>
        <v>安徽省</v>
      </c>
      <c r="G1077" t="s">
        <v>413</v>
      </c>
      <c r="H1077" s="2" t="str">
        <f>VLOOKUP(G1077,Sheet1!J:O,6,0)</f>
        <v>华南大区</v>
      </c>
      <c r="I1077">
        <v>110</v>
      </c>
      <c r="J1077">
        <v>0</v>
      </c>
      <c r="K1077" s="8">
        <f>VLOOKUP(C1077,'渗透率、续签率'!B:C,2,0)</f>
        <v>0.91700000000000004</v>
      </c>
      <c r="L1077" s="6">
        <f t="shared" si="97"/>
        <v>0</v>
      </c>
      <c r="M1077">
        <v>0</v>
      </c>
      <c r="N1077">
        <v>0</v>
      </c>
      <c r="O1077" s="24" t="e">
        <f t="shared" si="98"/>
        <v>#DIV/0!</v>
      </c>
      <c r="P1077" s="35">
        <f>VLOOKUP(E1077,'参数设置&amp;汇总'!O:X,10,0)</f>
        <v>1</v>
      </c>
      <c r="Q1077" s="37">
        <f t="shared" si="99"/>
        <v>0</v>
      </c>
      <c r="R1077">
        <v>0.85</v>
      </c>
      <c r="S1077" s="38">
        <f t="shared" si="100"/>
        <v>0</v>
      </c>
      <c r="T1077" s="9">
        <f t="shared" si="101"/>
        <v>0</v>
      </c>
      <c r="V1077" s="11"/>
    </row>
    <row r="1078" spans="2:22" ht="18">
      <c r="B1078" t="s">
        <v>550</v>
      </c>
      <c r="C1078" t="s">
        <v>551</v>
      </c>
      <c r="D1078" t="str">
        <f>VLOOKUP(G1078,Sheet1!J:K,2,0)</f>
        <v>C</v>
      </c>
      <c r="E1078" t="str">
        <f t="shared" si="96"/>
        <v>CK12</v>
      </c>
      <c r="F1078" t="str">
        <f>VLOOKUP(G1078,Sheet1!J:L,3,0)</f>
        <v>广西壮族自治区</v>
      </c>
      <c r="G1078" t="s">
        <v>414</v>
      </c>
      <c r="H1078" s="2" t="str">
        <f>VLOOKUP(G1078,Sheet1!J:O,6,0)</f>
        <v>华南大区</v>
      </c>
      <c r="I1078">
        <v>8</v>
      </c>
      <c r="J1078">
        <v>0</v>
      </c>
      <c r="K1078" s="8">
        <f>VLOOKUP(C1078,'渗透率、续签率'!B:C,2,0)</f>
        <v>0.91700000000000004</v>
      </c>
      <c r="L1078" s="6">
        <f t="shared" si="97"/>
        <v>0</v>
      </c>
      <c r="M1078">
        <v>0</v>
      </c>
      <c r="N1078">
        <v>0</v>
      </c>
      <c r="O1078" s="24" t="e">
        <f t="shared" si="98"/>
        <v>#DIV/0!</v>
      </c>
      <c r="P1078" s="35">
        <f>VLOOKUP(E1078,'参数设置&amp;汇总'!O:X,10,0)</f>
        <v>1</v>
      </c>
      <c r="Q1078" s="37">
        <f t="shared" si="99"/>
        <v>0</v>
      </c>
      <c r="R1078">
        <v>0.85</v>
      </c>
      <c r="S1078" s="38">
        <f t="shared" si="100"/>
        <v>0</v>
      </c>
      <c r="T1078" s="9">
        <f t="shared" si="101"/>
        <v>0</v>
      </c>
      <c r="V1078" s="11"/>
    </row>
    <row r="1079" spans="2:22" ht="18">
      <c r="B1079" t="s">
        <v>550</v>
      </c>
      <c r="C1079" t="s">
        <v>551</v>
      </c>
      <c r="D1079" t="str">
        <f>VLOOKUP(G1079,Sheet1!J:K,2,0)</f>
        <v>C</v>
      </c>
      <c r="E1079" t="str">
        <f t="shared" si="96"/>
        <v>CK12</v>
      </c>
      <c r="F1079" t="str">
        <f>VLOOKUP(G1079,Sheet1!J:L,3,0)</f>
        <v>广东省</v>
      </c>
      <c r="G1079" t="s">
        <v>415</v>
      </c>
      <c r="H1079" s="2" t="str">
        <f>VLOOKUP(G1079,Sheet1!J:O,6,0)</f>
        <v>华南大区</v>
      </c>
      <c r="I1079">
        <v>69</v>
      </c>
      <c r="J1079">
        <v>0</v>
      </c>
      <c r="K1079" s="8">
        <f>VLOOKUP(C1079,'渗透率、续签率'!B:C,2,0)</f>
        <v>0.91700000000000004</v>
      </c>
      <c r="L1079" s="6">
        <f t="shared" si="97"/>
        <v>0</v>
      </c>
      <c r="M1079">
        <v>0</v>
      </c>
      <c r="N1079">
        <v>0</v>
      </c>
      <c r="O1079" s="24" t="e">
        <f t="shared" si="98"/>
        <v>#DIV/0!</v>
      </c>
      <c r="P1079" s="35">
        <f>VLOOKUP(E1079,'参数设置&amp;汇总'!O:X,10,0)</f>
        <v>1</v>
      </c>
      <c r="Q1079" s="37">
        <f t="shared" si="99"/>
        <v>0</v>
      </c>
      <c r="R1079">
        <v>0.85</v>
      </c>
      <c r="S1079" s="38">
        <f t="shared" si="100"/>
        <v>0</v>
      </c>
      <c r="T1079" s="9">
        <f t="shared" si="101"/>
        <v>0</v>
      </c>
      <c r="V1079" s="11"/>
    </row>
    <row r="1080" spans="2:22" ht="18">
      <c r="B1080" t="s">
        <v>550</v>
      </c>
      <c r="C1080" t="s">
        <v>551</v>
      </c>
      <c r="D1080" t="str">
        <f>VLOOKUP(G1080,Sheet1!J:K,2,0)</f>
        <v>C</v>
      </c>
      <c r="E1080" t="str">
        <f t="shared" si="96"/>
        <v>CK12</v>
      </c>
      <c r="F1080" t="str">
        <f>VLOOKUP(G1080,Sheet1!J:L,3,0)</f>
        <v>山西省</v>
      </c>
      <c r="G1080" t="s">
        <v>416</v>
      </c>
      <c r="H1080" s="2" t="str">
        <f>VLOOKUP(G1080,Sheet1!J:O,6,0)</f>
        <v>华北大区</v>
      </c>
      <c r="I1080">
        <v>9</v>
      </c>
      <c r="J1080">
        <v>0</v>
      </c>
      <c r="K1080" s="8">
        <f>VLOOKUP(C1080,'渗透率、续签率'!B:C,2,0)</f>
        <v>0.91700000000000004</v>
      </c>
      <c r="L1080" s="6">
        <f t="shared" si="97"/>
        <v>0</v>
      </c>
      <c r="M1080">
        <v>0</v>
      </c>
      <c r="N1080">
        <v>0</v>
      </c>
      <c r="O1080" s="24" t="e">
        <f t="shared" si="98"/>
        <v>#DIV/0!</v>
      </c>
      <c r="P1080" s="35">
        <f>VLOOKUP(E1080,'参数设置&amp;汇总'!O:X,10,0)</f>
        <v>1</v>
      </c>
      <c r="Q1080" s="37">
        <f t="shared" si="99"/>
        <v>0</v>
      </c>
      <c r="R1080">
        <v>0.85</v>
      </c>
      <c r="S1080" s="38">
        <f t="shared" si="100"/>
        <v>0</v>
      </c>
      <c r="T1080" s="9">
        <f t="shared" si="101"/>
        <v>0</v>
      </c>
      <c r="V1080" s="11"/>
    </row>
    <row r="1081" spans="2:22" ht="18">
      <c r="B1081" t="s">
        <v>550</v>
      </c>
      <c r="C1081" t="s">
        <v>551</v>
      </c>
      <c r="D1081" t="str">
        <f>VLOOKUP(G1081,Sheet1!J:K,2,0)</f>
        <v>C</v>
      </c>
      <c r="E1081" t="str">
        <f t="shared" si="96"/>
        <v>CK12</v>
      </c>
      <c r="F1081" t="str">
        <f>VLOOKUP(G1081,Sheet1!J:L,3,0)</f>
        <v>新疆维吾尔自治区</v>
      </c>
      <c r="G1081" t="s">
        <v>417</v>
      </c>
      <c r="H1081" s="2" t="str">
        <f>VLOOKUP(G1081,Sheet1!J:O,6,0)</f>
        <v>华北大区</v>
      </c>
      <c r="I1081">
        <v>2</v>
      </c>
      <c r="J1081">
        <v>0</v>
      </c>
      <c r="K1081" s="8">
        <f>VLOOKUP(C1081,'渗透率、续签率'!B:C,2,0)</f>
        <v>0.91700000000000004</v>
      </c>
      <c r="L1081" s="6">
        <f t="shared" si="97"/>
        <v>0</v>
      </c>
      <c r="M1081">
        <v>0</v>
      </c>
      <c r="N1081">
        <v>0</v>
      </c>
      <c r="O1081" s="24" t="e">
        <f t="shared" si="98"/>
        <v>#DIV/0!</v>
      </c>
      <c r="P1081" s="35">
        <f>VLOOKUP(E1081,'参数设置&amp;汇总'!O:X,10,0)</f>
        <v>1</v>
      </c>
      <c r="Q1081" s="37">
        <f t="shared" si="99"/>
        <v>0</v>
      </c>
      <c r="R1081">
        <v>0.85</v>
      </c>
      <c r="S1081" s="38">
        <f t="shared" si="100"/>
        <v>0</v>
      </c>
      <c r="T1081" s="9">
        <f t="shared" si="101"/>
        <v>0</v>
      </c>
      <c r="V1081" s="11"/>
    </row>
    <row r="1082" spans="2:22" ht="18">
      <c r="B1082" t="s">
        <v>550</v>
      </c>
      <c r="C1082" t="s">
        <v>551</v>
      </c>
      <c r="D1082" t="str">
        <f>VLOOKUP(G1082,Sheet1!J:K,2,0)</f>
        <v>C</v>
      </c>
      <c r="E1082" t="str">
        <f t="shared" si="96"/>
        <v>CK12</v>
      </c>
      <c r="F1082" t="str">
        <f>VLOOKUP(G1082,Sheet1!J:L,3,0)</f>
        <v>新疆维吾尔自治区</v>
      </c>
      <c r="G1082" t="s">
        <v>418</v>
      </c>
      <c r="H1082" s="2" t="str">
        <f>VLOOKUP(G1082,Sheet1!J:O,6,0)</f>
        <v>华北大区</v>
      </c>
      <c r="I1082">
        <v>2</v>
      </c>
      <c r="J1082">
        <v>0</v>
      </c>
      <c r="K1082" s="8">
        <f>VLOOKUP(C1082,'渗透率、续签率'!B:C,2,0)</f>
        <v>0.91700000000000004</v>
      </c>
      <c r="L1082" s="6">
        <f t="shared" si="97"/>
        <v>0</v>
      </c>
      <c r="M1082">
        <v>0</v>
      </c>
      <c r="N1082">
        <v>0</v>
      </c>
      <c r="O1082" s="24" t="e">
        <f t="shared" si="98"/>
        <v>#DIV/0!</v>
      </c>
      <c r="P1082" s="35">
        <f>VLOOKUP(E1082,'参数设置&amp;汇总'!O:X,10,0)</f>
        <v>1</v>
      </c>
      <c r="Q1082" s="37">
        <f t="shared" si="99"/>
        <v>0</v>
      </c>
      <c r="R1082">
        <v>0.85</v>
      </c>
      <c r="S1082" s="38">
        <f t="shared" si="100"/>
        <v>0</v>
      </c>
      <c r="T1082" s="9">
        <f t="shared" si="101"/>
        <v>0</v>
      </c>
      <c r="V1082" s="11"/>
    </row>
    <row r="1083" spans="2:22" ht="18">
      <c r="B1083" t="s">
        <v>550</v>
      </c>
      <c r="C1083" t="s">
        <v>551</v>
      </c>
      <c r="D1083" t="str">
        <f>VLOOKUP(G1083,Sheet1!J:K,2,0)</f>
        <v>C</v>
      </c>
      <c r="E1083" t="str">
        <f t="shared" si="96"/>
        <v>CK12</v>
      </c>
      <c r="F1083" t="str">
        <f>VLOOKUP(G1083,Sheet1!J:L,3,0)</f>
        <v>四川省</v>
      </c>
      <c r="G1083" t="s">
        <v>419</v>
      </c>
      <c r="H1083" s="2" t="str">
        <f>VLOOKUP(G1083,Sheet1!J:O,6,0)</f>
        <v>华北大区</v>
      </c>
      <c r="I1083">
        <v>3</v>
      </c>
      <c r="J1083">
        <v>0</v>
      </c>
      <c r="K1083" s="8">
        <f>VLOOKUP(C1083,'渗透率、续签率'!B:C,2,0)</f>
        <v>0.91700000000000004</v>
      </c>
      <c r="L1083" s="6">
        <f t="shared" si="97"/>
        <v>0</v>
      </c>
      <c r="M1083">
        <v>0</v>
      </c>
      <c r="N1083">
        <v>0</v>
      </c>
      <c r="O1083" s="24" t="e">
        <f t="shared" si="98"/>
        <v>#DIV/0!</v>
      </c>
      <c r="P1083" s="35">
        <f>VLOOKUP(E1083,'参数设置&amp;汇总'!O:X,10,0)</f>
        <v>1</v>
      </c>
      <c r="Q1083" s="37">
        <f t="shared" si="99"/>
        <v>0</v>
      </c>
      <c r="R1083">
        <v>0.85</v>
      </c>
      <c r="S1083" s="38">
        <f t="shared" si="100"/>
        <v>0</v>
      </c>
      <c r="T1083" s="9">
        <f t="shared" si="101"/>
        <v>0</v>
      </c>
      <c r="V1083" s="11"/>
    </row>
    <row r="1084" spans="2:22" ht="18">
      <c r="B1084" t="s">
        <v>550</v>
      </c>
      <c r="C1084" t="s">
        <v>551</v>
      </c>
      <c r="D1084" t="str">
        <f>VLOOKUP(G1084,Sheet1!J:K,2,0)</f>
        <v>C</v>
      </c>
      <c r="E1084" t="str">
        <f t="shared" si="96"/>
        <v>CK12</v>
      </c>
      <c r="F1084" t="str">
        <f>VLOOKUP(G1084,Sheet1!J:L,3,0)</f>
        <v>内蒙古自治区</v>
      </c>
      <c r="G1084" t="s">
        <v>420</v>
      </c>
      <c r="H1084" s="2" t="str">
        <f>VLOOKUP(G1084,Sheet1!J:O,6,0)</f>
        <v>华北大区</v>
      </c>
      <c r="I1084">
        <v>2</v>
      </c>
      <c r="J1084">
        <v>0</v>
      </c>
      <c r="K1084" s="8">
        <f>VLOOKUP(C1084,'渗透率、续签率'!B:C,2,0)</f>
        <v>0.91700000000000004</v>
      </c>
      <c r="L1084" s="6">
        <f t="shared" si="97"/>
        <v>0</v>
      </c>
      <c r="M1084">
        <v>0</v>
      </c>
      <c r="N1084">
        <v>0</v>
      </c>
      <c r="O1084" s="24" t="e">
        <f t="shared" si="98"/>
        <v>#DIV/0!</v>
      </c>
      <c r="P1084" s="35">
        <f>VLOOKUP(E1084,'参数设置&amp;汇总'!O:X,10,0)</f>
        <v>1</v>
      </c>
      <c r="Q1084" s="37">
        <f t="shared" si="99"/>
        <v>0</v>
      </c>
      <c r="R1084">
        <v>0.85</v>
      </c>
      <c r="S1084" s="38">
        <f t="shared" si="100"/>
        <v>0</v>
      </c>
      <c r="T1084" s="9">
        <f t="shared" si="101"/>
        <v>0</v>
      </c>
      <c r="V1084" s="11"/>
    </row>
    <row r="1085" spans="2:22" ht="18">
      <c r="B1085" t="s">
        <v>550</v>
      </c>
      <c r="C1085" t="s">
        <v>551</v>
      </c>
      <c r="D1085" t="str">
        <f>VLOOKUP(G1085,Sheet1!J:K,2,0)</f>
        <v>C</v>
      </c>
      <c r="E1085" t="str">
        <f t="shared" si="96"/>
        <v>CK12</v>
      </c>
      <c r="F1085" t="str">
        <f>VLOOKUP(G1085,Sheet1!J:L,3,0)</f>
        <v>新疆维吾尔自治区</v>
      </c>
      <c r="G1085" t="s">
        <v>421</v>
      </c>
      <c r="H1085" s="2" t="str">
        <f>VLOOKUP(G1085,Sheet1!J:O,6,0)</f>
        <v>华北大区</v>
      </c>
      <c r="I1085">
        <v>3</v>
      </c>
      <c r="J1085">
        <v>0</v>
      </c>
      <c r="K1085" s="8">
        <f>VLOOKUP(C1085,'渗透率、续签率'!B:C,2,0)</f>
        <v>0.91700000000000004</v>
      </c>
      <c r="L1085" s="6">
        <f t="shared" si="97"/>
        <v>0</v>
      </c>
      <c r="M1085">
        <v>0</v>
      </c>
      <c r="N1085">
        <v>0</v>
      </c>
      <c r="O1085" s="24" t="e">
        <f t="shared" si="98"/>
        <v>#DIV/0!</v>
      </c>
      <c r="P1085" s="35">
        <f>VLOOKUP(E1085,'参数设置&amp;汇总'!O:X,10,0)</f>
        <v>1</v>
      </c>
      <c r="Q1085" s="37">
        <f t="shared" si="99"/>
        <v>0</v>
      </c>
      <c r="R1085">
        <v>0.85</v>
      </c>
      <c r="S1085" s="38">
        <f t="shared" si="100"/>
        <v>0</v>
      </c>
      <c r="T1085" s="9">
        <f t="shared" si="101"/>
        <v>0</v>
      </c>
      <c r="V1085" s="11"/>
    </row>
    <row r="1086" spans="2:22" ht="18">
      <c r="B1086" t="s">
        <v>550</v>
      </c>
      <c r="C1086" t="s">
        <v>551</v>
      </c>
      <c r="D1086" t="str">
        <f>VLOOKUP(G1086,Sheet1!J:K,2,0)</f>
        <v>C</v>
      </c>
      <c r="E1086" t="str">
        <f t="shared" si="96"/>
        <v>CK12</v>
      </c>
      <c r="F1086" t="str">
        <f>VLOOKUP(G1086,Sheet1!J:L,3,0)</f>
        <v>西藏自治区</v>
      </c>
      <c r="G1086" t="s">
        <v>422</v>
      </c>
      <c r="H1086" s="2">
        <f>VLOOKUP(G1086,Sheet1!J:O,6,0)</f>
        <v>0</v>
      </c>
      <c r="I1086">
        <v>0</v>
      </c>
      <c r="J1086">
        <v>0</v>
      </c>
      <c r="K1086" s="8">
        <f>VLOOKUP(C1086,'渗透率、续签率'!B:C,2,0)</f>
        <v>0.91700000000000004</v>
      </c>
      <c r="L1086" s="6" t="e">
        <f t="shared" si="97"/>
        <v>#DIV/0!</v>
      </c>
      <c r="M1086">
        <v>0</v>
      </c>
      <c r="N1086">
        <v>0</v>
      </c>
      <c r="O1086" s="24" t="e">
        <f t="shared" si="98"/>
        <v>#DIV/0!</v>
      </c>
      <c r="P1086" s="35">
        <f>VLOOKUP(E1086,'参数设置&amp;汇总'!O:X,10,0)</f>
        <v>1</v>
      </c>
      <c r="Q1086" s="37">
        <f t="shared" si="99"/>
        <v>0</v>
      </c>
      <c r="R1086">
        <v>0.85</v>
      </c>
      <c r="S1086" s="38">
        <f t="shared" si="100"/>
        <v>0</v>
      </c>
      <c r="T1086" s="9">
        <f t="shared" si="101"/>
        <v>0</v>
      </c>
      <c r="V1086" s="11"/>
    </row>
    <row r="1087" spans="2:22" ht="18">
      <c r="B1087" t="s">
        <v>550</v>
      </c>
      <c r="C1087" t="s">
        <v>551</v>
      </c>
      <c r="D1087" t="str">
        <f>VLOOKUP(G1087,Sheet1!J:K,2,0)</f>
        <v>C</v>
      </c>
      <c r="E1087" t="str">
        <f t="shared" si="96"/>
        <v>CK12</v>
      </c>
      <c r="F1087" t="str">
        <f>VLOOKUP(G1087,Sheet1!J:L,3,0)</f>
        <v>甘肃省</v>
      </c>
      <c r="G1087" t="s">
        <v>423</v>
      </c>
      <c r="H1087" s="2" t="str">
        <f>VLOOKUP(G1087,Sheet1!J:O,6,0)</f>
        <v>华北大区</v>
      </c>
      <c r="I1087">
        <v>26</v>
      </c>
      <c r="J1087">
        <v>0</v>
      </c>
      <c r="K1087" s="8">
        <f>VLOOKUP(C1087,'渗透率、续签率'!B:C,2,0)</f>
        <v>0.91700000000000004</v>
      </c>
      <c r="L1087" s="6">
        <f t="shared" si="97"/>
        <v>0</v>
      </c>
      <c r="M1087">
        <v>0</v>
      </c>
      <c r="N1087">
        <v>0</v>
      </c>
      <c r="O1087" s="24" t="e">
        <f t="shared" si="98"/>
        <v>#DIV/0!</v>
      </c>
      <c r="P1087" s="35">
        <f>VLOOKUP(E1087,'参数设置&amp;汇总'!O:X,10,0)</f>
        <v>1</v>
      </c>
      <c r="Q1087" s="37">
        <f t="shared" si="99"/>
        <v>0</v>
      </c>
      <c r="R1087">
        <v>0.85</v>
      </c>
      <c r="S1087" s="38">
        <f t="shared" si="100"/>
        <v>0</v>
      </c>
      <c r="T1087" s="9">
        <f t="shared" si="101"/>
        <v>0</v>
      </c>
      <c r="U1087" s="1"/>
      <c r="V1087" s="11"/>
    </row>
    <row r="1088" spans="2:22" ht="18">
      <c r="B1088" t="s">
        <v>550</v>
      </c>
      <c r="C1088" t="s">
        <v>551</v>
      </c>
      <c r="D1088" t="str">
        <f>VLOOKUP(G1088,Sheet1!J:K,2,0)</f>
        <v>C</v>
      </c>
      <c r="E1088" t="str">
        <f t="shared" si="96"/>
        <v>CK12</v>
      </c>
      <c r="F1088" t="str">
        <f>VLOOKUP(G1088,Sheet1!J:L,3,0)</f>
        <v>海南省</v>
      </c>
      <c r="G1088" t="s">
        <v>424</v>
      </c>
      <c r="H1088" s="2" t="str">
        <f>VLOOKUP(G1088,Sheet1!J:O,6,0)</f>
        <v>华南大区</v>
      </c>
      <c r="I1088">
        <v>5</v>
      </c>
      <c r="J1088">
        <v>0</v>
      </c>
      <c r="K1088" s="8">
        <f>VLOOKUP(C1088,'渗透率、续签率'!B:C,2,0)</f>
        <v>0.91700000000000004</v>
      </c>
      <c r="L1088" s="6">
        <f t="shared" si="97"/>
        <v>0</v>
      </c>
      <c r="M1088">
        <v>0</v>
      </c>
      <c r="N1088">
        <v>0</v>
      </c>
      <c r="O1088" s="24" t="e">
        <f t="shared" si="98"/>
        <v>#DIV/0!</v>
      </c>
      <c r="P1088" s="35">
        <f>VLOOKUP(E1088,'参数设置&amp;汇总'!O:X,10,0)</f>
        <v>1</v>
      </c>
      <c r="Q1088" s="37">
        <f t="shared" si="99"/>
        <v>0</v>
      </c>
      <c r="R1088">
        <v>0.85</v>
      </c>
      <c r="S1088" s="38">
        <f t="shared" si="100"/>
        <v>0</v>
      </c>
      <c r="T1088" s="9">
        <f t="shared" si="101"/>
        <v>0</v>
      </c>
    </row>
    <row r="1089" spans="2:22" ht="18">
      <c r="B1089" t="s">
        <v>550</v>
      </c>
      <c r="C1089" t="s">
        <v>551</v>
      </c>
      <c r="D1089" t="str">
        <f>VLOOKUP(G1089,Sheet1!J:K,2,0)</f>
        <v>C</v>
      </c>
      <c r="E1089" t="str">
        <f t="shared" si="96"/>
        <v>CK12</v>
      </c>
      <c r="F1089" t="str">
        <f>VLOOKUP(G1089,Sheet1!J:L,3,0)</f>
        <v>湖北省</v>
      </c>
      <c r="G1089" t="s">
        <v>425</v>
      </c>
      <c r="H1089" s="2" t="str">
        <f>VLOOKUP(G1089,Sheet1!J:O,6,0)</f>
        <v>华南大区</v>
      </c>
      <c r="I1089">
        <v>16</v>
      </c>
      <c r="J1089">
        <v>0</v>
      </c>
      <c r="K1089" s="8">
        <f>VLOOKUP(C1089,'渗透率、续签率'!B:C,2,0)</f>
        <v>0.91700000000000004</v>
      </c>
      <c r="L1089" s="6">
        <f t="shared" si="97"/>
        <v>0</v>
      </c>
      <c r="M1089">
        <v>0</v>
      </c>
      <c r="N1089">
        <v>0</v>
      </c>
      <c r="O1089" s="24" t="e">
        <f t="shared" si="98"/>
        <v>#DIV/0!</v>
      </c>
      <c r="P1089" s="35">
        <f>VLOOKUP(E1089,'参数设置&amp;汇总'!O:X,10,0)</f>
        <v>1</v>
      </c>
      <c r="Q1089" s="37">
        <f t="shared" si="99"/>
        <v>0</v>
      </c>
      <c r="R1089">
        <v>0.85</v>
      </c>
      <c r="S1089" s="38">
        <f t="shared" si="100"/>
        <v>0</v>
      </c>
      <c r="T1089" s="9">
        <f t="shared" si="101"/>
        <v>0</v>
      </c>
      <c r="U1089" s="1"/>
      <c r="V1089" s="11"/>
    </row>
    <row r="1090" spans="2:22" ht="18">
      <c r="B1090" t="s">
        <v>550</v>
      </c>
      <c r="C1090" t="s">
        <v>551</v>
      </c>
      <c r="D1090" t="str">
        <f>VLOOKUP(G1090,Sheet1!J:K,2,0)</f>
        <v>C</v>
      </c>
      <c r="E1090" t="str">
        <f t="shared" si="96"/>
        <v>CK12</v>
      </c>
      <c r="F1090" t="str">
        <f>VLOOKUP(G1090,Sheet1!J:L,3,0)</f>
        <v>四川省</v>
      </c>
      <c r="G1090" t="s">
        <v>426</v>
      </c>
      <c r="H1090" s="2" t="str">
        <f>VLOOKUP(G1090,Sheet1!J:O,6,0)</f>
        <v>华北大区</v>
      </c>
      <c r="I1090">
        <v>8</v>
      </c>
      <c r="J1090">
        <v>0</v>
      </c>
      <c r="K1090" s="8">
        <f>VLOOKUP(C1090,'渗透率、续签率'!B:C,2,0)</f>
        <v>0.91700000000000004</v>
      </c>
      <c r="L1090" s="6">
        <f t="shared" si="97"/>
        <v>0</v>
      </c>
      <c r="M1090">
        <v>0</v>
      </c>
      <c r="N1090">
        <v>0</v>
      </c>
      <c r="O1090" s="24" t="e">
        <f t="shared" si="98"/>
        <v>#DIV/0!</v>
      </c>
      <c r="P1090" s="35">
        <f>VLOOKUP(E1090,'参数设置&amp;汇总'!O:X,10,0)</f>
        <v>1</v>
      </c>
      <c r="Q1090" s="37">
        <f t="shared" si="99"/>
        <v>0</v>
      </c>
      <c r="R1090">
        <v>0.85</v>
      </c>
      <c r="S1090" s="38">
        <f t="shared" si="100"/>
        <v>0</v>
      </c>
      <c r="T1090" s="9">
        <f t="shared" si="101"/>
        <v>0</v>
      </c>
      <c r="U1090" s="1"/>
      <c r="V1090" s="11"/>
    </row>
    <row r="1091" spans="2:22" ht="18">
      <c r="B1091" t="s">
        <v>550</v>
      </c>
      <c r="C1091" t="s">
        <v>551</v>
      </c>
      <c r="D1091" t="str">
        <f>VLOOKUP(G1091,Sheet1!J:K,2,0)</f>
        <v>B</v>
      </c>
      <c r="E1091" t="str">
        <f t="shared" ref="E1091:E1154" si="102">D1091&amp;C1091</f>
        <v>BK12</v>
      </c>
      <c r="F1091" t="str">
        <f>VLOOKUP(G1091,Sheet1!J:L,3,0)</f>
        <v>山东省</v>
      </c>
      <c r="G1091" t="s">
        <v>88</v>
      </c>
      <c r="H1091" s="2" t="str">
        <f>VLOOKUP(G1091,Sheet1!J:O,6,0)</f>
        <v>华北大区</v>
      </c>
      <c r="I1091">
        <v>495</v>
      </c>
      <c r="J1091">
        <v>69</v>
      </c>
      <c r="K1091" s="8">
        <f>VLOOKUP(C1091,'渗透率、续签率'!B:C,2,0)</f>
        <v>0.91700000000000004</v>
      </c>
      <c r="L1091" s="6">
        <f t="shared" ref="L1091:L1154" si="103">J1091/I1091</f>
        <v>0.1393939393939394</v>
      </c>
      <c r="M1091">
        <v>39</v>
      </c>
      <c r="N1091">
        <v>38</v>
      </c>
      <c r="O1091" s="24">
        <f t="shared" ref="O1091:O1154" si="104">N1091/M1091</f>
        <v>0.97435897435897434</v>
      </c>
      <c r="P1091" s="35">
        <f>VLOOKUP(E1091,'参数设置&amp;汇总'!O:X,10,0)</f>
        <v>1</v>
      </c>
      <c r="Q1091" s="37">
        <f t="shared" ref="Q1091:Q1154" si="105">IF(P1091*M1091&gt;=N1091,M1091*P1091,N1091)</f>
        <v>39</v>
      </c>
      <c r="R1091">
        <v>0.85</v>
      </c>
      <c r="S1091" s="38">
        <f t="shared" ref="S1091:S1154" si="106">((1-K1091)*N1091+IF(Q1091-N1091&gt;0,Q1091-N1091,0))/R1091</f>
        <v>4.8870588235294097</v>
      </c>
      <c r="T1091" s="9">
        <f t="shared" ref="T1091:T1154" si="107">S1091*0.433</f>
        <v>2.1160964705882344</v>
      </c>
      <c r="V1091" s="11"/>
    </row>
    <row r="1092" spans="2:22" ht="18">
      <c r="B1092" t="s">
        <v>550</v>
      </c>
      <c r="C1092" t="s">
        <v>551</v>
      </c>
      <c r="D1092" t="str">
        <f>VLOOKUP(G1092,Sheet1!J:K,2,0)</f>
        <v>C</v>
      </c>
      <c r="E1092" t="str">
        <f t="shared" si="102"/>
        <v>CK12</v>
      </c>
      <c r="F1092" t="str">
        <f>VLOOKUP(G1092,Sheet1!J:L,3,0)</f>
        <v>辽宁省</v>
      </c>
      <c r="G1092" t="s">
        <v>427</v>
      </c>
      <c r="H1092" s="2" t="str">
        <f>VLOOKUP(G1092,Sheet1!J:O,6,0)</f>
        <v>华北大区</v>
      </c>
      <c r="I1092">
        <v>83</v>
      </c>
      <c r="J1092">
        <v>0</v>
      </c>
      <c r="K1092" s="8">
        <f>VLOOKUP(C1092,'渗透率、续签率'!B:C,2,0)</f>
        <v>0.91700000000000004</v>
      </c>
      <c r="L1092" s="6">
        <f t="shared" si="103"/>
        <v>0</v>
      </c>
      <c r="M1092">
        <v>0</v>
      </c>
      <c r="N1092">
        <v>0</v>
      </c>
      <c r="O1092" s="24" t="e">
        <f t="shared" si="104"/>
        <v>#DIV/0!</v>
      </c>
      <c r="P1092" s="35">
        <f>VLOOKUP(E1092,'参数设置&amp;汇总'!O:X,10,0)</f>
        <v>1</v>
      </c>
      <c r="Q1092" s="37">
        <f t="shared" si="105"/>
        <v>0</v>
      </c>
      <c r="R1092">
        <v>0.85</v>
      </c>
      <c r="S1092" s="38">
        <f t="shared" si="106"/>
        <v>0</v>
      </c>
      <c r="T1092" s="9">
        <f t="shared" si="107"/>
        <v>0</v>
      </c>
      <c r="V1092" s="11"/>
    </row>
    <row r="1093" spans="2:22" ht="18">
      <c r="B1093" t="s">
        <v>550</v>
      </c>
      <c r="C1093" t="s">
        <v>551</v>
      </c>
      <c r="D1093" t="str">
        <f>VLOOKUP(G1093,Sheet1!J:K,2,0)</f>
        <v>C</v>
      </c>
      <c r="E1093" t="str">
        <f t="shared" si="102"/>
        <v>CK12</v>
      </c>
      <c r="F1093" t="str">
        <f>VLOOKUP(G1093,Sheet1!J:L,3,0)</f>
        <v>广东省</v>
      </c>
      <c r="G1093" t="s">
        <v>428</v>
      </c>
      <c r="H1093" s="2" t="str">
        <f>VLOOKUP(G1093,Sheet1!J:O,6,0)</f>
        <v>华南大区</v>
      </c>
      <c r="I1093">
        <v>49</v>
      </c>
      <c r="J1093">
        <v>0</v>
      </c>
      <c r="K1093" s="8">
        <f>VLOOKUP(C1093,'渗透率、续签率'!B:C,2,0)</f>
        <v>0.91700000000000004</v>
      </c>
      <c r="L1093" s="6">
        <f t="shared" si="103"/>
        <v>0</v>
      </c>
      <c r="M1093">
        <v>0</v>
      </c>
      <c r="N1093">
        <v>0</v>
      </c>
      <c r="O1093" s="24" t="e">
        <f t="shared" si="104"/>
        <v>#DIV/0!</v>
      </c>
      <c r="P1093" s="35">
        <f>VLOOKUP(E1093,'参数设置&amp;汇总'!O:X,10,0)</f>
        <v>1</v>
      </c>
      <c r="Q1093" s="37">
        <f t="shared" si="105"/>
        <v>0</v>
      </c>
      <c r="R1093">
        <v>0.85</v>
      </c>
      <c r="S1093" s="38">
        <f t="shared" si="106"/>
        <v>0</v>
      </c>
      <c r="T1093" s="9">
        <f t="shared" si="107"/>
        <v>0</v>
      </c>
      <c r="V1093" s="11"/>
    </row>
    <row r="1094" spans="2:22" ht="18">
      <c r="B1094" t="s">
        <v>550</v>
      </c>
      <c r="C1094" t="s">
        <v>551</v>
      </c>
      <c r="D1094" t="str">
        <f>VLOOKUP(G1094,Sheet1!J:K,2,0)</f>
        <v>C</v>
      </c>
      <c r="E1094" t="str">
        <f t="shared" si="102"/>
        <v>CK12</v>
      </c>
      <c r="F1094" t="str">
        <f>VLOOKUP(G1094,Sheet1!J:L,3,0)</f>
        <v>香港特别行政区</v>
      </c>
      <c r="G1094" t="s">
        <v>429</v>
      </c>
      <c r="H1094" s="2">
        <f>VLOOKUP(G1094,Sheet1!J:O,6,0)</f>
        <v>0</v>
      </c>
      <c r="I1094">
        <v>648</v>
      </c>
      <c r="J1094">
        <v>0</v>
      </c>
      <c r="K1094" s="8">
        <f>VLOOKUP(C1094,'渗透率、续签率'!B:C,2,0)</f>
        <v>0.91700000000000004</v>
      </c>
      <c r="L1094" s="6">
        <f t="shared" si="103"/>
        <v>0</v>
      </c>
      <c r="M1094">
        <v>0</v>
      </c>
      <c r="N1094">
        <v>0</v>
      </c>
      <c r="O1094" s="24" t="e">
        <f t="shared" si="104"/>
        <v>#DIV/0!</v>
      </c>
      <c r="P1094" s="35">
        <f>VLOOKUP(E1094,'参数设置&amp;汇总'!O:X,10,0)</f>
        <v>1</v>
      </c>
      <c r="Q1094" s="37">
        <f t="shared" si="105"/>
        <v>0</v>
      </c>
      <c r="R1094">
        <v>0.85</v>
      </c>
      <c r="S1094" s="38">
        <f t="shared" si="106"/>
        <v>0</v>
      </c>
      <c r="T1094" s="9">
        <f t="shared" si="107"/>
        <v>0</v>
      </c>
      <c r="V1094" s="11"/>
    </row>
    <row r="1095" spans="2:22" ht="18">
      <c r="B1095" t="s">
        <v>550</v>
      </c>
      <c r="C1095" t="s">
        <v>551</v>
      </c>
      <c r="D1095" t="str">
        <f>VLOOKUP(G1095,Sheet1!J:K,2,0)</f>
        <v>C</v>
      </c>
      <c r="E1095" t="str">
        <f t="shared" si="102"/>
        <v>CK12</v>
      </c>
      <c r="F1095" t="str">
        <f>VLOOKUP(G1095,Sheet1!J:L,3,0)</f>
        <v>安徽省</v>
      </c>
      <c r="G1095" t="s">
        <v>430</v>
      </c>
      <c r="H1095" s="2" t="str">
        <f>VLOOKUP(G1095,Sheet1!J:O,6,0)</f>
        <v>华南大区</v>
      </c>
      <c r="I1095">
        <v>52</v>
      </c>
      <c r="J1095">
        <v>1</v>
      </c>
      <c r="K1095" s="8">
        <f>VLOOKUP(C1095,'渗透率、续签率'!B:C,2,0)</f>
        <v>0.91700000000000004</v>
      </c>
      <c r="L1095" s="6">
        <f t="shared" si="103"/>
        <v>1.9230769230769232E-2</v>
      </c>
      <c r="M1095">
        <v>0</v>
      </c>
      <c r="N1095">
        <v>0</v>
      </c>
      <c r="O1095" s="24" t="e">
        <f t="shared" si="104"/>
        <v>#DIV/0!</v>
      </c>
      <c r="P1095" s="35">
        <f>VLOOKUP(E1095,'参数设置&amp;汇总'!O:X,10,0)</f>
        <v>1</v>
      </c>
      <c r="Q1095" s="37">
        <f t="shared" si="105"/>
        <v>0</v>
      </c>
      <c r="R1095">
        <v>0.85</v>
      </c>
      <c r="S1095" s="38">
        <f t="shared" si="106"/>
        <v>0</v>
      </c>
      <c r="T1095" s="9">
        <f t="shared" si="107"/>
        <v>0</v>
      </c>
      <c r="V1095" s="11"/>
    </row>
    <row r="1096" spans="2:22" ht="18">
      <c r="B1096" t="s">
        <v>550</v>
      </c>
      <c r="C1096" t="s">
        <v>551</v>
      </c>
      <c r="D1096" t="str">
        <f>VLOOKUP(G1096,Sheet1!J:K,2,0)</f>
        <v>C</v>
      </c>
      <c r="E1096" t="str">
        <f t="shared" si="102"/>
        <v>CK12</v>
      </c>
      <c r="F1096" t="str">
        <f>VLOOKUP(G1096,Sheet1!J:L,3,0)</f>
        <v>河南省</v>
      </c>
      <c r="G1096" t="s">
        <v>431</v>
      </c>
      <c r="H1096" s="2" t="str">
        <f>VLOOKUP(G1096,Sheet1!J:O,6,0)</f>
        <v>华北大区</v>
      </c>
      <c r="I1096">
        <v>107</v>
      </c>
      <c r="J1096">
        <v>2</v>
      </c>
      <c r="K1096" s="8">
        <f>VLOOKUP(C1096,'渗透率、续签率'!B:C,2,0)</f>
        <v>0.91700000000000004</v>
      </c>
      <c r="L1096" s="6">
        <f t="shared" si="103"/>
        <v>1.8691588785046728E-2</v>
      </c>
      <c r="M1096">
        <v>4</v>
      </c>
      <c r="N1096">
        <v>1</v>
      </c>
      <c r="O1096" s="24">
        <f t="shared" si="104"/>
        <v>0.25</v>
      </c>
      <c r="P1096" s="35">
        <f>VLOOKUP(E1096,'参数设置&amp;汇总'!O:X,10,0)</f>
        <v>1</v>
      </c>
      <c r="Q1096" s="37">
        <f t="shared" si="105"/>
        <v>4</v>
      </c>
      <c r="R1096">
        <v>0.85</v>
      </c>
      <c r="S1096" s="38">
        <f t="shared" si="106"/>
        <v>3.6270588235294121</v>
      </c>
      <c r="T1096" s="9">
        <f t="shared" si="107"/>
        <v>1.5705164705882355</v>
      </c>
      <c r="V1096" s="11"/>
    </row>
    <row r="1097" spans="2:22" ht="18">
      <c r="B1097" t="s">
        <v>550</v>
      </c>
      <c r="C1097" t="s">
        <v>551</v>
      </c>
      <c r="D1097" t="str">
        <f>VLOOKUP(G1097,Sheet1!J:K,2,0)</f>
        <v>C</v>
      </c>
      <c r="E1097" t="str">
        <f t="shared" si="102"/>
        <v>CK12</v>
      </c>
      <c r="F1097" t="str">
        <f>VLOOKUP(G1097,Sheet1!J:L,3,0)</f>
        <v>黑龙江省</v>
      </c>
      <c r="G1097" t="s">
        <v>432</v>
      </c>
      <c r="H1097" s="2" t="str">
        <f>VLOOKUP(G1097,Sheet1!J:O,6,0)</f>
        <v>华北大区</v>
      </c>
      <c r="I1097">
        <v>11</v>
      </c>
      <c r="J1097">
        <v>0</v>
      </c>
      <c r="K1097" s="8">
        <f>VLOOKUP(C1097,'渗透率、续签率'!B:C,2,0)</f>
        <v>0.91700000000000004</v>
      </c>
      <c r="L1097" s="6">
        <f t="shared" si="103"/>
        <v>0</v>
      </c>
      <c r="M1097">
        <v>0</v>
      </c>
      <c r="N1097">
        <v>0</v>
      </c>
      <c r="O1097" s="24" t="e">
        <f t="shared" si="104"/>
        <v>#DIV/0!</v>
      </c>
      <c r="P1097" s="35">
        <f>VLOOKUP(E1097,'参数设置&amp;汇总'!O:X,10,0)</f>
        <v>1</v>
      </c>
      <c r="Q1097" s="37">
        <f t="shared" si="105"/>
        <v>0</v>
      </c>
      <c r="R1097">
        <v>0.85</v>
      </c>
      <c r="S1097" s="38">
        <f t="shared" si="106"/>
        <v>0</v>
      </c>
      <c r="T1097" s="9">
        <f t="shared" si="107"/>
        <v>0</v>
      </c>
      <c r="V1097" s="11"/>
    </row>
    <row r="1098" spans="2:22" ht="18">
      <c r="B1098" t="s">
        <v>550</v>
      </c>
      <c r="C1098" t="s">
        <v>551</v>
      </c>
      <c r="D1098" t="str">
        <f>VLOOKUP(G1098,Sheet1!J:K,2,0)</f>
        <v>C</v>
      </c>
      <c r="E1098" t="str">
        <f t="shared" si="102"/>
        <v>CK12</v>
      </c>
      <c r="F1098" t="str">
        <f>VLOOKUP(G1098,Sheet1!J:L,3,0)</f>
        <v>河南省</v>
      </c>
      <c r="G1098" t="s">
        <v>433</v>
      </c>
      <c r="H1098" s="2" t="str">
        <f>VLOOKUP(G1098,Sheet1!J:O,6,0)</f>
        <v>华北大区</v>
      </c>
      <c r="I1098">
        <v>39</v>
      </c>
      <c r="J1098">
        <v>2</v>
      </c>
      <c r="K1098" s="8">
        <f>VLOOKUP(C1098,'渗透率、续签率'!B:C,2,0)</f>
        <v>0.91700000000000004</v>
      </c>
      <c r="L1098" s="6">
        <f t="shared" si="103"/>
        <v>5.128205128205128E-2</v>
      </c>
      <c r="M1098">
        <v>2</v>
      </c>
      <c r="N1098">
        <v>2</v>
      </c>
      <c r="O1098" s="24">
        <f t="shared" si="104"/>
        <v>1</v>
      </c>
      <c r="P1098" s="35">
        <f>VLOOKUP(E1098,'参数设置&amp;汇总'!O:X,10,0)</f>
        <v>1</v>
      </c>
      <c r="Q1098" s="37">
        <f t="shared" si="105"/>
        <v>2</v>
      </c>
      <c r="R1098">
        <v>0.85</v>
      </c>
      <c r="S1098" s="38">
        <f t="shared" si="106"/>
        <v>0.19529411764705873</v>
      </c>
      <c r="T1098" s="9">
        <f t="shared" si="107"/>
        <v>8.4562352941176436E-2</v>
      </c>
      <c r="V1098" s="11"/>
    </row>
    <row r="1099" spans="2:22" ht="18">
      <c r="B1099" t="s">
        <v>550</v>
      </c>
      <c r="C1099" t="s">
        <v>551</v>
      </c>
      <c r="D1099" t="str">
        <f>VLOOKUP(G1099,Sheet1!J:K,2,0)</f>
        <v>C</v>
      </c>
      <c r="E1099" t="str">
        <f t="shared" si="102"/>
        <v>CK12</v>
      </c>
      <c r="F1099" t="str">
        <f>VLOOKUP(G1099,Sheet1!J:L,3,0)</f>
        <v>黑龙江省</v>
      </c>
      <c r="G1099" t="s">
        <v>434</v>
      </c>
      <c r="H1099" s="2" t="str">
        <f>VLOOKUP(G1099,Sheet1!J:O,6,0)</f>
        <v>华北大区</v>
      </c>
      <c r="I1099">
        <v>6</v>
      </c>
      <c r="J1099">
        <v>0</v>
      </c>
      <c r="K1099" s="8">
        <f>VLOOKUP(C1099,'渗透率、续签率'!B:C,2,0)</f>
        <v>0.91700000000000004</v>
      </c>
      <c r="L1099" s="6">
        <f t="shared" si="103"/>
        <v>0</v>
      </c>
      <c r="M1099">
        <v>0</v>
      </c>
      <c r="N1099">
        <v>0</v>
      </c>
      <c r="O1099" s="24" t="e">
        <f t="shared" si="104"/>
        <v>#DIV/0!</v>
      </c>
      <c r="P1099" s="35">
        <f>VLOOKUP(E1099,'参数设置&amp;汇总'!O:X,10,0)</f>
        <v>1</v>
      </c>
      <c r="Q1099" s="37">
        <f t="shared" si="105"/>
        <v>0</v>
      </c>
      <c r="R1099">
        <v>0.85</v>
      </c>
      <c r="S1099" s="38">
        <f t="shared" si="106"/>
        <v>0</v>
      </c>
      <c r="T1099" s="9">
        <f t="shared" si="107"/>
        <v>0</v>
      </c>
      <c r="V1099" s="11"/>
    </row>
    <row r="1100" spans="2:22" ht="18">
      <c r="B1100" t="s">
        <v>550</v>
      </c>
      <c r="C1100" t="s">
        <v>551</v>
      </c>
      <c r="D1100" t="str">
        <f>VLOOKUP(G1100,Sheet1!J:K,2,0)</f>
        <v>C</v>
      </c>
      <c r="E1100" t="str">
        <f t="shared" si="102"/>
        <v>CK12</v>
      </c>
      <c r="F1100" t="str">
        <f>VLOOKUP(G1100,Sheet1!J:L,3,0)</f>
        <v>江西省</v>
      </c>
      <c r="G1100" t="s">
        <v>435</v>
      </c>
      <c r="H1100" s="2" t="str">
        <f>VLOOKUP(G1100,Sheet1!J:O,6,0)</f>
        <v>华南大区</v>
      </c>
      <c r="I1100">
        <v>19</v>
      </c>
      <c r="J1100">
        <v>0</v>
      </c>
      <c r="K1100" s="8">
        <f>VLOOKUP(C1100,'渗透率、续签率'!B:C,2,0)</f>
        <v>0.91700000000000004</v>
      </c>
      <c r="L1100" s="6">
        <f t="shared" si="103"/>
        <v>0</v>
      </c>
      <c r="M1100">
        <v>0</v>
      </c>
      <c r="N1100">
        <v>0</v>
      </c>
      <c r="O1100" s="24" t="e">
        <f t="shared" si="104"/>
        <v>#DIV/0!</v>
      </c>
      <c r="P1100" s="35">
        <f>VLOOKUP(E1100,'参数设置&amp;汇总'!O:X,10,0)</f>
        <v>1</v>
      </c>
      <c r="Q1100" s="37">
        <f t="shared" si="105"/>
        <v>0</v>
      </c>
      <c r="R1100">
        <v>0.85</v>
      </c>
      <c r="S1100" s="38">
        <f t="shared" si="106"/>
        <v>0</v>
      </c>
      <c r="T1100" s="9">
        <f t="shared" si="107"/>
        <v>0</v>
      </c>
      <c r="V1100" s="11"/>
    </row>
    <row r="1101" spans="2:22" ht="18">
      <c r="B1101" t="s">
        <v>550</v>
      </c>
      <c r="C1101" t="s">
        <v>551</v>
      </c>
      <c r="D1101" t="str">
        <f>VLOOKUP(G1101,Sheet1!J:K,2,0)</f>
        <v>C</v>
      </c>
      <c r="E1101" t="str">
        <f t="shared" si="102"/>
        <v>CK12</v>
      </c>
      <c r="F1101" t="str">
        <f>VLOOKUP(G1101,Sheet1!J:L,3,0)</f>
        <v>湖北省</v>
      </c>
      <c r="G1101" t="s">
        <v>436</v>
      </c>
      <c r="H1101" s="2" t="str">
        <f>VLOOKUP(G1101,Sheet1!J:O,6,0)</f>
        <v>华南大区</v>
      </c>
      <c r="I1101">
        <v>50</v>
      </c>
      <c r="J1101">
        <v>1</v>
      </c>
      <c r="K1101" s="8">
        <f>VLOOKUP(C1101,'渗透率、续签率'!B:C,2,0)</f>
        <v>0.91700000000000004</v>
      </c>
      <c r="L1101" s="6">
        <f t="shared" si="103"/>
        <v>0.02</v>
      </c>
      <c r="M1101">
        <v>0</v>
      </c>
      <c r="N1101">
        <v>0</v>
      </c>
      <c r="O1101" s="24" t="e">
        <f t="shared" si="104"/>
        <v>#DIV/0!</v>
      </c>
      <c r="P1101" s="35">
        <f>VLOOKUP(E1101,'参数设置&amp;汇总'!O:X,10,0)</f>
        <v>1</v>
      </c>
      <c r="Q1101" s="37">
        <f t="shared" si="105"/>
        <v>0</v>
      </c>
      <c r="R1101">
        <v>0.85</v>
      </c>
      <c r="S1101" s="38">
        <f t="shared" si="106"/>
        <v>0</v>
      </c>
      <c r="T1101" s="9">
        <f t="shared" si="107"/>
        <v>0</v>
      </c>
      <c r="U1101" s="1"/>
      <c r="V1101" s="11"/>
    </row>
    <row r="1102" spans="2:22" ht="18">
      <c r="B1102" t="s">
        <v>550</v>
      </c>
      <c r="C1102" t="s">
        <v>551</v>
      </c>
      <c r="D1102" t="str">
        <f>VLOOKUP(G1102,Sheet1!J:K,2,0)</f>
        <v>C</v>
      </c>
      <c r="E1102" t="str">
        <f t="shared" si="102"/>
        <v>CK12</v>
      </c>
      <c r="F1102" t="str">
        <f>VLOOKUP(G1102,Sheet1!J:L,3,0)</f>
        <v>青海省</v>
      </c>
      <c r="G1102" t="s">
        <v>437</v>
      </c>
      <c r="H1102" s="2" t="str">
        <f>VLOOKUP(G1102,Sheet1!J:O,6,0)</f>
        <v>华北大区</v>
      </c>
      <c r="I1102">
        <v>0</v>
      </c>
      <c r="J1102">
        <v>0</v>
      </c>
      <c r="K1102" s="8">
        <f>VLOOKUP(C1102,'渗透率、续签率'!B:C,2,0)</f>
        <v>0.91700000000000004</v>
      </c>
      <c r="L1102" s="6" t="e">
        <f t="shared" si="103"/>
        <v>#DIV/0!</v>
      </c>
      <c r="M1102">
        <v>0</v>
      </c>
      <c r="N1102">
        <v>0</v>
      </c>
      <c r="O1102" s="24" t="e">
        <f t="shared" si="104"/>
        <v>#DIV/0!</v>
      </c>
      <c r="P1102" s="35">
        <f>VLOOKUP(E1102,'参数设置&amp;汇总'!O:X,10,0)</f>
        <v>1</v>
      </c>
      <c r="Q1102" s="37">
        <f t="shared" si="105"/>
        <v>0</v>
      </c>
      <c r="R1102">
        <v>0.85</v>
      </c>
      <c r="S1102" s="38">
        <f t="shared" si="106"/>
        <v>0</v>
      </c>
      <c r="T1102" s="9">
        <f t="shared" si="107"/>
        <v>0</v>
      </c>
      <c r="U1102" s="1"/>
      <c r="V1102" s="11"/>
    </row>
    <row r="1103" spans="2:22" ht="18">
      <c r="B1103" t="s">
        <v>550</v>
      </c>
      <c r="C1103" t="s">
        <v>551</v>
      </c>
      <c r="D1103" t="str">
        <f>VLOOKUP(G1103,Sheet1!J:K,2,0)</f>
        <v>C</v>
      </c>
      <c r="E1103" t="str">
        <f t="shared" si="102"/>
        <v>CK12</v>
      </c>
      <c r="F1103" t="str">
        <f>VLOOKUP(G1103,Sheet1!J:L,3,0)</f>
        <v>安徽省</v>
      </c>
      <c r="G1103" t="s">
        <v>438</v>
      </c>
      <c r="H1103" s="2" t="str">
        <f>VLOOKUP(G1103,Sheet1!J:O,6,0)</f>
        <v>华南大区</v>
      </c>
      <c r="I1103">
        <v>16</v>
      </c>
      <c r="J1103">
        <v>0</v>
      </c>
      <c r="K1103" s="8">
        <f>VLOOKUP(C1103,'渗透率、续签率'!B:C,2,0)</f>
        <v>0.91700000000000004</v>
      </c>
      <c r="L1103" s="6">
        <f t="shared" si="103"/>
        <v>0</v>
      </c>
      <c r="M1103">
        <v>0</v>
      </c>
      <c r="N1103">
        <v>0</v>
      </c>
      <c r="O1103" s="24" t="e">
        <f t="shared" si="104"/>
        <v>#DIV/0!</v>
      </c>
      <c r="P1103" s="35">
        <f>VLOOKUP(E1103,'参数设置&amp;汇总'!O:X,10,0)</f>
        <v>1</v>
      </c>
      <c r="Q1103" s="37">
        <f t="shared" si="105"/>
        <v>0</v>
      </c>
      <c r="R1103">
        <v>0.85</v>
      </c>
      <c r="S1103" s="38">
        <f t="shared" si="106"/>
        <v>0</v>
      </c>
      <c r="T1103" s="9">
        <f t="shared" si="107"/>
        <v>0</v>
      </c>
      <c r="U1103" s="1"/>
      <c r="V1103" s="11"/>
    </row>
    <row r="1104" spans="2:22" ht="18">
      <c r="B1104" t="s">
        <v>550</v>
      </c>
      <c r="C1104" t="s">
        <v>551</v>
      </c>
      <c r="D1104" t="str">
        <f>VLOOKUP(G1104,Sheet1!J:K,2,0)</f>
        <v>C</v>
      </c>
      <c r="E1104" t="str">
        <f t="shared" si="102"/>
        <v>CK12</v>
      </c>
      <c r="F1104" t="str">
        <f>VLOOKUP(G1104,Sheet1!J:L,3,0)</f>
        <v>湖北省</v>
      </c>
      <c r="G1104" t="s">
        <v>439</v>
      </c>
      <c r="H1104" s="2" t="str">
        <f>VLOOKUP(G1104,Sheet1!J:O,6,0)</f>
        <v>华南大区</v>
      </c>
      <c r="I1104">
        <v>24</v>
      </c>
      <c r="J1104">
        <v>0</v>
      </c>
      <c r="K1104" s="8">
        <f>VLOOKUP(C1104,'渗透率、续签率'!B:C,2,0)</f>
        <v>0.91700000000000004</v>
      </c>
      <c r="L1104" s="6">
        <f t="shared" si="103"/>
        <v>0</v>
      </c>
      <c r="M1104">
        <v>0</v>
      </c>
      <c r="N1104">
        <v>0</v>
      </c>
      <c r="O1104" s="24" t="e">
        <f t="shared" si="104"/>
        <v>#DIV/0!</v>
      </c>
      <c r="P1104" s="35">
        <f>VLOOKUP(E1104,'参数设置&amp;汇总'!O:X,10,0)</f>
        <v>1</v>
      </c>
      <c r="Q1104" s="37">
        <f t="shared" si="105"/>
        <v>0</v>
      </c>
      <c r="R1104">
        <v>0.85</v>
      </c>
      <c r="S1104" s="38">
        <f t="shared" si="106"/>
        <v>0</v>
      </c>
      <c r="T1104" s="9">
        <f t="shared" si="107"/>
        <v>0</v>
      </c>
      <c r="U1104" s="1"/>
      <c r="V1104" s="11"/>
    </row>
    <row r="1105" spans="2:22" ht="18">
      <c r="B1105" t="s">
        <v>550</v>
      </c>
      <c r="C1105" t="s">
        <v>551</v>
      </c>
      <c r="D1105" t="str">
        <f>VLOOKUP(G1105,Sheet1!J:K,2,0)</f>
        <v>C</v>
      </c>
      <c r="E1105" t="str">
        <f t="shared" si="102"/>
        <v>CK12</v>
      </c>
      <c r="F1105" t="str">
        <f>VLOOKUP(G1105,Sheet1!J:L,3,0)</f>
        <v>黑龙江省</v>
      </c>
      <c r="G1105" t="s">
        <v>440</v>
      </c>
      <c r="H1105" s="2" t="str">
        <f>VLOOKUP(G1105,Sheet1!J:O,6,0)</f>
        <v>华北大区</v>
      </c>
      <c r="I1105">
        <v>10</v>
      </c>
      <c r="J1105">
        <v>0</v>
      </c>
      <c r="K1105" s="8">
        <f>VLOOKUP(C1105,'渗透率、续签率'!B:C,2,0)</f>
        <v>0.91700000000000004</v>
      </c>
      <c r="L1105" s="6">
        <f t="shared" si="103"/>
        <v>0</v>
      </c>
      <c r="M1105">
        <v>0</v>
      </c>
      <c r="N1105">
        <v>0</v>
      </c>
      <c r="O1105" s="24" t="e">
        <f t="shared" si="104"/>
        <v>#DIV/0!</v>
      </c>
      <c r="P1105" s="35">
        <f>VLOOKUP(E1105,'参数设置&amp;汇总'!O:X,10,0)</f>
        <v>1</v>
      </c>
      <c r="Q1105" s="37">
        <f t="shared" si="105"/>
        <v>0</v>
      </c>
      <c r="R1105">
        <v>0.85</v>
      </c>
      <c r="S1105" s="38">
        <f t="shared" si="106"/>
        <v>0</v>
      </c>
      <c r="T1105" s="9">
        <f t="shared" si="107"/>
        <v>0</v>
      </c>
      <c r="U1105" s="1"/>
      <c r="V1105" s="11"/>
    </row>
    <row r="1106" spans="2:22" ht="18">
      <c r="B1106" t="s">
        <v>550</v>
      </c>
      <c r="C1106" t="s">
        <v>551</v>
      </c>
      <c r="D1106" t="str">
        <f>VLOOKUP(G1106,Sheet1!J:K,2,0)</f>
        <v>C</v>
      </c>
      <c r="E1106" t="str">
        <f t="shared" si="102"/>
        <v>CK12</v>
      </c>
      <c r="F1106" t="str">
        <f>VLOOKUP(G1106,Sheet1!J:L,3,0)</f>
        <v>贵州省</v>
      </c>
      <c r="G1106" t="s">
        <v>441</v>
      </c>
      <c r="H1106" s="2" t="str">
        <f>VLOOKUP(G1106,Sheet1!J:O,6,0)</f>
        <v>华北大区</v>
      </c>
      <c r="I1106">
        <v>16</v>
      </c>
      <c r="J1106">
        <v>0</v>
      </c>
      <c r="K1106" s="8">
        <f>VLOOKUP(C1106,'渗透率、续签率'!B:C,2,0)</f>
        <v>0.91700000000000004</v>
      </c>
      <c r="L1106" s="6">
        <f t="shared" si="103"/>
        <v>0</v>
      </c>
      <c r="M1106">
        <v>0</v>
      </c>
      <c r="N1106">
        <v>0</v>
      </c>
      <c r="O1106" s="24" t="e">
        <f t="shared" si="104"/>
        <v>#DIV/0!</v>
      </c>
      <c r="P1106" s="35">
        <f>VLOOKUP(E1106,'参数设置&amp;汇总'!O:X,10,0)</f>
        <v>1</v>
      </c>
      <c r="Q1106" s="37">
        <f t="shared" si="105"/>
        <v>0</v>
      </c>
      <c r="R1106">
        <v>0.85</v>
      </c>
      <c r="S1106" s="38">
        <f t="shared" si="106"/>
        <v>0</v>
      </c>
      <c r="T1106" s="9">
        <f t="shared" si="107"/>
        <v>0</v>
      </c>
      <c r="U1106" s="1"/>
      <c r="V1106" s="11"/>
    </row>
    <row r="1107" spans="2:22" ht="18">
      <c r="B1107" t="s">
        <v>550</v>
      </c>
      <c r="C1107" t="s">
        <v>551</v>
      </c>
      <c r="D1107" t="str">
        <f>VLOOKUP(G1107,Sheet1!J:K,2,0)</f>
        <v>C</v>
      </c>
      <c r="E1107" t="str">
        <f t="shared" si="102"/>
        <v>CK12</v>
      </c>
      <c r="F1107" t="str">
        <f>VLOOKUP(G1107,Sheet1!J:L,3,0)</f>
        <v>贵州省</v>
      </c>
      <c r="G1107" t="s">
        <v>442</v>
      </c>
      <c r="H1107" s="2" t="str">
        <f>VLOOKUP(G1107,Sheet1!J:O,6,0)</f>
        <v>华北大区</v>
      </c>
      <c r="I1107">
        <v>15</v>
      </c>
      <c r="J1107">
        <v>0</v>
      </c>
      <c r="K1107" s="8">
        <f>VLOOKUP(C1107,'渗透率、续签率'!B:C,2,0)</f>
        <v>0.91700000000000004</v>
      </c>
      <c r="L1107" s="6">
        <f t="shared" si="103"/>
        <v>0</v>
      </c>
      <c r="M1107">
        <v>0</v>
      </c>
      <c r="N1107">
        <v>0</v>
      </c>
      <c r="O1107" s="24" t="e">
        <f t="shared" si="104"/>
        <v>#DIV/0!</v>
      </c>
      <c r="P1107" s="35">
        <f>VLOOKUP(E1107,'参数设置&amp;汇总'!O:X,10,0)</f>
        <v>1</v>
      </c>
      <c r="Q1107" s="37">
        <f t="shared" si="105"/>
        <v>0</v>
      </c>
      <c r="R1107">
        <v>0.85</v>
      </c>
      <c r="S1107" s="38">
        <f t="shared" si="106"/>
        <v>0</v>
      </c>
      <c r="T1107" s="9">
        <f t="shared" si="107"/>
        <v>0</v>
      </c>
      <c r="U1107" s="1"/>
      <c r="V1107" s="11"/>
    </row>
    <row r="1108" spans="2:22" ht="18">
      <c r="B1108" t="s">
        <v>550</v>
      </c>
      <c r="C1108" t="s">
        <v>551</v>
      </c>
      <c r="D1108" t="str">
        <f>VLOOKUP(G1108,Sheet1!J:K,2,0)</f>
        <v>C</v>
      </c>
      <c r="E1108" t="str">
        <f t="shared" si="102"/>
        <v>CK12</v>
      </c>
      <c r="F1108" t="str">
        <f>VLOOKUP(G1108,Sheet1!J:L,3,0)</f>
        <v>贵州省</v>
      </c>
      <c r="G1108" t="s">
        <v>443</v>
      </c>
      <c r="H1108" s="2" t="str">
        <f>VLOOKUP(G1108,Sheet1!J:O,6,0)</f>
        <v>华北大区</v>
      </c>
      <c r="I1108">
        <v>17</v>
      </c>
      <c r="J1108">
        <v>0</v>
      </c>
      <c r="K1108" s="8">
        <f>VLOOKUP(C1108,'渗透率、续签率'!B:C,2,0)</f>
        <v>0.91700000000000004</v>
      </c>
      <c r="L1108" s="6">
        <f t="shared" si="103"/>
        <v>0</v>
      </c>
      <c r="M1108">
        <v>0</v>
      </c>
      <c r="N1108">
        <v>0</v>
      </c>
      <c r="O1108" s="24" t="e">
        <f t="shared" si="104"/>
        <v>#DIV/0!</v>
      </c>
      <c r="P1108" s="35">
        <f>VLOOKUP(E1108,'参数设置&amp;汇总'!O:X,10,0)</f>
        <v>1</v>
      </c>
      <c r="Q1108" s="37">
        <f t="shared" si="105"/>
        <v>0</v>
      </c>
      <c r="R1108">
        <v>0.85</v>
      </c>
      <c r="S1108" s="38">
        <f t="shared" si="106"/>
        <v>0</v>
      </c>
      <c r="T1108" s="9">
        <f t="shared" si="107"/>
        <v>0</v>
      </c>
      <c r="U1108" s="1"/>
      <c r="V1108" s="11"/>
    </row>
    <row r="1109" spans="2:22" ht="18">
      <c r="B1109" t="s">
        <v>550</v>
      </c>
      <c r="C1109" t="s">
        <v>551</v>
      </c>
      <c r="D1109" t="str">
        <f>VLOOKUP(G1109,Sheet1!J:K,2,0)</f>
        <v>C</v>
      </c>
      <c r="E1109" t="str">
        <f t="shared" si="102"/>
        <v>CK12</v>
      </c>
      <c r="F1109" t="str">
        <f>VLOOKUP(G1109,Sheet1!J:L,3,0)</f>
        <v>黑龙江省</v>
      </c>
      <c r="G1109" t="s">
        <v>444</v>
      </c>
      <c r="H1109" s="2" t="str">
        <f>VLOOKUP(G1109,Sheet1!J:O,6,0)</f>
        <v>华北大区</v>
      </c>
      <c r="I1109">
        <v>36</v>
      </c>
      <c r="J1109">
        <v>0</v>
      </c>
      <c r="K1109" s="8">
        <f>VLOOKUP(C1109,'渗透率、续签率'!B:C,2,0)</f>
        <v>0.91700000000000004</v>
      </c>
      <c r="L1109" s="6">
        <f t="shared" si="103"/>
        <v>0</v>
      </c>
      <c r="M1109">
        <v>1</v>
      </c>
      <c r="N1109">
        <v>0</v>
      </c>
      <c r="O1109" s="24">
        <f t="shared" si="104"/>
        <v>0</v>
      </c>
      <c r="P1109" s="35">
        <f>VLOOKUP(E1109,'参数设置&amp;汇总'!O:X,10,0)</f>
        <v>1</v>
      </c>
      <c r="Q1109" s="37">
        <f t="shared" si="105"/>
        <v>1</v>
      </c>
      <c r="R1109">
        <v>0.85</v>
      </c>
      <c r="S1109" s="38">
        <f t="shared" si="106"/>
        <v>1.1764705882352942</v>
      </c>
      <c r="T1109" s="9">
        <f t="shared" si="107"/>
        <v>0.50941176470588234</v>
      </c>
      <c r="U1109" s="1"/>
      <c r="V1109" s="11"/>
    </row>
    <row r="1110" spans="2:22" ht="18">
      <c r="B1110" t="s">
        <v>550</v>
      </c>
      <c r="C1110" t="s">
        <v>551</v>
      </c>
      <c r="D1110" t="str">
        <f>VLOOKUP(G1110,Sheet1!J:K,2,0)</f>
        <v>C</v>
      </c>
      <c r="E1110" t="str">
        <f t="shared" si="102"/>
        <v>CK12</v>
      </c>
      <c r="F1110" t="str">
        <f>VLOOKUP(G1110,Sheet1!J:L,3,0)</f>
        <v>福建省</v>
      </c>
      <c r="G1110" t="s">
        <v>445</v>
      </c>
      <c r="H1110" s="2" t="str">
        <f>VLOOKUP(G1110,Sheet1!J:O,6,0)</f>
        <v>华南大区</v>
      </c>
      <c r="I1110">
        <v>35</v>
      </c>
      <c r="J1110">
        <v>3</v>
      </c>
      <c r="K1110" s="8">
        <f>VLOOKUP(C1110,'渗透率、续签率'!B:C,2,0)</f>
        <v>0.91700000000000004</v>
      </c>
      <c r="L1110" s="6">
        <f t="shared" si="103"/>
        <v>8.5714285714285715E-2</v>
      </c>
      <c r="M1110">
        <v>0</v>
      </c>
      <c r="N1110">
        <v>0</v>
      </c>
      <c r="O1110" s="24" t="e">
        <f t="shared" si="104"/>
        <v>#DIV/0!</v>
      </c>
      <c r="P1110" s="35">
        <f>VLOOKUP(E1110,'参数设置&amp;汇总'!O:X,10,0)</f>
        <v>1</v>
      </c>
      <c r="Q1110" s="37">
        <f t="shared" si="105"/>
        <v>0</v>
      </c>
      <c r="R1110">
        <v>0.85</v>
      </c>
      <c r="S1110" s="38">
        <f t="shared" si="106"/>
        <v>0</v>
      </c>
      <c r="T1110" s="9">
        <f t="shared" si="107"/>
        <v>0</v>
      </c>
      <c r="V1110" s="11"/>
    </row>
    <row r="1111" spans="2:22" ht="18">
      <c r="B1111" t="s">
        <v>550</v>
      </c>
      <c r="C1111" t="s">
        <v>552</v>
      </c>
      <c r="D1111" t="str">
        <f>VLOOKUP(G1111,Sheet1!J:K,2,0)</f>
        <v>C</v>
      </c>
      <c r="E1111" t="str">
        <f t="shared" si="102"/>
        <v>C亲子</v>
      </c>
      <c r="F1111" t="str">
        <f>VLOOKUP(G1111,Sheet1!J:L,3,0)</f>
        <v>黑龙江省</v>
      </c>
      <c r="G1111" t="s">
        <v>91</v>
      </c>
      <c r="H1111" s="2" t="str">
        <f>VLOOKUP(G1111,Sheet1!J:O,6,0)</f>
        <v>华北大区</v>
      </c>
      <c r="I1111">
        <v>23</v>
      </c>
      <c r="J1111">
        <v>0</v>
      </c>
      <c r="K1111" s="8">
        <f>VLOOKUP(C1111,'渗透率、续签率'!B:C,2,0)</f>
        <v>0.29899999999999999</v>
      </c>
      <c r="L1111" s="6">
        <f t="shared" si="103"/>
        <v>0</v>
      </c>
      <c r="M1111">
        <v>0</v>
      </c>
      <c r="N1111">
        <v>0</v>
      </c>
      <c r="O1111" s="24" t="e">
        <f t="shared" si="104"/>
        <v>#DIV/0!</v>
      </c>
      <c r="P1111" s="35">
        <f>VLOOKUP(E1111,'参数设置&amp;汇总'!O:X,10,0)</f>
        <v>4.6161737049068209E-2</v>
      </c>
      <c r="Q1111" s="37">
        <f t="shared" si="105"/>
        <v>0</v>
      </c>
      <c r="R1111">
        <v>0.85</v>
      </c>
      <c r="S1111" s="38">
        <f t="shared" si="106"/>
        <v>0</v>
      </c>
      <c r="T1111" s="9">
        <f t="shared" si="107"/>
        <v>0</v>
      </c>
      <c r="U1111" s="1"/>
      <c r="V1111" s="11"/>
    </row>
    <row r="1112" spans="2:22" ht="18">
      <c r="B1112" t="s">
        <v>550</v>
      </c>
      <c r="C1112" t="s">
        <v>552</v>
      </c>
      <c r="D1112" t="str">
        <f>VLOOKUP(G1112,Sheet1!J:K,2,0)</f>
        <v>C</v>
      </c>
      <c r="E1112" t="str">
        <f t="shared" si="102"/>
        <v>C亲子</v>
      </c>
      <c r="F1112" t="str">
        <f>VLOOKUP(G1112,Sheet1!J:L,3,0)</f>
        <v>海南省</v>
      </c>
      <c r="G1112" t="s">
        <v>93</v>
      </c>
      <c r="H1112" s="2" t="str">
        <f>VLOOKUP(G1112,Sheet1!J:O,6,0)</f>
        <v>华南大区</v>
      </c>
      <c r="I1112">
        <v>17</v>
      </c>
      <c r="J1112">
        <v>0</v>
      </c>
      <c r="K1112" s="8">
        <f>VLOOKUP(C1112,'渗透率、续签率'!B:C,2,0)</f>
        <v>0.29899999999999999</v>
      </c>
      <c r="L1112" s="6">
        <f t="shared" si="103"/>
        <v>0</v>
      </c>
      <c r="M1112">
        <v>3</v>
      </c>
      <c r="N1112">
        <v>0</v>
      </c>
      <c r="O1112" s="24">
        <f t="shared" si="104"/>
        <v>0</v>
      </c>
      <c r="P1112" s="35">
        <f>VLOOKUP(E1112,'参数设置&amp;汇总'!O:X,10,0)</f>
        <v>4.6161737049068209E-2</v>
      </c>
      <c r="Q1112" s="37">
        <f t="shared" si="105"/>
        <v>0.13848521114720463</v>
      </c>
      <c r="R1112">
        <v>0.85</v>
      </c>
      <c r="S1112" s="38">
        <f t="shared" si="106"/>
        <v>0.16292377782024076</v>
      </c>
      <c r="T1112" s="9">
        <f t="shared" si="107"/>
        <v>7.0545995796164246E-2</v>
      </c>
      <c r="U1112" s="1"/>
      <c r="V1112" s="11"/>
    </row>
    <row r="1113" spans="2:22" ht="18">
      <c r="B1113" t="s">
        <v>550</v>
      </c>
      <c r="C1113" t="s">
        <v>552</v>
      </c>
      <c r="D1113" t="str">
        <f>VLOOKUP(G1113,Sheet1!J:K,2,0)</f>
        <v>C</v>
      </c>
      <c r="E1113" t="str">
        <f t="shared" si="102"/>
        <v>C亲子</v>
      </c>
      <c r="F1113" t="str">
        <f>VLOOKUP(G1113,Sheet1!J:L,3,0)</f>
        <v>海南省</v>
      </c>
      <c r="G1113" t="s">
        <v>94</v>
      </c>
      <c r="H1113" s="2" t="str">
        <f>VLOOKUP(G1113,Sheet1!J:O,6,0)</f>
        <v>华南大区</v>
      </c>
      <c r="I1113">
        <v>67</v>
      </c>
      <c r="J1113">
        <v>1</v>
      </c>
      <c r="K1113" s="8">
        <f>VLOOKUP(C1113,'渗透率、续签率'!B:C,2,0)</f>
        <v>0.29899999999999999</v>
      </c>
      <c r="L1113" s="6">
        <f t="shared" si="103"/>
        <v>1.4925373134328358E-2</v>
      </c>
      <c r="M1113">
        <v>24</v>
      </c>
      <c r="N1113">
        <v>1</v>
      </c>
      <c r="O1113" s="24">
        <f t="shared" si="104"/>
        <v>4.1666666666666664E-2</v>
      </c>
      <c r="P1113" s="35">
        <f>VLOOKUP(E1113,'参数设置&amp;汇总'!O:X,10,0)</f>
        <v>4.6161737049068209E-2</v>
      </c>
      <c r="Q1113" s="37">
        <f t="shared" si="105"/>
        <v>1.1078816891776371</v>
      </c>
      <c r="R1113">
        <v>0.85</v>
      </c>
      <c r="S1113" s="38">
        <f t="shared" si="106"/>
        <v>0.95162551667957318</v>
      </c>
      <c r="T1113" s="9">
        <f t="shared" si="107"/>
        <v>0.4120538487222552</v>
      </c>
      <c r="U1113" s="1"/>
      <c r="V1113" s="11"/>
    </row>
    <row r="1114" spans="2:22" ht="18">
      <c r="B1114" t="s">
        <v>550</v>
      </c>
      <c r="C1114" t="s">
        <v>552</v>
      </c>
      <c r="D1114" t="str">
        <f>VLOOKUP(G1114,Sheet1!J:K,2,0)</f>
        <v>C</v>
      </c>
      <c r="E1114" t="str">
        <f t="shared" si="102"/>
        <v>C亲子</v>
      </c>
      <c r="F1114" t="str">
        <f>VLOOKUP(G1114,Sheet1!J:L,3,0)</f>
        <v>福建省</v>
      </c>
      <c r="G1114" t="s">
        <v>95</v>
      </c>
      <c r="H1114" s="2" t="str">
        <f>VLOOKUP(G1114,Sheet1!J:O,6,0)</f>
        <v>华南大区</v>
      </c>
      <c r="I1114">
        <v>84</v>
      </c>
      <c r="J1114">
        <v>0</v>
      </c>
      <c r="K1114" s="8">
        <f>VLOOKUP(C1114,'渗透率、续签率'!B:C,2,0)</f>
        <v>0.29899999999999999</v>
      </c>
      <c r="L1114" s="6">
        <f t="shared" si="103"/>
        <v>0</v>
      </c>
      <c r="M1114">
        <v>3</v>
      </c>
      <c r="N1114">
        <v>0</v>
      </c>
      <c r="O1114" s="24">
        <f t="shared" si="104"/>
        <v>0</v>
      </c>
      <c r="P1114" s="35">
        <f>VLOOKUP(E1114,'参数设置&amp;汇总'!O:X,10,0)</f>
        <v>4.6161737049068209E-2</v>
      </c>
      <c r="Q1114" s="37">
        <f t="shared" si="105"/>
        <v>0.13848521114720463</v>
      </c>
      <c r="R1114">
        <v>0.85</v>
      </c>
      <c r="S1114" s="38">
        <f t="shared" si="106"/>
        <v>0.16292377782024076</v>
      </c>
      <c r="T1114" s="9">
        <f t="shared" si="107"/>
        <v>7.0545995796164246E-2</v>
      </c>
      <c r="U1114" s="1"/>
      <c r="V1114" s="11"/>
    </row>
    <row r="1115" spans="2:22" ht="18">
      <c r="B1115" t="s">
        <v>550</v>
      </c>
      <c r="C1115" t="s">
        <v>552</v>
      </c>
      <c r="D1115" t="str">
        <f>VLOOKUP(G1115,Sheet1!J:K,2,0)</f>
        <v>C</v>
      </c>
      <c r="E1115" t="str">
        <f t="shared" si="102"/>
        <v>C亲子</v>
      </c>
      <c r="F1115" t="str">
        <f>VLOOKUP(G1115,Sheet1!J:L,3,0)</f>
        <v>海南省</v>
      </c>
      <c r="G1115" t="s">
        <v>96</v>
      </c>
      <c r="H1115" s="2" t="str">
        <f>VLOOKUP(G1115,Sheet1!J:O,6,0)</f>
        <v>华南大区</v>
      </c>
      <c r="I1115">
        <v>0</v>
      </c>
      <c r="J1115">
        <v>0</v>
      </c>
      <c r="K1115" s="8">
        <f>VLOOKUP(C1115,'渗透率、续签率'!B:C,2,0)</f>
        <v>0.29899999999999999</v>
      </c>
      <c r="L1115" s="6" t="e">
        <f t="shared" si="103"/>
        <v>#DIV/0!</v>
      </c>
      <c r="M1115">
        <v>0</v>
      </c>
      <c r="N1115">
        <v>0</v>
      </c>
      <c r="O1115" s="24" t="e">
        <f t="shared" si="104"/>
        <v>#DIV/0!</v>
      </c>
      <c r="P1115" s="35">
        <f>VLOOKUP(E1115,'参数设置&amp;汇总'!O:X,10,0)</f>
        <v>4.6161737049068209E-2</v>
      </c>
      <c r="Q1115" s="37">
        <f t="shared" si="105"/>
        <v>0</v>
      </c>
      <c r="R1115">
        <v>0.85</v>
      </c>
      <c r="S1115" s="38">
        <f t="shared" si="106"/>
        <v>0</v>
      </c>
      <c r="T1115" s="9">
        <f t="shared" si="107"/>
        <v>0</v>
      </c>
      <c r="U1115" s="1"/>
      <c r="V1115" s="11"/>
    </row>
    <row r="1116" spans="2:22" ht="18">
      <c r="B1116" t="s">
        <v>550</v>
      </c>
      <c r="C1116" t="s">
        <v>552</v>
      </c>
      <c r="D1116" t="str">
        <f>VLOOKUP(G1116,Sheet1!J:K,2,0)</f>
        <v>C</v>
      </c>
      <c r="E1116" t="str">
        <f t="shared" si="102"/>
        <v>C亲子</v>
      </c>
      <c r="F1116" t="str">
        <f>VLOOKUP(G1116,Sheet1!J:L,3,0)</f>
        <v>河南省</v>
      </c>
      <c r="G1116" t="s">
        <v>97</v>
      </c>
      <c r="H1116" s="2" t="str">
        <f>VLOOKUP(G1116,Sheet1!J:O,6,0)</f>
        <v>华北大区</v>
      </c>
      <c r="I1116">
        <v>105</v>
      </c>
      <c r="J1116">
        <v>0</v>
      </c>
      <c r="K1116" s="8">
        <f>VLOOKUP(C1116,'渗透率、续签率'!B:C,2,0)</f>
        <v>0.29899999999999999</v>
      </c>
      <c r="L1116" s="6">
        <f t="shared" si="103"/>
        <v>0</v>
      </c>
      <c r="M1116">
        <v>9</v>
      </c>
      <c r="N1116">
        <v>0</v>
      </c>
      <c r="O1116" s="24">
        <f t="shared" si="104"/>
        <v>0</v>
      </c>
      <c r="P1116" s="35">
        <f>VLOOKUP(E1116,'参数设置&amp;汇总'!O:X,10,0)</f>
        <v>4.6161737049068209E-2</v>
      </c>
      <c r="Q1116" s="37">
        <f t="shared" si="105"/>
        <v>0.4154556334416139</v>
      </c>
      <c r="R1116">
        <v>0.85</v>
      </c>
      <c r="S1116" s="38">
        <f t="shared" si="106"/>
        <v>0.48877133346072227</v>
      </c>
      <c r="T1116" s="9">
        <f t="shared" si="107"/>
        <v>0.21163798738849274</v>
      </c>
      <c r="U1116" s="1"/>
      <c r="V1116" s="11"/>
    </row>
    <row r="1117" spans="2:22" ht="18">
      <c r="B1117" t="s">
        <v>550</v>
      </c>
      <c r="C1117" t="s">
        <v>552</v>
      </c>
      <c r="D1117" t="str">
        <f>VLOOKUP(G1117,Sheet1!J:K,2,0)</f>
        <v>1S</v>
      </c>
      <c r="E1117" t="str">
        <f t="shared" si="102"/>
        <v>1S亲子</v>
      </c>
      <c r="F1117" t="str">
        <f>VLOOKUP(G1117,Sheet1!J:L,3,0)</f>
        <v>上海市</v>
      </c>
      <c r="G1117" t="s">
        <v>43</v>
      </c>
      <c r="H1117" s="2" t="str">
        <f>VLOOKUP(G1117,Sheet1!J:O,6,0)</f>
        <v>华南大区</v>
      </c>
      <c r="I1117" s="1">
        <v>1327</v>
      </c>
      <c r="J1117">
        <v>53</v>
      </c>
      <c r="K1117" s="8">
        <f>VLOOKUP(C1117,'渗透率、续签率'!B:C,2,0)</f>
        <v>0.29899999999999999</v>
      </c>
      <c r="L1117" s="6">
        <f t="shared" si="103"/>
        <v>3.9939713639788994E-2</v>
      </c>
      <c r="M1117">
        <v>419</v>
      </c>
      <c r="N1117">
        <v>48</v>
      </c>
      <c r="O1117" s="24">
        <f t="shared" si="104"/>
        <v>0.11455847255369929</v>
      </c>
      <c r="P1117" s="35">
        <f>VLOOKUP(E1117,'参数设置&amp;汇总'!O:X,10,0)</f>
        <v>0.2</v>
      </c>
      <c r="Q1117" s="37">
        <f t="shared" si="105"/>
        <v>83.800000000000011</v>
      </c>
      <c r="R1117">
        <v>0.85</v>
      </c>
      <c r="S1117" s="38">
        <f t="shared" si="106"/>
        <v>81.70352941176472</v>
      </c>
      <c r="T1117" s="9">
        <f t="shared" si="107"/>
        <v>35.377628235294125</v>
      </c>
      <c r="U1117" s="1"/>
      <c r="V1117" s="11"/>
    </row>
    <row r="1118" spans="2:22" ht="18">
      <c r="B1118" t="s">
        <v>550</v>
      </c>
      <c r="C1118" t="s">
        <v>552</v>
      </c>
      <c r="D1118" t="str">
        <f>VLOOKUP(G1118,Sheet1!J:K,2,0)</f>
        <v>C</v>
      </c>
      <c r="E1118" t="str">
        <f t="shared" si="102"/>
        <v>C亲子</v>
      </c>
      <c r="F1118" t="str">
        <f>VLOOKUP(G1118,Sheet1!J:L,3,0)</f>
        <v>江西省</v>
      </c>
      <c r="G1118" t="s">
        <v>98</v>
      </c>
      <c r="H1118" s="2" t="str">
        <f>VLOOKUP(G1118,Sheet1!J:O,6,0)</f>
        <v>华南大区</v>
      </c>
      <c r="I1118">
        <v>198</v>
      </c>
      <c r="J1118">
        <v>1</v>
      </c>
      <c r="K1118" s="8">
        <f>VLOOKUP(C1118,'渗透率、续签率'!B:C,2,0)</f>
        <v>0.29899999999999999</v>
      </c>
      <c r="L1118" s="6">
        <f t="shared" si="103"/>
        <v>5.0505050505050509E-3</v>
      </c>
      <c r="M1118">
        <v>12</v>
      </c>
      <c r="N1118">
        <v>0</v>
      </c>
      <c r="O1118" s="24">
        <f t="shared" si="104"/>
        <v>0</v>
      </c>
      <c r="P1118" s="35">
        <f>VLOOKUP(E1118,'参数设置&amp;汇总'!O:X,10,0)</f>
        <v>4.6161737049068209E-2</v>
      </c>
      <c r="Q1118" s="37">
        <f t="shared" si="105"/>
        <v>0.55394084458881854</v>
      </c>
      <c r="R1118">
        <v>0.85</v>
      </c>
      <c r="S1118" s="38">
        <f t="shared" si="106"/>
        <v>0.65169511128096302</v>
      </c>
      <c r="T1118" s="9">
        <f t="shared" si="107"/>
        <v>0.28218398318465698</v>
      </c>
      <c r="U1118" s="1"/>
      <c r="V1118" s="11"/>
    </row>
    <row r="1119" spans="2:22" ht="18">
      <c r="B1119" t="s">
        <v>550</v>
      </c>
      <c r="C1119" t="s">
        <v>552</v>
      </c>
      <c r="D1119" t="str">
        <f>VLOOKUP(G1119,Sheet1!J:K,2,0)</f>
        <v>C</v>
      </c>
      <c r="E1119" t="str">
        <f t="shared" si="102"/>
        <v>C亲子</v>
      </c>
      <c r="F1119" t="str">
        <f>VLOOKUP(G1119,Sheet1!J:L,3,0)</f>
        <v>海南省</v>
      </c>
      <c r="G1119" t="s">
        <v>99</v>
      </c>
      <c r="H1119" s="2" t="str">
        <f>VLOOKUP(G1119,Sheet1!J:O,6,0)</f>
        <v>华南大区</v>
      </c>
      <c r="I1119">
        <v>9</v>
      </c>
      <c r="J1119">
        <v>0</v>
      </c>
      <c r="K1119" s="8">
        <f>VLOOKUP(C1119,'渗透率、续签率'!B:C,2,0)</f>
        <v>0.29899999999999999</v>
      </c>
      <c r="L1119" s="6">
        <f t="shared" si="103"/>
        <v>0</v>
      </c>
      <c r="M1119">
        <v>2</v>
      </c>
      <c r="N1119">
        <v>0</v>
      </c>
      <c r="O1119" s="24">
        <f t="shared" si="104"/>
        <v>0</v>
      </c>
      <c r="P1119" s="35">
        <f>VLOOKUP(E1119,'参数设置&amp;汇总'!O:X,10,0)</f>
        <v>4.6161737049068209E-2</v>
      </c>
      <c r="Q1119" s="37">
        <f t="shared" si="105"/>
        <v>9.2323474098136418E-2</v>
      </c>
      <c r="R1119">
        <v>0.85</v>
      </c>
      <c r="S1119" s="38">
        <f t="shared" si="106"/>
        <v>0.1086158518801605</v>
      </c>
      <c r="T1119" s="9">
        <f t="shared" si="107"/>
        <v>4.7030663864109493E-2</v>
      </c>
      <c r="U1119" s="1"/>
      <c r="V1119" s="11"/>
    </row>
    <row r="1120" spans="2:22" ht="18">
      <c r="B1120" t="s">
        <v>550</v>
      </c>
      <c r="C1120" t="s">
        <v>552</v>
      </c>
      <c r="D1120" t="str">
        <f>VLOOKUP(G1120,Sheet1!J:K,2,0)</f>
        <v>B</v>
      </c>
      <c r="E1120" t="str">
        <f t="shared" si="102"/>
        <v>B亲子</v>
      </c>
      <c r="F1120" t="str">
        <f>VLOOKUP(G1120,Sheet1!J:L,3,0)</f>
        <v>广东省</v>
      </c>
      <c r="G1120" t="s">
        <v>59</v>
      </c>
      <c r="H1120" s="2" t="str">
        <f>VLOOKUP(G1120,Sheet1!J:O,6,0)</f>
        <v>华南大区</v>
      </c>
      <c r="I1120">
        <v>685</v>
      </c>
      <c r="J1120">
        <v>14</v>
      </c>
      <c r="K1120" s="8">
        <f>VLOOKUP(C1120,'渗透率、续签率'!B:C,2,0)</f>
        <v>0.29899999999999999</v>
      </c>
      <c r="L1120" s="6">
        <f t="shared" si="103"/>
        <v>2.0437956204379562E-2</v>
      </c>
      <c r="M1120">
        <v>142</v>
      </c>
      <c r="N1120">
        <v>13</v>
      </c>
      <c r="O1120" s="24">
        <f t="shared" si="104"/>
        <v>9.154929577464789E-2</v>
      </c>
      <c r="P1120" s="35">
        <f>VLOOKUP(E1120,'参数设置&amp;汇总'!O:X,10,0)</f>
        <v>0.1</v>
      </c>
      <c r="Q1120" s="37">
        <f t="shared" si="105"/>
        <v>14.200000000000001</v>
      </c>
      <c r="R1120">
        <v>0.85</v>
      </c>
      <c r="S1120" s="38">
        <f t="shared" si="106"/>
        <v>12.132941176470592</v>
      </c>
      <c r="T1120" s="9">
        <f t="shared" si="107"/>
        <v>5.2535635294117657</v>
      </c>
      <c r="U1120" s="1"/>
      <c r="V1120" s="11"/>
    </row>
    <row r="1121" spans="2:22" ht="18">
      <c r="B1121" t="s">
        <v>550</v>
      </c>
      <c r="C1121" t="s">
        <v>552</v>
      </c>
      <c r="D1121" t="str">
        <f>VLOOKUP(G1121,Sheet1!J:K,2,0)</f>
        <v>C</v>
      </c>
      <c r="E1121" t="str">
        <f t="shared" si="102"/>
        <v>C亲子</v>
      </c>
      <c r="F1121" t="str">
        <f>VLOOKUP(G1121,Sheet1!J:L,3,0)</f>
        <v>山东省</v>
      </c>
      <c r="G1121" t="s">
        <v>100</v>
      </c>
      <c r="H1121" s="2" t="str">
        <f>VLOOKUP(G1121,Sheet1!J:O,6,0)</f>
        <v>华北大区</v>
      </c>
      <c r="I1121">
        <v>141</v>
      </c>
      <c r="J1121">
        <v>0</v>
      </c>
      <c r="K1121" s="8">
        <f>VLOOKUP(C1121,'渗透率、续签率'!B:C,2,0)</f>
        <v>0.29899999999999999</v>
      </c>
      <c r="L1121" s="6">
        <f t="shared" si="103"/>
        <v>0</v>
      </c>
      <c r="M1121">
        <v>10</v>
      </c>
      <c r="N1121">
        <v>0</v>
      </c>
      <c r="O1121" s="24">
        <f t="shared" si="104"/>
        <v>0</v>
      </c>
      <c r="P1121" s="35">
        <f>VLOOKUP(E1121,'参数设置&amp;汇总'!O:X,10,0)</f>
        <v>4.6161737049068209E-2</v>
      </c>
      <c r="Q1121" s="37">
        <f t="shared" si="105"/>
        <v>0.46161737049068208</v>
      </c>
      <c r="R1121">
        <v>0.85</v>
      </c>
      <c r="S1121" s="38">
        <f t="shared" si="106"/>
        <v>0.54307925940080248</v>
      </c>
      <c r="T1121" s="9">
        <f t="shared" si="107"/>
        <v>0.23515331932054748</v>
      </c>
      <c r="U1121" s="1"/>
      <c r="V1121" s="11"/>
    </row>
    <row r="1122" spans="2:22" ht="18">
      <c r="B1122" t="s">
        <v>550</v>
      </c>
      <c r="C1122" t="s">
        <v>552</v>
      </c>
      <c r="D1122" t="str">
        <f>VLOOKUP(G1122,Sheet1!J:K,2,0)</f>
        <v>C</v>
      </c>
      <c r="E1122" t="str">
        <f t="shared" si="102"/>
        <v>C亲子</v>
      </c>
      <c r="F1122" t="str">
        <f>VLOOKUP(G1122,Sheet1!J:L,3,0)</f>
        <v>宁夏回族自治区</v>
      </c>
      <c r="G1122" t="s">
        <v>102</v>
      </c>
      <c r="H1122" s="2" t="str">
        <f>VLOOKUP(G1122,Sheet1!J:O,6,0)</f>
        <v>华北大区</v>
      </c>
      <c r="I1122">
        <v>30</v>
      </c>
      <c r="J1122">
        <v>0</v>
      </c>
      <c r="K1122" s="8">
        <f>VLOOKUP(C1122,'渗透率、续签率'!B:C,2,0)</f>
        <v>0.29899999999999999</v>
      </c>
      <c r="L1122" s="6">
        <f t="shared" si="103"/>
        <v>0</v>
      </c>
      <c r="M1122">
        <v>4</v>
      </c>
      <c r="N1122">
        <v>0</v>
      </c>
      <c r="O1122" s="24">
        <f t="shared" si="104"/>
        <v>0</v>
      </c>
      <c r="P1122" s="35">
        <f>VLOOKUP(E1122,'参数设置&amp;汇总'!O:X,10,0)</f>
        <v>4.6161737049068209E-2</v>
      </c>
      <c r="Q1122" s="37">
        <f t="shared" si="105"/>
        <v>0.18464694819627284</v>
      </c>
      <c r="R1122">
        <v>0.85</v>
      </c>
      <c r="S1122" s="38">
        <f t="shared" si="106"/>
        <v>0.217231703760321</v>
      </c>
      <c r="T1122" s="9">
        <f t="shared" si="107"/>
        <v>9.4061327728218985E-2</v>
      </c>
      <c r="U1122" s="1"/>
      <c r="V1122" s="11"/>
    </row>
    <row r="1123" spans="2:22" ht="18">
      <c r="B1123" t="s">
        <v>550</v>
      </c>
      <c r="C1123" t="s">
        <v>552</v>
      </c>
      <c r="D1123" t="str">
        <f>VLOOKUP(G1123,Sheet1!J:K,2,0)</f>
        <v>C</v>
      </c>
      <c r="E1123" t="str">
        <f t="shared" si="102"/>
        <v>C亲子</v>
      </c>
      <c r="F1123" t="str">
        <f>VLOOKUP(G1123,Sheet1!J:L,3,0)</f>
        <v>广东省</v>
      </c>
      <c r="G1123" t="s">
        <v>103</v>
      </c>
      <c r="H1123" s="2" t="str">
        <f>VLOOKUP(G1123,Sheet1!J:O,6,0)</f>
        <v>华南大区</v>
      </c>
      <c r="I1123">
        <v>338</v>
      </c>
      <c r="J1123">
        <v>6</v>
      </c>
      <c r="K1123" s="8">
        <f>VLOOKUP(C1123,'渗透率、续签率'!B:C,2,0)</f>
        <v>0.29899999999999999</v>
      </c>
      <c r="L1123" s="6">
        <f t="shared" si="103"/>
        <v>1.7751479289940829E-2</v>
      </c>
      <c r="M1123">
        <v>89</v>
      </c>
      <c r="N1123">
        <v>6</v>
      </c>
      <c r="O1123" s="24">
        <f t="shared" si="104"/>
        <v>6.741573033707865E-2</v>
      </c>
      <c r="P1123" s="35">
        <f>VLOOKUP(E1123,'参数设置&amp;汇总'!O:X,10,0)</f>
        <v>4.6161737049068209E-2</v>
      </c>
      <c r="Q1123" s="37">
        <f t="shared" si="105"/>
        <v>6</v>
      </c>
      <c r="R1123">
        <v>0.85</v>
      </c>
      <c r="S1123" s="38">
        <f t="shared" si="106"/>
        <v>4.948235294117648</v>
      </c>
      <c r="T1123" s="9">
        <f t="shared" si="107"/>
        <v>2.1425858823529413</v>
      </c>
      <c r="U1123" s="1"/>
      <c r="V1123" s="11"/>
    </row>
    <row r="1124" spans="2:22" ht="18">
      <c r="B1124" t="s">
        <v>550</v>
      </c>
      <c r="C1124" t="s">
        <v>552</v>
      </c>
      <c r="D1124" t="str">
        <f>VLOOKUP(G1124,Sheet1!J:K,2,0)</f>
        <v>C</v>
      </c>
      <c r="E1124" t="str">
        <f t="shared" si="102"/>
        <v>C亲子</v>
      </c>
      <c r="F1124" t="str">
        <f>VLOOKUP(G1124,Sheet1!J:L,3,0)</f>
        <v>甘肃省</v>
      </c>
      <c r="G1124" t="s">
        <v>105</v>
      </c>
      <c r="H1124" s="2" t="str">
        <f>VLOOKUP(G1124,Sheet1!J:O,6,0)</f>
        <v>华北大区</v>
      </c>
      <c r="I1124">
        <v>47</v>
      </c>
      <c r="J1124">
        <v>0</v>
      </c>
      <c r="K1124" s="8">
        <f>VLOOKUP(C1124,'渗透率、续签率'!B:C,2,0)</f>
        <v>0.29899999999999999</v>
      </c>
      <c r="L1124" s="6">
        <f t="shared" si="103"/>
        <v>0</v>
      </c>
      <c r="M1124">
        <v>7</v>
      </c>
      <c r="N1124">
        <v>0</v>
      </c>
      <c r="O1124" s="24">
        <f t="shared" si="104"/>
        <v>0</v>
      </c>
      <c r="P1124" s="35">
        <f>VLOOKUP(E1124,'参数设置&amp;汇总'!O:X,10,0)</f>
        <v>4.6161737049068209E-2</v>
      </c>
      <c r="Q1124" s="37">
        <f t="shared" si="105"/>
        <v>0.32313215934347744</v>
      </c>
      <c r="R1124">
        <v>0.85</v>
      </c>
      <c r="S1124" s="38">
        <f t="shared" si="106"/>
        <v>0.38015548158056173</v>
      </c>
      <c r="T1124" s="9">
        <f t="shared" si="107"/>
        <v>0.16460732352438323</v>
      </c>
      <c r="V1124" s="11"/>
    </row>
    <row r="1125" spans="2:22" ht="18">
      <c r="B1125" t="s">
        <v>550</v>
      </c>
      <c r="C1125" t="s">
        <v>552</v>
      </c>
      <c r="D1125" t="str">
        <f>VLOOKUP(G1125,Sheet1!J:K,2,0)</f>
        <v>C</v>
      </c>
      <c r="E1125" t="str">
        <f t="shared" si="102"/>
        <v>C亲子</v>
      </c>
      <c r="F1125" t="str">
        <f>VLOOKUP(G1125,Sheet1!J:L,3,0)</f>
        <v>山西省</v>
      </c>
      <c r="G1125" t="s">
        <v>107</v>
      </c>
      <c r="H1125" s="2" t="str">
        <f>VLOOKUP(G1125,Sheet1!J:O,6,0)</f>
        <v>华北大区</v>
      </c>
      <c r="I1125">
        <v>191</v>
      </c>
      <c r="J1125">
        <v>0</v>
      </c>
      <c r="K1125" s="8">
        <f>VLOOKUP(C1125,'渗透率、续签率'!B:C,2,0)</f>
        <v>0.29899999999999999</v>
      </c>
      <c r="L1125" s="6">
        <f t="shared" si="103"/>
        <v>0</v>
      </c>
      <c r="M1125">
        <v>4</v>
      </c>
      <c r="N1125">
        <v>0</v>
      </c>
      <c r="O1125" s="24">
        <f t="shared" si="104"/>
        <v>0</v>
      </c>
      <c r="P1125" s="35">
        <f>VLOOKUP(E1125,'参数设置&amp;汇总'!O:X,10,0)</f>
        <v>4.6161737049068209E-2</v>
      </c>
      <c r="Q1125" s="37">
        <f t="shared" si="105"/>
        <v>0.18464694819627284</v>
      </c>
      <c r="R1125">
        <v>0.85</v>
      </c>
      <c r="S1125" s="38">
        <f t="shared" si="106"/>
        <v>0.217231703760321</v>
      </c>
      <c r="T1125" s="9">
        <f t="shared" si="107"/>
        <v>9.4061327728218985E-2</v>
      </c>
      <c r="V1125" s="11"/>
    </row>
    <row r="1126" spans="2:22" ht="18">
      <c r="B1126" t="s">
        <v>550</v>
      </c>
      <c r="C1126" t="s">
        <v>552</v>
      </c>
      <c r="D1126" t="str">
        <f>VLOOKUP(G1126,Sheet1!J:K,2,0)</f>
        <v>C</v>
      </c>
      <c r="E1126" t="str">
        <f t="shared" si="102"/>
        <v>C亲子</v>
      </c>
      <c r="F1126" t="str">
        <f>VLOOKUP(G1126,Sheet1!J:L,3,0)</f>
        <v>山东省</v>
      </c>
      <c r="G1126" t="s">
        <v>108</v>
      </c>
      <c r="H1126" s="2" t="str">
        <f>VLOOKUP(G1126,Sheet1!J:O,6,0)</f>
        <v>华北大区</v>
      </c>
      <c r="I1126">
        <v>409</v>
      </c>
      <c r="J1126">
        <v>3</v>
      </c>
      <c r="K1126" s="8">
        <f>VLOOKUP(C1126,'渗透率、续签率'!B:C,2,0)</f>
        <v>0.29899999999999999</v>
      </c>
      <c r="L1126" s="6">
        <f t="shared" si="103"/>
        <v>7.3349633251833741E-3</v>
      </c>
      <c r="M1126">
        <v>53</v>
      </c>
      <c r="N1126">
        <v>3</v>
      </c>
      <c r="O1126" s="24">
        <f t="shared" si="104"/>
        <v>5.6603773584905662E-2</v>
      </c>
      <c r="P1126" s="35">
        <f>VLOOKUP(E1126,'参数设置&amp;汇总'!O:X,10,0)</f>
        <v>4.6161737049068209E-2</v>
      </c>
      <c r="Q1126" s="37">
        <f t="shared" si="105"/>
        <v>3</v>
      </c>
      <c r="R1126">
        <v>0.85</v>
      </c>
      <c r="S1126" s="38">
        <f t="shared" si="106"/>
        <v>2.474117647058824</v>
      </c>
      <c r="T1126" s="9">
        <f t="shared" si="107"/>
        <v>1.0712929411764707</v>
      </c>
    </row>
    <row r="1127" spans="2:22" ht="18">
      <c r="B1127" t="s">
        <v>550</v>
      </c>
      <c r="C1127" t="s">
        <v>552</v>
      </c>
      <c r="D1127" t="str">
        <f>VLOOKUP(G1127,Sheet1!J:K,2,0)</f>
        <v>C</v>
      </c>
      <c r="E1127" t="str">
        <f t="shared" si="102"/>
        <v>C亲子</v>
      </c>
      <c r="F1127" t="str">
        <f>VLOOKUP(G1127,Sheet1!J:L,3,0)</f>
        <v>云南省</v>
      </c>
      <c r="G1127" t="s">
        <v>109</v>
      </c>
      <c r="H1127" s="2" t="str">
        <f>VLOOKUP(G1127,Sheet1!J:O,6,0)</f>
        <v>华南大区</v>
      </c>
      <c r="I1127">
        <v>52</v>
      </c>
      <c r="J1127">
        <v>0</v>
      </c>
      <c r="K1127" s="8">
        <f>VLOOKUP(C1127,'渗透率、续签率'!B:C,2,0)</f>
        <v>0.29899999999999999</v>
      </c>
      <c r="L1127" s="6">
        <f t="shared" si="103"/>
        <v>0</v>
      </c>
      <c r="M1127">
        <v>8</v>
      </c>
      <c r="N1127">
        <v>0</v>
      </c>
      <c r="O1127" s="24">
        <f t="shared" si="104"/>
        <v>0</v>
      </c>
      <c r="P1127" s="35">
        <f>VLOOKUP(E1127,'参数设置&amp;汇总'!O:X,10,0)</f>
        <v>4.6161737049068209E-2</v>
      </c>
      <c r="Q1127" s="37">
        <f t="shared" si="105"/>
        <v>0.36929389639254567</v>
      </c>
      <c r="R1127">
        <v>0.85</v>
      </c>
      <c r="S1127" s="38">
        <f t="shared" si="106"/>
        <v>0.434463407520642</v>
      </c>
      <c r="T1127" s="9">
        <f t="shared" si="107"/>
        <v>0.18812265545643797</v>
      </c>
    </row>
    <row r="1128" spans="2:22" ht="18">
      <c r="B1128" t="s">
        <v>550</v>
      </c>
      <c r="C1128" t="s">
        <v>552</v>
      </c>
      <c r="D1128" t="str">
        <f>VLOOKUP(G1128,Sheet1!J:K,2,0)</f>
        <v>C</v>
      </c>
      <c r="E1128" t="str">
        <f t="shared" si="102"/>
        <v>C亲子</v>
      </c>
      <c r="F1128" t="str">
        <f>VLOOKUP(G1128,Sheet1!J:L,3,0)</f>
        <v>海南省</v>
      </c>
      <c r="G1128" t="s">
        <v>110</v>
      </c>
      <c r="H1128" s="2" t="str">
        <f>VLOOKUP(G1128,Sheet1!J:O,6,0)</f>
        <v>华南大区</v>
      </c>
      <c r="I1128">
        <v>8</v>
      </c>
      <c r="J1128">
        <v>0</v>
      </c>
      <c r="K1128" s="8">
        <f>VLOOKUP(C1128,'渗透率、续签率'!B:C,2,0)</f>
        <v>0.29899999999999999</v>
      </c>
      <c r="L1128" s="6">
        <f t="shared" si="103"/>
        <v>0</v>
      </c>
      <c r="M1128">
        <v>1</v>
      </c>
      <c r="N1128">
        <v>0</v>
      </c>
      <c r="O1128" s="24">
        <f t="shared" si="104"/>
        <v>0</v>
      </c>
      <c r="P1128" s="35">
        <f>VLOOKUP(E1128,'参数设置&amp;汇总'!O:X,10,0)</f>
        <v>4.6161737049068209E-2</v>
      </c>
      <c r="Q1128" s="37">
        <f t="shared" si="105"/>
        <v>4.6161737049068209E-2</v>
      </c>
      <c r="R1128">
        <v>0.85</v>
      </c>
      <c r="S1128" s="38">
        <f t="shared" si="106"/>
        <v>5.430792594008025E-2</v>
      </c>
      <c r="T1128" s="9">
        <f t="shared" si="107"/>
        <v>2.3515331932054746E-2</v>
      </c>
      <c r="V1128" s="11"/>
    </row>
    <row r="1129" spans="2:22" ht="18">
      <c r="B1129" t="s">
        <v>550</v>
      </c>
      <c r="C1129" t="s">
        <v>552</v>
      </c>
      <c r="D1129" t="str">
        <f>VLOOKUP(G1129,Sheet1!J:K,2,0)</f>
        <v>C</v>
      </c>
      <c r="E1129" t="str">
        <f t="shared" si="102"/>
        <v>C亲子</v>
      </c>
      <c r="F1129" t="str">
        <f>VLOOKUP(G1129,Sheet1!J:L,3,0)</f>
        <v>辽宁省</v>
      </c>
      <c r="G1129" t="s">
        <v>111</v>
      </c>
      <c r="H1129" s="2" t="str">
        <f>VLOOKUP(G1129,Sheet1!J:O,6,0)</f>
        <v>华北大区</v>
      </c>
      <c r="I1129">
        <v>107</v>
      </c>
      <c r="J1129">
        <v>0</v>
      </c>
      <c r="K1129" s="8">
        <f>VLOOKUP(C1129,'渗透率、续签率'!B:C,2,0)</f>
        <v>0.29899999999999999</v>
      </c>
      <c r="L1129" s="6">
        <f t="shared" si="103"/>
        <v>0</v>
      </c>
      <c r="M1129">
        <v>2</v>
      </c>
      <c r="N1129">
        <v>0</v>
      </c>
      <c r="O1129" s="24">
        <f t="shared" si="104"/>
        <v>0</v>
      </c>
      <c r="P1129" s="35">
        <f>VLOOKUP(E1129,'参数设置&amp;汇总'!O:X,10,0)</f>
        <v>4.6161737049068209E-2</v>
      </c>
      <c r="Q1129" s="37">
        <f t="shared" si="105"/>
        <v>9.2323474098136418E-2</v>
      </c>
      <c r="R1129">
        <v>0.85</v>
      </c>
      <c r="S1129" s="38">
        <f t="shared" si="106"/>
        <v>0.1086158518801605</v>
      </c>
      <c r="T1129" s="9">
        <f t="shared" si="107"/>
        <v>4.7030663864109493E-2</v>
      </c>
    </row>
    <row r="1130" spans="2:22" ht="18">
      <c r="B1130" t="s">
        <v>550</v>
      </c>
      <c r="C1130" t="s">
        <v>552</v>
      </c>
      <c r="D1130" t="str">
        <f>VLOOKUP(G1130,Sheet1!J:K,2,0)</f>
        <v>C</v>
      </c>
      <c r="E1130" t="str">
        <f t="shared" si="102"/>
        <v>C亲子</v>
      </c>
      <c r="F1130" t="str">
        <f>VLOOKUP(G1130,Sheet1!J:L,3,0)</f>
        <v>浙江省</v>
      </c>
      <c r="G1130" t="s">
        <v>112</v>
      </c>
      <c r="H1130" s="2" t="str">
        <f>VLOOKUP(G1130,Sheet1!J:O,6,0)</f>
        <v>华南大区</v>
      </c>
      <c r="I1130">
        <v>101</v>
      </c>
      <c r="J1130">
        <v>0</v>
      </c>
      <c r="K1130" s="8">
        <f>VLOOKUP(C1130,'渗透率、续签率'!B:C,2,0)</f>
        <v>0.29899999999999999</v>
      </c>
      <c r="L1130" s="6">
        <f t="shared" si="103"/>
        <v>0</v>
      </c>
      <c r="M1130">
        <v>8</v>
      </c>
      <c r="N1130">
        <v>0</v>
      </c>
      <c r="O1130" s="24">
        <f t="shared" si="104"/>
        <v>0</v>
      </c>
      <c r="P1130" s="35">
        <f>VLOOKUP(E1130,'参数设置&amp;汇总'!O:X,10,0)</f>
        <v>4.6161737049068209E-2</v>
      </c>
      <c r="Q1130" s="37">
        <f t="shared" si="105"/>
        <v>0.36929389639254567</v>
      </c>
      <c r="R1130">
        <v>0.85</v>
      </c>
      <c r="S1130" s="38">
        <f t="shared" si="106"/>
        <v>0.434463407520642</v>
      </c>
      <c r="T1130" s="9">
        <f t="shared" si="107"/>
        <v>0.18812265545643797</v>
      </c>
      <c r="V1130" s="11"/>
    </row>
    <row r="1131" spans="2:22" ht="18">
      <c r="B1131" t="s">
        <v>550</v>
      </c>
      <c r="C1131" t="s">
        <v>552</v>
      </c>
      <c r="D1131" t="str">
        <f>VLOOKUP(G1131,Sheet1!J:K,2,0)</f>
        <v>C</v>
      </c>
      <c r="E1131" t="str">
        <f t="shared" si="102"/>
        <v>C亲子</v>
      </c>
      <c r="F1131" t="str">
        <f>VLOOKUP(G1131,Sheet1!J:L,3,0)</f>
        <v>云南省</v>
      </c>
      <c r="G1131" t="s">
        <v>113</v>
      </c>
      <c r="H1131" s="2" t="str">
        <f>VLOOKUP(G1131,Sheet1!J:O,6,0)</f>
        <v>华南大区</v>
      </c>
      <c r="I1131">
        <v>58</v>
      </c>
      <c r="J1131">
        <v>0</v>
      </c>
      <c r="K1131" s="8">
        <f>VLOOKUP(C1131,'渗透率、续签率'!B:C,2,0)</f>
        <v>0.29899999999999999</v>
      </c>
      <c r="L1131" s="6">
        <f t="shared" si="103"/>
        <v>0</v>
      </c>
      <c r="M1131">
        <v>5</v>
      </c>
      <c r="N1131">
        <v>0</v>
      </c>
      <c r="O1131" s="24">
        <f t="shared" si="104"/>
        <v>0</v>
      </c>
      <c r="P1131" s="35">
        <f>VLOOKUP(E1131,'参数设置&amp;汇总'!O:X,10,0)</f>
        <v>4.6161737049068209E-2</v>
      </c>
      <c r="Q1131" s="37">
        <f t="shared" si="105"/>
        <v>0.23080868524534104</v>
      </c>
      <c r="R1131">
        <v>0.85</v>
      </c>
      <c r="S1131" s="38">
        <f t="shared" si="106"/>
        <v>0.27153962970040124</v>
      </c>
      <c r="T1131" s="9">
        <f t="shared" si="107"/>
        <v>0.11757665966027374</v>
      </c>
      <c r="V1131" s="11"/>
    </row>
    <row r="1132" spans="2:22" ht="18">
      <c r="B1132" t="s">
        <v>550</v>
      </c>
      <c r="C1132" t="s">
        <v>552</v>
      </c>
      <c r="D1132" t="str">
        <f>VLOOKUP(G1132,Sheet1!J:K,2,0)</f>
        <v>C</v>
      </c>
      <c r="E1132" t="str">
        <f t="shared" si="102"/>
        <v>C亲子</v>
      </c>
      <c r="F1132" t="str">
        <f>VLOOKUP(G1132,Sheet1!J:L,3,0)</f>
        <v>内蒙古自治区</v>
      </c>
      <c r="G1132" t="s">
        <v>115</v>
      </c>
      <c r="H1132" s="2" t="str">
        <f>VLOOKUP(G1132,Sheet1!J:O,6,0)</f>
        <v>华北大区</v>
      </c>
      <c r="I1132">
        <v>67</v>
      </c>
      <c r="J1132">
        <v>0</v>
      </c>
      <c r="K1132" s="8">
        <f>VLOOKUP(C1132,'渗透率、续签率'!B:C,2,0)</f>
        <v>0.29899999999999999</v>
      </c>
      <c r="L1132" s="6">
        <f t="shared" si="103"/>
        <v>0</v>
      </c>
      <c r="M1132">
        <v>4</v>
      </c>
      <c r="N1132">
        <v>0</v>
      </c>
      <c r="O1132" s="24">
        <f t="shared" si="104"/>
        <v>0</v>
      </c>
      <c r="P1132" s="35">
        <f>VLOOKUP(E1132,'参数设置&amp;汇总'!O:X,10,0)</f>
        <v>4.6161737049068209E-2</v>
      </c>
      <c r="Q1132" s="37">
        <f t="shared" si="105"/>
        <v>0.18464694819627284</v>
      </c>
      <c r="R1132">
        <v>0.85</v>
      </c>
      <c r="S1132" s="38">
        <f t="shared" si="106"/>
        <v>0.217231703760321</v>
      </c>
      <c r="T1132" s="9">
        <f t="shared" si="107"/>
        <v>9.4061327728218985E-2</v>
      </c>
    </row>
    <row r="1133" spans="2:22" ht="18">
      <c r="B1133" t="s">
        <v>550</v>
      </c>
      <c r="C1133" t="s">
        <v>552</v>
      </c>
      <c r="D1133" t="str">
        <f>VLOOKUP(G1133,Sheet1!J:K,2,0)</f>
        <v>C</v>
      </c>
      <c r="E1133" t="str">
        <f t="shared" si="102"/>
        <v>C亲子</v>
      </c>
      <c r="F1133" t="str">
        <f>VLOOKUP(G1133,Sheet1!J:L,3,0)</f>
        <v>内蒙古自治区</v>
      </c>
      <c r="G1133" t="s">
        <v>116</v>
      </c>
      <c r="H1133" s="2" t="str">
        <f>VLOOKUP(G1133,Sheet1!J:O,6,0)</f>
        <v>华北大区</v>
      </c>
      <c r="I1133">
        <v>39</v>
      </c>
      <c r="J1133">
        <v>0</v>
      </c>
      <c r="K1133" s="8">
        <f>VLOOKUP(C1133,'渗透率、续签率'!B:C,2,0)</f>
        <v>0.29899999999999999</v>
      </c>
      <c r="L1133" s="6">
        <f t="shared" si="103"/>
        <v>0</v>
      </c>
      <c r="M1133">
        <v>6</v>
      </c>
      <c r="N1133">
        <v>0</v>
      </c>
      <c r="O1133" s="24">
        <f t="shared" si="104"/>
        <v>0</v>
      </c>
      <c r="P1133" s="35">
        <f>VLOOKUP(E1133,'参数设置&amp;汇总'!O:X,10,0)</f>
        <v>4.6161737049068209E-2</v>
      </c>
      <c r="Q1133" s="37">
        <f t="shared" si="105"/>
        <v>0.27697042229440927</v>
      </c>
      <c r="R1133">
        <v>0.85</v>
      </c>
      <c r="S1133" s="38">
        <f t="shared" si="106"/>
        <v>0.32584755564048151</v>
      </c>
      <c r="T1133" s="9">
        <f t="shared" si="107"/>
        <v>0.14109199159232849</v>
      </c>
      <c r="V1133" s="11"/>
    </row>
    <row r="1134" spans="2:22" ht="18">
      <c r="B1134" t="s">
        <v>550</v>
      </c>
      <c r="C1134" t="s">
        <v>552</v>
      </c>
      <c r="D1134" t="str">
        <f>VLOOKUP(G1134,Sheet1!J:K,2,0)</f>
        <v>C</v>
      </c>
      <c r="E1134" t="str">
        <f t="shared" si="102"/>
        <v>C亲子</v>
      </c>
      <c r="F1134" t="str">
        <f>VLOOKUP(G1134,Sheet1!J:L,3,0)</f>
        <v>新疆维吾尔自治区</v>
      </c>
      <c r="G1134" t="s">
        <v>118</v>
      </c>
      <c r="H1134" s="2" t="str">
        <f>VLOOKUP(G1134,Sheet1!J:O,6,0)</f>
        <v>华北大区</v>
      </c>
      <c r="I1134">
        <v>185</v>
      </c>
      <c r="J1134">
        <v>4</v>
      </c>
      <c r="K1134" s="8">
        <f>VLOOKUP(C1134,'渗透率、续签率'!B:C,2,0)</f>
        <v>0.29899999999999999</v>
      </c>
      <c r="L1134" s="6">
        <f t="shared" si="103"/>
        <v>2.1621621621621623E-2</v>
      </c>
      <c r="M1134">
        <v>52</v>
      </c>
      <c r="N1134">
        <v>2</v>
      </c>
      <c r="O1134" s="24">
        <f t="shared" si="104"/>
        <v>3.8461538461538464E-2</v>
      </c>
      <c r="P1134" s="35">
        <f>VLOOKUP(E1134,'参数设置&amp;汇总'!O:X,10,0)</f>
        <v>4.6161737049068209E-2</v>
      </c>
      <c r="Q1134" s="37">
        <f t="shared" si="105"/>
        <v>2.4004103265515471</v>
      </c>
      <c r="R1134">
        <v>0.85</v>
      </c>
      <c r="S1134" s="38">
        <f t="shared" si="106"/>
        <v>2.1204827371194672</v>
      </c>
      <c r="T1134" s="9">
        <f t="shared" si="107"/>
        <v>0.91816902517272925</v>
      </c>
      <c r="V1134" s="11"/>
    </row>
    <row r="1135" spans="2:22" ht="18">
      <c r="B1135" t="s">
        <v>550</v>
      </c>
      <c r="C1135" t="s">
        <v>552</v>
      </c>
      <c r="D1135" t="str">
        <f>VLOOKUP(G1135,Sheet1!J:K,2,0)</f>
        <v>C</v>
      </c>
      <c r="E1135" t="str">
        <f t="shared" si="102"/>
        <v>C亲子</v>
      </c>
      <c r="F1135" t="str">
        <f>VLOOKUP(G1135,Sheet1!J:L,3,0)</f>
        <v>海南省</v>
      </c>
      <c r="G1135" t="s">
        <v>119</v>
      </c>
      <c r="H1135" s="2" t="str">
        <f>VLOOKUP(G1135,Sheet1!J:O,6,0)</f>
        <v>华南大区</v>
      </c>
      <c r="I1135">
        <v>7</v>
      </c>
      <c r="J1135">
        <v>0</v>
      </c>
      <c r="K1135" s="8">
        <f>VLOOKUP(C1135,'渗透率、续签率'!B:C,2,0)</f>
        <v>0.29899999999999999</v>
      </c>
      <c r="L1135" s="6">
        <f t="shared" si="103"/>
        <v>0</v>
      </c>
      <c r="M1135">
        <v>0</v>
      </c>
      <c r="N1135">
        <v>0</v>
      </c>
      <c r="O1135" s="24" t="e">
        <f t="shared" si="104"/>
        <v>#DIV/0!</v>
      </c>
      <c r="P1135" s="35">
        <f>VLOOKUP(E1135,'参数设置&amp;汇总'!O:X,10,0)</f>
        <v>4.6161737049068209E-2</v>
      </c>
      <c r="Q1135" s="37">
        <f t="shared" si="105"/>
        <v>0</v>
      </c>
      <c r="R1135">
        <v>0.85</v>
      </c>
      <c r="S1135" s="38">
        <f t="shared" si="106"/>
        <v>0</v>
      </c>
      <c r="T1135" s="9">
        <f t="shared" si="107"/>
        <v>0</v>
      </c>
      <c r="V1135" s="11"/>
    </row>
    <row r="1136" spans="2:22" ht="18">
      <c r="B1136" t="s">
        <v>550</v>
      </c>
      <c r="C1136" t="s">
        <v>552</v>
      </c>
      <c r="D1136" t="str">
        <f>VLOOKUP(G1136,Sheet1!J:K,2,0)</f>
        <v>C</v>
      </c>
      <c r="E1136" t="str">
        <f t="shared" si="102"/>
        <v>C亲子</v>
      </c>
      <c r="F1136" t="str">
        <f>VLOOKUP(G1136,Sheet1!J:L,3,0)</f>
        <v>四川省</v>
      </c>
      <c r="G1136" t="s">
        <v>120</v>
      </c>
      <c r="H1136" s="2" t="str">
        <f>VLOOKUP(G1136,Sheet1!J:O,6,0)</f>
        <v>华北大区</v>
      </c>
      <c r="I1136">
        <v>119</v>
      </c>
      <c r="J1136">
        <v>0</v>
      </c>
      <c r="K1136" s="8">
        <f>VLOOKUP(C1136,'渗透率、续签率'!B:C,2,0)</f>
        <v>0.29899999999999999</v>
      </c>
      <c r="L1136" s="6">
        <f t="shared" si="103"/>
        <v>0</v>
      </c>
      <c r="M1136">
        <v>19</v>
      </c>
      <c r="N1136">
        <v>0</v>
      </c>
      <c r="O1136" s="24">
        <f t="shared" si="104"/>
        <v>0</v>
      </c>
      <c r="P1136" s="35">
        <f>VLOOKUP(E1136,'参数设置&amp;汇总'!O:X,10,0)</f>
        <v>4.6161737049068209E-2</v>
      </c>
      <c r="Q1136" s="37">
        <f t="shared" si="105"/>
        <v>0.87707300393229592</v>
      </c>
      <c r="R1136">
        <v>0.85</v>
      </c>
      <c r="S1136" s="38">
        <f t="shared" si="106"/>
        <v>1.0318505928615247</v>
      </c>
      <c r="T1136" s="9">
        <f t="shared" si="107"/>
        <v>0.44679130670904021</v>
      </c>
    </row>
    <row r="1137" spans="2:22" ht="18">
      <c r="B1137" t="s">
        <v>550</v>
      </c>
      <c r="C1137" t="s">
        <v>552</v>
      </c>
      <c r="D1137" t="str">
        <f>VLOOKUP(G1137,Sheet1!J:K,2,0)</f>
        <v>C</v>
      </c>
      <c r="E1137" t="str">
        <f t="shared" si="102"/>
        <v>C亲子</v>
      </c>
      <c r="F1137" t="str">
        <f>VLOOKUP(G1137,Sheet1!J:L,3,0)</f>
        <v>江西省</v>
      </c>
      <c r="G1137" t="s">
        <v>121</v>
      </c>
      <c r="H1137" s="2" t="str">
        <f>VLOOKUP(G1137,Sheet1!J:O,6,0)</f>
        <v>华南大区</v>
      </c>
      <c r="I1137">
        <v>188</v>
      </c>
      <c r="J1137">
        <v>0</v>
      </c>
      <c r="K1137" s="8">
        <f>VLOOKUP(C1137,'渗透率、续签率'!B:C,2,0)</f>
        <v>0.29899999999999999</v>
      </c>
      <c r="L1137" s="6">
        <f t="shared" si="103"/>
        <v>0</v>
      </c>
      <c r="M1137">
        <v>24</v>
      </c>
      <c r="N1137">
        <v>0</v>
      </c>
      <c r="O1137" s="24">
        <f t="shared" si="104"/>
        <v>0</v>
      </c>
      <c r="P1137" s="35">
        <f>VLOOKUP(E1137,'参数设置&amp;汇总'!O:X,10,0)</f>
        <v>4.6161737049068209E-2</v>
      </c>
      <c r="Q1137" s="37">
        <f t="shared" si="105"/>
        <v>1.1078816891776371</v>
      </c>
      <c r="R1137">
        <v>0.85</v>
      </c>
      <c r="S1137" s="38">
        <f t="shared" si="106"/>
        <v>1.303390222561926</v>
      </c>
      <c r="T1137" s="9">
        <f t="shared" si="107"/>
        <v>0.56436796636931397</v>
      </c>
      <c r="V1137" s="11"/>
    </row>
    <row r="1138" spans="2:22" ht="18">
      <c r="B1138" t="s">
        <v>550</v>
      </c>
      <c r="C1138" t="s">
        <v>552</v>
      </c>
      <c r="D1138" t="str">
        <f>VLOOKUP(G1138,Sheet1!J:K,2,0)</f>
        <v>C</v>
      </c>
      <c r="E1138" t="str">
        <f t="shared" si="102"/>
        <v>C亲子</v>
      </c>
      <c r="F1138" t="str">
        <f>VLOOKUP(G1138,Sheet1!J:L,3,0)</f>
        <v>广东省</v>
      </c>
      <c r="G1138" t="s">
        <v>122</v>
      </c>
      <c r="H1138" s="2" t="str">
        <f>VLOOKUP(G1138,Sheet1!J:O,6,0)</f>
        <v>华南大区</v>
      </c>
      <c r="I1138">
        <v>84</v>
      </c>
      <c r="J1138">
        <v>0</v>
      </c>
      <c r="K1138" s="8">
        <f>VLOOKUP(C1138,'渗透率、续签率'!B:C,2,0)</f>
        <v>0.29899999999999999</v>
      </c>
      <c r="L1138" s="6">
        <f t="shared" si="103"/>
        <v>0</v>
      </c>
      <c r="M1138">
        <v>9</v>
      </c>
      <c r="N1138">
        <v>0</v>
      </c>
      <c r="O1138" s="24">
        <f t="shared" si="104"/>
        <v>0</v>
      </c>
      <c r="P1138" s="35">
        <f>VLOOKUP(E1138,'参数设置&amp;汇总'!O:X,10,0)</f>
        <v>4.6161737049068209E-2</v>
      </c>
      <c r="Q1138" s="37">
        <f t="shared" si="105"/>
        <v>0.4154556334416139</v>
      </c>
      <c r="R1138">
        <v>0.85</v>
      </c>
      <c r="S1138" s="38">
        <f t="shared" si="106"/>
        <v>0.48877133346072227</v>
      </c>
      <c r="T1138" s="9">
        <f t="shared" si="107"/>
        <v>0.21163798738849274</v>
      </c>
      <c r="V1138" s="11"/>
    </row>
    <row r="1139" spans="2:22" ht="18">
      <c r="B1139" t="s">
        <v>550</v>
      </c>
      <c r="C1139" t="s">
        <v>552</v>
      </c>
      <c r="D1139" t="str">
        <f>VLOOKUP(G1139,Sheet1!J:K,2,0)</f>
        <v>C</v>
      </c>
      <c r="E1139" t="str">
        <f t="shared" si="102"/>
        <v>C亲子</v>
      </c>
      <c r="F1139" t="str">
        <f>VLOOKUP(G1139,Sheet1!J:L,3,0)</f>
        <v>新疆维吾尔自治区</v>
      </c>
      <c r="G1139" t="s">
        <v>123</v>
      </c>
      <c r="H1139" s="2" t="str">
        <f>VLOOKUP(G1139,Sheet1!J:O,6,0)</f>
        <v>华北大区</v>
      </c>
      <c r="I1139">
        <v>12</v>
      </c>
      <c r="J1139">
        <v>0</v>
      </c>
      <c r="K1139" s="8">
        <f>VLOOKUP(C1139,'渗透率、续签率'!B:C,2,0)</f>
        <v>0.29899999999999999</v>
      </c>
      <c r="L1139" s="6">
        <f t="shared" si="103"/>
        <v>0</v>
      </c>
      <c r="M1139">
        <v>0</v>
      </c>
      <c r="N1139">
        <v>0</v>
      </c>
      <c r="O1139" s="24" t="e">
        <f t="shared" si="104"/>
        <v>#DIV/0!</v>
      </c>
      <c r="P1139" s="35">
        <f>VLOOKUP(E1139,'参数设置&amp;汇总'!O:X,10,0)</f>
        <v>4.6161737049068209E-2</v>
      </c>
      <c r="Q1139" s="37">
        <f t="shared" si="105"/>
        <v>0</v>
      </c>
      <c r="R1139">
        <v>0.85</v>
      </c>
      <c r="S1139" s="38">
        <f t="shared" si="106"/>
        <v>0</v>
      </c>
      <c r="T1139" s="9">
        <f t="shared" si="107"/>
        <v>0</v>
      </c>
      <c r="V1139" s="11"/>
    </row>
    <row r="1140" spans="2:22" ht="18">
      <c r="B1140" t="s">
        <v>550</v>
      </c>
      <c r="C1140" t="s">
        <v>552</v>
      </c>
      <c r="D1140" t="str">
        <f>VLOOKUP(G1140,Sheet1!J:K,2,0)</f>
        <v>C</v>
      </c>
      <c r="E1140" t="str">
        <f t="shared" si="102"/>
        <v>C亲子</v>
      </c>
      <c r="F1140" t="str">
        <f>VLOOKUP(G1140,Sheet1!J:L,3,0)</f>
        <v>海南省</v>
      </c>
      <c r="G1140" t="s">
        <v>124</v>
      </c>
      <c r="H1140" s="2" t="str">
        <f>VLOOKUP(G1140,Sheet1!J:O,6,0)</f>
        <v>华南大区</v>
      </c>
      <c r="I1140">
        <v>3</v>
      </c>
      <c r="J1140">
        <v>0</v>
      </c>
      <c r="K1140" s="8">
        <f>VLOOKUP(C1140,'渗透率、续签率'!B:C,2,0)</f>
        <v>0.29899999999999999</v>
      </c>
      <c r="L1140" s="6">
        <f t="shared" si="103"/>
        <v>0</v>
      </c>
      <c r="M1140">
        <v>0</v>
      </c>
      <c r="N1140">
        <v>0</v>
      </c>
      <c r="O1140" s="24" t="e">
        <f t="shared" si="104"/>
        <v>#DIV/0!</v>
      </c>
      <c r="P1140" s="35">
        <f>VLOOKUP(E1140,'参数设置&amp;汇总'!O:X,10,0)</f>
        <v>4.6161737049068209E-2</v>
      </c>
      <c r="Q1140" s="37">
        <f t="shared" si="105"/>
        <v>0</v>
      </c>
      <c r="R1140">
        <v>0.85</v>
      </c>
      <c r="S1140" s="38">
        <f t="shared" si="106"/>
        <v>0</v>
      </c>
      <c r="T1140" s="9">
        <f t="shared" si="107"/>
        <v>0</v>
      </c>
      <c r="V1140" s="11"/>
    </row>
    <row r="1141" spans="2:22" ht="18">
      <c r="B1141" t="s">
        <v>550</v>
      </c>
      <c r="C1141" t="s">
        <v>552</v>
      </c>
      <c r="D1141" t="str">
        <f>VLOOKUP(G1141,Sheet1!J:K,2,0)</f>
        <v>C</v>
      </c>
      <c r="E1141" t="str">
        <f t="shared" si="102"/>
        <v>C亲子</v>
      </c>
      <c r="F1141" t="str">
        <f>VLOOKUP(G1141,Sheet1!J:L,3,0)</f>
        <v>安徽省</v>
      </c>
      <c r="G1141" t="s">
        <v>125</v>
      </c>
      <c r="H1141" s="2" t="str">
        <f>VLOOKUP(G1141,Sheet1!J:O,6,0)</f>
        <v>华南大区</v>
      </c>
      <c r="I1141">
        <v>221</v>
      </c>
      <c r="J1141">
        <v>1</v>
      </c>
      <c r="K1141" s="8">
        <f>VLOOKUP(C1141,'渗透率、续签率'!B:C,2,0)</f>
        <v>0.29899999999999999</v>
      </c>
      <c r="L1141" s="6">
        <f t="shared" si="103"/>
        <v>4.5248868778280547E-3</v>
      </c>
      <c r="M1141">
        <v>13</v>
      </c>
      <c r="N1141">
        <v>0</v>
      </c>
      <c r="O1141" s="24">
        <f t="shared" si="104"/>
        <v>0</v>
      </c>
      <c r="P1141" s="35">
        <f>VLOOKUP(E1141,'参数设置&amp;汇总'!O:X,10,0)</f>
        <v>4.6161737049068209E-2</v>
      </c>
      <c r="Q1141" s="37">
        <f t="shared" si="105"/>
        <v>0.60010258163788677</v>
      </c>
      <c r="R1141">
        <v>0.85</v>
      </c>
      <c r="S1141" s="38">
        <f t="shared" si="106"/>
        <v>0.70600303722104329</v>
      </c>
      <c r="T1141" s="9">
        <f t="shared" si="107"/>
        <v>0.30569931511671172</v>
      </c>
    </row>
    <row r="1142" spans="2:22" ht="18">
      <c r="B1142" t="s">
        <v>550</v>
      </c>
      <c r="C1142" t="s">
        <v>552</v>
      </c>
      <c r="D1142" t="str">
        <f>VLOOKUP(G1142,Sheet1!J:K,2,0)</f>
        <v>C</v>
      </c>
      <c r="E1142" t="str">
        <f t="shared" si="102"/>
        <v>C亲子</v>
      </c>
      <c r="F1142" t="str">
        <f>VLOOKUP(G1142,Sheet1!J:L,3,0)</f>
        <v>湖北省</v>
      </c>
      <c r="G1142" t="s">
        <v>126</v>
      </c>
      <c r="H1142" s="2" t="str">
        <f>VLOOKUP(G1142,Sheet1!J:O,6,0)</f>
        <v>华南大区</v>
      </c>
      <c r="I1142">
        <v>41</v>
      </c>
      <c r="J1142">
        <v>0</v>
      </c>
      <c r="K1142" s="8">
        <f>VLOOKUP(C1142,'渗透率、续签率'!B:C,2,0)</f>
        <v>0.29899999999999999</v>
      </c>
      <c r="L1142" s="6">
        <f t="shared" si="103"/>
        <v>0</v>
      </c>
      <c r="M1142">
        <v>4</v>
      </c>
      <c r="N1142">
        <v>0</v>
      </c>
      <c r="O1142" s="24">
        <f t="shared" si="104"/>
        <v>0</v>
      </c>
      <c r="P1142" s="35">
        <f>VLOOKUP(E1142,'参数设置&amp;汇总'!O:X,10,0)</f>
        <v>4.6161737049068209E-2</v>
      </c>
      <c r="Q1142" s="37">
        <f t="shared" si="105"/>
        <v>0.18464694819627284</v>
      </c>
      <c r="R1142">
        <v>0.85</v>
      </c>
      <c r="S1142" s="38">
        <f t="shared" si="106"/>
        <v>0.217231703760321</v>
      </c>
      <c r="T1142" s="9">
        <f t="shared" si="107"/>
        <v>9.4061327728218985E-2</v>
      </c>
      <c r="V1142" s="11"/>
    </row>
    <row r="1143" spans="2:22" ht="18">
      <c r="B1143" t="s">
        <v>550</v>
      </c>
      <c r="C1143" t="s">
        <v>552</v>
      </c>
      <c r="D1143" t="str">
        <f>VLOOKUP(G1143,Sheet1!J:K,2,0)</f>
        <v>C</v>
      </c>
      <c r="E1143" t="str">
        <f t="shared" si="102"/>
        <v>C亲子</v>
      </c>
      <c r="F1143" t="str">
        <f>VLOOKUP(G1143,Sheet1!J:L,3,0)</f>
        <v>黑龙江省</v>
      </c>
      <c r="G1143" t="s">
        <v>127</v>
      </c>
      <c r="H1143" s="2" t="str">
        <f>VLOOKUP(G1143,Sheet1!J:O,6,0)</f>
        <v>华北大区</v>
      </c>
      <c r="I1143">
        <v>22</v>
      </c>
      <c r="J1143">
        <v>0</v>
      </c>
      <c r="K1143" s="8">
        <f>VLOOKUP(C1143,'渗透率、续签率'!B:C,2,0)</f>
        <v>0.29899999999999999</v>
      </c>
      <c r="L1143" s="6">
        <f t="shared" si="103"/>
        <v>0</v>
      </c>
      <c r="M1143">
        <v>0</v>
      </c>
      <c r="N1143">
        <v>0</v>
      </c>
      <c r="O1143" s="24" t="e">
        <f t="shared" si="104"/>
        <v>#DIV/0!</v>
      </c>
      <c r="P1143" s="35">
        <f>VLOOKUP(E1143,'参数设置&amp;汇总'!O:X,10,0)</f>
        <v>4.6161737049068209E-2</v>
      </c>
      <c r="Q1143" s="37">
        <f t="shared" si="105"/>
        <v>0</v>
      </c>
      <c r="R1143">
        <v>0.85</v>
      </c>
      <c r="S1143" s="38">
        <f t="shared" si="106"/>
        <v>0</v>
      </c>
      <c r="T1143" s="9">
        <f t="shared" si="107"/>
        <v>0</v>
      </c>
    </row>
    <row r="1144" spans="2:22" ht="18">
      <c r="B1144" t="s">
        <v>550</v>
      </c>
      <c r="C1144" t="s">
        <v>552</v>
      </c>
      <c r="D1144" t="str">
        <f>VLOOKUP(G1144,Sheet1!J:K,2,0)</f>
        <v>C</v>
      </c>
      <c r="E1144" t="str">
        <f t="shared" si="102"/>
        <v>C亲子</v>
      </c>
      <c r="F1144" t="str">
        <f>VLOOKUP(G1144,Sheet1!J:L,3,0)</f>
        <v>新疆维吾尔自治区</v>
      </c>
      <c r="G1144" t="s">
        <v>128</v>
      </c>
      <c r="H1144" s="2" t="str">
        <f>VLOOKUP(G1144,Sheet1!J:O,6,0)</f>
        <v>华北大区</v>
      </c>
      <c r="I1144">
        <v>113</v>
      </c>
      <c r="J1144">
        <v>0</v>
      </c>
      <c r="K1144" s="8">
        <f>VLOOKUP(C1144,'渗透率、续签率'!B:C,2,0)</f>
        <v>0.29899999999999999</v>
      </c>
      <c r="L1144" s="6">
        <f t="shared" si="103"/>
        <v>0</v>
      </c>
      <c r="M1144">
        <v>17</v>
      </c>
      <c r="N1144">
        <v>0</v>
      </c>
      <c r="O1144" s="24">
        <f t="shared" si="104"/>
        <v>0</v>
      </c>
      <c r="P1144" s="35">
        <f>VLOOKUP(E1144,'参数设置&amp;汇总'!O:X,10,0)</f>
        <v>4.6161737049068209E-2</v>
      </c>
      <c r="Q1144" s="37">
        <f t="shared" si="105"/>
        <v>0.78474952983415958</v>
      </c>
      <c r="R1144">
        <v>0.85</v>
      </c>
      <c r="S1144" s="38">
        <f t="shared" si="106"/>
        <v>0.92323474098136427</v>
      </c>
      <c r="T1144" s="9">
        <f t="shared" si="107"/>
        <v>0.39976064284493074</v>
      </c>
    </row>
    <row r="1145" spans="2:22" ht="18">
      <c r="B1145" t="s">
        <v>550</v>
      </c>
      <c r="C1145" t="s">
        <v>552</v>
      </c>
      <c r="D1145" t="str">
        <f>VLOOKUP(G1145,Sheet1!J:K,2,0)</f>
        <v>B</v>
      </c>
      <c r="E1145" t="str">
        <f t="shared" si="102"/>
        <v>B亲子</v>
      </c>
      <c r="F1145" t="str">
        <f>VLOOKUP(G1145,Sheet1!J:L,3,0)</f>
        <v>广东省</v>
      </c>
      <c r="G1145" t="s">
        <v>60</v>
      </c>
      <c r="H1145" s="2" t="str">
        <f>VLOOKUP(G1145,Sheet1!J:O,6,0)</f>
        <v>华南大区</v>
      </c>
      <c r="I1145">
        <v>734</v>
      </c>
      <c r="J1145">
        <v>16</v>
      </c>
      <c r="K1145" s="8">
        <f>VLOOKUP(C1145,'渗透率、续签率'!B:C,2,0)</f>
        <v>0.29899999999999999</v>
      </c>
      <c r="L1145" s="6">
        <f t="shared" si="103"/>
        <v>2.1798365122615803E-2</v>
      </c>
      <c r="M1145">
        <v>186</v>
      </c>
      <c r="N1145">
        <v>16</v>
      </c>
      <c r="O1145" s="24">
        <f t="shared" si="104"/>
        <v>8.6021505376344093E-2</v>
      </c>
      <c r="P1145" s="35">
        <f>VLOOKUP(E1145,'参数设置&amp;汇总'!O:X,10,0)</f>
        <v>0.1</v>
      </c>
      <c r="Q1145" s="37">
        <f t="shared" si="105"/>
        <v>18.600000000000001</v>
      </c>
      <c r="R1145">
        <v>0.85</v>
      </c>
      <c r="S1145" s="38">
        <f t="shared" si="106"/>
        <v>16.254117647058827</v>
      </c>
      <c r="T1145" s="9">
        <f t="shared" si="107"/>
        <v>7.0380329411764722</v>
      </c>
      <c r="V1145" s="11"/>
    </row>
    <row r="1146" spans="2:22" ht="18">
      <c r="B1146" t="s">
        <v>550</v>
      </c>
      <c r="C1146" t="s">
        <v>552</v>
      </c>
      <c r="D1146" t="str">
        <f>VLOOKUP(G1146,Sheet1!J:K,2,0)</f>
        <v>C</v>
      </c>
      <c r="E1146" t="str">
        <f t="shared" si="102"/>
        <v>C亲子</v>
      </c>
      <c r="F1146" t="str">
        <f>VLOOKUP(G1146,Sheet1!J:L,3,0)</f>
        <v>黑龙江省</v>
      </c>
      <c r="G1146" t="s">
        <v>129</v>
      </c>
      <c r="H1146" s="2" t="str">
        <f>VLOOKUP(G1146,Sheet1!J:O,6,0)</f>
        <v>华北大区</v>
      </c>
      <c r="I1146">
        <v>81</v>
      </c>
      <c r="J1146">
        <v>0</v>
      </c>
      <c r="K1146" s="8">
        <f>VLOOKUP(C1146,'渗透率、续签率'!B:C,2,0)</f>
        <v>0.29899999999999999</v>
      </c>
      <c r="L1146" s="6">
        <f t="shared" si="103"/>
        <v>0</v>
      </c>
      <c r="M1146">
        <v>2</v>
      </c>
      <c r="N1146">
        <v>0</v>
      </c>
      <c r="O1146" s="24">
        <f t="shared" si="104"/>
        <v>0</v>
      </c>
      <c r="P1146" s="35">
        <f>VLOOKUP(E1146,'参数设置&amp;汇总'!O:X,10,0)</f>
        <v>4.6161737049068209E-2</v>
      </c>
      <c r="Q1146" s="37">
        <f t="shared" si="105"/>
        <v>9.2323474098136418E-2</v>
      </c>
      <c r="R1146">
        <v>0.85</v>
      </c>
      <c r="S1146" s="38">
        <f t="shared" si="106"/>
        <v>0.1086158518801605</v>
      </c>
      <c r="T1146" s="9">
        <f t="shared" si="107"/>
        <v>4.7030663864109493E-2</v>
      </c>
      <c r="V1146" s="11"/>
    </row>
    <row r="1147" spans="2:22" ht="18">
      <c r="B1147" t="s">
        <v>550</v>
      </c>
      <c r="C1147" t="s">
        <v>552</v>
      </c>
      <c r="D1147" t="str">
        <f>VLOOKUP(G1147,Sheet1!J:K,2,0)</f>
        <v>C</v>
      </c>
      <c r="E1147" t="str">
        <f t="shared" si="102"/>
        <v>C亲子</v>
      </c>
      <c r="F1147" t="str">
        <f>VLOOKUP(G1147,Sheet1!J:L,3,0)</f>
        <v>海南省</v>
      </c>
      <c r="G1147" t="s">
        <v>130</v>
      </c>
      <c r="H1147" s="2" t="str">
        <f>VLOOKUP(G1147,Sheet1!J:O,6,0)</f>
        <v>华南大区</v>
      </c>
      <c r="I1147">
        <v>0</v>
      </c>
      <c r="J1147">
        <v>0</v>
      </c>
      <c r="K1147" s="8">
        <f>VLOOKUP(C1147,'渗透率、续签率'!B:C,2,0)</f>
        <v>0.29899999999999999</v>
      </c>
      <c r="L1147" s="6" t="e">
        <f t="shared" si="103"/>
        <v>#DIV/0!</v>
      </c>
      <c r="M1147">
        <v>0</v>
      </c>
      <c r="N1147">
        <v>0</v>
      </c>
      <c r="O1147" s="24" t="e">
        <f t="shared" si="104"/>
        <v>#DIV/0!</v>
      </c>
      <c r="P1147" s="35">
        <f>VLOOKUP(E1147,'参数设置&amp;汇总'!O:X,10,0)</f>
        <v>4.6161737049068209E-2</v>
      </c>
      <c r="Q1147" s="37">
        <f t="shared" si="105"/>
        <v>0</v>
      </c>
      <c r="R1147">
        <v>0.85</v>
      </c>
      <c r="S1147" s="38">
        <f t="shared" si="106"/>
        <v>0</v>
      </c>
      <c r="T1147" s="9">
        <f t="shared" si="107"/>
        <v>0</v>
      </c>
      <c r="V1147" s="11"/>
    </row>
    <row r="1148" spans="2:22" ht="18">
      <c r="B1148" t="s">
        <v>550</v>
      </c>
      <c r="C1148" t="s">
        <v>552</v>
      </c>
      <c r="D1148" t="str">
        <f>VLOOKUP(G1148,Sheet1!J:K,2,0)</f>
        <v>C</v>
      </c>
      <c r="E1148" t="str">
        <f t="shared" si="102"/>
        <v>C亲子</v>
      </c>
      <c r="F1148" t="str">
        <f>VLOOKUP(G1148,Sheet1!J:L,3,0)</f>
        <v>河北省</v>
      </c>
      <c r="G1148" t="s">
        <v>132</v>
      </c>
      <c r="H1148" s="2" t="str">
        <f>VLOOKUP(G1148,Sheet1!J:O,6,0)</f>
        <v>华北大区</v>
      </c>
      <c r="I1148">
        <v>480</v>
      </c>
      <c r="J1148">
        <v>3</v>
      </c>
      <c r="K1148" s="8">
        <f>VLOOKUP(C1148,'渗透率、续签率'!B:C,2,0)</f>
        <v>0.29899999999999999</v>
      </c>
      <c r="L1148" s="6">
        <f t="shared" si="103"/>
        <v>6.2500000000000003E-3</v>
      </c>
      <c r="M1148">
        <v>70</v>
      </c>
      <c r="N1148">
        <v>3</v>
      </c>
      <c r="O1148" s="24">
        <f t="shared" si="104"/>
        <v>4.2857142857142858E-2</v>
      </c>
      <c r="P1148" s="35">
        <f>VLOOKUP(E1148,'参数设置&amp;汇总'!O:X,10,0)</f>
        <v>4.6161737049068209E-2</v>
      </c>
      <c r="Q1148" s="37">
        <f t="shared" si="105"/>
        <v>3.2313215934347745</v>
      </c>
      <c r="R1148">
        <v>0.85</v>
      </c>
      <c r="S1148" s="38">
        <f t="shared" si="106"/>
        <v>2.7462606981585584</v>
      </c>
      <c r="T1148" s="9">
        <f t="shared" si="107"/>
        <v>1.1891308823026558</v>
      </c>
      <c r="V1148" s="11"/>
    </row>
    <row r="1149" spans="2:22" ht="18">
      <c r="B1149" t="s">
        <v>550</v>
      </c>
      <c r="C1149" t="s">
        <v>552</v>
      </c>
      <c r="D1149" t="str">
        <f>VLOOKUP(G1149,Sheet1!J:K,2,0)</f>
        <v>C</v>
      </c>
      <c r="E1149" t="str">
        <f t="shared" si="102"/>
        <v>C亲子</v>
      </c>
      <c r="F1149" t="str">
        <f>VLOOKUP(G1149,Sheet1!J:L,3,0)</f>
        <v>云南省</v>
      </c>
      <c r="G1149" t="s">
        <v>133</v>
      </c>
      <c r="H1149" s="2" t="str">
        <f>VLOOKUP(G1149,Sheet1!J:O,6,0)</f>
        <v>华南大区</v>
      </c>
      <c r="I1149">
        <v>87</v>
      </c>
      <c r="J1149">
        <v>0</v>
      </c>
      <c r="K1149" s="8">
        <f>VLOOKUP(C1149,'渗透率、续签率'!B:C,2,0)</f>
        <v>0.29899999999999999</v>
      </c>
      <c r="L1149" s="6">
        <f t="shared" si="103"/>
        <v>0</v>
      </c>
      <c r="M1149">
        <v>15</v>
      </c>
      <c r="N1149">
        <v>0</v>
      </c>
      <c r="O1149" s="24">
        <f t="shared" si="104"/>
        <v>0</v>
      </c>
      <c r="P1149" s="35">
        <f>VLOOKUP(E1149,'参数设置&amp;汇总'!O:X,10,0)</f>
        <v>4.6161737049068209E-2</v>
      </c>
      <c r="Q1149" s="37">
        <f t="shared" si="105"/>
        <v>0.69242605573602312</v>
      </c>
      <c r="R1149">
        <v>0.85</v>
      </c>
      <c r="S1149" s="38">
        <f t="shared" si="106"/>
        <v>0.81461888910120372</v>
      </c>
      <c r="T1149" s="9">
        <f t="shared" si="107"/>
        <v>0.3527299789808212</v>
      </c>
      <c r="V1149" s="11"/>
    </row>
    <row r="1150" spans="2:22" ht="18">
      <c r="B1150" t="s">
        <v>550</v>
      </c>
      <c r="C1150" t="s">
        <v>552</v>
      </c>
      <c r="D1150" t="str">
        <f>VLOOKUP(G1150,Sheet1!J:K,2,0)</f>
        <v>C</v>
      </c>
      <c r="E1150" t="str">
        <f t="shared" si="102"/>
        <v>C亲子</v>
      </c>
      <c r="F1150" t="str">
        <f>VLOOKUP(G1150,Sheet1!J:L,3,0)</f>
        <v>河南省</v>
      </c>
      <c r="G1150" t="s">
        <v>134</v>
      </c>
      <c r="H1150" s="2" t="str">
        <f>VLOOKUP(G1150,Sheet1!J:O,6,0)</f>
        <v>华北大区</v>
      </c>
      <c r="I1150">
        <v>234</v>
      </c>
      <c r="J1150">
        <v>0</v>
      </c>
      <c r="K1150" s="8">
        <f>VLOOKUP(C1150,'渗透率、续签率'!B:C,2,0)</f>
        <v>0.29899999999999999</v>
      </c>
      <c r="L1150" s="6">
        <f t="shared" si="103"/>
        <v>0</v>
      </c>
      <c r="M1150">
        <v>6</v>
      </c>
      <c r="N1150">
        <v>0</v>
      </c>
      <c r="O1150" s="24">
        <f t="shared" si="104"/>
        <v>0</v>
      </c>
      <c r="P1150" s="35">
        <f>VLOOKUP(E1150,'参数设置&amp;汇总'!O:X,10,0)</f>
        <v>4.6161737049068209E-2</v>
      </c>
      <c r="Q1150" s="37">
        <f t="shared" si="105"/>
        <v>0.27697042229440927</v>
      </c>
      <c r="R1150">
        <v>0.85</v>
      </c>
      <c r="S1150" s="38">
        <f t="shared" si="106"/>
        <v>0.32584755564048151</v>
      </c>
      <c r="T1150" s="9">
        <f t="shared" si="107"/>
        <v>0.14109199159232849</v>
      </c>
      <c r="V1150" s="11"/>
    </row>
    <row r="1151" spans="2:22" ht="18">
      <c r="B1151" t="s">
        <v>550</v>
      </c>
      <c r="C1151" t="s">
        <v>552</v>
      </c>
      <c r="D1151" t="str">
        <f>VLOOKUP(G1151,Sheet1!J:K,2,0)</f>
        <v>C</v>
      </c>
      <c r="E1151" t="str">
        <f t="shared" si="102"/>
        <v>C亲子</v>
      </c>
      <c r="F1151" t="str">
        <f>VLOOKUP(G1151,Sheet1!J:L,3,0)</f>
        <v>海南省</v>
      </c>
      <c r="G1151" t="s">
        <v>135</v>
      </c>
      <c r="H1151" s="2" t="str">
        <f>VLOOKUP(G1151,Sheet1!J:O,6,0)</f>
        <v>华南大区</v>
      </c>
      <c r="I1151">
        <v>20</v>
      </c>
      <c r="J1151">
        <v>0</v>
      </c>
      <c r="K1151" s="8">
        <f>VLOOKUP(C1151,'渗透率、续签率'!B:C,2,0)</f>
        <v>0.29899999999999999</v>
      </c>
      <c r="L1151" s="6">
        <f t="shared" si="103"/>
        <v>0</v>
      </c>
      <c r="M1151">
        <v>3</v>
      </c>
      <c r="N1151">
        <v>0</v>
      </c>
      <c r="O1151" s="24">
        <f t="shared" si="104"/>
        <v>0</v>
      </c>
      <c r="P1151" s="35">
        <f>VLOOKUP(E1151,'参数设置&amp;汇总'!O:X,10,0)</f>
        <v>4.6161737049068209E-2</v>
      </c>
      <c r="Q1151" s="37">
        <f t="shared" si="105"/>
        <v>0.13848521114720463</v>
      </c>
      <c r="R1151">
        <v>0.85</v>
      </c>
      <c r="S1151" s="38">
        <f t="shared" si="106"/>
        <v>0.16292377782024076</v>
      </c>
      <c r="T1151" s="9">
        <f t="shared" si="107"/>
        <v>7.0545995796164246E-2</v>
      </c>
      <c r="V1151" s="11"/>
    </row>
    <row r="1152" spans="2:22" ht="18">
      <c r="B1152" t="s">
        <v>550</v>
      </c>
      <c r="C1152" t="s">
        <v>552</v>
      </c>
      <c r="D1152" t="str">
        <f>VLOOKUP(G1152,Sheet1!J:K,2,0)</f>
        <v>C</v>
      </c>
      <c r="E1152" t="str">
        <f t="shared" si="102"/>
        <v>C亲子</v>
      </c>
      <c r="F1152" t="str">
        <f>VLOOKUP(G1152,Sheet1!J:L,3,0)</f>
        <v>新疆维吾尔自治区</v>
      </c>
      <c r="G1152" t="s">
        <v>136</v>
      </c>
      <c r="H1152" s="2" t="str">
        <f>VLOOKUP(G1152,Sheet1!J:O,6,0)</f>
        <v>华北大区</v>
      </c>
      <c r="I1152">
        <v>9</v>
      </c>
      <c r="J1152">
        <v>0</v>
      </c>
      <c r="K1152" s="8">
        <f>VLOOKUP(C1152,'渗透率、续签率'!B:C,2,0)</f>
        <v>0.29899999999999999</v>
      </c>
      <c r="L1152" s="6">
        <f t="shared" si="103"/>
        <v>0</v>
      </c>
      <c r="M1152">
        <v>0</v>
      </c>
      <c r="N1152">
        <v>0</v>
      </c>
      <c r="O1152" s="24" t="e">
        <f t="shared" si="104"/>
        <v>#DIV/0!</v>
      </c>
      <c r="P1152" s="35">
        <f>VLOOKUP(E1152,'参数设置&amp;汇总'!O:X,10,0)</f>
        <v>4.6161737049068209E-2</v>
      </c>
      <c r="Q1152" s="37">
        <f t="shared" si="105"/>
        <v>0</v>
      </c>
      <c r="R1152">
        <v>0.85</v>
      </c>
      <c r="S1152" s="38">
        <f t="shared" si="106"/>
        <v>0</v>
      </c>
      <c r="T1152" s="9">
        <f t="shared" si="107"/>
        <v>0</v>
      </c>
      <c r="V1152" s="11"/>
    </row>
    <row r="1153" spans="2:22" ht="18">
      <c r="B1153" t="s">
        <v>550</v>
      </c>
      <c r="C1153" t="s">
        <v>552</v>
      </c>
      <c r="D1153" t="str">
        <f>VLOOKUP(G1153,Sheet1!J:K,2,0)</f>
        <v>C</v>
      </c>
      <c r="E1153" t="str">
        <f t="shared" si="102"/>
        <v>C亲子</v>
      </c>
      <c r="F1153" t="str">
        <f>VLOOKUP(G1153,Sheet1!J:L,3,0)</f>
        <v>新疆维吾尔自治区</v>
      </c>
      <c r="G1153" t="s">
        <v>137</v>
      </c>
      <c r="H1153" s="2" t="str">
        <f>VLOOKUP(G1153,Sheet1!J:O,6,0)</f>
        <v>华北大区</v>
      </c>
      <c r="I1153">
        <v>34</v>
      </c>
      <c r="J1153">
        <v>0</v>
      </c>
      <c r="K1153" s="8">
        <f>VLOOKUP(C1153,'渗透率、续签率'!B:C,2,0)</f>
        <v>0.29899999999999999</v>
      </c>
      <c r="L1153" s="6">
        <f t="shared" si="103"/>
        <v>0</v>
      </c>
      <c r="M1153">
        <v>0</v>
      </c>
      <c r="N1153">
        <v>0</v>
      </c>
      <c r="O1153" s="24" t="e">
        <f t="shared" si="104"/>
        <v>#DIV/0!</v>
      </c>
      <c r="P1153" s="35">
        <f>VLOOKUP(E1153,'参数设置&amp;汇总'!O:X,10,0)</f>
        <v>4.6161737049068209E-2</v>
      </c>
      <c r="Q1153" s="37">
        <f t="shared" si="105"/>
        <v>0</v>
      </c>
      <c r="R1153">
        <v>0.85</v>
      </c>
      <c r="S1153" s="38">
        <f t="shared" si="106"/>
        <v>0</v>
      </c>
      <c r="T1153" s="9">
        <f t="shared" si="107"/>
        <v>0</v>
      </c>
      <c r="U1153" s="1"/>
      <c r="V1153" s="11"/>
    </row>
    <row r="1154" spans="2:22" ht="18">
      <c r="B1154" t="s">
        <v>550</v>
      </c>
      <c r="C1154" t="s">
        <v>552</v>
      </c>
      <c r="D1154" t="str">
        <f>VLOOKUP(G1154,Sheet1!J:K,2,0)</f>
        <v>C</v>
      </c>
      <c r="E1154" t="str">
        <f t="shared" si="102"/>
        <v>C亲子</v>
      </c>
      <c r="F1154" t="str">
        <f>VLOOKUP(G1154,Sheet1!J:L,3,0)</f>
        <v>安徽省</v>
      </c>
      <c r="G1154" t="s">
        <v>138</v>
      </c>
      <c r="H1154" s="2" t="str">
        <f>VLOOKUP(G1154,Sheet1!J:O,6,0)</f>
        <v>华南大区</v>
      </c>
      <c r="I1154">
        <v>169</v>
      </c>
      <c r="J1154">
        <v>0</v>
      </c>
      <c r="K1154" s="8">
        <f>VLOOKUP(C1154,'渗透率、续签率'!B:C,2,0)</f>
        <v>0.29899999999999999</v>
      </c>
      <c r="L1154" s="6">
        <f t="shared" si="103"/>
        <v>0</v>
      </c>
      <c r="M1154">
        <v>14</v>
      </c>
      <c r="N1154">
        <v>0</v>
      </c>
      <c r="O1154" s="24">
        <f t="shared" si="104"/>
        <v>0</v>
      </c>
      <c r="P1154" s="35">
        <f>VLOOKUP(E1154,'参数设置&amp;汇总'!O:X,10,0)</f>
        <v>4.6161737049068209E-2</v>
      </c>
      <c r="Q1154" s="37">
        <f t="shared" si="105"/>
        <v>0.64626431868695489</v>
      </c>
      <c r="R1154">
        <v>0.85</v>
      </c>
      <c r="S1154" s="38">
        <f t="shared" si="106"/>
        <v>0.76031096316112345</v>
      </c>
      <c r="T1154" s="9">
        <f t="shared" si="107"/>
        <v>0.32921464704876646</v>
      </c>
    </row>
    <row r="1155" spans="2:22" ht="18">
      <c r="B1155" t="s">
        <v>550</v>
      </c>
      <c r="C1155" t="s">
        <v>552</v>
      </c>
      <c r="D1155" t="str">
        <f>VLOOKUP(G1155,Sheet1!J:K,2,0)</f>
        <v>C</v>
      </c>
      <c r="E1155" t="str">
        <f t="shared" ref="E1155:E1218" si="108">D1155&amp;C1155</f>
        <v>C亲子</v>
      </c>
      <c r="F1155" t="str">
        <f>VLOOKUP(G1155,Sheet1!J:L,3,0)</f>
        <v>贵州省</v>
      </c>
      <c r="G1155" t="s">
        <v>140</v>
      </c>
      <c r="H1155" s="2" t="str">
        <f>VLOOKUP(G1155,Sheet1!J:O,6,0)</f>
        <v>华北大区</v>
      </c>
      <c r="I1155">
        <v>129</v>
      </c>
      <c r="J1155">
        <v>0</v>
      </c>
      <c r="K1155" s="8">
        <f>VLOOKUP(C1155,'渗透率、续签率'!B:C,2,0)</f>
        <v>0.29899999999999999</v>
      </c>
      <c r="L1155" s="6">
        <f t="shared" ref="L1155:L1218" si="109">J1155/I1155</f>
        <v>0</v>
      </c>
      <c r="M1155">
        <v>5</v>
      </c>
      <c r="N1155">
        <v>0</v>
      </c>
      <c r="O1155" s="24">
        <f t="shared" ref="O1155:O1218" si="110">N1155/M1155</f>
        <v>0</v>
      </c>
      <c r="P1155" s="35">
        <f>VLOOKUP(E1155,'参数设置&amp;汇总'!O:X,10,0)</f>
        <v>4.6161737049068209E-2</v>
      </c>
      <c r="Q1155" s="37">
        <f t="shared" ref="Q1155:Q1218" si="111">IF(P1155*M1155&gt;=N1155,M1155*P1155,N1155)</f>
        <v>0.23080868524534104</v>
      </c>
      <c r="R1155">
        <v>0.85</v>
      </c>
      <c r="S1155" s="38">
        <f t="shared" ref="S1155:S1218" si="112">((1-K1155)*N1155+IF(Q1155-N1155&gt;0,Q1155-N1155,0))/R1155</f>
        <v>0.27153962970040124</v>
      </c>
      <c r="T1155" s="9">
        <f t="shared" ref="T1155:T1218" si="113">S1155*0.433</f>
        <v>0.11757665966027374</v>
      </c>
      <c r="V1155" s="11"/>
    </row>
    <row r="1156" spans="2:22" ht="18">
      <c r="B1156" t="s">
        <v>550</v>
      </c>
      <c r="C1156" t="s">
        <v>552</v>
      </c>
      <c r="D1156" t="str">
        <f>VLOOKUP(G1156,Sheet1!J:K,2,0)</f>
        <v>C</v>
      </c>
      <c r="E1156" t="str">
        <f t="shared" si="108"/>
        <v>C亲子</v>
      </c>
      <c r="F1156" t="str">
        <f>VLOOKUP(G1156,Sheet1!J:L,3,0)</f>
        <v>甘肃省</v>
      </c>
      <c r="G1156" t="s">
        <v>141</v>
      </c>
      <c r="H1156" s="2" t="str">
        <f>VLOOKUP(G1156,Sheet1!J:O,6,0)</f>
        <v>华北大区</v>
      </c>
      <c r="I1156">
        <v>211</v>
      </c>
      <c r="J1156">
        <v>7</v>
      </c>
      <c r="K1156" s="8">
        <f>VLOOKUP(C1156,'渗透率、续签率'!B:C,2,0)</f>
        <v>0.29899999999999999</v>
      </c>
      <c r="L1156" s="6">
        <f t="shared" si="109"/>
        <v>3.3175355450236969E-2</v>
      </c>
      <c r="M1156">
        <v>42</v>
      </c>
      <c r="N1156">
        <v>7</v>
      </c>
      <c r="O1156" s="24">
        <f t="shared" si="110"/>
        <v>0.16666666666666666</v>
      </c>
      <c r="P1156" s="35">
        <f>VLOOKUP(E1156,'参数设置&amp;汇总'!O:X,10,0)</f>
        <v>4.6161737049068209E-2</v>
      </c>
      <c r="Q1156" s="37">
        <f t="shared" si="111"/>
        <v>7</v>
      </c>
      <c r="R1156">
        <v>0.85</v>
      </c>
      <c r="S1156" s="38">
        <f t="shared" si="112"/>
        <v>5.7729411764705887</v>
      </c>
      <c r="T1156" s="9">
        <f t="shared" si="113"/>
        <v>2.4996835294117647</v>
      </c>
      <c r="U1156" s="1"/>
      <c r="V1156" s="11"/>
    </row>
    <row r="1157" spans="2:22" ht="18">
      <c r="B1157" t="s">
        <v>550</v>
      </c>
      <c r="C1157" t="s">
        <v>552</v>
      </c>
      <c r="D1157" t="str">
        <f>VLOOKUP(G1157,Sheet1!J:K,2,0)</f>
        <v>C</v>
      </c>
      <c r="E1157" t="str">
        <f t="shared" si="108"/>
        <v>C亲子</v>
      </c>
      <c r="F1157" t="str">
        <f>VLOOKUP(G1157,Sheet1!J:L,3,0)</f>
        <v>内蒙古自治区</v>
      </c>
      <c r="G1157" t="s">
        <v>142</v>
      </c>
      <c r="H1157" s="2" t="str">
        <f>VLOOKUP(G1157,Sheet1!J:O,6,0)</f>
        <v>华北大区</v>
      </c>
      <c r="I1157">
        <v>59</v>
      </c>
      <c r="J1157">
        <v>0</v>
      </c>
      <c r="K1157" s="8">
        <f>VLOOKUP(C1157,'渗透率、续签率'!B:C,2,0)</f>
        <v>0.29899999999999999</v>
      </c>
      <c r="L1157" s="6">
        <f t="shared" si="109"/>
        <v>0</v>
      </c>
      <c r="M1157">
        <v>2</v>
      </c>
      <c r="N1157">
        <v>0</v>
      </c>
      <c r="O1157" s="24">
        <f t="shared" si="110"/>
        <v>0</v>
      </c>
      <c r="P1157" s="35">
        <f>VLOOKUP(E1157,'参数设置&amp;汇总'!O:X,10,0)</f>
        <v>4.6161737049068209E-2</v>
      </c>
      <c r="Q1157" s="37">
        <f t="shared" si="111"/>
        <v>9.2323474098136418E-2</v>
      </c>
      <c r="R1157">
        <v>0.85</v>
      </c>
      <c r="S1157" s="38">
        <f t="shared" si="112"/>
        <v>0.1086158518801605</v>
      </c>
      <c r="T1157" s="9">
        <f t="shared" si="113"/>
        <v>4.7030663864109493E-2</v>
      </c>
      <c r="V1157" s="11"/>
    </row>
    <row r="1158" spans="2:22" ht="18">
      <c r="B1158" t="s">
        <v>550</v>
      </c>
      <c r="C1158" t="s">
        <v>552</v>
      </c>
      <c r="D1158" t="str">
        <f>VLOOKUP(G1158,Sheet1!J:K,2,0)</f>
        <v>C</v>
      </c>
      <c r="E1158" t="str">
        <f t="shared" si="108"/>
        <v>C亲子</v>
      </c>
      <c r="F1158" t="str">
        <f>VLOOKUP(G1158,Sheet1!J:L,3,0)</f>
        <v>四川省</v>
      </c>
      <c r="G1158" t="s">
        <v>143</v>
      </c>
      <c r="H1158" s="2" t="str">
        <f>VLOOKUP(G1158,Sheet1!J:O,6,0)</f>
        <v>华北大区</v>
      </c>
      <c r="I1158">
        <v>94</v>
      </c>
      <c r="J1158">
        <v>0</v>
      </c>
      <c r="K1158" s="8">
        <f>VLOOKUP(C1158,'渗透率、续签率'!B:C,2,0)</f>
        <v>0.29899999999999999</v>
      </c>
      <c r="L1158" s="6">
        <f t="shared" si="109"/>
        <v>0</v>
      </c>
      <c r="M1158">
        <v>3</v>
      </c>
      <c r="N1158">
        <v>0</v>
      </c>
      <c r="O1158" s="24">
        <f t="shared" si="110"/>
        <v>0</v>
      </c>
      <c r="P1158" s="35">
        <f>VLOOKUP(E1158,'参数设置&amp;汇总'!O:X,10,0)</f>
        <v>4.6161737049068209E-2</v>
      </c>
      <c r="Q1158" s="37">
        <f t="shared" si="111"/>
        <v>0.13848521114720463</v>
      </c>
      <c r="R1158">
        <v>0.85</v>
      </c>
      <c r="S1158" s="38">
        <f t="shared" si="112"/>
        <v>0.16292377782024076</v>
      </c>
      <c r="T1158" s="9">
        <f t="shared" si="113"/>
        <v>7.0545995796164246E-2</v>
      </c>
    </row>
    <row r="1159" spans="2:22" ht="18">
      <c r="B1159" t="s">
        <v>550</v>
      </c>
      <c r="C1159" t="s">
        <v>552</v>
      </c>
      <c r="D1159" t="str">
        <f>VLOOKUP(G1159,Sheet1!J:K,2,0)</f>
        <v>C</v>
      </c>
      <c r="E1159" t="str">
        <f t="shared" si="108"/>
        <v>C亲子</v>
      </c>
      <c r="F1159" t="str">
        <f>VLOOKUP(G1159,Sheet1!J:L,3,0)</f>
        <v>四川省</v>
      </c>
      <c r="G1159" t="s">
        <v>144</v>
      </c>
      <c r="H1159" s="2" t="str">
        <f>VLOOKUP(G1159,Sheet1!J:O,6,0)</f>
        <v>华北大区</v>
      </c>
      <c r="I1159">
        <v>114</v>
      </c>
      <c r="J1159">
        <v>0</v>
      </c>
      <c r="K1159" s="8">
        <f>VLOOKUP(C1159,'渗透率、续签率'!B:C,2,0)</f>
        <v>0.29899999999999999</v>
      </c>
      <c r="L1159" s="6">
        <f t="shared" si="109"/>
        <v>0</v>
      </c>
      <c r="M1159">
        <v>11</v>
      </c>
      <c r="N1159">
        <v>0</v>
      </c>
      <c r="O1159" s="24">
        <f t="shared" si="110"/>
        <v>0</v>
      </c>
      <c r="P1159" s="35">
        <f>VLOOKUP(E1159,'参数设置&amp;汇总'!O:X,10,0)</f>
        <v>4.6161737049068209E-2</v>
      </c>
      <c r="Q1159" s="37">
        <f t="shared" si="111"/>
        <v>0.50777910753975031</v>
      </c>
      <c r="R1159">
        <v>0.85</v>
      </c>
      <c r="S1159" s="38">
        <f t="shared" si="112"/>
        <v>0.59738718534088275</v>
      </c>
      <c r="T1159" s="9">
        <f t="shared" si="113"/>
        <v>0.25866865125260224</v>
      </c>
      <c r="V1159" s="11"/>
    </row>
    <row r="1160" spans="2:22" ht="18">
      <c r="B1160" t="s">
        <v>550</v>
      </c>
      <c r="C1160" t="s">
        <v>552</v>
      </c>
      <c r="D1160" t="str">
        <f>VLOOKUP(G1160,Sheet1!J:K,2,0)</f>
        <v>C</v>
      </c>
      <c r="E1160" t="str">
        <f t="shared" si="108"/>
        <v>C亲子</v>
      </c>
      <c r="F1160" t="str">
        <f>VLOOKUP(G1160,Sheet1!J:L,3,0)</f>
        <v>内蒙古自治区</v>
      </c>
      <c r="G1160" t="s">
        <v>145</v>
      </c>
      <c r="H1160" s="2" t="str">
        <f>VLOOKUP(G1160,Sheet1!J:O,6,0)</f>
        <v>华北大区</v>
      </c>
      <c r="I1160">
        <v>139</v>
      </c>
      <c r="J1160">
        <v>0</v>
      </c>
      <c r="K1160" s="8">
        <f>VLOOKUP(C1160,'渗透率、续签率'!B:C,2,0)</f>
        <v>0.29899999999999999</v>
      </c>
      <c r="L1160" s="6">
        <f t="shared" si="109"/>
        <v>0</v>
      </c>
      <c r="M1160">
        <v>21</v>
      </c>
      <c r="N1160">
        <v>0</v>
      </c>
      <c r="O1160" s="24">
        <f t="shared" si="110"/>
        <v>0</v>
      </c>
      <c r="P1160" s="35">
        <f>VLOOKUP(E1160,'参数设置&amp;汇总'!O:X,10,0)</f>
        <v>4.6161737049068209E-2</v>
      </c>
      <c r="Q1160" s="37">
        <f t="shared" si="111"/>
        <v>0.96939647803043238</v>
      </c>
      <c r="R1160">
        <v>0.85</v>
      </c>
      <c r="S1160" s="38">
        <f t="shared" si="112"/>
        <v>1.1404664447416852</v>
      </c>
      <c r="T1160" s="9">
        <f t="shared" si="113"/>
        <v>0.49382197057314969</v>
      </c>
      <c r="V1160" s="11"/>
    </row>
    <row r="1161" spans="2:22" ht="18">
      <c r="B1161" t="s">
        <v>550</v>
      </c>
      <c r="C1161" t="s">
        <v>552</v>
      </c>
      <c r="D1161" t="str">
        <f>VLOOKUP(G1161,Sheet1!J:K,2,0)</f>
        <v>1S</v>
      </c>
      <c r="E1161" t="str">
        <f t="shared" si="108"/>
        <v>1S亲子</v>
      </c>
      <c r="F1161" t="str">
        <f>VLOOKUP(G1161,Sheet1!J:L,3,0)</f>
        <v>北京市</v>
      </c>
      <c r="G1161" t="s">
        <v>44</v>
      </c>
      <c r="H1161" s="2" t="str">
        <f>VLOOKUP(G1161,Sheet1!J:O,6,0)</f>
        <v>华北大区</v>
      </c>
      <c r="I1161" s="1">
        <v>1481</v>
      </c>
      <c r="J1161">
        <v>53</v>
      </c>
      <c r="K1161" s="8">
        <f>VLOOKUP(C1161,'渗透率、续签率'!B:C,2,0)</f>
        <v>0.29899999999999999</v>
      </c>
      <c r="L1161" s="6">
        <f t="shared" si="109"/>
        <v>3.5786630654962862E-2</v>
      </c>
      <c r="M1161">
        <v>562</v>
      </c>
      <c r="N1161">
        <v>47</v>
      </c>
      <c r="O1161" s="24">
        <f t="shared" si="110"/>
        <v>8.3629893238434158E-2</v>
      </c>
      <c r="P1161" s="35">
        <f>VLOOKUP(E1161,'参数设置&amp;汇总'!O:X,10,0)</f>
        <v>0.2</v>
      </c>
      <c r="Q1161" s="37">
        <f t="shared" si="111"/>
        <v>112.4</v>
      </c>
      <c r="R1161">
        <v>0.85</v>
      </c>
      <c r="S1161" s="38">
        <f t="shared" si="112"/>
        <v>115.70235294117649</v>
      </c>
      <c r="T1161" s="9">
        <f t="shared" si="113"/>
        <v>50.099118823529416</v>
      </c>
      <c r="V1161" s="11"/>
    </row>
    <row r="1162" spans="2:22" ht="18">
      <c r="B1162" t="s">
        <v>550</v>
      </c>
      <c r="C1162" t="s">
        <v>552</v>
      </c>
      <c r="D1162" t="str">
        <f>VLOOKUP(G1162,Sheet1!J:K,2,0)</f>
        <v>C</v>
      </c>
      <c r="E1162" t="str">
        <f t="shared" si="108"/>
        <v>C亲子</v>
      </c>
      <c r="F1162" t="str">
        <f>VLOOKUP(G1162,Sheet1!J:L,3,0)</f>
        <v>新疆维吾尔自治区</v>
      </c>
      <c r="G1162" t="s">
        <v>146</v>
      </c>
      <c r="H1162" s="2" t="str">
        <f>VLOOKUP(G1162,Sheet1!J:O,6,0)</f>
        <v>华北大区</v>
      </c>
      <c r="I1162">
        <v>12</v>
      </c>
      <c r="J1162">
        <v>0</v>
      </c>
      <c r="K1162" s="8">
        <f>VLOOKUP(C1162,'渗透率、续签率'!B:C,2,0)</f>
        <v>0.29899999999999999</v>
      </c>
      <c r="L1162" s="6">
        <f t="shared" si="109"/>
        <v>0</v>
      </c>
      <c r="M1162">
        <v>1</v>
      </c>
      <c r="N1162">
        <v>0</v>
      </c>
      <c r="O1162" s="24">
        <f t="shared" si="110"/>
        <v>0</v>
      </c>
      <c r="P1162" s="35">
        <f>VLOOKUP(E1162,'参数设置&amp;汇总'!O:X,10,0)</f>
        <v>4.6161737049068209E-2</v>
      </c>
      <c r="Q1162" s="37">
        <f t="shared" si="111"/>
        <v>4.6161737049068209E-2</v>
      </c>
      <c r="R1162">
        <v>0.85</v>
      </c>
      <c r="S1162" s="38">
        <f t="shared" si="112"/>
        <v>5.430792594008025E-2</v>
      </c>
      <c r="T1162" s="9">
        <f t="shared" si="113"/>
        <v>2.3515331932054746E-2</v>
      </c>
      <c r="V1162" s="11"/>
    </row>
    <row r="1163" spans="2:22" ht="18">
      <c r="B1163" t="s">
        <v>550</v>
      </c>
      <c r="C1163" t="s">
        <v>552</v>
      </c>
      <c r="D1163" t="str">
        <f>VLOOKUP(G1163,Sheet1!J:K,2,0)</f>
        <v>C</v>
      </c>
      <c r="E1163" t="str">
        <f t="shared" si="108"/>
        <v>C亲子</v>
      </c>
      <c r="F1163" t="str">
        <f>VLOOKUP(G1163,Sheet1!J:L,3,0)</f>
        <v>广西壮族自治区</v>
      </c>
      <c r="G1163" t="s">
        <v>147</v>
      </c>
      <c r="H1163" s="2" t="str">
        <f>VLOOKUP(G1163,Sheet1!J:O,6,0)</f>
        <v>华南大区</v>
      </c>
      <c r="I1163">
        <v>94</v>
      </c>
      <c r="J1163">
        <v>0</v>
      </c>
      <c r="K1163" s="8">
        <f>VLOOKUP(C1163,'渗透率、续签率'!B:C,2,0)</f>
        <v>0.29899999999999999</v>
      </c>
      <c r="L1163" s="6">
        <f t="shared" si="109"/>
        <v>0</v>
      </c>
      <c r="M1163">
        <v>9</v>
      </c>
      <c r="N1163">
        <v>0</v>
      </c>
      <c r="O1163" s="24">
        <f t="shared" si="110"/>
        <v>0</v>
      </c>
      <c r="P1163" s="35">
        <f>VLOOKUP(E1163,'参数设置&amp;汇总'!O:X,10,0)</f>
        <v>4.6161737049068209E-2</v>
      </c>
      <c r="Q1163" s="37">
        <f t="shared" si="111"/>
        <v>0.4154556334416139</v>
      </c>
      <c r="R1163">
        <v>0.85</v>
      </c>
      <c r="S1163" s="38">
        <f t="shared" si="112"/>
        <v>0.48877133346072227</v>
      </c>
      <c r="T1163" s="9">
        <f t="shared" si="113"/>
        <v>0.21163798738849274</v>
      </c>
      <c r="V1163" s="11"/>
    </row>
    <row r="1164" spans="2:22" ht="18">
      <c r="B1164" t="s">
        <v>550</v>
      </c>
      <c r="C1164" t="s">
        <v>552</v>
      </c>
      <c r="D1164" t="str">
        <f>VLOOKUP(G1164,Sheet1!J:K,2,0)</f>
        <v>C</v>
      </c>
      <c r="E1164" t="str">
        <f t="shared" si="108"/>
        <v>C亲子</v>
      </c>
      <c r="F1164" t="str">
        <f>VLOOKUP(G1164,Sheet1!J:L,3,0)</f>
        <v>湖北省</v>
      </c>
      <c r="G1164" t="s">
        <v>148</v>
      </c>
      <c r="H1164" s="2" t="str">
        <f>VLOOKUP(G1164,Sheet1!J:O,6,0)</f>
        <v>华南大区</v>
      </c>
      <c r="I1164">
        <v>119</v>
      </c>
      <c r="J1164">
        <v>0</v>
      </c>
      <c r="K1164" s="8">
        <f>VLOOKUP(C1164,'渗透率、续签率'!B:C,2,0)</f>
        <v>0.29899999999999999</v>
      </c>
      <c r="L1164" s="6">
        <f t="shared" si="109"/>
        <v>0</v>
      </c>
      <c r="M1164">
        <v>8</v>
      </c>
      <c r="N1164">
        <v>0</v>
      </c>
      <c r="O1164" s="24">
        <f t="shared" si="110"/>
        <v>0</v>
      </c>
      <c r="P1164" s="35">
        <f>VLOOKUP(E1164,'参数设置&amp;汇总'!O:X,10,0)</f>
        <v>4.6161737049068209E-2</v>
      </c>
      <c r="Q1164" s="37">
        <f t="shared" si="111"/>
        <v>0.36929389639254567</v>
      </c>
      <c r="R1164">
        <v>0.85</v>
      </c>
      <c r="S1164" s="38">
        <f t="shared" si="112"/>
        <v>0.434463407520642</v>
      </c>
      <c r="T1164" s="9">
        <f t="shared" si="113"/>
        <v>0.18812265545643797</v>
      </c>
      <c r="V1164" s="11"/>
    </row>
    <row r="1165" spans="2:22" ht="18">
      <c r="B1165" t="s">
        <v>550</v>
      </c>
      <c r="C1165" t="s">
        <v>552</v>
      </c>
      <c r="D1165" t="str">
        <f>VLOOKUP(G1165,Sheet1!J:K,2,0)</f>
        <v>A</v>
      </c>
      <c r="E1165" t="str">
        <f t="shared" si="108"/>
        <v>A亲子</v>
      </c>
      <c r="F1165" t="str">
        <f>VLOOKUP(G1165,Sheet1!J:L,3,0)</f>
        <v>江苏省</v>
      </c>
      <c r="G1165" t="s">
        <v>48</v>
      </c>
      <c r="H1165" s="2" t="str">
        <f>VLOOKUP(G1165,Sheet1!J:O,6,0)</f>
        <v>华北大区</v>
      </c>
      <c r="I1165">
        <v>736</v>
      </c>
      <c r="J1165">
        <v>50</v>
      </c>
      <c r="K1165" s="8">
        <f>VLOOKUP(C1165,'渗透率、续签率'!B:C,2,0)</f>
        <v>0.29899999999999999</v>
      </c>
      <c r="L1165" s="6">
        <f t="shared" si="109"/>
        <v>6.7934782608695649E-2</v>
      </c>
      <c r="M1165">
        <v>143</v>
      </c>
      <c r="N1165">
        <v>24</v>
      </c>
      <c r="O1165" s="24">
        <f t="shared" si="110"/>
        <v>0.16783216783216784</v>
      </c>
      <c r="P1165" s="35">
        <f>VLOOKUP(E1165,'参数设置&amp;汇总'!O:X,10,0)</f>
        <v>0.15</v>
      </c>
      <c r="Q1165" s="37">
        <f t="shared" si="111"/>
        <v>24</v>
      </c>
      <c r="R1165">
        <v>0.85</v>
      </c>
      <c r="S1165" s="38">
        <f t="shared" si="112"/>
        <v>19.792941176470592</v>
      </c>
      <c r="T1165" s="9">
        <f t="shared" si="113"/>
        <v>8.5703435294117654</v>
      </c>
      <c r="V1165" s="11"/>
    </row>
    <row r="1166" spans="2:22" ht="18">
      <c r="B1166" t="s">
        <v>550</v>
      </c>
      <c r="C1166" t="s">
        <v>552</v>
      </c>
      <c r="D1166" t="str">
        <f>VLOOKUP(G1166,Sheet1!J:K,2,0)</f>
        <v>C</v>
      </c>
      <c r="E1166" t="str">
        <f t="shared" si="108"/>
        <v>C亲子</v>
      </c>
      <c r="F1166" t="str">
        <f>VLOOKUP(G1166,Sheet1!J:L,3,0)</f>
        <v>四川省</v>
      </c>
      <c r="G1166" t="s">
        <v>149</v>
      </c>
      <c r="H1166" s="2" t="str">
        <f>VLOOKUP(G1166,Sheet1!J:O,6,0)</f>
        <v>华北大区</v>
      </c>
      <c r="I1166">
        <v>196</v>
      </c>
      <c r="J1166">
        <v>0</v>
      </c>
      <c r="K1166" s="8">
        <f>VLOOKUP(C1166,'渗透率、续签率'!B:C,2,0)</f>
        <v>0.29899999999999999</v>
      </c>
      <c r="L1166" s="6">
        <f t="shared" si="109"/>
        <v>0</v>
      </c>
      <c r="M1166">
        <v>12</v>
      </c>
      <c r="N1166">
        <v>0</v>
      </c>
      <c r="O1166" s="24">
        <f t="shared" si="110"/>
        <v>0</v>
      </c>
      <c r="P1166" s="35">
        <f>VLOOKUP(E1166,'参数设置&amp;汇总'!O:X,10,0)</f>
        <v>4.6161737049068209E-2</v>
      </c>
      <c r="Q1166" s="37">
        <f t="shared" si="111"/>
        <v>0.55394084458881854</v>
      </c>
      <c r="R1166">
        <v>0.85</v>
      </c>
      <c r="S1166" s="38">
        <f t="shared" si="112"/>
        <v>0.65169511128096302</v>
      </c>
      <c r="T1166" s="9">
        <f t="shared" si="113"/>
        <v>0.28218398318465698</v>
      </c>
      <c r="V1166" s="11"/>
    </row>
    <row r="1167" spans="2:22" ht="18">
      <c r="B1167" t="s">
        <v>550</v>
      </c>
      <c r="C1167" t="s">
        <v>552</v>
      </c>
      <c r="D1167" t="str">
        <f>VLOOKUP(G1167,Sheet1!J:K,2,0)</f>
        <v>B</v>
      </c>
      <c r="E1167" t="str">
        <f t="shared" si="108"/>
        <v>B亲子</v>
      </c>
      <c r="F1167" t="str">
        <f>VLOOKUP(G1167,Sheet1!J:L,3,0)</f>
        <v>广西壮族自治区</v>
      </c>
      <c r="G1167" t="s">
        <v>62</v>
      </c>
      <c r="H1167" s="2" t="str">
        <f>VLOOKUP(G1167,Sheet1!J:O,6,0)</f>
        <v>华南大区</v>
      </c>
      <c r="I1167">
        <v>541</v>
      </c>
      <c r="J1167">
        <v>4</v>
      </c>
      <c r="K1167" s="8">
        <f>VLOOKUP(C1167,'渗透率、续签率'!B:C,2,0)</f>
        <v>0.29899999999999999</v>
      </c>
      <c r="L1167" s="6">
        <f t="shared" si="109"/>
        <v>7.3937153419593345E-3</v>
      </c>
      <c r="M1167">
        <v>79</v>
      </c>
      <c r="N1167">
        <v>3</v>
      </c>
      <c r="O1167" s="24">
        <f t="shared" si="110"/>
        <v>3.7974683544303799E-2</v>
      </c>
      <c r="P1167" s="35">
        <f>VLOOKUP(E1167,'参数设置&amp;汇总'!O:X,10,0)</f>
        <v>0.1</v>
      </c>
      <c r="Q1167" s="37">
        <f t="shared" si="111"/>
        <v>7.9</v>
      </c>
      <c r="R1167">
        <v>0.85</v>
      </c>
      <c r="S1167" s="38">
        <f t="shared" si="112"/>
        <v>8.2388235294117642</v>
      </c>
      <c r="T1167" s="9">
        <f t="shared" si="113"/>
        <v>3.567410588235294</v>
      </c>
      <c r="V1167" s="11"/>
    </row>
    <row r="1168" spans="2:22" ht="18">
      <c r="B1168" t="s">
        <v>550</v>
      </c>
      <c r="C1168" t="s">
        <v>552</v>
      </c>
      <c r="D1168" t="str">
        <f>VLOOKUP(G1168,Sheet1!J:K,2,0)</f>
        <v>C</v>
      </c>
      <c r="E1168" t="str">
        <f t="shared" si="108"/>
        <v>C亲子</v>
      </c>
      <c r="F1168" t="str">
        <f>VLOOKUP(G1168,Sheet1!J:L,3,0)</f>
        <v>福建省</v>
      </c>
      <c r="G1168" t="s">
        <v>150</v>
      </c>
      <c r="H1168" s="2" t="str">
        <f>VLOOKUP(G1168,Sheet1!J:O,6,0)</f>
        <v>华南大区</v>
      </c>
      <c r="I1168">
        <v>97</v>
      </c>
      <c r="J1168">
        <v>0</v>
      </c>
      <c r="K1168" s="8">
        <f>VLOOKUP(C1168,'渗透率、续签率'!B:C,2,0)</f>
        <v>0.29899999999999999</v>
      </c>
      <c r="L1168" s="6">
        <f t="shared" si="109"/>
        <v>0</v>
      </c>
      <c r="M1168">
        <v>3</v>
      </c>
      <c r="N1168">
        <v>0</v>
      </c>
      <c r="O1168" s="24">
        <f t="shared" si="110"/>
        <v>0</v>
      </c>
      <c r="P1168" s="35">
        <f>VLOOKUP(E1168,'参数设置&amp;汇总'!O:X,10,0)</f>
        <v>4.6161737049068209E-2</v>
      </c>
      <c r="Q1168" s="37">
        <f t="shared" si="111"/>
        <v>0.13848521114720463</v>
      </c>
      <c r="R1168">
        <v>0.85</v>
      </c>
      <c r="S1168" s="38">
        <f t="shared" si="112"/>
        <v>0.16292377782024076</v>
      </c>
      <c r="T1168" s="9">
        <f t="shared" si="113"/>
        <v>7.0545995796164246E-2</v>
      </c>
      <c r="V1168" s="11"/>
    </row>
    <row r="1169" spans="2:22" ht="18">
      <c r="B1169" t="s">
        <v>550</v>
      </c>
      <c r="C1169" t="s">
        <v>552</v>
      </c>
      <c r="D1169" t="str">
        <f>VLOOKUP(G1169,Sheet1!J:K,2,0)</f>
        <v>B</v>
      </c>
      <c r="E1169" t="str">
        <f t="shared" si="108"/>
        <v>B亲子</v>
      </c>
      <c r="F1169" t="str">
        <f>VLOOKUP(G1169,Sheet1!J:L,3,0)</f>
        <v>江西省</v>
      </c>
      <c r="G1169" t="s">
        <v>64</v>
      </c>
      <c r="H1169" s="2" t="str">
        <f>VLOOKUP(G1169,Sheet1!J:O,6,0)</f>
        <v>华南大区</v>
      </c>
      <c r="I1169">
        <v>297</v>
      </c>
      <c r="J1169">
        <v>0</v>
      </c>
      <c r="K1169" s="8">
        <f>VLOOKUP(C1169,'渗透率、续签率'!B:C,2,0)</f>
        <v>0.29899999999999999</v>
      </c>
      <c r="L1169" s="6">
        <f t="shared" si="109"/>
        <v>0</v>
      </c>
      <c r="M1169">
        <v>72</v>
      </c>
      <c r="N1169">
        <v>0</v>
      </c>
      <c r="O1169" s="24">
        <f t="shared" si="110"/>
        <v>0</v>
      </c>
      <c r="P1169" s="35">
        <f>VLOOKUP(E1169,'参数设置&amp;汇总'!O:X,10,0)</f>
        <v>0.1</v>
      </c>
      <c r="Q1169" s="37">
        <f t="shared" si="111"/>
        <v>7.2</v>
      </c>
      <c r="R1169">
        <v>0.85</v>
      </c>
      <c r="S1169" s="38">
        <f t="shared" si="112"/>
        <v>8.4705882352941178</v>
      </c>
      <c r="T1169" s="9">
        <f t="shared" si="113"/>
        <v>3.667764705882353</v>
      </c>
      <c r="V1169" s="11"/>
    </row>
    <row r="1170" spans="2:22" ht="18">
      <c r="B1170" t="s">
        <v>550</v>
      </c>
      <c r="C1170" t="s">
        <v>552</v>
      </c>
      <c r="D1170" t="str">
        <f>VLOOKUP(G1170,Sheet1!J:K,2,0)</f>
        <v>C</v>
      </c>
      <c r="E1170" t="str">
        <f t="shared" si="108"/>
        <v>C亲子</v>
      </c>
      <c r="F1170" t="str">
        <f>VLOOKUP(G1170,Sheet1!J:L,3,0)</f>
        <v>江苏省</v>
      </c>
      <c r="G1170" t="s">
        <v>151</v>
      </c>
      <c r="H1170" s="2" t="str">
        <f>VLOOKUP(G1170,Sheet1!J:O,6,0)</f>
        <v>华北大区</v>
      </c>
      <c r="I1170">
        <v>339</v>
      </c>
      <c r="J1170">
        <v>5</v>
      </c>
      <c r="K1170" s="8">
        <f>VLOOKUP(C1170,'渗透率、续签率'!B:C,2,0)</f>
        <v>0.29899999999999999</v>
      </c>
      <c r="L1170" s="6">
        <f t="shared" si="109"/>
        <v>1.4749262536873156E-2</v>
      </c>
      <c r="M1170">
        <v>67</v>
      </c>
      <c r="N1170">
        <v>5</v>
      </c>
      <c r="O1170" s="24">
        <f t="shared" si="110"/>
        <v>7.4626865671641784E-2</v>
      </c>
      <c r="P1170" s="35">
        <f>VLOOKUP(E1170,'参数设置&amp;汇总'!O:X,10,0)</f>
        <v>4.6161737049068209E-2</v>
      </c>
      <c r="Q1170" s="37">
        <f t="shared" si="111"/>
        <v>5</v>
      </c>
      <c r="R1170">
        <v>0.85</v>
      </c>
      <c r="S1170" s="38">
        <f t="shared" si="112"/>
        <v>4.1235294117647063</v>
      </c>
      <c r="T1170" s="9">
        <f t="shared" si="113"/>
        <v>1.7854882352941179</v>
      </c>
      <c r="V1170" s="11"/>
    </row>
    <row r="1171" spans="2:22" ht="18">
      <c r="B1171" t="s">
        <v>550</v>
      </c>
      <c r="C1171" t="s">
        <v>552</v>
      </c>
      <c r="D1171" t="str">
        <f>VLOOKUP(G1171,Sheet1!J:K,2,0)</f>
        <v>C</v>
      </c>
      <c r="E1171" t="str">
        <f t="shared" si="108"/>
        <v>C亲子</v>
      </c>
      <c r="F1171" t="str">
        <f>VLOOKUP(G1171,Sheet1!J:L,3,0)</f>
        <v>河南省</v>
      </c>
      <c r="G1171" t="s">
        <v>152</v>
      </c>
      <c r="H1171" s="2" t="str">
        <f>VLOOKUP(G1171,Sheet1!J:O,6,0)</f>
        <v>华北大区</v>
      </c>
      <c r="I1171">
        <v>442</v>
      </c>
      <c r="J1171">
        <v>0</v>
      </c>
      <c r="K1171" s="8">
        <f>VLOOKUP(C1171,'渗透率、续签率'!B:C,2,0)</f>
        <v>0.29899999999999999</v>
      </c>
      <c r="L1171" s="6">
        <f t="shared" si="109"/>
        <v>0</v>
      </c>
      <c r="M1171">
        <v>65</v>
      </c>
      <c r="N1171">
        <v>0</v>
      </c>
      <c r="O1171" s="24">
        <f t="shared" si="110"/>
        <v>0</v>
      </c>
      <c r="P1171" s="35">
        <f>VLOOKUP(E1171,'参数设置&amp;汇总'!O:X,10,0)</f>
        <v>4.6161737049068209E-2</v>
      </c>
      <c r="Q1171" s="37">
        <f t="shared" si="111"/>
        <v>3.0005129081894335</v>
      </c>
      <c r="R1171">
        <v>0.85</v>
      </c>
      <c r="S1171" s="38">
        <f t="shared" si="112"/>
        <v>3.5300151861052158</v>
      </c>
      <c r="T1171" s="9">
        <f t="shared" si="113"/>
        <v>1.5284965755835584</v>
      </c>
      <c r="V1171" s="11"/>
    </row>
    <row r="1172" spans="2:22" ht="18">
      <c r="B1172" t="s">
        <v>550</v>
      </c>
      <c r="C1172" t="s">
        <v>552</v>
      </c>
      <c r="D1172" t="str">
        <f>VLOOKUP(G1172,Sheet1!J:K,2,0)</f>
        <v>C</v>
      </c>
      <c r="E1172" t="str">
        <f t="shared" si="108"/>
        <v>C亲子</v>
      </c>
      <c r="F1172" t="str">
        <f>VLOOKUP(G1172,Sheet1!J:L,3,0)</f>
        <v>新疆维吾尔自治区</v>
      </c>
      <c r="G1172" t="s">
        <v>153</v>
      </c>
      <c r="H1172" s="2" t="str">
        <f>VLOOKUP(G1172,Sheet1!J:O,6,0)</f>
        <v>华北大区</v>
      </c>
      <c r="I1172">
        <v>27</v>
      </c>
      <c r="J1172">
        <v>0</v>
      </c>
      <c r="K1172" s="8">
        <f>VLOOKUP(C1172,'渗透率、续签率'!B:C,2,0)</f>
        <v>0.29899999999999999</v>
      </c>
      <c r="L1172" s="6">
        <f t="shared" si="109"/>
        <v>0</v>
      </c>
      <c r="M1172">
        <v>2</v>
      </c>
      <c r="N1172">
        <v>0</v>
      </c>
      <c r="O1172" s="24">
        <f t="shared" si="110"/>
        <v>0</v>
      </c>
      <c r="P1172" s="35">
        <f>VLOOKUP(E1172,'参数设置&amp;汇总'!O:X,10,0)</f>
        <v>4.6161737049068209E-2</v>
      </c>
      <c r="Q1172" s="37">
        <f t="shared" si="111"/>
        <v>9.2323474098136418E-2</v>
      </c>
      <c r="R1172">
        <v>0.85</v>
      </c>
      <c r="S1172" s="38">
        <f t="shared" si="112"/>
        <v>0.1086158518801605</v>
      </c>
      <c r="T1172" s="9">
        <f t="shared" si="113"/>
        <v>4.7030663864109493E-2</v>
      </c>
      <c r="V1172" s="11"/>
    </row>
    <row r="1173" spans="2:22" ht="18">
      <c r="B1173" t="s">
        <v>550</v>
      </c>
      <c r="C1173" t="s">
        <v>552</v>
      </c>
      <c r="D1173" t="str">
        <f>VLOOKUP(G1173,Sheet1!J:K,2,0)</f>
        <v>B</v>
      </c>
      <c r="E1173" t="str">
        <f t="shared" si="108"/>
        <v>B亲子</v>
      </c>
      <c r="F1173" t="str">
        <f>VLOOKUP(G1173,Sheet1!J:L,3,0)</f>
        <v>福建省</v>
      </c>
      <c r="G1173" t="s">
        <v>66</v>
      </c>
      <c r="H1173" s="2" t="str">
        <f>VLOOKUP(G1173,Sheet1!J:O,6,0)</f>
        <v>华南大区</v>
      </c>
      <c r="I1173">
        <v>445</v>
      </c>
      <c r="J1173">
        <v>9</v>
      </c>
      <c r="K1173" s="8">
        <f>VLOOKUP(C1173,'渗透率、续签率'!B:C,2,0)</f>
        <v>0.29899999999999999</v>
      </c>
      <c r="L1173" s="6">
        <f t="shared" si="109"/>
        <v>2.0224719101123594E-2</v>
      </c>
      <c r="M1173">
        <v>53</v>
      </c>
      <c r="N1173">
        <v>9</v>
      </c>
      <c r="O1173" s="24">
        <f t="shared" si="110"/>
        <v>0.16981132075471697</v>
      </c>
      <c r="P1173" s="35">
        <f>VLOOKUP(E1173,'参数设置&amp;汇总'!O:X,10,0)</f>
        <v>0.1</v>
      </c>
      <c r="Q1173" s="37">
        <f t="shared" si="111"/>
        <v>9</v>
      </c>
      <c r="R1173">
        <v>0.85</v>
      </c>
      <c r="S1173" s="38">
        <f t="shared" si="112"/>
        <v>7.4223529411764719</v>
      </c>
      <c r="T1173" s="9">
        <f t="shared" si="113"/>
        <v>3.2138788235294125</v>
      </c>
      <c r="V1173" s="11"/>
    </row>
    <row r="1174" spans="2:22" ht="18">
      <c r="B1174" t="s">
        <v>550</v>
      </c>
      <c r="C1174" t="s">
        <v>552</v>
      </c>
      <c r="D1174" t="str">
        <f>VLOOKUP(G1174,Sheet1!J:K,2,0)</f>
        <v>C</v>
      </c>
      <c r="E1174" t="str">
        <f t="shared" si="108"/>
        <v>C亲子</v>
      </c>
      <c r="F1174" t="str">
        <f>VLOOKUP(G1174,Sheet1!J:L,3,0)</f>
        <v>新疆维吾尔自治区</v>
      </c>
      <c r="G1174" t="s">
        <v>154</v>
      </c>
      <c r="H1174" s="2" t="str">
        <f>VLOOKUP(G1174,Sheet1!J:O,6,0)</f>
        <v>华北大区</v>
      </c>
      <c r="I1174">
        <v>2</v>
      </c>
      <c r="J1174">
        <v>0</v>
      </c>
      <c r="K1174" s="8">
        <f>VLOOKUP(C1174,'渗透率、续签率'!B:C,2,0)</f>
        <v>0.29899999999999999</v>
      </c>
      <c r="L1174" s="6">
        <f t="shared" si="109"/>
        <v>0</v>
      </c>
      <c r="M1174">
        <v>0</v>
      </c>
      <c r="N1174">
        <v>0</v>
      </c>
      <c r="O1174" s="24" t="e">
        <f t="shared" si="110"/>
        <v>#DIV/0!</v>
      </c>
      <c r="P1174" s="35">
        <f>VLOOKUP(E1174,'参数设置&amp;汇总'!O:X,10,0)</f>
        <v>4.6161737049068209E-2</v>
      </c>
      <c r="Q1174" s="37">
        <f t="shared" si="111"/>
        <v>0</v>
      </c>
      <c r="R1174">
        <v>0.85</v>
      </c>
      <c r="S1174" s="38">
        <f t="shared" si="112"/>
        <v>0</v>
      </c>
      <c r="T1174" s="9">
        <f t="shared" si="113"/>
        <v>0</v>
      </c>
      <c r="V1174" s="11"/>
    </row>
    <row r="1175" spans="2:22" ht="18">
      <c r="B1175" t="s">
        <v>550</v>
      </c>
      <c r="C1175" t="s">
        <v>552</v>
      </c>
      <c r="D1175" t="str">
        <f>VLOOKUP(G1175,Sheet1!J:K,2,0)</f>
        <v>C</v>
      </c>
      <c r="E1175" t="str">
        <f t="shared" si="108"/>
        <v>C亲子</v>
      </c>
      <c r="F1175" t="str">
        <f>VLOOKUP(G1175,Sheet1!J:L,3,0)</f>
        <v>黑龙江省</v>
      </c>
      <c r="G1175" t="s">
        <v>155</v>
      </c>
      <c r="H1175" s="2" t="str">
        <f>VLOOKUP(G1175,Sheet1!J:O,6,0)</f>
        <v>华北大区</v>
      </c>
      <c r="I1175">
        <v>34</v>
      </c>
      <c r="J1175">
        <v>0</v>
      </c>
      <c r="K1175" s="8">
        <f>VLOOKUP(C1175,'渗透率、续签率'!B:C,2,0)</f>
        <v>0.29899999999999999</v>
      </c>
      <c r="L1175" s="6">
        <f t="shared" si="109"/>
        <v>0</v>
      </c>
      <c r="M1175">
        <v>1</v>
      </c>
      <c r="N1175">
        <v>0</v>
      </c>
      <c r="O1175" s="24">
        <f t="shared" si="110"/>
        <v>0</v>
      </c>
      <c r="P1175" s="35">
        <f>VLOOKUP(E1175,'参数设置&amp;汇总'!O:X,10,0)</f>
        <v>4.6161737049068209E-2</v>
      </c>
      <c r="Q1175" s="37">
        <f t="shared" si="111"/>
        <v>4.6161737049068209E-2</v>
      </c>
      <c r="R1175">
        <v>0.85</v>
      </c>
      <c r="S1175" s="38">
        <f t="shared" si="112"/>
        <v>5.430792594008025E-2</v>
      </c>
      <c r="T1175" s="9">
        <f t="shared" si="113"/>
        <v>2.3515331932054746E-2</v>
      </c>
      <c r="U1175" s="1"/>
      <c r="V1175" s="11"/>
    </row>
    <row r="1176" spans="2:22" ht="18">
      <c r="B1176" t="s">
        <v>550</v>
      </c>
      <c r="C1176" t="s">
        <v>552</v>
      </c>
      <c r="D1176" t="str">
        <f>VLOOKUP(G1176,Sheet1!J:K,2,0)</f>
        <v>C</v>
      </c>
      <c r="E1176" t="str">
        <f t="shared" si="108"/>
        <v>C亲子</v>
      </c>
      <c r="F1176" t="str">
        <f>VLOOKUP(G1176,Sheet1!J:L,3,0)</f>
        <v>新疆维吾尔自治区</v>
      </c>
      <c r="G1176" t="s">
        <v>156</v>
      </c>
      <c r="H1176" s="2" t="str">
        <f>VLOOKUP(G1176,Sheet1!J:O,6,0)</f>
        <v>华北大区</v>
      </c>
      <c r="I1176">
        <v>5</v>
      </c>
      <c r="J1176">
        <v>0</v>
      </c>
      <c r="K1176" s="8">
        <f>VLOOKUP(C1176,'渗透率、续签率'!B:C,2,0)</f>
        <v>0.29899999999999999</v>
      </c>
      <c r="L1176" s="6">
        <f t="shared" si="109"/>
        <v>0</v>
      </c>
      <c r="M1176">
        <v>0</v>
      </c>
      <c r="N1176">
        <v>0</v>
      </c>
      <c r="O1176" s="24" t="e">
        <f t="shared" si="110"/>
        <v>#DIV/0!</v>
      </c>
      <c r="P1176" s="35">
        <f>VLOOKUP(E1176,'参数设置&amp;汇总'!O:X,10,0)</f>
        <v>4.6161737049068209E-2</v>
      </c>
      <c r="Q1176" s="37">
        <f t="shared" si="111"/>
        <v>0</v>
      </c>
      <c r="R1176">
        <v>0.85</v>
      </c>
      <c r="S1176" s="38">
        <f t="shared" si="112"/>
        <v>0</v>
      </c>
      <c r="T1176" s="9">
        <f t="shared" si="113"/>
        <v>0</v>
      </c>
    </row>
    <row r="1177" spans="2:22" ht="18">
      <c r="B1177" t="s">
        <v>550</v>
      </c>
      <c r="C1177" t="s">
        <v>552</v>
      </c>
      <c r="D1177" t="str">
        <f>VLOOKUP(G1177,Sheet1!J:K,2,0)</f>
        <v>C</v>
      </c>
      <c r="E1177" t="str">
        <f t="shared" si="108"/>
        <v>C亲子</v>
      </c>
      <c r="F1177" t="str">
        <f>VLOOKUP(G1177,Sheet1!J:L,3,0)</f>
        <v>浙江省</v>
      </c>
      <c r="G1177" t="s">
        <v>157</v>
      </c>
      <c r="H1177" s="2" t="str">
        <f>VLOOKUP(G1177,Sheet1!J:O,6,0)</f>
        <v>华南大区</v>
      </c>
      <c r="I1177">
        <v>312</v>
      </c>
      <c r="J1177">
        <v>1</v>
      </c>
      <c r="K1177" s="8">
        <f>VLOOKUP(C1177,'渗透率、续签率'!B:C,2,0)</f>
        <v>0.29899999999999999</v>
      </c>
      <c r="L1177" s="6">
        <f t="shared" si="109"/>
        <v>3.205128205128205E-3</v>
      </c>
      <c r="M1177">
        <v>40</v>
      </c>
      <c r="N1177">
        <v>1</v>
      </c>
      <c r="O1177" s="24">
        <f t="shared" si="110"/>
        <v>2.5000000000000001E-2</v>
      </c>
      <c r="P1177" s="35">
        <f>VLOOKUP(E1177,'参数设置&amp;汇总'!O:X,10,0)</f>
        <v>4.6161737049068209E-2</v>
      </c>
      <c r="Q1177" s="37">
        <f t="shared" si="111"/>
        <v>1.8464694819627283</v>
      </c>
      <c r="R1177">
        <v>0.85</v>
      </c>
      <c r="S1177" s="38">
        <f t="shared" si="112"/>
        <v>1.820552331720857</v>
      </c>
      <c r="T1177" s="9">
        <f t="shared" si="113"/>
        <v>0.78829915963513109</v>
      </c>
      <c r="V1177" s="11"/>
    </row>
    <row r="1178" spans="2:22" ht="18">
      <c r="B1178" t="s">
        <v>550</v>
      </c>
      <c r="C1178" t="s">
        <v>552</v>
      </c>
      <c r="D1178" t="str">
        <f>VLOOKUP(G1178,Sheet1!J:K,2,0)</f>
        <v>C</v>
      </c>
      <c r="E1178" t="str">
        <f t="shared" si="108"/>
        <v>C亲子</v>
      </c>
      <c r="F1178" t="str">
        <f>VLOOKUP(G1178,Sheet1!J:L,3,0)</f>
        <v>台湾省</v>
      </c>
      <c r="G1178" t="s">
        <v>158</v>
      </c>
      <c r="H1178" s="2">
        <f>VLOOKUP(G1178,Sheet1!J:O,6,0)</f>
        <v>0</v>
      </c>
      <c r="I1178">
        <v>935</v>
      </c>
      <c r="J1178">
        <v>0</v>
      </c>
      <c r="K1178" s="8">
        <f>VLOOKUP(C1178,'渗透率、续签率'!B:C,2,0)</f>
        <v>0.29899999999999999</v>
      </c>
      <c r="L1178" s="6">
        <f t="shared" si="109"/>
        <v>0</v>
      </c>
      <c r="M1178">
        <v>1</v>
      </c>
      <c r="N1178">
        <v>0</v>
      </c>
      <c r="O1178" s="24">
        <f t="shared" si="110"/>
        <v>0</v>
      </c>
      <c r="P1178" s="35">
        <f>VLOOKUP(E1178,'参数设置&amp;汇总'!O:X,10,0)</f>
        <v>4.6161737049068209E-2</v>
      </c>
      <c r="Q1178" s="37">
        <f t="shared" si="111"/>
        <v>4.6161737049068209E-2</v>
      </c>
      <c r="R1178">
        <v>0.85</v>
      </c>
      <c r="S1178" s="38">
        <f t="shared" si="112"/>
        <v>5.430792594008025E-2</v>
      </c>
      <c r="T1178" s="9">
        <f t="shared" si="113"/>
        <v>2.3515331932054746E-2</v>
      </c>
      <c r="U1178" s="1"/>
      <c r="V1178" s="11"/>
    </row>
    <row r="1179" spans="2:22" ht="18">
      <c r="B1179" t="s">
        <v>550</v>
      </c>
      <c r="C1179" t="s">
        <v>552</v>
      </c>
      <c r="D1179" t="str">
        <f>VLOOKUP(G1179,Sheet1!J:K,2,0)</f>
        <v>B</v>
      </c>
      <c r="E1179" t="str">
        <f t="shared" si="108"/>
        <v>B亲子</v>
      </c>
      <c r="F1179" t="str">
        <f>VLOOKUP(G1179,Sheet1!J:L,3,0)</f>
        <v>安徽省</v>
      </c>
      <c r="G1179" t="s">
        <v>68</v>
      </c>
      <c r="H1179" s="2" t="str">
        <f>VLOOKUP(G1179,Sheet1!J:O,6,0)</f>
        <v>华南大区</v>
      </c>
      <c r="I1179">
        <v>600</v>
      </c>
      <c r="J1179">
        <v>17</v>
      </c>
      <c r="K1179" s="8">
        <f>VLOOKUP(C1179,'渗透率、续签率'!B:C,2,0)</f>
        <v>0.29899999999999999</v>
      </c>
      <c r="L1179" s="6">
        <f t="shared" si="109"/>
        <v>2.8333333333333332E-2</v>
      </c>
      <c r="M1179">
        <v>184</v>
      </c>
      <c r="N1179">
        <v>17</v>
      </c>
      <c r="O1179" s="24">
        <f t="shared" si="110"/>
        <v>9.2391304347826081E-2</v>
      </c>
      <c r="P1179" s="35">
        <f>VLOOKUP(E1179,'参数设置&amp;汇总'!O:X,10,0)</f>
        <v>0.1</v>
      </c>
      <c r="Q1179" s="37">
        <f t="shared" si="111"/>
        <v>18.400000000000002</v>
      </c>
      <c r="R1179">
        <v>0.85</v>
      </c>
      <c r="S1179" s="38">
        <f t="shared" si="112"/>
        <v>15.667058823529416</v>
      </c>
      <c r="T1179" s="9">
        <f t="shared" si="113"/>
        <v>6.7838364705882368</v>
      </c>
      <c r="V1179" s="11"/>
    </row>
    <row r="1180" spans="2:22" ht="18">
      <c r="B1180" t="s">
        <v>550</v>
      </c>
      <c r="C1180" t="s">
        <v>552</v>
      </c>
      <c r="D1180" t="str">
        <f>VLOOKUP(G1180,Sheet1!J:K,2,0)</f>
        <v>C</v>
      </c>
      <c r="E1180" t="str">
        <f t="shared" si="108"/>
        <v>C亲子</v>
      </c>
      <c r="F1180" t="str">
        <f>VLOOKUP(G1180,Sheet1!J:L,3,0)</f>
        <v>江西省</v>
      </c>
      <c r="G1180" t="s">
        <v>159</v>
      </c>
      <c r="H1180" s="2" t="str">
        <f>VLOOKUP(G1180,Sheet1!J:O,6,0)</f>
        <v>华南大区</v>
      </c>
      <c r="I1180">
        <v>180</v>
      </c>
      <c r="J1180">
        <v>0</v>
      </c>
      <c r="K1180" s="8">
        <f>VLOOKUP(C1180,'渗透率、续签率'!B:C,2,0)</f>
        <v>0.29899999999999999</v>
      </c>
      <c r="L1180" s="6">
        <f t="shared" si="109"/>
        <v>0</v>
      </c>
      <c r="M1180">
        <v>3</v>
      </c>
      <c r="N1180">
        <v>0</v>
      </c>
      <c r="O1180" s="24">
        <f t="shared" si="110"/>
        <v>0</v>
      </c>
      <c r="P1180" s="35">
        <f>VLOOKUP(E1180,'参数设置&amp;汇总'!O:X,10,0)</f>
        <v>4.6161737049068209E-2</v>
      </c>
      <c r="Q1180" s="37">
        <f t="shared" si="111"/>
        <v>0.13848521114720463</v>
      </c>
      <c r="R1180">
        <v>0.85</v>
      </c>
      <c r="S1180" s="38">
        <f t="shared" si="112"/>
        <v>0.16292377782024076</v>
      </c>
      <c r="T1180" s="9">
        <f t="shared" si="113"/>
        <v>7.0545995796164246E-2</v>
      </c>
      <c r="V1180" s="11"/>
    </row>
    <row r="1181" spans="2:22" ht="18">
      <c r="B1181" t="s">
        <v>550</v>
      </c>
      <c r="C1181" t="s">
        <v>552</v>
      </c>
      <c r="D1181" t="str">
        <f>VLOOKUP(G1181,Sheet1!J:K,2,0)</f>
        <v>C</v>
      </c>
      <c r="E1181" t="str">
        <f t="shared" si="108"/>
        <v>C亲子</v>
      </c>
      <c r="F1181" t="str">
        <f>VLOOKUP(G1181,Sheet1!J:L,3,0)</f>
        <v>吉林省</v>
      </c>
      <c r="G1181" t="s">
        <v>161</v>
      </c>
      <c r="H1181" s="2" t="str">
        <f>VLOOKUP(G1181,Sheet1!J:O,6,0)</f>
        <v>华北大区</v>
      </c>
      <c r="I1181">
        <v>106</v>
      </c>
      <c r="J1181">
        <v>0</v>
      </c>
      <c r="K1181" s="8">
        <f>VLOOKUP(C1181,'渗透率、续签率'!B:C,2,0)</f>
        <v>0.29899999999999999</v>
      </c>
      <c r="L1181" s="6">
        <f t="shared" si="109"/>
        <v>0</v>
      </c>
      <c r="M1181">
        <v>1</v>
      </c>
      <c r="N1181">
        <v>0</v>
      </c>
      <c r="O1181" s="24">
        <f t="shared" si="110"/>
        <v>0</v>
      </c>
      <c r="P1181" s="35">
        <f>VLOOKUP(E1181,'参数设置&amp;汇总'!O:X,10,0)</f>
        <v>4.6161737049068209E-2</v>
      </c>
      <c r="Q1181" s="37">
        <f t="shared" si="111"/>
        <v>4.6161737049068209E-2</v>
      </c>
      <c r="R1181">
        <v>0.85</v>
      </c>
      <c r="S1181" s="38">
        <f t="shared" si="112"/>
        <v>5.430792594008025E-2</v>
      </c>
      <c r="T1181" s="9">
        <f t="shared" si="113"/>
        <v>2.3515331932054746E-2</v>
      </c>
      <c r="V1181" s="11"/>
    </row>
    <row r="1182" spans="2:22" ht="18">
      <c r="B1182" t="s">
        <v>550</v>
      </c>
      <c r="C1182" t="s">
        <v>552</v>
      </c>
      <c r="D1182" t="str">
        <f>VLOOKUP(G1182,Sheet1!J:K,2,0)</f>
        <v>C</v>
      </c>
      <c r="E1182" t="str">
        <f t="shared" si="108"/>
        <v>C亲子</v>
      </c>
      <c r="F1182" t="str">
        <f>VLOOKUP(G1182,Sheet1!J:L,3,0)</f>
        <v>新疆维吾尔自治区</v>
      </c>
      <c r="G1182" t="s">
        <v>162</v>
      </c>
      <c r="H1182" s="2" t="str">
        <f>VLOOKUP(G1182,Sheet1!J:O,6,0)</f>
        <v>华北大区</v>
      </c>
      <c r="I1182">
        <v>24</v>
      </c>
      <c r="J1182">
        <v>0</v>
      </c>
      <c r="K1182" s="8">
        <f>VLOOKUP(C1182,'渗透率、续签率'!B:C,2,0)</f>
        <v>0.29899999999999999</v>
      </c>
      <c r="L1182" s="6">
        <f t="shared" si="109"/>
        <v>0</v>
      </c>
      <c r="M1182">
        <v>3</v>
      </c>
      <c r="N1182">
        <v>0</v>
      </c>
      <c r="O1182" s="24">
        <f t="shared" si="110"/>
        <v>0</v>
      </c>
      <c r="P1182" s="35">
        <f>VLOOKUP(E1182,'参数设置&amp;汇总'!O:X,10,0)</f>
        <v>4.6161737049068209E-2</v>
      </c>
      <c r="Q1182" s="37">
        <f t="shared" si="111"/>
        <v>0.13848521114720463</v>
      </c>
      <c r="R1182">
        <v>0.85</v>
      </c>
      <c r="S1182" s="38">
        <f t="shared" si="112"/>
        <v>0.16292377782024076</v>
      </c>
      <c r="T1182" s="9">
        <f t="shared" si="113"/>
        <v>7.0545995796164246E-2</v>
      </c>
      <c r="V1182" s="11"/>
    </row>
    <row r="1183" spans="2:22" ht="18">
      <c r="B1183" t="s">
        <v>550</v>
      </c>
      <c r="C1183" t="s">
        <v>552</v>
      </c>
      <c r="D1183" t="str">
        <f>VLOOKUP(G1183,Sheet1!J:K,2,0)</f>
        <v>C</v>
      </c>
      <c r="E1183" t="str">
        <f t="shared" si="108"/>
        <v>C亲子</v>
      </c>
      <c r="F1183" t="str">
        <f>VLOOKUP(G1183,Sheet1!J:L,3,0)</f>
        <v>山西省</v>
      </c>
      <c r="G1183" t="s">
        <v>163</v>
      </c>
      <c r="H1183" s="2" t="str">
        <f>VLOOKUP(G1183,Sheet1!J:O,6,0)</f>
        <v>华北大区</v>
      </c>
      <c r="I1183">
        <v>154</v>
      </c>
      <c r="J1183">
        <v>0</v>
      </c>
      <c r="K1183" s="8">
        <f>VLOOKUP(C1183,'渗透率、续签率'!B:C,2,0)</f>
        <v>0.29899999999999999</v>
      </c>
      <c r="L1183" s="6">
        <f t="shared" si="109"/>
        <v>0</v>
      </c>
      <c r="M1183">
        <v>4</v>
      </c>
      <c r="N1183">
        <v>0</v>
      </c>
      <c r="O1183" s="24">
        <f t="shared" si="110"/>
        <v>0</v>
      </c>
      <c r="P1183" s="35">
        <f>VLOOKUP(E1183,'参数设置&amp;汇总'!O:X,10,0)</f>
        <v>4.6161737049068209E-2</v>
      </c>
      <c r="Q1183" s="37">
        <f t="shared" si="111"/>
        <v>0.18464694819627284</v>
      </c>
      <c r="R1183">
        <v>0.85</v>
      </c>
      <c r="S1183" s="38">
        <f t="shared" si="112"/>
        <v>0.217231703760321</v>
      </c>
      <c r="T1183" s="9">
        <f t="shared" si="113"/>
        <v>9.4061327728218985E-2</v>
      </c>
      <c r="V1183" s="11"/>
    </row>
    <row r="1184" spans="2:22" ht="18">
      <c r="B1184" t="s">
        <v>550</v>
      </c>
      <c r="C1184" t="s">
        <v>552</v>
      </c>
      <c r="D1184" t="str">
        <f>VLOOKUP(G1184,Sheet1!J:K,2,0)</f>
        <v>C</v>
      </c>
      <c r="E1184" t="str">
        <f t="shared" si="108"/>
        <v>C亲子</v>
      </c>
      <c r="F1184" t="str">
        <f>VLOOKUP(G1184,Sheet1!J:L,3,0)</f>
        <v>宁夏回族自治区</v>
      </c>
      <c r="G1184" t="s">
        <v>164</v>
      </c>
      <c r="H1184" s="2" t="str">
        <f>VLOOKUP(G1184,Sheet1!J:O,6,0)</f>
        <v>华北大区</v>
      </c>
      <c r="I1184">
        <v>53</v>
      </c>
      <c r="J1184">
        <v>0</v>
      </c>
      <c r="K1184" s="8">
        <f>VLOOKUP(C1184,'渗透率、续签率'!B:C,2,0)</f>
        <v>0.29899999999999999</v>
      </c>
      <c r="L1184" s="6">
        <f t="shared" si="109"/>
        <v>0</v>
      </c>
      <c r="M1184">
        <v>8</v>
      </c>
      <c r="N1184">
        <v>0</v>
      </c>
      <c r="O1184" s="24">
        <f t="shared" si="110"/>
        <v>0</v>
      </c>
      <c r="P1184" s="35">
        <f>VLOOKUP(E1184,'参数设置&amp;汇总'!O:X,10,0)</f>
        <v>4.6161737049068209E-2</v>
      </c>
      <c r="Q1184" s="37">
        <f t="shared" si="111"/>
        <v>0.36929389639254567</v>
      </c>
      <c r="R1184">
        <v>0.85</v>
      </c>
      <c r="S1184" s="38">
        <f t="shared" si="112"/>
        <v>0.434463407520642</v>
      </c>
      <c r="T1184" s="9">
        <f t="shared" si="113"/>
        <v>0.18812265545643797</v>
      </c>
      <c r="V1184" s="11"/>
    </row>
    <row r="1185" spans="2:22" ht="18">
      <c r="B1185" t="s">
        <v>550</v>
      </c>
      <c r="C1185" t="s">
        <v>552</v>
      </c>
      <c r="D1185" t="str">
        <f>VLOOKUP(G1185,Sheet1!J:K,2,0)</f>
        <v>C</v>
      </c>
      <c r="E1185" t="str">
        <f t="shared" si="108"/>
        <v>C亲子</v>
      </c>
      <c r="F1185" t="str">
        <f>VLOOKUP(G1185,Sheet1!J:L,3,0)</f>
        <v>河南省</v>
      </c>
      <c r="G1185" t="s">
        <v>165</v>
      </c>
      <c r="H1185" s="2" t="str">
        <f>VLOOKUP(G1185,Sheet1!J:O,6,0)</f>
        <v>华北大区</v>
      </c>
      <c r="I1185">
        <v>497</v>
      </c>
      <c r="J1185">
        <v>0</v>
      </c>
      <c r="K1185" s="8">
        <f>VLOOKUP(C1185,'渗透率、续签率'!B:C,2,0)</f>
        <v>0.29899999999999999</v>
      </c>
      <c r="L1185" s="6">
        <f t="shared" si="109"/>
        <v>0</v>
      </c>
      <c r="M1185">
        <v>35</v>
      </c>
      <c r="N1185">
        <v>0</v>
      </c>
      <c r="O1185" s="24">
        <f t="shared" si="110"/>
        <v>0</v>
      </c>
      <c r="P1185" s="35">
        <f>VLOOKUP(E1185,'参数设置&amp;汇总'!O:X,10,0)</f>
        <v>4.6161737049068209E-2</v>
      </c>
      <c r="Q1185" s="37">
        <f t="shared" si="111"/>
        <v>1.6156607967173873</v>
      </c>
      <c r="R1185">
        <v>0.85</v>
      </c>
      <c r="S1185" s="38">
        <f t="shared" si="112"/>
        <v>1.9007774079028086</v>
      </c>
      <c r="T1185" s="9">
        <f t="shared" si="113"/>
        <v>0.82303661762191616</v>
      </c>
      <c r="V1185" s="11"/>
    </row>
    <row r="1186" spans="2:22" ht="18">
      <c r="B1186" t="s">
        <v>550</v>
      </c>
      <c r="C1186" t="s">
        <v>552</v>
      </c>
      <c r="D1186" t="str">
        <f>VLOOKUP(G1186,Sheet1!J:K,2,0)</f>
        <v>C</v>
      </c>
      <c r="E1186" t="str">
        <f t="shared" si="108"/>
        <v>C亲子</v>
      </c>
      <c r="F1186" t="str">
        <f>VLOOKUP(G1186,Sheet1!J:L,3,0)</f>
        <v>内蒙古自治区</v>
      </c>
      <c r="G1186" t="s">
        <v>166</v>
      </c>
      <c r="H1186" s="2" t="str">
        <f>VLOOKUP(G1186,Sheet1!J:O,6,0)</f>
        <v>华北大区</v>
      </c>
      <c r="I1186">
        <v>100</v>
      </c>
      <c r="J1186">
        <v>0</v>
      </c>
      <c r="K1186" s="8">
        <f>VLOOKUP(C1186,'渗透率、续签率'!B:C,2,0)</f>
        <v>0.29899999999999999</v>
      </c>
      <c r="L1186" s="6">
        <f t="shared" si="109"/>
        <v>0</v>
      </c>
      <c r="M1186">
        <v>1</v>
      </c>
      <c r="N1186">
        <v>0</v>
      </c>
      <c r="O1186" s="24">
        <f t="shared" si="110"/>
        <v>0</v>
      </c>
      <c r="P1186" s="35">
        <f>VLOOKUP(E1186,'参数设置&amp;汇总'!O:X,10,0)</f>
        <v>4.6161737049068209E-2</v>
      </c>
      <c r="Q1186" s="37">
        <f t="shared" si="111"/>
        <v>4.6161737049068209E-2</v>
      </c>
      <c r="R1186">
        <v>0.85</v>
      </c>
      <c r="S1186" s="38">
        <f t="shared" si="112"/>
        <v>5.430792594008025E-2</v>
      </c>
      <c r="T1186" s="9">
        <f t="shared" si="113"/>
        <v>2.3515331932054746E-2</v>
      </c>
      <c r="V1186" s="11"/>
    </row>
    <row r="1187" spans="2:22" ht="18">
      <c r="B1187" t="s">
        <v>550</v>
      </c>
      <c r="C1187" t="s">
        <v>552</v>
      </c>
      <c r="D1187" t="str">
        <f>VLOOKUP(G1187,Sheet1!J:K,2,0)</f>
        <v>C</v>
      </c>
      <c r="E1187" t="str">
        <f t="shared" si="108"/>
        <v>C亲子</v>
      </c>
      <c r="F1187" t="str">
        <f>VLOOKUP(G1187,Sheet1!J:L,3,0)</f>
        <v>内蒙古自治区</v>
      </c>
      <c r="G1187" t="s">
        <v>167</v>
      </c>
      <c r="H1187" s="2" t="str">
        <f>VLOOKUP(G1187,Sheet1!J:O,6,0)</f>
        <v>华北大区</v>
      </c>
      <c r="I1187">
        <v>178</v>
      </c>
      <c r="J1187">
        <v>1</v>
      </c>
      <c r="K1187" s="8">
        <f>VLOOKUP(C1187,'渗透率、续签率'!B:C,2,0)</f>
        <v>0.29899999999999999</v>
      </c>
      <c r="L1187" s="6">
        <f t="shared" si="109"/>
        <v>5.6179775280898875E-3</v>
      </c>
      <c r="M1187">
        <v>41</v>
      </c>
      <c r="N1187">
        <v>1</v>
      </c>
      <c r="O1187" s="24">
        <f t="shared" si="110"/>
        <v>2.4390243902439025E-2</v>
      </c>
      <c r="P1187" s="35">
        <f>VLOOKUP(E1187,'参数设置&amp;汇总'!O:X,10,0)</f>
        <v>4.6161737049068209E-2</v>
      </c>
      <c r="Q1187" s="37">
        <f t="shared" si="111"/>
        <v>1.8926312190117967</v>
      </c>
      <c r="R1187">
        <v>0.85</v>
      </c>
      <c r="S1187" s="38">
        <f t="shared" si="112"/>
        <v>1.8748602576609374</v>
      </c>
      <c r="T1187" s="9">
        <f t="shared" si="113"/>
        <v>0.81181449156718588</v>
      </c>
      <c r="V1187" s="11"/>
    </row>
    <row r="1188" spans="2:22" ht="18">
      <c r="B1188" t="s">
        <v>550</v>
      </c>
      <c r="C1188" t="s">
        <v>552</v>
      </c>
      <c r="D1188" t="str">
        <f>VLOOKUP(G1188,Sheet1!J:K,2,0)</f>
        <v>C</v>
      </c>
      <c r="E1188" t="str">
        <f t="shared" si="108"/>
        <v>C亲子</v>
      </c>
      <c r="F1188" t="str">
        <f>VLOOKUP(G1188,Sheet1!J:L,3,0)</f>
        <v>新疆维吾尔自治区</v>
      </c>
      <c r="G1188" t="s">
        <v>168</v>
      </c>
      <c r="H1188" s="2" t="str">
        <f>VLOOKUP(G1188,Sheet1!J:O,6,0)</f>
        <v>华北大区</v>
      </c>
      <c r="I1188">
        <v>31</v>
      </c>
      <c r="J1188">
        <v>0</v>
      </c>
      <c r="K1188" s="8">
        <f>VLOOKUP(C1188,'渗透率、续签率'!B:C,2,0)</f>
        <v>0.29899999999999999</v>
      </c>
      <c r="L1188" s="6">
        <f t="shared" si="109"/>
        <v>0</v>
      </c>
      <c r="M1188">
        <v>1</v>
      </c>
      <c r="N1188">
        <v>0</v>
      </c>
      <c r="O1188" s="24">
        <f t="shared" si="110"/>
        <v>0</v>
      </c>
      <c r="P1188" s="35">
        <f>VLOOKUP(E1188,'参数设置&amp;汇总'!O:X,10,0)</f>
        <v>4.6161737049068209E-2</v>
      </c>
      <c r="Q1188" s="37">
        <f t="shared" si="111"/>
        <v>4.6161737049068209E-2</v>
      </c>
      <c r="R1188">
        <v>0.85</v>
      </c>
      <c r="S1188" s="38">
        <f t="shared" si="112"/>
        <v>5.430792594008025E-2</v>
      </c>
      <c r="T1188" s="9">
        <f t="shared" si="113"/>
        <v>2.3515331932054746E-2</v>
      </c>
      <c r="V1188" s="11"/>
    </row>
    <row r="1189" spans="2:22" ht="18">
      <c r="B1189" t="s">
        <v>550</v>
      </c>
      <c r="C1189" t="s">
        <v>552</v>
      </c>
      <c r="D1189" t="str">
        <f>VLOOKUP(G1189,Sheet1!J:K,2,0)</f>
        <v>C</v>
      </c>
      <c r="E1189" t="str">
        <f t="shared" si="108"/>
        <v>C亲子</v>
      </c>
      <c r="F1189" t="str">
        <f>VLOOKUP(G1189,Sheet1!J:L,3,0)</f>
        <v>湖北省</v>
      </c>
      <c r="G1189" t="s">
        <v>169</v>
      </c>
      <c r="H1189" s="2" t="str">
        <f>VLOOKUP(G1189,Sheet1!J:O,6,0)</f>
        <v>华南大区</v>
      </c>
      <c r="I1189">
        <v>105</v>
      </c>
      <c r="J1189">
        <v>1</v>
      </c>
      <c r="K1189" s="8">
        <f>VLOOKUP(C1189,'渗透率、续签率'!B:C,2,0)</f>
        <v>0.29899999999999999</v>
      </c>
      <c r="L1189" s="6">
        <f t="shared" si="109"/>
        <v>9.5238095238095247E-3</v>
      </c>
      <c r="M1189">
        <v>8</v>
      </c>
      <c r="N1189">
        <v>0</v>
      </c>
      <c r="O1189" s="24">
        <f t="shared" si="110"/>
        <v>0</v>
      </c>
      <c r="P1189" s="35">
        <f>VLOOKUP(E1189,'参数设置&amp;汇总'!O:X,10,0)</f>
        <v>4.6161737049068209E-2</v>
      </c>
      <c r="Q1189" s="37">
        <f t="shared" si="111"/>
        <v>0.36929389639254567</v>
      </c>
      <c r="R1189">
        <v>0.85</v>
      </c>
      <c r="S1189" s="38">
        <f t="shared" si="112"/>
        <v>0.434463407520642</v>
      </c>
      <c r="T1189" s="9">
        <f t="shared" si="113"/>
        <v>0.18812265545643797</v>
      </c>
      <c r="V1189" s="11"/>
    </row>
    <row r="1190" spans="2:22" ht="18">
      <c r="B1190" t="s">
        <v>550</v>
      </c>
      <c r="C1190" t="s">
        <v>552</v>
      </c>
      <c r="D1190" t="str">
        <f>VLOOKUP(G1190,Sheet1!J:K,2,0)</f>
        <v>C</v>
      </c>
      <c r="E1190" t="str">
        <f t="shared" si="108"/>
        <v>C亲子</v>
      </c>
      <c r="F1190" t="str">
        <f>VLOOKUP(G1190,Sheet1!J:L,3,0)</f>
        <v>陕西省</v>
      </c>
      <c r="G1190" t="s">
        <v>170</v>
      </c>
      <c r="H1190" s="2" t="str">
        <f>VLOOKUP(G1190,Sheet1!J:O,6,0)</f>
        <v>华北大区</v>
      </c>
      <c r="I1190">
        <v>262</v>
      </c>
      <c r="J1190">
        <v>5</v>
      </c>
      <c r="K1190" s="8">
        <f>VLOOKUP(C1190,'渗透率、续签率'!B:C,2,0)</f>
        <v>0.29899999999999999</v>
      </c>
      <c r="L1190" s="6">
        <f t="shared" si="109"/>
        <v>1.9083969465648856E-2</v>
      </c>
      <c r="M1190">
        <v>52</v>
      </c>
      <c r="N1190">
        <v>4</v>
      </c>
      <c r="O1190" s="24">
        <f t="shared" si="110"/>
        <v>7.6923076923076927E-2</v>
      </c>
      <c r="P1190" s="35">
        <f>VLOOKUP(E1190,'参数设置&amp;汇总'!O:X,10,0)</f>
        <v>4.6161737049068209E-2</v>
      </c>
      <c r="Q1190" s="37">
        <f t="shared" si="111"/>
        <v>4</v>
      </c>
      <c r="R1190">
        <v>0.85</v>
      </c>
      <c r="S1190" s="38">
        <f t="shared" si="112"/>
        <v>3.2988235294117652</v>
      </c>
      <c r="T1190" s="9">
        <f t="shared" si="113"/>
        <v>1.4283905882352943</v>
      </c>
      <c r="U1190" s="1"/>
      <c r="V1190" s="11"/>
    </row>
    <row r="1191" spans="2:22" ht="18">
      <c r="B1191" t="s">
        <v>550</v>
      </c>
      <c r="C1191" t="s">
        <v>552</v>
      </c>
      <c r="D1191" t="str">
        <f>VLOOKUP(G1191,Sheet1!J:K,2,0)</f>
        <v>C</v>
      </c>
      <c r="E1191" t="str">
        <f t="shared" si="108"/>
        <v>C亲子</v>
      </c>
      <c r="F1191" t="str">
        <f>VLOOKUP(G1191,Sheet1!J:L,3,0)</f>
        <v>新疆维吾尔自治区</v>
      </c>
      <c r="G1191" t="s">
        <v>171</v>
      </c>
      <c r="H1191" s="2" t="str">
        <f>VLOOKUP(G1191,Sheet1!J:O,6,0)</f>
        <v>华北大区</v>
      </c>
      <c r="I1191">
        <v>34</v>
      </c>
      <c r="J1191">
        <v>0</v>
      </c>
      <c r="K1191" s="8">
        <f>VLOOKUP(C1191,'渗透率、续签率'!B:C,2,0)</f>
        <v>0.29899999999999999</v>
      </c>
      <c r="L1191" s="6">
        <f t="shared" si="109"/>
        <v>0</v>
      </c>
      <c r="M1191">
        <v>2</v>
      </c>
      <c r="N1191">
        <v>0</v>
      </c>
      <c r="O1191" s="24">
        <f t="shared" si="110"/>
        <v>0</v>
      </c>
      <c r="P1191" s="35">
        <f>VLOOKUP(E1191,'参数设置&amp;汇总'!O:X,10,0)</f>
        <v>4.6161737049068209E-2</v>
      </c>
      <c r="Q1191" s="37">
        <f t="shared" si="111"/>
        <v>9.2323474098136418E-2</v>
      </c>
      <c r="R1191">
        <v>0.85</v>
      </c>
      <c r="S1191" s="38">
        <f t="shared" si="112"/>
        <v>0.1086158518801605</v>
      </c>
      <c r="T1191" s="9">
        <f t="shared" si="113"/>
        <v>4.7030663864109493E-2</v>
      </c>
      <c r="U1191" s="1"/>
      <c r="V1191" s="11"/>
    </row>
    <row r="1192" spans="2:22" ht="18">
      <c r="B1192" t="s">
        <v>550</v>
      </c>
      <c r="C1192" t="s">
        <v>552</v>
      </c>
      <c r="D1192" t="str">
        <f>VLOOKUP(G1192,Sheet1!J:K,2,0)</f>
        <v>C</v>
      </c>
      <c r="E1192" t="str">
        <f t="shared" si="108"/>
        <v>C亲子</v>
      </c>
      <c r="F1192" t="str">
        <f>VLOOKUP(G1192,Sheet1!J:L,3,0)</f>
        <v>黑龙江省</v>
      </c>
      <c r="G1192" t="s">
        <v>172</v>
      </c>
      <c r="H1192" s="2" t="str">
        <f>VLOOKUP(G1192,Sheet1!J:O,6,0)</f>
        <v>华北大区</v>
      </c>
      <c r="I1192">
        <v>348</v>
      </c>
      <c r="J1192">
        <v>8</v>
      </c>
      <c r="K1192" s="8">
        <f>VLOOKUP(C1192,'渗透率、续签率'!B:C,2,0)</f>
        <v>0.29899999999999999</v>
      </c>
      <c r="L1192" s="6">
        <f t="shared" si="109"/>
        <v>2.2988505747126436E-2</v>
      </c>
      <c r="M1192">
        <v>70</v>
      </c>
      <c r="N1192">
        <v>7</v>
      </c>
      <c r="O1192" s="24">
        <f t="shared" si="110"/>
        <v>0.1</v>
      </c>
      <c r="P1192" s="35">
        <f>VLOOKUP(E1192,'参数设置&amp;汇总'!O:X,10,0)</f>
        <v>4.6161737049068209E-2</v>
      </c>
      <c r="Q1192" s="37">
        <f t="shared" si="111"/>
        <v>7</v>
      </c>
      <c r="R1192">
        <v>0.85</v>
      </c>
      <c r="S1192" s="38">
        <f t="shared" si="112"/>
        <v>5.7729411764705887</v>
      </c>
      <c r="T1192" s="9">
        <f t="shared" si="113"/>
        <v>2.4996835294117647</v>
      </c>
      <c r="V1192" s="11"/>
    </row>
    <row r="1193" spans="2:22" ht="18">
      <c r="B1193" t="s">
        <v>550</v>
      </c>
      <c r="C1193" t="s">
        <v>552</v>
      </c>
      <c r="D1193" t="str">
        <f>VLOOKUP(G1193,Sheet1!J:K,2,0)</f>
        <v>C</v>
      </c>
      <c r="E1193" t="str">
        <f t="shared" si="108"/>
        <v>C亲子</v>
      </c>
      <c r="F1193" t="str">
        <f>VLOOKUP(G1193,Sheet1!J:L,3,0)</f>
        <v>河北省</v>
      </c>
      <c r="G1193" t="s">
        <v>173</v>
      </c>
      <c r="H1193" s="2" t="str">
        <f>VLOOKUP(G1193,Sheet1!J:O,6,0)</f>
        <v>华北大区</v>
      </c>
      <c r="I1193">
        <v>325</v>
      </c>
      <c r="J1193">
        <v>0</v>
      </c>
      <c r="K1193" s="8">
        <f>VLOOKUP(C1193,'渗透率、续签率'!B:C,2,0)</f>
        <v>0.29899999999999999</v>
      </c>
      <c r="L1193" s="6">
        <f t="shared" si="109"/>
        <v>0</v>
      </c>
      <c r="M1193">
        <v>45</v>
      </c>
      <c r="N1193">
        <v>0</v>
      </c>
      <c r="O1193" s="24">
        <f t="shared" si="110"/>
        <v>0</v>
      </c>
      <c r="P1193" s="35">
        <f>VLOOKUP(E1193,'参数设置&amp;汇总'!O:X,10,0)</f>
        <v>4.6161737049068209E-2</v>
      </c>
      <c r="Q1193" s="37">
        <f t="shared" si="111"/>
        <v>2.0772781672080693</v>
      </c>
      <c r="R1193">
        <v>0.85</v>
      </c>
      <c r="S1193" s="38">
        <f t="shared" si="112"/>
        <v>2.4438566673036108</v>
      </c>
      <c r="T1193" s="9">
        <f t="shared" si="113"/>
        <v>1.0581899369424634</v>
      </c>
      <c r="U1193" s="1"/>
      <c r="V1193" s="11"/>
    </row>
    <row r="1194" spans="2:22" ht="18">
      <c r="B1194" t="s">
        <v>550</v>
      </c>
      <c r="C1194" t="s">
        <v>552</v>
      </c>
      <c r="D1194" t="str">
        <f>VLOOKUP(G1194,Sheet1!J:K,2,0)</f>
        <v>C</v>
      </c>
      <c r="E1194" t="str">
        <f t="shared" si="108"/>
        <v>C亲子</v>
      </c>
      <c r="F1194" t="str">
        <f>VLOOKUP(G1194,Sheet1!J:L,3,0)</f>
        <v>河南省</v>
      </c>
      <c r="G1194" t="s">
        <v>174</v>
      </c>
      <c r="H1194" s="2" t="str">
        <f>VLOOKUP(G1194,Sheet1!J:O,6,0)</f>
        <v>华北大区</v>
      </c>
      <c r="I1194">
        <v>495</v>
      </c>
      <c r="J1194">
        <v>0</v>
      </c>
      <c r="K1194" s="8">
        <f>VLOOKUP(C1194,'渗透率、续签率'!B:C,2,0)</f>
        <v>0.29899999999999999</v>
      </c>
      <c r="L1194" s="6">
        <f t="shared" si="109"/>
        <v>0</v>
      </c>
      <c r="M1194">
        <v>55</v>
      </c>
      <c r="N1194">
        <v>0</v>
      </c>
      <c r="O1194" s="24">
        <f t="shared" si="110"/>
        <v>0</v>
      </c>
      <c r="P1194" s="35">
        <f>VLOOKUP(E1194,'参数设置&amp;汇总'!O:X,10,0)</f>
        <v>4.6161737049068209E-2</v>
      </c>
      <c r="Q1194" s="37">
        <f t="shared" si="111"/>
        <v>2.5388955376987514</v>
      </c>
      <c r="R1194">
        <v>0.85</v>
      </c>
      <c r="S1194" s="38">
        <f t="shared" si="112"/>
        <v>2.9869359267044135</v>
      </c>
      <c r="T1194" s="9">
        <f t="shared" si="113"/>
        <v>1.2933432562630109</v>
      </c>
      <c r="U1194" s="1"/>
      <c r="V1194" s="11"/>
    </row>
    <row r="1195" spans="2:22" ht="18">
      <c r="B1195" t="s">
        <v>550</v>
      </c>
      <c r="C1195" t="s">
        <v>552</v>
      </c>
      <c r="D1195" t="str">
        <f>VLOOKUP(G1195,Sheet1!J:K,2,0)</f>
        <v>C</v>
      </c>
      <c r="E1195" t="str">
        <f t="shared" si="108"/>
        <v>C亲子</v>
      </c>
      <c r="F1195" t="str">
        <f>VLOOKUP(G1195,Sheet1!J:L,3,0)</f>
        <v>陕西省</v>
      </c>
      <c r="G1195" t="s">
        <v>175</v>
      </c>
      <c r="H1195" s="2" t="str">
        <f>VLOOKUP(G1195,Sheet1!J:O,6,0)</f>
        <v>华北大区</v>
      </c>
      <c r="I1195">
        <v>81</v>
      </c>
      <c r="J1195">
        <v>0</v>
      </c>
      <c r="K1195" s="8">
        <f>VLOOKUP(C1195,'渗透率、续签率'!B:C,2,0)</f>
        <v>0.29899999999999999</v>
      </c>
      <c r="L1195" s="6">
        <f t="shared" si="109"/>
        <v>0</v>
      </c>
      <c r="M1195">
        <v>5</v>
      </c>
      <c r="N1195">
        <v>0</v>
      </c>
      <c r="O1195" s="24">
        <f t="shared" si="110"/>
        <v>0</v>
      </c>
      <c r="P1195" s="35">
        <f>VLOOKUP(E1195,'参数设置&amp;汇总'!O:X,10,0)</f>
        <v>4.6161737049068209E-2</v>
      </c>
      <c r="Q1195" s="37">
        <f t="shared" si="111"/>
        <v>0.23080868524534104</v>
      </c>
      <c r="R1195">
        <v>0.85</v>
      </c>
      <c r="S1195" s="38">
        <f t="shared" si="112"/>
        <v>0.27153962970040124</v>
      </c>
      <c r="T1195" s="9">
        <f t="shared" si="113"/>
        <v>0.11757665966027374</v>
      </c>
      <c r="U1195" s="1"/>
      <c r="V1195" s="11"/>
    </row>
    <row r="1196" spans="2:22" ht="18">
      <c r="B1196" t="s">
        <v>550</v>
      </c>
      <c r="C1196" t="s">
        <v>552</v>
      </c>
      <c r="D1196" t="str">
        <f>VLOOKUP(G1196,Sheet1!J:K,2,0)</f>
        <v>C</v>
      </c>
      <c r="E1196" t="str">
        <f t="shared" si="108"/>
        <v>C亲子</v>
      </c>
      <c r="F1196" t="str">
        <f>VLOOKUP(G1196,Sheet1!J:L,3,0)</f>
        <v>新疆维吾尔自治区</v>
      </c>
      <c r="G1196" t="s">
        <v>176</v>
      </c>
      <c r="H1196" s="2" t="str">
        <f>VLOOKUP(G1196,Sheet1!J:O,6,0)</f>
        <v>华北大区</v>
      </c>
      <c r="I1196">
        <v>94</v>
      </c>
      <c r="J1196">
        <v>0</v>
      </c>
      <c r="K1196" s="8">
        <f>VLOOKUP(C1196,'渗透率、续签率'!B:C,2,0)</f>
        <v>0.29899999999999999</v>
      </c>
      <c r="L1196" s="6">
        <f t="shared" si="109"/>
        <v>0</v>
      </c>
      <c r="M1196">
        <v>7</v>
      </c>
      <c r="N1196">
        <v>0</v>
      </c>
      <c r="O1196" s="24">
        <f t="shared" si="110"/>
        <v>0</v>
      </c>
      <c r="P1196" s="35">
        <f>VLOOKUP(E1196,'参数设置&amp;汇总'!O:X,10,0)</f>
        <v>4.6161737049068209E-2</v>
      </c>
      <c r="Q1196" s="37">
        <f t="shared" si="111"/>
        <v>0.32313215934347744</v>
      </c>
      <c r="R1196">
        <v>0.85</v>
      </c>
      <c r="S1196" s="38">
        <f t="shared" si="112"/>
        <v>0.38015548158056173</v>
      </c>
      <c r="T1196" s="9">
        <f t="shared" si="113"/>
        <v>0.16460732352438323</v>
      </c>
      <c r="U1196" s="1"/>
      <c r="V1196" s="11"/>
    </row>
    <row r="1197" spans="2:22" ht="18">
      <c r="B1197" t="s">
        <v>550</v>
      </c>
      <c r="C1197" t="s">
        <v>552</v>
      </c>
      <c r="D1197" t="str">
        <f>VLOOKUP(G1197,Sheet1!J:K,2,0)</f>
        <v>C</v>
      </c>
      <c r="E1197" t="str">
        <f t="shared" si="108"/>
        <v>C亲子</v>
      </c>
      <c r="F1197" t="str">
        <f>VLOOKUP(G1197,Sheet1!J:L,3,0)</f>
        <v>浙江省</v>
      </c>
      <c r="G1197" t="s">
        <v>177</v>
      </c>
      <c r="H1197" s="2" t="str">
        <f>VLOOKUP(G1197,Sheet1!J:O,6,0)</f>
        <v>华南大区</v>
      </c>
      <c r="I1197">
        <v>303</v>
      </c>
      <c r="J1197">
        <v>5</v>
      </c>
      <c r="K1197" s="8">
        <f>VLOOKUP(C1197,'渗透率、续签率'!B:C,2,0)</f>
        <v>0.29899999999999999</v>
      </c>
      <c r="L1197" s="6">
        <f t="shared" si="109"/>
        <v>1.65016501650165E-2</v>
      </c>
      <c r="M1197">
        <v>79</v>
      </c>
      <c r="N1197">
        <v>5</v>
      </c>
      <c r="O1197" s="24">
        <f t="shared" si="110"/>
        <v>6.3291139240506333E-2</v>
      </c>
      <c r="P1197" s="35">
        <f>VLOOKUP(E1197,'参数设置&amp;汇总'!O:X,10,0)</f>
        <v>4.6161737049068209E-2</v>
      </c>
      <c r="Q1197" s="37">
        <f t="shared" si="111"/>
        <v>5</v>
      </c>
      <c r="R1197">
        <v>0.85</v>
      </c>
      <c r="S1197" s="38">
        <f t="shared" si="112"/>
        <v>4.1235294117647063</v>
      </c>
      <c r="T1197" s="9">
        <f t="shared" si="113"/>
        <v>1.7854882352941179</v>
      </c>
      <c r="U1197" s="1"/>
      <c r="V1197" s="11"/>
    </row>
    <row r="1198" spans="2:22" ht="18">
      <c r="B1198" t="s">
        <v>550</v>
      </c>
      <c r="C1198" t="s">
        <v>552</v>
      </c>
      <c r="D1198" t="str">
        <f>VLOOKUP(G1198,Sheet1!J:K,2,0)</f>
        <v>C</v>
      </c>
      <c r="E1198" t="str">
        <f t="shared" si="108"/>
        <v>C亲子</v>
      </c>
      <c r="F1198" t="str">
        <f>VLOOKUP(G1198,Sheet1!J:L,3,0)</f>
        <v>甘肃省</v>
      </c>
      <c r="G1198" t="s">
        <v>178</v>
      </c>
      <c r="H1198" s="2" t="str">
        <f>VLOOKUP(G1198,Sheet1!J:O,6,0)</f>
        <v>华北大区</v>
      </c>
      <c r="I1198">
        <v>30</v>
      </c>
      <c r="J1198">
        <v>0</v>
      </c>
      <c r="K1198" s="8">
        <f>VLOOKUP(C1198,'渗透率、续签率'!B:C,2,0)</f>
        <v>0.29899999999999999</v>
      </c>
      <c r="L1198" s="6">
        <f t="shared" si="109"/>
        <v>0</v>
      </c>
      <c r="M1198">
        <v>5</v>
      </c>
      <c r="N1198">
        <v>0</v>
      </c>
      <c r="O1198" s="24">
        <f t="shared" si="110"/>
        <v>0</v>
      </c>
      <c r="P1198" s="35">
        <f>VLOOKUP(E1198,'参数设置&amp;汇总'!O:X,10,0)</f>
        <v>4.6161737049068209E-2</v>
      </c>
      <c r="Q1198" s="37">
        <f t="shared" si="111"/>
        <v>0.23080868524534104</v>
      </c>
      <c r="R1198">
        <v>0.85</v>
      </c>
      <c r="S1198" s="38">
        <f t="shared" si="112"/>
        <v>0.27153962970040124</v>
      </c>
      <c r="T1198" s="9">
        <f t="shared" si="113"/>
        <v>0.11757665966027374</v>
      </c>
      <c r="V1198" s="11"/>
    </row>
    <row r="1199" spans="2:22" ht="18">
      <c r="B1199" t="s">
        <v>550</v>
      </c>
      <c r="C1199" t="s">
        <v>552</v>
      </c>
      <c r="D1199" t="str">
        <f>VLOOKUP(G1199,Sheet1!J:K,2,0)</f>
        <v>C</v>
      </c>
      <c r="E1199" t="str">
        <f t="shared" si="108"/>
        <v>C亲子</v>
      </c>
      <c r="F1199" t="str">
        <f>VLOOKUP(G1199,Sheet1!J:L,3,0)</f>
        <v>吉林省</v>
      </c>
      <c r="G1199" t="s">
        <v>179</v>
      </c>
      <c r="H1199" s="2" t="str">
        <f>VLOOKUP(G1199,Sheet1!J:O,6,0)</f>
        <v>华北大区</v>
      </c>
      <c r="I1199">
        <v>54</v>
      </c>
      <c r="J1199">
        <v>0</v>
      </c>
      <c r="K1199" s="8">
        <f>VLOOKUP(C1199,'渗透率、续签率'!B:C,2,0)</f>
        <v>0.29899999999999999</v>
      </c>
      <c r="L1199" s="6">
        <f t="shared" si="109"/>
        <v>0</v>
      </c>
      <c r="M1199">
        <v>11</v>
      </c>
      <c r="N1199">
        <v>0</v>
      </c>
      <c r="O1199" s="24">
        <f t="shared" si="110"/>
        <v>0</v>
      </c>
      <c r="P1199" s="35">
        <f>VLOOKUP(E1199,'参数设置&amp;汇总'!O:X,10,0)</f>
        <v>4.6161737049068209E-2</v>
      </c>
      <c r="Q1199" s="37">
        <f t="shared" si="111"/>
        <v>0.50777910753975031</v>
      </c>
      <c r="R1199">
        <v>0.85</v>
      </c>
      <c r="S1199" s="38">
        <f t="shared" si="112"/>
        <v>0.59738718534088275</v>
      </c>
      <c r="T1199" s="9">
        <f t="shared" si="113"/>
        <v>0.25866865125260224</v>
      </c>
      <c r="U1199" s="1"/>
      <c r="V1199" s="11"/>
    </row>
    <row r="1200" spans="2:22" ht="18">
      <c r="B1200" t="s">
        <v>550</v>
      </c>
      <c r="C1200" t="s">
        <v>552</v>
      </c>
      <c r="D1200" t="str">
        <f>VLOOKUP(G1200,Sheet1!J:K,2,0)</f>
        <v>C</v>
      </c>
      <c r="E1200" t="str">
        <f t="shared" si="108"/>
        <v>C亲子</v>
      </c>
      <c r="F1200" t="str">
        <f>VLOOKUP(G1200,Sheet1!J:L,3,0)</f>
        <v>宁夏回族自治区</v>
      </c>
      <c r="G1200" t="s">
        <v>180</v>
      </c>
      <c r="H1200" s="2" t="str">
        <f>VLOOKUP(G1200,Sheet1!J:O,6,0)</f>
        <v>华北大区</v>
      </c>
      <c r="I1200">
        <v>34</v>
      </c>
      <c r="J1200">
        <v>0</v>
      </c>
      <c r="K1200" s="8">
        <f>VLOOKUP(C1200,'渗透率、续签率'!B:C,2,0)</f>
        <v>0.29899999999999999</v>
      </c>
      <c r="L1200" s="6">
        <f t="shared" si="109"/>
        <v>0</v>
      </c>
      <c r="M1200">
        <v>3</v>
      </c>
      <c r="N1200">
        <v>0</v>
      </c>
      <c r="O1200" s="24">
        <f t="shared" si="110"/>
        <v>0</v>
      </c>
      <c r="P1200" s="35">
        <f>VLOOKUP(E1200,'参数设置&amp;汇总'!O:X,10,0)</f>
        <v>4.6161737049068209E-2</v>
      </c>
      <c r="Q1200" s="37">
        <f t="shared" si="111"/>
        <v>0.13848521114720463</v>
      </c>
      <c r="R1200">
        <v>0.85</v>
      </c>
      <c r="S1200" s="38">
        <f t="shared" si="112"/>
        <v>0.16292377782024076</v>
      </c>
      <c r="T1200" s="9">
        <f t="shared" si="113"/>
        <v>7.0545995796164246E-2</v>
      </c>
      <c r="U1200" s="1"/>
      <c r="V1200" s="11"/>
    </row>
    <row r="1201" spans="2:22" ht="18">
      <c r="B1201" t="s">
        <v>550</v>
      </c>
      <c r="C1201" t="s">
        <v>552</v>
      </c>
      <c r="D1201" t="str">
        <f>VLOOKUP(G1201,Sheet1!J:K,2,0)</f>
        <v>C</v>
      </c>
      <c r="E1201" t="str">
        <f t="shared" si="108"/>
        <v>C亲子</v>
      </c>
      <c r="F1201" t="str">
        <f>VLOOKUP(G1201,Sheet1!J:L,3,0)</f>
        <v>新疆维吾尔自治区</v>
      </c>
      <c r="G1201" t="s">
        <v>181</v>
      </c>
      <c r="H1201" s="2" t="str">
        <f>VLOOKUP(G1201,Sheet1!J:O,6,0)</f>
        <v>华北大区</v>
      </c>
      <c r="I1201">
        <v>10</v>
      </c>
      <c r="J1201">
        <v>0</v>
      </c>
      <c r="K1201" s="8">
        <f>VLOOKUP(C1201,'渗透率、续签率'!B:C,2,0)</f>
        <v>0.29899999999999999</v>
      </c>
      <c r="L1201" s="6">
        <f t="shared" si="109"/>
        <v>0</v>
      </c>
      <c r="M1201">
        <v>0</v>
      </c>
      <c r="N1201">
        <v>0</v>
      </c>
      <c r="O1201" s="24" t="e">
        <f t="shared" si="110"/>
        <v>#DIV/0!</v>
      </c>
      <c r="P1201" s="35">
        <f>VLOOKUP(E1201,'参数设置&amp;汇总'!O:X,10,0)</f>
        <v>4.6161737049068209E-2</v>
      </c>
      <c r="Q1201" s="37">
        <f t="shared" si="111"/>
        <v>0</v>
      </c>
      <c r="R1201">
        <v>0.85</v>
      </c>
      <c r="S1201" s="38">
        <f t="shared" si="112"/>
        <v>0</v>
      </c>
      <c r="T1201" s="9">
        <f t="shared" si="113"/>
        <v>0</v>
      </c>
      <c r="U1201" s="1"/>
      <c r="V1201" s="11"/>
    </row>
    <row r="1202" spans="2:22" ht="18">
      <c r="B1202" t="s">
        <v>550</v>
      </c>
      <c r="C1202" t="s">
        <v>552</v>
      </c>
      <c r="D1202" t="str">
        <f>VLOOKUP(G1202,Sheet1!J:K,2,0)</f>
        <v>C</v>
      </c>
      <c r="E1202" t="str">
        <f t="shared" si="108"/>
        <v>C亲子</v>
      </c>
      <c r="F1202" t="str">
        <f>VLOOKUP(G1202,Sheet1!J:L,3,0)</f>
        <v>新疆维吾尔自治区</v>
      </c>
      <c r="G1202" t="s">
        <v>182</v>
      </c>
      <c r="H1202" s="2" t="str">
        <f>VLOOKUP(G1202,Sheet1!J:O,6,0)</f>
        <v>华北大区</v>
      </c>
      <c r="I1202">
        <v>48</v>
      </c>
      <c r="J1202">
        <v>0</v>
      </c>
      <c r="K1202" s="8">
        <f>VLOOKUP(C1202,'渗透率、续签率'!B:C,2,0)</f>
        <v>0.29899999999999999</v>
      </c>
      <c r="L1202" s="6">
        <f t="shared" si="109"/>
        <v>0</v>
      </c>
      <c r="M1202">
        <v>1</v>
      </c>
      <c r="N1202">
        <v>0</v>
      </c>
      <c r="O1202" s="24">
        <f t="shared" si="110"/>
        <v>0</v>
      </c>
      <c r="P1202" s="35">
        <f>VLOOKUP(E1202,'参数设置&amp;汇总'!O:X,10,0)</f>
        <v>4.6161737049068209E-2</v>
      </c>
      <c r="Q1202" s="37">
        <f t="shared" si="111"/>
        <v>4.6161737049068209E-2</v>
      </c>
      <c r="R1202">
        <v>0.85</v>
      </c>
      <c r="S1202" s="38">
        <f t="shared" si="112"/>
        <v>5.430792594008025E-2</v>
      </c>
      <c r="T1202" s="9">
        <f t="shared" si="113"/>
        <v>2.3515331932054746E-2</v>
      </c>
      <c r="U1202" s="1"/>
      <c r="V1202" s="11"/>
    </row>
    <row r="1203" spans="2:22" ht="18">
      <c r="B1203" t="s">
        <v>550</v>
      </c>
      <c r="C1203" t="s">
        <v>552</v>
      </c>
      <c r="D1203" t="str">
        <f>VLOOKUP(G1203,Sheet1!J:K,2,0)</f>
        <v>C</v>
      </c>
      <c r="E1203" t="str">
        <f t="shared" si="108"/>
        <v>C亲子</v>
      </c>
      <c r="F1203" t="str">
        <f>VLOOKUP(G1203,Sheet1!J:L,3,0)</f>
        <v>黑龙江省</v>
      </c>
      <c r="G1203" t="s">
        <v>183</v>
      </c>
      <c r="H1203" s="2" t="str">
        <f>VLOOKUP(G1203,Sheet1!J:O,6,0)</f>
        <v>华北大区</v>
      </c>
      <c r="I1203">
        <v>13</v>
      </c>
      <c r="J1203">
        <v>0</v>
      </c>
      <c r="K1203" s="8">
        <f>VLOOKUP(C1203,'渗透率、续签率'!B:C,2,0)</f>
        <v>0.29899999999999999</v>
      </c>
      <c r="L1203" s="6">
        <f t="shared" si="109"/>
        <v>0</v>
      </c>
      <c r="M1203">
        <v>1</v>
      </c>
      <c r="N1203">
        <v>0</v>
      </c>
      <c r="O1203" s="24">
        <f t="shared" si="110"/>
        <v>0</v>
      </c>
      <c r="P1203" s="35">
        <f>VLOOKUP(E1203,'参数设置&amp;汇总'!O:X,10,0)</f>
        <v>4.6161737049068209E-2</v>
      </c>
      <c r="Q1203" s="37">
        <f t="shared" si="111"/>
        <v>4.6161737049068209E-2</v>
      </c>
      <c r="R1203">
        <v>0.85</v>
      </c>
      <c r="S1203" s="38">
        <f t="shared" si="112"/>
        <v>5.430792594008025E-2</v>
      </c>
      <c r="T1203" s="9">
        <f t="shared" si="113"/>
        <v>2.3515331932054746E-2</v>
      </c>
      <c r="V1203" s="11"/>
    </row>
    <row r="1204" spans="2:22" ht="18">
      <c r="B1204" t="s">
        <v>550</v>
      </c>
      <c r="C1204" t="s">
        <v>552</v>
      </c>
      <c r="D1204" t="str">
        <f>VLOOKUP(G1204,Sheet1!J:K,2,0)</f>
        <v>C</v>
      </c>
      <c r="E1204" t="str">
        <f t="shared" si="108"/>
        <v>C亲子</v>
      </c>
      <c r="F1204" t="str">
        <f>VLOOKUP(G1204,Sheet1!J:L,3,0)</f>
        <v>山西省</v>
      </c>
      <c r="G1204" t="s">
        <v>184</v>
      </c>
      <c r="H1204" s="2" t="str">
        <f>VLOOKUP(G1204,Sheet1!J:O,6,0)</f>
        <v>华北大区</v>
      </c>
      <c r="I1204">
        <v>127</v>
      </c>
      <c r="J1204">
        <v>0</v>
      </c>
      <c r="K1204" s="8">
        <f>VLOOKUP(C1204,'渗透率、续签率'!B:C,2,0)</f>
        <v>0.29899999999999999</v>
      </c>
      <c r="L1204" s="6">
        <f t="shared" si="109"/>
        <v>0</v>
      </c>
      <c r="M1204">
        <v>25</v>
      </c>
      <c r="N1204">
        <v>0</v>
      </c>
      <c r="O1204" s="24">
        <f t="shared" si="110"/>
        <v>0</v>
      </c>
      <c r="P1204" s="35">
        <f>VLOOKUP(E1204,'参数设置&amp;汇总'!O:X,10,0)</f>
        <v>4.6161737049068209E-2</v>
      </c>
      <c r="Q1204" s="37">
        <f t="shared" si="111"/>
        <v>1.1540434262267052</v>
      </c>
      <c r="R1204">
        <v>0.85</v>
      </c>
      <c r="S1204" s="38">
        <f t="shared" si="112"/>
        <v>1.3576981485020061</v>
      </c>
      <c r="T1204" s="9">
        <f t="shared" si="113"/>
        <v>0.58788329830136865</v>
      </c>
      <c r="U1204" s="1"/>
      <c r="V1204" s="11"/>
    </row>
    <row r="1205" spans="2:22" ht="18">
      <c r="B1205" t="s">
        <v>550</v>
      </c>
      <c r="C1205" t="s">
        <v>552</v>
      </c>
      <c r="D1205" t="str">
        <f>VLOOKUP(G1205,Sheet1!J:K,2,0)</f>
        <v>C</v>
      </c>
      <c r="E1205" t="str">
        <f t="shared" si="108"/>
        <v>C亲子</v>
      </c>
      <c r="F1205" t="str">
        <f>VLOOKUP(G1205,Sheet1!J:L,3,0)</f>
        <v>黑龙江省</v>
      </c>
      <c r="G1205" t="s">
        <v>185</v>
      </c>
      <c r="H1205" s="2" t="str">
        <f>VLOOKUP(G1205,Sheet1!J:O,6,0)</f>
        <v>华北大区</v>
      </c>
      <c r="I1205">
        <v>92</v>
      </c>
      <c r="J1205">
        <v>0</v>
      </c>
      <c r="K1205" s="8">
        <f>VLOOKUP(C1205,'渗透率、续签率'!B:C,2,0)</f>
        <v>0.29899999999999999</v>
      </c>
      <c r="L1205" s="6">
        <f t="shared" si="109"/>
        <v>0</v>
      </c>
      <c r="M1205">
        <v>11</v>
      </c>
      <c r="N1205">
        <v>0</v>
      </c>
      <c r="O1205" s="24">
        <f t="shared" si="110"/>
        <v>0</v>
      </c>
      <c r="P1205" s="35">
        <f>VLOOKUP(E1205,'参数设置&amp;汇总'!O:X,10,0)</f>
        <v>4.6161737049068209E-2</v>
      </c>
      <c r="Q1205" s="37">
        <f t="shared" si="111"/>
        <v>0.50777910753975031</v>
      </c>
      <c r="R1205">
        <v>0.85</v>
      </c>
      <c r="S1205" s="38">
        <f t="shared" si="112"/>
        <v>0.59738718534088275</v>
      </c>
      <c r="T1205" s="9">
        <f t="shared" si="113"/>
        <v>0.25866865125260224</v>
      </c>
      <c r="U1205" s="1"/>
      <c r="V1205" s="11"/>
    </row>
    <row r="1206" spans="2:22" ht="18">
      <c r="B1206" t="s">
        <v>550</v>
      </c>
      <c r="C1206" t="s">
        <v>552</v>
      </c>
      <c r="D1206" t="str">
        <f>VLOOKUP(G1206,Sheet1!J:K,2,0)</f>
        <v>C</v>
      </c>
      <c r="E1206" t="str">
        <f t="shared" si="108"/>
        <v>C亲子</v>
      </c>
      <c r="F1206" t="str">
        <f>VLOOKUP(G1206,Sheet1!J:L,3,0)</f>
        <v>云南省</v>
      </c>
      <c r="G1206" t="s">
        <v>186</v>
      </c>
      <c r="H1206" s="2" t="str">
        <f>VLOOKUP(G1206,Sheet1!J:O,6,0)</f>
        <v>华南大区</v>
      </c>
      <c r="I1206">
        <v>133</v>
      </c>
      <c r="J1206">
        <v>0</v>
      </c>
      <c r="K1206" s="8">
        <f>VLOOKUP(C1206,'渗透率、续签率'!B:C,2,0)</f>
        <v>0.29899999999999999</v>
      </c>
      <c r="L1206" s="6">
        <f t="shared" si="109"/>
        <v>0</v>
      </c>
      <c r="M1206">
        <v>24</v>
      </c>
      <c r="N1206">
        <v>0</v>
      </c>
      <c r="O1206" s="24">
        <f t="shared" si="110"/>
        <v>0</v>
      </c>
      <c r="P1206" s="35">
        <f>VLOOKUP(E1206,'参数设置&amp;汇总'!O:X,10,0)</f>
        <v>4.6161737049068209E-2</v>
      </c>
      <c r="Q1206" s="37">
        <f t="shared" si="111"/>
        <v>1.1078816891776371</v>
      </c>
      <c r="R1206">
        <v>0.85</v>
      </c>
      <c r="S1206" s="38">
        <f t="shared" si="112"/>
        <v>1.303390222561926</v>
      </c>
      <c r="T1206" s="9">
        <f t="shared" si="113"/>
        <v>0.56436796636931397</v>
      </c>
      <c r="U1206" s="1"/>
      <c r="V1206" s="11"/>
    </row>
    <row r="1207" spans="2:22" ht="18">
      <c r="B1207" t="s">
        <v>550</v>
      </c>
      <c r="C1207" t="s">
        <v>552</v>
      </c>
      <c r="D1207" t="str">
        <f>VLOOKUP(G1207,Sheet1!J:K,2,0)</f>
        <v>C</v>
      </c>
      <c r="E1207" t="str">
        <f t="shared" si="108"/>
        <v>C亲子</v>
      </c>
      <c r="F1207" t="str">
        <f>VLOOKUP(G1207,Sheet1!J:L,3,0)</f>
        <v>辽宁省</v>
      </c>
      <c r="G1207" t="s">
        <v>187</v>
      </c>
      <c r="H1207" s="2" t="str">
        <f>VLOOKUP(G1207,Sheet1!J:O,6,0)</f>
        <v>华北大区</v>
      </c>
      <c r="I1207">
        <v>372</v>
      </c>
      <c r="J1207">
        <v>5</v>
      </c>
      <c r="K1207" s="8">
        <f>VLOOKUP(C1207,'渗透率、续签率'!B:C,2,0)</f>
        <v>0.29899999999999999</v>
      </c>
      <c r="L1207" s="6">
        <f t="shared" si="109"/>
        <v>1.3440860215053764E-2</v>
      </c>
      <c r="M1207">
        <v>53</v>
      </c>
      <c r="N1207">
        <v>4</v>
      </c>
      <c r="O1207" s="24">
        <f t="shared" si="110"/>
        <v>7.5471698113207544E-2</v>
      </c>
      <c r="P1207" s="35">
        <f>VLOOKUP(E1207,'参数设置&amp;汇总'!O:X,10,0)</f>
        <v>4.6161737049068209E-2</v>
      </c>
      <c r="Q1207" s="37">
        <f t="shared" si="111"/>
        <v>4</v>
      </c>
      <c r="R1207">
        <v>0.85</v>
      </c>
      <c r="S1207" s="38">
        <f t="shared" si="112"/>
        <v>3.2988235294117652</v>
      </c>
      <c r="T1207" s="9">
        <f t="shared" si="113"/>
        <v>1.4283905882352943</v>
      </c>
      <c r="U1207" s="1"/>
      <c r="V1207" s="11"/>
    </row>
    <row r="1208" spans="2:22" ht="18">
      <c r="B1208" t="s">
        <v>550</v>
      </c>
      <c r="C1208" t="s">
        <v>552</v>
      </c>
      <c r="D1208" t="str">
        <f>VLOOKUP(G1208,Sheet1!J:K,2,0)</f>
        <v>C</v>
      </c>
      <c r="E1208" t="str">
        <f t="shared" si="108"/>
        <v>C亲子</v>
      </c>
      <c r="F1208" t="str">
        <f>VLOOKUP(G1208,Sheet1!J:L,3,0)</f>
        <v>甘肃省</v>
      </c>
      <c r="G1208" t="s">
        <v>188</v>
      </c>
      <c r="H1208" s="2" t="str">
        <f>VLOOKUP(G1208,Sheet1!J:O,6,0)</f>
        <v>华北大区</v>
      </c>
      <c r="I1208">
        <v>83</v>
      </c>
      <c r="J1208">
        <v>1</v>
      </c>
      <c r="K1208" s="8">
        <f>VLOOKUP(C1208,'渗透率、续签率'!B:C,2,0)</f>
        <v>0.29899999999999999</v>
      </c>
      <c r="L1208" s="6">
        <f t="shared" si="109"/>
        <v>1.2048192771084338E-2</v>
      </c>
      <c r="M1208">
        <v>8</v>
      </c>
      <c r="N1208">
        <v>1</v>
      </c>
      <c r="O1208" s="24">
        <f t="shared" si="110"/>
        <v>0.125</v>
      </c>
      <c r="P1208" s="35">
        <f>VLOOKUP(E1208,'参数设置&amp;汇总'!O:X,10,0)</f>
        <v>4.6161737049068209E-2</v>
      </c>
      <c r="Q1208" s="37">
        <f t="shared" si="111"/>
        <v>1</v>
      </c>
      <c r="R1208">
        <v>0.85</v>
      </c>
      <c r="S1208" s="38">
        <f t="shared" si="112"/>
        <v>0.82470588235294129</v>
      </c>
      <c r="T1208" s="9">
        <f t="shared" si="113"/>
        <v>0.35709764705882358</v>
      </c>
      <c r="U1208" s="1"/>
      <c r="V1208" s="11"/>
    </row>
    <row r="1209" spans="2:22" ht="18">
      <c r="B1209" t="s">
        <v>550</v>
      </c>
      <c r="C1209" t="s">
        <v>552</v>
      </c>
      <c r="D1209" t="str">
        <f>VLOOKUP(G1209,Sheet1!J:K,2,0)</f>
        <v>B</v>
      </c>
      <c r="E1209" t="str">
        <f t="shared" si="108"/>
        <v>B亲子</v>
      </c>
      <c r="F1209" t="str">
        <f>VLOOKUP(G1209,Sheet1!J:L,3,0)</f>
        <v>天津市</v>
      </c>
      <c r="G1209" t="s">
        <v>69</v>
      </c>
      <c r="H1209" s="2" t="str">
        <f>VLOOKUP(G1209,Sheet1!J:O,6,0)</f>
        <v>华北大区</v>
      </c>
      <c r="I1209">
        <v>772</v>
      </c>
      <c r="J1209">
        <v>20</v>
      </c>
      <c r="K1209" s="8">
        <f>VLOOKUP(C1209,'渗透率、续签率'!B:C,2,0)</f>
        <v>0.29899999999999999</v>
      </c>
      <c r="L1209" s="6">
        <f t="shared" si="109"/>
        <v>2.5906735751295335E-2</v>
      </c>
      <c r="M1209">
        <v>256</v>
      </c>
      <c r="N1209">
        <v>18</v>
      </c>
      <c r="O1209" s="24">
        <f t="shared" si="110"/>
        <v>7.03125E-2</v>
      </c>
      <c r="P1209" s="35">
        <f>VLOOKUP(E1209,'参数设置&amp;汇总'!O:X,10,0)</f>
        <v>0.1</v>
      </c>
      <c r="Q1209" s="37">
        <f t="shared" si="111"/>
        <v>25.6</v>
      </c>
      <c r="R1209">
        <v>0.85</v>
      </c>
      <c r="S1209" s="38">
        <f t="shared" si="112"/>
        <v>23.785882352941183</v>
      </c>
      <c r="T1209" s="9">
        <f t="shared" si="113"/>
        <v>10.299287058823532</v>
      </c>
      <c r="U1209" s="1"/>
      <c r="V1209" s="11"/>
    </row>
    <row r="1210" spans="2:22" ht="18">
      <c r="B1210" t="s">
        <v>550</v>
      </c>
      <c r="C1210" t="s">
        <v>552</v>
      </c>
      <c r="D1210" t="str">
        <f>VLOOKUP(G1210,Sheet1!J:K,2,0)</f>
        <v>C</v>
      </c>
      <c r="E1210" t="str">
        <f t="shared" si="108"/>
        <v>C亲子</v>
      </c>
      <c r="F1210" t="str">
        <f>VLOOKUP(G1210,Sheet1!J:L,3,0)</f>
        <v>湖北省</v>
      </c>
      <c r="G1210" t="s">
        <v>189</v>
      </c>
      <c r="H1210" s="2" t="str">
        <f>VLOOKUP(G1210,Sheet1!J:O,6,0)</f>
        <v>华南大区</v>
      </c>
      <c r="I1210">
        <v>27</v>
      </c>
      <c r="J1210">
        <v>0</v>
      </c>
      <c r="K1210" s="8">
        <f>VLOOKUP(C1210,'渗透率、续签率'!B:C,2,0)</f>
        <v>0.29899999999999999</v>
      </c>
      <c r="L1210" s="6">
        <f t="shared" si="109"/>
        <v>0</v>
      </c>
      <c r="M1210">
        <v>2</v>
      </c>
      <c r="N1210">
        <v>0</v>
      </c>
      <c r="O1210" s="24">
        <f t="shared" si="110"/>
        <v>0</v>
      </c>
      <c r="P1210" s="35">
        <f>VLOOKUP(E1210,'参数设置&amp;汇总'!O:X,10,0)</f>
        <v>4.6161737049068209E-2</v>
      </c>
      <c r="Q1210" s="37">
        <f t="shared" si="111"/>
        <v>9.2323474098136418E-2</v>
      </c>
      <c r="R1210">
        <v>0.85</v>
      </c>
      <c r="S1210" s="38">
        <f t="shared" si="112"/>
        <v>0.1086158518801605</v>
      </c>
      <c r="T1210" s="9">
        <f t="shared" si="113"/>
        <v>4.7030663864109493E-2</v>
      </c>
      <c r="U1210" s="1"/>
      <c r="V1210" s="11"/>
    </row>
    <row r="1211" spans="2:22" ht="18">
      <c r="B1211" t="s">
        <v>550</v>
      </c>
      <c r="C1211" t="s">
        <v>552</v>
      </c>
      <c r="D1211" t="str">
        <f>VLOOKUP(G1211,Sheet1!J:K,2,0)</f>
        <v>C</v>
      </c>
      <c r="E1211" t="str">
        <f t="shared" si="108"/>
        <v>C亲子</v>
      </c>
      <c r="F1211" t="str">
        <f>VLOOKUP(G1211,Sheet1!J:L,3,0)</f>
        <v>山西省</v>
      </c>
      <c r="G1211" t="s">
        <v>190</v>
      </c>
      <c r="H1211" s="2" t="str">
        <f>VLOOKUP(G1211,Sheet1!J:O,6,0)</f>
        <v>华北大区</v>
      </c>
      <c r="I1211">
        <v>380</v>
      </c>
      <c r="J1211">
        <v>7</v>
      </c>
      <c r="K1211" s="8">
        <f>VLOOKUP(C1211,'渗透率、续签率'!B:C,2,0)</f>
        <v>0.29899999999999999</v>
      </c>
      <c r="L1211" s="6">
        <f t="shared" si="109"/>
        <v>1.8421052631578946E-2</v>
      </c>
      <c r="M1211">
        <v>129</v>
      </c>
      <c r="N1211">
        <v>6</v>
      </c>
      <c r="O1211" s="24">
        <f t="shared" si="110"/>
        <v>4.6511627906976744E-2</v>
      </c>
      <c r="P1211" s="35">
        <f>VLOOKUP(E1211,'参数设置&amp;汇总'!O:X,10,0)</f>
        <v>4.6161737049068209E-2</v>
      </c>
      <c r="Q1211" s="37">
        <f t="shared" si="111"/>
        <v>6</v>
      </c>
      <c r="R1211">
        <v>0.85</v>
      </c>
      <c r="S1211" s="38">
        <f t="shared" si="112"/>
        <v>4.948235294117648</v>
      </c>
      <c r="T1211" s="9">
        <f t="shared" si="113"/>
        <v>2.1425858823529413</v>
      </c>
      <c r="U1211" s="1"/>
      <c r="V1211" s="11"/>
    </row>
    <row r="1212" spans="2:22" ht="18">
      <c r="B1212" t="s">
        <v>550</v>
      </c>
      <c r="C1212" t="s">
        <v>552</v>
      </c>
      <c r="D1212" t="str">
        <f>VLOOKUP(G1212,Sheet1!J:K,2,0)</f>
        <v>C</v>
      </c>
      <c r="E1212" t="str">
        <f t="shared" si="108"/>
        <v>C亲子</v>
      </c>
      <c r="F1212" t="str">
        <f>VLOOKUP(G1212,Sheet1!J:L,3,0)</f>
        <v>山东省</v>
      </c>
      <c r="G1212" t="s">
        <v>191</v>
      </c>
      <c r="H1212" s="2" t="str">
        <f>VLOOKUP(G1212,Sheet1!J:O,6,0)</f>
        <v>华北大区</v>
      </c>
      <c r="I1212">
        <v>193</v>
      </c>
      <c r="J1212">
        <v>0</v>
      </c>
      <c r="K1212" s="8">
        <f>VLOOKUP(C1212,'渗透率、续签率'!B:C,2,0)</f>
        <v>0.29899999999999999</v>
      </c>
      <c r="L1212" s="6">
        <f t="shared" si="109"/>
        <v>0</v>
      </c>
      <c r="M1212">
        <v>13</v>
      </c>
      <c r="N1212">
        <v>0</v>
      </c>
      <c r="O1212" s="24">
        <f t="shared" si="110"/>
        <v>0</v>
      </c>
      <c r="P1212" s="35">
        <f>VLOOKUP(E1212,'参数设置&amp;汇总'!O:X,10,0)</f>
        <v>4.6161737049068209E-2</v>
      </c>
      <c r="Q1212" s="37">
        <f t="shared" si="111"/>
        <v>0.60010258163788677</v>
      </c>
      <c r="R1212">
        <v>0.85</v>
      </c>
      <c r="S1212" s="38">
        <f t="shared" si="112"/>
        <v>0.70600303722104329</v>
      </c>
      <c r="T1212" s="9">
        <f t="shared" si="113"/>
        <v>0.30569931511671172</v>
      </c>
      <c r="V1212" s="11"/>
    </row>
    <row r="1213" spans="2:22" ht="18">
      <c r="B1213" t="s">
        <v>550</v>
      </c>
      <c r="C1213" t="s">
        <v>552</v>
      </c>
      <c r="D1213" t="str">
        <f>VLOOKUP(G1213,Sheet1!J:K,2,0)</f>
        <v>C</v>
      </c>
      <c r="E1213" t="str">
        <f t="shared" si="108"/>
        <v>C亲子</v>
      </c>
      <c r="F1213" t="str">
        <f>VLOOKUP(G1213,Sheet1!J:L,3,0)</f>
        <v>湖南省</v>
      </c>
      <c r="G1213" t="s">
        <v>192</v>
      </c>
      <c r="H1213" s="2" t="str">
        <f>VLOOKUP(G1213,Sheet1!J:O,6,0)</f>
        <v>华南大区</v>
      </c>
      <c r="I1213">
        <v>119</v>
      </c>
      <c r="J1213">
        <v>0</v>
      </c>
      <c r="K1213" s="8">
        <f>VLOOKUP(C1213,'渗透率、续签率'!B:C,2,0)</f>
        <v>0.29899999999999999</v>
      </c>
      <c r="L1213" s="6">
        <f t="shared" si="109"/>
        <v>0</v>
      </c>
      <c r="M1213">
        <v>7</v>
      </c>
      <c r="N1213">
        <v>0</v>
      </c>
      <c r="O1213" s="24">
        <f t="shared" si="110"/>
        <v>0</v>
      </c>
      <c r="P1213" s="35">
        <f>VLOOKUP(E1213,'参数设置&amp;汇总'!O:X,10,0)</f>
        <v>4.6161737049068209E-2</v>
      </c>
      <c r="Q1213" s="37">
        <f t="shared" si="111"/>
        <v>0.32313215934347744</v>
      </c>
      <c r="R1213">
        <v>0.85</v>
      </c>
      <c r="S1213" s="38">
        <f t="shared" si="112"/>
        <v>0.38015548158056173</v>
      </c>
      <c r="T1213" s="9">
        <f t="shared" si="113"/>
        <v>0.16460732352438323</v>
      </c>
      <c r="V1213" s="11"/>
    </row>
    <row r="1214" spans="2:22" ht="18">
      <c r="B1214" t="s">
        <v>550</v>
      </c>
      <c r="C1214" t="s">
        <v>552</v>
      </c>
      <c r="D1214" t="str">
        <f>VLOOKUP(G1214,Sheet1!J:K,2,0)</f>
        <v>C</v>
      </c>
      <c r="E1214" t="str">
        <f t="shared" si="108"/>
        <v>C亲子</v>
      </c>
      <c r="F1214" t="str">
        <f>VLOOKUP(G1214,Sheet1!J:L,3,0)</f>
        <v>湖北省</v>
      </c>
      <c r="G1214" t="s">
        <v>193</v>
      </c>
      <c r="H1214" s="2" t="str">
        <f>VLOOKUP(G1214,Sheet1!J:O,6,0)</f>
        <v>华南大区</v>
      </c>
      <c r="I1214">
        <v>160</v>
      </c>
      <c r="J1214">
        <v>0</v>
      </c>
      <c r="K1214" s="8">
        <f>VLOOKUP(C1214,'渗透率、续签率'!B:C,2,0)</f>
        <v>0.29899999999999999</v>
      </c>
      <c r="L1214" s="6">
        <f t="shared" si="109"/>
        <v>0</v>
      </c>
      <c r="M1214">
        <v>5</v>
      </c>
      <c r="N1214">
        <v>0</v>
      </c>
      <c r="O1214" s="24">
        <f t="shared" si="110"/>
        <v>0</v>
      </c>
      <c r="P1214" s="35">
        <f>VLOOKUP(E1214,'参数设置&amp;汇总'!O:X,10,0)</f>
        <v>4.6161737049068209E-2</v>
      </c>
      <c r="Q1214" s="37">
        <f t="shared" si="111"/>
        <v>0.23080868524534104</v>
      </c>
      <c r="R1214">
        <v>0.85</v>
      </c>
      <c r="S1214" s="38">
        <f t="shared" si="112"/>
        <v>0.27153962970040124</v>
      </c>
      <c r="T1214" s="9">
        <f t="shared" si="113"/>
        <v>0.11757665966027374</v>
      </c>
      <c r="V1214" s="11"/>
    </row>
    <row r="1215" spans="2:22" ht="18">
      <c r="B1215" t="s">
        <v>550</v>
      </c>
      <c r="C1215" t="s">
        <v>552</v>
      </c>
      <c r="D1215" t="str">
        <f>VLOOKUP(G1215,Sheet1!J:K,2,0)</f>
        <v>C</v>
      </c>
      <c r="E1215" t="str">
        <f t="shared" si="108"/>
        <v>C亲子</v>
      </c>
      <c r="F1215" t="str">
        <f>VLOOKUP(G1215,Sheet1!J:L,3,0)</f>
        <v>福建省</v>
      </c>
      <c r="G1215" t="s">
        <v>194</v>
      </c>
      <c r="H1215" s="2" t="str">
        <f>VLOOKUP(G1215,Sheet1!J:O,6,0)</f>
        <v>华南大区</v>
      </c>
      <c r="I1215">
        <v>127</v>
      </c>
      <c r="J1215">
        <v>0</v>
      </c>
      <c r="K1215" s="8">
        <f>VLOOKUP(C1215,'渗透率、续签率'!B:C,2,0)</f>
        <v>0.29899999999999999</v>
      </c>
      <c r="L1215" s="6">
        <f t="shared" si="109"/>
        <v>0</v>
      </c>
      <c r="M1215">
        <v>6</v>
      </c>
      <c r="N1215">
        <v>0</v>
      </c>
      <c r="O1215" s="24">
        <f t="shared" si="110"/>
        <v>0</v>
      </c>
      <c r="P1215" s="35">
        <f>VLOOKUP(E1215,'参数设置&amp;汇总'!O:X,10,0)</f>
        <v>4.6161737049068209E-2</v>
      </c>
      <c r="Q1215" s="37">
        <f t="shared" si="111"/>
        <v>0.27697042229440927</v>
      </c>
      <c r="R1215">
        <v>0.85</v>
      </c>
      <c r="S1215" s="38">
        <f t="shared" si="112"/>
        <v>0.32584755564048151</v>
      </c>
      <c r="T1215" s="9">
        <f t="shared" si="113"/>
        <v>0.14109199159232849</v>
      </c>
      <c r="V1215" s="11"/>
    </row>
    <row r="1216" spans="2:22" ht="18">
      <c r="B1216" t="s">
        <v>550</v>
      </c>
      <c r="C1216" t="s">
        <v>552</v>
      </c>
      <c r="D1216" t="str">
        <f>VLOOKUP(G1216,Sheet1!J:K,2,0)</f>
        <v>B</v>
      </c>
      <c r="E1216" t="str">
        <f t="shared" si="108"/>
        <v>B亲子</v>
      </c>
      <c r="F1216" t="str">
        <f>VLOOKUP(G1216,Sheet1!J:L,3,0)</f>
        <v>浙江省</v>
      </c>
      <c r="G1216" t="s">
        <v>70</v>
      </c>
      <c r="H1216" s="2" t="str">
        <f>VLOOKUP(G1216,Sheet1!J:O,6,0)</f>
        <v>华南大区</v>
      </c>
      <c r="I1216">
        <v>536</v>
      </c>
      <c r="J1216">
        <v>6</v>
      </c>
      <c r="K1216" s="8">
        <f>VLOOKUP(C1216,'渗透率、续签率'!B:C,2,0)</f>
        <v>0.29899999999999999</v>
      </c>
      <c r="L1216" s="6">
        <f t="shared" si="109"/>
        <v>1.1194029850746268E-2</v>
      </c>
      <c r="M1216">
        <v>112</v>
      </c>
      <c r="N1216">
        <v>6</v>
      </c>
      <c r="O1216" s="24">
        <f t="shared" si="110"/>
        <v>5.3571428571428568E-2</v>
      </c>
      <c r="P1216" s="35">
        <f>VLOOKUP(E1216,'参数设置&amp;汇总'!O:X,10,0)</f>
        <v>0.1</v>
      </c>
      <c r="Q1216" s="37">
        <f t="shared" si="111"/>
        <v>11.200000000000001</v>
      </c>
      <c r="R1216">
        <v>0.85</v>
      </c>
      <c r="S1216" s="38">
        <f t="shared" si="112"/>
        <v>11.065882352941179</v>
      </c>
      <c r="T1216" s="9">
        <f t="shared" si="113"/>
        <v>4.7915270588235304</v>
      </c>
      <c r="V1216" s="11"/>
    </row>
    <row r="1217" spans="2:22" ht="18">
      <c r="B1217" t="s">
        <v>550</v>
      </c>
      <c r="C1217" t="s">
        <v>552</v>
      </c>
      <c r="D1217" t="str">
        <f>VLOOKUP(G1217,Sheet1!J:K,2,0)</f>
        <v>C</v>
      </c>
      <c r="E1217" t="str">
        <f t="shared" si="108"/>
        <v>C亲子</v>
      </c>
      <c r="F1217" t="str">
        <f>VLOOKUP(G1217,Sheet1!J:L,3,0)</f>
        <v>安徽省</v>
      </c>
      <c r="G1217" t="s">
        <v>195</v>
      </c>
      <c r="H1217" s="2" t="str">
        <f>VLOOKUP(G1217,Sheet1!J:O,6,0)</f>
        <v>华南大区</v>
      </c>
      <c r="I1217">
        <v>157</v>
      </c>
      <c r="J1217">
        <v>1</v>
      </c>
      <c r="K1217" s="8">
        <f>VLOOKUP(C1217,'渗透率、续签率'!B:C,2,0)</f>
        <v>0.29899999999999999</v>
      </c>
      <c r="L1217" s="6">
        <f t="shared" si="109"/>
        <v>6.369426751592357E-3</v>
      </c>
      <c r="M1217">
        <v>11</v>
      </c>
      <c r="N1217">
        <v>0</v>
      </c>
      <c r="O1217" s="24">
        <f t="shared" si="110"/>
        <v>0</v>
      </c>
      <c r="P1217" s="35">
        <f>VLOOKUP(E1217,'参数设置&amp;汇总'!O:X,10,0)</f>
        <v>4.6161737049068209E-2</v>
      </c>
      <c r="Q1217" s="37">
        <f t="shared" si="111"/>
        <v>0.50777910753975031</v>
      </c>
      <c r="R1217">
        <v>0.85</v>
      </c>
      <c r="S1217" s="38">
        <f t="shared" si="112"/>
        <v>0.59738718534088275</v>
      </c>
      <c r="T1217" s="9">
        <f t="shared" si="113"/>
        <v>0.25866865125260224</v>
      </c>
      <c r="V1217" s="11"/>
    </row>
    <row r="1218" spans="2:22" ht="18">
      <c r="B1218" t="s">
        <v>550</v>
      </c>
      <c r="C1218" t="s">
        <v>552</v>
      </c>
      <c r="D1218" t="str">
        <f>VLOOKUP(G1218,Sheet1!J:K,2,0)</f>
        <v>C</v>
      </c>
      <c r="E1218" t="str">
        <f t="shared" si="108"/>
        <v>C亲子</v>
      </c>
      <c r="F1218" t="str">
        <f>VLOOKUP(G1218,Sheet1!J:L,3,0)</f>
        <v>陕西省</v>
      </c>
      <c r="G1218" t="s">
        <v>196</v>
      </c>
      <c r="H1218" s="2" t="str">
        <f>VLOOKUP(G1218,Sheet1!J:O,6,0)</f>
        <v>华北大区</v>
      </c>
      <c r="I1218">
        <v>94</v>
      </c>
      <c r="J1218">
        <v>0</v>
      </c>
      <c r="K1218" s="8">
        <f>VLOOKUP(C1218,'渗透率、续签率'!B:C,2,0)</f>
        <v>0.29899999999999999</v>
      </c>
      <c r="L1218" s="6">
        <f t="shared" si="109"/>
        <v>0</v>
      </c>
      <c r="M1218">
        <v>10</v>
      </c>
      <c r="N1218">
        <v>0</v>
      </c>
      <c r="O1218" s="24">
        <f t="shared" si="110"/>
        <v>0</v>
      </c>
      <c r="P1218" s="35">
        <f>VLOOKUP(E1218,'参数设置&amp;汇总'!O:X,10,0)</f>
        <v>4.6161737049068209E-2</v>
      </c>
      <c r="Q1218" s="37">
        <f t="shared" si="111"/>
        <v>0.46161737049068208</v>
      </c>
      <c r="R1218">
        <v>0.85</v>
      </c>
      <c r="S1218" s="38">
        <f t="shared" si="112"/>
        <v>0.54307925940080248</v>
      </c>
      <c r="T1218" s="9">
        <f t="shared" si="113"/>
        <v>0.23515331932054748</v>
      </c>
      <c r="V1218" s="11"/>
    </row>
    <row r="1219" spans="2:22" ht="18">
      <c r="B1219" t="s">
        <v>550</v>
      </c>
      <c r="C1219" t="s">
        <v>552</v>
      </c>
      <c r="D1219" t="str">
        <f>VLOOKUP(G1219,Sheet1!J:K,2,0)</f>
        <v>C</v>
      </c>
      <c r="E1219" t="str">
        <f t="shared" ref="E1219:E1282" si="114">D1219&amp;C1219</f>
        <v>C亲子</v>
      </c>
      <c r="F1219" t="str">
        <f>VLOOKUP(G1219,Sheet1!J:L,3,0)</f>
        <v>河南省</v>
      </c>
      <c r="G1219" t="s">
        <v>197</v>
      </c>
      <c r="H1219" s="2" t="str">
        <f>VLOOKUP(G1219,Sheet1!J:O,6,0)</f>
        <v>华北大区</v>
      </c>
      <c r="I1219">
        <v>251</v>
      </c>
      <c r="J1219">
        <v>1</v>
      </c>
      <c r="K1219" s="8">
        <f>VLOOKUP(C1219,'渗透率、续签率'!B:C,2,0)</f>
        <v>0.29899999999999999</v>
      </c>
      <c r="L1219" s="6">
        <f t="shared" ref="L1219:L1282" si="115">J1219/I1219</f>
        <v>3.9840637450199202E-3</v>
      </c>
      <c r="M1219">
        <v>22</v>
      </c>
      <c r="N1219">
        <v>0</v>
      </c>
      <c r="O1219" s="24">
        <f t="shared" ref="O1219:O1282" si="116">N1219/M1219</f>
        <v>0</v>
      </c>
      <c r="P1219" s="35">
        <f>VLOOKUP(E1219,'参数设置&amp;汇总'!O:X,10,0)</f>
        <v>4.6161737049068209E-2</v>
      </c>
      <c r="Q1219" s="37">
        <f t="shared" ref="Q1219:Q1282" si="117">IF(P1219*M1219&gt;=N1219,M1219*P1219,N1219)</f>
        <v>1.0155582150795006</v>
      </c>
      <c r="R1219">
        <v>0.85</v>
      </c>
      <c r="S1219" s="38">
        <f t="shared" ref="S1219:S1282" si="118">((1-K1219)*N1219+IF(Q1219-N1219&gt;0,Q1219-N1219,0))/R1219</f>
        <v>1.1947743706817655</v>
      </c>
      <c r="T1219" s="9">
        <f t="shared" ref="T1219:T1282" si="119">S1219*0.433</f>
        <v>0.51733730250520449</v>
      </c>
      <c r="U1219" s="1"/>
      <c r="V1219" s="11"/>
    </row>
    <row r="1220" spans="2:22" ht="18">
      <c r="B1220" t="s">
        <v>550</v>
      </c>
      <c r="C1220" t="s">
        <v>552</v>
      </c>
      <c r="D1220" t="str">
        <f>VLOOKUP(G1220,Sheet1!J:K,2,0)</f>
        <v>C</v>
      </c>
      <c r="E1220" t="str">
        <f t="shared" si="114"/>
        <v>C亲子</v>
      </c>
      <c r="F1220" t="str">
        <f>VLOOKUP(G1220,Sheet1!J:L,3,0)</f>
        <v>贵州省</v>
      </c>
      <c r="G1220" t="s">
        <v>198</v>
      </c>
      <c r="H1220" s="2" t="str">
        <f>VLOOKUP(G1220,Sheet1!J:O,6,0)</f>
        <v>华北大区</v>
      </c>
      <c r="I1220">
        <v>108</v>
      </c>
      <c r="J1220">
        <v>0</v>
      </c>
      <c r="K1220" s="8">
        <f>VLOOKUP(C1220,'渗透率、续签率'!B:C,2,0)</f>
        <v>0.29899999999999999</v>
      </c>
      <c r="L1220" s="6">
        <f t="shared" si="115"/>
        <v>0</v>
      </c>
      <c r="M1220">
        <v>7</v>
      </c>
      <c r="N1220">
        <v>0</v>
      </c>
      <c r="O1220" s="24">
        <f t="shared" si="116"/>
        <v>0</v>
      </c>
      <c r="P1220" s="35">
        <f>VLOOKUP(E1220,'参数设置&amp;汇总'!O:X,10,0)</f>
        <v>4.6161737049068209E-2</v>
      </c>
      <c r="Q1220" s="37">
        <f t="shared" si="117"/>
        <v>0.32313215934347744</v>
      </c>
      <c r="R1220">
        <v>0.85</v>
      </c>
      <c r="S1220" s="38">
        <f t="shared" si="118"/>
        <v>0.38015548158056173</v>
      </c>
      <c r="T1220" s="9">
        <f t="shared" si="119"/>
        <v>0.16460732352438323</v>
      </c>
    </row>
    <row r="1221" spans="2:22" ht="18">
      <c r="B1221" t="s">
        <v>550</v>
      </c>
      <c r="C1221" t="s">
        <v>552</v>
      </c>
      <c r="D1221" t="str">
        <f>VLOOKUP(G1221,Sheet1!J:K,2,0)</f>
        <v>C</v>
      </c>
      <c r="E1221" t="str">
        <f t="shared" si="114"/>
        <v>C亲子</v>
      </c>
      <c r="F1221" t="str">
        <f>VLOOKUP(G1221,Sheet1!J:L,3,0)</f>
        <v>海南省</v>
      </c>
      <c r="G1221" t="s">
        <v>199</v>
      </c>
      <c r="H1221" s="2" t="str">
        <f>VLOOKUP(G1221,Sheet1!J:O,6,0)</f>
        <v>华南大区</v>
      </c>
      <c r="I1221">
        <v>9</v>
      </c>
      <c r="J1221">
        <v>0</v>
      </c>
      <c r="K1221" s="8">
        <f>VLOOKUP(C1221,'渗透率、续签率'!B:C,2,0)</f>
        <v>0.29899999999999999</v>
      </c>
      <c r="L1221" s="6">
        <f t="shared" si="115"/>
        <v>0</v>
      </c>
      <c r="M1221">
        <v>0</v>
      </c>
      <c r="N1221">
        <v>0</v>
      </c>
      <c r="O1221" s="24" t="e">
        <f t="shared" si="116"/>
        <v>#DIV/0!</v>
      </c>
      <c r="P1221" s="35">
        <f>VLOOKUP(E1221,'参数设置&amp;汇总'!O:X,10,0)</f>
        <v>4.6161737049068209E-2</v>
      </c>
      <c r="Q1221" s="37">
        <f t="shared" si="117"/>
        <v>0</v>
      </c>
      <c r="R1221">
        <v>0.85</v>
      </c>
      <c r="S1221" s="38">
        <f t="shared" si="118"/>
        <v>0</v>
      </c>
      <c r="T1221" s="9">
        <f t="shared" si="119"/>
        <v>0</v>
      </c>
      <c r="U1221" s="1"/>
      <c r="V1221" s="11"/>
    </row>
    <row r="1222" spans="2:22" ht="18">
      <c r="B1222" t="s">
        <v>550</v>
      </c>
      <c r="C1222" t="s">
        <v>552</v>
      </c>
      <c r="D1222" t="str">
        <f>VLOOKUP(G1222,Sheet1!J:K,2,0)</f>
        <v>C</v>
      </c>
      <c r="E1222" t="str">
        <f t="shared" si="114"/>
        <v>C亲子</v>
      </c>
      <c r="F1222" t="str">
        <f>VLOOKUP(G1222,Sheet1!J:L,3,0)</f>
        <v>甘肃省</v>
      </c>
      <c r="G1222" t="s">
        <v>200</v>
      </c>
      <c r="H1222" s="2" t="str">
        <f>VLOOKUP(G1222,Sheet1!J:O,6,0)</f>
        <v>华北大区</v>
      </c>
      <c r="I1222">
        <v>76</v>
      </c>
      <c r="J1222">
        <v>0</v>
      </c>
      <c r="K1222" s="8">
        <f>VLOOKUP(C1222,'渗透率、续签率'!B:C,2,0)</f>
        <v>0.29899999999999999</v>
      </c>
      <c r="L1222" s="6">
        <f t="shared" si="115"/>
        <v>0</v>
      </c>
      <c r="M1222">
        <v>4</v>
      </c>
      <c r="N1222">
        <v>0</v>
      </c>
      <c r="O1222" s="24">
        <f t="shared" si="116"/>
        <v>0</v>
      </c>
      <c r="P1222" s="35">
        <f>VLOOKUP(E1222,'参数设置&amp;汇总'!O:X,10,0)</f>
        <v>4.6161737049068209E-2</v>
      </c>
      <c r="Q1222" s="37">
        <f t="shared" si="117"/>
        <v>0.18464694819627284</v>
      </c>
      <c r="R1222">
        <v>0.85</v>
      </c>
      <c r="S1222" s="38">
        <f t="shared" si="118"/>
        <v>0.217231703760321</v>
      </c>
      <c r="T1222" s="9">
        <f t="shared" si="119"/>
        <v>9.4061327728218985E-2</v>
      </c>
      <c r="U1222" s="1"/>
      <c r="V1222" s="11"/>
    </row>
    <row r="1223" spans="2:22" ht="18">
      <c r="B1223" t="s">
        <v>550</v>
      </c>
      <c r="C1223" t="s">
        <v>552</v>
      </c>
      <c r="D1223" t="str">
        <f>VLOOKUP(G1223,Sheet1!J:K,2,0)</f>
        <v>C</v>
      </c>
      <c r="E1223" t="str">
        <f t="shared" si="114"/>
        <v>C亲子</v>
      </c>
      <c r="F1223" t="str">
        <f>VLOOKUP(G1223,Sheet1!J:L,3,0)</f>
        <v>四川省</v>
      </c>
      <c r="G1223" t="s">
        <v>201</v>
      </c>
      <c r="H1223" s="2" t="str">
        <f>VLOOKUP(G1223,Sheet1!J:O,6,0)</f>
        <v>华北大区</v>
      </c>
      <c r="I1223">
        <v>177</v>
      </c>
      <c r="J1223">
        <v>1</v>
      </c>
      <c r="K1223" s="8">
        <f>VLOOKUP(C1223,'渗透率、续签率'!B:C,2,0)</f>
        <v>0.29899999999999999</v>
      </c>
      <c r="L1223" s="6">
        <f t="shared" si="115"/>
        <v>5.6497175141242938E-3</v>
      </c>
      <c r="M1223">
        <v>15</v>
      </c>
      <c r="N1223">
        <v>0</v>
      </c>
      <c r="O1223" s="24">
        <f t="shared" si="116"/>
        <v>0</v>
      </c>
      <c r="P1223" s="35">
        <f>VLOOKUP(E1223,'参数设置&amp;汇总'!O:X,10,0)</f>
        <v>4.6161737049068209E-2</v>
      </c>
      <c r="Q1223" s="37">
        <f t="shared" si="117"/>
        <v>0.69242605573602312</v>
      </c>
      <c r="R1223">
        <v>0.85</v>
      </c>
      <c r="S1223" s="38">
        <f t="shared" si="118"/>
        <v>0.81461888910120372</v>
      </c>
      <c r="T1223" s="9">
        <f t="shared" si="119"/>
        <v>0.3527299789808212</v>
      </c>
      <c r="V1223" s="11"/>
    </row>
    <row r="1224" spans="2:22" ht="18">
      <c r="B1224" t="s">
        <v>550</v>
      </c>
      <c r="C1224" t="s">
        <v>552</v>
      </c>
      <c r="D1224" t="str">
        <f>VLOOKUP(G1224,Sheet1!J:K,2,0)</f>
        <v>C</v>
      </c>
      <c r="E1224" t="str">
        <f t="shared" si="114"/>
        <v>C亲子</v>
      </c>
      <c r="F1224" t="str">
        <f>VLOOKUP(G1224,Sheet1!J:L,3,0)</f>
        <v>湖北省</v>
      </c>
      <c r="G1224" t="s">
        <v>202</v>
      </c>
      <c r="H1224" s="2" t="str">
        <f>VLOOKUP(G1224,Sheet1!J:O,6,0)</f>
        <v>华南大区</v>
      </c>
      <c r="I1224">
        <v>157</v>
      </c>
      <c r="J1224">
        <v>2</v>
      </c>
      <c r="K1224" s="8">
        <f>VLOOKUP(C1224,'渗透率、续签率'!B:C,2,0)</f>
        <v>0.29899999999999999</v>
      </c>
      <c r="L1224" s="6">
        <f t="shared" si="115"/>
        <v>1.2738853503184714E-2</v>
      </c>
      <c r="M1224">
        <v>10</v>
      </c>
      <c r="N1224">
        <v>2</v>
      </c>
      <c r="O1224" s="24">
        <f t="shared" si="116"/>
        <v>0.2</v>
      </c>
      <c r="P1224" s="35">
        <f>VLOOKUP(E1224,'参数设置&amp;汇总'!O:X,10,0)</f>
        <v>4.6161737049068209E-2</v>
      </c>
      <c r="Q1224" s="37">
        <f t="shared" si="117"/>
        <v>2</v>
      </c>
      <c r="R1224">
        <v>0.85</v>
      </c>
      <c r="S1224" s="38">
        <f t="shared" si="118"/>
        <v>1.6494117647058826</v>
      </c>
      <c r="T1224" s="9">
        <f t="shared" si="119"/>
        <v>0.71419529411764715</v>
      </c>
      <c r="V1224" s="11"/>
    </row>
    <row r="1225" spans="2:22" ht="18">
      <c r="B1225" t="s">
        <v>550</v>
      </c>
      <c r="C1225" t="s">
        <v>552</v>
      </c>
      <c r="D1225" t="str">
        <f>VLOOKUP(G1225,Sheet1!J:K,2,0)</f>
        <v>C</v>
      </c>
      <c r="E1225" t="str">
        <f t="shared" si="114"/>
        <v>C亲子</v>
      </c>
      <c r="F1225" t="str">
        <f>VLOOKUP(G1225,Sheet1!J:L,3,0)</f>
        <v>江西省</v>
      </c>
      <c r="G1225" t="s">
        <v>203</v>
      </c>
      <c r="H1225" s="2" t="str">
        <f>VLOOKUP(G1225,Sheet1!J:O,6,0)</f>
        <v>华南大区</v>
      </c>
      <c r="I1225">
        <v>191</v>
      </c>
      <c r="J1225">
        <v>1</v>
      </c>
      <c r="K1225" s="8">
        <f>VLOOKUP(C1225,'渗透率、续签率'!B:C,2,0)</f>
        <v>0.29899999999999999</v>
      </c>
      <c r="L1225" s="6">
        <f t="shared" si="115"/>
        <v>5.235602094240838E-3</v>
      </c>
      <c r="M1225">
        <v>7</v>
      </c>
      <c r="N1225">
        <v>0</v>
      </c>
      <c r="O1225" s="24">
        <f t="shared" si="116"/>
        <v>0</v>
      </c>
      <c r="P1225" s="35">
        <f>VLOOKUP(E1225,'参数设置&amp;汇总'!O:X,10,0)</f>
        <v>4.6161737049068209E-2</v>
      </c>
      <c r="Q1225" s="37">
        <f t="shared" si="117"/>
        <v>0.32313215934347744</v>
      </c>
      <c r="R1225">
        <v>0.85</v>
      </c>
      <c r="S1225" s="38">
        <f t="shared" si="118"/>
        <v>0.38015548158056173</v>
      </c>
      <c r="T1225" s="9">
        <f t="shared" si="119"/>
        <v>0.16460732352438323</v>
      </c>
      <c r="V1225" s="11"/>
    </row>
    <row r="1226" spans="2:22" ht="18">
      <c r="B1226" t="s">
        <v>550</v>
      </c>
      <c r="C1226" t="s">
        <v>552</v>
      </c>
      <c r="D1226" t="str">
        <f>VLOOKUP(G1226,Sheet1!J:K,2,0)</f>
        <v>C</v>
      </c>
      <c r="E1226" t="str">
        <f t="shared" si="114"/>
        <v>C亲子</v>
      </c>
      <c r="F1226" t="str">
        <f>VLOOKUP(G1226,Sheet1!J:L,3,0)</f>
        <v>陕西省</v>
      </c>
      <c r="G1226" t="s">
        <v>204</v>
      </c>
      <c r="H1226" s="2" t="str">
        <f>VLOOKUP(G1226,Sheet1!J:O,6,0)</f>
        <v>华北大区</v>
      </c>
      <c r="I1226">
        <v>178</v>
      </c>
      <c r="J1226">
        <v>1</v>
      </c>
      <c r="K1226" s="8">
        <f>VLOOKUP(C1226,'渗透率、续签率'!B:C,2,0)</f>
        <v>0.29899999999999999</v>
      </c>
      <c r="L1226" s="6">
        <f t="shared" si="115"/>
        <v>5.6179775280898875E-3</v>
      </c>
      <c r="M1226">
        <v>19</v>
      </c>
      <c r="N1226">
        <v>1</v>
      </c>
      <c r="O1226" s="24">
        <f t="shared" si="116"/>
        <v>5.2631578947368418E-2</v>
      </c>
      <c r="P1226" s="35">
        <f>VLOOKUP(E1226,'参数设置&amp;汇总'!O:X,10,0)</f>
        <v>4.6161737049068209E-2</v>
      </c>
      <c r="Q1226" s="37">
        <f t="shared" si="117"/>
        <v>1</v>
      </c>
      <c r="R1226">
        <v>0.85</v>
      </c>
      <c r="S1226" s="38">
        <f t="shared" si="118"/>
        <v>0.82470588235294129</v>
      </c>
      <c r="T1226" s="9">
        <f t="shared" si="119"/>
        <v>0.35709764705882358</v>
      </c>
      <c r="V1226" s="11"/>
    </row>
    <row r="1227" spans="2:22" ht="18">
      <c r="B1227" t="s">
        <v>550</v>
      </c>
      <c r="C1227" t="s">
        <v>552</v>
      </c>
      <c r="D1227" t="str">
        <f>VLOOKUP(G1227,Sheet1!J:K,2,0)</f>
        <v>C</v>
      </c>
      <c r="E1227" t="str">
        <f t="shared" si="114"/>
        <v>C亲子</v>
      </c>
      <c r="F1227" t="str">
        <f>VLOOKUP(G1227,Sheet1!J:L,3,0)</f>
        <v>安徽省</v>
      </c>
      <c r="G1227" t="s">
        <v>205</v>
      </c>
      <c r="H1227" s="2" t="str">
        <f>VLOOKUP(G1227,Sheet1!J:O,6,0)</f>
        <v>华南大区</v>
      </c>
      <c r="I1227">
        <v>115</v>
      </c>
      <c r="J1227">
        <v>0</v>
      </c>
      <c r="K1227" s="8">
        <f>VLOOKUP(C1227,'渗透率、续签率'!B:C,2,0)</f>
        <v>0.29899999999999999</v>
      </c>
      <c r="L1227" s="6">
        <f t="shared" si="115"/>
        <v>0</v>
      </c>
      <c r="M1227">
        <v>9</v>
      </c>
      <c r="N1227">
        <v>0</v>
      </c>
      <c r="O1227" s="24">
        <f t="shared" si="116"/>
        <v>0</v>
      </c>
      <c r="P1227" s="35">
        <f>VLOOKUP(E1227,'参数设置&amp;汇总'!O:X,10,0)</f>
        <v>4.6161737049068209E-2</v>
      </c>
      <c r="Q1227" s="37">
        <f t="shared" si="117"/>
        <v>0.4154556334416139</v>
      </c>
      <c r="R1227">
        <v>0.85</v>
      </c>
      <c r="S1227" s="38">
        <f t="shared" si="118"/>
        <v>0.48877133346072227</v>
      </c>
      <c r="T1227" s="9">
        <f t="shared" si="119"/>
        <v>0.21163798738849274</v>
      </c>
      <c r="V1227" s="11"/>
    </row>
    <row r="1228" spans="2:22" ht="18">
      <c r="B1228" t="s">
        <v>550</v>
      </c>
      <c r="C1228" t="s">
        <v>552</v>
      </c>
      <c r="D1228" t="str">
        <f>VLOOKUP(G1228,Sheet1!J:K,2,0)</f>
        <v>C</v>
      </c>
      <c r="E1228" t="str">
        <f t="shared" si="114"/>
        <v>C亲子</v>
      </c>
      <c r="F1228" t="str">
        <f>VLOOKUP(G1228,Sheet1!J:L,3,0)</f>
        <v>安徽省</v>
      </c>
      <c r="G1228" t="s">
        <v>206</v>
      </c>
      <c r="H1228" s="2" t="str">
        <f>VLOOKUP(G1228,Sheet1!J:O,6,0)</f>
        <v>华南大区</v>
      </c>
      <c r="I1228">
        <v>261</v>
      </c>
      <c r="J1228">
        <v>1</v>
      </c>
      <c r="K1228" s="8">
        <f>VLOOKUP(C1228,'渗透率、续签率'!B:C,2,0)</f>
        <v>0.29899999999999999</v>
      </c>
      <c r="L1228" s="6">
        <f t="shared" si="115"/>
        <v>3.8314176245210726E-3</v>
      </c>
      <c r="M1228">
        <v>16</v>
      </c>
      <c r="N1228">
        <v>1</v>
      </c>
      <c r="O1228" s="24">
        <f t="shared" si="116"/>
        <v>6.25E-2</v>
      </c>
      <c r="P1228" s="35">
        <f>VLOOKUP(E1228,'参数设置&amp;汇总'!O:X,10,0)</f>
        <v>4.6161737049068209E-2</v>
      </c>
      <c r="Q1228" s="37">
        <f t="shared" si="117"/>
        <v>1</v>
      </c>
      <c r="R1228">
        <v>0.85</v>
      </c>
      <c r="S1228" s="38">
        <f t="shared" si="118"/>
        <v>0.82470588235294129</v>
      </c>
      <c r="T1228" s="9">
        <f t="shared" si="119"/>
        <v>0.35709764705882358</v>
      </c>
      <c r="V1228" s="11"/>
    </row>
    <row r="1229" spans="2:22" ht="18">
      <c r="B1229" t="s">
        <v>550</v>
      </c>
      <c r="C1229" t="s">
        <v>552</v>
      </c>
      <c r="D1229" t="str">
        <f>VLOOKUP(G1229,Sheet1!J:K,2,0)</f>
        <v>C</v>
      </c>
      <c r="E1229" t="str">
        <f t="shared" si="114"/>
        <v>C亲子</v>
      </c>
      <c r="F1229" t="str">
        <f>VLOOKUP(G1229,Sheet1!J:L,3,0)</f>
        <v>江苏省</v>
      </c>
      <c r="G1229" t="s">
        <v>207</v>
      </c>
      <c r="H1229" s="2" t="str">
        <f>VLOOKUP(G1229,Sheet1!J:O,6,0)</f>
        <v>华北大区</v>
      </c>
      <c r="I1229">
        <v>260</v>
      </c>
      <c r="J1229">
        <v>2</v>
      </c>
      <c r="K1229" s="8">
        <f>VLOOKUP(C1229,'渗透率、续签率'!B:C,2,0)</f>
        <v>0.29899999999999999</v>
      </c>
      <c r="L1229" s="6">
        <f t="shared" si="115"/>
        <v>7.6923076923076927E-3</v>
      </c>
      <c r="M1229">
        <v>29</v>
      </c>
      <c r="N1229">
        <v>0</v>
      </c>
      <c r="O1229" s="24">
        <f t="shared" si="116"/>
        <v>0</v>
      </c>
      <c r="P1229" s="35">
        <f>VLOOKUP(E1229,'参数设置&amp;汇总'!O:X,10,0)</f>
        <v>4.6161737049068209E-2</v>
      </c>
      <c r="Q1229" s="37">
        <f t="shared" si="117"/>
        <v>1.3386903744229781</v>
      </c>
      <c r="R1229">
        <v>0.85</v>
      </c>
      <c r="S1229" s="38">
        <f t="shared" si="118"/>
        <v>1.5749298522623272</v>
      </c>
      <c r="T1229" s="9">
        <f t="shared" si="119"/>
        <v>0.68194462602958761</v>
      </c>
      <c r="V1229" s="11"/>
    </row>
    <row r="1230" spans="2:22" ht="18">
      <c r="B1230" t="s">
        <v>550</v>
      </c>
      <c r="C1230" t="s">
        <v>552</v>
      </c>
      <c r="D1230" t="str">
        <f>VLOOKUP(G1230,Sheet1!J:K,2,0)</f>
        <v>C</v>
      </c>
      <c r="E1230" t="str">
        <f t="shared" si="114"/>
        <v>C亲子</v>
      </c>
      <c r="F1230" t="str">
        <f>VLOOKUP(G1230,Sheet1!J:L,3,0)</f>
        <v>海南省</v>
      </c>
      <c r="G1230" t="s">
        <v>208</v>
      </c>
      <c r="H1230" s="2" t="str">
        <f>VLOOKUP(G1230,Sheet1!J:O,6,0)</f>
        <v>华南大区</v>
      </c>
      <c r="I1230">
        <v>2</v>
      </c>
      <c r="J1230">
        <v>0</v>
      </c>
      <c r="K1230" s="8">
        <f>VLOOKUP(C1230,'渗透率、续签率'!B:C,2,0)</f>
        <v>0.29899999999999999</v>
      </c>
      <c r="L1230" s="6">
        <f t="shared" si="115"/>
        <v>0</v>
      </c>
      <c r="M1230">
        <v>0</v>
      </c>
      <c r="N1230">
        <v>0</v>
      </c>
      <c r="O1230" s="24" t="e">
        <f t="shared" si="116"/>
        <v>#DIV/0!</v>
      </c>
      <c r="P1230" s="35">
        <f>VLOOKUP(E1230,'参数设置&amp;汇总'!O:X,10,0)</f>
        <v>4.6161737049068209E-2</v>
      </c>
      <c r="Q1230" s="37">
        <f t="shared" si="117"/>
        <v>0</v>
      </c>
      <c r="R1230">
        <v>0.85</v>
      </c>
      <c r="S1230" s="38">
        <f t="shared" si="118"/>
        <v>0</v>
      </c>
      <c r="T1230" s="9">
        <f t="shared" si="119"/>
        <v>0</v>
      </c>
      <c r="V1230" s="11"/>
    </row>
    <row r="1231" spans="2:22" ht="18">
      <c r="B1231" t="s">
        <v>550</v>
      </c>
      <c r="C1231" t="s">
        <v>552</v>
      </c>
      <c r="D1231" t="str">
        <f>VLOOKUP(G1231,Sheet1!J:K,2,0)</f>
        <v>C</v>
      </c>
      <c r="E1231" t="str">
        <f t="shared" si="114"/>
        <v>C亲子</v>
      </c>
      <c r="F1231" t="str">
        <f>VLOOKUP(G1231,Sheet1!J:L,3,0)</f>
        <v>西藏自治区</v>
      </c>
      <c r="G1231" t="s">
        <v>210</v>
      </c>
      <c r="H1231" s="2">
        <f>VLOOKUP(G1231,Sheet1!J:O,6,0)</f>
        <v>0</v>
      </c>
      <c r="I1231">
        <v>4</v>
      </c>
      <c r="J1231">
        <v>0</v>
      </c>
      <c r="K1231" s="8">
        <f>VLOOKUP(C1231,'渗透率、续签率'!B:C,2,0)</f>
        <v>0.29899999999999999</v>
      </c>
      <c r="L1231" s="6">
        <f t="shared" si="115"/>
        <v>0</v>
      </c>
      <c r="M1231">
        <v>0</v>
      </c>
      <c r="N1231">
        <v>0</v>
      </c>
      <c r="O1231" s="24" t="e">
        <f t="shared" si="116"/>
        <v>#DIV/0!</v>
      </c>
      <c r="P1231" s="35">
        <f>VLOOKUP(E1231,'参数设置&amp;汇总'!O:X,10,0)</f>
        <v>4.6161737049068209E-2</v>
      </c>
      <c r="Q1231" s="37">
        <f t="shared" si="117"/>
        <v>0</v>
      </c>
      <c r="R1231">
        <v>0.85</v>
      </c>
      <c r="S1231" s="38">
        <f t="shared" si="118"/>
        <v>0</v>
      </c>
      <c r="T1231" s="9">
        <f t="shared" si="119"/>
        <v>0</v>
      </c>
      <c r="V1231" s="11"/>
    </row>
    <row r="1232" spans="2:22" ht="18">
      <c r="B1232" t="s">
        <v>550</v>
      </c>
      <c r="C1232" t="s">
        <v>552</v>
      </c>
      <c r="D1232" t="str">
        <f>VLOOKUP(G1232,Sheet1!J:K,2,0)</f>
        <v>C</v>
      </c>
      <c r="E1232" t="str">
        <f t="shared" si="114"/>
        <v>C亲子</v>
      </c>
      <c r="F1232" t="str">
        <f>VLOOKUP(G1232,Sheet1!J:L,3,0)</f>
        <v>湖南省</v>
      </c>
      <c r="G1232" t="s">
        <v>211</v>
      </c>
      <c r="H1232" s="2" t="str">
        <f>VLOOKUP(G1232,Sheet1!J:O,6,0)</f>
        <v>华南大区</v>
      </c>
      <c r="I1232">
        <v>187</v>
      </c>
      <c r="J1232">
        <v>1</v>
      </c>
      <c r="K1232" s="8">
        <f>VLOOKUP(C1232,'渗透率、续签率'!B:C,2,0)</f>
        <v>0.29899999999999999</v>
      </c>
      <c r="L1232" s="6">
        <f t="shared" si="115"/>
        <v>5.3475935828877002E-3</v>
      </c>
      <c r="M1232">
        <v>9</v>
      </c>
      <c r="N1232">
        <v>0</v>
      </c>
      <c r="O1232" s="24">
        <f t="shared" si="116"/>
        <v>0</v>
      </c>
      <c r="P1232" s="35">
        <f>VLOOKUP(E1232,'参数设置&amp;汇总'!O:X,10,0)</f>
        <v>4.6161737049068209E-2</v>
      </c>
      <c r="Q1232" s="37">
        <f t="shared" si="117"/>
        <v>0.4154556334416139</v>
      </c>
      <c r="R1232">
        <v>0.85</v>
      </c>
      <c r="S1232" s="38">
        <f t="shared" si="118"/>
        <v>0.48877133346072227</v>
      </c>
      <c r="T1232" s="9">
        <f t="shared" si="119"/>
        <v>0.21163798738849274</v>
      </c>
      <c r="V1232" s="11"/>
    </row>
    <row r="1233" spans="2:22" ht="18">
      <c r="B1233" t="s">
        <v>550</v>
      </c>
      <c r="C1233" t="s">
        <v>552</v>
      </c>
      <c r="D1233" t="str">
        <f>VLOOKUP(G1233,Sheet1!J:K,2,0)</f>
        <v>C</v>
      </c>
      <c r="E1233" t="str">
        <f t="shared" si="114"/>
        <v>C亲子</v>
      </c>
      <c r="F1233" t="str">
        <f>VLOOKUP(G1233,Sheet1!J:L,3,0)</f>
        <v>广西壮族自治区</v>
      </c>
      <c r="G1233" t="s">
        <v>212</v>
      </c>
      <c r="H1233" s="2" t="str">
        <f>VLOOKUP(G1233,Sheet1!J:O,6,0)</f>
        <v>华南大区</v>
      </c>
      <c r="I1233">
        <v>52</v>
      </c>
      <c r="J1233">
        <v>0</v>
      </c>
      <c r="K1233" s="8">
        <f>VLOOKUP(C1233,'渗透率、续签率'!B:C,2,0)</f>
        <v>0.29899999999999999</v>
      </c>
      <c r="L1233" s="6">
        <f t="shared" si="115"/>
        <v>0</v>
      </c>
      <c r="M1233">
        <v>2</v>
      </c>
      <c r="N1233">
        <v>0</v>
      </c>
      <c r="O1233" s="24">
        <f t="shared" si="116"/>
        <v>0</v>
      </c>
      <c r="P1233" s="35">
        <f>VLOOKUP(E1233,'参数设置&amp;汇总'!O:X,10,0)</f>
        <v>4.6161737049068209E-2</v>
      </c>
      <c r="Q1233" s="37">
        <f t="shared" si="117"/>
        <v>9.2323474098136418E-2</v>
      </c>
      <c r="R1233">
        <v>0.85</v>
      </c>
      <c r="S1233" s="38">
        <f t="shared" si="118"/>
        <v>0.1086158518801605</v>
      </c>
      <c r="T1233" s="9">
        <f t="shared" si="119"/>
        <v>4.7030663864109493E-2</v>
      </c>
      <c r="U1233" s="1"/>
      <c r="V1233" s="11"/>
    </row>
    <row r="1234" spans="2:22" ht="18">
      <c r="B1234" t="s">
        <v>550</v>
      </c>
      <c r="C1234" t="s">
        <v>552</v>
      </c>
      <c r="D1234" t="str">
        <f>VLOOKUP(G1234,Sheet1!J:K,2,0)</f>
        <v>C</v>
      </c>
      <c r="E1234" t="str">
        <f t="shared" si="114"/>
        <v>C亲子</v>
      </c>
      <c r="F1234" t="str">
        <f>VLOOKUP(G1234,Sheet1!J:L,3,0)</f>
        <v>四川省</v>
      </c>
      <c r="G1234" t="s">
        <v>213</v>
      </c>
      <c r="H1234" s="2" t="str">
        <f>VLOOKUP(G1234,Sheet1!J:O,6,0)</f>
        <v>华北大区</v>
      </c>
      <c r="I1234">
        <v>100</v>
      </c>
      <c r="J1234">
        <v>0</v>
      </c>
      <c r="K1234" s="8">
        <f>VLOOKUP(C1234,'渗透率、续签率'!B:C,2,0)</f>
        <v>0.29899999999999999</v>
      </c>
      <c r="L1234" s="6">
        <f t="shared" si="115"/>
        <v>0</v>
      </c>
      <c r="M1234">
        <v>5</v>
      </c>
      <c r="N1234">
        <v>0</v>
      </c>
      <c r="O1234" s="24">
        <f t="shared" si="116"/>
        <v>0</v>
      </c>
      <c r="P1234" s="35">
        <f>VLOOKUP(E1234,'参数设置&amp;汇总'!O:X,10,0)</f>
        <v>4.6161737049068209E-2</v>
      </c>
      <c r="Q1234" s="37">
        <f t="shared" si="117"/>
        <v>0.23080868524534104</v>
      </c>
      <c r="R1234">
        <v>0.85</v>
      </c>
      <c r="S1234" s="38">
        <f t="shared" si="118"/>
        <v>0.27153962970040124</v>
      </c>
      <c r="T1234" s="9">
        <f t="shared" si="119"/>
        <v>0.11757665966027374</v>
      </c>
      <c r="U1234" s="1"/>
      <c r="V1234" s="11"/>
    </row>
    <row r="1235" spans="2:22" ht="18">
      <c r="B1235" t="s">
        <v>550</v>
      </c>
      <c r="C1235" t="s">
        <v>552</v>
      </c>
      <c r="D1235" t="str">
        <f>VLOOKUP(G1235,Sheet1!J:K,2,0)</f>
        <v>C</v>
      </c>
      <c r="E1235" t="str">
        <f t="shared" si="114"/>
        <v>C亲子</v>
      </c>
      <c r="F1235" t="str">
        <f>VLOOKUP(G1235,Sheet1!J:L,3,0)</f>
        <v>内蒙古自治区</v>
      </c>
      <c r="G1235" t="s">
        <v>214</v>
      </c>
      <c r="H1235" s="2" t="str">
        <f>VLOOKUP(G1235,Sheet1!J:O,6,0)</f>
        <v>华北大区</v>
      </c>
      <c r="I1235">
        <v>77</v>
      </c>
      <c r="J1235">
        <v>0</v>
      </c>
      <c r="K1235" s="8">
        <f>VLOOKUP(C1235,'渗透率、续签率'!B:C,2,0)</f>
        <v>0.29899999999999999</v>
      </c>
      <c r="L1235" s="6">
        <f t="shared" si="115"/>
        <v>0</v>
      </c>
      <c r="M1235">
        <v>5</v>
      </c>
      <c r="N1235">
        <v>0</v>
      </c>
      <c r="O1235" s="24">
        <f t="shared" si="116"/>
        <v>0</v>
      </c>
      <c r="P1235" s="35">
        <f>VLOOKUP(E1235,'参数设置&amp;汇总'!O:X,10,0)</f>
        <v>4.6161737049068209E-2</v>
      </c>
      <c r="Q1235" s="37">
        <f t="shared" si="117"/>
        <v>0.23080868524534104</v>
      </c>
      <c r="R1235">
        <v>0.85</v>
      </c>
      <c r="S1235" s="38">
        <f t="shared" si="118"/>
        <v>0.27153962970040124</v>
      </c>
      <c r="T1235" s="9">
        <f t="shared" si="119"/>
        <v>0.11757665966027374</v>
      </c>
      <c r="U1235" s="1"/>
      <c r="V1235" s="11"/>
    </row>
    <row r="1236" spans="2:22" ht="18">
      <c r="B1236" t="s">
        <v>550</v>
      </c>
      <c r="C1236" t="s">
        <v>552</v>
      </c>
      <c r="D1236" t="str">
        <f>VLOOKUP(G1236,Sheet1!J:K,2,0)</f>
        <v>C</v>
      </c>
      <c r="E1236" t="str">
        <f t="shared" si="114"/>
        <v>C亲子</v>
      </c>
      <c r="F1236" t="str">
        <f>VLOOKUP(G1236,Sheet1!J:L,3,0)</f>
        <v>新疆维吾尔自治区</v>
      </c>
      <c r="G1236" t="s">
        <v>215</v>
      </c>
      <c r="H1236" s="2" t="str">
        <f>VLOOKUP(G1236,Sheet1!J:O,6,0)</f>
        <v>华北大区</v>
      </c>
      <c r="I1236">
        <v>71</v>
      </c>
      <c r="J1236">
        <v>0</v>
      </c>
      <c r="K1236" s="8">
        <f>VLOOKUP(C1236,'渗透率、续签率'!B:C,2,0)</f>
        <v>0.29899999999999999</v>
      </c>
      <c r="L1236" s="6">
        <f t="shared" si="115"/>
        <v>0</v>
      </c>
      <c r="M1236">
        <v>9</v>
      </c>
      <c r="N1236">
        <v>0</v>
      </c>
      <c r="O1236" s="24">
        <f t="shared" si="116"/>
        <v>0</v>
      </c>
      <c r="P1236" s="35">
        <f>VLOOKUP(E1236,'参数设置&amp;汇总'!O:X,10,0)</f>
        <v>4.6161737049068209E-2</v>
      </c>
      <c r="Q1236" s="37">
        <f t="shared" si="117"/>
        <v>0.4154556334416139</v>
      </c>
      <c r="R1236">
        <v>0.85</v>
      </c>
      <c r="S1236" s="38">
        <f t="shared" si="118"/>
        <v>0.48877133346072227</v>
      </c>
      <c r="T1236" s="9">
        <f t="shared" si="119"/>
        <v>0.21163798738849274</v>
      </c>
      <c r="V1236" s="11"/>
    </row>
    <row r="1237" spans="2:22" ht="18">
      <c r="B1237" t="s">
        <v>550</v>
      </c>
      <c r="C1237" t="s">
        <v>552</v>
      </c>
      <c r="D1237" t="str">
        <f>VLOOKUP(G1237,Sheet1!J:K,2,0)</f>
        <v>C</v>
      </c>
      <c r="E1237" t="str">
        <f t="shared" si="114"/>
        <v>C亲子</v>
      </c>
      <c r="F1237" t="str">
        <f>VLOOKUP(G1237,Sheet1!J:L,3,0)</f>
        <v>江苏省</v>
      </c>
      <c r="G1237" t="s">
        <v>216</v>
      </c>
      <c r="H1237" s="2" t="str">
        <f>VLOOKUP(G1237,Sheet1!J:O,6,0)</f>
        <v>华北大区</v>
      </c>
      <c r="I1237">
        <v>321</v>
      </c>
      <c r="J1237">
        <v>1</v>
      </c>
      <c r="K1237" s="8">
        <f>VLOOKUP(C1237,'渗透率、续签率'!B:C,2,0)</f>
        <v>0.29899999999999999</v>
      </c>
      <c r="L1237" s="6">
        <f t="shared" si="115"/>
        <v>3.1152647975077881E-3</v>
      </c>
      <c r="M1237">
        <v>37</v>
      </c>
      <c r="N1237">
        <v>1</v>
      </c>
      <c r="O1237" s="24">
        <f t="shared" si="116"/>
        <v>2.7027027027027029E-2</v>
      </c>
      <c r="P1237" s="35">
        <f>VLOOKUP(E1237,'参数设置&amp;汇总'!O:X,10,0)</f>
        <v>4.6161737049068209E-2</v>
      </c>
      <c r="Q1237" s="37">
        <f t="shared" si="117"/>
        <v>1.7079842708155237</v>
      </c>
      <c r="R1237">
        <v>0.85</v>
      </c>
      <c r="S1237" s="38">
        <f t="shared" si="118"/>
        <v>1.6576285539006164</v>
      </c>
      <c r="T1237" s="9">
        <f t="shared" si="119"/>
        <v>0.71775316383896692</v>
      </c>
      <c r="V1237" s="11"/>
    </row>
    <row r="1238" spans="2:22" ht="18">
      <c r="B1238" t="s">
        <v>550</v>
      </c>
      <c r="C1238" t="s">
        <v>552</v>
      </c>
      <c r="D1238" t="str">
        <f>VLOOKUP(G1238,Sheet1!J:K,2,0)</f>
        <v>C</v>
      </c>
      <c r="E1238" t="str">
        <f t="shared" si="114"/>
        <v>C亲子</v>
      </c>
      <c r="F1238" t="str">
        <f>VLOOKUP(G1238,Sheet1!J:L,3,0)</f>
        <v>湖南省</v>
      </c>
      <c r="G1238" t="s">
        <v>217</v>
      </c>
      <c r="H1238" s="2" t="str">
        <f>VLOOKUP(G1238,Sheet1!J:O,6,0)</f>
        <v>华南大区</v>
      </c>
      <c r="I1238">
        <v>142</v>
      </c>
      <c r="J1238">
        <v>0</v>
      </c>
      <c r="K1238" s="8">
        <f>VLOOKUP(C1238,'渗透率、续签率'!B:C,2,0)</f>
        <v>0.29899999999999999</v>
      </c>
      <c r="L1238" s="6">
        <f t="shared" si="115"/>
        <v>0</v>
      </c>
      <c r="M1238">
        <v>3</v>
      </c>
      <c r="N1238">
        <v>0</v>
      </c>
      <c r="O1238" s="24">
        <f t="shared" si="116"/>
        <v>0</v>
      </c>
      <c r="P1238" s="35">
        <f>VLOOKUP(E1238,'参数设置&amp;汇总'!O:X,10,0)</f>
        <v>4.6161737049068209E-2</v>
      </c>
      <c r="Q1238" s="37">
        <f t="shared" si="117"/>
        <v>0.13848521114720463</v>
      </c>
      <c r="R1238">
        <v>0.85</v>
      </c>
      <c r="S1238" s="38">
        <f t="shared" si="118"/>
        <v>0.16292377782024076</v>
      </c>
      <c r="T1238" s="9">
        <f t="shared" si="119"/>
        <v>7.0545995796164246E-2</v>
      </c>
      <c r="U1238" s="1"/>
      <c r="V1238" s="11"/>
    </row>
    <row r="1239" spans="2:22" ht="18">
      <c r="B1239" t="s">
        <v>550</v>
      </c>
      <c r="C1239" t="s">
        <v>552</v>
      </c>
      <c r="D1239" t="str">
        <f>VLOOKUP(G1239,Sheet1!J:K,2,0)</f>
        <v>C</v>
      </c>
      <c r="E1239" t="str">
        <f t="shared" si="114"/>
        <v>C亲子</v>
      </c>
      <c r="F1239" t="str">
        <f>VLOOKUP(G1239,Sheet1!J:L,3,0)</f>
        <v>甘肃省</v>
      </c>
      <c r="G1239" t="s">
        <v>218</v>
      </c>
      <c r="H1239" s="2" t="str">
        <f>VLOOKUP(G1239,Sheet1!J:O,6,0)</f>
        <v>华北大区</v>
      </c>
      <c r="I1239">
        <v>67</v>
      </c>
      <c r="J1239">
        <v>0</v>
      </c>
      <c r="K1239" s="8">
        <f>VLOOKUP(C1239,'渗透率、续签率'!B:C,2,0)</f>
        <v>0.29899999999999999</v>
      </c>
      <c r="L1239" s="6">
        <f t="shared" si="115"/>
        <v>0</v>
      </c>
      <c r="M1239">
        <v>6</v>
      </c>
      <c r="N1239">
        <v>0</v>
      </c>
      <c r="O1239" s="24">
        <f t="shared" si="116"/>
        <v>0</v>
      </c>
      <c r="P1239" s="35">
        <f>VLOOKUP(E1239,'参数设置&amp;汇总'!O:X,10,0)</f>
        <v>4.6161737049068209E-2</v>
      </c>
      <c r="Q1239" s="37">
        <f t="shared" si="117"/>
        <v>0.27697042229440927</v>
      </c>
      <c r="R1239">
        <v>0.85</v>
      </c>
      <c r="S1239" s="38">
        <f t="shared" si="118"/>
        <v>0.32584755564048151</v>
      </c>
      <c r="T1239" s="9">
        <f t="shared" si="119"/>
        <v>0.14109199159232849</v>
      </c>
      <c r="U1239" s="1"/>
      <c r="V1239" s="11"/>
    </row>
    <row r="1240" spans="2:22" ht="18">
      <c r="B1240" t="s">
        <v>550</v>
      </c>
      <c r="C1240" t="s">
        <v>552</v>
      </c>
      <c r="D1240" t="str">
        <f>VLOOKUP(G1240,Sheet1!J:K,2,0)</f>
        <v>C</v>
      </c>
      <c r="E1240" t="str">
        <f t="shared" si="114"/>
        <v>C亲子</v>
      </c>
      <c r="F1240" t="str">
        <f>VLOOKUP(G1240,Sheet1!J:L,3,0)</f>
        <v>河南省</v>
      </c>
      <c r="G1240" t="s">
        <v>219</v>
      </c>
      <c r="H1240" s="2" t="str">
        <f>VLOOKUP(G1240,Sheet1!J:O,6,0)</f>
        <v>华北大区</v>
      </c>
      <c r="I1240">
        <v>217</v>
      </c>
      <c r="J1240">
        <v>1</v>
      </c>
      <c r="K1240" s="8">
        <f>VLOOKUP(C1240,'渗透率、续签率'!B:C,2,0)</f>
        <v>0.29899999999999999</v>
      </c>
      <c r="L1240" s="6">
        <f t="shared" si="115"/>
        <v>4.608294930875576E-3</v>
      </c>
      <c r="M1240">
        <v>16</v>
      </c>
      <c r="N1240">
        <v>1</v>
      </c>
      <c r="O1240" s="24">
        <f t="shared" si="116"/>
        <v>6.25E-2</v>
      </c>
      <c r="P1240" s="35">
        <f>VLOOKUP(E1240,'参数设置&amp;汇总'!O:X,10,0)</f>
        <v>4.6161737049068209E-2</v>
      </c>
      <c r="Q1240" s="37">
        <f t="shared" si="117"/>
        <v>1</v>
      </c>
      <c r="R1240">
        <v>0.85</v>
      </c>
      <c r="S1240" s="38">
        <f t="shared" si="118"/>
        <v>0.82470588235294129</v>
      </c>
      <c r="T1240" s="9">
        <f t="shared" si="119"/>
        <v>0.35709764705882358</v>
      </c>
      <c r="U1240" s="1"/>
      <c r="V1240" s="11"/>
    </row>
    <row r="1241" spans="2:22" ht="18">
      <c r="B1241" t="s">
        <v>550</v>
      </c>
      <c r="C1241" t="s">
        <v>552</v>
      </c>
      <c r="D1241" t="str">
        <f>VLOOKUP(G1241,Sheet1!J:K,2,0)</f>
        <v>C</v>
      </c>
      <c r="E1241" t="str">
        <f t="shared" si="114"/>
        <v>C亲子</v>
      </c>
      <c r="F1241" t="str">
        <f>VLOOKUP(G1241,Sheet1!J:L,3,0)</f>
        <v>四川省</v>
      </c>
      <c r="G1241" t="s">
        <v>220</v>
      </c>
      <c r="H1241" s="2" t="str">
        <f>VLOOKUP(G1241,Sheet1!J:O,6,0)</f>
        <v>华北大区</v>
      </c>
      <c r="I1241">
        <v>89</v>
      </c>
      <c r="J1241">
        <v>0</v>
      </c>
      <c r="K1241" s="8">
        <f>VLOOKUP(C1241,'渗透率、续签率'!B:C,2,0)</f>
        <v>0.29899999999999999</v>
      </c>
      <c r="L1241" s="6">
        <f t="shared" si="115"/>
        <v>0</v>
      </c>
      <c r="M1241">
        <v>7</v>
      </c>
      <c r="N1241">
        <v>0</v>
      </c>
      <c r="O1241" s="24">
        <f t="shared" si="116"/>
        <v>0</v>
      </c>
      <c r="P1241" s="35">
        <f>VLOOKUP(E1241,'参数设置&amp;汇总'!O:X,10,0)</f>
        <v>4.6161737049068209E-2</v>
      </c>
      <c r="Q1241" s="37">
        <f t="shared" si="117"/>
        <v>0.32313215934347744</v>
      </c>
      <c r="R1241">
        <v>0.85</v>
      </c>
      <c r="S1241" s="38">
        <f t="shared" si="118"/>
        <v>0.38015548158056173</v>
      </c>
      <c r="T1241" s="9">
        <f t="shared" si="119"/>
        <v>0.16460732352438323</v>
      </c>
      <c r="U1241" s="1"/>
      <c r="V1241" s="11"/>
    </row>
    <row r="1242" spans="2:22" ht="18">
      <c r="B1242" t="s">
        <v>550</v>
      </c>
      <c r="C1242" t="s">
        <v>552</v>
      </c>
      <c r="D1242" t="str">
        <f>VLOOKUP(G1242,Sheet1!J:K,2,0)</f>
        <v>C</v>
      </c>
      <c r="E1242" t="str">
        <f t="shared" si="114"/>
        <v>C亲子</v>
      </c>
      <c r="F1242" t="str">
        <f>VLOOKUP(G1242,Sheet1!J:L,3,0)</f>
        <v>四川省</v>
      </c>
      <c r="G1242" t="s">
        <v>221</v>
      </c>
      <c r="H1242" s="2" t="str">
        <f>VLOOKUP(G1242,Sheet1!J:O,6,0)</f>
        <v>华北大区</v>
      </c>
      <c r="I1242">
        <v>126</v>
      </c>
      <c r="J1242">
        <v>1</v>
      </c>
      <c r="K1242" s="8">
        <f>VLOOKUP(C1242,'渗透率、续签率'!B:C,2,0)</f>
        <v>0.29899999999999999</v>
      </c>
      <c r="L1242" s="6">
        <f t="shared" si="115"/>
        <v>7.9365079365079361E-3</v>
      </c>
      <c r="M1242">
        <v>8</v>
      </c>
      <c r="N1242">
        <v>0</v>
      </c>
      <c r="O1242" s="24">
        <f t="shared" si="116"/>
        <v>0</v>
      </c>
      <c r="P1242" s="35">
        <f>VLOOKUP(E1242,'参数设置&amp;汇总'!O:X,10,0)</f>
        <v>4.6161737049068209E-2</v>
      </c>
      <c r="Q1242" s="37">
        <f t="shared" si="117"/>
        <v>0.36929389639254567</v>
      </c>
      <c r="R1242">
        <v>0.85</v>
      </c>
      <c r="S1242" s="38">
        <f t="shared" si="118"/>
        <v>0.434463407520642</v>
      </c>
      <c r="T1242" s="9">
        <f t="shared" si="119"/>
        <v>0.18812265545643797</v>
      </c>
      <c r="V1242" s="11"/>
    </row>
    <row r="1243" spans="2:22" ht="18">
      <c r="B1243" t="s">
        <v>550</v>
      </c>
      <c r="C1243" t="s">
        <v>552</v>
      </c>
      <c r="D1243" t="str">
        <f>VLOOKUP(G1243,Sheet1!J:K,2,0)</f>
        <v>A</v>
      </c>
      <c r="E1243" t="str">
        <f t="shared" si="114"/>
        <v>A亲子</v>
      </c>
      <c r="F1243" t="str">
        <f>VLOOKUP(G1243,Sheet1!J:L,3,0)</f>
        <v>广东省</v>
      </c>
      <c r="G1243" t="s">
        <v>50</v>
      </c>
      <c r="H1243" s="2" t="str">
        <f>VLOOKUP(G1243,Sheet1!J:O,6,0)</f>
        <v>华南大区</v>
      </c>
      <c r="I1243" s="1">
        <v>1308</v>
      </c>
      <c r="J1243">
        <v>31</v>
      </c>
      <c r="K1243" s="8">
        <f>VLOOKUP(C1243,'渗透率、续签率'!B:C,2,0)</f>
        <v>0.29899999999999999</v>
      </c>
      <c r="L1243" s="6">
        <f t="shared" si="115"/>
        <v>2.3700305810397553E-2</v>
      </c>
      <c r="M1243">
        <v>397</v>
      </c>
      <c r="N1243">
        <v>31</v>
      </c>
      <c r="O1243" s="24">
        <f t="shared" si="116"/>
        <v>7.8085642317380355E-2</v>
      </c>
      <c r="P1243" s="35">
        <f>VLOOKUP(E1243,'参数设置&amp;汇总'!O:X,10,0)</f>
        <v>0.15</v>
      </c>
      <c r="Q1243" s="37">
        <f t="shared" si="117"/>
        <v>59.55</v>
      </c>
      <c r="R1243">
        <v>0.85</v>
      </c>
      <c r="S1243" s="38">
        <f t="shared" si="118"/>
        <v>59.154117647058825</v>
      </c>
      <c r="T1243" s="9">
        <f t="shared" si="119"/>
        <v>25.613732941176472</v>
      </c>
      <c r="U1243" s="1"/>
      <c r="V1243" s="11"/>
    </row>
    <row r="1244" spans="2:22" ht="18">
      <c r="B1244" t="s">
        <v>550</v>
      </c>
      <c r="C1244" t="s">
        <v>552</v>
      </c>
      <c r="D1244" t="str">
        <f>VLOOKUP(G1244,Sheet1!J:K,2,0)</f>
        <v>C</v>
      </c>
      <c r="E1244" t="str">
        <f t="shared" si="114"/>
        <v>C亲子</v>
      </c>
      <c r="F1244" t="str">
        <f>VLOOKUP(G1244,Sheet1!J:L,3,0)</f>
        <v>甘肃省</v>
      </c>
      <c r="G1244" t="s">
        <v>222</v>
      </c>
      <c r="H1244" s="2" t="str">
        <f>VLOOKUP(G1244,Sheet1!J:O,6,0)</f>
        <v>华北大区</v>
      </c>
      <c r="I1244">
        <v>71</v>
      </c>
      <c r="J1244">
        <v>0</v>
      </c>
      <c r="K1244" s="8">
        <f>VLOOKUP(C1244,'渗透率、续签率'!B:C,2,0)</f>
        <v>0.29899999999999999</v>
      </c>
      <c r="L1244" s="6">
        <f t="shared" si="115"/>
        <v>0</v>
      </c>
      <c r="M1244">
        <v>7</v>
      </c>
      <c r="N1244">
        <v>0</v>
      </c>
      <c r="O1244" s="24">
        <f t="shared" si="116"/>
        <v>0</v>
      </c>
      <c r="P1244" s="35">
        <f>VLOOKUP(E1244,'参数设置&amp;汇总'!O:X,10,0)</f>
        <v>4.6161737049068209E-2</v>
      </c>
      <c r="Q1244" s="37">
        <f t="shared" si="117"/>
        <v>0.32313215934347744</v>
      </c>
      <c r="R1244">
        <v>0.85</v>
      </c>
      <c r="S1244" s="38">
        <f t="shared" si="118"/>
        <v>0.38015548158056173</v>
      </c>
      <c r="T1244" s="9">
        <f t="shared" si="119"/>
        <v>0.16460732352438323</v>
      </c>
      <c r="U1244" s="1"/>
      <c r="V1244" s="11"/>
    </row>
    <row r="1245" spans="2:22" ht="18">
      <c r="B1245" t="s">
        <v>550</v>
      </c>
      <c r="C1245" t="s">
        <v>552</v>
      </c>
      <c r="D1245" t="str">
        <f>VLOOKUP(G1245,Sheet1!J:K,2,0)</f>
        <v>C</v>
      </c>
      <c r="E1245" t="str">
        <f t="shared" si="114"/>
        <v>C亲子</v>
      </c>
      <c r="F1245" t="str">
        <f>VLOOKUP(G1245,Sheet1!J:L,3,0)</f>
        <v>河北省</v>
      </c>
      <c r="G1245" t="s">
        <v>223</v>
      </c>
      <c r="H1245" s="2" t="str">
        <f>VLOOKUP(G1245,Sheet1!J:O,6,0)</f>
        <v>华北大区</v>
      </c>
      <c r="I1245">
        <v>406</v>
      </c>
      <c r="J1245">
        <v>11</v>
      </c>
      <c r="K1245" s="8">
        <f>VLOOKUP(C1245,'渗透率、续签率'!B:C,2,0)</f>
        <v>0.29899999999999999</v>
      </c>
      <c r="L1245" s="6">
        <f t="shared" si="115"/>
        <v>2.7093596059113302E-2</v>
      </c>
      <c r="M1245">
        <v>94</v>
      </c>
      <c r="N1245">
        <v>7</v>
      </c>
      <c r="O1245" s="24">
        <f t="shared" si="116"/>
        <v>7.4468085106382975E-2</v>
      </c>
      <c r="P1245" s="35">
        <f>VLOOKUP(E1245,'参数设置&amp;汇总'!O:X,10,0)</f>
        <v>4.6161737049068209E-2</v>
      </c>
      <c r="Q1245" s="37">
        <f t="shared" si="117"/>
        <v>7</v>
      </c>
      <c r="R1245">
        <v>0.85</v>
      </c>
      <c r="S1245" s="38">
        <f t="shared" si="118"/>
        <v>5.7729411764705887</v>
      </c>
      <c r="T1245" s="9">
        <f t="shared" si="119"/>
        <v>2.4996835294117647</v>
      </c>
      <c r="V1245" s="11"/>
    </row>
    <row r="1246" spans="2:22" ht="18">
      <c r="B1246" t="s">
        <v>550</v>
      </c>
      <c r="C1246" t="s">
        <v>552</v>
      </c>
      <c r="D1246" t="str">
        <f>VLOOKUP(G1246,Sheet1!J:K,2,0)</f>
        <v>C</v>
      </c>
      <c r="E1246" t="str">
        <f t="shared" si="114"/>
        <v>C亲子</v>
      </c>
      <c r="F1246" t="str">
        <f>VLOOKUP(G1246,Sheet1!J:L,3,0)</f>
        <v>陕西省</v>
      </c>
      <c r="G1246" t="s">
        <v>224</v>
      </c>
      <c r="H1246" s="2" t="str">
        <f>VLOOKUP(G1246,Sheet1!J:O,6,0)</f>
        <v>华北大区</v>
      </c>
      <c r="I1246">
        <v>76</v>
      </c>
      <c r="J1246">
        <v>0</v>
      </c>
      <c r="K1246" s="8">
        <f>VLOOKUP(C1246,'渗透率、续签率'!B:C,2,0)</f>
        <v>0.29899999999999999</v>
      </c>
      <c r="L1246" s="6">
        <f t="shared" si="115"/>
        <v>0</v>
      </c>
      <c r="M1246">
        <v>2</v>
      </c>
      <c r="N1246">
        <v>0</v>
      </c>
      <c r="O1246" s="24">
        <f t="shared" si="116"/>
        <v>0</v>
      </c>
      <c r="P1246" s="35">
        <f>VLOOKUP(E1246,'参数设置&amp;汇总'!O:X,10,0)</f>
        <v>4.6161737049068209E-2</v>
      </c>
      <c r="Q1246" s="37">
        <f t="shared" si="117"/>
        <v>9.2323474098136418E-2</v>
      </c>
      <c r="R1246">
        <v>0.85</v>
      </c>
      <c r="S1246" s="38">
        <f t="shared" si="118"/>
        <v>0.1086158518801605</v>
      </c>
      <c r="T1246" s="9">
        <f t="shared" si="119"/>
        <v>4.7030663864109493E-2</v>
      </c>
      <c r="V1246" s="11"/>
    </row>
    <row r="1247" spans="2:22" ht="18">
      <c r="B1247" t="s">
        <v>550</v>
      </c>
      <c r="C1247" t="s">
        <v>552</v>
      </c>
      <c r="D1247" t="str">
        <f>VLOOKUP(G1247,Sheet1!J:K,2,0)</f>
        <v>C</v>
      </c>
      <c r="E1247" t="str">
        <f t="shared" si="114"/>
        <v>C亲子</v>
      </c>
      <c r="F1247" t="str">
        <f>VLOOKUP(G1247,Sheet1!J:L,3,0)</f>
        <v>吉林省</v>
      </c>
      <c r="G1247" t="s">
        <v>225</v>
      </c>
      <c r="H1247" s="2" t="str">
        <f>VLOOKUP(G1247,Sheet1!J:O,6,0)</f>
        <v>华北大区</v>
      </c>
      <c r="I1247">
        <v>79</v>
      </c>
      <c r="J1247">
        <v>1</v>
      </c>
      <c r="K1247" s="8">
        <f>VLOOKUP(C1247,'渗透率、续签率'!B:C,2,0)</f>
        <v>0.29899999999999999</v>
      </c>
      <c r="L1247" s="6">
        <f t="shared" si="115"/>
        <v>1.2658227848101266E-2</v>
      </c>
      <c r="M1247">
        <v>3</v>
      </c>
      <c r="N1247">
        <v>0</v>
      </c>
      <c r="O1247" s="24">
        <f t="shared" si="116"/>
        <v>0</v>
      </c>
      <c r="P1247" s="35">
        <f>VLOOKUP(E1247,'参数设置&amp;汇总'!O:X,10,0)</f>
        <v>4.6161737049068209E-2</v>
      </c>
      <c r="Q1247" s="37">
        <f t="shared" si="117"/>
        <v>0.13848521114720463</v>
      </c>
      <c r="R1247">
        <v>0.85</v>
      </c>
      <c r="S1247" s="38">
        <f t="shared" si="118"/>
        <v>0.16292377782024076</v>
      </c>
      <c r="T1247" s="9">
        <f t="shared" si="119"/>
        <v>7.0545995796164246E-2</v>
      </c>
      <c r="V1247" s="11"/>
    </row>
    <row r="1248" spans="2:22" ht="18">
      <c r="B1248" t="s">
        <v>550</v>
      </c>
      <c r="C1248" t="s">
        <v>552</v>
      </c>
      <c r="D1248" t="str">
        <f>VLOOKUP(G1248,Sheet1!J:K,2,0)</f>
        <v>C</v>
      </c>
      <c r="E1248" t="str">
        <f t="shared" si="114"/>
        <v>C亲子</v>
      </c>
      <c r="F1248" t="str">
        <f>VLOOKUP(G1248,Sheet1!J:L,3,0)</f>
        <v>河南省</v>
      </c>
      <c r="G1248" t="s">
        <v>226</v>
      </c>
      <c r="H1248" s="2" t="str">
        <f>VLOOKUP(G1248,Sheet1!J:O,6,0)</f>
        <v>华北大区</v>
      </c>
      <c r="I1248">
        <v>275</v>
      </c>
      <c r="J1248">
        <v>3</v>
      </c>
      <c r="K1248" s="8">
        <f>VLOOKUP(C1248,'渗透率、续签率'!B:C,2,0)</f>
        <v>0.29899999999999999</v>
      </c>
      <c r="L1248" s="6">
        <f t="shared" si="115"/>
        <v>1.090909090909091E-2</v>
      </c>
      <c r="M1248">
        <v>46</v>
      </c>
      <c r="N1248">
        <v>2</v>
      </c>
      <c r="O1248" s="24">
        <f t="shared" si="116"/>
        <v>4.3478260869565216E-2</v>
      </c>
      <c r="P1248" s="35">
        <f>VLOOKUP(E1248,'参数设置&amp;汇总'!O:X,10,0)</f>
        <v>4.6161737049068209E-2</v>
      </c>
      <c r="Q1248" s="37">
        <f t="shared" si="117"/>
        <v>2.1234399042571375</v>
      </c>
      <c r="R1248">
        <v>0.85</v>
      </c>
      <c r="S1248" s="38">
        <f t="shared" si="118"/>
        <v>1.7946351814789854</v>
      </c>
      <c r="T1248" s="9">
        <f t="shared" si="119"/>
        <v>0.7770770335804007</v>
      </c>
      <c r="U1248" s="1"/>
      <c r="V1248" s="11"/>
    </row>
    <row r="1249" spans="2:22" ht="18">
      <c r="B1249" t="s">
        <v>550</v>
      </c>
      <c r="C1249" t="s">
        <v>552</v>
      </c>
      <c r="D1249" t="str">
        <f>VLOOKUP(G1249,Sheet1!J:K,2,0)</f>
        <v>C</v>
      </c>
      <c r="E1249" t="str">
        <f t="shared" si="114"/>
        <v>C亲子</v>
      </c>
      <c r="F1249" t="str">
        <f>VLOOKUP(G1249,Sheet1!J:L,3,0)</f>
        <v>河北省</v>
      </c>
      <c r="G1249" t="s">
        <v>227</v>
      </c>
      <c r="H1249" s="2" t="str">
        <f>VLOOKUP(G1249,Sheet1!J:O,6,0)</f>
        <v>华北大区</v>
      </c>
      <c r="I1249">
        <v>162</v>
      </c>
      <c r="J1249">
        <v>0</v>
      </c>
      <c r="K1249" s="8">
        <f>VLOOKUP(C1249,'渗透率、续签率'!B:C,2,0)</f>
        <v>0.29899999999999999</v>
      </c>
      <c r="L1249" s="6">
        <f t="shared" si="115"/>
        <v>0</v>
      </c>
      <c r="M1249">
        <v>29</v>
      </c>
      <c r="N1249">
        <v>0</v>
      </c>
      <c r="O1249" s="24">
        <f t="shared" si="116"/>
        <v>0</v>
      </c>
      <c r="P1249" s="35">
        <f>VLOOKUP(E1249,'参数设置&amp;汇总'!O:X,10,0)</f>
        <v>4.6161737049068209E-2</v>
      </c>
      <c r="Q1249" s="37">
        <f t="shared" si="117"/>
        <v>1.3386903744229781</v>
      </c>
      <c r="R1249">
        <v>0.85</v>
      </c>
      <c r="S1249" s="38">
        <f t="shared" si="118"/>
        <v>1.5749298522623272</v>
      </c>
      <c r="T1249" s="9">
        <f t="shared" si="119"/>
        <v>0.68194462602958761</v>
      </c>
      <c r="U1249" s="1"/>
      <c r="V1249" s="11"/>
    </row>
    <row r="1250" spans="2:22" ht="18">
      <c r="B1250" t="s">
        <v>550</v>
      </c>
      <c r="C1250" t="s">
        <v>552</v>
      </c>
      <c r="D1250" t="str">
        <f>VLOOKUP(G1250,Sheet1!J:K,2,0)</f>
        <v>C</v>
      </c>
      <c r="E1250" t="str">
        <f t="shared" si="114"/>
        <v>C亲子</v>
      </c>
      <c r="F1250" t="str">
        <f>VLOOKUP(G1250,Sheet1!J:L,3,0)</f>
        <v>湖南省</v>
      </c>
      <c r="G1250" t="s">
        <v>228</v>
      </c>
      <c r="H1250" s="2" t="str">
        <f>VLOOKUP(G1250,Sheet1!J:O,6,0)</f>
        <v>华南大区</v>
      </c>
      <c r="I1250">
        <v>43</v>
      </c>
      <c r="J1250">
        <v>0</v>
      </c>
      <c r="K1250" s="8">
        <f>VLOOKUP(C1250,'渗透率、续签率'!B:C,2,0)</f>
        <v>0.29899999999999999</v>
      </c>
      <c r="L1250" s="6">
        <f t="shared" si="115"/>
        <v>0</v>
      </c>
      <c r="M1250">
        <v>2</v>
      </c>
      <c r="N1250">
        <v>0</v>
      </c>
      <c r="O1250" s="24">
        <f t="shared" si="116"/>
        <v>0</v>
      </c>
      <c r="P1250" s="35">
        <f>VLOOKUP(E1250,'参数设置&amp;汇总'!O:X,10,0)</f>
        <v>4.6161737049068209E-2</v>
      </c>
      <c r="Q1250" s="37">
        <f t="shared" si="117"/>
        <v>9.2323474098136418E-2</v>
      </c>
      <c r="R1250">
        <v>0.85</v>
      </c>
      <c r="S1250" s="38">
        <f t="shared" si="118"/>
        <v>0.1086158518801605</v>
      </c>
      <c r="T1250" s="9">
        <f t="shared" si="119"/>
        <v>4.7030663864109493E-2</v>
      </c>
      <c r="U1250" s="1"/>
      <c r="V1250" s="11"/>
    </row>
    <row r="1251" spans="2:22" ht="18">
      <c r="B1251" t="s">
        <v>550</v>
      </c>
      <c r="C1251" t="s">
        <v>552</v>
      </c>
      <c r="D1251" t="str">
        <f>VLOOKUP(G1251,Sheet1!J:K,2,0)</f>
        <v>C</v>
      </c>
      <c r="E1251" t="str">
        <f t="shared" si="114"/>
        <v>C亲子</v>
      </c>
      <c r="F1251" t="str">
        <f>VLOOKUP(G1251,Sheet1!J:L,3,0)</f>
        <v>甘肃省</v>
      </c>
      <c r="G1251" t="s">
        <v>229</v>
      </c>
      <c r="H1251" s="2" t="str">
        <f>VLOOKUP(G1251,Sheet1!J:O,6,0)</f>
        <v>华北大区</v>
      </c>
      <c r="I1251">
        <v>72</v>
      </c>
      <c r="J1251">
        <v>0</v>
      </c>
      <c r="K1251" s="8">
        <f>VLOOKUP(C1251,'渗透率、续签率'!B:C,2,0)</f>
        <v>0.29899999999999999</v>
      </c>
      <c r="L1251" s="6">
        <f t="shared" si="115"/>
        <v>0</v>
      </c>
      <c r="M1251">
        <v>1</v>
      </c>
      <c r="N1251">
        <v>0</v>
      </c>
      <c r="O1251" s="24">
        <f t="shared" si="116"/>
        <v>0</v>
      </c>
      <c r="P1251" s="35">
        <f>VLOOKUP(E1251,'参数设置&amp;汇总'!O:X,10,0)</f>
        <v>4.6161737049068209E-2</v>
      </c>
      <c r="Q1251" s="37">
        <f t="shared" si="117"/>
        <v>4.6161737049068209E-2</v>
      </c>
      <c r="R1251">
        <v>0.85</v>
      </c>
      <c r="S1251" s="38">
        <f t="shared" si="118"/>
        <v>5.430792594008025E-2</v>
      </c>
      <c r="T1251" s="9">
        <f t="shared" si="119"/>
        <v>2.3515331932054746E-2</v>
      </c>
      <c r="V1251" s="11"/>
    </row>
    <row r="1252" spans="2:22" ht="18">
      <c r="B1252" t="s">
        <v>550</v>
      </c>
      <c r="C1252" t="s">
        <v>552</v>
      </c>
      <c r="D1252" t="str">
        <f>VLOOKUP(G1252,Sheet1!J:K,2,0)</f>
        <v>C</v>
      </c>
      <c r="E1252" t="str">
        <f t="shared" si="114"/>
        <v>C亲子</v>
      </c>
      <c r="F1252" t="str">
        <f>VLOOKUP(G1252,Sheet1!J:L,3,0)</f>
        <v>江苏省</v>
      </c>
      <c r="G1252" t="s">
        <v>230</v>
      </c>
      <c r="H1252" s="2" t="str">
        <f>VLOOKUP(G1252,Sheet1!J:O,6,0)</f>
        <v>华北大区</v>
      </c>
      <c r="I1252">
        <v>481</v>
      </c>
      <c r="J1252">
        <v>3</v>
      </c>
      <c r="K1252" s="8">
        <f>VLOOKUP(C1252,'渗透率、续签率'!B:C,2,0)</f>
        <v>0.29899999999999999</v>
      </c>
      <c r="L1252" s="6">
        <f t="shared" si="115"/>
        <v>6.2370062370062374E-3</v>
      </c>
      <c r="M1252">
        <v>53</v>
      </c>
      <c r="N1252">
        <v>2</v>
      </c>
      <c r="O1252" s="24">
        <f t="shared" si="116"/>
        <v>3.7735849056603772E-2</v>
      </c>
      <c r="P1252" s="35">
        <f>VLOOKUP(E1252,'参数设置&amp;汇总'!O:X,10,0)</f>
        <v>4.6161737049068209E-2</v>
      </c>
      <c r="Q1252" s="37">
        <f t="shared" si="117"/>
        <v>2.4465720636006152</v>
      </c>
      <c r="R1252">
        <v>0.85</v>
      </c>
      <c r="S1252" s="38">
        <f t="shared" si="118"/>
        <v>2.1747906630595475</v>
      </c>
      <c r="T1252" s="9">
        <f t="shared" si="119"/>
        <v>0.94168435710478404</v>
      </c>
      <c r="U1252" s="1"/>
      <c r="V1252" s="11"/>
    </row>
    <row r="1253" spans="2:22" ht="18">
      <c r="B1253" t="s">
        <v>550</v>
      </c>
      <c r="C1253" t="s">
        <v>552</v>
      </c>
      <c r="D1253" t="str">
        <f>VLOOKUP(G1253,Sheet1!J:K,2,0)</f>
        <v>C</v>
      </c>
      <c r="E1253" t="str">
        <f t="shared" si="114"/>
        <v>C亲子</v>
      </c>
      <c r="F1253" t="str">
        <f>VLOOKUP(G1253,Sheet1!J:L,3,0)</f>
        <v>云南省</v>
      </c>
      <c r="G1253" t="s">
        <v>231</v>
      </c>
      <c r="H1253" s="2" t="str">
        <f>VLOOKUP(G1253,Sheet1!J:O,6,0)</f>
        <v>华南大区</v>
      </c>
      <c r="I1253">
        <v>62</v>
      </c>
      <c r="J1253">
        <v>0</v>
      </c>
      <c r="K1253" s="8">
        <f>VLOOKUP(C1253,'渗透率、续签率'!B:C,2,0)</f>
        <v>0.29899999999999999</v>
      </c>
      <c r="L1253" s="6">
        <f t="shared" si="115"/>
        <v>0</v>
      </c>
      <c r="M1253">
        <v>6</v>
      </c>
      <c r="N1253">
        <v>0</v>
      </c>
      <c r="O1253" s="24">
        <f t="shared" si="116"/>
        <v>0</v>
      </c>
      <c r="P1253" s="35">
        <f>VLOOKUP(E1253,'参数设置&amp;汇总'!O:X,10,0)</f>
        <v>4.6161737049068209E-2</v>
      </c>
      <c r="Q1253" s="37">
        <f t="shared" si="117"/>
        <v>0.27697042229440927</v>
      </c>
      <c r="R1253">
        <v>0.85</v>
      </c>
      <c r="S1253" s="38">
        <f t="shared" si="118"/>
        <v>0.32584755564048151</v>
      </c>
      <c r="T1253" s="9">
        <f t="shared" si="119"/>
        <v>0.14109199159232849</v>
      </c>
      <c r="V1253" s="11"/>
    </row>
    <row r="1254" spans="2:22" ht="18">
      <c r="B1254" t="s">
        <v>550</v>
      </c>
      <c r="C1254" t="s">
        <v>552</v>
      </c>
      <c r="D1254" t="str">
        <f>VLOOKUP(G1254,Sheet1!J:K,2,0)</f>
        <v>C</v>
      </c>
      <c r="E1254" t="str">
        <f t="shared" si="114"/>
        <v>C亲子</v>
      </c>
      <c r="F1254" t="str">
        <f>VLOOKUP(G1254,Sheet1!J:L,3,0)</f>
        <v>山东省</v>
      </c>
      <c r="G1254" t="s">
        <v>232</v>
      </c>
      <c r="H1254" s="2" t="str">
        <f>VLOOKUP(G1254,Sheet1!J:O,6,0)</f>
        <v>华北大区</v>
      </c>
      <c r="I1254">
        <v>208</v>
      </c>
      <c r="J1254">
        <v>0</v>
      </c>
      <c r="K1254" s="8">
        <f>VLOOKUP(C1254,'渗透率、续签率'!B:C,2,0)</f>
        <v>0.29899999999999999</v>
      </c>
      <c r="L1254" s="6">
        <f t="shared" si="115"/>
        <v>0</v>
      </c>
      <c r="M1254">
        <v>25</v>
      </c>
      <c r="N1254">
        <v>0</v>
      </c>
      <c r="O1254" s="24">
        <f t="shared" si="116"/>
        <v>0</v>
      </c>
      <c r="P1254" s="35">
        <f>VLOOKUP(E1254,'参数设置&amp;汇总'!O:X,10,0)</f>
        <v>4.6161737049068209E-2</v>
      </c>
      <c r="Q1254" s="37">
        <f t="shared" si="117"/>
        <v>1.1540434262267052</v>
      </c>
      <c r="R1254">
        <v>0.85</v>
      </c>
      <c r="S1254" s="38">
        <f t="shared" si="118"/>
        <v>1.3576981485020061</v>
      </c>
      <c r="T1254" s="9">
        <f t="shared" si="119"/>
        <v>0.58788329830136865</v>
      </c>
      <c r="V1254" s="11"/>
    </row>
    <row r="1255" spans="2:22" ht="18">
      <c r="B1255" t="s">
        <v>550</v>
      </c>
      <c r="C1255" t="s">
        <v>552</v>
      </c>
      <c r="D1255" t="str">
        <f>VLOOKUP(G1255,Sheet1!J:K,2,0)</f>
        <v>C</v>
      </c>
      <c r="E1255" t="str">
        <f t="shared" si="114"/>
        <v>C亲子</v>
      </c>
      <c r="F1255" t="str">
        <f>VLOOKUP(G1255,Sheet1!J:L,3,0)</f>
        <v>四川省</v>
      </c>
      <c r="G1255" t="s">
        <v>233</v>
      </c>
      <c r="H1255" s="2" t="str">
        <f>VLOOKUP(G1255,Sheet1!J:O,6,0)</f>
        <v>华北大区</v>
      </c>
      <c r="I1255">
        <v>145</v>
      </c>
      <c r="J1255">
        <v>0</v>
      </c>
      <c r="K1255" s="8">
        <f>VLOOKUP(C1255,'渗透率、续签率'!B:C,2,0)</f>
        <v>0.29899999999999999</v>
      </c>
      <c r="L1255" s="6">
        <f t="shared" si="115"/>
        <v>0</v>
      </c>
      <c r="M1255">
        <v>16</v>
      </c>
      <c r="N1255">
        <v>0</v>
      </c>
      <c r="O1255" s="24">
        <f t="shared" si="116"/>
        <v>0</v>
      </c>
      <c r="P1255" s="35">
        <f>VLOOKUP(E1255,'参数设置&amp;汇总'!O:X,10,0)</f>
        <v>4.6161737049068209E-2</v>
      </c>
      <c r="Q1255" s="37">
        <f t="shared" si="117"/>
        <v>0.73858779278509135</v>
      </c>
      <c r="R1255">
        <v>0.85</v>
      </c>
      <c r="S1255" s="38">
        <f t="shared" si="118"/>
        <v>0.868926815041284</v>
      </c>
      <c r="T1255" s="9">
        <f t="shared" si="119"/>
        <v>0.37624531091287594</v>
      </c>
      <c r="U1255" s="1"/>
      <c r="V1255" s="11"/>
    </row>
    <row r="1256" spans="2:22" ht="18">
      <c r="B1256" t="s">
        <v>550</v>
      </c>
      <c r="C1256" t="s">
        <v>552</v>
      </c>
      <c r="D1256" t="str">
        <f>VLOOKUP(G1256,Sheet1!J:K,2,0)</f>
        <v>C</v>
      </c>
      <c r="E1256" t="str">
        <f t="shared" si="114"/>
        <v>C亲子</v>
      </c>
      <c r="F1256" t="str">
        <f>VLOOKUP(G1256,Sheet1!J:L,3,0)</f>
        <v>山西省</v>
      </c>
      <c r="G1256" t="s">
        <v>234</v>
      </c>
      <c r="H1256" s="2" t="str">
        <f>VLOOKUP(G1256,Sheet1!J:O,6,0)</f>
        <v>华北大区</v>
      </c>
      <c r="I1256">
        <v>97</v>
      </c>
      <c r="J1256">
        <v>0</v>
      </c>
      <c r="K1256" s="8">
        <f>VLOOKUP(C1256,'渗透率、续签率'!B:C,2,0)</f>
        <v>0.29899999999999999</v>
      </c>
      <c r="L1256" s="6">
        <f t="shared" si="115"/>
        <v>0</v>
      </c>
      <c r="M1256">
        <v>5</v>
      </c>
      <c r="N1256">
        <v>0</v>
      </c>
      <c r="O1256" s="24">
        <f t="shared" si="116"/>
        <v>0</v>
      </c>
      <c r="P1256" s="35">
        <f>VLOOKUP(E1256,'参数设置&amp;汇总'!O:X,10,0)</f>
        <v>4.6161737049068209E-2</v>
      </c>
      <c r="Q1256" s="37">
        <f t="shared" si="117"/>
        <v>0.23080868524534104</v>
      </c>
      <c r="R1256">
        <v>0.85</v>
      </c>
      <c r="S1256" s="38">
        <f t="shared" si="118"/>
        <v>0.27153962970040124</v>
      </c>
      <c r="T1256" s="9">
        <f t="shared" si="119"/>
        <v>0.11757665966027374</v>
      </c>
      <c r="V1256" s="11"/>
    </row>
    <row r="1257" spans="2:22" ht="18">
      <c r="B1257" t="s">
        <v>550</v>
      </c>
      <c r="C1257" t="s">
        <v>552</v>
      </c>
      <c r="D1257" t="str">
        <f>VLOOKUP(G1257,Sheet1!J:K,2,0)</f>
        <v>C</v>
      </c>
      <c r="E1257" t="str">
        <f t="shared" si="114"/>
        <v>C亲子</v>
      </c>
      <c r="F1257" t="str">
        <f>VLOOKUP(G1257,Sheet1!J:L,3,0)</f>
        <v>湖南省</v>
      </c>
      <c r="G1257" t="s">
        <v>235</v>
      </c>
      <c r="H1257" s="2" t="str">
        <f>VLOOKUP(G1257,Sheet1!J:O,6,0)</f>
        <v>华南大区</v>
      </c>
      <c r="I1257">
        <v>117</v>
      </c>
      <c r="J1257">
        <v>0</v>
      </c>
      <c r="K1257" s="8">
        <f>VLOOKUP(C1257,'渗透率、续签率'!B:C,2,0)</f>
        <v>0.29899999999999999</v>
      </c>
      <c r="L1257" s="6">
        <f t="shared" si="115"/>
        <v>0</v>
      </c>
      <c r="M1257">
        <v>4</v>
      </c>
      <c r="N1257">
        <v>0</v>
      </c>
      <c r="O1257" s="24">
        <f t="shared" si="116"/>
        <v>0</v>
      </c>
      <c r="P1257" s="35">
        <f>VLOOKUP(E1257,'参数设置&amp;汇总'!O:X,10,0)</f>
        <v>4.6161737049068209E-2</v>
      </c>
      <c r="Q1257" s="37">
        <f t="shared" si="117"/>
        <v>0.18464694819627284</v>
      </c>
      <c r="R1257">
        <v>0.85</v>
      </c>
      <c r="S1257" s="38">
        <f t="shared" si="118"/>
        <v>0.217231703760321</v>
      </c>
      <c r="T1257" s="9">
        <f t="shared" si="119"/>
        <v>9.4061327728218985E-2</v>
      </c>
      <c r="V1257" s="11"/>
    </row>
    <row r="1258" spans="2:22" ht="18">
      <c r="B1258" t="s">
        <v>550</v>
      </c>
      <c r="C1258" t="s">
        <v>552</v>
      </c>
      <c r="D1258" t="str">
        <f>VLOOKUP(G1258,Sheet1!J:K,2,0)</f>
        <v>C</v>
      </c>
      <c r="E1258" t="str">
        <f t="shared" si="114"/>
        <v>C亲子</v>
      </c>
      <c r="F1258" t="str">
        <f>VLOOKUP(G1258,Sheet1!J:L,3,0)</f>
        <v>云南省</v>
      </c>
      <c r="G1258" t="s">
        <v>236</v>
      </c>
      <c r="H1258" s="2" t="str">
        <f>VLOOKUP(G1258,Sheet1!J:O,6,0)</f>
        <v>华南大区</v>
      </c>
      <c r="I1258">
        <v>10</v>
      </c>
      <c r="J1258">
        <v>0</v>
      </c>
      <c r="K1258" s="8">
        <f>VLOOKUP(C1258,'渗透率、续签率'!B:C,2,0)</f>
        <v>0.29899999999999999</v>
      </c>
      <c r="L1258" s="6">
        <f t="shared" si="115"/>
        <v>0</v>
      </c>
      <c r="M1258">
        <v>0</v>
      </c>
      <c r="N1258">
        <v>0</v>
      </c>
      <c r="O1258" s="24" t="e">
        <f t="shared" si="116"/>
        <v>#DIV/0!</v>
      </c>
      <c r="P1258" s="35">
        <f>VLOOKUP(E1258,'参数设置&amp;汇总'!O:X,10,0)</f>
        <v>4.6161737049068209E-2</v>
      </c>
      <c r="Q1258" s="37">
        <f t="shared" si="117"/>
        <v>0</v>
      </c>
      <c r="R1258">
        <v>0.85</v>
      </c>
      <c r="S1258" s="38">
        <f t="shared" si="118"/>
        <v>0</v>
      </c>
      <c r="T1258" s="9">
        <f t="shared" si="119"/>
        <v>0</v>
      </c>
      <c r="V1258" s="11"/>
    </row>
    <row r="1259" spans="2:22" ht="18">
      <c r="B1259" t="s">
        <v>550</v>
      </c>
      <c r="C1259" t="s">
        <v>552</v>
      </c>
      <c r="D1259" t="str">
        <f>VLOOKUP(G1259,Sheet1!J:K,2,0)</f>
        <v>C</v>
      </c>
      <c r="E1259" t="str">
        <f t="shared" si="114"/>
        <v>C亲子</v>
      </c>
      <c r="F1259" t="str">
        <f>VLOOKUP(G1259,Sheet1!J:L,3,0)</f>
        <v>湖北省</v>
      </c>
      <c r="G1259" t="s">
        <v>237</v>
      </c>
      <c r="H1259" s="2" t="str">
        <f>VLOOKUP(G1259,Sheet1!J:O,6,0)</f>
        <v>华南大区</v>
      </c>
      <c r="I1259">
        <v>124</v>
      </c>
      <c r="J1259">
        <v>1</v>
      </c>
      <c r="K1259" s="8">
        <f>VLOOKUP(C1259,'渗透率、续签率'!B:C,2,0)</f>
        <v>0.29899999999999999</v>
      </c>
      <c r="L1259" s="6">
        <f t="shared" si="115"/>
        <v>8.0645161290322578E-3</v>
      </c>
      <c r="M1259">
        <v>5</v>
      </c>
      <c r="N1259">
        <v>0</v>
      </c>
      <c r="O1259" s="24">
        <f t="shared" si="116"/>
        <v>0</v>
      </c>
      <c r="P1259" s="35">
        <f>VLOOKUP(E1259,'参数设置&amp;汇总'!O:X,10,0)</f>
        <v>4.6161737049068209E-2</v>
      </c>
      <c r="Q1259" s="37">
        <f t="shared" si="117"/>
        <v>0.23080868524534104</v>
      </c>
      <c r="R1259">
        <v>0.85</v>
      </c>
      <c r="S1259" s="38">
        <f t="shared" si="118"/>
        <v>0.27153962970040124</v>
      </c>
      <c r="T1259" s="9">
        <f t="shared" si="119"/>
        <v>0.11757665966027374</v>
      </c>
    </row>
    <row r="1260" spans="2:22" ht="18">
      <c r="B1260" t="s">
        <v>550</v>
      </c>
      <c r="C1260" t="s">
        <v>552</v>
      </c>
      <c r="D1260" t="str">
        <f>VLOOKUP(G1260,Sheet1!J:K,2,0)</f>
        <v>C</v>
      </c>
      <c r="E1260" t="str">
        <f t="shared" si="114"/>
        <v>C亲子</v>
      </c>
      <c r="F1260" t="str">
        <f>VLOOKUP(G1260,Sheet1!J:L,3,0)</f>
        <v>广东省</v>
      </c>
      <c r="G1260" t="s">
        <v>238</v>
      </c>
      <c r="H1260" s="2" t="str">
        <f>VLOOKUP(G1260,Sheet1!J:O,6,0)</f>
        <v>华南大区</v>
      </c>
      <c r="I1260">
        <v>427</v>
      </c>
      <c r="J1260">
        <v>6</v>
      </c>
      <c r="K1260" s="8">
        <f>VLOOKUP(C1260,'渗透率、续签率'!B:C,2,0)</f>
        <v>0.29899999999999999</v>
      </c>
      <c r="L1260" s="6">
        <f t="shared" si="115"/>
        <v>1.405152224824356E-2</v>
      </c>
      <c r="M1260">
        <v>70</v>
      </c>
      <c r="N1260">
        <v>3</v>
      </c>
      <c r="O1260" s="24">
        <f t="shared" si="116"/>
        <v>4.2857142857142858E-2</v>
      </c>
      <c r="P1260" s="35">
        <f>VLOOKUP(E1260,'参数设置&amp;汇总'!O:X,10,0)</f>
        <v>4.6161737049068209E-2</v>
      </c>
      <c r="Q1260" s="37">
        <f t="shared" si="117"/>
        <v>3.2313215934347745</v>
      </c>
      <c r="R1260">
        <v>0.85</v>
      </c>
      <c r="S1260" s="38">
        <f t="shared" si="118"/>
        <v>2.7462606981585584</v>
      </c>
      <c r="T1260" s="9">
        <f t="shared" si="119"/>
        <v>1.1891308823026558</v>
      </c>
      <c r="V1260" s="11"/>
    </row>
    <row r="1261" spans="2:22" ht="18">
      <c r="B1261" t="s">
        <v>550</v>
      </c>
      <c r="C1261" t="s">
        <v>552</v>
      </c>
      <c r="D1261" t="str">
        <f>VLOOKUP(G1261,Sheet1!J:K,2,0)</f>
        <v>A</v>
      </c>
      <c r="E1261" t="str">
        <f t="shared" si="114"/>
        <v>A亲子</v>
      </c>
      <c r="F1261" t="str">
        <f>VLOOKUP(G1261,Sheet1!J:L,3,0)</f>
        <v>四川省</v>
      </c>
      <c r="G1261" t="s">
        <v>52</v>
      </c>
      <c r="H1261" s="2" t="str">
        <f>VLOOKUP(G1261,Sheet1!J:O,6,0)</f>
        <v>华北大区</v>
      </c>
      <c r="I1261" s="1">
        <v>1433</v>
      </c>
      <c r="J1261">
        <v>32</v>
      </c>
      <c r="K1261" s="8">
        <f>VLOOKUP(C1261,'渗透率、续签率'!B:C,2,0)</f>
        <v>0.29899999999999999</v>
      </c>
      <c r="L1261" s="6">
        <f t="shared" si="115"/>
        <v>2.2330774598743892E-2</v>
      </c>
      <c r="M1261">
        <v>361</v>
      </c>
      <c r="N1261">
        <v>29</v>
      </c>
      <c r="O1261" s="24">
        <f t="shared" si="116"/>
        <v>8.0332409972299165E-2</v>
      </c>
      <c r="P1261" s="35">
        <f>VLOOKUP(E1261,'参数设置&amp;汇总'!O:X,10,0)</f>
        <v>0.15</v>
      </c>
      <c r="Q1261" s="37">
        <f t="shared" si="117"/>
        <v>54.15</v>
      </c>
      <c r="R1261">
        <v>0.85</v>
      </c>
      <c r="S1261" s="38">
        <f t="shared" si="118"/>
        <v>53.504705882352944</v>
      </c>
      <c r="T1261" s="9">
        <f t="shared" si="119"/>
        <v>23.167537647058825</v>
      </c>
      <c r="V1261" s="11"/>
    </row>
    <row r="1262" spans="2:22" ht="18">
      <c r="B1262" t="s">
        <v>550</v>
      </c>
      <c r="C1262" t="s">
        <v>552</v>
      </c>
      <c r="D1262" t="str">
        <f>VLOOKUP(G1262,Sheet1!J:K,2,0)</f>
        <v>C</v>
      </c>
      <c r="E1262" t="str">
        <f t="shared" si="114"/>
        <v>C亲子</v>
      </c>
      <c r="F1262" t="str">
        <f>VLOOKUP(G1262,Sheet1!J:L,3,0)</f>
        <v>江苏省</v>
      </c>
      <c r="G1262" t="s">
        <v>239</v>
      </c>
      <c r="H1262" s="2" t="str">
        <f>VLOOKUP(G1262,Sheet1!J:O,6,0)</f>
        <v>华北大区</v>
      </c>
      <c r="I1262">
        <v>183</v>
      </c>
      <c r="J1262">
        <v>2</v>
      </c>
      <c r="K1262" s="8">
        <f>VLOOKUP(C1262,'渗透率、续签率'!B:C,2,0)</f>
        <v>0.29899999999999999</v>
      </c>
      <c r="L1262" s="6">
        <f t="shared" si="115"/>
        <v>1.092896174863388E-2</v>
      </c>
      <c r="M1262">
        <v>28</v>
      </c>
      <c r="N1262">
        <v>2</v>
      </c>
      <c r="O1262" s="24">
        <f t="shared" si="116"/>
        <v>7.1428571428571425E-2</v>
      </c>
      <c r="P1262" s="35">
        <f>VLOOKUP(E1262,'参数设置&amp;汇总'!O:X,10,0)</f>
        <v>4.6161737049068209E-2</v>
      </c>
      <c r="Q1262" s="37">
        <f t="shared" si="117"/>
        <v>2</v>
      </c>
      <c r="R1262">
        <v>0.85</v>
      </c>
      <c r="S1262" s="38">
        <f t="shared" si="118"/>
        <v>1.6494117647058826</v>
      </c>
      <c r="T1262" s="9">
        <f t="shared" si="119"/>
        <v>0.71419529411764715</v>
      </c>
      <c r="V1262" s="11"/>
    </row>
    <row r="1263" spans="2:22" ht="18">
      <c r="B1263" t="s">
        <v>550</v>
      </c>
      <c r="C1263" t="s">
        <v>552</v>
      </c>
      <c r="D1263" t="str">
        <f>VLOOKUP(G1263,Sheet1!J:K,2,0)</f>
        <v>C</v>
      </c>
      <c r="E1263" t="str">
        <f t="shared" si="114"/>
        <v>C亲子</v>
      </c>
      <c r="F1263" t="str">
        <f>VLOOKUP(G1263,Sheet1!J:L,3,0)</f>
        <v>河北省</v>
      </c>
      <c r="G1263" t="s">
        <v>240</v>
      </c>
      <c r="H1263" s="2" t="str">
        <f>VLOOKUP(G1263,Sheet1!J:O,6,0)</f>
        <v>华北大区</v>
      </c>
      <c r="I1263">
        <v>109</v>
      </c>
      <c r="J1263">
        <v>0</v>
      </c>
      <c r="K1263" s="8">
        <f>VLOOKUP(C1263,'渗透率、续签率'!B:C,2,0)</f>
        <v>0.29899999999999999</v>
      </c>
      <c r="L1263" s="6">
        <f t="shared" si="115"/>
        <v>0</v>
      </c>
      <c r="M1263">
        <v>4</v>
      </c>
      <c r="N1263">
        <v>0</v>
      </c>
      <c r="O1263" s="24">
        <f t="shared" si="116"/>
        <v>0</v>
      </c>
      <c r="P1263" s="35">
        <f>VLOOKUP(E1263,'参数设置&amp;汇总'!O:X,10,0)</f>
        <v>4.6161737049068209E-2</v>
      </c>
      <c r="Q1263" s="37">
        <f t="shared" si="117"/>
        <v>0.18464694819627284</v>
      </c>
      <c r="R1263">
        <v>0.85</v>
      </c>
      <c r="S1263" s="38">
        <f t="shared" si="118"/>
        <v>0.217231703760321</v>
      </c>
      <c r="T1263" s="9">
        <f t="shared" si="119"/>
        <v>9.4061327728218985E-2</v>
      </c>
      <c r="V1263" s="11"/>
    </row>
    <row r="1264" spans="2:22" ht="18">
      <c r="B1264" t="s">
        <v>550</v>
      </c>
      <c r="C1264" t="s">
        <v>552</v>
      </c>
      <c r="D1264" t="str">
        <f>VLOOKUP(G1264,Sheet1!J:K,2,0)</f>
        <v>C</v>
      </c>
      <c r="E1264" t="str">
        <f t="shared" si="114"/>
        <v>C亲子</v>
      </c>
      <c r="F1264" t="str">
        <f>VLOOKUP(G1264,Sheet1!J:L,3,0)</f>
        <v>江西省</v>
      </c>
      <c r="G1264" t="s">
        <v>241</v>
      </c>
      <c r="H1264" s="2" t="str">
        <f>VLOOKUP(G1264,Sheet1!J:O,6,0)</f>
        <v>华南大区</v>
      </c>
      <c r="I1264">
        <v>118</v>
      </c>
      <c r="J1264">
        <v>0</v>
      </c>
      <c r="K1264" s="8">
        <f>VLOOKUP(C1264,'渗透率、续签率'!B:C,2,0)</f>
        <v>0.29899999999999999</v>
      </c>
      <c r="L1264" s="6">
        <f t="shared" si="115"/>
        <v>0</v>
      </c>
      <c r="M1264">
        <v>7</v>
      </c>
      <c r="N1264">
        <v>0</v>
      </c>
      <c r="O1264" s="24">
        <f t="shared" si="116"/>
        <v>0</v>
      </c>
      <c r="P1264" s="35">
        <f>VLOOKUP(E1264,'参数设置&amp;汇总'!O:X,10,0)</f>
        <v>4.6161737049068209E-2</v>
      </c>
      <c r="Q1264" s="37">
        <f t="shared" si="117"/>
        <v>0.32313215934347744</v>
      </c>
      <c r="R1264">
        <v>0.85</v>
      </c>
      <c r="S1264" s="38">
        <f t="shared" si="118"/>
        <v>0.38015548158056173</v>
      </c>
      <c r="T1264" s="9">
        <f t="shared" si="119"/>
        <v>0.16460732352438323</v>
      </c>
    </row>
    <row r="1265" spans="2:22" ht="18">
      <c r="B1265" t="s">
        <v>550</v>
      </c>
      <c r="C1265" t="s">
        <v>552</v>
      </c>
      <c r="D1265" t="str">
        <f>VLOOKUP(G1265,Sheet1!J:K,2,0)</f>
        <v>C</v>
      </c>
      <c r="E1265" t="str">
        <f t="shared" si="114"/>
        <v>C亲子</v>
      </c>
      <c r="F1265" t="str">
        <f>VLOOKUP(G1265,Sheet1!J:L,3,0)</f>
        <v>辽宁省</v>
      </c>
      <c r="G1265" t="s">
        <v>242</v>
      </c>
      <c r="H1265" s="2" t="str">
        <f>VLOOKUP(G1265,Sheet1!J:O,6,0)</f>
        <v>华北大区</v>
      </c>
      <c r="I1265">
        <v>69</v>
      </c>
      <c r="J1265">
        <v>1</v>
      </c>
      <c r="K1265" s="8">
        <f>VLOOKUP(C1265,'渗透率、续签率'!B:C,2,0)</f>
        <v>0.29899999999999999</v>
      </c>
      <c r="L1265" s="6">
        <f t="shared" si="115"/>
        <v>1.4492753623188406E-2</v>
      </c>
      <c r="M1265">
        <v>1</v>
      </c>
      <c r="N1265">
        <v>0</v>
      </c>
      <c r="O1265" s="24">
        <f t="shared" si="116"/>
        <v>0</v>
      </c>
      <c r="P1265" s="35">
        <f>VLOOKUP(E1265,'参数设置&amp;汇总'!O:X,10,0)</f>
        <v>4.6161737049068209E-2</v>
      </c>
      <c r="Q1265" s="37">
        <f t="shared" si="117"/>
        <v>4.6161737049068209E-2</v>
      </c>
      <c r="R1265">
        <v>0.85</v>
      </c>
      <c r="S1265" s="38">
        <f t="shared" si="118"/>
        <v>5.430792594008025E-2</v>
      </c>
      <c r="T1265" s="9">
        <f t="shared" si="119"/>
        <v>2.3515331932054746E-2</v>
      </c>
      <c r="V1265" s="11"/>
    </row>
    <row r="1266" spans="2:22" ht="18">
      <c r="B1266" t="s">
        <v>550</v>
      </c>
      <c r="C1266" t="s">
        <v>552</v>
      </c>
      <c r="D1266" t="str">
        <f>VLOOKUP(G1266,Sheet1!J:K,2,0)</f>
        <v>C</v>
      </c>
      <c r="E1266" t="str">
        <f t="shared" si="114"/>
        <v>C亲子</v>
      </c>
      <c r="F1266" t="str">
        <f>VLOOKUP(G1266,Sheet1!J:L,3,0)</f>
        <v>西藏自治区</v>
      </c>
      <c r="G1266" t="s">
        <v>243</v>
      </c>
      <c r="H1266" s="2">
        <f>VLOOKUP(G1266,Sheet1!J:O,6,0)</f>
        <v>0</v>
      </c>
      <c r="I1266">
        <v>45</v>
      </c>
      <c r="J1266">
        <v>0</v>
      </c>
      <c r="K1266" s="8">
        <f>VLOOKUP(C1266,'渗透率、续签率'!B:C,2,0)</f>
        <v>0.29899999999999999</v>
      </c>
      <c r="L1266" s="6">
        <f t="shared" si="115"/>
        <v>0</v>
      </c>
      <c r="M1266">
        <v>3</v>
      </c>
      <c r="N1266">
        <v>0</v>
      </c>
      <c r="O1266" s="24">
        <f t="shared" si="116"/>
        <v>0</v>
      </c>
      <c r="P1266" s="35">
        <f>VLOOKUP(E1266,'参数设置&amp;汇总'!O:X,10,0)</f>
        <v>4.6161737049068209E-2</v>
      </c>
      <c r="Q1266" s="37">
        <f t="shared" si="117"/>
        <v>0.13848521114720463</v>
      </c>
      <c r="R1266">
        <v>0.85</v>
      </c>
      <c r="S1266" s="38">
        <f t="shared" si="118"/>
        <v>0.16292377782024076</v>
      </c>
      <c r="T1266" s="9">
        <f t="shared" si="119"/>
        <v>7.0545995796164246E-2</v>
      </c>
      <c r="U1266" s="1"/>
      <c r="V1266" s="11"/>
    </row>
    <row r="1267" spans="2:22" ht="18">
      <c r="B1267" t="s">
        <v>550</v>
      </c>
      <c r="C1267" t="s">
        <v>552</v>
      </c>
      <c r="D1267" t="str">
        <f>VLOOKUP(G1267,Sheet1!J:K,2,0)</f>
        <v>C</v>
      </c>
      <c r="E1267" t="str">
        <f t="shared" si="114"/>
        <v>C亲子</v>
      </c>
      <c r="F1267" t="str">
        <f>VLOOKUP(G1267,Sheet1!J:L,3,0)</f>
        <v>广东省</v>
      </c>
      <c r="G1267" t="s">
        <v>244</v>
      </c>
      <c r="H1267" s="2" t="str">
        <f>VLOOKUP(G1267,Sheet1!J:O,6,0)</f>
        <v>华南大区</v>
      </c>
      <c r="I1267">
        <v>269</v>
      </c>
      <c r="J1267">
        <v>1</v>
      </c>
      <c r="K1267" s="8">
        <f>VLOOKUP(C1267,'渗透率、续签率'!B:C,2,0)</f>
        <v>0.29899999999999999</v>
      </c>
      <c r="L1267" s="6">
        <f t="shared" si="115"/>
        <v>3.7174721189591076E-3</v>
      </c>
      <c r="M1267">
        <v>24</v>
      </c>
      <c r="N1267">
        <v>1</v>
      </c>
      <c r="O1267" s="24">
        <f t="shared" si="116"/>
        <v>4.1666666666666664E-2</v>
      </c>
      <c r="P1267" s="35">
        <f>VLOOKUP(E1267,'参数设置&amp;汇总'!O:X,10,0)</f>
        <v>4.6161737049068209E-2</v>
      </c>
      <c r="Q1267" s="37">
        <f t="shared" si="117"/>
        <v>1.1078816891776371</v>
      </c>
      <c r="R1267">
        <v>0.85</v>
      </c>
      <c r="S1267" s="38">
        <f t="shared" si="118"/>
        <v>0.95162551667957318</v>
      </c>
      <c r="T1267" s="9">
        <f t="shared" si="119"/>
        <v>0.4120538487222552</v>
      </c>
      <c r="V1267" s="11"/>
    </row>
    <row r="1268" spans="2:22" ht="18">
      <c r="B1268" t="s">
        <v>550</v>
      </c>
      <c r="C1268" t="s">
        <v>552</v>
      </c>
      <c r="D1268" t="str">
        <f>VLOOKUP(G1268,Sheet1!J:K,2,0)</f>
        <v>C</v>
      </c>
      <c r="E1268" t="str">
        <f t="shared" si="114"/>
        <v>C亲子</v>
      </c>
      <c r="F1268" t="str">
        <f>VLOOKUP(G1268,Sheet1!J:L,3,0)</f>
        <v>四川省</v>
      </c>
      <c r="G1268" t="s">
        <v>245</v>
      </c>
      <c r="H1268" s="2" t="str">
        <f>VLOOKUP(G1268,Sheet1!J:O,6,0)</f>
        <v>华北大区</v>
      </c>
      <c r="I1268">
        <v>34</v>
      </c>
      <c r="J1268">
        <v>0</v>
      </c>
      <c r="K1268" s="8">
        <f>VLOOKUP(C1268,'渗透率、续签率'!B:C,2,0)</f>
        <v>0.29899999999999999</v>
      </c>
      <c r="L1268" s="6">
        <f t="shared" si="115"/>
        <v>0</v>
      </c>
      <c r="M1268">
        <v>1</v>
      </c>
      <c r="N1268">
        <v>0</v>
      </c>
      <c r="O1268" s="24">
        <f t="shared" si="116"/>
        <v>0</v>
      </c>
      <c r="P1268" s="35">
        <f>VLOOKUP(E1268,'参数设置&amp;汇总'!O:X,10,0)</f>
        <v>4.6161737049068209E-2</v>
      </c>
      <c r="Q1268" s="37">
        <f t="shared" si="117"/>
        <v>4.6161737049068209E-2</v>
      </c>
      <c r="R1268">
        <v>0.85</v>
      </c>
      <c r="S1268" s="38">
        <f t="shared" si="118"/>
        <v>5.430792594008025E-2</v>
      </c>
      <c r="T1268" s="9">
        <f t="shared" si="119"/>
        <v>2.3515331932054746E-2</v>
      </c>
      <c r="V1268" s="11"/>
    </row>
    <row r="1269" spans="2:22" ht="18">
      <c r="B1269" t="s">
        <v>550</v>
      </c>
      <c r="C1269" t="s">
        <v>552</v>
      </c>
      <c r="D1269" t="str">
        <f>VLOOKUP(G1269,Sheet1!J:K,2,0)</f>
        <v>C</v>
      </c>
      <c r="E1269" t="str">
        <f t="shared" si="114"/>
        <v>C亲子</v>
      </c>
      <c r="F1269" t="str">
        <f>VLOOKUP(G1269,Sheet1!J:L,3,0)</f>
        <v>云南省</v>
      </c>
      <c r="G1269" t="s">
        <v>246</v>
      </c>
      <c r="H1269" s="2" t="str">
        <f>VLOOKUP(G1269,Sheet1!J:O,6,0)</f>
        <v>华南大区</v>
      </c>
      <c r="I1269">
        <v>116</v>
      </c>
      <c r="J1269">
        <v>0</v>
      </c>
      <c r="K1269" s="8">
        <f>VLOOKUP(C1269,'渗透率、续签率'!B:C,2,0)</f>
        <v>0.29899999999999999</v>
      </c>
      <c r="L1269" s="6">
        <f t="shared" si="115"/>
        <v>0</v>
      </c>
      <c r="M1269">
        <v>7</v>
      </c>
      <c r="N1269">
        <v>0</v>
      </c>
      <c r="O1269" s="24">
        <f t="shared" si="116"/>
        <v>0</v>
      </c>
      <c r="P1269" s="35">
        <f>VLOOKUP(E1269,'参数设置&amp;汇总'!O:X,10,0)</f>
        <v>4.6161737049068209E-2</v>
      </c>
      <c r="Q1269" s="37">
        <f t="shared" si="117"/>
        <v>0.32313215934347744</v>
      </c>
      <c r="R1269">
        <v>0.85</v>
      </c>
      <c r="S1269" s="38">
        <f t="shared" si="118"/>
        <v>0.38015548158056173</v>
      </c>
      <c r="T1269" s="9">
        <f t="shared" si="119"/>
        <v>0.16460732352438323</v>
      </c>
      <c r="V1269" s="11"/>
    </row>
    <row r="1270" spans="2:22" ht="18">
      <c r="B1270" t="s">
        <v>550</v>
      </c>
      <c r="C1270" t="s">
        <v>552</v>
      </c>
      <c r="D1270" t="str">
        <f>VLOOKUP(G1270,Sheet1!J:K,2,0)</f>
        <v>C</v>
      </c>
      <c r="E1270" t="str">
        <f t="shared" si="114"/>
        <v>C亲子</v>
      </c>
      <c r="F1270" t="str">
        <f>VLOOKUP(G1270,Sheet1!J:L,3,0)</f>
        <v>海南省</v>
      </c>
      <c r="G1270" t="s">
        <v>247</v>
      </c>
      <c r="H1270" s="2" t="str">
        <f>VLOOKUP(G1270,Sheet1!J:O,6,0)</f>
        <v>华南大区</v>
      </c>
      <c r="I1270">
        <v>15</v>
      </c>
      <c r="J1270">
        <v>0</v>
      </c>
      <c r="K1270" s="8">
        <f>VLOOKUP(C1270,'渗透率、续签率'!B:C,2,0)</f>
        <v>0.29899999999999999</v>
      </c>
      <c r="L1270" s="6">
        <f t="shared" si="115"/>
        <v>0</v>
      </c>
      <c r="M1270">
        <v>4</v>
      </c>
      <c r="N1270">
        <v>0</v>
      </c>
      <c r="O1270" s="24">
        <f t="shared" si="116"/>
        <v>0</v>
      </c>
      <c r="P1270" s="35">
        <f>VLOOKUP(E1270,'参数设置&amp;汇总'!O:X,10,0)</f>
        <v>4.6161737049068209E-2</v>
      </c>
      <c r="Q1270" s="37">
        <f t="shared" si="117"/>
        <v>0.18464694819627284</v>
      </c>
      <c r="R1270">
        <v>0.85</v>
      </c>
      <c r="S1270" s="38">
        <f t="shared" si="118"/>
        <v>0.217231703760321</v>
      </c>
      <c r="T1270" s="9">
        <f t="shared" si="119"/>
        <v>9.4061327728218985E-2</v>
      </c>
      <c r="V1270" s="11"/>
    </row>
    <row r="1271" spans="2:22" ht="18">
      <c r="B1271" t="s">
        <v>550</v>
      </c>
      <c r="C1271" t="s">
        <v>552</v>
      </c>
      <c r="D1271" t="str">
        <f>VLOOKUP(G1271,Sheet1!J:K,2,0)</f>
        <v>C</v>
      </c>
      <c r="E1271" t="str">
        <f t="shared" si="114"/>
        <v>C亲子</v>
      </c>
      <c r="F1271" t="str">
        <f>VLOOKUP(G1271,Sheet1!J:L,3,0)</f>
        <v>河南省</v>
      </c>
      <c r="G1271" t="s">
        <v>248</v>
      </c>
      <c r="H1271" s="2" t="str">
        <f>VLOOKUP(G1271,Sheet1!J:O,6,0)</f>
        <v>华北大区</v>
      </c>
      <c r="I1271">
        <v>327</v>
      </c>
      <c r="J1271">
        <v>2</v>
      </c>
      <c r="K1271" s="8">
        <f>VLOOKUP(C1271,'渗透率、续签率'!B:C,2,0)</f>
        <v>0.29899999999999999</v>
      </c>
      <c r="L1271" s="6">
        <f t="shared" si="115"/>
        <v>6.1162079510703364E-3</v>
      </c>
      <c r="M1271">
        <v>18</v>
      </c>
      <c r="N1271">
        <v>1</v>
      </c>
      <c r="O1271" s="24">
        <f t="shared" si="116"/>
        <v>5.5555555555555552E-2</v>
      </c>
      <c r="P1271" s="35">
        <f>VLOOKUP(E1271,'参数设置&amp;汇总'!O:X,10,0)</f>
        <v>4.6161737049068209E-2</v>
      </c>
      <c r="Q1271" s="37">
        <f t="shared" si="117"/>
        <v>1</v>
      </c>
      <c r="R1271">
        <v>0.85</v>
      </c>
      <c r="S1271" s="38">
        <f t="shared" si="118"/>
        <v>0.82470588235294129</v>
      </c>
      <c r="T1271" s="9">
        <f t="shared" si="119"/>
        <v>0.35709764705882358</v>
      </c>
      <c r="V1271" s="11"/>
    </row>
    <row r="1272" spans="2:22" ht="18">
      <c r="B1272" t="s">
        <v>550</v>
      </c>
      <c r="C1272" t="s">
        <v>552</v>
      </c>
      <c r="D1272" t="str">
        <f>VLOOKUP(G1272,Sheet1!J:K,2,0)</f>
        <v>C</v>
      </c>
      <c r="E1272" t="str">
        <f t="shared" si="114"/>
        <v>C亲子</v>
      </c>
      <c r="F1272" t="str">
        <f>VLOOKUP(G1272,Sheet1!J:L,3,0)</f>
        <v>江西省</v>
      </c>
      <c r="G1272" t="s">
        <v>249</v>
      </c>
      <c r="H1272" s="2" t="str">
        <f>VLOOKUP(G1272,Sheet1!J:O,6,0)</f>
        <v>华南大区</v>
      </c>
      <c r="I1272">
        <v>54</v>
      </c>
      <c r="J1272">
        <v>0</v>
      </c>
      <c r="K1272" s="8">
        <f>VLOOKUP(C1272,'渗透率、续签率'!B:C,2,0)</f>
        <v>0.29899999999999999</v>
      </c>
      <c r="L1272" s="6">
        <f t="shared" si="115"/>
        <v>0</v>
      </c>
      <c r="M1272">
        <v>0</v>
      </c>
      <c r="N1272">
        <v>0</v>
      </c>
      <c r="O1272" s="24" t="e">
        <f t="shared" si="116"/>
        <v>#DIV/0!</v>
      </c>
      <c r="P1272" s="35">
        <f>VLOOKUP(E1272,'参数设置&amp;汇总'!O:X,10,0)</f>
        <v>4.6161737049068209E-2</v>
      </c>
      <c r="Q1272" s="37">
        <f t="shared" si="117"/>
        <v>0</v>
      </c>
      <c r="R1272">
        <v>0.85</v>
      </c>
      <c r="S1272" s="38">
        <f t="shared" si="118"/>
        <v>0</v>
      </c>
      <c r="T1272" s="9">
        <f t="shared" si="119"/>
        <v>0</v>
      </c>
      <c r="V1272" s="11"/>
    </row>
    <row r="1273" spans="2:22" ht="18">
      <c r="B1273" t="s">
        <v>550</v>
      </c>
      <c r="C1273" t="s">
        <v>552</v>
      </c>
      <c r="D1273" t="str">
        <f>VLOOKUP(G1273,Sheet1!J:K,2,0)</f>
        <v>C</v>
      </c>
      <c r="E1273" t="str">
        <f t="shared" si="114"/>
        <v>C亲子</v>
      </c>
      <c r="F1273" t="str">
        <f>VLOOKUP(G1273,Sheet1!J:L,3,0)</f>
        <v>新疆维吾尔自治区</v>
      </c>
      <c r="G1273" t="s">
        <v>250</v>
      </c>
      <c r="H1273" s="2" t="str">
        <f>VLOOKUP(G1273,Sheet1!J:O,6,0)</f>
        <v>华北大区</v>
      </c>
      <c r="I1273">
        <v>2</v>
      </c>
      <c r="J1273">
        <v>0</v>
      </c>
      <c r="K1273" s="8">
        <f>VLOOKUP(C1273,'渗透率、续签率'!B:C,2,0)</f>
        <v>0.29899999999999999</v>
      </c>
      <c r="L1273" s="6">
        <f t="shared" si="115"/>
        <v>0</v>
      </c>
      <c r="M1273">
        <v>0</v>
      </c>
      <c r="N1273">
        <v>0</v>
      </c>
      <c r="O1273" s="24" t="e">
        <f t="shared" si="116"/>
        <v>#DIV/0!</v>
      </c>
      <c r="P1273" s="35">
        <f>VLOOKUP(E1273,'参数设置&amp;汇总'!O:X,10,0)</f>
        <v>4.6161737049068209E-2</v>
      </c>
      <c r="Q1273" s="37">
        <f t="shared" si="117"/>
        <v>0</v>
      </c>
      <c r="R1273">
        <v>0.85</v>
      </c>
      <c r="S1273" s="38">
        <f t="shared" si="118"/>
        <v>0</v>
      </c>
      <c r="T1273" s="9">
        <f t="shared" si="119"/>
        <v>0</v>
      </c>
      <c r="V1273" s="11"/>
    </row>
    <row r="1274" spans="2:22" ht="18">
      <c r="B1274" t="s">
        <v>550</v>
      </c>
      <c r="C1274" t="s">
        <v>552</v>
      </c>
      <c r="D1274" t="str">
        <f>VLOOKUP(G1274,Sheet1!J:K,2,0)</f>
        <v>B</v>
      </c>
      <c r="E1274" t="str">
        <f t="shared" si="114"/>
        <v>B亲子</v>
      </c>
      <c r="F1274" t="str">
        <f>VLOOKUP(G1274,Sheet1!J:L,3,0)</f>
        <v>江苏省</v>
      </c>
      <c r="G1274" t="s">
        <v>71</v>
      </c>
      <c r="H1274" s="2" t="str">
        <f>VLOOKUP(G1274,Sheet1!J:O,6,0)</f>
        <v>华北大区</v>
      </c>
      <c r="I1274">
        <v>498</v>
      </c>
      <c r="J1274">
        <v>5</v>
      </c>
      <c r="K1274" s="8">
        <f>VLOOKUP(C1274,'渗透率、续签率'!B:C,2,0)</f>
        <v>0.29899999999999999</v>
      </c>
      <c r="L1274" s="6">
        <f t="shared" si="115"/>
        <v>1.0040160642570281E-2</v>
      </c>
      <c r="M1274">
        <v>105</v>
      </c>
      <c r="N1274">
        <v>5</v>
      </c>
      <c r="O1274" s="24">
        <f t="shared" si="116"/>
        <v>4.7619047619047616E-2</v>
      </c>
      <c r="P1274" s="35">
        <f>VLOOKUP(E1274,'参数设置&amp;汇总'!O:X,10,0)</f>
        <v>0.1</v>
      </c>
      <c r="Q1274" s="37">
        <f t="shared" si="117"/>
        <v>10.5</v>
      </c>
      <c r="R1274">
        <v>0.85</v>
      </c>
      <c r="S1274" s="38">
        <f t="shared" si="118"/>
        <v>10.594117647058825</v>
      </c>
      <c r="T1274" s="9">
        <f t="shared" si="119"/>
        <v>4.5872529411764713</v>
      </c>
      <c r="V1274" s="11"/>
    </row>
    <row r="1275" spans="2:22" ht="18">
      <c r="B1275" t="s">
        <v>550</v>
      </c>
      <c r="C1275" t="s">
        <v>552</v>
      </c>
      <c r="D1275" t="str">
        <f>VLOOKUP(G1275,Sheet1!J:K,2,0)</f>
        <v>C</v>
      </c>
      <c r="E1275" t="str">
        <f t="shared" si="114"/>
        <v>C亲子</v>
      </c>
      <c r="F1275" t="str">
        <f>VLOOKUP(G1275,Sheet1!J:L,3,0)</f>
        <v>西藏自治区</v>
      </c>
      <c r="G1275" t="s">
        <v>251</v>
      </c>
      <c r="H1275" s="2">
        <f>VLOOKUP(G1275,Sheet1!J:O,6,0)</f>
        <v>0</v>
      </c>
      <c r="I1275">
        <v>12</v>
      </c>
      <c r="J1275">
        <v>0</v>
      </c>
      <c r="K1275" s="8">
        <f>VLOOKUP(C1275,'渗透率、续签率'!B:C,2,0)</f>
        <v>0.29899999999999999</v>
      </c>
      <c r="L1275" s="6">
        <f t="shared" si="115"/>
        <v>0</v>
      </c>
      <c r="M1275">
        <v>0</v>
      </c>
      <c r="N1275">
        <v>0</v>
      </c>
      <c r="O1275" s="24" t="e">
        <f t="shared" si="116"/>
        <v>#DIV/0!</v>
      </c>
      <c r="P1275" s="35">
        <f>VLOOKUP(E1275,'参数设置&amp;汇总'!O:X,10,0)</f>
        <v>4.6161737049068209E-2</v>
      </c>
      <c r="Q1275" s="37">
        <f t="shared" si="117"/>
        <v>0</v>
      </c>
      <c r="R1275">
        <v>0.85</v>
      </c>
      <c r="S1275" s="38">
        <f t="shared" si="118"/>
        <v>0</v>
      </c>
      <c r="T1275" s="9">
        <f t="shared" si="119"/>
        <v>0</v>
      </c>
      <c r="V1275" s="11"/>
    </row>
    <row r="1276" spans="2:22" ht="18">
      <c r="B1276" t="s">
        <v>550</v>
      </c>
      <c r="C1276" t="s">
        <v>552</v>
      </c>
      <c r="D1276" t="str">
        <f>VLOOKUP(G1276,Sheet1!J:K,2,0)</f>
        <v>C</v>
      </c>
      <c r="E1276" t="str">
        <f t="shared" si="114"/>
        <v>C亲子</v>
      </c>
      <c r="F1276" t="str">
        <f>VLOOKUP(G1276,Sheet1!J:L,3,0)</f>
        <v>山东省</v>
      </c>
      <c r="G1276" t="s">
        <v>252</v>
      </c>
      <c r="H1276" s="2" t="str">
        <f>VLOOKUP(G1276,Sheet1!J:O,6,0)</f>
        <v>华北大区</v>
      </c>
      <c r="I1276">
        <v>128</v>
      </c>
      <c r="J1276">
        <v>0</v>
      </c>
      <c r="K1276" s="8">
        <f>VLOOKUP(C1276,'渗透率、续签率'!B:C,2,0)</f>
        <v>0.29899999999999999</v>
      </c>
      <c r="L1276" s="6">
        <f t="shared" si="115"/>
        <v>0</v>
      </c>
      <c r="M1276">
        <v>11</v>
      </c>
      <c r="N1276">
        <v>0</v>
      </c>
      <c r="O1276" s="24">
        <f t="shared" si="116"/>
        <v>0</v>
      </c>
      <c r="P1276" s="35">
        <f>VLOOKUP(E1276,'参数设置&amp;汇总'!O:X,10,0)</f>
        <v>4.6161737049068209E-2</v>
      </c>
      <c r="Q1276" s="37">
        <f t="shared" si="117"/>
        <v>0.50777910753975031</v>
      </c>
      <c r="R1276">
        <v>0.85</v>
      </c>
      <c r="S1276" s="38">
        <f t="shared" si="118"/>
        <v>0.59738718534088275</v>
      </c>
      <c r="T1276" s="9">
        <f t="shared" si="119"/>
        <v>0.25866865125260224</v>
      </c>
      <c r="V1276" s="11"/>
    </row>
    <row r="1277" spans="2:22" ht="18">
      <c r="B1277" t="s">
        <v>550</v>
      </c>
      <c r="C1277" t="s">
        <v>552</v>
      </c>
      <c r="D1277" t="str">
        <f>VLOOKUP(G1277,Sheet1!J:K,2,0)</f>
        <v>B</v>
      </c>
      <c r="E1277" t="str">
        <f t="shared" si="114"/>
        <v>B亲子</v>
      </c>
      <c r="F1277" t="str">
        <f>VLOOKUP(G1277,Sheet1!J:L,3,0)</f>
        <v>云南省</v>
      </c>
      <c r="G1277" t="s">
        <v>73</v>
      </c>
      <c r="H1277" s="2" t="str">
        <f>VLOOKUP(G1277,Sheet1!J:O,6,0)</f>
        <v>华南大区</v>
      </c>
      <c r="I1277">
        <v>571</v>
      </c>
      <c r="J1277">
        <v>4</v>
      </c>
      <c r="K1277" s="8">
        <f>VLOOKUP(C1277,'渗透率、续签率'!B:C,2,0)</f>
        <v>0.29899999999999999</v>
      </c>
      <c r="L1277" s="6">
        <f t="shared" si="115"/>
        <v>7.0052539404553416E-3</v>
      </c>
      <c r="M1277">
        <v>104</v>
      </c>
      <c r="N1277">
        <v>4</v>
      </c>
      <c r="O1277" s="24">
        <f t="shared" si="116"/>
        <v>3.8461538461538464E-2</v>
      </c>
      <c r="P1277" s="35">
        <f>VLOOKUP(E1277,'参数设置&amp;汇总'!O:X,10,0)</f>
        <v>0.1</v>
      </c>
      <c r="Q1277" s="37">
        <f t="shared" si="117"/>
        <v>10.4</v>
      </c>
      <c r="R1277">
        <v>0.85</v>
      </c>
      <c r="S1277" s="38">
        <f t="shared" si="118"/>
        <v>10.828235294117649</v>
      </c>
      <c r="T1277" s="9">
        <f t="shared" si="119"/>
        <v>4.6886258823529419</v>
      </c>
      <c r="V1277" s="11"/>
    </row>
    <row r="1278" spans="2:22" ht="18">
      <c r="B1278" t="s">
        <v>550</v>
      </c>
      <c r="C1278" t="s">
        <v>552</v>
      </c>
      <c r="D1278" t="str">
        <f>VLOOKUP(G1278,Sheet1!J:K,2,0)</f>
        <v>C</v>
      </c>
      <c r="E1278" t="str">
        <f t="shared" si="114"/>
        <v>C亲子</v>
      </c>
      <c r="F1278" t="str">
        <f>VLOOKUP(G1278,Sheet1!J:L,3,0)</f>
        <v>新疆维吾尔自治区</v>
      </c>
      <c r="G1278" t="s">
        <v>253</v>
      </c>
      <c r="H1278" s="2" t="str">
        <f>VLOOKUP(G1278,Sheet1!J:O,6,0)</f>
        <v>华北大区</v>
      </c>
      <c r="I1278">
        <v>0</v>
      </c>
      <c r="J1278">
        <v>0</v>
      </c>
      <c r="K1278" s="8">
        <f>VLOOKUP(C1278,'渗透率、续签率'!B:C,2,0)</f>
        <v>0.29899999999999999</v>
      </c>
      <c r="L1278" s="6" t="e">
        <f t="shared" si="115"/>
        <v>#DIV/0!</v>
      </c>
      <c r="M1278">
        <v>0</v>
      </c>
      <c r="N1278">
        <v>0</v>
      </c>
      <c r="O1278" s="24" t="e">
        <f t="shared" si="116"/>
        <v>#DIV/0!</v>
      </c>
      <c r="P1278" s="35">
        <f>VLOOKUP(E1278,'参数设置&amp;汇总'!O:X,10,0)</f>
        <v>4.6161737049068209E-2</v>
      </c>
      <c r="Q1278" s="37">
        <f t="shared" si="117"/>
        <v>0</v>
      </c>
      <c r="R1278">
        <v>0.85</v>
      </c>
      <c r="S1278" s="38">
        <f t="shared" si="118"/>
        <v>0</v>
      </c>
      <c r="T1278" s="9">
        <f t="shared" si="119"/>
        <v>0</v>
      </c>
      <c r="U1278" s="1"/>
      <c r="V1278" s="11"/>
    </row>
    <row r="1279" spans="2:22" ht="18">
      <c r="B1279" t="s">
        <v>550</v>
      </c>
      <c r="C1279" t="s">
        <v>552</v>
      </c>
      <c r="D1279" t="str">
        <f>VLOOKUP(G1279,Sheet1!J:K,2,0)</f>
        <v>C</v>
      </c>
      <c r="E1279" t="str">
        <f t="shared" si="114"/>
        <v>C亲子</v>
      </c>
      <c r="F1279" t="str">
        <f>VLOOKUP(G1279,Sheet1!J:L,3,0)</f>
        <v>新疆维吾尔自治区</v>
      </c>
      <c r="G1279" t="s">
        <v>254</v>
      </c>
      <c r="H1279" s="2" t="str">
        <f>VLOOKUP(G1279,Sheet1!J:O,6,0)</f>
        <v>华北大区</v>
      </c>
      <c r="I1279">
        <v>89</v>
      </c>
      <c r="J1279">
        <v>0</v>
      </c>
      <c r="K1279" s="8">
        <f>VLOOKUP(C1279,'渗透率、续签率'!B:C,2,0)</f>
        <v>0.29899999999999999</v>
      </c>
      <c r="L1279" s="6">
        <f t="shared" si="115"/>
        <v>0</v>
      </c>
      <c r="M1279">
        <v>4</v>
      </c>
      <c r="N1279">
        <v>0</v>
      </c>
      <c r="O1279" s="24">
        <f t="shared" si="116"/>
        <v>0</v>
      </c>
      <c r="P1279" s="35">
        <f>VLOOKUP(E1279,'参数设置&amp;汇总'!O:X,10,0)</f>
        <v>4.6161737049068209E-2</v>
      </c>
      <c r="Q1279" s="37">
        <f t="shared" si="117"/>
        <v>0.18464694819627284</v>
      </c>
      <c r="R1279">
        <v>0.85</v>
      </c>
      <c r="S1279" s="38">
        <f t="shared" si="118"/>
        <v>0.217231703760321</v>
      </c>
      <c r="T1279" s="9">
        <f t="shared" si="119"/>
        <v>9.4061327728218985E-2</v>
      </c>
      <c r="V1279" s="11"/>
    </row>
    <row r="1280" spans="2:22" ht="18">
      <c r="B1280" t="s">
        <v>550</v>
      </c>
      <c r="C1280" t="s">
        <v>552</v>
      </c>
      <c r="D1280" t="str">
        <f>VLOOKUP(G1280,Sheet1!J:K,2,0)</f>
        <v>C</v>
      </c>
      <c r="E1280" t="str">
        <f t="shared" si="114"/>
        <v>C亲子</v>
      </c>
      <c r="F1280" t="str">
        <f>VLOOKUP(G1280,Sheet1!J:L,3,0)</f>
        <v>海南省</v>
      </c>
      <c r="G1280" t="s">
        <v>255</v>
      </c>
      <c r="H1280" s="2" t="str">
        <f>VLOOKUP(G1280,Sheet1!J:O,6,0)</f>
        <v>华南大区</v>
      </c>
      <c r="I1280">
        <v>2</v>
      </c>
      <c r="J1280">
        <v>0</v>
      </c>
      <c r="K1280" s="8">
        <f>VLOOKUP(C1280,'渗透率、续签率'!B:C,2,0)</f>
        <v>0.29899999999999999</v>
      </c>
      <c r="L1280" s="6">
        <f t="shared" si="115"/>
        <v>0</v>
      </c>
      <c r="M1280">
        <v>0</v>
      </c>
      <c r="N1280">
        <v>0</v>
      </c>
      <c r="O1280" s="24" t="e">
        <f t="shared" si="116"/>
        <v>#DIV/0!</v>
      </c>
      <c r="P1280" s="35">
        <f>VLOOKUP(E1280,'参数设置&amp;汇总'!O:X,10,0)</f>
        <v>4.6161737049068209E-2</v>
      </c>
      <c r="Q1280" s="37">
        <f t="shared" si="117"/>
        <v>0</v>
      </c>
      <c r="R1280">
        <v>0.85</v>
      </c>
      <c r="S1280" s="38">
        <f t="shared" si="118"/>
        <v>0</v>
      </c>
      <c r="T1280" s="9">
        <f t="shared" si="119"/>
        <v>0</v>
      </c>
      <c r="V1280" s="11"/>
    </row>
    <row r="1281" spans="2:22" ht="18">
      <c r="B1281" t="s">
        <v>550</v>
      </c>
      <c r="C1281" t="s">
        <v>552</v>
      </c>
      <c r="D1281" t="str">
        <f>VLOOKUP(G1281,Sheet1!J:K,2,0)</f>
        <v>C</v>
      </c>
      <c r="E1281" t="str">
        <f t="shared" si="114"/>
        <v>C亲子</v>
      </c>
      <c r="F1281" t="str">
        <f>VLOOKUP(G1281,Sheet1!J:L,3,0)</f>
        <v>西藏自治区</v>
      </c>
      <c r="G1281" t="s">
        <v>256</v>
      </c>
      <c r="H1281" s="2">
        <f>VLOOKUP(G1281,Sheet1!J:O,6,0)</f>
        <v>0</v>
      </c>
      <c r="I1281">
        <v>6</v>
      </c>
      <c r="J1281">
        <v>0</v>
      </c>
      <c r="K1281" s="8">
        <f>VLOOKUP(C1281,'渗透率、续签率'!B:C,2,0)</f>
        <v>0.29899999999999999</v>
      </c>
      <c r="L1281" s="6">
        <f t="shared" si="115"/>
        <v>0</v>
      </c>
      <c r="M1281">
        <v>0</v>
      </c>
      <c r="N1281">
        <v>0</v>
      </c>
      <c r="O1281" s="24" t="e">
        <f t="shared" si="116"/>
        <v>#DIV/0!</v>
      </c>
      <c r="P1281" s="35">
        <f>VLOOKUP(E1281,'参数设置&amp;汇总'!O:X,10,0)</f>
        <v>4.6161737049068209E-2</v>
      </c>
      <c r="Q1281" s="37">
        <f t="shared" si="117"/>
        <v>0</v>
      </c>
      <c r="R1281">
        <v>0.85</v>
      </c>
      <c r="S1281" s="38">
        <f t="shared" si="118"/>
        <v>0</v>
      </c>
      <c r="T1281" s="9">
        <f t="shared" si="119"/>
        <v>0</v>
      </c>
      <c r="V1281" s="11"/>
    </row>
    <row r="1282" spans="2:22" ht="18">
      <c r="B1282" t="s">
        <v>550</v>
      </c>
      <c r="C1282" t="s">
        <v>552</v>
      </c>
      <c r="D1282" t="str">
        <f>VLOOKUP(G1282,Sheet1!J:K,2,0)</f>
        <v>C</v>
      </c>
      <c r="E1282" t="str">
        <f t="shared" si="114"/>
        <v>C亲子</v>
      </c>
      <c r="F1282" t="str">
        <f>VLOOKUP(G1282,Sheet1!J:L,3,0)</f>
        <v>云南省</v>
      </c>
      <c r="G1282" t="s">
        <v>257</v>
      </c>
      <c r="H1282" s="2" t="str">
        <f>VLOOKUP(G1282,Sheet1!J:O,6,0)</f>
        <v>华南大区</v>
      </c>
      <c r="I1282">
        <v>156</v>
      </c>
      <c r="J1282">
        <v>0</v>
      </c>
      <c r="K1282" s="8">
        <f>VLOOKUP(C1282,'渗透率、续签率'!B:C,2,0)</f>
        <v>0.29899999999999999</v>
      </c>
      <c r="L1282" s="6">
        <f t="shared" si="115"/>
        <v>0</v>
      </c>
      <c r="M1282">
        <v>13</v>
      </c>
      <c r="N1282">
        <v>0</v>
      </c>
      <c r="O1282" s="24">
        <f t="shared" si="116"/>
        <v>0</v>
      </c>
      <c r="P1282" s="35">
        <f>VLOOKUP(E1282,'参数设置&amp;汇总'!O:X,10,0)</f>
        <v>4.6161737049068209E-2</v>
      </c>
      <c r="Q1282" s="37">
        <f t="shared" si="117"/>
        <v>0.60010258163788677</v>
      </c>
      <c r="R1282">
        <v>0.85</v>
      </c>
      <c r="S1282" s="38">
        <f t="shared" si="118"/>
        <v>0.70600303722104329</v>
      </c>
      <c r="T1282" s="9">
        <f t="shared" si="119"/>
        <v>0.30569931511671172</v>
      </c>
      <c r="U1282" s="1"/>
      <c r="V1282" s="11"/>
    </row>
    <row r="1283" spans="2:22" ht="18">
      <c r="B1283" t="s">
        <v>550</v>
      </c>
      <c r="C1283" t="s">
        <v>552</v>
      </c>
      <c r="D1283" t="str">
        <f>VLOOKUP(G1283,Sheet1!J:K,2,0)</f>
        <v>C</v>
      </c>
      <c r="E1283" t="str">
        <f t="shared" ref="E1283:E1346" si="120">D1283&amp;C1283</f>
        <v>C亲子</v>
      </c>
      <c r="F1283" t="str">
        <f>VLOOKUP(G1283,Sheet1!J:L,3,0)</f>
        <v>山西省</v>
      </c>
      <c r="G1283" t="s">
        <v>258</v>
      </c>
      <c r="H1283" s="2" t="str">
        <f>VLOOKUP(G1283,Sheet1!J:O,6,0)</f>
        <v>华北大区</v>
      </c>
      <c r="I1283">
        <v>159</v>
      </c>
      <c r="J1283">
        <v>1</v>
      </c>
      <c r="K1283" s="8">
        <f>VLOOKUP(C1283,'渗透率、续签率'!B:C,2,0)</f>
        <v>0.29899999999999999</v>
      </c>
      <c r="L1283" s="6">
        <f t="shared" ref="L1283:L1346" si="121">J1283/I1283</f>
        <v>6.2893081761006293E-3</v>
      </c>
      <c r="M1283">
        <v>18</v>
      </c>
      <c r="N1283">
        <v>0</v>
      </c>
      <c r="O1283" s="24">
        <f t="shared" ref="O1283:O1346" si="122">N1283/M1283</f>
        <v>0</v>
      </c>
      <c r="P1283" s="35">
        <f>VLOOKUP(E1283,'参数设置&amp;汇总'!O:X,10,0)</f>
        <v>4.6161737049068209E-2</v>
      </c>
      <c r="Q1283" s="37">
        <f t="shared" ref="Q1283:Q1346" si="123">IF(P1283*M1283&gt;=N1283,M1283*P1283,N1283)</f>
        <v>0.83091126688322781</v>
      </c>
      <c r="R1283">
        <v>0.85</v>
      </c>
      <c r="S1283" s="38">
        <f t="shared" ref="S1283:S1346" si="124">((1-K1283)*N1283+IF(Q1283-N1283&gt;0,Q1283-N1283,0))/R1283</f>
        <v>0.97754266692144454</v>
      </c>
      <c r="T1283" s="9">
        <f t="shared" ref="T1283:T1346" si="125">S1283*0.433</f>
        <v>0.42327597477698548</v>
      </c>
      <c r="U1283" s="1"/>
      <c r="V1283" s="11"/>
    </row>
    <row r="1284" spans="2:22" ht="18">
      <c r="B1284" t="s">
        <v>550</v>
      </c>
      <c r="C1284" t="s">
        <v>552</v>
      </c>
      <c r="D1284" t="str">
        <f>VLOOKUP(G1284,Sheet1!J:K,2,0)</f>
        <v>C</v>
      </c>
      <c r="E1284" t="str">
        <f t="shared" si="120"/>
        <v>C亲子</v>
      </c>
      <c r="F1284" t="str">
        <f>VLOOKUP(G1284,Sheet1!J:L,3,0)</f>
        <v>山西省</v>
      </c>
      <c r="G1284" t="s">
        <v>259</v>
      </c>
      <c r="H1284" s="2" t="str">
        <f>VLOOKUP(G1284,Sheet1!J:O,6,0)</f>
        <v>华北大区</v>
      </c>
      <c r="I1284">
        <v>128</v>
      </c>
      <c r="J1284">
        <v>0</v>
      </c>
      <c r="K1284" s="8">
        <f>VLOOKUP(C1284,'渗透率、续签率'!B:C,2,0)</f>
        <v>0.29899999999999999</v>
      </c>
      <c r="L1284" s="6">
        <f t="shared" si="121"/>
        <v>0</v>
      </c>
      <c r="M1284">
        <v>8</v>
      </c>
      <c r="N1284">
        <v>0</v>
      </c>
      <c r="O1284" s="24">
        <f t="shared" si="122"/>
        <v>0</v>
      </c>
      <c r="P1284" s="35">
        <f>VLOOKUP(E1284,'参数设置&amp;汇总'!O:X,10,0)</f>
        <v>4.6161737049068209E-2</v>
      </c>
      <c r="Q1284" s="37">
        <f t="shared" si="123"/>
        <v>0.36929389639254567</v>
      </c>
      <c r="R1284">
        <v>0.85</v>
      </c>
      <c r="S1284" s="38">
        <f t="shared" si="124"/>
        <v>0.434463407520642</v>
      </c>
      <c r="T1284" s="9">
        <f t="shared" si="125"/>
        <v>0.18812265545643797</v>
      </c>
      <c r="U1284" s="1"/>
      <c r="V1284" s="11"/>
    </row>
    <row r="1285" spans="2:22" ht="18">
      <c r="B1285" t="s">
        <v>550</v>
      </c>
      <c r="C1285" t="s">
        <v>552</v>
      </c>
      <c r="D1285" t="str">
        <f>VLOOKUP(G1285,Sheet1!J:K,2,0)</f>
        <v>C</v>
      </c>
      <c r="E1285" t="str">
        <f t="shared" si="120"/>
        <v>C亲子</v>
      </c>
      <c r="F1285" t="str">
        <f>VLOOKUP(G1285,Sheet1!J:L,3,0)</f>
        <v>云南省</v>
      </c>
      <c r="G1285" t="s">
        <v>260</v>
      </c>
      <c r="H1285" s="2" t="str">
        <f>VLOOKUP(G1285,Sheet1!J:O,6,0)</f>
        <v>华南大区</v>
      </c>
      <c r="I1285">
        <v>61</v>
      </c>
      <c r="J1285">
        <v>0</v>
      </c>
      <c r="K1285" s="8">
        <f>VLOOKUP(C1285,'渗透率、续签率'!B:C,2,0)</f>
        <v>0.29899999999999999</v>
      </c>
      <c r="L1285" s="6">
        <f t="shared" si="121"/>
        <v>0</v>
      </c>
      <c r="M1285">
        <v>6</v>
      </c>
      <c r="N1285">
        <v>0</v>
      </c>
      <c r="O1285" s="24">
        <f t="shared" si="122"/>
        <v>0</v>
      </c>
      <c r="P1285" s="35">
        <f>VLOOKUP(E1285,'参数设置&amp;汇总'!O:X,10,0)</f>
        <v>4.6161737049068209E-2</v>
      </c>
      <c r="Q1285" s="37">
        <f t="shared" si="123"/>
        <v>0.27697042229440927</v>
      </c>
      <c r="R1285">
        <v>0.85</v>
      </c>
      <c r="S1285" s="38">
        <f t="shared" si="124"/>
        <v>0.32584755564048151</v>
      </c>
      <c r="T1285" s="9">
        <f t="shared" si="125"/>
        <v>0.14109199159232849</v>
      </c>
      <c r="U1285" s="1"/>
      <c r="V1285" s="11"/>
    </row>
    <row r="1286" spans="2:22" ht="18">
      <c r="B1286" t="s">
        <v>550</v>
      </c>
      <c r="C1286" t="s">
        <v>552</v>
      </c>
      <c r="D1286" t="str">
        <f>VLOOKUP(G1286,Sheet1!J:K,2,0)</f>
        <v>C</v>
      </c>
      <c r="E1286" t="str">
        <f t="shared" si="120"/>
        <v>C亲子</v>
      </c>
      <c r="F1286" t="str">
        <f>VLOOKUP(G1286,Sheet1!J:L,3,0)</f>
        <v>江西省</v>
      </c>
      <c r="G1286" t="s">
        <v>261</v>
      </c>
      <c r="H1286" s="2" t="str">
        <f>VLOOKUP(G1286,Sheet1!J:O,6,0)</f>
        <v>华南大区</v>
      </c>
      <c r="I1286">
        <v>69</v>
      </c>
      <c r="J1286">
        <v>0</v>
      </c>
      <c r="K1286" s="8">
        <f>VLOOKUP(C1286,'渗透率、续签率'!B:C,2,0)</f>
        <v>0.29899999999999999</v>
      </c>
      <c r="L1286" s="6">
        <f t="shared" si="121"/>
        <v>0</v>
      </c>
      <c r="M1286">
        <v>7</v>
      </c>
      <c r="N1286">
        <v>0</v>
      </c>
      <c r="O1286" s="24">
        <f t="shared" si="122"/>
        <v>0</v>
      </c>
      <c r="P1286" s="35">
        <f>VLOOKUP(E1286,'参数设置&amp;汇总'!O:X,10,0)</f>
        <v>4.6161737049068209E-2</v>
      </c>
      <c r="Q1286" s="37">
        <f t="shared" si="123"/>
        <v>0.32313215934347744</v>
      </c>
      <c r="R1286">
        <v>0.85</v>
      </c>
      <c r="S1286" s="38">
        <f t="shared" si="124"/>
        <v>0.38015548158056173</v>
      </c>
      <c r="T1286" s="9">
        <f t="shared" si="125"/>
        <v>0.16460732352438323</v>
      </c>
      <c r="V1286" s="11"/>
    </row>
    <row r="1287" spans="2:22" ht="18">
      <c r="B1287" t="s">
        <v>550</v>
      </c>
      <c r="C1287" t="s">
        <v>552</v>
      </c>
      <c r="D1287" t="str">
        <f>VLOOKUP(G1287,Sheet1!J:K,2,0)</f>
        <v>C</v>
      </c>
      <c r="E1287" t="str">
        <f t="shared" si="120"/>
        <v>C亲子</v>
      </c>
      <c r="F1287" t="str">
        <f>VLOOKUP(G1287,Sheet1!J:L,3,0)</f>
        <v>云南省</v>
      </c>
      <c r="G1287" t="s">
        <v>262</v>
      </c>
      <c r="H1287" s="2" t="str">
        <f>VLOOKUP(G1287,Sheet1!J:O,6,0)</f>
        <v>华南大区</v>
      </c>
      <c r="I1287">
        <v>255</v>
      </c>
      <c r="J1287">
        <v>1</v>
      </c>
      <c r="K1287" s="8">
        <f>VLOOKUP(C1287,'渗透率、续签率'!B:C,2,0)</f>
        <v>0.29899999999999999</v>
      </c>
      <c r="L1287" s="6">
        <f t="shared" si="121"/>
        <v>3.9215686274509803E-3</v>
      </c>
      <c r="M1287">
        <v>27</v>
      </c>
      <c r="N1287">
        <v>0</v>
      </c>
      <c r="O1287" s="24">
        <f t="shared" si="122"/>
        <v>0</v>
      </c>
      <c r="P1287" s="35">
        <f>VLOOKUP(E1287,'参数设置&amp;汇总'!O:X,10,0)</f>
        <v>4.6161737049068209E-2</v>
      </c>
      <c r="Q1287" s="37">
        <f t="shared" si="123"/>
        <v>1.2463669003248417</v>
      </c>
      <c r="R1287">
        <v>0.85</v>
      </c>
      <c r="S1287" s="38">
        <f t="shared" si="124"/>
        <v>1.4663140003821666</v>
      </c>
      <c r="T1287" s="9">
        <f t="shared" si="125"/>
        <v>0.63491396216547813</v>
      </c>
      <c r="U1287" s="1"/>
      <c r="V1287" s="11"/>
    </row>
    <row r="1288" spans="2:22" ht="18">
      <c r="B1288" t="s">
        <v>550</v>
      </c>
      <c r="C1288" t="s">
        <v>552</v>
      </c>
      <c r="D1288" t="str">
        <f>VLOOKUP(G1288,Sheet1!J:K,2,0)</f>
        <v>C</v>
      </c>
      <c r="E1288" t="str">
        <f t="shared" si="120"/>
        <v>C亲子</v>
      </c>
      <c r="F1288" t="str">
        <f>VLOOKUP(G1288,Sheet1!J:L,3,0)</f>
        <v>山西省</v>
      </c>
      <c r="G1288" t="s">
        <v>263</v>
      </c>
      <c r="H1288" s="2" t="str">
        <f>VLOOKUP(G1288,Sheet1!J:O,6,0)</f>
        <v>华北大区</v>
      </c>
      <c r="I1288">
        <v>65</v>
      </c>
      <c r="J1288">
        <v>0</v>
      </c>
      <c r="K1288" s="8">
        <f>VLOOKUP(C1288,'渗透率、续签率'!B:C,2,0)</f>
        <v>0.29899999999999999</v>
      </c>
      <c r="L1288" s="6">
        <f t="shared" si="121"/>
        <v>0</v>
      </c>
      <c r="M1288">
        <v>4</v>
      </c>
      <c r="N1288">
        <v>0</v>
      </c>
      <c r="O1288" s="24">
        <f t="shared" si="122"/>
        <v>0</v>
      </c>
      <c r="P1288" s="35">
        <f>VLOOKUP(E1288,'参数设置&amp;汇总'!O:X,10,0)</f>
        <v>4.6161737049068209E-2</v>
      </c>
      <c r="Q1288" s="37">
        <f t="shared" si="123"/>
        <v>0.18464694819627284</v>
      </c>
      <c r="R1288">
        <v>0.85</v>
      </c>
      <c r="S1288" s="38">
        <f t="shared" si="124"/>
        <v>0.217231703760321</v>
      </c>
      <c r="T1288" s="9">
        <f t="shared" si="125"/>
        <v>9.4061327728218985E-2</v>
      </c>
      <c r="U1288" s="1"/>
      <c r="V1288" s="11"/>
    </row>
    <row r="1289" spans="2:22" ht="18">
      <c r="B1289" t="s">
        <v>550</v>
      </c>
      <c r="C1289" t="s">
        <v>552</v>
      </c>
      <c r="D1289" t="str">
        <f>VLOOKUP(G1289,Sheet1!J:K,2,0)</f>
        <v>C</v>
      </c>
      <c r="E1289" t="str">
        <f t="shared" si="120"/>
        <v>C亲子</v>
      </c>
      <c r="F1289" t="str">
        <f>VLOOKUP(G1289,Sheet1!J:L,3,0)</f>
        <v>辽宁省</v>
      </c>
      <c r="G1289" t="s">
        <v>264</v>
      </c>
      <c r="H1289" s="2" t="str">
        <f>VLOOKUP(G1289,Sheet1!J:O,6,0)</f>
        <v>华北大区</v>
      </c>
      <c r="I1289">
        <v>97</v>
      </c>
      <c r="J1289">
        <v>0</v>
      </c>
      <c r="K1289" s="8">
        <f>VLOOKUP(C1289,'渗透率、续签率'!B:C,2,0)</f>
        <v>0.29899999999999999</v>
      </c>
      <c r="L1289" s="6">
        <f t="shared" si="121"/>
        <v>0</v>
      </c>
      <c r="M1289">
        <v>6</v>
      </c>
      <c r="N1289">
        <v>0</v>
      </c>
      <c r="O1289" s="24">
        <f t="shared" si="122"/>
        <v>0</v>
      </c>
      <c r="P1289" s="35">
        <f>VLOOKUP(E1289,'参数设置&amp;汇总'!O:X,10,0)</f>
        <v>4.6161737049068209E-2</v>
      </c>
      <c r="Q1289" s="37">
        <f t="shared" si="123"/>
        <v>0.27697042229440927</v>
      </c>
      <c r="R1289">
        <v>0.85</v>
      </c>
      <c r="S1289" s="38">
        <f t="shared" si="124"/>
        <v>0.32584755564048151</v>
      </c>
      <c r="T1289" s="9">
        <f t="shared" si="125"/>
        <v>0.14109199159232849</v>
      </c>
      <c r="V1289" s="11"/>
    </row>
    <row r="1290" spans="2:22" ht="18">
      <c r="B1290" t="s">
        <v>550</v>
      </c>
      <c r="C1290" t="s">
        <v>552</v>
      </c>
      <c r="D1290" t="str">
        <f>VLOOKUP(G1290,Sheet1!J:K,2,0)</f>
        <v>C</v>
      </c>
      <c r="E1290" t="str">
        <f t="shared" si="120"/>
        <v>C亲子</v>
      </c>
      <c r="F1290" t="str">
        <f>VLOOKUP(G1290,Sheet1!J:L,3,0)</f>
        <v>辽宁省</v>
      </c>
      <c r="G1290" t="s">
        <v>265</v>
      </c>
      <c r="H1290" s="2" t="str">
        <f>VLOOKUP(G1290,Sheet1!J:O,6,0)</f>
        <v>华北大区</v>
      </c>
      <c r="I1290">
        <v>34</v>
      </c>
      <c r="J1290">
        <v>1</v>
      </c>
      <c r="K1290" s="8">
        <f>VLOOKUP(C1290,'渗透率、续签率'!B:C,2,0)</f>
        <v>0.29899999999999999</v>
      </c>
      <c r="L1290" s="6">
        <f t="shared" si="121"/>
        <v>2.9411764705882353E-2</v>
      </c>
      <c r="M1290">
        <v>8</v>
      </c>
      <c r="N1290">
        <v>0</v>
      </c>
      <c r="O1290" s="24">
        <f t="shared" si="122"/>
        <v>0</v>
      </c>
      <c r="P1290" s="35">
        <f>VLOOKUP(E1290,'参数设置&amp;汇总'!O:X,10,0)</f>
        <v>4.6161737049068209E-2</v>
      </c>
      <c r="Q1290" s="37">
        <f t="shared" si="123"/>
        <v>0.36929389639254567</v>
      </c>
      <c r="R1290">
        <v>0.85</v>
      </c>
      <c r="S1290" s="38">
        <f t="shared" si="124"/>
        <v>0.434463407520642</v>
      </c>
      <c r="T1290" s="9">
        <f t="shared" si="125"/>
        <v>0.18812265545643797</v>
      </c>
      <c r="V1290" s="11"/>
    </row>
    <row r="1291" spans="2:22" ht="18">
      <c r="B1291" t="s">
        <v>550</v>
      </c>
      <c r="C1291" t="s">
        <v>552</v>
      </c>
      <c r="D1291" t="str">
        <f>VLOOKUP(G1291,Sheet1!J:K,2,0)</f>
        <v>C</v>
      </c>
      <c r="E1291" t="str">
        <f t="shared" si="120"/>
        <v>C亲子</v>
      </c>
      <c r="F1291" t="str">
        <f>VLOOKUP(G1291,Sheet1!J:L,3,0)</f>
        <v>广西壮族自治区</v>
      </c>
      <c r="G1291" t="s">
        <v>266</v>
      </c>
      <c r="H1291" s="2" t="str">
        <f>VLOOKUP(G1291,Sheet1!J:O,6,0)</f>
        <v>华南大区</v>
      </c>
      <c r="I1291">
        <v>66</v>
      </c>
      <c r="J1291">
        <v>0</v>
      </c>
      <c r="K1291" s="8">
        <f>VLOOKUP(C1291,'渗透率、续签率'!B:C,2,0)</f>
        <v>0.29899999999999999</v>
      </c>
      <c r="L1291" s="6">
        <f t="shared" si="121"/>
        <v>0</v>
      </c>
      <c r="M1291">
        <v>5</v>
      </c>
      <c r="N1291">
        <v>0</v>
      </c>
      <c r="O1291" s="24">
        <f t="shared" si="122"/>
        <v>0</v>
      </c>
      <c r="P1291" s="35">
        <f>VLOOKUP(E1291,'参数设置&amp;汇总'!O:X,10,0)</f>
        <v>4.6161737049068209E-2</v>
      </c>
      <c r="Q1291" s="37">
        <f t="shared" si="123"/>
        <v>0.23080868524534104</v>
      </c>
      <c r="R1291">
        <v>0.85</v>
      </c>
      <c r="S1291" s="38">
        <f t="shared" si="124"/>
        <v>0.27153962970040124</v>
      </c>
      <c r="T1291" s="9">
        <f t="shared" si="125"/>
        <v>0.11757665966027374</v>
      </c>
      <c r="V1291" s="11"/>
    </row>
    <row r="1292" spans="2:22" ht="18">
      <c r="B1292" t="s">
        <v>550</v>
      </c>
      <c r="C1292" t="s">
        <v>552</v>
      </c>
      <c r="D1292" t="str">
        <f>VLOOKUP(G1292,Sheet1!J:K,2,0)</f>
        <v>A</v>
      </c>
      <c r="E1292" t="str">
        <f t="shared" si="120"/>
        <v>A亲子</v>
      </c>
      <c r="F1292" t="str">
        <f>VLOOKUP(G1292,Sheet1!J:L,3,0)</f>
        <v>浙江省</v>
      </c>
      <c r="G1292" t="s">
        <v>54</v>
      </c>
      <c r="H1292" s="2" t="str">
        <f>VLOOKUP(G1292,Sheet1!J:O,6,0)</f>
        <v>华南大区</v>
      </c>
      <c r="I1292">
        <v>859</v>
      </c>
      <c r="J1292">
        <v>45</v>
      </c>
      <c r="K1292" s="8">
        <f>VLOOKUP(C1292,'渗透率、续签率'!B:C,2,0)</f>
        <v>0.29899999999999999</v>
      </c>
      <c r="L1292" s="6">
        <f t="shared" si="121"/>
        <v>5.2386495925494762E-2</v>
      </c>
      <c r="M1292">
        <v>257</v>
      </c>
      <c r="N1292">
        <v>40</v>
      </c>
      <c r="O1292" s="24">
        <f t="shared" si="122"/>
        <v>0.1556420233463035</v>
      </c>
      <c r="P1292" s="35">
        <f>VLOOKUP(E1292,'参数设置&amp;汇总'!O:X,10,0)</f>
        <v>0.15</v>
      </c>
      <c r="Q1292" s="37">
        <f t="shared" si="123"/>
        <v>40</v>
      </c>
      <c r="R1292">
        <v>0.85</v>
      </c>
      <c r="S1292" s="38">
        <f t="shared" si="124"/>
        <v>32.988235294117651</v>
      </c>
      <c r="T1292" s="9">
        <f t="shared" si="125"/>
        <v>14.283905882352943</v>
      </c>
      <c r="U1292" s="1"/>
      <c r="V1292" s="11"/>
    </row>
    <row r="1293" spans="2:22" ht="18">
      <c r="B1293" t="s">
        <v>550</v>
      </c>
      <c r="C1293" t="s">
        <v>552</v>
      </c>
      <c r="D1293" t="str">
        <f>VLOOKUP(G1293,Sheet1!J:K,2,0)</f>
        <v>C</v>
      </c>
      <c r="E1293" t="str">
        <f t="shared" si="120"/>
        <v>C亲子</v>
      </c>
      <c r="F1293" t="str">
        <f>VLOOKUP(G1293,Sheet1!J:L,3,0)</f>
        <v>吉林省</v>
      </c>
      <c r="G1293" t="s">
        <v>267</v>
      </c>
      <c r="H1293" s="2" t="str">
        <f>VLOOKUP(G1293,Sheet1!J:O,6,0)</f>
        <v>华北大区</v>
      </c>
      <c r="I1293">
        <v>69</v>
      </c>
      <c r="J1293">
        <v>0</v>
      </c>
      <c r="K1293" s="8">
        <f>VLOOKUP(C1293,'渗透率、续签率'!B:C,2,0)</f>
        <v>0.29899999999999999</v>
      </c>
      <c r="L1293" s="6">
        <f t="shared" si="121"/>
        <v>0</v>
      </c>
      <c r="M1293">
        <v>2</v>
      </c>
      <c r="N1293">
        <v>0</v>
      </c>
      <c r="O1293" s="24">
        <f t="shared" si="122"/>
        <v>0</v>
      </c>
      <c r="P1293" s="35">
        <f>VLOOKUP(E1293,'参数设置&amp;汇总'!O:X,10,0)</f>
        <v>4.6161737049068209E-2</v>
      </c>
      <c r="Q1293" s="37">
        <f t="shared" si="123"/>
        <v>9.2323474098136418E-2</v>
      </c>
      <c r="R1293">
        <v>0.85</v>
      </c>
      <c r="S1293" s="38">
        <f t="shared" si="124"/>
        <v>0.1086158518801605</v>
      </c>
      <c r="T1293" s="9">
        <f t="shared" si="125"/>
        <v>4.7030663864109493E-2</v>
      </c>
      <c r="U1293" s="1"/>
      <c r="V1293" s="11"/>
    </row>
    <row r="1294" spans="2:22" ht="18">
      <c r="B1294" t="s">
        <v>550</v>
      </c>
      <c r="C1294" t="s">
        <v>552</v>
      </c>
      <c r="D1294" t="str">
        <f>VLOOKUP(G1294,Sheet1!J:K,2,0)</f>
        <v>C</v>
      </c>
      <c r="E1294" t="str">
        <f t="shared" si="120"/>
        <v>C亲子</v>
      </c>
      <c r="F1294" t="str">
        <f>VLOOKUP(G1294,Sheet1!J:L,3,0)</f>
        <v>西藏自治区</v>
      </c>
      <c r="G1294" t="s">
        <v>268</v>
      </c>
      <c r="H1294" s="2">
        <f>VLOOKUP(G1294,Sheet1!J:O,6,0)</f>
        <v>0</v>
      </c>
      <c r="I1294">
        <v>10</v>
      </c>
      <c r="J1294">
        <v>0</v>
      </c>
      <c r="K1294" s="8">
        <f>VLOOKUP(C1294,'渗透率、续签率'!B:C,2,0)</f>
        <v>0.29899999999999999</v>
      </c>
      <c r="L1294" s="6">
        <f t="shared" si="121"/>
        <v>0</v>
      </c>
      <c r="M1294">
        <v>0</v>
      </c>
      <c r="N1294">
        <v>0</v>
      </c>
      <c r="O1294" s="24" t="e">
        <f t="shared" si="122"/>
        <v>#DIV/0!</v>
      </c>
      <c r="P1294" s="35">
        <f>VLOOKUP(E1294,'参数设置&amp;汇总'!O:X,10,0)</f>
        <v>4.6161737049068209E-2</v>
      </c>
      <c r="Q1294" s="37">
        <f t="shared" si="123"/>
        <v>0</v>
      </c>
      <c r="R1294">
        <v>0.85</v>
      </c>
      <c r="S1294" s="38">
        <f t="shared" si="124"/>
        <v>0</v>
      </c>
      <c r="T1294" s="9">
        <f t="shared" si="125"/>
        <v>0</v>
      </c>
      <c r="U1294" s="1"/>
      <c r="V1294" s="11"/>
    </row>
    <row r="1295" spans="2:22" ht="18">
      <c r="B1295" t="s">
        <v>550</v>
      </c>
      <c r="C1295" t="s">
        <v>552</v>
      </c>
      <c r="D1295" t="str">
        <f>VLOOKUP(G1295,Sheet1!J:K,2,0)</f>
        <v>C</v>
      </c>
      <c r="E1295" t="str">
        <f t="shared" si="120"/>
        <v>C亲子</v>
      </c>
      <c r="F1295" t="str">
        <f>VLOOKUP(G1295,Sheet1!J:L,3,0)</f>
        <v>青海省</v>
      </c>
      <c r="G1295" t="s">
        <v>270</v>
      </c>
      <c r="H1295" s="2" t="str">
        <f>VLOOKUP(G1295,Sheet1!J:O,6,0)</f>
        <v>华北大区</v>
      </c>
      <c r="I1295">
        <v>0</v>
      </c>
      <c r="J1295">
        <v>0</v>
      </c>
      <c r="K1295" s="8">
        <f>VLOOKUP(C1295,'渗透率、续签率'!B:C,2,0)</f>
        <v>0.29899999999999999</v>
      </c>
      <c r="L1295" s="6" t="e">
        <f t="shared" si="121"/>
        <v>#DIV/0!</v>
      </c>
      <c r="M1295">
        <v>0</v>
      </c>
      <c r="N1295">
        <v>0</v>
      </c>
      <c r="O1295" s="24" t="e">
        <f t="shared" si="122"/>
        <v>#DIV/0!</v>
      </c>
      <c r="P1295" s="35">
        <f>VLOOKUP(E1295,'参数设置&amp;汇总'!O:X,10,0)</f>
        <v>4.6161737049068209E-2</v>
      </c>
      <c r="Q1295" s="37">
        <f t="shared" si="123"/>
        <v>0</v>
      </c>
      <c r="R1295">
        <v>0.85</v>
      </c>
      <c r="S1295" s="38">
        <f t="shared" si="124"/>
        <v>0</v>
      </c>
      <c r="T1295" s="9">
        <f t="shared" si="125"/>
        <v>0</v>
      </c>
      <c r="U1295" s="1"/>
      <c r="V1295" s="11"/>
    </row>
    <row r="1296" spans="2:22" ht="18">
      <c r="B1296" t="s">
        <v>550</v>
      </c>
      <c r="C1296" t="s">
        <v>552</v>
      </c>
      <c r="D1296" t="str">
        <f>VLOOKUP(G1296,Sheet1!J:K,2,0)</f>
        <v>C</v>
      </c>
      <c r="E1296" t="str">
        <f t="shared" si="120"/>
        <v>C亲子</v>
      </c>
      <c r="F1296" t="str">
        <f>VLOOKUP(G1296,Sheet1!J:L,3,0)</f>
        <v>山东省</v>
      </c>
      <c r="G1296" t="s">
        <v>271</v>
      </c>
      <c r="H1296" s="2" t="str">
        <f>VLOOKUP(G1296,Sheet1!J:O,6,0)</f>
        <v>华北大区</v>
      </c>
      <c r="I1296">
        <v>238</v>
      </c>
      <c r="J1296">
        <v>0</v>
      </c>
      <c r="K1296" s="8">
        <f>VLOOKUP(C1296,'渗透率、续签率'!B:C,2,0)</f>
        <v>0.29899999999999999</v>
      </c>
      <c r="L1296" s="6">
        <f t="shared" si="121"/>
        <v>0</v>
      </c>
      <c r="M1296">
        <v>12</v>
      </c>
      <c r="N1296">
        <v>0</v>
      </c>
      <c r="O1296" s="24">
        <f t="shared" si="122"/>
        <v>0</v>
      </c>
      <c r="P1296" s="35">
        <f>VLOOKUP(E1296,'参数设置&amp;汇总'!O:X,10,0)</f>
        <v>4.6161737049068209E-2</v>
      </c>
      <c r="Q1296" s="37">
        <f t="shared" si="123"/>
        <v>0.55394084458881854</v>
      </c>
      <c r="R1296">
        <v>0.85</v>
      </c>
      <c r="S1296" s="38">
        <f t="shared" si="124"/>
        <v>0.65169511128096302</v>
      </c>
      <c r="T1296" s="9">
        <f t="shared" si="125"/>
        <v>0.28218398318465698</v>
      </c>
      <c r="U1296" s="1"/>
      <c r="V1296" s="11"/>
    </row>
    <row r="1297" spans="2:22" ht="18">
      <c r="B1297" t="s">
        <v>550</v>
      </c>
      <c r="C1297" t="s">
        <v>552</v>
      </c>
      <c r="D1297" t="str">
        <f>VLOOKUP(G1297,Sheet1!J:K,2,0)</f>
        <v>C</v>
      </c>
      <c r="E1297" t="str">
        <f t="shared" si="120"/>
        <v>C亲子</v>
      </c>
      <c r="F1297" t="str">
        <f>VLOOKUP(G1297,Sheet1!J:L,3,0)</f>
        <v>广西壮族自治区</v>
      </c>
      <c r="G1297" t="s">
        <v>272</v>
      </c>
      <c r="H1297" s="2" t="str">
        <f>VLOOKUP(G1297,Sheet1!J:O,6,0)</f>
        <v>华南大区</v>
      </c>
      <c r="I1297">
        <v>171</v>
      </c>
      <c r="J1297">
        <v>1</v>
      </c>
      <c r="K1297" s="8">
        <f>VLOOKUP(C1297,'渗透率、续签率'!B:C,2,0)</f>
        <v>0.29899999999999999</v>
      </c>
      <c r="L1297" s="6">
        <f t="shared" si="121"/>
        <v>5.8479532163742687E-3</v>
      </c>
      <c r="M1297">
        <v>30</v>
      </c>
      <c r="N1297">
        <v>1</v>
      </c>
      <c r="O1297" s="24">
        <f t="shared" si="122"/>
        <v>3.3333333333333333E-2</v>
      </c>
      <c r="P1297" s="35">
        <f>VLOOKUP(E1297,'参数设置&amp;汇总'!O:X,10,0)</f>
        <v>4.6161737049068209E-2</v>
      </c>
      <c r="Q1297" s="37">
        <f t="shared" si="123"/>
        <v>1.3848521114720462</v>
      </c>
      <c r="R1297">
        <v>0.85</v>
      </c>
      <c r="S1297" s="38">
        <f t="shared" si="124"/>
        <v>1.2774730723200545</v>
      </c>
      <c r="T1297" s="9">
        <f t="shared" si="125"/>
        <v>0.55314584031458358</v>
      </c>
      <c r="U1297" s="1"/>
      <c r="V1297" s="11"/>
    </row>
    <row r="1298" spans="2:22" ht="18">
      <c r="B1298" t="s">
        <v>550</v>
      </c>
      <c r="C1298" t="s">
        <v>552</v>
      </c>
      <c r="D1298" t="str">
        <f>VLOOKUP(G1298,Sheet1!J:K,2,0)</f>
        <v>C</v>
      </c>
      <c r="E1298" t="str">
        <f t="shared" si="120"/>
        <v>C亲子</v>
      </c>
      <c r="F1298" t="str">
        <f>VLOOKUP(G1298,Sheet1!J:L,3,0)</f>
        <v>湖南省</v>
      </c>
      <c r="G1298" t="s">
        <v>273</v>
      </c>
      <c r="H1298" s="2" t="str">
        <f>VLOOKUP(G1298,Sheet1!J:O,6,0)</f>
        <v>华南大区</v>
      </c>
      <c r="I1298">
        <v>148</v>
      </c>
      <c r="J1298">
        <v>0</v>
      </c>
      <c r="K1298" s="8">
        <f>VLOOKUP(C1298,'渗透率、续签率'!B:C,2,0)</f>
        <v>0.29899999999999999</v>
      </c>
      <c r="L1298" s="6">
        <f t="shared" si="121"/>
        <v>0</v>
      </c>
      <c r="M1298">
        <v>13</v>
      </c>
      <c r="N1298">
        <v>0</v>
      </c>
      <c r="O1298" s="24">
        <f t="shared" si="122"/>
        <v>0</v>
      </c>
      <c r="P1298" s="35">
        <f>VLOOKUP(E1298,'参数设置&amp;汇总'!O:X,10,0)</f>
        <v>4.6161737049068209E-2</v>
      </c>
      <c r="Q1298" s="37">
        <f t="shared" si="123"/>
        <v>0.60010258163788677</v>
      </c>
      <c r="R1298">
        <v>0.85</v>
      </c>
      <c r="S1298" s="38">
        <f t="shared" si="124"/>
        <v>0.70600303722104329</v>
      </c>
      <c r="T1298" s="9">
        <f t="shared" si="125"/>
        <v>0.30569931511671172</v>
      </c>
      <c r="V1298" s="11"/>
    </row>
    <row r="1299" spans="2:22" ht="18">
      <c r="B1299" t="s">
        <v>550</v>
      </c>
      <c r="C1299" t="s">
        <v>552</v>
      </c>
      <c r="D1299" t="str">
        <f>VLOOKUP(G1299,Sheet1!J:K,2,0)</f>
        <v>C</v>
      </c>
      <c r="E1299" t="str">
        <f t="shared" si="120"/>
        <v>C亲子</v>
      </c>
      <c r="F1299" t="str">
        <f>VLOOKUP(G1299,Sheet1!J:L,3,0)</f>
        <v>广西壮族自治区</v>
      </c>
      <c r="G1299" t="s">
        <v>274</v>
      </c>
      <c r="H1299" s="2" t="str">
        <f>VLOOKUP(G1299,Sheet1!J:O,6,0)</f>
        <v>华南大区</v>
      </c>
      <c r="I1299">
        <v>228</v>
      </c>
      <c r="J1299">
        <v>1</v>
      </c>
      <c r="K1299" s="8">
        <f>VLOOKUP(C1299,'渗透率、续签率'!B:C,2,0)</f>
        <v>0.29899999999999999</v>
      </c>
      <c r="L1299" s="6">
        <f t="shared" si="121"/>
        <v>4.3859649122807015E-3</v>
      </c>
      <c r="M1299">
        <v>22</v>
      </c>
      <c r="N1299">
        <v>1</v>
      </c>
      <c r="O1299" s="24">
        <f t="shared" si="122"/>
        <v>4.5454545454545456E-2</v>
      </c>
      <c r="P1299" s="35">
        <f>VLOOKUP(E1299,'参数设置&amp;汇总'!O:X,10,0)</f>
        <v>4.6161737049068209E-2</v>
      </c>
      <c r="Q1299" s="37">
        <f t="shared" si="123"/>
        <v>1.0155582150795006</v>
      </c>
      <c r="R1299">
        <v>0.85</v>
      </c>
      <c r="S1299" s="38">
        <f t="shared" si="124"/>
        <v>0.84300966479941264</v>
      </c>
      <c r="T1299" s="9">
        <f t="shared" si="125"/>
        <v>0.36502318485814567</v>
      </c>
      <c r="U1299" s="1"/>
      <c r="V1299" s="11"/>
    </row>
    <row r="1300" spans="2:22" ht="18">
      <c r="B1300" t="s">
        <v>550</v>
      </c>
      <c r="C1300" t="s">
        <v>552</v>
      </c>
      <c r="D1300" t="str">
        <f>VLOOKUP(G1300,Sheet1!J:K,2,0)</f>
        <v>C</v>
      </c>
      <c r="E1300" t="str">
        <f t="shared" si="120"/>
        <v>C亲子</v>
      </c>
      <c r="F1300" t="str">
        <f>VLOOKUP(G1300,Sheet1!J:L,3,0)</f>
        <v>广东省</v>
      </c>
      <c r="G1300" t="s">
        <v>275</v>
      </c>
      <c r="H1300" s="2" t="str">
        <f>VLOOKUP(G1300,Sheet1!J:O,6,0)</f>
        <v>华南大区</v>
      </c>
      <c r="I1300">
        <v>164</v>
      </c>
      <c r="J1300">
        <v>0</v>
      </c>
      <c r="K1300" s="8">
        <f>VLOOKUP(C1300,'渗透率、续签率'!B:C,2,0)</f>
        <v>0.29899999999999999</v>
      </c>
      <c r="L1300" s="6">
        <f t="shared" si="121"/>
        <v>0</v>
      </c>
      <c r="M1300">
        <v>10</v>
      </c>
      <c r="N1300">
        <v>0</v>
      </c>
      <c r="O1300" s="24">
        <f t="shared" si="122"/>
        <v>0</v>
      </c>
      <c r="P1300" s="35">
        <f>VLOOKUP(E1300,'参数设置&amp;汇总'!O:X,10,0)</f>
        <v>4.6161737049068209E-2</v>
      </c>
      <c r="Q1300" s="37">
        <f t="shared" si="123"/>
        <v>0.46161737049068208</v>
      </c>
      <c r="R1300">
        <v>0.85</v>
      </c>
      <c r="S1300" s="38">
        <f t="shared" si="124"/>
        <v>0.54307925940080248</v>
      </c>
      <c r="T1300" s="9">
        <f t="shared" si="125"/>
        <v>0.23515331932054748</v>
      </c>
      <c r="U1300" s="1"/>
      <c r="V1300" s="11"/>
    </row>
    <row r="1301" spans="2:22" ht="18">
      <c r="B1301" t="s">
        <v>550</v>
      </c>
      <c r="C1301" t="s">
        <v>552</v>
      </c>
      <c r="D1301" t="str">
        <f>VLOOKUP(G1301,Sheet1!J:K,2,0)</f>
        <v>C</v>
      </c>
      <c r="E1301" t="str">
        <f t="shared" si="120"/>
        <v>C亲子</v>
      </c>
      <c r="F1301" t="str">
        <f>VLOOKUP(G1301,Sheet1!J:L,3,0)</f>
        <v>广西壮族自治区</v>
      </c>
      <c r="G1301" t="s">
        <v>276</v>
      </c>
      <c r="H1301" s="2" t="str">
        <f>VLOOKUP(G1301,Sheet1!J:O,6,0)</f>
        <v>华南大区</v>
      </c>
      <c r="I1301">
        <v>125</v>
      </c>
      <c r="J1301">
        <v>0</v>
      </c>
      <c r="K1301" s="8">
        <f>VLOOKUP(C1301,'渗透率、续签率'!B:C,2,0)</f>
        <v>0.29899999999999999</v>
      </c>
      <c r="L1301" s="6">
        <f t="shared" si="121"/>
        <v>0</v>
      </c>
      <c r="M1301">
        <v>6</v>
      </c>
      <c r="N1301">
        <v>0</v>
      </c>
      <c r="O1301" s="24">
        <f t="shared" si="122"/>
        <v>0</v>
      </c>
      <c r="P1301" s="35">
        <f>VLOOKUP(E1301,'参数设置&amp;汇总'!O:X,10,0)</f>
        <v>4.6161737049068209E-2</v>
      </c>
      <c r="Q1301" s="37">
        <f t="shared" si="123"/>
        <v>0.27697042229440927</v>
      </c>
      <c r="R1301">
        <v>0.85</v>
      </c>
      <c r="S1301" s="38">
        <f t="shared" si="124"/>
        <v>0.32584755564048151</v>
      </c>
      <c r="T1301" s="9">
        <f t="shared" si="125"/>
        <v>0.14109199159232849</v>
      </c>
      <c r="V1301" s="11"/>
    </row>
    <row r="1302" spans="2:22" ht="18">
      <c r="B1302" t="s">
        <v>550</v>
      </c>
      <c r="C1302" t="s">
        <v>552</v>
      </c>
      <c r="D1302" t="str">
        <f>VLOOKUP(G1302,Sheet1!J:K,2,0)</f>
        <v>C</v>
      </c>
      <c r="E1302" t="str">
        <f t="shared" si="120"/>
        <v>C亲子</v>
      </c>
      <c r="F1302" t="str">
        <f>VLOOKUP(G1302,Sheet1!J:L,3,0)</f>
        <v>云南省</v>
      </c>
      <c r="G1302" t="s">
        <v>277</v>
      </c>
      <c r="H1302" s="2" t="str">
        <f>VLOOKUP(G1302,Sheet1!J:O,6,0)</f>
        <v>华南大区</v>
      </c>
      <c r="I1302">
        <v>92</v>
      </c>
      <c r="J1302">
        <v>0</v>
      </c>
      <c r="K1302" s="8">
        <f>VLOOKUP(C1302,'渗透率、续签率'!B:C,2,0)</f>
        <v>0.29899999999999999</v>
      </c>
      <c r="L1302" s="6">
        <f t="shared" si="121"/>
        <v>0</v>
      </c>
      <c r="M1302">
        <v>7</v>
      </c>
      <c r="N1302">
        <v>0</v>
      </c>
      <c r="O1302" s="24">
        <f t="shared" si="122"/>
        <v>0</v>
      </c>
      <c r="P1302" s="35">
        <f>VLOOKUP(E1302,'参数设置&amp;汇总'!O:X,10,0)</f>
        <v>4.6161737049068209E-2</v>
      </c>
      <c r="Q1302" s="37">
        <f t="shared" si="123"/>
        <v>0.32313215934347744</v>
      </c>
      <c r="R1302">
        <v>0.85</v>
      </c>
      <c r="S1302" s="38">
        <f t="shared" si="124"/>
        <v>0.38015548158056173</v>
      </c>
      <c r="T1302" s="9">
        <f t="shared" si="125"/>
        <v>0.16460732352438323</v>
      </c>
      <c r="V1302" s="11"/>
    </row>
    <row r="1303" spans="2:22" ht="18">
      <c r="B1303" t="s">
        <v>550</v>
      </c>
      <c r="C1303" t="s">
        <v>552</v>
      </c>
      <c r="D1303" t="str">
        <f>VLOOKUP(G1303,Sheet1!J:K,2,0)</f>
        <v>C</v>
      </c>
      <c r="E1303" t="str">
        <f t="shared" si="120"/>
        <v>C亲子</v>
      </c>
      <c r="F1303" t="str">
        <f>VLOOKUP(G1303,Sheet1!J:L,3,0)</f>
        <v>陕西省</v>
      </c>
      <c r="G1303" t="s">
        <v>278</v>
      </c>
      <c r="H1303" s="2" t="str">
        <f>VLOOKUP(G1303,Sheet1!J:O,6,0)</f>
        <v>华北大区</v>
      </c>
      <c r="I1303">
        <v>183</v>
      </c>
      <c r="J1303">
        <v>1</v>
      </c>
      <c r="K1303" s="8">
        <f>VLOOKUP(C1303,'渗透率、续签率'!B:C,2,0)</f>
        <v>0.29899999999999999</v>
      </c>
      <c r="L1303" s="6">
        <f t="shared" si="121"/>
        <v>5.4644808743169399E-3</v>
      </c>
      <c r="M1303">
        <v>12</v>
      </c>
      <c r="N1303">
        <v>1</v>
      </c>
      <c r="O1303" s="24">
        <f t="shared" si="122"/>
        <v>8.3333333333333329E-2</v>
      </c>
      <c r="P1303" s="35">
        <f>VLOOKUP(E1303,'参数设置&amp;汇总'!O:X,10,0)</f>
        <v>4.6161737049068209E-2</v>
      </c>
      <c r="Q1303" s="37">
        <f t="shared" si="123"/>
        <v>1</v>
      </c>
      <c r="R1303">
        <v>0.85</v>
      </c>
      <c r="S1303" s="38">
        <f t="shared" si="124"/>
        <v>0.82470588235294129</v>
      </c>
      <c r="T1303" s="9">
        <f t="shared" si="125"/>
        <v>0.35709764705882358</v>
      </c>
      <c r="V1303" s="11"/>
    </row>
    <row r="1304" spans="2:22" ht="18">
      <c r="B1304" t="s">
        <v>550</v>
      </c>
      <c r="C1304" t="s">
        <v>552</v>
      </c>
      <c r="D1304" t="str">
        <f>VLOOKUP(G1304,Sheet1!J:K,2,0)</f>
        <v>C</v>
      </c>
      <c r="E1304" t="str">
        <f t="shared" si="120"/>
        <v>C亲子</v>
      </c>
      <c r="F1304" t="str">
        <f>VLOOKUP(G1304,Sheet1!J:L,3,0)</f>
        <v>甘肃省</v>
      </c>
      <c r="G1304" t="s">
        <v>279</v>
      </c>
      <c r="H1304" s="2" t="str">
        <f>VLOOKUP(G1304,Sheet1!J:O,6,0)</f>
        <v>华北大区</v>
      </c>
      <c r="I1304">
        <v>50</v>
      </c>
      <c r="J1304">
        <v>1</v>
      </c>
      <c r="K1304" s="8">
        <f>VLOOKUP(C1304,'渗透率、续签率'!B:C,2,0)</f>
        <v>0.29899999999999999</v>
      </c>
      <c r="L1304" s="6">
        <f t="shared" si="121"/>
        <v>0.02</v>
      </c>
      <c r="M1304">
        <v>5</v>
      </c>
      <c r="N1304">
        <v>0</v>
      </c>
      <c r="O1304" s="24">
        <f t="shared" si="122"/>
        <v>0</v>
      </c>
      <c r="P1304" s="35">
        <f>VLOOKUP(E1304,'参数设置&amp;汇总'!O:X,10,0)</f>
        <v>4.6161737049068209E-2</v>
      </c>
      <c r="Q1304" s="37">
        <f t="shared" si="123"/>
        <v>0.23080868524534104</v>
      </c>
      <c r="R1304">
        <v>0.85</v>
      </c>
      <c r="S1304" s="38">
        <f t="shared" si="124"/>
        <v>0.27153962970040124</v>
      </c>
      <c r="T1304" s="9">
        <f t="shared" si="125"/>
        <v>0.11757665966027374</v>
      </c>
      <c r="U1304" s="1"/>
      <c r="V1304" s="11"/>
    </row>
    <row r="1305" spans="2:22" ht="18">
      <c r="B1305" t="s">
        <v>550</v>
      </c>
      <c r="C1305" t="s">
        <v>552</v>
      </c>
      <c r="D1305" t="str">
        <f>VLOOKUP(G1305,Sheet1!J:K,2,0)</f>
        <v>A</v>
      </c>
      <c r="E1305" t="str">
        <f t="shared" si="120"/>
        <v>A亲子</v>
      </c>
      <c r="F1305" t="str">
        <f>VLOOKUP(G1305,Sheet1!J:L,3,0)</f>
        <v>湖北省</v>
      </c>
      <c r="G1305" t="s">
        <v>56</v>
      </c>
      <c r="H1305" s="2" t="str">
        <f>VLOOKUP(G1305,Sheet1!J:O,6,0)</f>
        <v>华南大区</v>
      </c>
      <c r="I1305">
        <v>851</v>
      </c>
      <c r="J1305">
        <v>22</v>
      </c>
      <c r="K1305" s="8">
        <f>VLOOKUP(C1305,'渗透率、续签率'!B:C,2,0)</f>
        <v>0.29899999999999999</v>
      </c>
      <c r="L1305" s="6">
        <f t="shared" si="121"/>
        <v>2.5851938895417155E-2</v>
      </c>
      <c r="M1305">
        <v>231</v>
      </c>
      <c r="N1305">
        <v>20</v>
      </c>
      <c r="O1305" s="24">
        <f t="shared" si="122"/>
        <v>8.6580086580086577E-2</v>
      </c>
      <c r="P1305" s="35">
        <f>VLOOKUP(E1305,'参数设置&amp;汇总'!O:X,10,0)</f>
        <v>0.15</v>
      </c>
      <c r="Q1305" s="37">
        <f t="shared" si="123"/>
        <v>34.65</v>
      </c>
      <c r="R1305">
        <v>0.85</v>
      </c>
      <c r="S1305" s="38">
        <f t="shared" si="124"/>
        <v>33.729411764705887</v>
      </c>
      <c r="T1305" s="9">
        <f t="shared" si="125"/>
        <v>14.604835294117649</v>
      </c>
      <c r="V1305" s="11"/>
    </row>
    <row r="1306" spans="2:22" ht="18">
      <c r="B1306" t="s">
        <v>550</v>
      </c>
      <c r="C1306" t="s">
        <v>552</v>
      </c>
      <c r="D1306" t="str">
        <f>VLOOKUP(G1306,Sheet1!J:K,2,0)</f>
        <v>C</v>
      </c>
      <c r="E1306" t="str">
        <f t="shared" si="120"/>
        <v>C亲子</v>
      </c>
      <c r="F1306" t="str">
        <f>VLOOKUP(G1306,Sheet1!J:L,3,0)</f>
        <v>贵州省</v>
      </c>
      <c r="G1306" t="s">
        <v>280</v>
      </c>
      <c r="H1306" s="2" t="str">
        <f>VLOOKUP(G1306,Sheet1!J:O,6,0)</f>
        <v>华北大区</v>
      </c>
      <c r="I1306">
        <v>217</v>
      </c>
      <c r="J1306">
        <v>0</v>
      </c>
      <c r="K1306" s="8">
        <f>VLOOKUP(C1306,'渗透率、续签率'!B:C,2,0)</f>
        <v>0.29899999999999999</v>
      </c>
      <c r="L1306" s="6">
        <f t="shared" si="121"/>
        <v>0</v>
      </c>
      <c r="M1306">
        <v>16</v>
      </c>
      <c r="N1306">
        <v>0</v>
      </c>
      <c r="O1306" s="24">
        <f t="shared" si="122"/>
        <v>0</v>
      </c>
      <c r="P1306" s="35">
        <f>VLOOKUP(E1306,'参数设置&amp;汇总'!O:X,10,0)</f>
        <v>4.6161737049068209E-2</v>
      </c>
      <c r="Q1306" s="37">
        <f t="shared" si="123"/>
        <v>0.73858779278509135</v>
      </c>
      <c r="R1306">
        <v>0.85</v>
      </c>
      <c r="S1306" s="38">
        <f t="shared" si="124"/>
        <v>0.868926815041284</v>
      </c>
      <c r="T1306" s="9">
        <f t="shared" si="125"/>
        <v>0.37624531091287594</v>
      </c>
      <c r="V1306" s="11"/>
    </row>
    <row r="1307" spans="2:22" ht="18">
      <c r="B1307" t="s">
        <v>550</v>
      </c>
      <c r="C1307" t="s">
        <v>552</v>
      </c>
      <c r="D1307" t="str">
        <f>VLOOKUP(G1307,Sheet1!J:K,2,0)</f>
        <v>C</v>
      </c>
      <c r="E1307" t="str">
        <f t="shared" si="120"/>
        <v>C亲子</v>
      </c>
      <c r="F1307" t="str">
        <f>VLOOKUP(G1307,Sheet1!J:L,3,0)</f>
        <v>湖南省</v>
      </c>
      <c r="G1307" t="s">
        <v>281</v>
      </c>
      <c r="H1307" s="2" t="str">
        <f>VLOOKUP(G1307,Sheet1!J:O,6,0)</f>
        <v>华南大区</v>
      </c>
      <c r="I1307">
        <v>141</v>
      </c>
      <c r="J1307">
        <v>0</v>
      </c>
      <c r="K1307" s="8">
        <f>VLOOKUP(C1307,'渗透率、续签率'!B:C,2,0)</f>
        <v>0.29899999999999999</v>
      </c>
      <c r="L1307" s="6">
        <f t="shared" si="121"/>
        <v>0</v>
      </c>
      <c r="M1307">
        <v>7</v>
      </c>
      <c r="N1307">
        <v>0</v>
      </c>
      <c r="O1307" s="24">
        <f t="shared" si="122"/>
        <v>0</v>
      </c>
      <c r="P1307" s="35">
        <f>VLOOKUP(E1307,'参数设置&amp;汇总'!O:X,10,0)</f>
        <v>4.6161737049068209E-2</v>
      </c>
      <c r="Q1307" s="37">
        <f t="shared" si="123"/>
        <v>0.32313215934347744</v>
      </c>
      <c r="R1307">
        <v>0.85</v>
      </c>
      <c r="S1307" s="38">
        <f t="shared" si="124"/>
        <v>0.38015548158056173</v>
      </c>
      <c r="T1307" s="9">
        <f t="shared" si="125"/>
        <v>0.16460732352438323</v>
      </c>
      <c r="U1307" s="1"/>
      <c r="V1307" s="11"/>
    </row>
    <row r="1308" spans="2:22" ht="18">
      <c r="B1308" t="s">
        <v>550</v>
      </c>
      <c r="C1308" t="s">
        <v>552</v>
      </c>
      <c r="D1308" t="str">
        <f>VLOOKUP(G1308,Sheet1!J:K,2,0)</f>
        <v>C</v>
      </c>
      <c r="E1308" t="str">
        <f t="shared" si="120"/>
        <v>C亲子</v>
      </c>
      <c r="F1308" t="str">
        <f>VLOOKUP(G1308,Sheet1!J:L,3,0)</f>
        <v>陕西省</v>
      </c>
      <c r="G1308" t="s">
        <v>282</v>
      </c>
      <c r="H1308" s="2" t="str">
        <f>VLOOKUP(G1308,Sheet1!J:O,6,0)</f>
        <v>华北大区</v>
      </c>
      <c r="I1308">
        <v>154</v>
      </c>
      <c r="J1308">
        <v>1</v>
      </c>
      <c r="K1308" s="8">
        <f>VLOOKUP(C1308,'渗透率、续签率'!B:C,2,0)</f>
        <v>0.29899999999999999</v>
      </c>
      <c r="L1308" s="6">
        <f t="shared" si="121"/>
        <v>6.4935064935064939E-3</v>
      </c>
      <c r="M1308">
        <v>8</v>
      </c>
      <c r="N1308">
        <v>1</v>
      </c>
      <c r="O1308" s="24">
        <f t="shared" si="122"/>
        <v>0.125</v>
      </c>
      <c r="P1308" s="35">
        <f>VLOOKUP(E1308,'参数设置&amp;汇总'!O:X,10,0)</f>
        <v>4.6161737049068209E-2</v>
      </c>
      <c r="Q1308" s="37">
        <f t="shared" si="123"/>
        <v>1</v>
      </c>
      <c r="R1308">
        <v>0.85</v>
      </c>
      <c r="S1308" s="38">
        <f t="shared" si="124"/>
        <v>0.82470588235294129</v>
      </c>
      <c r="T1308" s="9">
        <f t="shared" si="125"/>
        <v>0.35709764705882358</v>
      </c>
      <c r="V1308" s="11"/>
    </row>
    <row r="1309" spans="2:22" ht="18">
      <c r="B1309" t="s">
        <v>550</v>
      </c>
      <c r="C1309" t="s">
        <v>552</v>
      </c>
      <c r="D1309" t="str">
        <f>VLOOKUP(G1309,Sheet1!J:K,2,0)</f>
        <v>C</v>
      </c>
      <c r="E1309" t="str">
        <f t="shared" si="120"/>
        <v>C亲子</v>
      </c>
      <c r="F1309" t="str">
        <f>VLOOKUP(G1309,Sheet1!J:L,3,0)</f>
        <v>广东省</v>
      </c>
      <c r="G1309" t="s">
        <v>283</v>
      </c>
      <c r="H1309" s="2" t="str">
        <f>VLOOKUP(G1309,Sheet1!J:O,6,0)</f>
        <v>华南大区</v>
      </c>
      <c r="I1309">
        <v>312</v>
      </c>
      <c r="J1309">
        <v>2</v>
      </c>
      <c r="K1309" s="8">
        <f>VLOOKUP(C1309,'渗透率、续签率'!B:C,2,0)</f>
        <v>0.29899999999999999</v>
      </c>
      <c r="L1309" s="6">
        <f t="shared" si="121"/>
        <v>6.41025641025641E-3</v>
      </c>
      <c r="M1309">
        <v>54</v>
      </c>
      <c r="N1309">
        <v>2</v>
      </c>
      <c r="O1309" s="24">
        <f t="shared" si="122"/>
        <v>3.7037037037037035E-2</v>
      </c>
      <c r="P1309" s="35">
        <f>VLOOKUP(E1309,'参数设置&amp;汇总'!O:X,10,0)</f>
        <v>4.6161737049068209E-2</v>
      </c>
      <c r="Q1309" s="37">
        <f t="shared" si="123"/>
        <v>2.4927338006496833</v>
      </c>
      <c r="R1309">
        <v>0.85</v>
      </c>
      <c r="S1309" s="38">
        <f t="shared" si="124"/>
        <v>2.2290985889996278</v>
      </c>
      <c r="T1309" s="9">
        <f t="shared" si="125"/>
        <v>0.96519968903683884</v>
      </c>
      <c r="U1309" s="1"/>
      <c r="V1309" s="11"/>
    </row>
    <row r="1310" spans="2:22" ht="18">
      <c r="B1310" t="s">
        <v>550</v>
      </c>
      <c r="C1310" t="s">
        <v>552</v>
      </c>
      <c r="D1310" t="str">
        <f>VLOOKUP(G1310,Sheet1!J:K,2,0)</f>
        <v>C</v>
      </c>
      <c r="E1310" t="str">
        <f t="shared" si="120"/>
        <v>C亲子</v>
      </c>
      <c r="F1310" t="str">
        <f>VLOOKUP(G1310,Sheet1!J:L,3,0)</f>
        <v>广东省</v>
      </c>
      <c r="G1310" t="s">
        <v>284</v>
      </c>
      <c r="H1310" s="2" t="str">
        <f>VLOOKUP(G1310,Sheet1!J:O,6,0)</f>
        <v>华南大区</v>
      </c>
      <c r="I1310">
        <v>102</v>
      </c>
      <c r="J1310">
        <v>1</v>
      </c>
      <c r="K1310" s="8">
        <f>VLOOKUP(C1310,'渗透率、续签率'!B:C,2,0)</f>
        <v>0.29899999999999999</v>
      </c>
      <c r="L1310" s="6">
        <f t="shared" si="121"/>
        <v>9.8039215686274508E-3</v>
      </c>
      <c r="M1310">
        <v>11</v>
      </c>
      <c r="N1310">
        <v>0</v>
      </c>
      <c r="O1310" s="24">
        <f t="shared" si="122"/>
        <v>0</v>
      </c>
      <c r="P1310" s="35">
        <f>VLOOKUP(E1310,'参数设置&amp;汇总'!O:X,10,0)</f>
        <v>4.6161737049068209E-2</v>
      </c>
      <c r="Q1310" s="37">
        <f t="shared" si="123"/>
        <v>0.50777910753975031</v>
      </c>
      <c r="R1310">
        <v>0.85</v>
      </c>
      <c r="S1310" s="38">
        <f t="shared" si="124"/>
        <v>0.59738718534088275</v>
      </c>
      <c r="T1310" s="9">
        <f t="shared" si="125"/>
        <v>0.25866865125260224</v>
      </c>
      <c r="U1310" s="1"/>
      <c r="V1310" s="11"/>
    </row>
    <row r="1311" spans="2:22" ht="18">
      <c r="B1311" t="s">
        <v>550</v>
      </c>
      <c r="C1311" t="s">
        <v>552</v>
      </c>
      <c r="D1311" t="str">
        <f>VLOOKUP(G1311,Sheet1!J:K,2,0)</f>
        <v>C</v>
      </c>
      <c r="E1311" t="str">
        <f t="shared" si="120"/>
        <v>C亲子</v>
      </c>
      <c r="F1311" t="str">
        <f>VLOOKUP(G1311,Sheet1!J:L,3,0)</f>
        <v>广东省</v>
      </c>
      <c r="G1311" t="s">
        <v>285</v>
      </c>
      <c r="H1311" s="2" t="str">
        <f>VLOOKUP(G1311,Sheet1!J:O,6,0)</f>
        <v>华南大区</v>
      </c>
      <c r="I1311">
        <v>277</v>
      </c>
      <c r="J1311">
        <v>0</v>
      </c>
      <c r="K1311" s="8">
        <f>VLOOKUP(C1311,'渗透率、续签率'!B:C,2,0)</f>
        <v>0.29899999999999999</v>
      </c>
      <c r="L1311" s="6">
        <f t="shared" si="121"/>
        <v>0</v>
      </c>
      <c r="M1311">
        <v>41</v>
      </c>
      <c r="N1311">
        <v>0</v>
      </c>
      <c r="O1311" s="24">
        <f t="shared" si="122"/>
        <v>0</v>
      </c>
      <c r="P1311" s="35">
        <f>VLOOKUP(E1311,'参数设置&amp;汇总'!O:X,10,0)</f>
        <v>4.6161737049068209E-2</v>
      </c>
      <c r="Q1311" s="37">
        <f t="shared" si="123"/>
        <v>1.8926312190117967</v>
      </c>
      <c r="R1311">
        <v>0.85</v>
      </c>
      <c r="S1311" s="38">
        <f t="shared" si="124"/>
        <v>2.2266249635432902</v>
      </c>
      <c r="T1311" s="9">
        <f t="shared" si="125"/>
        <v>0.9641286092142447</v>
      </c>
      <c r="V1311" s="11"/>
    </row>
    <row r="1312" spans="2:22" ht="18">
      <c r="B1312" t="s">
        <v>550</v>
      </c>
      <c r="C1312" t="s">
        <v>552</v>
      </c>
      <c r="D1312" t="str">
        <f>VLOOKUP(G1312,Sheet1!J:K,2,0)</f>
        <v>C</v>
      </c>
      <c r="E1312" t="str">
        <f t="shared" si="120"/>
        <v>C亲子</v>
      </c>
      <c r="F1312" t="str">
        <f>VLOOKUP(G1312,Sheet1!J:L,3,0)</f>
        <v>安徽省</v>
      </c>
      <c r="G1312" t="s">
        <v>286</v>
      </c>
      <c r="H1312" s="2" t="str">
        <f>VLOOKUP(G1312,Sheet1!J:O,6,0)</f>
        <v>华南大区</v>
      </c>
      <c r="I1312">
        <v>50</v>
      </c>
      <c r="J1312">
        <v>0</v>
      </c>
      <c r="K1312" s="8">
        <f>VLOOKUP(C1312,'渗透率、续签率'!B:C,2,0)</f>
        <v>0.29899999999999999</v>
      </c>
      <c r="L1312" s="6">
        <f t="shared" si="121"/>
        <v>0</v>
      </c>
      <c r="M1312">
        <v>8</v>
      </c>
      <c r="N1312">
        <v>0</v>
      </c>
      <c r="O1312" s="24">
        <f t="shared" si="122"/>
        <v>0</v>
      </c>
      <c r="P1312" s="35">
        <f>VLOOKUP(E1312,'参数设置&amp;汇总'!O:X,10,0)</f>
        <v>4.6161737049068209E-2</v>
      </c>
      <c r="Q1312" s="37">
        <f t="shared" si="123"/>
        <v>0.36929389639254567</v>
      </c>
      <c r="R1312">
        <v>0.85</v>
      </c>
      <c r="S1312" s="38">
        <f t="shared" si="124"/>
        <v>0.434463407520642</v>
      </c>
      <c r="T1312" s="9">
        <f t="shared" si="125"/>
        <v>0.18812265545643797</v>
      </c>
      <c r="V1312" s="11"/>
    </row>
    <row r="1313" spans="2:22" ht="18">
      <c r="B1313" t="s">
        <v>550</v>
      </c>
      <c r="C1313" t="s">
        <v>552</v>
      </c>
      <c r="D1313" t="str">
        <f>VLOOKUP(G1313,Sheet1!J:K,2,0)</f>
        <v>B</v>
      </c>
      <c r="E1313" t="str">
        <f t="shared" si="120"/>
        <v>B亲子</v>
      </c>
      <c r="F1313" t="str">
        <f>VLOOKUP(G1313,Sheet1!J:L,3,0)</f>
        <v>辽宁省</v>
      </c>
      <c r="G1313" t="s">
        <v>75</v>
      </c>
      <c r="H1313" s="2" t="str">
        <f>VLOOKUP(G1313,Sheet1!J:O,6,0)</f>
        <v>华北大区</v>
      </c>
      <c r="I1313">
        <v>515</v>
      </c>
      <c r="J1313">
        <v>14</v>
      </c>
      <c r="K1313" s="8">
        <f>VLOOKUP(C1313,'渗透率、续签率'!B:C,2,0)</f>
        <v>0.29899999999999999</v>
      </c>
      <c r="L1313" s="6">
        <f t="shared" si="121"/>
        <v>2.7184466019417475E-2</v>
      </c>
      <c r="M1313">
        <v>125</v>
      </c>
      <c r="N1313">
        <v>14</v>
      </c>
      <c r="O1313" s="24">
        <f t="shared" si="122"/>
        <v>0.112</v>
      </c>
      <c r="P1313" s="35">
        <f>VLOOKUP(E1313,'参数设置&amp;汇总'!O:X,10,0)</f>
        <v>0.1</v>
      </c>
      <c r="Q1313" s="37">
        <f t="shared" si="123"/>
        <v>14</v>
      </c>
      <c r="R1313">
        <v>0.85</v>
      </c>
      <c r="S1313" s="38">
        <f t="shared" si="124"/>
        <v>11.545882352941177</v>
      </c>
      <c r="T1313" s="9">
        <f t="shared" si="125"/>
        <v>4.9993670588235295</v>
      </c>
      <c r="V1313" s="11"/>
    </row>
    <row r="1314" spans="2:22" ht="18">
      <c r="B1314" t="s">
        <v>550</v>
      </c>
      <c r="C1314" t="s">
        <v>552</v>
      </c>
      <c r="D1314" t="str">
        <f>VLOOKUP(G1314,Sheet1!J:K,2,0)</f>
        <v>C</v>
      </c>
      <c r="E1314" t="str">
        <f t="shared" si="120"/>
        <v>C亲子</v>
      </c>
      <c r="F1314" t="str">
        <f>VLOOKUP(G1314,Sheet1!J:L,3,0)</f>
        <v>河北省</v>
      </c>
      <c r="G1314" t="s">
        <v>287</v>
      </c>
      <c r="H1314" s="2" t="str">
        <f>VLOOKUP(G1314,Sheet1!J:O,6,0)</f>
        <v>华北大区</v>
      </c>
      <c r="I1314">
        <v>278</v>
      </c>
      <c r="J1314">
        <v>1</v>
      </c>
      <c r="K1314" s="8">
        <f>VLOOKUP(C1314,'渗透率、续签率'!B:C,2,0)</f>
        <v>0.29899999999999999</v>
      </c>
      <c r="L1314" s="6">
        <f t="shared" si="121"/>
        <v>3.5971223021582736E-3</v>
      </c>
      <c r="M1314">
        <v>23</v>
      </c>
      <c r="N1314">
        <v>1</v>
      </c>
      <c r="O1314" s="24">
        <f t="shared" si="122"/>
        <v>4.3478260869565216E-2</v>
      </c>
      <c r="P1314" s="35">
        <f>VLOOKUP(E1314,'参数设置&amp;汇总'!O:X,10,0)</f>
        <v>4.6161737049068209E-2</v>
      </c>
      <c r="Q1314" s="37">
        <f t="shared" si="123"/>
        <v>1.0617199521285687</v>
      </c>
      <c r="R1314">
        <v>0.85</v>
      </c>
      <c r="S1314" s="38">
        <f t="shared" si="124"/>
        <v>0.89731759073949269</v>
      </c>
      <c r="T1314" s="9">
        <f t="shared" si="125"/>
        <v>0.38853851679020035</v>
      </c>
      <c r="V1314" s="11"/>
    </row>
    <row r="1315" spans="2:22" ht="18">
      <c r="B1315" t="s">
        <v>550</v>
      </c>
      <c r="C1315" t="s">
        <v>552</v>
      </c>
      <c r="D1315" t="str">
        <f>VLOOKUP(G1315,Sheet1!J:K,2,0)</f>
        <v>C</v>
      </c>
      <c r="E1315" t="str">
        <f t="shared" si="120"/>
        <v>C亲子</v>
      </c>
      <c r="F1315" t="str">
        <f>VLOOKUP(G1315,Sheet1!J:L,3,0)</f>
        <v>广西壮族自治区</v>
      </c>
      <c r="G1315" t="s">
        <v>288</v>
      </c>
      <c r="H1315" s="2" t="str">
        <f>VLOOKUP(G1315,Sheet1!J:O,6,0)</f>
        <v>华南大区</v>
      </c>
      <c r="I1315">
        <v>149</v>
      </c>
      <c r="J1315">
        <v>0</v>
      </c>
      <c r="K1315" s="8">
        <f>VLOOKUP(C1315,'渗透率、续签率'!B:C,2,0)</f>
        <v>0.29899999999999999</v>
      </c>
      <c r="L1315" s="6">
        <f t="shared" si="121"/>
        <v>0</v>
      </c>
      <c r="M1315">
        <v>4</v>
      </c>
      <c r="N1315">
        <v>0</v>
      </c>
      <c r="O1315" s="24">
        <f t="shared" si="122"/>
        <v>0</v>
      </c>
      <c r="P1315" s="35">
        <f>VLOOKUP(E1315,'参数设置&amp;汇总'!O:X,10,0)</f>
        <v>4.6161737049068209E-2</v>
      </c>
      <c r="Q1315" s="37">
        <f t="shared" si="123"/>
        <v>0.18464694819627284</v>
      </c>
      <c r="R1315">
        <v>0.85</v>
      </c>
      <c r="S1315" s="38">
        <f t="shared" si="124"/>
        <v>0.217231703760321</v>
      </c>
      <c r="T1315" s="9">
        <f t="shared" si="125"/>
        <v>9.4061327728218985E-2</v>
      </c>
      <c r="U1315" s="1"/>
      <c r="V1315" s="11"/>
    </row>
    <row r="1316" spans="2:22" ht="18">
      <c r="B1316" t="s">
        <v>550</v>
      </c>
      <c r="C1316" t="s">
        <v>552</v>
      </c>
      <c r="D1316" t="str">
        <f>VLOOKUP(G1316,Sheet1!J:K,2,0)</f>
        <v>C</v>
      </c>
      <c r="E1316" t="str">
        <f t="shared" si="120"/>
        <v>C亲子</v>
      </c>
      <c r="F1316" t="str">
        <f>VLOOKUP(G1316,Sheet1!J:L,3,0)</f>
        <v>广东省</v>
      </c>
      <c r="G1316" t="s">
        <v>289</v>
      </c>
      <c r="H1316" s="2" t="str">
        <f>VLOOKUP(G1316,Sheet1!J:O,6,0)</f>
        <v>华南大区</v>
      </c>
      <c r="I1316">
        <v>95</v>
      </c>
      <c r="J1316">
        <v>0</v>
      </c>
      <c r="K1316" s="8">
        <f>VLOOKUP(C1316,'渗透率、续签率'!B:C,2,0)</f>
        <v>0.29899999999999999</v>
      </c>
      <c r="L1316" s="6">
        <f t="shared" si="121"/>
        <v>0</v>
      </c>
      <c r="M1316">
        <v>10</v>
      </c>
      <c r="N1316">
        <v>0</v>
      </c>
      <c r="O1316" s="24">
        <f t="shared" si="122"/>
        <v>0</v>
      </c>
      <c r="P1316" s="35">
        <f>VLOOKUP(E1316,'参数设置&amp;汇总'!O:X,10,0)</f>
        <v>4.6161737049068209E-2</v>
      </c>
      <c r="Q1316" s="37">
        <f t="shared" si="123"/>
        <v>0.46161737049068208</v>
      </c>
      <c r="R1316">
        <v>0.85</v>
      </c>
      <c r="S1316" s="38">
        <f t="shared" si="124"/>
        <v>0.54307925940080248</v>
      </c>
      <c r="T1316" s="9">
        <f t="shared" si="125"/>
        <v>0.23515331932054748</v>
      </c>
      <c r="V1316" s="11"/>
    </row>
    <row r="1317" spans="2:22" ht="18">
      <c r="B1317" t="s">
        <v>550</v>
      </c>
      <c r="C1317" t="s">
        <v>552</v>
      </c>
      <c r="D1317" t="str">
        <f>VLOOKUP(G1317,Sheet1!J:K,2,0)</f>
        <v>C</v>
      </c>
      <c r="E1317" t="str">
        <f t="shared" si="120"/>
        <v>C亲子</v>
      </c>
      <c r="F1317" t="str">
        <f>VLOOKUP(G1317,Sheet1!J:L,3,0)</f>
        <v>福建省</v>
      </c>
      <c r="G1317" t="s">
        <v>290</v>
      </c>
      <c r="H1317" s="2" t="str">
        <f>VLOOKUP(G1317,Sheet1!J:O,6,0)</f>
        <v>华南大区</v>
      </c>
      <c r="I1317">
        <v>517</v>
      </c>
      <c r="J1317">
        <v>5</v>
      </c>
      <c r="K1317" s="8">
        <f>VLOOKUP(C1317,'渗透率、续签率'!B:C,2,0)</f>
        <v>0.29899999999999999</v>
      </c>
      <c r="L1317" s="6">
        <f t="shared" si="121"/>
        <v>9.6711798839458421E-3</v>
      </c>
      <c r="M1317">
        <v>43</v>
      </c>
      <c r="N1317">
        <v>3</v>
      </c>
      <c r="O1317" s="24">
        <f t="shared" si="122"/>
        <v>6.9767441860465115E-2</v>
      </c>
      <c r="P1317" s="35">
        <f>VLOOKUP(E1317,'参数设置&amp;汇总'!O:X,10,0)</f>
        <v>4.6161737049068209E-2</v>
      </c>
      <c r="Q1317" s="37">
        <f t="shared" si="123"/>
        <v>3</v>
      </c>
      <c r="R1317">
        <v>0.85</v>
      </c>
      <c r="S1317" s="38">
        <f t="shared" si="124"/>
        <v>2.474117647058824</v>
      </c>
      <c r="T1317" s="9">
        <f t="shared" si="125"/>
        <v>1.0712929411764707</v>
      </c>
      <c r="V1317" s="11"/>
    </row>
    <row r="1318" spans="2:22" ht="18">
      <c r="B1318" t="s">
        <v>550</v>
      </c>
      <c r="C1318" t="s">
        <v>552</v>
      </c>
      <c r="D1318" t="str">
        <f>VLOOKUP(G1318,Sheet1!J:K,2,0)</f>
        <v>C</v>
      </c>
      <c r="E1318" t="str">
        <f t="shared" si="120"/>
        <v>C亲子</v>
      </c>
      <c r="F1318" t="str">
        <f>VLOOKUP(G1318,Sheet1!J:L,3,0)</f>
        <v>山东省</v>
      </c>
      <c r="G1318" t="s">
        <v>291</v>
      </c>
      <c r="H1318" s="2" t="str">
        <f>VLOOKUP(G1318,Sheet1!J:O,6,0)</f>
        <v>华北大区</v>
      </c>
      <c r="I1318">
        <v>174</v>
      </c>
      <c r="J1318">
        <v>3</v>
      </c>
      <c r="K1318" s="8">
        <f>VLOOKUP(C1318,'渗透率、续签率'!B:C,2,0)</f>
        <v>0.29899999999999999</v>
      </c>
      <c r="L1318" s="6">
        <f t="shared" si="121"/>
        <v>1.7241379310344827E-2</v>
      </c>
      <c r="M1318">
        <v>25</v>
      </c>
      <c r="N1318">
        <v>2</v>
      </c>
      <c r="O1318" s="24">
        <f t="shared" si="122"/>
        <v>0.08</v>
      </c>
      <c r="P1318" s="35">
        <f>VLOOKUP(E1318,'参数设置&amp;汇总'!O:X,10,0)</f>
        <v>4.6161737049068209E-2</v>
      </c>
      <c r="Q1318" s="37">
        <f t="shared" si="123"/>
        <v>2</v>
      </c>
      <c r="R1318">
        <v>0.85</v>
      </c>
      <c r="S1318" s="38">
        <f t="shared" si="124"/>
        <v>1.6494117647058826</v>
      </c>
      <c r="T1318" s="9">
        <f t="shared" si="125"/>
        <v>0.71419529411764715</v>
      </c>
      <c r="U1318" s="1"/>
      <c r="V1318" s="11"/>
    </row>
    <row r="1319" spans="2:22" ht="18">
      <c r="B1319" t="s">
        <v>550</v>
      </c>
      <c r="C1319" t="s">
        <v>552</v>
      </c>
      <c r="D1319" t="str">
        <f>VLOOKUP(G1319,Sheet1!J:K,2,0)</f>
        <v>C</v>
      </c>
      <c r="E1319" t="str">
        <f t="shared" si="120"/>
        <v>C亲子</v>
      </c>
      <c r="F1319" t="str">
        <f>VLOOKUP(G1319,Sheet1!J:L,3,0)</f>
        <v>江苏省</v>
      </c>
      <c r="G1319" t="s">
        <v>292</v>
      </c>
      <c r="H1319" s="2" t="str">
        <f>VLOOKUP(G1319,Sheet1!J:O,6,0)</f>
        <v>华北大区</v>
      </c>
      <c r="I1319">
        <v>214</v>
      </c>
      <c r="J1319">
        <v>1</v>
      </c>
      <c r="K1319" s="8">
        <f>VLOOKUP(C1319,'渗透率、续签率'!B:C,2,0)</f>
        <v>0.29899999999999999</v>
      </c>
      <c r="L1319" s="6">
        <f t="shared" si="121"/>
        <v>4.6728971962616819E-3</v>
      </c>
      <c r="M1319">
        <v>14</v>
      </c>
      <c r="N1319">
        <v>1</v>
      </c>
      <c r="O1319" s="24">
        <f t="shared" si="122"/>
        <v>7.1428571428571425E-2</v>
      </c>
      <c r="P1319" s="35">
        <f>VLOOKUP(E1319,'参数设置&amp;汇总'!O:X,10,0)</f>
        <v>4.6161737049068209E-2</v>
      </c>
      <c r="Q1319" s="37">
        <f t="shared" si="123"/>
        <v>1</v>
      </c>
      <c r="R1319">
        <v>0.85</v>
      </c>
      <c r="S1319" s="38">
        <f t="shared" si="124"/>
        <v>0.82470588235294129</v>
      </c>
      <c r="T1319" s="9">
        <f t="shared" si="125"/>
        <v>0.35709764705882358</v>
      </c>
      <c r="V1319" s="11"/>
    </row>
    <row r="1320" spans="2:22" ht="18">
      <c r="B1320" t="s">
        <v>550</v>
      </c>
      <c r="C1320" t="s">
        <v>552</v>
      </c>
      <c r="D1320" t="str">
        <f>VLOOKUP(G1320,Sheet1!J:K,2,0)</f>
        <v>C</v>
      </c>
      <c r="E1320" t="str">
        <f t="shared" si="120"/>
        <v>C亲子</v>
      </c>
      <c r="F1320" t="str">
        <f>VLOOKUP(G1320,Sheet1!J:L,3,0)</f>
        <v>四川省</v>
      </c>
      <c r="G1320" t="s">
        <v>293</v>
      </c>
      <c r="H1320" s="2" t="str">
        <f>VLOOKUP(G1320,Sheet1!J:O,6,0)</f>
        <v>华北大区</v>
      </c>
      <c r="I1320">
        <v>131</v>
      </c>
      <c r="J1320">
        <v>1</v>
      </c>
      <c r="K1320" s="8">
        <f>VLOOKUP(C1320,'渗透率、续签率'!B:C,2,0)</f>
        <v>0.29899999999999999</v>
      </c>
      <c r="L1320" s="6">
        <f t="shared" si="121"/>
        <v>7.6335877862595417E-3</v>
      </c>
      <c r="M1320">
        <v>11</v>
      </c>
      <c r="N1320">
        <v>0</v>
      </c>
      <c r="O1320" s="24">
        <f t="shared" si="122"/>
        <v>0</v>
      </c>
      <c r="P1320" s="35">
        <f>VLOOKUP(E1320,'参数设置&amp;汇总'!O:X,10,0)</f>
        <v>4.6161737049068209E-2</v>
      </c>
      <c r="Q1320" s="37">
        <f t="shared" si="123"/>
        <v>0.50777910753975031</v>
      </c>
      <c r="R1320">
        <v>0.85</v>
      </c>
      <c r="S1320" s="38">
        <f t="shared" si="124"/>
        <v>0.59738718534088275</v>
      </c>
      <c r="T1320" s="9">
        <f t="shared" si="125"/>
        <v>0.25866865125260224</v>
      </c>
      <c r="V1320" s="11"/>
    </row>
    <row r="1321" spans="2:22" ht="18">
      <c r="B1321" t="s">
        <v>550</v>
      </c>
      <c r="C1321" t="s">
        <v>552</v>
      </c>
      <c r="D1321" t="str">
        <f>VLOOKUP(G1321,Sheet1!J:K,2,0)</f>
        <v>C</v>
      </c>
      <c r="E1321" t="str">
        <f t="shared" si="120"/>
        <v>C亲子</v>
      </c>
      <c r="F1321" t="str">
        <f>VLOOKUP(G1321,Sheet1!J:L,3,0)</f>
        <v>河南省</v>
      </c>
      <c r="G1321" t="s">
        <v>294</v>
      </c>
      <c r="H1321" s="2" t="str">
        <f>VLOOKUP(G1321,Sheet1!J:O,6,0)</f>
        <v>华北大区</v>
      </c>
      <c r="I1321">
        <v>403</v>
      </c>
      <c r="J1321">
        <v>3</v>
      </c>
      <c r="K1321" s="8">
        <f>VLOOKUP(C1321,'渗透率、续签率'!B:C,2,0)</f>
        <v>0.29899999999999999</v>
      </c>
      <c r="L1321" s="6">
        <f t="shared" si="121"/>
        <v>7.4441687344913151E-3</v>
      </c>
      <c r="M1321">
        <v>52</v>
      </c>
      <c r="N1321">
        <v>3</v>
      </c>
      <c r="O1321" s="24">
        <f t="shared" si="122"/>
        <v>5.7692307692307696E-2</v>
      </c>
      <c r="P1321" s="35">
        <f>VLOOKUP(E1321,'参数设置&amp;汇总'!O:X,10,0)</f>
        <v>4.6161737049068209E-2</v>
      </c>
      <c r="Q1321" s="37">
        <f t="shared" si="123"/>
        <v>3</v>
      </c>
      <c r="R1321">
        <v>0.85</v>
      </c>
      <c r="S1321" s="38">
        <f t="shared" si="124"/>
        <v>2.474117647058824</v>
      </c>
      <c r="T1321" s="9">
        <f t="shared" si="125"/>
        <v>1.0712929411764707</v>
      </c>
      <c r="U1321" s="1"/>
      <c r="V1321" s="11"/>
    </row>
    <row r="1322" spans="2:22" ht="18">
      <c r="B1322" t="s">
        <v>550</v>
      </c>
      <c r="C1322" t="s">
        <v>552</v>
      </c>
      <c r="D1322" t="str">
        <f>VLOOKUP(G1322,Sheet1!J:K,2,0)</f>
        <v>B</v>
      </c>
      <c r="E1322" t="str">
        <f t="shared" si="120"/>
        <v>B亲子</v>
      </c>
      <c r="F1322" t="str">
        <f>VLOOKUP(G1322,Sheet1!J:L,3,0)</f>
        <v>山东省</v>
      </c>
      <c r="G1322" t="s">
        <v>77</v>
      </c>
      <c r="H1322" s="2" t="str">
        <f>VLOOKUP(G1322,Sheet1!J:O,6,0)</f>
        <v>华北大区</v>
      </c>
      <c r="I1322">
        <v>582</v>
      </c>
      <c r="J1322">
        <v>22</v>
      </c>
      <c r="K1322" s="8">
        <f>VLOOKUP(C1322,'渗透率、续签率'!B:C,2,0)</f>
        <v>0.29899999999999999</v>
      </c>
      <c r="L1322" s="6">
        <f t="shared" si="121"/>
        <v>3.7800687285223365E-2</v>
      </c>
      <c r="M1322">
        <v>153</v>
      </c>
      <c r="N1322">
        <v>17</v>
      </c>
      <c r="O1322" s="24">
        <f t="shared" si="122"/>
        <v>0.1111111111111111</v>
      </c>
      <c r="P1322" s="35">
        <f>VLOOKUP(E1322,'参数设置&amp;汇总'!O:X,10,0)</f>
        <v>0.1</v>
      </c>
      <c r="Q1322" s="37">
        <f t="shared" si="123"/>
        <v>17</v>
      </c>
      <c r="R1322">
        <v>0.85</v>
      </c>
      <c r="S1322" s="38">
        <f t="shared" si="124"/>
        <v>14.020000000000003</v>
      </c>
      <c r="T1322" s="9">
        <f t="shared" si="125"/>
        <v>6.0706600000000011</v>
      </c>
      <c r="U1322" s="1"/>
      <c r="V1322" s="11"/>
    </row>
    <row r="1323" spans="2:22" ht="18">
      <c r="B1323" t="s">
        <v>550</v>
      </c>
      <c r="C1323" t="s">
        <v>552</v>
      </c>
      <c r="D1323" t="str">
        <f>VLOOKUP(G1323,Sheet1!J:K,2,0)</f>
        <v>C</v>
      </c>
      <c r="E1323" t="str">
        <f t="shared" si="120"/>
        <v>C亲子</v>
      </c>
      <c r="F1323" t="str">
        <f>VLOOKUP(G1323,Sheet1!J:L,3,0)</f>
        <v>山东省</v>
      </c>
      <c r="G1323" t="s">
        <v>295</v>
      </c>
      <c r="H1323" s="2" t="str">
        <f>VLOOKUP(G1323,Sheet1!J:O,6,0)</f>
        <v>华北大区</v>
      </c>
      <c r="I1323">
        <v>343</v>
      </c>
      <c r="J1323">
        <v>1</v>
      </c>
      <c r="K1323" s="8">
        <f>VLOOKUP(C1323,'渗透率、续签率'!B:C,2,0)</f>
        <v>0.29899999999999999</v>
      </c>
      <c r="L1323" s="6">
        <f t="shared" si="121"/>
        <v>2.9154518950437317E-3</v>
      </c>
      <c r="M1323">
        <v>56</v>
      </c>
      <c r="N1323">
        <v>1</v>
      </c>
      <c r="O1323" s="24">
        <f t="shared" si="122"/>
        <v>1.7857142857142856E-2</v>
      </c>
      <c r="P1323" s="35">
        <f>VLOOKUP(E1323,'参数设置&amp;汇总'!O:X,10,0)</f>
        <v>4.6161737049068209E-2</v>
      </c>
      <c r="Q1323" s="37">
        <f t="shared" si="123"/>
        <v>2.5850572747478195</v>
      </c>
      <c r="R1323">
        <v>0.85</v>
      </c>
      <c r="S1323" s="38">
        <f t="shared" si="124"/>
        <v>2.6894791467621406</v>
      </c>
      <c r="T1323" s="9">
        <f t="shared" si="125"/>
        <v>1.1645444705480068</v>
      </c>
      <c r="V1323" s="11"/>
    </row>
    <row r="1324" spans="2:22" ht="18">
      <c r="B1324" t="s">
        <v>550</v>
      </c>
      <c r="C1324" t="s">
        <v>552</v>
      </c>
      <c r="D1324" t="str">
        <f>VLOOKUP(G1324,Sheet1!J:K,2,0)</f>
        <v>C</v>
      </c>
      <c r="E1324" t="str">
        <f t="shared" si="120"/>
        <v>C亲子</v>
      </c>
      <c r="F1324" t="str">
        <f>VLOOKUP(G1324,Sheet1!J:L,3,0)</f>
        <v>河南省</v>
      </c>
      <c r="G1324" t="s">
        <v>296</v>
      </c>
      <c r="H1324" s="2" t="str">
        <f>VLOOKUP(G1324,Sheet1!J:O,6,0)</f>
        <v>华北大区</v>
      </c>
      <c r="I1324">
        <v>50</v>
      </c>
      <c r="J1324">
        <v>0</v>
      </c>
      <c r="K1324" s="8">
        <f>VLOOKUP(C1324,'渗透率、续签率'!B:C,2,0)</f>
        <v>0.29899999999999999</v>
      </c>
      <c r="L1324" s="6">
        <f t="shared" si="121"/>
        <v>0</v>
      </c>
      <c r="M1324">
        <v>3</v>
      </c>
      <c r="N1324">
        <v>0</v>
      </c>
      <c r="O1324" s="24">
        <f t="shared" si="122"/>
        <v>0</v>
      </c>
      <c r="P1324" s="35">
        <f>VLOOKUP(E1324,'参数设置&amp;汇总'!O:X,10,0)</f>
        <v>4.6161737049068209E-2</v>
      </c>
      <c r="Q1324" s="37">
        <f t="shared" si="123"/>
        <v>0.13848521114720463</v>
      </c>
      <c r="R1324">
        <v>0.85</v>
      </c>
      <c r="S1324" s="38">
        <f t="shared" si="124"/>
        <v>0.16292377782024076</v>
      </c>
      <c r="T1324" s="9">
        <f t="shared" si="125"/>
        <v>7.0545995796164246E-2</v>
      </c>
      <c r="V1324" s="11"/>
    </row>
    <row r="1325" spans="2:22" ht="18">
      <c r="B1325" t="s">
        <v>550</v>
      </c>
      <c r="C1325" t="s">
        <v>552</v>
      </c>
      <c r="D1325" t="str">
        <f>VLOOKUP(G1325,Sheet1!J:K,2,0)</f>
        <v>C</v>
      </c>
      <c r="E1325" t="str">
        <f t="shared" si="120"/>
        <v>C亲子</v>
      </c>
      <c r="F1325" t="str">
        <f>VLOOKUP(G1325,Sheet1!J:L,3,0)</f>
        <v>青海省</v>
      </c>
      <c r="G1325" t="s">
        <v>297</v>
      </c>
      <c r="H1325" s="2" t="str">
        <f>VLOOKUP(G1325,Sheet1!J:O,6,0)</f>
        <v>华北大区</v>
      </c>
      <c r="I1325">
        <v>13</v>
      </c>
      <c r="J1325">
        <v>0</v>
      </c>
      <c r="K1325" s="8">
        <f>VLOOKUP(C1325,'渗透率、续签率'!B:C,2,0)</f>
        <v>0.29899999999999999</v>
      </c>
      <c r="L1325" s="6">
        <f t="shared" si="121"/>
        <v>0</v>
      </c>
      <c r="M1325">
        <v>1</v>
      </c>
      <c r="N1325">
        <v>0</v>
      </c>
      <c r="O1325" s="24">
        <f t="shared" si="122"/>
        <v>0</v>
      </c>
      <c r="P1325" s="35">
        <f>VLOOKUP(E1325,'参数设置&amp;汇总'!O:X,10,0)</f>
        <v>4.6161737049068209E-2</v>
      </c>
      <c r="Q1325" s="37">
        <f t="shared" si="123"/>
        <v>4.6161737049068209E-2</v>
      </c>
      <c r="R1325">
        <v>0.85</v>
      </c>
      <c r="S1325" s="38">
        <f t="shared" si="124"/>
        <v>5.430792594008025E-2</v>
      </c>
      <c r="T1325" s="9">
        <f t="shared" si="125"/>
        <v>2.3515331932054746E-2</v>
      </c>
      <c r="V1325" s="11"/>
    </row>
    <row r="1326" spans="2:22" ht="18">
      <c r="B1326" t="s">
        <v>550</v>
      </c>
      <c r="C1326" t="s">
        <v>552</v>
      </c>
      <c r="D1326" t="str">
        <f>VLOOKUP(G1326,Sheet1!J:K,2,0)</f>
        <v>C</v>
      </c>
      <c r="E1326" t="str">
        <f t="shared" si="120"/>
        <v>C亲子</v>
      </c>
      <c r="F1326" t="str">
        <f>VLOOKUP(G1326,Sheet1!J:L,3,0)</f>
        <v>青海省</v>
      </c>
      <c r="G1326" t="s">
        <v>298</v>
      </c>
      <c r="H1326" s="2" t="str">
        <f>VLOOKUP(G1326,Sheet1!J:O,6,0)</f>
        <v>华北大区</v>
      </c>
      <c r="I1326">
        <v>5</v>
      </c>
      <c r="J1326">
        <v>0</v>
      </c>
      <c r="K1326" s="8">
        <f>VLOOKUP(C1326,'渗透率、续签率'!B:C,2,0)</f>
        <v>0.29899999999999999</v>
      </c>
      <c r="L1326" s="6">
        <f t="shared" si="121"/>
        <v>0</v>
      </c>
      <c r="M1326">
        <v>0</v>
      </c>
      <c r="N1326">
        <v>0</v>
      </c>
      <c r="O1326" s="24" t="e">
        <f t="shared" si="122"/>
        <v>#DIV/0!</v>
      </c>
      <c r="P1326" s="35">
        <f>VLOOKUP(E1326,'参数设置&amp;汇总'!O:X,10,0)</f>
        <v>4.6161737049068209E-2</v>
      </c>
      <c r="Q1326" s="37">
        <f t="shared" si="123"/>
        <v>0</v>
      </c>
      <c r="R1326">
        <v>0.85</v>
      </c>
      <c r="S1326" s="38">
        <f t="shared" si="124"/>
        <v>0</v>
      </c>
      <c r="T1326" s="9">
        <f t="shared" si="125"/>
        <v>0</v>
      </c>
      <c r="U1326" s="1"/>
      <c r="V1326" s="11"/>
    </row>
    <row r="1327" spans="2:22" ht="18">
      <c r="B1327" t="s">
        <v>550</v>
      </c>
      <c r="C1327" t="s">
        <v>552</v>
      </c>
      <c r="D1327" t="str">
        <f>VLOOKUP(G1327,Sheet1!J:K,2,0)</f>
        <v>C</v>
      </c>
      <c r="E1327" t="str">
        <f t="shared" si="120"/>
        <v>C亲子</v>
      </c>
      <c r="F1327" t="str">
        <f>VLOOKUP(G1327,Sheet1!J:L,3,0)</f>
        <v>青海省</v>
      </c>
      <c r="G1327" t="s">
        <v>299</v>
      </c>
      <c r="H1327" s="2" t="str">
        <f>VLOOKUP(G1327,Sheet1!J:O,6,0)</f>
        <v>华北大区</v>
      </c>
      <c r="I1327">
        <v>3</v>
      </c>
      <c r="J1327">
        <v>0</v>
      </c>
      <c r="K1327" s="8">
        <f>VLOOKUP(C1327,'渗透率、续签率'!B:C,2,0)</f>
        <v>0.29899999999999999</v>
      </c>
      <c r="L1327" s="6">
        <f t="shared" si="121"/>
        <v>0</v>
      </c>
      <c r="M1327">
        <v>0</v>
      </c>
      <c r="N1327">
        <v>0</v>
      </c>
      <c r="O1327" s="24" t="e">
        <f t="shared" si="122"/>
        <v>#DIV/0!</v>
      </c>
      <c r="P1327" s="35">
        <f>VLOOKUP(E1327,'参数设置&amp;汇总'!O:X,10,0)</f>
        <v>4.6161737049068209E-2</v>
      </c>
      <c r="Q1327" s="37">
        <f t="shared" si="123"/>
        <v>0</v>
      </c>
      <c r="R1327">
        <v>0.85</v>
      </c>
      <c r="S1327" s="38">
        <f t="shared" si="124"/>
        <v>0</v>
      </c>
      <c r="T1327" s="9">
        <f t="shared" si="125"/>
        <v>0</v>
      </c>
      <c r="U1327" s="1"/>
      <c r="V1327" s="11"/>
    </row>
    <row r="1328" spans="2:22" ht="18">
      <c r="B1328" t="s">
        <v>550</v>
      </c>
      <c r="C1328" t="s">
        <v>552</v>
      </c>
      <c r="D1328" t="str">
        <f>VLOOKUP(G1328,Sheet1!J:K,2,0)</f>
        <v>C</v>
      </c>
      <c r="E1328" t="str">
        <f t="shared" si="120"/>
        <v>C亲子</v>
      </c>
      <c r="F1328" t="str">
        <f>VLOOKUP(G1328,Sheet1!J:L,3,0)</f>
        <v>海南省</v>
      </c>
      <c r="G1328" t="s">
        <v>300</v>
      </c>
      <c r="H1328" s="2" t="str">
        <f>VLOOKUP(G1328,Sheet1!J:O,6,0)</f>
        <v>华南大区</v>
      </c>
      <c r="I1328">
        <v>175</v>
      </c>
      <c r="J1328">
        <v>2</v>
      </c>
      <c r="K1328" s="8">
        <f>VLOOKUP(C1328,'渗透率、续签率'!B:C,2,0)</f>
        <v>0.29899999999999999</v>
      </c>
      <c r="L1328" s="6">
        <f t="shared" si="121"/>
        <v>1.1428571428571429E-2</v>
      </c>
      <c r="M1328">
        <v>35</v>
      </c>
      <c r="N1328">
        <v>2</v>
      </c>
      <c r="O1328" s="24">
        <f t="shared" si="122"/>
        <v>5.7142857142857141E-2</v>
      </c>
      <c r="P1328" s="35">
        <f>VLOOKUP(E1328,'参数设置&amp;汇总'!O:X,10,0)</f>
        <v>4.6161737049068209E-2</v>
      </c>
      <c r="Q1328" s="37">
        <f t="shared" si="123"/>
        <v>2</v>
      </c>
      <c r="R1328">
        <v>0.85</v>
      </c>
      <c r="S1328" s="38">
        <f t="shared" si="124"/>
        <v>1.6494117647058826</v>
      </c>
      <c r="T1328" s="9">
        <f t="shared" si="125"/>
        <v>0.71419529411764715</v>
      </c>
      <c r="V1328" s="11"/>
    </row>
    <row r="1329" spans="2:22" ht="18">
      <c r="B1329" t="s">
        <v>550</v>
      </c>
      <c r="C1329" t="s">
        <v>552</v>
      </c>
      <c r="D1329" t="str">
        <f>VLOOKUP(G1329,Sheet1!J:K,2,0)</f>
        <v>C</v>
      </c>
      <c r="E1329" t="str">
        <f t="shared" si="120"/>
        <v>C亲子</v>
      </c>
      <c r="F1329" t="str">
        <f>VLOOKUP(G1329,Sheet1!J:L,3,0)</f>
        <v>青海省</v>
      </c>
      <c r="G1329" t="s">
        <v>301</v>
      </c>
      <c r="H1329" s="2" t="str">
        <f>VLOOKUP(G1329,Sheet1!J:O,6,0)</f>
        <v>华北大区</v>
      </c>
      <c r="I1329">
        <v>7</v>
      </c>
      <c r="J1329">
        <v>0</v>
      </c>
      <c r="K1329" s="8">
        <f>VLOOKUP(C1329,'渗透率、续签率'!B:C,2,0)</f>
        <v>0.29899999999999999</v>
      </c>
      <c r="L1329" s="6">
        <f t="shared" si="121"/>
        <v>0</v>
      </c>
      <c r="M1329">
        <v>0</v>
      </c>
      <c r="N1329">
        <v>0</v>
      </c>
      <c r="O1329" s="24" t="e">
        <f t="shared" si="122"/>
        <v>#DIV/0!</v>
      </c>
      <c r="P1329" s="35">
        <f>VLOOKUP(E1329,'参数设置&amp;汇总'!O:X,10,0)</f>
        <v>4.6161737049068209E-2</v>
      </c>
      <c r="Q1329" s="37">
        <f t="shared" si="123"/>
        <v>0</v>
      </c>
      <c r="R1329">
        <v>0.85</v>
      </c>
      <c r="S1329" s="38">
        <f t="shared" si="124"/>
        <v>0</v>
      </c>
      <c r="T1329" s="9">
        <f t="shared" si="125"/>
        <v>0</v>
      </c>
      <c r="U1329" s="1"/>
      <c r="V1329" s="11"/>
    </row>
    <row r="1330" spans="2:22" ht="18">
      <c r="B1330" t="s">
        <v>550</v>
      </c>
      <c r="C1330" t="s">
        <v>552</v>
      </c>
      <c r="D1330" t="str">
        <f>VLOOKUP(G1330,Sheet1!J:K,2,0)</f>
        <v>C</v>
      </c>
      <c r="E1330" t="str">
        <f t="shared" si="120"/>
        <v>C亲子</v>
      </c>
      <c r="F1330" t="str">
        <f>VLOOKUP(G1330,Sheet1!J:L,3,0)</f>
        <v>山东省</v>
      </c>
      <c r="G1330" t="s">
        <v>302</v>
      </c>
      <c r="H1330" s="2" t="str">
        <f>VLOOKUP(G1330,Sheet1!J:O,6,0)</f>
        <v>华北大区</v>
      </c>
      <c r="I1330">
        <v>209</v>
      </c>
      <c r="J1330">
        <v>1</v>
      </c>
      <c r="K1330" s="8">
        <f>VLOOKUP(C1330,'渗透率、续签率'!B:C,2,0)</f>
        <v>0.29899999999999999</v>
      </c>
      <c r="L1330" s="6">
        <f t="shared" si="121"/>
        <v>4.7846889952153108E-3</v>
      </c>
      <c r="M1330">
        <v>39</v>
      </c>
      <c r="N1330">
        <v>1</v>
      </c>
      <c r="O1330" s="24">
        <f t="shared" si="122"/>
        <v>2.564102564102564E-2</v>
      </c>
      <c r="P1330" s="35">
        <f>VLOOKUP(E1330,'参数设置&amp;汇总'!O:X,10,0)</f>
        <v>4.6161737049068209E-2</v>
      </c>
      <c r="Q1330" s="37">
        <f t="shared" si="123"/>
        <v>1.8003077449136602</v>
      </c>
      <c r="R1330">
        <v>0.85</v>
      </c>
      <c r="S1330" s="38">
        <f t="shared" si="124"/>
        <v>1.7662444057807769</v>
      </c>
      <c r="T1330" s="9">
        <f t="shared" si="125"/>
        <v>0.7647838277030764</v>
      </c>
    </row>
    <row r="1331" spans="2:22" ht="18">
      <c r="B1331" t="s">
        <v>550</v>
      </c>
      <c r="C1331" t="s">
        <v>552</v>
      </c>
      <c r="D1331" t="str">
        <f>VLOOKUP(G1331,Sheet1!J:K,2,0)</f>
        <v>C</v>
      </c>
      <c r="E1331" t="str">
        <f t="shared" si="120"/>
        <v>C亲子</v>
      </c>
      <c r="F1331" t="str">
        <f>VLOOKUP(G1331,Sheet1!J:L,3,0)</f>
        <v>安徽省</v>
      </c>
      <c r="G1331" t="s">
        <v>303</v>
      </c>
      <c r="H1331" s="2" t="str">
        <f>VLOOKUP(G1331,Sheet1!J:O,6,0)</f>
        <v>华南大区</v>
      </c>
      <c r="I1331">
        <v>77</v>
      </c>
      <c r="J1331">
        <v>0</v>
      </c>
      <c r="K1331" s="8">
        <f>VLOOKUP(C1331,'渗透率、续签率'!B:C,2,0)</f>
        <v>0.29899999999999999</v>
      </c>
      <c r="L1331" s="6">
        <f t="shared" si="121"/>
        <v>0</v>
      </c>
      <c r="M1331">
        <v>3</v>
      </c>
      <c r="N1331">
        <v>0</v>
      </c>
      <c r="O1331" s="24">
        <f t="shared" si="122"/>
        <v>0</v>
      </c>
      <c r="P1331" s="35">
        <f>VLOOKUP(E1331,'参数设置&amp;汇总'!O:X,10,0)</f>
        <v>4.6161737049068209E-2</v>
      </c>
      <c r="Q1331" s="37">
        <f t="shared" si="123"/>
        <v>0.13848521114720463</v>
      </c>
      <c r="R1331">
        <v>0.85</v>
      </c>
      <c r="S1331" s="38">
        <f t="shared" si="124"/>
        <v>0.16292377782024076</v>
      </c>
      <c r="T1331" s="9">
        <f t="shared" si="125"/>
        <v>7.0545995796164246E-2</v>
      </c>
      <c r="U1331" s="1"/>
      <c r="V1331" s="11"/>
    </row>
    <row r="1332" spans="2:22" ht="18">
      <c r="B1332" t="s">
        <v>550</v>
      </c>
      <c r="C1332" t="s">
        <v>552</v>
      </c>
      <c r="D1332" t="str">
        <f>VLOOKUP(G1332,Sheet1!J:K,2,0)</f>
        <v>C</v>
      </c>
      <c r="E1332" t="str">
        <f t="shared" si="120"/>
        <v>C亲子</v>
      </c>
      <c r="F1332" t="str">
        <f>VLOOKUP(G1332,Sheet1!J:L,3,0)</f>
        <v>安徽省</v>
      </c>
      <c r="G1332" t="s">
        <v>304</v>
      </c>
      <c r="H1332" s="2" t="str">
        <f>VLOOKUP(G1332,Sheet1!J:O,6,0)</f>
        <v>华南大区</v>
      </c>
      <c r="I1332">
        <v>127</v>
      </c>
      <c r="J1332">
        <v>0</v>
      </c>
      <c r="K1332" s="8">
        <f>VLOOKUP(C1332,'渗透率、续签率'!B:C,2,0)</f>
        <v>0.29899999999999999</v>
      </c>
      <c r="L1332" s="6">
        <f t="shared" si="121"/>
        <v>0</v>
      </c>
      <c r="M1332">
        <v>15</v>
      </c>
      <c r="N1332">
        <v>0</v>
      </c>
      <c r="O1332" s="24">
        <f t="shared" si="122"/>
        <v>0</v>
      </c>
      <c r="P1332" s="35">
        <f>VLOOKUP(E1332,'参数设置&amp;汇总'!O:X,10,0)</f>
        <v>4.6161737049068209E-2</v>
      </c>
      <c r="Q1332" s="37">
        <f t="shared" si="123"/>
        <v>0.69242605573602312</v>
      </c>
      <c r="R1332">
        <v>0.85</v>
      </c>
      <c r="S1332" s="38">
        <f t="shared" si="124"/>
        <v>0.81461888910120372</v>
      </c>
      <c r="T1332" s="9">
        <f t="shared" si="125"/>
        <v>0.3527299789808212</v>
      </c>
      <c r="U1332" s="1"/>
      <c r="V1332" s="11"/>
    </row>
    <row r="1333" spans="2:22" ht="18">
      <c r="B1333" t="s">
        <v>550</v>
      </c>
      <c r="C1333" t="s">
        <v>552</v>
      </c>
      <c r="D1333" t="str">
        <f>VLOOKUP(G1333,Sheet1!J:K,2,0)</f>
        <v>C</v>
      </c>
      <c r="E1333" t="str">
        <f t="shared" si="120"/>
        <v>C亲子</v>
      </c>
      <c r="F1333" t="str">
        <f>VLOOKUP(G1333,Sheet1!J:L,3,0)</f>
        <v>江苏省</v>
      </c>
      <c r="G1333" t="s">
        <v>305</v>
      </c>
      <c r="H1333" s="2" t="str">
        <f>VLOOKUP(G1333,Sheet1!J:O,6,0)</f>
        <v>华北大区</v>
      </c>
      <c r="I1333">
        <v>189</v>
      </c>
      <c r="J1333">
        <v>4</v>
      </c>
      <c r="K1333" s="8">
        <f>VLOOKUP(C1333,'渗透率、续签率'!B:C,2,0)</f>
        <v>0.29899999999999999</v>
      </c>
      <c r="L1333" s="6">
        <f t="shared" si="121"/>
        <v>2.1164021164021163E-2</v>
      </c>
      <c r="M1333">
        <v>25</v>
      </c>
      <c r="N1333">
        <v>3</v>
      </c>
      <c r="O1333" s="24">
        <f t="shared" si="122"/>
        <v>0.12</v>
      </c>
      <c r="P1333" s="35">
        <f>VLOOKUP(E1333,'参数设置&amp;汇总'!O:X,10,0)</f>
        <v>4.6161737049068209E-2</v>
      </c>
      <c r="Q1333" s="37">
        <f t="shared" si="123"/>
        <v>3</v>
      </c>
      <c r="R1333">
        <v>0.85</v>
      </c>
      <c r="S1333" s="38">
        <f t="shared" si="124"/>
        <v>2.474117647058824</v>
      </c>
      <c r="T1333" s="9">
        <f t="shared" si="125"/>
        <v>1.0712929411764707</v>
      </c>
      <c r="V1333" s="11"/>
    </row>
    <row r="1334" spans="2:22" ht="18">
      <c r="B1334" t="s">
        <v>550</v>
      </c>
      <c r="C1334" t="s">
        <v>552</v>
      </c>
      <c r="D1334" t="str">
        <f>VLOOKUP(G1334,Sheet1!J:K,2,0)</f>
        <v>A</v>
      </c>
      <c r="E1334" t="str">
        <f t="shared" si="120"/>
        <v>A亲子</v>
      </c>
      <c r="F1334" t="str">
        <f>VLOOKUP(G1334,Sheet1!J:L,3,0)</f>
        <v>广东省</v>
      </c>
      <c r="G1334" t="s">
        <v>57</v>
      </c>
      <c r="H1334" s="2" t="str">
        <f>VLOOKUP(G1334,Sheet1!J:O,6,0)</f>
        <v>华南大区</v>
      </c>
      <c r="I1334" s="1">
        <v>1240</v>
      </c>
      <c r="J1334">
        <v>38</v>
      </c>
      <c r="K1334" s="8">
        <f>VLOOKUP(C1334,'渗透率、续签率'!B:C,2,0)</f>
        <v>0.29899999999999999</v>
      </c>
      <c r="L1334" s="6">
        <f t="shared" si="121"/>
        <v>3.0645161290322579E-2</v>
      </c>
      <c r="M1334">
        <v>406</v>
      </c>
      <c r="N1334">
        <v>36</v>
      </c>
      <c r="O1334" s="24">
        <f t="shared" si="122"/>
        <v>8.8669950738916259E-2</v>
      </c>
      <c r="P1334" s="35">
        <f>VLOOKUP(E1334,'参数设置&amp;汇总'!O:X,10,0)</f>
        <v>0.15</v>
      </c>
      <c r="Q1334" s="37">
        <f t="shared" si="123"/>
        <v>60.9</v>
      </c>
      <c r="R1334">
        <v>0.85</v>
      </c>
      <c r="S1334" s="38">
        <f t="shared" si="124"/>
        <v>58.983529411764714</v>
      </c>
      <c r="T1334" s="9">
        <f t="shared" si="125"/>
        <v>25.539868235294122</v>
      </c>
      <c r="V1334" s="11"/>
    </row>
    <row r="1335" spans="2:22" ht="18">
      <c r="B1335" t="s">
        <v>550</v>
      </c>
      <c r="C1335" t="s">
        <v>552</v>
      </c>
      <c r="D1335" t="str">
        <f>VLOOKUP(G1335,Sheet1!J:K,2,0)</f>
        <v>C</v>
      </c>
      <c r="E1335" t="str">
        <f t="shared" si="120"/>
        <v>C亲子</v>
      </c>
      <c r="F1335" t="str">
        <f>VLOOKUP(G1335,Sheet1!J:L,3,0)</f>
        <v>广东省</v>
      </c>
      <c r="G1335" t="s">
        <v>306</v>
      </c>
      <c r="H1335" s="2" t="str">
        <f>VLOOKUP(G1335,Sheet1!J:O,6,0)</f>
        <v>华南大区</v>
      </c>
      <c r="I1335">
        <v>176</v>
      </c>
      <c r="J1335">
        <v>0</v>
      </c>
      <c r="K1335" s="8">
        <f>VLOOKUP(C1335,'渗透率、续签率'!B:C,2,0)</f>
        <v>0.29899999999999999</v>
      </c>
      <c r="L1335" s="6">
        <f t="shared" si="121"/>
        <v>0</v>
      </c>
      <c r="M1335">
        <v>29</v>
      </c>
      <c r="N1335">
        <v>0</v>
      </c>
      <c r="O1335" s="24">
        <f t="shared" si="122"/>
        <v>0</v>
      </c>
      <c r="P1335" s="35">
        <f>VLOOKUP(E1335,'参数设置&amp;汇总'!O:X,10,0)</f>
        <v>4.6161737049068209E-2</v>
      </c>
      <c r="Q1335" s="37">
        <f t="shared" si="123"/>
        <v>1.3386903744229781</v>
      </c>
      <c r="R1335">
        <v>0.85</v>
      </c>
      <c r="S1335" s="38">
        <f t="shared" si="124"/>
        <v>1.5749298522623272</v>
      </c>
      <c r="T1335" s="9">
        <f t="shared" si="125"/>
        <v>0.68194462602958761</v>
      </c>
      <c r="V1335" s="11"/>
    </row>
    <row r="1336" spans="2:22" ht="18">
      <c r="B1336" t="s">
        <v>550</v>
      </c>
      <c r="C1336" t="s">
        <v>552</v>
      </c>
      <c r="D1336" t="str">
        <f>VLOOKUP(G1336,Sheet1!J:K,2,0)</f>
        <v>B</v>
      </c>
      <c r="E1336" t="str">
        <f t="shared" si="120"/>
        <v>B亲子</v>
      </c>
      <c r="F1336" t="str">
        <f>VLOOKUP(G1336,Sheet1!J:L,3,0)</f>
        <v>浙江省</v>
      </c>
      <c r="G1336" t="s">
        <v>78</v>
      </c>
      <c r="H1336" s="2" t="str">
        <f>VLOOKUP(G1336,Sheet1!J:O,6,0)</f>
        <v>华南大区</v>
      </c>
      <c r="I1336">
        <v>545</v>
      </c>
      <c r="J1336">
        <v>4</v>
      </c>
      <c r="K1336" s="8">
        <f>VLOOKUP(C1336,'渗透率、续签率'!B:C,2,0)</f>
        <v>0.29899999999999999</v>
      </c>
      <c r="L1336" s="6">
        <f t="shared" si="121"/>
        <v>7.3394495412844041E-3</v>
      </c>
      <c r="M1336">
        <v>96</v>
      </c>
      <c r="N1336">
        <v>4</v>
      </c>
      <c r="O1336" s="24">
        <f t="shared" si="122"/>
        <v>4.1666666666666664E-2</v>
      </c>
      <c r="P1336" s="35">
        <f>VLOOKUP(E1336,'参数设置&amp;汇总'!O:X,10,0)</f>
        <v>0.1</v>
      </c>
      <c r="Q1336" s="37">
        <f t="shared" si="123"/>
        <v>9.6000000000000014</v>
      </c>
      <c r="R1336">
        <v>0.85</v>
      </c>
      <c r="S1336" s="38">
        <f t="shared" si="124"/>
        <v>9.8870588235294132</v>
      </c>
      <c r="T1336" s="9">
        <f t="shared" si="125"/>
        <v>4.2810964705882357</v>
      </c>
      <c r="V1336" s="11"/>
    </row>
    <row r="1337" spans="2:22" ht="18">
      <c r="B1337" t="s">
        <v>550</v>
      </c>
      <c r="C1337" t="s">
        <v>552</v>
      </c>
      <c r="D1337" t="str">
        <f>VLOOKUP(G1337,Sheet1!J:K,2,0)</f>
        <v>C</v>
      </c>
      <c r="E1337" t="str">
        <f t="shared" si="120"/>
        <v>C亲子</v>
      </c>
      <c r="F1337" t="str">
        <f>VLOOKUP(G1337,Sheet1!J:L,3,0)</f>
        <v>陕西省</v>
      </c>
      <c r="G1337" t="s">
        <v>307</v>
      </c>
      <c r="H1337" s="2" t="str">
        <f>VLOOKUP(G1337,Sheet1!J:O,6,0)</f>
        <v>华北大区</v>
      </c>
      <c r="I1337">
        <v>201</v>
      </c>
      <c r="J1337">
        <v>1</v>
      </c>
      <c r="K1337" s="8">
        <f>VLOOKUP(C1337,'渗透率、续签率'!B:C,2,0)</f>
        <v>0.29899999999999999</v>
      </c>
      <c r="L1337" s="6">
        <f t="shared" si="121"/>
        <v>4.9751243781094526E-3</v>
      </c>
      <c r="M1337">
        <v>12</v>
      </c>
      <c r="N1337">
        <v>0</v>
      </c>
      <c r="O1337" s="24">
        <f t="shared" si="122"/>
        <v>0</v>
      </c>
      <c r="P1337" s="35">
        <f>VLOOKUP(E1337,'参数设置&amp;汇总'!O:X,10,0)</f>
        <v>4.6161737049068209E-2</v>
      </c>
      <c r="Q1337" s="37">
        <f t="shared" si="123"/>
        <v>0.55394084458881854</v>
      </c>
      <c r="R1337">
        <v>0.85</v>
      </c>
      <c r="S1337" s="38">
        <f t="shared" si="124"/>
        <v>0.65169511128096302</v>
      </c>
      <c r="T1337" s="9">
        <f t="shared" si="125"/>
        <v>0.28218398318465698</v>
      </c>
      <c r="U1337" s="1"/>
      <c r="V1337" s="11"/>
    </row>
    <row r="1338" spans="2:22" ht="18">
      <c r="B1338" t="s">
        <v>550</v>
      </c>
      <c r="C1338" t="s">
        <v>552</v>
      </c>
      <c r="D1338" t="str">
        <f>VLOOKUP(G1338,Sheet1!J:K,2,0)</f>
        <v>C</v>
      </c>
      <c r="E1338" t="str">
        <f t="shared" si="120"/>
        <v>C亲子</v>
      </c>
      <c r="F1338" t="str">
        <f>VLOOKUP(G1338,Sheet1!J:L,3,0)</f>
        <v>浙江省</v>
      </c>
      <c r="G1338" t="s">
        <v>308</v>
      </c>
      <c r="H1338" s="2" t="str">
        <f>VLOOKUP(G1338,Sheet1!J:O,6,0)</f>
        <v>华南大区</v>
      </c>
      <c r="I1338">
        <v>223</v>
      </c>
      <c r="J1338">
        <v>1</v>
      </c>
      <c r="K1338" s="8">
        <f>VLOOKUP(C1338,'渗透率、续签率'!B:C,2,0)</f>
        <v>0.29899999999999999</v>
      </c>
      <c r="L1338" s="6">
        <f t="shared" si="121"/>
        <v>4.4843049327354259E-3</v>
      </c>
      <c r="M1338">
        <v>28</v>
      </c>
      <c r="N1338">
        <v>1</v>
      </c>
      <c r="O1338" s="24">
        <f t="shared" si="122"/>
        <v>3.5714285714285712E-2</v>
      </c>
      <c r="P1338" s="35">
        <f>VLOOKUP(E1338,'参数设置&amp;汇总'!O:X,10,0)</f>
        <v>4.6161737049068209E-2</v>
      </c>
      <c r="Q1338" s="37">
        <f t="shared" si="123"/>
        <v>1.2925286373739098</v>
      </c>
      <c r="R1338">
        <v>0.85</v>
      </c>
      <c r="S1338" s="38">
        <f t="shared" si="124"/>
        <v>1.1688572204398939</v>
      </c>
      <c r="T1338" s="9">
        <f t="shared" si="125"/>
        <v>0.5061151764504741</v>
      </c>
      <c r="V1338" s="11"/>
    </row>
    <row r="1339" spans="2:22" ht="18">
      <c r="B1339" t="s">
        <v>550</v>
      </c>
      <c r="C1339" t="s">
        <v>552</v>
      </c>
      <c r="D1339" t="str">
        <f>VLOOKUP(G1339,Sheet1!J:K,2,0)</f>
        <v>C</v>
      </c>
      <c r="E1339" t="str">
        <f t="shared" si="120"/>
        <v>C亲子</v>
      </c>
      <c r="F1339" t="str">
        <f>VLOOKUP(G1339,Sheet1!J:L,3,0)</f>
        <v>湖南省</v>
      </c>
      <c r="G1339" t="s">
        <v>309</v>
      </c>
      <c r="H1339" s="2" t="str">
        <f>VLOOKUP(G1339,Sheet1!J:O,6,0)</f>
        <v>华南大区</v>
      </c>
      <c r="I1339">
        <v>85</v>
      </c>
      <c r="J1339">
        <v>0</v>
      </c>
      <c r="K1339" s="8">
        <f>VLOOKUP(C1339,'渗透率、续签率'!B:C,2,0)</f>
        <v>0.29899999999999999</v>
      </c>
      <c r="L1339" s="6">
        <f t="shared" si="121"/>
        <v>0</v>
      </c>
      <c r="M1339">
        <v>10</v>
      </c>
      <c r="N1339">
        <v>0</v>
      </c>
      <c r="O1339" s="24">
        <f t="shared" si="122"/>
        <v>0</v>
      </c>
      <c r="P1339" s="35">
        <f>VLOOKUP(E1339,'参数设置&amp;汇总'!O:X,10,0)</f>
        <v>4.6161737049068209E-2</v>
      </c>
      <c r="Q1339" s="37">
        <f t="shared" si="123"/>
        <v>0.46161737049068208</v>
      </c>
      <c r="R1339">
        <v>0.85</v>
      </c>
      <c r="S1339" s="38">
        <f t="shared" si="124"/>
        <v>0.54307925940080248</v>
      </c>
      <c r="T1339" s="9">
        <f t="shared" si="125"/>
        <v>0.23515331932054748</v>
      </c>
      <c r="V1339" s="11"/>
    </row>
    <row r="1340" spans="2:22" ht="18">
      <c r="B1340" t="s">
        <v>550</v>
      </c>
      <c r="C1340" t="s">
        <v>552</v>
      </c>
      <c r="D1340" t="str">
        <f>VLOOKUP(G1340,Sheet1!J:K,2,0)</f>
        <v>C</v>
      </c>
      <c r="E1340" t="str">
        <f t="shared" si="120"/>
        <v>C亲子</v>
      </c>
      <c r="F1340" t="str">
        <f>VLOOKUP(G1340,Sheet1!J:L,3,0)</f>
        <v>湖南省</v>
      </c>
      <c r="G1340" t="s">
        <v>310</v>
      </c>
      <c r="H1340" s="2" t="str">
        <f>VLOOKUP(G1340,Sheet1!J:O,6,0)</f>
        <v>华南大区</v>
      </c>
      <c r="I1340">
        <v>81</v>
      </c>
      <c r="J1340">
        <v>0</v>
      </c>
      <c r="K1340" s="8">
        <f>VLOOKUP(C1340,'渗透率、续签率'!B:C,2,0)</f>
        <v>0.29899999999999999</v>
      </c>
      <c r="L1340" s="6">
        <f t="shared" si="121"/>
        <v>0</v>
      </c>
      <c r="M1340">
        <v>0</v>
      </c>
      <c r="N1340">
        <v>0</v>
      </c>
      <c r="O1340" s="24" t="e">
        <f t="shared" si="122"/>
        <v>#DIV/0!</v>
      </c>
      <c r="P1340" s="35">
        <f>VLOOKUP(E1340,'参数设置&amp;汇总'!O:X,10,0)</f>
        <v>4.6161737049068209E-2</v>
      </c>
      <c r="Q1340" s="37">
        <f t="shared" si="123"/>
        <v>0</v>
      </c>
      <c r="R1340">
        <v>0.85</v>
      </c>
      <c r="S1340" s="38">
        <f t="shared" si="124"/>
        <v>0</v>
      </c>
      <c r="T1340" s="9">
        <f t="shared" si="125"/>
        <v>0</v>
      </c>
      <c r="V1340" s="11"/>
    </row>
    <row r="1341" spans="2:22" ht="18">
      <c r="B1341" t="s">
        <v>550</v>
      </c>
      <c r="C1341" t="s">
        <v>552</v>
      </c>
      <c r="D1341" t="str">
        <f>VLOOKUP(G1341,Sheet1!J:K,2,0)</f>
        <v>C</v>
      </c>
      <c r="E1341" t="str">
        <f t="shared" si="120"/>
        <v>C亲子</v>
      </c>
      <c r="F1341" t="str">
        <f>VLOOKUP(G1341,Sheet1!J:L,3,0)</f>
        <v>广东省</v>
      </c>
      <c r="G1341" t="s">
        <v>311</v>
      </c>
      <c r="H1341" s="2" t="str">
        <f>VLOOKUP(G1341,Sheet1!J:O,6,0)</f>
        <v>华南大区</v>
      </c>
      <c r="I1341">
        <v>295</v>
      </c>
      <c r="J1341">
        <v>1</v>
      </c>
      <c r="K1341" s="8">
        <f>VLOOKUP(C1341,'渗透率、续签率'!B:C,2,0)</f>
        <v>0.29899999999999999</v>
      </c>
      <c r="L1341" s="6">
        <f t="shared" si="121"/>
        <v>3.3898305084745762E-3</v>
      </c>
      <c r="M1341">
        <v>27</v>
      </c>
      <c r="N1341">
        <v>1</v>
      </c>
      <c r="O1341" s="24">
        <f t="shared" si="122"/>
        <v>3.7037037037037035E-2</v>
      </c>
      <c r="P1341" s="35">
        <f>VLOOKUP(E1341,'参数设置&amp;汇总'!O:X,10,0)</f>
        <v>4.6161737049068209E-2</v>
      </c>
      <c r="Q1341" s="37">
        <f t="shared" si="123"/>
        <v>1.2463669003248417</v>
      </c>
      <c r="R1341">
        <v>0.85</v>
      </c>
      <c r="S1341" s="38">
        <f t="shared" si="124"/>
        <v>1.1145492944998139</v>
      </c>
      <c r="T1341" s="9">
        <f t="shared" si="125"/>
        <v>0.48259984451841942</v>
      </c>
      <c r="V1341" s="11"/>
    </row>
    <row r="1342" spans="2:22" ht="18">
      <c r="B1342" t="s">
        <v>550</v>
      </c>
      <c r="C1342" t="s">
        <v>552</v>
      </c>
      <c r="D1342" t="str">
        <f>VLOOKUP(G1342,Sheet1!J:K,2,0)</f>
        <v>C</v>
      </c>
      <c r="E1342" t="str">
        <f t="shared" si="120"/>
        <v>C亲子</v>
      </c>
      <c r="F1342" t="str">
        <f>VLOOKUP(G1342,Sheet1!J:L,3,0)</f>
        <v>安徽省</v>
      </c>
      <c r="G1342" t="s">
        <v>312</v>
      </c>
      <c r="H1342" s="2" t="str">
        <f>VLOOKUP(G1342,Sheet1!J:O,6,0)</f>
        <v>华南大区</v>
      </c>
      <c r="I1342">
        <v>191</v>
      </c>
      <c r="J1342">
        <v>0</v>
      </c>
      <c r="K1342" s="8">
        <f>VLOOKUP(C1342,'渗透率、续签率'!B:C,2,0)</f>
        <v>0.29899999999999999</v>
      </c>
      <c r="L1342" s="6">
        <f t="shared" si="121"/>
        <v>0</v>
      </c>
      <c r="M1342">
        <v>12</v>
      </c>
      <c r="N1342">
        <v>0</v>
      </c>
      <c r="O1342" s="24">
        <f t="shared" si="122"/>
        <v>0</v>
      </c>
      <c r="P1342" s="35">
        <f>VLOOKUP(E1342,'参数设置&amp;汇总'!O:X,10,0)</f>
        <v>4.6161737049068209E-2</v>
      </c>
      <c r="Q1342" s="37">
        <f t="shared" si="123"/>
        <v>0.55394084458881854</v>
      </c>
      <c r="R1342">
        <v>0.85</v>
      </c>
      <c r="S1342" s="38">
        <f t="shared" si="124"/>
        <v>0.65169511128096302</v>
      </c>
      <c r="T1342" s="9">
        <f t="shared" si="125"/>
        <v>0.28218398318465698</v>
      </c>
      <c r="V1342" s="11"/>
    </row>
    <row r="1343" spans="2:22" ht="18">
      <c r="B1343" t="s">
        <v>550</v>
      </c>
      <c r="C1343" t="s">
        <v>552</v>
      </c>
      <c r="D1343" t="str">
        <f>VLOOKUP(G1343,Sheet1!J:K,2,0)</f>
        <v>C</v>
      </c>
      <c r="E1343" t="str">
        <f t="shared" si="120"/>
        <v>C亲子</v>
      </c>
      <c r="F1343" t="str">
        <f>VLOOKUP(G1343,Sheet1!J:L,3,0)</f>
        <v>山东省</v>
      </c>
      <c r="G1343" t="s">
        <v>313</v>
      </c>
      <c r="H1343" s="2" t="str">
        <f>VLOOKUP(G1343,Sheet1!J:O,6,0)</f>
        <v>华北大区</v>
      </c>
      <c r="I1343">
        <v>174</v>
      </c>
      <c r="J1343">
        <v>0</v>
      </c>
      <c r="K1343" s="8">
        <f>VLOOKUP(C1343,'渗透率、续签率'!B:C,2,0)</f>
        <v>0.29899999999999999</v>
      </c>
      <c r="L1343" s="6">
        <f t="shared" si="121"/>
        <v>0</v>
      </c>
      <c r="M1343">
        <v>19</v>
      </c>
      <c r="N1343">
        <v>0</v>
      </c>
      <c r="O1343" s="24">
        <f t="shared" si="122"/>
        <v>0</v>
      </c>
      <c r="P1343" s="35">
        <f>VLOOKUP(E1343,'参数设置&amp;汇总'!O:X,10,0)</f>
        <v>4.6161737049068209E-2</v>
      </c>
      <c r="Q1343" s="37">
        <f t="shared" si="123"/>
        <v>0.87707300393229592</v>
      </c>
      <c r="R1343">
        <v>0.85</v>
      </c>
      <c r="S1343" s="38">
        <f t="shared" si="124"/>
        <v>1.0318505928615247</v>
      </c>
      <c r="T1343" s="9">
        <f t="shared" si="125"/>
        <v>0.44679130670904021</v>
      </c>
      <c r="U1343" s="1"/>
      <c r="V1343" s="11"/>
    </row>
    <row r="1344" spans="2:22" ht="18">
      <c r="B1344" t="s">
        <v>550</v>
      </c>
      <c r="C1344" t="s">
        <v>552</v>
      </c>
      <c r="D1344" t="str">
        <f>VLOOKUP(G1344,Sheet1!J:K,2,0)</f>
        <v>C</v>
      </c>
      <c r="E1344" t="str">
        <f t="shared" si="120"/>
        <v>C亲子</v>
      </c>
      <c r="F1344" t="str">
        <f>VLOOKUP(G1344,Sheet1!J:L,3,0)</f>
        <v>河南省</v>
      </c>
      <c r="G1344" t="s">
        <v>314</v>
      </c>
      <c r="H1344" s="2" t="str">
        <f>VLOOKUP(G1344,Sheet1!J:O,6,0)</f>
        <v>华北大区</v>
      </c>
      <c r="I1344">
        <v>102</v>
      </c>
      <c r="J1344">
        <v>1</v>
      </c>
      <c r="K1344" s="8">
        <f>VLOOKUP(C1344,'渗透率、续签率'!B:C,2,0)</f>
        <v>0.29899999999999999</v>
      </c>
      <c r="L1344" s="6">
        <f t="shared" si="121"/>
        <v>9.8039215686274508E-3</v>
      </c>
      <c r="M1344">
        <v>10</v>
      </c>
      <c r="N1344">
        <v>0</v>
      </c>
      <c r="O1344" s="24">
        <f t="shared" si="122"/>
        <v>0</v>
      </c>
      <c r="P1344" s="35">
        <f>VLOOKUP(E1344,'参数设置&amp;汇总'!O:X,10,0)</f>
        <v>4.6161737049068209E-2</v>
      </c>
      <c r="Q1344" s="37">
        <f t="shared" si="123"/>
        <v>0.46161737049068208</v>
      </c>
      <c r="R1344">
        <v>0.85</v>
      </c>
      <c r="S1344" s="38">
        <f t="shared" si="124"/>
        <v>0.54307925940080248</v>
      </c>
      <c r="T1344" s="9">
        <f t="shared" si="125"/>
        <v>0.23515331932054748</v>
      </c>
      <c r="V1344" s="11"/>
    </row>
    <row r="1345" spans="2:22" ht="18">
      <c r="B1345" t="s">
        <v>550</v>
      </c>
      <c r="C1345" t="s">
        <v>552</v>
      </c>
      <c r="D1345" t="str">
        <f>VLOOKUP(G1345,Sheet1!J:K,2,0)</f>
        <v>C</v>
      </c>
      <c r="E1345" t="str">
        <f t="shared" si="120"/>
        <v>C亲子</v>
      </c>
      <c r="F1345" t="str">
        <f>VLOOKUP(G1345,Sheet1!J:L,3,0)</f>
        <v>福建省</v>
      </c>
      <c r="G1345" t="s">
        <v>315</v>
      </c>
      <c r="H1345" s="2" t="str">
        <f>VLOOKUP(G1345,Sheet1!J:O,6,0)</f>
        <v>华南大区</v>
      </c>
      <c r="I1345">
        <v>248</v>
      </c>
      <c r="J1345">
        <v>0</v>
      </c>
      <c r="K1345" s="8">
        <f>VLOOKUP(C1345,'渗透率、续签率'!B:C,2,0)</f>
        <v>0.29899999999999999</v>
      </c>
      <c r="L1345" s="6">
        <f t="shared" si="121"/>
        <v>0</v>
      </c>
      <c r="M1345">
        <v>10</v>
      </c>
      <c r="N1345">
        <v>0</v>
      </c>
      <c r="O1345" s="24">
        <f t="shared" si="122"/>
        <v>0</v>
      </c>
      <c r="P1345" s="35">
        <f>VLOOKUP(E1345,'参数设置&amp;汇总'!O:X,10,0)</f>
        <v>4.6161737049068209E-2</v>
      </c>
      <c r="Q1345" s="37">
        <f t="shared" si="123"/>
        <v>0.46161737049068208</v>
      </c>
      <c r="R1345">
        <v>0.85</v>
      </c>
      <c r="S1345" s="38">
        <f t="shared" si="124"/>
        <v>0.54307925940080248</v>
      </c>
      <c r="T1345" s="9">
        <f t="shared" si="125"/>
        <v>0.23515331932054748</v>
      </c>
      <c r="V1345" s="11"/>
    </row>
    <row r="1346" spans="2:22" ht="18">
      <c r="B1346" t="s">
        <v>550</v>
      </c>
      <c r="C1346" t="s">
        <v>552</v>
      </c>
      <c r="D1346" t="str">
        <f>VLOOKUP(G1346,Sheet1!J:K,2,0)</f>
        <v>C</v>
      </c>
      <c r="E1346" t="str">
        <f t="shared" si="120"/>
        <v>C亲子</v>
      </c>
      <c r="F1346" t="str">
        <f>VLOOKUP(G1346,Sheet1!J:L,3,0)</f>
        <v>山东省</v>
      </c>
      <c r="G1346" t="s">
        <v>316</v>
      </c>
      <c r="H1346" s="2" t="str">
        <f>VLOOKUP(G1346,Sheet1!J:O,6,0)</f>
        <v>华北大区</v>
      </c>
      <c r="I1346">
        <v>471</v>
      </c>
      <c r="J1346">
        <v>4</v>
      </c>
      <c r="K1346" s="8">
        <f>VLOOKUP(C1346,'渗透率、续签率'!B:C,2,0)</f>
        <v>0.29899999999999999</v>
      </c>
      <c r="L1346" s="6">
        <f t="shared" si="121"/>
        <v>8.4925690021231421E-3</v>
      </c>
      <c r="M1346">
        <v>52</v>
      </c>
      <c r="N1346">
        <v>2</v>
      </c>
      <c r="O1346" s="24">
        <f t="shared" si="122"/>
        <v>3.8461538461538464E-2</v>
      </c>
      <c r="P1346" s="35">
        <f>VLOOKUP(E1346,'参数设置&amp;汇总'!O:X,10,0)</f>
        <v>4.6161737049068209E-2</v>
      </c>
      <c r="Q1346" s="37">
        <f t="shared" si="123"/>
        <v>2.4004103265515471</v>
      </c>
      <c r="R1346">
        <v>0.85</v>
      </c>
      <c r="S1346" s="38">
        <f t="shared" si="124"/>
        <v>2.1204827371194672</v>
      </c>
      <c r="T1346" s="9">
        <f t="shared" si="125"/>
        <v>0.91816902517272925</v>
      </c>
      <c r="V1346" s="11"/>
    </row>
    <row r="1347" spans="2:22" ht="18">
      <c r="B1347" t="s">
        <v>550</v>
      </c>
      <c r="C1347" t="s">
        <v>552</v>
      </c>
      <c r="D1347" t="str">
        <f>VLOOKUP(G1347,Sheet1!J:K,2,0)</f>
        <v>C</v>
      </c>
      <c r="E1347" t="str">
        <f t="shared" ref="E1347:E1410" si="126">D1347&amp;C1347</f>
        <v>C亲子</v>
      </c>
      <c r="F1347" t="str">
        <f>VLOOKUP(G1347,Sheet1!J:L,3,0)</f>
        <v>湖北省</v>
      </c>
      <c r="G1347" t="s">
        <v>317</v>
      </c>
      <c r="H1347" s="2" t="str">
        <f>VLOOKUP(G1347,Sheet1!J:O,6,0)</f>
        <v>华南大区</v>
      </c>
      <c r="I1347">
        <v>29</v>
      </c>
      <c r="J1347">
        <v>0</v>
      </c>
      <c r="K1347" s="8">
        <f>VLOOKUP(C1347,'渗透率、续签率'!B:C,2,0)</f>
        <v>0.29899999999999999</v>
      </c>
      <c r="L1347" s="6">
        <f t="shared" ref="L1347:L1410" si="127">J1347/I1347</f>
        <v>0</v>
      </c>
      <c r="M1347">
        <v>3</v>
      </c>
      <c r="N1347">
        <v>0</v>
      </c>
      <c r="O1347" s="24">
        <f t="shared" ref="O1347:O1410" si="128">N1347/M1347</f>
        <v>0</v>
      </c>
      <c r="P1347" s="35">
        <f>VLOOKUP(E1347,'参数设置&amp;汇总'!O:X,10,0)</f>
        <v>4.6161737049068209E-2</v>
      </c>
      <c r="Q1347" s="37">
        <f t="shared" ref="Q1347:Q1410" si="129">IF(P1347*M1347&gt;=N1347,M1347*P1347,N1347)</f>
        <v>0.13848521114720463</v>
      </c>
      <c r="R1347">
        <v>0.85</v>
      </c>
      <c r="S1347" s="38">
        <f t="shared" ref="S1347:S1410" si="130">((1-K1347)*N1347+IF(Q1347-N1347&gt;0,Q1347-N1347,0))/R1347</f>
        <v>0.16292377782024076</v>
      </c>
      <c r="T1347" s="9">
        <f t="shared" ref="T1347:T1410" si="131">S1347*0.433</f>
        <v>7.0545995796164246E-2</v>
      </c>
    </row>
    <row r="1348" spans="2:22" ht="18">
      <c r="B1348" t="s">
        <v>550</v>
      </c>
      <c r="C1348" t="s">
        <v>552</v>
      </c>
      <c r="D1348" t="str">
        <f>VLOOKUP(G1348,Sheet1!J:K,2,0)</f>
        <v>C</v>
      </c>
      <c r="E1348" t="str">
        <f t="shared" si="126"/>
        <v>C亲子</v>
      </c>
      <c r="F1348" t="str">
        <f>VLOOKUP(G1348,Sheet1!J:L,3,0)</f>
        <v>广东省</v>
      </c>
      <c r="G1348" t="s">
        <v>318</v>
      </c>
      <c r="H1348" s="2" t="str">
        <f>VLOOKUP(G1348,Sheet1!J:O,6,0)</f>
        <v>华南大区</v>
      </c>
      <c r="I1348">
        <v>125</v>
      </c>
      <c r="J1348">
        <v>1</v>
      </c>
      <c r="K1348" s="8">
        <f>VLOOKUP(C1348,'渗透率、续签率'!B:C,2,0)</f>
        <v>0.29899999999999999</v>
      </c>
      <c r="L1348" s="6">
        <f t="shared" si="127"/>
        <v>8.0000000000000002E-3</v>
      </c>
      <c r="M1348">
        <v>10</v>
      </c>
      <c r="N1348">
        <v>1</v>
      </c>
      <c r="O1348" s="24">
        <f t="shared" si="128"/>
        <v>0.1</v>
      </c>
      <c r="P1348" s="35">
        <f>VLOOKUP(E1348,'参数设置&amp;汇总'!O:X,10,0)</f>
        <v>4.6161737049068209E-2</v>
      </c>
      <c r="Q1348" s="37">
        <f t="shared" si="129"/>
        <v>1</v>
      </c>
      <c r="R1348">
        <v>0.85</v>
      </c>
      <c r="S1348" s="38">
        <f t="shared" si="130"/>
        <v>0.82470588235294129</v>
      </c>
      <c r="T1348" s="9">
        <f t="shared" si="131"/>
        <v>0.35709764705882358</v>
      </c>
      <c r="V1348" s="11"/>
    </row>
    <row r="1349" spans="2:22" ht="18">
      <c r="B1349" t="s">
        <v>550</v>
      </c>
      <c r="C1349" t="s">
        <v>552</v>
      </c>
      <c r="D1349" t="str">
        <f>VLOOKUP(G1349,Sheet1!J:K,2,0)</f>
        <v>C</v>
      </c>
      <c r="E1349" t="str">
        <f t="shared" si="126"/>
        <v>C亲子</v>
      </c>
      <c r="F1349" t="str">
        <f>VLOOKUP(G1349,Sheet1!J:L,3,0)</f>
        <v>海南省</v>
      </c>
      <c r="G1349" t="s">
        <v>319</v>
      </c>
      <c r="H1349" s="2" t="str">
        <f>VLOOKUP(G1349,Sheet1!J:O,6,0)</f>
        <v>华南大区</v>
      </c>
      <c r="I1349">
        <v>14</v>
      </c>
      <c r="J1349">
        <v>0</v>
      </c>
      <c r="K1349" s="8">
        <f>VLOOKUP(C1349,'渗透率、续签率'!B:C,2,0)</f>
        <v>0.29899999999999999</v>
      </c>
      <c r="L1349" s="6">
        <f t="shared" si="127"/>
        <v>0</v>
      </c>
      <c r="M1349">
        <v>1</v>
      </c>
      <c r="N1349">
        <v>0</v>
      </c>
      <c r="O1349" s="24">
        <f t="shared" si="128"/>
        <v>0</v>
      </c>
      <c r="P1349" s="35">
        <f>VLOOKUP(E1349,'参数设置&amp;汇总'!O:X,10,0)</f>
        <v>4.6161737049068209E-2</v>
      </c>
      <c r="Q1349" s="37">
        <f t="shared" si="129"/>
        <v>4.6161737049068209E-2</v>
      </c>
      <c r="R1349">
        <v>0.85</v>
      </c>
      <c r="S1349" s="38">
        <f t="shared" si="130"/>
        <v>5.430792594008025E-2</v>
      </c>
      <c r="T1349" s="9">
        <f t="shared" si="131"/>
        <v>2.3515331932054746E-2</v>
      </c>
      <c r="V1349" s="11"/>
    </row>
    <row r="1350" spans="2:22" ht="18">
      <c r="B1350" t="s">
        <v>550</v>
      </c>
      <c r="C1350" t="s">
        <v>552</v>
      </c>
      <c r="D1350" t="str">
        <f>VLOOKUP(G1350,Sheet1!J:K,2,0)</f>
        <v>C</v>
      </c>
      <c r="E1350" t="str">
        <f t="shared" si="126"/>
        <v>C亲子</v>
      </c>
      <c r="F1350" t="str">
        <f>VLOOKUP(G1350,Sheet1!J:L,3,0)</f>
        <v>澳门特别行政区</v>
      </c>
      <c r="G1350" t="s">
        <v>320</v>
      </c>
      <c r="H1350" s="2">
        <f>VLOOKUP(G1350,Sheet1!J:O,6,0)</f>
        <v>0</v>
      </c>
      <c r="I1350">
        <v>22</v>
      </c>
      <c r="J1350">
        <v>0</v>
      </c>
      <c r="K1350" s="8">
        <f>VLOOKUP(C1350,'渗透率、续签率'!B:C,2,0)</f>
        <v>0.29899999999999999</v>
      </c>
      <c r="L1350" s="6">
        <f t="shared" si="127"/>
        <v>0</v>
      </c>
      <c r="M1350">
        <v>13</v>
      </c>
      <c r="N1350">
        <v>0</v>
      </c>
      <c r="O1350" s="24">
        <f t="shared" si="128"/>
        <v>0</v>
      </c>
      <c r="P1350" s="35">
        <f>VLOOKUP(E1350,'参数设置&amp;汇总'!O:X,10,0)</f>
        <v>4.6161737049068209E-2</v>
      </c>
      <c r="Q1350" s="37">
        <f t="shared" si="129"/>
        <v>0.60010258163788677</v>
      </c>
      <c r="R1350">
        <v>0.85</v>
      </c>
      <c r="S1350" s="38">
        <f t="shared" si="130"/>
        <v>0.70600303722104329</v>
      </c>
      <c r="T1350" s="9">
        <f t="shared" si="131"/>
        <v>0.30569931511671172</v>
      </c>
      <c r="V1350" s="11"/>
    </row>
    <row r="1351" spans="2:22" ht="18">
      <c r="B1351" t="s">
        <v>550</v>
      </c>
      <c r="C1351" t="s">
        <v>552</v>
      </c>
      <c r="D1351" t="str">
        <f>VLOOKUP(G1351,Sheet1!J:K,2,0)</f>
        <v>C</v>
      </c>
      <c r="E1351" t="str">
        <f t="shared" si="126"/>
        <v>C亲子</v>
      </c>
      <c r="F1351" t="str">
        <f>VLOOKUP(G1351,Sheet1!J:L,3,0)</f>
        <v>河南省</v>
      </c>
      <c r="G1351" t="s">
        <v>321</v>
      </c>
      <c r="H1351" s="2" t="str">
        <f>VLOOKUP(G1351,Sheet1!J:O,6,0)</f>
        <v>华北大区</v>
      </c>
      <c r="I1351">
        <v>211</v>
      </c>
      <c r="J1351">
        <v>0</v>
      </c>
      <c r="K1351" s="8">
        <f>VLOOKUP(C1351,'渗透率、续签率'!B:C,2,0)</f>
        <v>0.29899999999999999</v>
      </c>
      <c r="L1351" s="6">
        <f t="shared" si="127"/>
        <v>0</v>
      </c>
      <c r="M1351">
        <v>16</v>
      </c>
      <c r="N1351">
        <v>0</v>
      </c>
      <c r="O1351" s="24">
        <f t="shared" si="128"/>
        <v>0</v>
      </c>
      <c r="P1351" s="35">
        <f>VLOOKUP(E1351,'参数设置&amp;汇总'!O:X,10,0)</f>
        <v>4.6161737049068209E-2</v>
      </c>
      <c r="Q1351" s="37">
        <f t="shared" si="129"/>
        <v>0.73858779278509135</v>
      </c>
      <c r="R1351">
        <v>0.85</v>
      </c>
      <c r="S1351" s="38">
        <f t="shared" si="130"/>
        <v>0.868926815041284</v>
      </c>
      <c r="T1351" s="9">
        <f t="shared" si="131"/>
        <v>0.37624531091287594</v>
      </c>
      <c r="V1351" s="11"/>
    </row>
    <row r="1352" spans="2:22" ht="18">
      <c r="B1352" t="s">
        <v>550</v>
      </c>
      <c r="C1352" t="s">
        <v>552</v>
      </c>
      <c r="D1352" t="str">
        <f>VLOOKUP(G1352,Sheet1!J:K,2,0)</f>
        <v>C</v>
      </c>
      <c r="E1352" t="str">
        <f t="shared" si="126"/>
        <v>C亲子</v>
      </c>
      <c r="F1352" t="str">
        <f>VLOOKUP(G1352,Sheet1!J:L,3,0)</f>
        <v>山东省</v>
      </c>
      <c r="G1352" t="s">
        <v>322</v>
      </c>
      <c r="H1352" s="2" t="str">
        <f>VLOOKUP(G1352,Sheet1!J:O,6,0)</f>
        <v>华北大区</v>
      </c>
      <c r="I1352">
        <v>402</v>
      </c>
      <c r="J1352">
        <v>4</v>
      </c>
      <c r="K1352" s="8">
        <f>VLOOKUP(C1352,'渗透率、续签率'!B:C,2,0)</f>
        <v>0.29899999999999999</v>
      </c>
      <c r="L1352" s="6">
        <f t="shared" si="127"/>
        <v>9.9502487562189053E-3</v>
      </c>
      <c r="M1352">
        <v>35</v>
      </c>
      <c r="N1352">
        <v>4</v>
      </c>
      <c r="O1352" s="24">
        <f t="shared" si="128"/>
        <v>0.11428571428571428</v>
      </c>
      <c r="P1352" s="35">
        <f>VLOOKUP(E1352,'参数设置&amp;汇总'!O:X,10,0)</f>
        <v>4.6161737049068209E-2</v>
      </c>
      <c r="Q1352" s="37">
        <f t="shared" si="129"/>
        <v>4</v>
      </c>
      <c r="R1352">
        <v>0.85</v>
      </c>
      <c r="S1352" s="38">
        <f t="shared" si="130"/>
        <v>3.2988235294117652</v>
      </c>
      <c r="T1352" s="9">
        <f t="shared" si="131"/>
        <v>1.4283905882352943</v>
      </c>
    </row>
    <row r="1353" spans="2:22" ht="18">
      <c r="B1353" t="s">
        <v>550</v>
      </c>
      <c r="C1353" t="s">
        <v>552</v>
      </c>
      <c r="D1353" t="str">
        <f>VLOOKUP(G1353,Sheet1!J:K,2,0)</f>
        <v>C</v>
      </c>
      <c r="E1353" t="str">
        <f t="shared" si="126"/>
        <v>C亲子</v>
      </c>
      <c r="F1353" t="str">
        <f>VLOOKUP(G1353,Sheet1!J:L,3,0)</f>
        <v>河南省</v>
      </c>
      <c r="G1353" t="s">
        <v>323</v>
      </c>
      <c r="H1353" s="2" t="str">
        <f>VLOOKUP(G1353,Sheet1!J:O,6,0)</f>
        <v>华北大区</v>
      </c>
      <c r="I1353">
        <v>190</v>
      </c>
      <c r="J1353">
        <v>1</v>
      </c>
      <c r="K1353" s="8">
        <f>VLOOKUP(C1353,'渗透率、续签率'!B:C,2,0)</f>
        <v>0.29899999999999999</v>
      </c>
      <c r="L1353" s="6">
        <f t="shared" si="127"/>
        <v>5.263157894736842E-3</v>
      </c>
      <c r="M1353">
        <v>5</v>
      </c>
      <c r="N1353">
        <v>0</v>
      </c>
      <c r="O1353" s="24">
        <f t="shared" si="128"/>
        <v>0</v>
      </c>
      <c r="P1353" s="35">
        <f>VLOOKUP(E1353,'参数设置&amp;汇总'!O:X,10,0)</f>
        <v>4.6161737049068209E-2</v>
      </c>
      <c r="Q1353" s="37">
        <f t="shared" si="129"/>
        <v>0.23080868524534104</v>
      </c>
      <c r="R1353">
        <v>0.85</v>
      </c>
      <c r="S1353" s="38">
        <f t="shared" si="130"/>
        <v>0.27153962970040124</v>
      </c>
      <c r="T1353" s="9">
        <f t="shared" si="131"/>
        <v>0.11757665966027374</v>
      </c>
      <c r="V1353" s="11"/>
    </row>
    <row r="1354" spans="2:22" ht="18">
      <c r="B1354" t="s">
        <v>550</v>
      </c>
      <c r="C1354" t="s">
        <v>552</v>
      </c>
      <c r="D1354" t="str">
        <f>VLOOKUP(G1354,Sheet1!J:K,2,0)</f>
        <v>C</v>
      </c>
      <c r="E1354" t="str">
        <f t="shared" si="126"/>
        <v>C亲子</v>
      </c>
      <c r="F1354" t="str">
        <f>VLOOKUP(G1354,Sheet1!J:L,3,0)</f>
        <v>黑龙江省</v>
      </c>
      <c r="G1354" t="s">
        <v>324</v>
      </c>
      <c r="H1354" s="2" t="str">
        <f>VLOOKUP(G1354,Sheet1!J:O,6,0)</f>
        <v>华北大区</v>
      </c>
      <c r="I1354">
        <v>76</v>
      </c>
      <c r="J1354">
        <v>0</v>
      </c>
      <c r="K1354" s="8">
        <f>VLOOKUP(C1354,'渗透率、续签率'!B:C,2,0)</f>
        <v>0.29899999999999999</v>
      </c>
      <c r="L1354" s="6">
        <f t="shared" si="127"/>
        <v>0</v>
      </c>
      <c r="M1354">
        <v>3</v>
      </c>
      <c r="N1354">
        <v>0</v>
      </c>
      <c r="O1354" s="24">
        <f t="shared" si="128"/>
        <v>0</v>
      </c>
      <c r="P1354" s="35">
        <f>VLOOKUP(E1354,'参数设置&amp;汇总'!O:X,10,0)</f>
        <v>4.6161737049068209E-2</v>
      </c>
      <c r="Q1354" s="37">
        <f t="shared" si="129"/>
        <v>0.13848521114720463</v>
      </c>
      <c r="R1354">
        <v>0.85</v>
      </c>
      <c r="S1354" s="38">
        <f t="shared" si="130"/>
        <v>0.16292377782024076</v>
      </c>
      <c r="T1354" s="9">
        <f t="shared" si="131"/>
        <v>7.0545995796164246E-2</v>
      </c>
      <c r="V1354" s="11"/>
    </row>
    <row r="1355" spans="2:22" ht="18">
      <c r="B1355" t="s">
        <v>550</v>
      </c>
      <c r="C1355" t="s">
        <v>552</v>
      </c>
      <c r="D1355" t="str">
        <f>VLOOKUP(G1355,Sheet1!J:K,2,0)</f>
        <v>C</v>
      </c>
      <c r="E1355" t="str">
        <f t="shared" si="126"/>
        <v>C亲子</v>
      </c>
      <c r="F1355" t="str">
        <f>VLOOKUP(G1355,Sheet1!J:L,3,0)</f>
        <v>广西壮族自治区</v>
      </c>
      <c r="G1355" t="s">
        <v>325</v>
      </c>
      <c r="H1355" s="2" t="str">
        <f>VLOOKUP(G1355,Sheet1!J:O,6,0)</f>
        <v>华南大区</v>
      </c>
      <c r="I1355">
        <v>235</v>
      </c>
      <c r="J1355">
        <v>0</v>
      </c>
      <c r="K1355" s="8">
        <f>VLOOKUP(C1355,'渗透率、续签率'!B:C,2,0)</f>
        <v>0.29899999999999999</v>
      </c>
      <c r="L1355" s="6">
        <f t="shared" si="127"/>
        <v>0</v>
      </c>
      <c r="M1355">
        <v>11</v>
      </c>
      <c r="N1355">
        <v>0</v>
      </c>
      <c r="O1355" s="24">
        <f t="shared" si="128"/>
        <v>0</v>
      </c>
      <c r="P1355" s="35">
        <f>VLOOKUP(E1355,'参数设置&amp;汇总'!O:X,10,0)</f>
        <v>4.6161737049068209E-2</v>
      </c>
      <c r="Q1355" s="37">
        <f t="shared" si="129"/>
        <v>0.50777910753975031</v>
      </c>
      <c r="R1355">
        <v>0.85</v>
      </c>
      <c r="S1355" s="38">
        <f t="shared" si="130"/>
        <v>0.59738718534088275</v>
      </c>
      <c r="T1355" s="9">
        <f t="shared" si="131"/>
        <v>0.25866865125260224</v>
      </c>
      <c r="V1355" s="11"/>
    </row>
    <row r="1356" spans="2:22" ht="18">
      <c r="B1356" t="s">
        <v>550</v>
      </c>
      <c r="C1356" t="s">
        <v>552</v>
      </c>
      <c r="D1356" t="str">
        <f>VLOOKUP(G1356,Sheet1!J:K,2,0)</f>
        <v>C</v>
      </c>
      <c r="E1356" t="str">
        <f t="shared" si="126"/>
        <v>C亲子</v>
      </c>
      <c r="F1356" t="str">
        <f>VLOOKUP(G1356,Sheet1!J:L,3,0)</f>
        <v>青海省</v>
      </c>
      <c r="G1356" t="s">
        <v>326</v>
      </c>
      <c r="H1356" s="2" t="str">
        <f>VLOOKUP(G1356,Sheet1!J:O,6,0)</f>
        <v>华北大区</v>
      </c>
      <c r="I1356">
        <v>1</v>
      </c>
      <c r="J1356">
        <v>0</v>
      </c>
      <c r="K1356" s="8">
        <f>VLOOKUP(C1356,'渗透率、续签率'!B:C,2,0)</f>
        <v>0.29899999999999999</v>
      </c>
      <c r="L1356" s="6">
        <f t="shared" si="127"/>
        <v>0</v>
      </c>
      <c r="M1356">
        <v>0</v>
      </c>
      <c r="N1356">
        <v>0</v>
      </c>
      <c r="O1356" s="24" t="e">
        <f t="shared" si="128"/>
        <v>#DIV/0!</v>
      </c>
      <c r="P1356" s="35">
        <f>VLOOKUP(E1356,'参数设置&amp;汇总'!O:X,10,0)</f>
        <v>4.6161737049068209E-2</v>
      </c>
      <c r="Q1356" s="37">
        <f t="shared" si="129"/>
        <v>0</v>
      </c>
      <c r="R1356">
        <v>0.85</v>
      </c>
      <c r="S1356" s="38">
        <f t="shared" si="130"/>
        <v>0</v>
      </c>
      <c r="T1356" s="9">
        <f t="shared" si="131"/>
        <v>0</v>
      </c>
    </row>
    <row r="1357" spans="2:22" ht="18">
      <c r="B1357" t="s">
        <v>550</v>
      </c>
      <c r="C1357" t="s">
        <v>552</v>
      </c>
      <c r="D1357" t="str">
        <f>VLOOKUP(G1357,Sheet1!J:K,2,0)</f>
        <v>C</v>
      </c>
      <c r="E1357" t="str">
        <f t="shared" si="126"/>
        <v>C亲子</v>
      </c>
      <c r="F1357" t="str">
        <f>VLOOKUP(G1357,Sheet1!J:L,3,0)</f>
        <v>云南省</v>
      </c>
      <c r="G1357" t="s">
        <v>327</v>
      </c>
      <c r="H1357" s="2" t="str">
        <f>VLOOKUP(G1357,Sheet1!J:O,6,0)</f>
        <v>华南大区</v>
      </c>
      <c r="I1357">
        <v>116</v>
      </c>
      <c r="J1357">
        <v>0</v>
      </c>
      <c r="K1357" s="8">
        <f>VLOOKUP(C1357,'渗透率、续签率'!B:C,2,0)</f>
        <v>0.29899999999999999</v>
      </c>
      <c r="L1357" s="6">
        <f t="shared" si="127"/>
        <v>0</v>
      </c>
      <c r="M1357">
        <v>4</v>
      </c>
      <c r="N1357">
        <v>0</v>
      </c>
      <c r="O1357" s="24">
        <f t="shared" si="128"/>
        <v>0</v>
      </c>
      <c r="P1357" s="35">
        <f>VLOOKUP(E1357,'参数设置&amp;汇总'!O:X,10,0)</f>
        <v>4.6161737049068209E-2</v>
      </c>
      <c r="Q1357" s="37">
        <f t="shared" si="129"/>
        <v>0.18464694819627284</v>
      </c>
      <c r="R1357">
        <v>0.85</v>
      </c>
      <c r="S1357" s="38">
        <f t="shared" si="130"/>
        <v>0.217231703760321</v>
      </c>
      <c r="T1357" s="9">
        <f t="shared" si="131"/>
        <v>9.4061327728218985E-2</v>
      </c>
      <c r="V1357" s="11"/>
    </row>
    <row r="1358" spans="2:22" ht="18">
      <c r="B1358" t="s">
        <v>550</v>
      </c>
      <c r="C1358" t="s">
        <v>552</v>
      </c>
      <c r="D1358" t="str">
        <f>VLOOKUP(G1358,Sheet1!J:K,2,0)</f>
        <v>C</v>
      </c>
      <c r="E1358" t="str">
        <f t="shared" si="126"/>
        <v>C亲子</v>
      </c>
      <c r="F1358" t="str">
        <f>VLOOKUP(G1358,Sheet1!J:L,3,0)</f>
        <v>广东省</v>
      </c>
      <c r="G1358" t="s">
        <v>328</v>
      </c>
      <c r="H1358" s="2" t="str">
        <f>VLOOKUP(G1358,Sheet1!J:O,6,0)</f>
        <v>华南大区</v>
      </c>
      <c r="I1358">
        <v>194</v>
      </c>
      <c r="J1358">
        <v>6</v>
      </c>
      <c r="K1358" s="8">
        <f>VLOOKUP(C1358,'渗透率、续签率'!B:C,2,0)</f>
        <v>0.29899999999999999</v>
      </c>
      <c r="L1358" s="6">
        <f t="shared" si="127"/>
        <v>3.0927835051546393E-2</v>
      </c>
      <c r="M1358">
        <v>77</v>
      </c>
      <c r="N1358">
        <v>5</v>
      </c>
      <c r="O1358" s="24">
        <f t="shared" si="128"/>
        <v>6.4935064935064929E-2</v>
      </c>
      <c r="P1358" s="35">
        <f>VLOOKUP(E1358,'参数设置&amp;汇总'!O:X,10,0)</f>
        <v>4.6161737049068209E-2</v>
      </c>
      <c r="Q1358" s="37">
        <f t="shared" si="129"/>
        <v>5</v>
      </c>
      <c r="R1358">
        <v>0.85</v>
      </c>
      <c r="S1358" s="38">
        <f t="shared" si="130"/>
        <v>4.1235294117647063</v>
      </c>
      <c r="T1358" s="9">
        <f t="shared" si="131"/>
        <v>1.7854882352941179</v>
      </c>
      <c r="V1358" s="11"/>
    </row>
    <row r="1359" spans="2:22" ht="18">
      <c r="B1359" t="s">
        <v>550</v>
      </c>
      <c r="C1359" t="s">
        <v>552</v>
      </c>
      <c r="D1359" t="str">
        <f>VLOOKUP(G1359,Sheet1!J:K,2,0)</f>
        <v>C</v>
      </c>
      <c r="E1359" t="str">
        <f t="shared" si="126"/>
        <v>C亲子</v>
      </c>
      <c r="F1359" t="str">
        <f>VLOOKUP(G1359,Sheet1!J:L,3,0)</f>
        <v>海南省</v>
      </c>
      <c r="G1359" t="s">
        <v>329</v>
      </c>
      <c r="H1359" s="2" t="str">
        <f>VLOOKUP(G1359,Sheet1!J:O,6,0)</f>
        <v>华南大区</v>
      </c>
      <c r="I1359">
        <v>3</v>
      </c>
      <c r="J1359">
        <v>0</v>
      </c>
      <c r="K1359" s="8">
        <f>VLOOKUP(C1359,'渗透率、续签率'!B:C,2,0)</f>
        <v>0.29899999999999999</v>
      </c>
      <c r="L1359" s="6">
        <f t="shared" si="127"/>
        <v>0</v>
      </c>
      <c r="M1359">
        <v>0</v>
      </c>
      <c r="N1359">
        <v>0</v>
      </c>
      <c r="O1359" s="24" t="e">
        <f t="shared" si="128"/>
        <v>#DIV/0!</v>
      </c>
      <c r="P1359" s="35">
        <f>VLOOKUP(E1359,'参数设置&amp;汇总'!O:X,10,0)</f>
        <v>4.6161737049068209E-2</v>
      </c>
      <c r="Q1359" s="37">
        <f t="shared" si="129"/>
        <v>0</v>
      </c>
      <c r="R1359">
        <v>0.85</v>
      </c>
      <c r="S1359" s="38">
        <f t="shared" si="130"/>
        <v>0</v>
      </c>
      <c r="T1359" s="9">
        <f t="shared" si="131"/>
        <v>0</v>
      </c>
      <c r="V1359" s="11"/>
    </row>
    <row r="1360" spans="2:22" ht="18">
      <c r="B1360" t="s">
        <v>550</v>
      </c>
      <c r="C1360" t="s">
        <v>552</v>
      </c>
      <c r="D1360" t="str">
        <f>VLOOKUP(G1360,Sheet1!J:K,2,0)</f>
        <v>C</v>
      </c>
      <c r="E1360" t="str">
        <f t="shared" si="126"/>
        <v>C亲子</v>
      </c>
      <c r="F1360" t="str">
        <f>VLOOKUP(G1360,Sheet1!J:L,3,0)</f>
        <v>海南省</v>
      </c>
      <c r="G1360" t="s">
        <v>330</v>
      </c>
      <c r="H1360" s="2" t="str">
        <f>VLOOKUP(G1360,Sheet1!J:O,6,0)</f>
        <v>华南大区</v>
      </c>
      <c r="I1360">
        <v>18</v>
      </c>
      <c r="J1360">
        <v>0</v>
      </c>
      <c r="K1360" s="8">
        <f>VLOOKUP(C1360,'渗透率、续签率'!B:C,2,0)</f>
        <v>0.29899999999999999</v>
      </c>
      <c r="L1360" s="6">
        <f t="shared" si="127"/>
        <v>0</v>
      </c>
      <c r="M1360">
        <v>3</v>
      </c>
      <c r="N1360">
        <v>0</v>
      </c>
      <c r="O1360" s="24">
        <f t="shared" si="128"/>
        <v>0</v>
      </c>
      <c r="P1360" s="35">
        <f>VLOOKUP(E1360,'参数设置&amp;汇总'!O:X,10,0)</f>
        <v>4.6161737049068209E-2</v>
      </c>
      <c r="Q1360" s="37">
        <f t="shared" si="129"/>
        <v>0.13848521114720463</v>
      </c>
      <c r="R1360">
        <v>0.85</v>
      </c>
      <c r="S1360" s="38">
        <f t="shared" si="130"/>
        <v>0.16292377782024076</v>
      </c>
      <c r="T1360" s="9">
        <f t="shared" si="131"/>
        <v>7.0545995796164246E-2</v>
      </c>
      <c r="V1360" s="11"/>
    </row>
    <row r="1361" spans="2:22" ht="18">
      <c r="B1361" t="s">
        <v>550</v>
      </c>
      <c r="C1361" t="s">
        <v>552</v>
      </c>
      <c r="D1361" t="str">
        <f>VLOOKUP(G1361,Sheet1!J:K,2,0)</f>
        <v>C</v>
      </c>
      <c r="E1361" t="str">
        <f t="shared" si="126"/>
        <v>C亲子</v>
      </c>
      <c r="F1361" t="str">
        <f>VLOOKUP(G1361,Sheet1!J:L,3,0)</f>
        <v>甘肃省</v>
      </c>
      <c r="G1361" t="s">
        <v>331</v>
      </c>
      <c r="H1361" s="2" t="str">
        <f>VLOOKUP(G1361,Sheet1!J:O,6,0)</f>
        <v>华北大区</v>
      </c>
      <c r="I1361">
        <v>5</v>
      </c>
      <c r="J1361">
        <v>0</v>
      </c>
      <c r="K1361" s="8">
        <f>VLOOKUP(C1361,'渗透率、续签率'!B:C,2,0)</f>
        <v>0.29899999999999999</v>
      </c>
      <c r="L1361" s="6">
        <f t="shared" si="127"/>
        <v>0</v>
      </c>
      <c r="M1361">
        <v>0</v>
      </c>
      <c r="N1361">
        <v>0</v>
      </c>
      <c r="O1361" s="24" t="e">
        <f t="shared" si="128"/>
        <v>#DIV/0!</v>
      </c>
      <c r="P1361" s="35">
        <f>VLOOKUP(E1361,'参数设置&amp;汇总'!O:X,10,0)</f>
        <v>4.6161737049068209E-2</v>
      </c>
      <c r="Q1361" s="37">
        <f t="shared" si="129"/>
        <v>0</v>
      </c>
      <c r="R1361">
        <v>0.85</v>
      </c>
      <c r="S1361" s="38">
        <f t="shared" si="130"/>
        <v>0</v>
      </c>
      <c r="T1361" s="9">
        <f t="shared" si="131"/>
        <v>0</v>
      </c>
    </row>
    <row r="1362" spans="2:22" ht="18">
      <c r="B1362" t="s">
        <v>550</v>
      </c>
      <c r="C1362" t="s">
        <v>552</v>
      </c>
      <c r="D1362" t="str">
        <f>VLOOKUP(G1362,Sheet1!J:K,2,0)</f>
        <v>C</v>
      </c>
      <c r="E1362" t="str">
        <f t="shared" si="126"/>
        <v>C亲子</v>
      </c>
      <c r="F1362" t="str">
        <f>VLOOKUP(G1362,Sheet1!J:L,3,0)</f>
        <v>四川省</v>
      </c>
      <c r="G1362" t="s">
        <v>332</v>
      </c>
      <c r="H1362" s="2" t="str">
        <f>VLOOKUP(G1362,Sheet1!J:O,6,0)</f>
        <v>华北大区</v>
      </c>
      <c r="I1362">
        <v>13</v>
      </c>
      <c r="J1362">
        <v>0</v>
      </c>
      <c r="K1362" s="8">
        <f>VLOOKUP(C1362,'渗透率、续签率'!B:C,2,0)</f>
        <v>0.29899999999999999</v>
      </c>
      <c r="L1362" s="6">
        <f t="shared" si="127"/>
        <v>0</v>
      </c>
      <c r="M1362">
        <v>1</v>
      </c>
      <c r="N1362">
        <v>0</v>
      </c>
      <c r="O1362" s="24">
        <f t="shared" si="128"/>
        <v>0</v>
      </c>
      <c r="P1362" s="35">
        <f>VLOOKUP(E1362,'参数设置&amp;汇总'!O:X,10,0)</f>
        <v>4.6161737049068209E-2</v>
      </c>
      <c r="Q1362" s="37">
        <f t="shared" si="129"/>
        <v>4.6161737049068209E-2</v>
      </c>
      <c r="R1362">
        <v>0.85</v>
      </c>
      <c r="S1362" s="38">
        <f t="shared" si="130"/>
        <v>5.430792594008025E-2</v>
      </c>
      <c r="T1362" s="9">
        <f t="shared" si="131"/>
        <v>2.3515331932054746E-2</v>
      </c>
      <c r="V1362" s="11"/>
    </row>
    <row r="1363" spans="2:22" ht="18">
      <c r="B1363" t="s">
        <v>550</v>
      </c>
      <c r="C1363" t="s">
        <v>552</v>
      </c>
      <c r="D1363" t="str">
        <f>VLOOKUP(G1363,Sheet1!J:K,2,0)</f>
        <v>C</v>
      </c>
      <c r="E1363" t="str">
        <f t="shared" si="126"/>
        <v>C亲子</v>
      </c>
      <c r="F1363" t="str">
        <f>VLOOKUP(G1363,Sheet1!J:L,3,0)</f>
        <v>吉林省</v>
      </c>
      <c r="G1363" t="s">
        <v>333</v>
      </c>
      <c r="H1363" s="2" t="str">
        <f>VLOOKUP(G1363,Sheet1!J:O,6,0)</f>
        <v>华北大区</v>
      </c>
      <c r="I1363">
        <v>51</v>
      </c>
      <c r="J1363">
        <v>0</v>
      </c>
      <c r="K1363" s="8">
        <f>VLOOKUP(C1363,'渗透率、续签率'!B:C,2,0)</f>
        <v>0.29899999999999999</v>
      </c>
      <c r="L1363" s="6">
        <f t="shared" si="127"/>
        <v>0</v>
      </c>
      <c r="M1363">
        <v>2</v>
      </c>
      <c r="N1363">
        <v>0</v>
      </c>
      <c r="O1363" s="24">
        <f t="shared" si="128"/>
        <v>0</v>
      </c>
      <c r="P1363" s="35">
        <f>VLOOKUP(E1363,'参数设置&amp;汇总'!O:X,10,0)</f>
        <v>4.6161737049068209E-2</v>
      </c>
      <c r="Q1363" s="37">
        <f t="shared" si="129"/>
        <v>9.2323474098136418E-2</v>
      </c>
      <c r="R1363">
        <v>0.85</v>
      </c>
      <c r="S1363" s="38">
        <f t="shared" si="130"/>
        <v>0.1086158518801605</v>
      </c>
      <c r="T1363" s="9">
        <f t="shared" si="131"/>
        <v>4.7030663864109493E-2</v>
      </c>
      <c r="V1363" s="11"/>
    </row>
    <row r="1364" spans="2:22" ht="18">
      <c r="B1364" t="s">
        <v>550</v>
      </c>
      <c r="C1364" t="s">
        <v>552</v>
      </c>
      <c r="D1364" t="str">
        <f>VLOOKUP(G1364,Sheet1!J:K,2,0)</f>
        <v>C</v>
      </c>
      <c r="E1364" t="str">
        <f t="shared" si="126"/>
        <v>C亲子</v>
      </c>
      <c r="F1364" t="str">
        <f>VLOOKUP(G1364,Sheet1!J:L,3,0)</f>
        <v>吉林省</v>
      </c>
      <c r="G1364" t="s">
        <v>334</v>
      </c>
      <c r="H1364" s="2" t="str">
        <f>VLOOKUP(G1364,Sheet1!J:O,6,0)</f>
        <v>华北大区</v>
      </c>
      <c r="I1364">
        <v>29</v>
      </c>
      <c r="J1364">
        <v>0</v>
      </c>
      <c r="K1364" s="8">
        <f>VLOOKUP(C1364,'渗透率、续签率'!B:C,2,0)</f>
        <v>0.29899999999999999</v>
      </c>
      <c r="L1364" s="6">
        <f t="shared" si="127"/>
        <v>0</v>
      </c>
      <c r="M1364">
        <v>0</v>
      </c>
      <c r="N1364">
        <v>0</v>
      </c>
      <c r="O1364" s="24" t="e">
        <f t="shared" si="128"/>
        <v>#DIV/0!</v>
      </c>
      <c r="P1364" s="35">
        <f>VLOOKUP(E1364,'参数设置&amp;汇总'!O:X,10,0)</f>
        <v>4.6161737049068209E-2</v>
      </c>
      <c r="Q1364" s="37">
        <f t="shared" si="129"/>
        <v>0</v>
      </c>
      <c r="R1364">
        <v>0.85</v>
      </c>
      <c r="S1364" s="38">
        <f t="shared" si="130"/>
        <v>0</v>
      </c>
      <c r="T1364" s="9">
        <f t="shared" si="131"/>
        <v>0</v>
      </c>
      <c r="V1364" s="11"/>
    </row>
    <row r="1365" spans="2:22" ht="18">
      <c r="B1365" t="s">
        <v>550</v>
      </c>
      <c r="C1365" t="s">
        <v>552</v>
      </c>
      <c r="D1365" t="str">
        <f>VLOOKUP(G1365,Sheet1!J:K,2,0)</f>
        <v>C</v>
      </c>
      <c r="E1365" t="str">
        <f t="shared" si="126"/>
        <v>C亲子</v>
      </c>
      <c r="F1365" t="str">
        <f>VLOOKUP(G1365,Sheet1!J:L,3,0)</f>
        <v>新疆维吾尔自治区</v>
      </c>
      <c r="G1365" t="s">
        <v>335</v>
      </c>
      <c r="H1365" s="2" t="str">
        <f>VLOOKUP(G1365,Sheet1!J:O,6,0)</f>
        <v>华北大区</v>
      </c>
      <c r="I1365">
        <v>0</v>
      </c>
      <c r="J1365">
        <v>0</v>
      </c>
      <c r="K1365" s="8">
        <f>VLOOKUP(C1365,'渗透率、续签率'!B:C,2,0)</f>
        <v>0.29899999999999999</v>
      </c>
      <c r="L1365" s="6" t="e">
        <f t="shared" si="127"/>
        <v>#DIV/0!</v>
      </c>
      <c r="M1365">
        <v>0</v>
      </c>
      <c r="N1365">
        <v>0</v>
      </c>
      <c r="O1365" s="24" t="e">
        <f t="shared" si="128"/>
        <v>#DIV/0!</v>
      </c>
      <c r="P1365" s="35">
        <f>VLOOKUP(E1365,'参数设置&amp;汇总'!O:X,10,0)</f>
        <v>4.6161737049068209E-2</v>
      </c>
      <c r="Q1365" s="37">
        <f t="shared" si="129"/>
        <v>0</v>
      </c>
      <c r="R1365">
        <v>0.85</v>
      </c>
      <c r="S1365" s="38">
        <f t="shared" si="130"/>
        <v>0</v>
      </c>
      <c r="T1365" s="9">
        <f t="shared" si="131"/>
        <v>0</v>
      </c>
      <c r="V1365" s="11"/>
    </row>
    <row r="1366" spans="2:22" ht="18">
      <c r="B1366" t="s">
        <v>550</v>
      </c>
      <c r="C1366" t="s">
        <v>552</v>
      </c>
      <c r="D1366" t="str">
        <f>VLOOKUP(G1366,Sheet1!J:K,2,0)</f>
        <v>C</v>
      </c>
      <c r="E1366" t="str">
        <f t="shared" si="126"/>
        <v>C亲子</v>
      </c>
      <c r="F1366" t="str">
        <f>VLOOKUP(G1366,Sheet1!J:L,3,0)</f>
        <v>海南省</v>
      </c>
      <c r="G1366" t="s">
        <v>336</v>
      </c>
      <c r="H1366" s="2" t="str">
        <f>VLOOKUP(G1366,Sheet1!J:O,6,0)</f>
        <v>华南大区</v>
      </c>
      <c r="I1366">
        <v>1</v>
      </c>
      <c r="J1366">
        <v>0</v>
      </c>
      <c r="K1366" s="8">
        <f>VLOOKUP(C1366,'渗透率、续签率'!B:C,2,0)</f>
        <v>0.29899999999999999</v>
      </c>
      <c r="L1366" s="6">
        <f t="shared" si="127"/>
        <v>0</v>
      </c>
      <c r="M1366">
        <v>0</v>
      </c>
      <c r="N1366">
        <v>0</v>
      </c>
      <c r="O1366" s="24" t="e">
        <f t="shared" si="128"/>
        <v>#DIV/0!</v>
      </c>
      <c r="P1366" s="35">
        <f>VLOOKUP(E1366,'参数设置&amp;汇总'!O:X,10,0)</f>
        <v>4.6161737049068209E-2</v>
      </c>
      <c r="Q1366" s="37">
        <f t="shared" si="129"/>
        <v>0</v>
      </c>
      <c r="R1366">
        <v>0.85</v>
      </c>
      <c r="S1366" s="38">
        <f t="shared" si="130"/>
        <v>0</v>
      </c>
      <c r="T1366" s="9">
        <f t="shared" si="131"/>
        <v>0</v>
      </c>
      <c r="U1366" s="1"/>
      <c r="V1366" s="11"/>
    </row>
    <row r="1367" spans="2:22" ht="18">
      <c r="B1367" t="s">
        <v>550</v>
      </c>
      <c r="C1367" t="s">
        <v>552</v>
      </c>
      <c r="D1367" t="str">
        <f>VLOOKUP(G1367,Sheet1!J:K,2,0)</f>
        <v>C</v>
      </c>
      <c r="E1367" t="str">
        <f t="shared" si="126"/>
        <v>C亲子</v>
      </c>
      <c r="F1367" t="str">
        <f>VLOOKUP(G1367,Sheet1!J:L,3,0)</f>
        <v>甘肃省</v>
      </c>
      <c r="G1367" t="s">
        <v>337</v>
      </c>
      <c r="H1367" s="2" t="str">
        <f>VLOOKUP(G1367,Sheet1!J:O,6,0)</f>
        <v>华北大区</v>
      </c>
      <c r="I1367">
        <v>47</v>
      </c>
      <c r="J1367">
        <v>0</v>
      </c>
      <c r="K1367" s="8">
        <f>VLOOKUP(C1367,'渗透率、续签率'!B:C,2,0)</f>
        <v>0.29899999999999999</v>
      </c>
      <c r="L1367" s="6">
        <f t="shared" si="127"/>
        <v>0</v>
      </c>
      <c r="M1367">
        <v>1</v>
      </c>
      <c r="N1367">
        <v>0</v>
      </c>
      <c r="O1367" s="24">
        <f t="shared" si="128"/>
        <v>0</v>
      </c>
      <c r="P1367" s="35">
        <f>VLOOKUP(E1367,'参数设置&amp;汇总'!O:X,10,0)</f>
        <v>4.6161737049068209E-2</v>
      </c>
      <c r="Q1367" s="37">
        <f t="shared" si="129"/>
        <v>4.6161737049068209E-2</v>
      </c>
      <c r="R1367">
        <v>0.85</v>
      </c>
      <c r="S1367" s="38">
        <f t="shared" si="130"/>
        <v>5.430792594008025E-2</v>
      </c>
      <c r="T1367" s="9">
        <f t="shared" si="131"/>
        <v>2.3515331932054746E-2</v>
      </c>
      <c r="V1367" s="11"/>
    </row>
    <row r="1368" spans="2:22" ht="18">
      <c r="B1368" t="s">
        <v>550</v>
      </c>
      <c r="C1368" t="s">
        <v>552</v>
      </c>
      <c r="D1368" t="str">
        <f>VLOOKUP(G1368,Sheet1!J:K,2,0)</f>
        <v>C</v>
      </c>
      <c r="E1368" t="str">
        <f t="shared" si="126"/>
        <v>C亲子</v>
      </c>
      <c r="F1368" t="str">
        <f>VLOOKUP(G1368,Sheet1!J:L,3,0)</f>
        <v>广西壮族自治区</v>
      </c>
      <c r="G1368" t="s">
        <v>338</v>
      </c>
      <c r="H1368" s="2" t="str">
        <f>VLOOKUP(G1368,Sheet1!J:O,6,0)</f>
        <v>华南大区</v>
      </c>
      <c r="I1368">
        <v>150</v>
      </c>
      <c r="J1368">
        <v>0</v>
      </c>
      <c r="K1368" s="8">
        <f>VLOOKUP(C1368,'渗透率、续签率'!B:C,2,0)</f>
        <v>0.29899999999999999</v>
      </c>
      <c r="L1368" s="6">
        <f t="shared" si="127"/>
        <v>0</v>
      </c>
      <c r="M1368">
        <v>10</v>
      </c>
      <c r="N1368">
        <v>0</v>
      </c>
      <c r="O1368" s="24">
        <f t="shared" si="128"/>
        <v>0</v>
      </c>
      <c r="P1368" s="35">
        <f>VLOOKUP(E1368,'参数设置&amp;汇总'!O:X,10,0)</f>
        <v>4.6161737049068209E-2</v>
      </c>
      <c r="Q1368" s="37">
        <f t="shared" si="129"/>
        <v>0.46161737049068208</v>
      </c>
      <c r="R1368">
        <v>0.85</v>
      </c>
      <c r="S1368" s="38">
        <f t="shared" si="130"/>
        <v>0.54307925940080248</v>
      </c>
      <c r="T1368" s="9">
        <f t="shared" si="131"/>
        <v>0.23515331932054748</v>
      </c>
      <c r="V1368" s="11"/>
    </row>
    <row r="1369" spans="2:22" ht="18">
      <c r="B1369" t="s">
        <v>550</v>
      </c>
      <c r="C1369" t="s">
        <v>552</v>
      </c>
      <c r="D1369" t="str">
        <f>VLOOKUP(G1369,Sheet1!J:K,2,0)</f>
        <v>C</v>
      </c>
      <c r="E1369" t="str">
        <f t="shared" si="126"/>
        <v>C亲子</v>
      </c>
      <c r="F1369" t="str">
        <f>VLOOKUP(G1369,Sheet1!J:L,3,0)</f>
        <v>湖南省</v>
      </c>
      <c r="G1369" t="s">
        <v>339</v>
      </c>
      <c r="H1369" s="2" t="str">
        <f>VLOOKUP(G1369,Sheet1!J:O,6,0)</f>
        <v>华南大区</v>
      </c>
      <c r="I1369">
        <v>118</v>
      </c>
      <c r="J1369">
        <v>0</v>
      </c>
      <c r="K1369" s="8">
        <f>VLOOKUP(C1369,'渗透率、续签率'!B:C,2,0)</f>
        <v>0.29899999999999999</v>
      </c>
      <c r="L1369" s="6">
        <f t="shared" si="127"/>
        <v>0</v>
      </c>
      <c r="M1369">
        <v>5</v>
      </c>
      <c r="N1369">
        <v>0</v>
      </c>
      <c r="O1369" s="24">
        <f t="shared" si="128"/>
        <v>0</v>
      </c>
      <c r="P1369" s="35">
        <f>VLOOKUP(E1369,'参数设置&amp;汇总'!O:X,10,0)</f>
        <v>4.6161737049068209E-2</v>
      </c>
      <c r="Q1369" s="37">
        <f t="shared" si="129"/>
        <v>0.23080868524534104</v>
      </c>
      <c r="R1369">
        <v>0.85</v>
      </c>
      <c r="S1369" s="38">
        <f t="shared" si="130"/>
        <v>0.27153962970040124</v>
      </c>
      <c r="T1369" s="9">
        <f t="shared" si="131"/>
        <v>0.11757665966027374</v>
      </c>
      <c r="V1369" s="11"/>
    </row>
    <row r="1370" spans="2:22" ht="18">
      <c r="B1370" t="s">
        <v>550</v>
      </c>
      <c r="C1370" t="s">
        <v>552</v>
      </c>
      <c r="D1370" t="str">
        <f>VLOOKUP(G1370,Sheet1!J:K,2,0)</f>
        <v>C</v>
      </c>
      <c r="E1370" t="str">
        <f t="shared" si="126"/>
        <v>C亲子</v>
      </c>
      <c r="F1370" t="str">
        <f>VLOOKUP(G1370,Sheet1!J:L,3,0)</f>
        <v>江苏省</v>
      </c>
      <c r="G1370" t="s">
        <v>340</v>
      </c>
      <c r="H1370" s="2" t="str">
        <f>VLOOKUP(G1370,Sheet1!J:O,6,0)</f>
        <v>华北大区</v>
      </c>
      <c r="I1370">
        <v>256</v>
      </c>
      <c r="J1370">
        <v>0</v>
      </c>
      <c r="K1370" s="8">
        <f>VLOOKUP(C1370,'渗透率、续签率'!B:C,2,0)</f>
        <v>0.29899999999999999</v>
      </c>
      <c r="L1370" s="6">
        <f t="shared" si="127"/>
        <v>0</v>
      </c>
      <c r="M1370">
        <v>23</v>
      </c>
      <c r="N1370">
        <v>0</v>
      </c>
      <c r="O1370" s="24">
        <f t="shared" si="128"/>
        <v>0</v>
      </c>
      <c r="P1370" s="35">
        <f>VLOOKUP(E1370,'参数设置&amp;汇总'!O:X,10,0)</f>
        <v>4.6161737049068209E-2</v>
      </c>
      <c r="Q1370" s="37">
        <f t="shared" si="129"/>
        <v>1.0617199521285687</v>
      </c>
      <c r="R1370">
        <v>0.85</v>
      </c>
      <c r="S1370" s="38">
        <f t="shared" si="130"/>
        <v>1.2490822966218456</v>
      </c>
      <c r="T1370" s="9">
        <f t="shared" si="131"/>
        <v>0.54085263443725917</v>
      </c>
      <c r="U1370" s="1"/>
      <c r="V1370" s="11"/>
    </row>
    <row r="1371" spans="2:22" ht="18">
      <c r="B1371" t="s">
        <v>550</v>
      </c>
      <c r="C1371" t="s">
        <v>552</v>
      </c>
      <c r="D1371" t="str">
        <f>VLOOKUP(G1371,Sheet1!J:K,2,0)</f>
        <v>C</v>
      </c>
      <c r="E1371" t="str">
        <f t="shared" si="126"/>
        <v>C亲子</v>
      </c>
      <c r="F1371" t="str">
        <f>VLOOKUP(G1371,Sheet1!J:L,3,0)</f>
        <v>辽宁省</v>
      </c>
      <c r="G1371" t="s">
        <v>341</v>
      </c>
      <c r="H1371" s="2" t="str">
        <f>VLOOKUP(G1371,Sheet1!J:O,6,0)</f>
        <v>华北大区</v>
      </c>
      <c r="I1371">
        <v>91</v>
      </c>
      <c r="J1371">
        <v>2</v>
      </c>
      <c r="K1371" s="8">
        <f>VLOOKUP(C1371,'渗透率、续签率'!B:C,2,0)</f>
        <v>0.29899999999999999</v>
      </c>
      <c r="L1371" s="6">
        <f t="shared" si="127"/>
        <v>2.197802197802198E-2</v>
      </c>
      <c r="M1371">
        <v>8</v>
      </c>
      <c r="N1371">
        <v>0</v>
      </c>
      <c r="O1371" s="24">
        <f t="shared" si="128"/>
        <v>0</v>
      </c>
      <c r="P1371" s="35">
        <f>VLOOKUP(E1371,'参数设置&amp;汇总'!O:X,10,0)</f>
        <v>4.6161737049068209E-2</v>
      </c>
      <c r="Q1371" s="37">
        <f t="shared" si="129"/>
        <v>0.36929389639254567</v>
      </c>
      <c r="R1371">
        <v>0.85</v>
      </c>
      <c r="S1371" s="38">
        <f t="shared" si="130"/>
        <v>0.434463407520642</v>
      </c>
      <c r="T1371" s="9">
        <f t="shared" si="131"/>
        <v>0.18812265545643797</v>
      </c>
      <c r="U1371" s="1"/>
      <c r="V1371" s="11"/>
    </row>
    <row r="1372" spans="2:22" ht="18">
      <c r="B1372" t="s">
        <v>550</v>
      </c>
      <c r="C1372" t="s">
        <v>552</v>
      </c>
      <c r="D1372" t="str">
        <f>VLOOKUP(G1372,Sheet1!J:K,2,0)</f>
        <v>C</v>
      </c>
      <c r="E1372" t="str">
        <f t="shared" si="126"/>
        <v>C亲子</v>
      </c>
      <c r="F1372" t="str">
        <f>VLOOKUP(G1372,Sheet1!J:L,3,0)</f>
        <v>四川省</v>
      </c>
      <c r="G1372" t="s">
        <v>342</v>
      </c>
      <c r="H1372" s="2" t="str">
        <f>VLOOKUP(G1372,Sheet1!J:O,6,0)</f>
        <v>华北大区</v>
      </c>
      <c r="I1372">
        <v>119</v>
      </c>
      <c r="J1372">
        <v>0</v>
      </c>
      <c r="K1372" s="8">
        <f>VLOOKUP(C1372,'渗透率、续签率'!B:C,2,0)</f>
        <v>0.29899999999999999</v>
      </c>
      <c r="L1372" s="6">
        <f t="shared" si="127"/>
        <v>0</v>
      </c>
      <c r="M1372">
        <v>9</v>
      </c>
      <c r="N1372">
        <v>0</v>
      </c>
      <c r="O1372" s="24">
        <f t="shared" si="128"/>
        <v>0</v>
      </c>
      <c r="P1372" s="35">
        <f>VLOOKUP(E1372,'参数设置&amp;汇总'!O:X,10,0)</f>
        <v>4.6161737049068209E-2</v>
      </c>
      <c r="Q1372" s="37">
        <f t="shared" si="129"/>
        <v>0.4154556334416139</v>
      </c>
      <c r="R1372">
        <v>0.85</v>
      </c>
      <c r="S1372" s="38">
        <f t="shared" si="130"/>
        <v>0.48877133346072227</v>
      </c>
      <c r="T1372" s="9">
        <f t="shared" si="131"/>
        <v>0.21163798738849274</v>
      </c>
      <c r="U1372" s="1"/>
      <c r="V1372" s="11"/>
    </row>
    <row r="1373" spans="2:22" ht="18">
      <c r="B1373" t="s">
        <v>550</v>
      </c>
      <c r="C1373" t="s">
        <v>552</v>
      </c>
      <c r="D1373" t="str">
        <f>VLOOKUP(G1373,Sheet1!J:K,2,0)</f>
        <v>C</v>
      </c>
      <c r="E1373" t="str">
        <f t="shared" si="126"/>
        <v>C亲子</v>
      </c>
      <c r="F1373" t="str">
        <f>VLOOKUP(G1373,Sheet1!J:L,3,0)</f>
        <v>宁夏回族自治区</v>
      </c>
      <c r="G1373" t="s">
        <v>343</v>
      </c>
      <c r="H1373" s="2" t="str">
        <f>VLOOKUP(G1373,Sheet1!J:O,6,0)</f>
        <v>华北大区</v>
      </c>
      <c r="I1373">
        <v>25</v>
      </c>
      <c r="J1373">
        <v>0</v>
      </c>
      <c r="K1373" s="8">
        <f>VLOOKUP(C1373,'渗透率、续签率'!B:C,2,0)</f>
        <v>0.29899999999999999</v>
      </c>
      <c r="L1373" s="6">
        <f t="shared" si="127"/>
        <v>0</v>
      </c>
      <c r="M1373">
        <v>1</v>
      </c>
      <c r="N1373">
        <v>0</v>
      </c>
      <c r="O1373" s="24">
        <f t="shared" si="128"/>
        <v>0</v>
      </c>
      <c r="P1373" s="35">
        <f>VLOOKUP(E1373,'参数设置&amp;汇总'!O:X,10,0)</f>
        <v>4.6161737049068209E-2</v>
      </c>
      <c r="Q1373" s="37">
        <f t="shared" si="129"/>
        <v>4.6161737049068209E-2</v>
      </c>
      <c r="R1373">
        <v>0.85</v>
      </c>
      <c r="S1373" s="38">
        <f t="shared" si="130"/>
        <v>5.430792594008025E-2</v>
      </c>
      <c r="T1373" s="9">
        <f t="shared" si="131"/>
        <v>2.3515331932054746E-2</v>
      </c>
      <c r="U1373" s="1"/>
      <c r="V1373" s="11"/>
    </row>
    <row r="1374" spans="2:22" ht="18">
      <c r="B1374" t="s">
        <v>550</v>
      </c>
      <c r="C1374" t="s">
        <v>552</v>
      </c>
      <c r="D1374" t="str">
        <f>VLOOKUP(G1374,Sheet1!J:K,2,0)</f>
        <v>C</v>
      </c>
      <c r="E1374" t="str">
        <f t="shared" si="126"/>
        <v>C亲子</v>
      </c>
      <c r="F1374" t="str">
        <f>VLOOKUP(G1374,Sheet1!J:L,3,0)</f>
        <v>河北省</v>
      </c>
      <c r="G1374" t="s">
        <v>344</v>
      </c>
      <c r="H1374" s="2" t="str">
        <f>VLOOKUP(G1374,Sheet1!J:O,6,0)</f>
        <v>华北大区</v>
      </c>
      <c r="I1374">
        <v>643</v>
      </c>
      <c r="J1374">
        <v>15</v>
      </c>
      <c r="K1374" s="8">
        <f>VLOOKUP(C1374,'渗透率、续签率'!B:C,2,0)</f>
        <v>0.29899999999999999</v>
      </c>
      <c r="L1374" s="6">
        <f t="shared" si="127"/>
        <v>2.3328149300155521E-2</v>
      </c>
      <c r="M1374">
        <v>159</v>
      </c>
      <c r="N1374">
        <v>13</v>
      </c>
      <c r="O1374" s="24">
        <f t="shared" si="128"/>
        <v>8.1761006289308172E-2</v>
      </c>
      <c r="P1374" s="35">
        <f>VLOOKUP(E1374,'参数设置&amp;汇总'!O:X,10,0)</f>
        <v>4.6161737049068209E-2</v>
      </c>
      <c r="Q1374" s="37">
        <f t="shared" si="129"/>
        <v>13</v>
      </c>
      <c r="R1374">
        <v>0.85</v>
      </c>
      <c r="S1374" s="38">
        <f t="shared" si="130"/>
        <v>10.721176470588237</v>
      </c>
      <c r="T1374" s="9">
        <f t="shared" si="131"/>
        <v>4.6422694117647065</v>
      </c>
      <c r="V1374" s="11"/>
    </row>
    <row r="1375" spans="2:22" ht="18">
      <c r="B1375" t="s">
        <v>550</v>
      </c>
      <c r="C1375" t="s">
        <v>552</v>
      </c>
      <c r="D1375" t="str">
        <f>VLOOKUP(G1375,Sheet1!J:K,2,0)</f>
        <v>C</v>
      </c>
      <c r="E1375" t="str">
        <f t="shared" si="126"/>
        <v>C亲子</v>
      </c>
      <c r="F1375" t="str">
        <f>VLOOKUP(G1375,Sheet1!J:L,3,0)</f>
        <v>新疆维吾尔自治区</v>
      </c>
      <c r="G1375" t="s">
        <v>345</v>
      </c>
      <c r="H1375" s="2" t="str">
        <f>VLOOKUP(G1375,Sheet1!J:O,6,0)</f>
        <v>华北大区</v>
      </c>
      <c r="I1375">
        <v>36</v>
      </c>
      <c r="J1375">
        <v>0</v>
      </c>
      <c r="K1375" s="8">
        <f>VLOOKUP(C1375,'渗透率、续签率'!B:C,2,0)</f>
        <v>0.29899999999999999</v>
      </c>
      <c r="L1375" s="6">
        <f t="shared" si="127"/>
        <v>0</v>
      </c>
      <c r="M1375">
        <v>1</v>
      </c>
      <c r="N1375">
        <v>0</v>
      </c>
      <c r="O1375" s="24">
        <f t="shared" si="128"/>
        <v>0</v>
      </c>
      <c r="P1375" s="35">
        <f>VLOOKUP(E1375,'参数设置&amp;汇总'!O:X,10,0)</f>
        <v>4.6161737049068209E-2</v>
      </c>
      <c r="Q1375" s="37">
        <f t="shared" si="129"/>
        <v>4.6161737049068209E-2</v>
      </c>
      <c r="R1375">
        <v>0.85</v>
      </c>
      <c r="S1375" s="38">
        <f t="shared" si="130"/>
        <v>5.430792594008025E-2</v>
      </c>
      <c r="T1375" s="9">
        <f t="shared" si="131"/>
        <v>2.3515331932054746E-2</v>
      </c>
      <c r="U1375" s="1"/>
      <c r="V1375" s="11"/>
    </row>
    <row r="1376" spans="2:22" ht="18">
      <c r="B1376" t="s">
        <v>550</v>
      </c>
      <c r="C1376" t="s">
        <v>552</v>
      </c>
      <c r="D1376" t="str">
        <f>VLOOKUP(G1376,Sheet1!J:K,2,0)</f>
        <v>C</v>
      </c>
      <c r="E1376" t="str">
        <f t="shared" si="126"/>
        <v>C亲子</v>
      </c>
      <c r="F1376" t="str">
        <f>VLOOKUP(G1376,Sheet1!J:L,3,0)</f>
        <v>湖北省</v>
      </c>
      <c r="G1376" t="s">
        <v>346</v>
      </c>
      <c r="H1376" s="2" t="str">
        <f>VLOOKUP(G1376,Sheet1!J:O,6,0)</f>
        <v>华南大区</v>
      </c>
      <c r="I1376">
        <v>3</v>
      </c>
      <c r="J1376">
        <v>0</v>
      </c>
      <c r="K1376" s="8">
        <f>VLOOKUP(C1376,'渗透率、续签率'!B:C,2,0)</f>
        <v>0.29899999999999999</v>
      </c>
      <c r="L1376" s="6">
        <f t="shared" si="127"/>
        <v>0</v>
      </c>
      <c r="M1376">
        <v>0</v>
      </c>
      <c r="N1376">
        <v>0</v>
      </c>
      <c r="O1376" s="24" t="e">
        <f t="shared" si="128"/>
        <v>#DIV/0!</v>
      </c>
      <c r="P1376" s="35">
        <f>VLOOKUP(E1376,'参数设置&amp;汇总'!O:X,10,0)</f>
        <v>4.6161737049068209E-2</v>
      </c>
      <c r="Q1376" s="37">
        <f t="shared" si="129"/>
        <v>0</v>
      </c>
      <c r="R1376">
        <v>0.85</v>
      </c>
      <c r="S1376" s="38">
        <f t="shared" si="130"/>
        <v>0</v>
      </c>
      <c r="T1376" s="9">
        <f t="shared" si="131"/>
        <v>0</v>
      </c>
      <c r="U1376" s="1"/>
      <c r="V1376" s="11"/>
    </row>
    <row r="1377" spans="2:22" ht="18">
      <c r="B1377" t="s">
        <v>550</v>
      </c>
      <c r="C1377" t="s">
        <v>552</v>
      </c>
      <c r="D1377" t="str">
        <f>VLOOKUP(G1377,Sheet1!J:K,2,0)</f>
        <v>B</v>
      </c>
      <c r="E1377" t="str">
        <f t="shared" si="126"/>
        <v>B亲子</v>
      </c>
      <c r="F1377" t="str">
        <f>VLOOKUP(G1377,Sheet1!J:L,3,0)</f>
        <v>福建省</v>
      </c>
      <c r="G1377" t="s">
        <v>79</v>
      </c>
      <c r="H1377" s="2" t="str">
        <f>VLOOKUP(G1377,Sheet1!J:O,6,0)</f>
        <v>华南大区</v>
      </c>
      <c r="I1377">
        <v>362</v>
      </c>
      <c r="J1377">
        <v>7</v>
      </c>
      <c r="K1377" s="8">
        <f>VLOOKUP(C1377,'渗透率、续签率'!B:C,2,0)</f>
        <v>0.29899999999999999</v>
      </c>
      <c r="L1377" s="6">
        <f t="shared" si="127"/>
        <v>1.9337016574585635E-2</v>
      </c>
      <c r="M1377">
        <v>53</v>
      </c>
      <c r="N1377">
        <v>3</v>
      </c>
      <c r="O1377" s="24">
        <f t="shared" si="128"/>
        <v>5.6603773584905662E-2</v>
      </c>
      <c r="P1377" s="35">
        <f>VLOOKUP(E1377,'参数设置&amp;汇总'!O:X,10,0)</f>
        <v>0.1</v>
      </c>
      <c r="Q1377" s="37">
        <f t="shared" si="129"/>
        <v>5.3000000000000007</v>
      </c>
      <c r="R1377">
        <v>0.85</v>
      </c>
      <c r="S1377" s="38">
        <f t="shared" si="130"/>
        <v>5.1800000000000006</v>
      </c>
      <c r="T1377" s="9">
        <f t="shared" si="131"/>
        <v>2.2429400000000004</v>
      </c>
      <c r="V1377" s="11"/>
    </row>
    <row r="1378" spans="2:22" ht="18">
      <c r="B1378" t="s">
        <v>550</v>
      </c>
      <c r="C1378" t="s">
        <v>552</v>
      </c>
      <c r="D1378" t="str">
        <f>VLOOKUP(G1378,Sheet1!J:K,2,0)</f>
        <v>C</v>
      </c>
      <c r="E1378" t="str">
        <f t="shared" si="126"/>
        <v>C亲子</v>
      </c>
      <c r="F1378" t="str">
        <f>VLOOKUP(G1378,Sheet1!J:L,3,0)</f>
        <v>河北省</v>
      </c>
      <c r="G1378" t="s">
        <v>347</v>
      </c>
      <c r="H1378" s="2" t="str">
        <f>VLOOKUP(G1378,Sheet1!J:O,6,0)</f>
        <v>华北大区</v>
      </c>
      <c r="I1378">
        <v>139</v>
      </c>
      <c r="J1378">
        <v>0</v>
      </c>
      <c r="K1378" s="8">
        <f>VLOOKUP(C1378,'渗透率、续签率'!B:C,2,0)</f>
        <v>0.29899999999999999</v>
      </c>
      <c r="L1378" s="6">
        <f t="shared" si="127"/>
        <v>0</v>
      </c>
      <c r="M1378">
        <v>25</v>
      </c>
      <c r="N1378">
        <v>0</v>
      </c>
      <c r="O1378" s="24">
        <f t="shared" si="128"/>
        <v>0</v>
      </c>
      <c r="P1378" s="35">
        <f>VLOOKUP(E1378,'参数设置&amp;汇总'!O:X,10,0)</f>
        <v>4.6161737049068209E-2</v>
      </c>
      <c r="Q1378" s="37">
        <f t="shared" si="129"/>
        <v>1.1540434262267052</v>
      </c>
      <c r="R1378">
        <v>0.85</v>
      </c>
      <c r="S1378" s="38">
        <f t="shared" si="130"/>
        <v>1.3576981485020061</v>
      </c>
      <c r="T1378" s="9">
        <f t="shared" si="131"/>
        <v>0.58788329830136865</v>
      </c>
      <c r="V1378" s="11"/>
    </row>
    <row r="1379" spans="2:22" ht="18">
      <c r="B1379" t="s">
        <v>550</v>
      </c>
      <c r="C1379" t="s">
        <v>552</v>
      </c>
      <c r="D1379" t="str">
        <f>VLOOKUP(G1379,Sheet1!J:K,2,0)</f>
        <v>C</v>
      </c>
      <c r="E1379" t="str">
        <f t="shared" si="126"/>
        <v>C亲子</v>
      </c>
      <c r="F1379" t="str">
        <f>VLOOKUP(G1379,Sheet1!J:L,3,0)</f>
        <v>云南省</v>
      </c>
      <c r="G1379" t="s">
        <v>348</v>
      </c>
      <c r="H1379" s="2" t="str">
        <f>VLOOKUP(G1379,Sheet1!J:O,6,0)</f>
        <v>华南大区</v>
      </c>
      <c r="I1379">
        <v>141</v>
      </c>
      <c r="J1379">
        <v>0</v>
      </c>
      <c r="K1379" s="8">
        <f>VLOOKUP(C1379,'渗透率、续签率'!B:C,2,0)</f>
        <v>0.29899999999999999</v>
      </c>
      <c r="L1379" s="6">
        <f t="shared" si="127"/>
        <v>0</v>
      </c>
      <c r="M1379">
        <v>8</v>
      </c>
      <c r="N1379">
        <v>0</v>
      </c>
      <c r="O1379" s="24">
        <f t="shared" si="128"/>
        <v>0</v>
      </c>
      <c r="P1379" s="35">
        <f>VLOOKUP(E1379,'参数设置&amp;汇总'!O:X,10,0)</f>
        <v>4.6161737049068209E-2</v>
      </c>
      <c r="Q1379" s="37">
        <f t="shared" si="129"/>
        <v>0.36929389639254567</v>
      </c>
      <c r="R1379">
        <v>0.85</v>
      </c>
      <c r="S1379" s="38">
        <f t="shared" si="130"/>
        <v>0.434463407520642</v>
      </c>
      <c r="T1379" s="9">
        <f t="shared" si="131"/>
        <v>0.18812265545643797</v>
      </c>
      <c r="V1379" s="11"/>
    </row>
    <row r="1380" spans="2:22" ht="18">
      <c r="B1380" t="s">
        <v>550</v>
      </c>
      <c r="C1380" t="s">
        <v>552</v>
      </c>
      <c r="D1380" t="str">
        <f>VLOOKUP(G1380,Sheet1!J:K,2,0)</f>
        <v>C</v>
      </c>
      <c r="E1380" t="str">
        <f t="shared" si="126"/>
        <v>C亲子</v>
      </c>
      <c r="F1380" t="str">
        <f>VLOOKUP(G1380,Sheet1!J:L,3,0)</f>
        <v>浙江省</v>
      </c>
      <c r="G1380" t="s">
        <v>349</v>
      </c>
      <c r="H1380" s="2" t="str">
        <f>VLOOKUP(G1380,Sheet1!J:O,6,0)</f>
        <v>华南大区</v>
      </c>
      <c r="I1380">
        <v>292</v>
      </c>
      <c r="J1380">
        <v>3</v>
      </c>
      <c r="K1380" s="8">
        <f>VLOOKUP(C1380,'渗透率、续签率'!B:C,2,0)</f>
        <v>0.29899999999999999</v>
      </c>
      <c r="L1380" s="6">
        <f t="shared" si="127"/>
        <v>1.0273972602739725E-2</v>
      </c>
      <c r="M1380">
        <v>70</v>
      </c>
      <c r="N1380">
        <v>3</v>
      </c>
      <c r="O1380" s="24">
        <f t="shared" si="128"/>
        <v>4.2857142857142858E-2</v>
      </c>
      <c r="P1380" s="35">
        <f>VLOOKUP(E1380,'参数设置&amp;汇总'!O:X,10,0)</f>
        <v>4.6161737049068209E-2</v>
      </c>
      <c r="Q1380" s="37">
        <f t="shared" si="129"/>
        <v>3.2313215934347745</v>
      </c>
      <c r="R1380">
        <v>0.85</v>
      </c>
      <c r="S1380" s="38">
        <f t="shared" si="130"/>
        <v>2.7462606981585584</v>
      </c>
      <c r="T1380" s="9">
        <f t="shared" si="131"/>
        <v>1.1891308823026558</v>
      </c>
      <c r="V1380" s="11"/>
    </row>
    <row r="1381" spans="2:22" ht="18">
      <c r="B1381" t="s">
        <v>550</v>
      </c>
      <c r="C1381" t="s">
        <v>552</v>
      </c>
      <c r="D1381" t="str">
        <f>VLOOKUP(G1381,Sheet1!J:K,2,0)</f>
        <v>C</v>
      </c>
      <c r="E1381" t="str">
        <f t="shared" si="126"/>
        <v>C亲子</v>
      </c>
      <c r="F1381" t="str">
        <f>VLOOKUP(G1381,Sheet1!J:L,3,0)</f>
        <v>黑龙江省</v>
      </c>
      <c r="G1381" t="s">
        <v>350</v>
      </c>
      <c r="H1381" s="2" t="str">
        <f>VLOOKUP(G1381,Sheet1!J:O,6,0)</f>
        <v>华北大区</v>
      </c>
      <c r="I1381">
        <v>81</v>
      </c>
      <c r="J1381">
        <v>0</v>
      </c>
      <c r="K1381" s="8">
        <f>VLOOKUP(C1381,'渗透率、续签率'!B:C,2,0)</f>
        <v>0.29899999999999999</v>
      </c>
      <c r="L1381" s="6">
        <f t="shared" si="127"/>
        <v>0</v>
      </c>
      <c r="M1381">
        <v>2</v>
      </c>
      <c r="N1381">
        <v>0</v>
      </c>
      <c r="O1381" s="24">
        <f t="shared" si="128"/>
        <v>0</v>
      </c>
      <c r="P1381" s="35">
        <f>VLOOKUP(E1381,'参数设置&amp;汇总'!O:X,10,0)</f>
        <v>4.6161737049068209E-2</v>
      </c>
      <c r="Q1381" s="37">
        <f t="shared" si="129"/>
        <v>9.2323474098136418E-2</v>
      </c>
      <c r="R1381">
        <v>0.85</v>
      </c>
      <c r="S1381" s="38">
        <f t="shared" si="130"/>
        <v>0.1086158518801605</v>
      </c>
      <c r="T1381" s="9">
        <f t="shared" si="131"/>
        <v>4.7030663864109493E-2</v>
      </c>
      <c r="U1381" s="1"/>
      <c r="V1381" s="11"/>
    </row>
    <row r="1382" spans="2:22" ht="18">
      <c r="B1382" t="s">
        <v>550</v>
      </c>
      <c r="C1382" t="s">
        <v>552</v>
      </c>
      <c r="D1382" t="str">
        <f>VLOOKUP(G1382,Sheet1!J:K,2,0)</f>
        <v>C</v>
      </c>
      <c r="E1382" t="str">
        <f t="shared" si="126"/>
        <v>C亲子</v>
      </c>
      <c r="F1382" t="str">
        <f>VLOOKUP(G1382,Sheet1!J:L,3,0)</f>
        <v>四川省</v>
      </c>
      <c r="G1382" t="s">
        <v>351</v>
      </c>
      <c r="H1382" s="2" t="str">
        <f>VLOOKUP(G1382,Sheet1!J:O,6,0)</f>
        <v>华北大区</v>
      </c>
      <c r="I1382">
        <v>229</v>
      </c>
      <c r="J1382">
        <v>0</v>
      </c>
      <c r="K1382" s="8">
        <f>VLOOKUP(C1382,'渗透率、续签率'!B:C,2,0)</f>
        <v>0.29899999999999999</v>
      </c>
      <c r="L1382" s="6">
        <f t="shared" si="127"/>
        <v>0</v>
      </c>
      <c r="M1382">
        <v>21</v>
      </c>
      <c r="N1382">
        <v>0</v>
      </c>
      <c r="O1382" s="24">
        <f t="shared" si="128"/>
        <v>0</v>
      </c>
      <c r="P1382" s="35">
        <f>VLOOKUP(E1382,'参数设置&amp;汇总'!O:X,10,0)</f>
        <v>4.6161737049068209E-2</v>
      </c>
      <c r="Q1382" s="37">
        <f t="shared" si="129"/>
        <v>0.96939647803043238</v>
      </c>
      <c r="R1382">
        <v>0.85</v>
      </c>
      <c r="S1382" s="38">
        <f t="shared" si="130"/>
        <v>1.1404664447416852</v>
      </c>
      <c r="T1382" s="9">
        <f t="shared" si="131"/>
        <v>0.49382197057314969</v>
      </c>
      <c r="U1382" s="1"/>
      <c r="V1382" s="11"/>
    </row>
    <row r="1383" spans="2:22" ht="18">
      <c r="B1383" t="s">
        <v>550</v>
      </c>
      <c r="C1383" t="s">
        <v>552</v>
      </c>
      <c r="D1383" t="str">
        <f>VLOOKUP(G1383,Sheet1!J:K,2,0)</f>
        <v>C</v>
      </c>
      <c r="E1383" t="str">
        <f t="shared" si="126"/>
        <v>C亲子</v>
      </c>
      <c r="F1383" t="str">
        <f>VLOOKUP(G1383,Sheet1!J:L,3,0)</f>
        <v>山东省</v>
      </c>
      <c r="G1383" t="s">
        <v>352</v>
      </c>
      <c r="H1383" s="2" t="str">
        <f>VLOOKUP(G1383,Sheet1!J:O,6,0)</f>
        <v>华北大区</v>
      </c>
      <c r="I1383">
        <v>226</v>
      </c>
      <c r="J1383">
        <v>0</v>
      </c>
      <c r="K1383" s="8">
        <f>VLOOKUP(C1383,'渗透率、续签率'!B:C,2,0)</f>
        <v>0.29899999999999999</v>
      </c>
      <c r="L1383" s="6">
        <f t="shared" si="127"/>
        <v>0</v>
      </c>
      <c r="M1383">
        <v>28</v>
      </c>
      <c r="N1383">
        <v>0</v>
      </c>
      <c r="O1383" s="24">
        <f t="shared" si="128"/>
        <v>0</v>
      </c>
      <c r="P1383" s="35">
        <f>VLOOKUP(E1383,'参数设置&amp;汇总'!O:X,10,0)</f>
        <v>4.6161737049068209E-2</v>
      </c>
      <c r="Q1383" s="37">
        <f t="shared" si="129"/>
        <v>1.2925286373739098</v>
      </c>
      <c r="R1383">
        <v>0.85</v>
      </c>
      <c r="S1383" s="38">
        <f t="shared" si="130"/>
        <v>1.5206219263222469</v>
      </c>
      <c r="T1383" s="9">
        <f t="shared" si="131"/>
        <v>0.65842929409753292</v>
      </c>
      <c r="V1383" s="11"/>
    </row>
    <row r="1384" spans="2:22" ht="18">
      <c r="B1384" t="s">
        <v>550</v>
      </c>
      <c r="C1384" t="s">
        <v>552</v>
      </c>
      <c r="D1384" t="str">
        <f>VLOOKUP(G1384,Sheet1!J:K,2,0)</f>
        <v>C</v>
      </c>
      <c r="E1384" t="str">
        <f t="shared" si="126"/>
        <v>C亲子</v>
      </c>
      <c r="F1384" t="str">
        <f>VLOOKUP(G1384,Sheet1!J:L,3,0)</f>
        <v>广东省</v>
      </c>
      <c r="G1384" t="s">
        <v>353</v>
      </c>
      <c r="H1384" s="2" t="str">
        <f>VLOOKUP(G1384,Sheet1!J:O,6,0)</f>
        <v>华南大区</v>
      </c>
      <c r="I1384">
        <v>152</v>
      </c>
      <c r="J1384">
        <v>0</v>
      </c>
      <c r="K1384" s="8">
        <f>VLOOKUP(C1384,'渗透率、续签率'!B:C,2,0)</f>
        <v>0.29899999999999999</v>
      </c>
      <c r="L1384" s="6">
        <f t="shared" si="127"/>
        <v>0</v>
      </c>
      <c r="M1384">
        <v>21</v>
      </c>
      <c r="N1384">
        <v>0</v>
      </c>
      <c r="O1384" s="24">
        <f t="shared" si="128"/>
        <v>0</v>
      </c>
      <c r="P1384" s="35">
        <f>VLOOKUP(E1384,'参数设置&amp;汇总'!O:X,10,0)</f>
        <v>4.6161737049068209E-2</v>
      </c>
      <c r="Q1384" s="37">
        <f t="shared" si="129"/>
        <v>0.96939647803043238</v>
      </c>
      <c r="R1384">
        <v>0.85</v>
      </c>
      <c r="S1384" s="38">
        <f t="shared" si="130"/>
        <v>1.1404664447416852</v>
      </c>
      <c r="T1384" s="9">
        <f t="shared" si="131"/>
        <v>0.49382197057314969</v>
      </c>
      <c r="U1384" s="1"/>
      <c r="V1384" s="11"/>
    </row>
    <row r="1385" spans="2:22" ht="18">
      <c r="B1385" t="s">
        <v>550</v>
      </c>
      <c r="C1385" t="s">
        <v>552</v>
      </c>
      <c r="D1385" t="str">
        <f>VLOOKUP(G1385,Sheet1!J:K,2,0)</f>
        <v>C</v>
      </c>
      <c r="E1385" t="str">
        <f t="shared" si="126"/>
        <v>C亲子</v>
      </c>
      <c r="F1385" t="str">
        <f>VLOOKUP(G1385,Sheet1!J:L,3,0)</f>
        <v>新疆维吾尔自治区</v>
      </c>
      <c r="G1385" t="s">
        <v>354</v>
      </c>
      <c r="H1385" s="2" t="str">
        <f>VLOOKUP(G1385,Sheet1!J:O,6,0)</f>
        <v>华北大区</v>
      </c>
      <c r="I1385">
        <v>0</v>
      </c>
      <c r="J1385">
        <v>0</v>
      </c>
      <c r="K1385" s="8">
        <f>VLOOKUP(C1385,'渗透率、续签率'!B:C,2,0)</f>
        <v>0.29899999999999999</v>
      </c>
      <c r="L1385" s="6" t="e">
        <f t="shared" si="127"/>
        <v>#DIV/0!</v>
      </c>
      <c r="M1385">
        <v>0</v>
      </c>
      <c r="N1385">
        <v>0</v>
      </c>
      <c r="O1385" s="24" t="e">
        <f t="shared" si="128"/>
        <v>#DIV/0!</v>
      </c>
      <c r="P1385" s="35">
        <f>VLOOKUP(E1385,'参数设置&amp;汇总'!O:X,10,0)</f>
        <v>4.6161737049068209E-2</v>
      </c>
      <c r="Q1385" s="37">
        <f t="shared" si="129"/>
        <v>0</v>
      </c>
      <c r="R1385">
        <v>0.85</v>
      </c>
      <c r="S1385" s="38">
        <f t="shared" si="130"/>
        <v>0</v>
      </c>
      <c r="T1385" s="9">
        <f t="shared" si="131"/>
        <v>0</v>
      </c>
      <c r="U1385" s="1"/>
      <c r="V1385" s="11"/>
    </row>
    <row r="1386" spans="2:22" ht="18">
      <c r="B1386" t="s">
        <v>550</v>
      </c>
      <c r="C1386" t="s">
        <v>552</v>
      </c>
      <c r="D1386" t="str">
        <f>VLOOKUP(G1386,Sheet1!J:K,2,0)</f>
        <v>C</v>
      </c>
      <c r="E1386" t="str">
        <f t="shared" si="126"/>
        <v>C亲子</v>
      </c>
      <c r="F1386" t="str">
        <f>VLOOKUP(G1386,Sheet1!J:L,3,0)</f>
        <v>四川省</v>
      </c>
      <c r="G1386" t="s">
        <v>355</v>
      </c>
      <c r="H1386" s="2" t="str">
        <f>VLOOKUP(G1386,Sheet1!J:O,6,0)</f>
        <v>华北大区</v>
      </c>
      <c r="I1386">
        <v>56</v>
      </c>
      <c r="J1386">
        <v>0</v>
      </c>
      <c r="K1386" s="8">
        <f>VLOOKUP(C1386,'渗透率、续签率'!B:C,2,0)</f>
        <v>0.29899999999999999</v>
      </c>
      <c r="L1386" s="6">
        <f t="shared" si="127"/>
        <v>0</v>
      </c>
      <c r="M1386">
        <v>7</v>
      </c>
      <c r="N1386">
        <v>0</v>
      </c>
      <c r="O1386" s="24">
        <f t="shared" si="128"/>
        <v>0</v>
      </c>
      <c r="P1386" s="35">
        <f>VLOOKUP(E1386,'参数设置&amp;汇总'!O:X,10,0)</f>
        <v>4.6161737049068209E-2</v>
      </c>
      <c r="Q1386" s="37">
        <f t="shared" si="129"/>
        <v>0.32313215934347744</v>
      </c>
      <c r="R1386">
        <v>0.85</v>
      </c>
      <c r="S1386" s="38">
        <f t="shared" si="130"/>
        <v>0.38015548158056173</v>
      </c>
      <c r="T1386" s="9">
        <f t="shared" si="131"/>
        <v>0.16460732352438323</v>
      </c>
      <c r="V1386" s="11"/>
    </row>
    <row r="1387" spans="2:22" ht="18">
      <c r="B1387" t="s">
        <v>550</v>
      </c>
      <c r="C1387" t="s">
        <v>552</v>
      </c>
      <c r="D1387" t="str">
        <f>VLOOKUP(G1387,Sheet1!J:K,2,0)</f>
        <v>C</v>
      </c>
      <c r="E1387" t="str">
        <f t="shared" si="126"/>
        <v>C亲子</v>
      </c>
      <c r="F1387" t="str">
        <f>VLOOKUP(G1387,Sheet1!J:L,3,0)</f>
        <v>浙江省</v>
      </c>
      <c r="G1387" t="s">
        <v>356</v>
      </c>
      <c r="H1387" s="2" t="str">
        <f>VLOOKUP(G1387,Sheet1!J:O,6,0)</f>
        <v>华南大区</v>
      </c>
      <c r="I1387">
        <v>42</v>
      </c>
      <c r="J1387">
        <v>1</v>
      </c>
      <c r="K1387" s="8">
        <f>VLOOKUP(C1387,'渗透率、续签率'!B:C,2,0)</f>
        <v>0.29899999999999999</v>
      </c>
      <c r="L1387" s="6">
        <f t="shared" si="127"/>
        <v>2.3809523809523808E-2</v>
      </c>
      <c r="M1387">
        <v>7</v>
      </c>
      <c r="N1387">
        <v>0</v>
      </c>
      <c r="O1387" s="24">
        <f t="shared" si="128"/>
        <v>0</v>
      </c>
      <c r="P1387" s="35">
        <f>VLOOKUP(E1387,'参数设置&amp;汇总'!O:X,10,0)</f>
        <v>4.6161737049068209E-2</v>
      </c>
      <c r="Q1387" s="37">
        <f t="shared" si="129"/>
        <v>0.32313215934347744</v>
      </c>
      <c r="R1387">
        <v>0.85</v>
      </c>
      <c r="S1387" s="38">
        <f t="shared" si="130"/>
        <v>0.38015548158056173</v>
      </c>
      <c r="T1387" s="9">
        <f t="shared" si="131"/>
        <v>0.16460732352438323</v>
      </c>
      <c r="U1387" s="1"/>
      <c r="V1387" s="11"/>
    </row>
    <row r="1388" spans="2:22" ht="18">
      <c r="B1388" t="s">
        <v>550</v>
      </c>
      <c r="C1388" t="s">
        <v>552</v>
      </c>
      <c r="D1388" t="str">
        <f>VLOOKUP(G1388,Sheet1!J:K,2,0)</f>
        <v>C</v>
      </c>
      <c r="E1388" t="str">
        <f t="shared" si="126"/>
        <v>C亲子</v>
      </c>
      <c r="F1388" t="str">
        <f>VLOOKUP(G1388,Sheet1!J:L,3,0)</f>
        <v>安徽省</v>
      </c>
      <c r="G1388" t="s">
        <v>357</v>
      </c>
      <c r="H1388" s="2" t="str">
        <f>VLOOKUP(G1388,Sheet1!J:O,6,0)</f>
        <v>华南大区</v>
      </c>
      <c r="I1388">
        <v>169</v>
      </c>
      <c r="J1388">
        <v>6</v>
      </c>
      <c r="K1388" s="8">
        <f>VLOOKUP(C1388,'渗透率、续签率'!B:C,2,0)</f>
        <v>0.29899999999999999</v>
      </c>
      <c r="L1388" s="6">
        <f t="shared" si="127"/>
        <v>3.5502958579881658E-2</v>
      </c>
      <c r="M1388">
        <v>22</v>
      </c>
      <c r="N1388">
        <v>4</v>
      </c>
      <c r="O1388" s="24">
        <f t="shared" si="128"/>
        <v>0.18181818181818182</v>
      </c>
      <c r="P1388" s="35">
        <f>VLOOKUP(E1388,'参数设置&amp;汇总'!O:X,10,0)</f>
        <v>4.6161737049068209E-2</v>
      </c>
      <c r="Q1388" s="37">
        <f t="shared" si="129"/>
        <v>4</v>
      </c>
      <c r="R1388">
        <v>0.85</v>
      </c>
      <c r="S1388" s="38">
        <f t="shared" si="130"/>
        <v>3.2988235294117652</v>
      </c>
      <c r="T1388" s="9">
        <f t="shared" si="131"/>
        <v>1.4283905882352943</v>
      </c>
      <c r="V1388" s="11"/>
    </row>
    <row r="1389" spans="2:22" ht="18">
      <c r="B1389" t="s">
        <v>550</v>
      </c>
      <c r="C1389" t="s">
        <v>552</v>
      </c>
      <c r="D1389" t="str">
        <f>VLOOKUP(G1389,Sheet1!J:K,2,0)</f>
        <v>B</v>
      </c>
      <c r="E1389" t="str">
        <f t="shared" si="126"/>
        <v>B亲子</v>
      </c>
      <c r="F1389" t="str">
        <f>VLOOKUP(G1389,Sheet1!J:L,3,0)</f>
        <v>江苏省</v>
      </c>
      <c r="G1389" t="s">
        <v>80</v>
      </c>
      <c r="H1389" s="2" t="str">
        <f>VLOOKUP(G1389,Sheet1!J:O,6,0)</f>
        <v>华北大区</v>
      </c>
      <c r="I1389">
        <v>944</v>
      </c>
      <c r="J1389">
        <v>14</v>
      </c>
      <c r="K1389" s="8">
        <f>VLOOKUP(C1389,'渗透率、续签率'!B:C,2,0)</f>
        <v>0.29899999999999999</v>
      </c>
      <c r="L1389" s="6">
        <f t="shared" si="127"/>
        <v>1.4830508474576272E-2</v>
      </c>
      <c r="M1389">
        <v>168</v>
      </c>
      <c r="N1389">
        <v>13</v>
      </c>
      <c r="O1389" s="24">
        <f t="shared" si="128"/>
        <v>7.7380952380952384E-2</v>
      </c>
      <c r="P1389" s="35">
        <f>VLOOKUP(E1389,'参数设置&amp;汇总'!O:X,10,0)</f>
        <v>0.1</v>
      </c>
      <c r="Q1389" s="37">
        <f t="shared" si="129"/>
        <v>16.8</v>
      </c>
      <c r="R1389">
        <v>0.85</v>
      </c>
      <c r="S1389" s="38">
        <f t="shared" si="130"/>
        <v>15.191764705882356</v>
      </c>
      <c r="T1389" s="9">
        <f t="shared" si="131"/>
        <v>6.5780341176470598</v>
      </c>
    </row>
    <row r="1390" spans="2:22" ht="18">
      <c r="B1390" t="s">
        <v>550</v>
      </c>
      <c r="C1390" t="s">
        <v>552</v>
      </c>
      <c r="D1390" t="str">
        <f>VLOOKUP(G1390,Sheet1!J:K,2,0)</f>
        <v>C</v>
      </c>
      <c r="E1390" t="str">
        <f t="shared" si="126"/>
        <v>C亲子</v>
      </c>
      <c r="F1390" t="str">
        <f>VLOOKUP(G1390,Sheet1!J:L,3,0)</f>
        <v>广东省</v>
      </c>
      <c r="G1390" t="s">
        <v>358</v>
      </c>
      <c r="H1390" s="2" t="str">
        <f>VLOOKUP(G1390,Sheet1!J:O,6,0)</f>
        <v>华南大区</v>
      </c>
      <c r="I1390">
        <v>244</v>
      </c>
      <c r="J1390">
        <v>0</v>
      </c>
      <c r="K1390" s="8">
        <f>VLOOKUP(C1390,'渗透率、续签率'!B:C,2,0)</f>
        <v>0.29899999999999999</v>
      </c>
      <c r="L1390" s="6">
        <f t="shared" si="127"/>
        <v>0</v>
      </c>
      <c r="M1390">
        <v>23</v>
      </c>
      <c r="N1390">
        <v>0</v>
      </c>
      <c r="O1390" s="24">
        <f t="shared" si="128"/>
        <v>0</v>
      </c>
      <c r="P1390" s="35">
        <f>VLOOKUP(E1390,'参数设置&amp;汇总'!O:X,10,0)</f>
        <v>4.6161737049068209E-2</v>
      </c>
      <c r="Q1390" s="37">
        <f t="shared" si="129"/>
        <v>1.0617199521285687</v>
      </c>
      <c r="R1390">
        <v>0.85</v>
      </c>
      <c r="S1390" s="38">
        <f t="shared" si="130"/>
        <v>1.2490822966218456</v>
      </c>
      <c r="T1390" s="9">
        <f t="shared" si="131"/>
        <v>0.54085263443725917</v>
      </c>
      <c r="V1390" s="11"/>
    </row>
    <row r="1391" spans="2:22" ht="18">
      <c r="B1391" t="s">
        <v>550</v>
      </c>
      <c r="C1391" t="s">
        <v>552</v>
      </c>
      <c r="D1391" t="str">
        <f>VLOOKUP(G1391,Sheet1!J:K,2,0)</f>
        <v>C</v>
      </c>
      <c r="E1391" t="str">
        <f t="shared" si="126"/>
        <v>C亲子</v>
      </c>
      <c r="F1391" t="str">
        <f>VLOOKUP(G1391,Sheet1!J:L,3,0)</f>
        <v>湖北省</v>
      </c>
      <c r="G1391" t="s">
        <v>359</v>
      </c>
      <c r="H1391" s="2" t="str">
        <f>VLOOKUP(G1391,Sheet1!J:O,6,0)</f>
        <v>华南大区</v>
      </c>
      <c r="I1391">
        <v>151</v>
      </c>
      <c r="J1391">
        <v>0</v>
      </c>
      <c r="K1391" s="8">
        <f>VLOOKUP(C1391,'渗透率、续签率'!B:C,2,0)</f>
        <v>0.29899999999999999</v>
      </c>
      <c r="L1391" s="6">
        <f t="shared" si="127"/>
        <v>0</v>
      </c>
      <c r="M1391">
        <v>12</v>
      </c>
      <c r="N1391">
        <v>0</v>
      </c>
      <c r="O1391" s="24">
        <f t="shared" si="128"/>
        <v>0</v>
      </c>
      <c r="P1391" s="35">
        <f>VLOOKUP(E1391,'参数设置&amp;汇总'!O:X,10,0)</f>
        <v>4.6161737049068209E-2</v>
      </c>
      <c r="Q1391" s="37">
        <f t="shared" si="129"/>
        <v>0.55394084458881854</v>
      </c>
      <c r="R1391">
        <v>0.85</v>
      </c>
      <c r="S1391" s="38">
        <f t="shared" si="130"/>
        <v>0.65169511128096302</v>
      </c>
      <c r="T1391" s="9">
        <f t="shared" si="131"/>
        <v>0.28218398318465698</v>
      </c>
    </row>
    <row r="1392" spans="2:22" ht="18">
      <c r="B1392" t="s">
        <v>550</v>
      </c>
      <c r="C1392" t="s">
        <v>552</v>
      </c>
      <c r="D1392" t="str">
        <f>VLOOKUP(G1392,Sheet1!J:K,2,0)</f>
        <v>C</v>
      </c>
      <c r="E1392" t="str">
        <f t="shared" si="126"/>
        <v>C亲子</v>
      </c>
      <c r="F1392" t="str">
        <f>VLOOKUP(G1392,Sheet1!J:L,3,0)</f>
        <v>湖北省</v>
      </c>
      <c r="G1392" t="s">
        <v>360</v>
      </c>
      <c r="H1392" s="2" t="str">
        <f>VLOOKUP(G1392,Sheet1!J:O,6,0)</f>
        <v>华南大区</v>
      </c>
      <c r="I1392">
        <v>74</v>
      </c>
      <c r="J1392">
        <v>0</v>
      </c>
      <c r="K1392" s="8">
        <f>VLOOKUP(C1392,'渗透率、续签率'!B:C,2,0)</f>
        <v>0.29899999999999999</v>
      </c>
      <c r="L1392" s="6">
        <f t="shared" si="127"/>
        <v>0</v>
      </c>
      <c r="M1392">
        <v>4</v>
      </c>
      <c r="N1392">
        <v>0</v>
      </c>
      <c r="O1392" s="24">
        <f t="shared" si="128"/>
        <v>0</v>
      </c>
      <c r="P1392" s="35">
        <f>VLOOKUP(E1392,'参数设置&amp;汇总'!O:X,10,0)</f>
        <v>4.6161737049068209E-2</v>
      </c>
      <c r="Q1392" s="37">
        <f t="shared" si="129"/>
        <v>0.18464694819627284</v>
      </c>
      <c r="R1392">
        <v>0.85</v>
      </c>
      <c r="S1392" s="38">
        <f t="shared" si="130"/>
        <v>0.217231703760321</v>
      </c>
      <c r="T1392" s="9">
        <f t="shared" si="131"/>
        <v>9.4061327728218985E-2</v>
      </c>
      <c r="V1392" s="11"/>
    </row>
    <row r="1393" spans="2:22" ht="18">
      <c r="B1393" t="s">
        <v>550</v>
      </c>
      <c r="C1393" t="s">
        <v>552</v>
      </c>
      <c r="D1393" t="str">
        <f>VLOOKUP(G1393,Sheet1!J:K,2,0)</f>
        <v>C</v>
      </c>
      <c r="E1393" t="str">
        <f t="shared" si="126"/>
        <v>C亲子</v>
      </c>
      <c r="F1393" t="str">
        <f>VLOOKUP(G1393,Sheet1!J:L,3,0)</f>
        <v>福建省</v>
      </c>
      <c r="G1393" t="s">
        <v>361</v>
      </c>
      <c r="H1393" s="2" t="str">
        <f>VLOOKUP(G1393,Sheet1!J:O,6,0)</f>
        <v>华南大区</v>
      </c>
      <c r="I1393">
        <v>128</v>
      </c>
      <c r="J1393">
        <v>1</v>
      </c>
      <c r="K1393" s="8">
        <f>VLOOKUP(C1393,'渗透率、续签率'!B:C,2,0)</f>
        <v>0.29899999999999999</v>
      </c>
      <c r="L1393" s="6">
        <f t="shared" si="127"/>
        <v>7.8125E-3</v>
      </c>
      <c r="M1393">
        <v>8</v>
      </c>
      <c r="N1393">
        <v>1</v>
      </c>
      <c r="O1393" s="24">
        <f t="shared" si="128"/>
        <v>0.125</v>
      </c>
      <c r="P1393" s="35">
        <f>VLOOKUP(E1393,'参数设置&amp;汇总'!O:X,10,0)</f>
        <v>4.6161737049068209E-2</v>
      </c>
      <c r="Q1393" s="37">
        <f t="shared" si="129"/>
        <v>1</v>
      </c>
      <c r="R1393">
        <v>0.85</v>
      </c>
      <c r="S1393" s="38">
        <f t="shared" si="130"/>
        <v>0.82470588235294129</v>
      </c>
      <c r="T1393" s="9">
        <f t="shared" si="131"/>
        <v>0.35709764705882358</v>
      </c>
    </row>
    <row r="1394" spans="2:22" ht="18">
      <c r="B1394" t="s">
        <v>550</v>
      </c>
      <c r="C1394" t="s">
        <v>552</v>
      </c>
      <c r="D1394" t="str">
        <f>VLOOKUP(G1394,Sheet1!J:K,2,0)</f>
        <v>C</v>
      </c>
      <c r="E1394" t="str">
        <f t="shared" si="126"/>
        <v>C亲子</v>
      </c>
      <c r="F1394" t="str">
        <f>VLOOKUP(G1394,Sheet1!J:L,3,0)</f>
        <v>山东省</v>
      </c>
      <c r="G1394" t="s">
        <v>362</v>
      </c>
      <c r="H1394" s="2" t="str">
        <f>VLOOKUP(G1394,Sheet1!J:O,6,0)</f>
        <v>华北大区</v>
      </c>
      <c r="I1394">
        <v>373</v>
      </c>
      <c r="J1394">
        <v>2</v>
      </c>
      <c r="K1394" s="8">
        <f>VLOOKUP(C1394,'渗透率、续签率'!B:C,2,0)</f>
        <v>0.29899999999999999</v>
      </c>
      <c r="L1394" s="6">
        <f t="shared" si="127"/>
        <v>5.3619302949061663E-3</v>
      </c>
      <c r="M1394">
        <v>38</v>
      </c>
      <c r="N1394">
        <v>2</v>
      </c>
      <c r="O1394" s="24">
        <f t="shared" si="128"/>
        <v>5.2631578947368418E-2</v>
      </c>
      <c r="P1394" s="35">
        <f>VLOOKUP(E1394,'参数设置&amp;汇总'!O:X,10,0)</f>
        <v>4.6161737049068209E-2</v>
      </c>
      <c r="Q1394" s="37">
        <f t="shared" si="129"/>
        <v>2</v>
      </c>
      <c r="R1394">
        <v>0.85</v>
      </c>
      <c r="S1394" s="38">
        <f t="shared" si="130"/>
        <v>1.6494117647058826</v>
      </c>
      <c r="T1394" s="9">
        <f t="shared" si="131"/>
        <v>0.71419529411764715</v>
      </c>
    </row>
    <row r="1395" spans="2:22" ht="18">
      <c r="B1395" t="s">
        <v>550</v>
      </c>
      <c r="C1395" t="s">
        <v>552</v>
      </c>
      <c r="D1395" t="str">
        <f>VLOOKUP(G1395,Sheet1!J:K,2,0)</f>
        <v>C</v>
      </c>
      <c r="E1395" t="str">
        <f t="shared" si="126"/>
        <v>C亲子</v>
      </c>
      <c r="F1395" t="str">
        <f>VLOOKUP(G1395,Sheet1!J:L,3,0)</f>
        <v>江西省</v>
      </c>
      <c r="G1395" t="s">
        <v>363</v>
      </c>
      <c r="H1395" s="2" t="str">
        <f>VLOOKUP(G1395,Sheet1!J:O,6,0)</f>
        <v>华南大区</v>
      </c>
      <c r="I1395">
        <v>68</v>
      </c>
      <c r="J1395">
        <v>1</v>
      </c>
      <c r="K1395" s="8">
        <f>VLOOKUP(C1395,'渗透率、续签率'!B:C,2,0)</f>
        <v>0.29899999999999999</v>
      </c>
      <c r="L1395" s="6">
        <f t="shared" si="127"/>
        <v>1.4705882352941176E-2</v>
      </c>
      <c r="M1395">
        <v>2</v>
      </c>
      <c r="N1395">
        <v>0</v>
      </c>
      <c r="O1395" s="24">
        <f t="shared" si="128"/>
        <v>0</v>
      </c>
      <c r="P1395" s="35">
        <f>VLOOKUP(E1395,'参数设置&amp;汇总'!O:X,10,0)</f>
        <v>4.6161737049068209E-2</v>
      </c>
      <c r="Q1395" s="37">
        <f t="shared" si="129"/>
        <v>9.2323474098136418E-2</v>
      </c>
      <c r="R1395">
        <v>0.85</v>
      </c>
      <c r="S1395" s="38">
        <f t="shared" si="130"/>
        <v>0.1086158518801605</v>
      </c>
      <c r="T1395" s="9">
        <f t="shared" si="131"/>
        <v>4.7030663864109493E-2</v>
      </c>
      <c r="V1395" s="11"/>
    </row>
    <row r="1396" spans="2:22" ht="18">
      <c r="B1396" t="s">
        <v>550</v>
      </c>
      <c r="C1396" t="s">
        <v>552</v>
      </c>
      <c r="D1396" t="str">
        <f>VLOOKUP(G1396,Sheet1!J:K,2,0)</f>
        <v>C</v>
      </c>
      <c r="E1396" t="str">
        <f t="shared" si="126"/>
        <v>C亲子</v>
      </c>
      <c r="F1396" t="str">
        <f>VLOOKUP(G1396,Sheet1!J:L,3,0)</f>
        <v>辽宁省</v>
      </c>
      <c r="G1396" t="s">
        <v>364</v>
      </c>
      <c r="H1396" s="2" t="str">
        <f>VLOOKUP(G1396,Sheet1!J:O,6,0)</f>
        <v>华北大区</v>
      </c>
      <c r="I1396">
        <v>105</v>
      </c>
      <c r="J1396">
        <v>1</v>
      </c>
      <c r="K1396" s="8">
        <f>VLOOKUP(C1396,'渗透率、续签率'!B:C,2,0)</f>
        <v>0.29899999999999999</v>
      </c>
      <c r="L1396" s="6">
        <f t="shared" si="127"/>
        <v>9.5238095238095247E-3</v>
      </c>
      <c r="M1396">
        <v>3</v>
      </c>
      <c r="N1396">
        <v>0</v>
      </c>
      <c r="O1396" s="24">
        <f t="shared" si="128"/>
        <v>0</v>
      </c>
      <c r="P1396" s="35">
        <f>VLOOKUP(E1396,'参数设置&amp;汇总'!O:X,10,0)</f>
        <v>4.6161737049068209E-2</v>
      </c>
      <c r="Q1396" s="37">
        <f t="shared" si="129"/>
        <v>0.13848521114720463</v>
      </c>
      <c r="R1396">
        <v>0.85</v>
      </c>
      <c r="S1396" s="38">
        <f t="shared" si="130"/>
        <v>0.16292377782024076</v>
      </c>
      <c r="T1396" s="9">
        <f t="shared" si="131"/>
        <v>7.0545995796164246E-2</v>
      </c>
      <c r="V1396" s="11"/>
    </row>
    <row r="1397" spans="2:22" ht="18">
      <c r="B1397" t="s">
        <v>550</v>
      </c>
      <c r="C1397" t="s">
        <v>552</v>
      </c>
      <c r="D1397" t="str">
        <f>VLOOKUP(G1397,Sheet1!J:K,2,0)</f>
        <v>C</v>
      </c>
      <c r="E1397" t="str">
        <f t="shared" si="126"/>
        <v>C亲子</v>
      </c>
      <c r="F1397" t="str">
        <f>VLOOKUP(G1397,Sheet1!J:L,3,0)</f>
        <v>辽宁省</v>
      </c>
      <c r="G1397" t="s">
        <v>365</v>
      </c>
      <c r="H1397" s="2" t="str">
        <f>VLOOKUP(G1397,Sheet1!J:O,6,0)</f>
        <v>华北大区</v>
      </c>
      <c r="I1397">
        <v>84</v>
      </c>
      <c r="J1397">
        <v>0</v>
      </c>
      <c r="K1397" s="8">
        <f>VLOOKUP(C1397,'渗透率、续签率'!B:C,2,0)</f>
        <v>0.29899999999999999</v>
      </c>
      <c r="L1397" s="6">
        <f t="shared" si="127"/>
        <v>0</v>
      </c>
      <c r="M1397">
        <v>5</v>
      </c>
      <c r="N1397">
        <v>0</v>
      </c>
      <c r="O1397" s="24">
        <f t="shared" si="128"/>
        <v>0</v>
      </c>
      <c r="P1397" s="35">
        <f>VLOOKUP(E1397,'参数设置&amp;汇总'!O:X,10,0)</f>
        <v>4.6161737049068209E-2</v>
      </c>
      <c r="Q1397" s="37">
        <f t="shared" si="129"/>
        <v>0.23080868524534104</v>
      </c>
      <c r="R1397">
        <v>0.85</v>
      </c>
      <c r="S1397" s="38">
        <f t="shared" si="130"/>
        <v>0.27153962970040124</v>
      </c>
      <c r="T1397" s="9">
        <f t="shared" si="131"/>
        <v>0.11757665966027374</v>
      </c>
      <c r="V1397" s="11"/>
    </row>
    <row r="1398" spans="2:22" ht="18">
      <c r="B1398" t="s">
        <v>550</v>
      </c>
      <c r="C1398" t="s">
        <v>552</v>
      </c>
      <c r="D1398" t="str">
        <f>VLOOKUP(G1398,Sheet1!J:K,2,0)</f>
        <v>C</v>
      </c>
      <c r="E1398" t="str">
        <f t="shared" si="126"/>
        <v>C亲子</v>
      </c>
      <c r="F1398" t="str">
        <f>VLOOKUP(G1398,Sheet1!J:L,3,0)</f>
        <v>安徽省</v>
      </c>
      <c r="G1398" t="s">
        <v>366</v>
      </c>
      <c r="H1398" s="2" t="str">
        <f>VLOOKUP(G1398,Sheet1!J:O,6,0)</f>
        <v>华南大区</v>
      </c>
      <c r="I1398">
        <v>189</v>
      </c>
      <c r="J1398">
        <v>1</v>
      </c>
      <c r="K1398" s="8">
        <f>VLOOKUP(C1398,'渗透率、续签率'!B:C,2,0)</f>
        <v>0.29899999999999999</v>
      </c>
      <c r="L1398" s="6">
        <f t="shared" si="127"/>
        <v>5.2910052910052907E-3</v>
      </c>
      <c r="M1398">
        <v>11</v>
      </c>
      <c r="N1398">
        <v>0</v>
      </c>
      <c r="O1398" s="24">
        <f t="shared" si="128"/>
        <v>0</v>
      </c>
      <c r="P1398" s="35">
        <f>VLOOKUP(E1398,'参数设置&amp;汇总'!O:X,10,0)</f>
        <v>4.6161737049068209E-2</v>
      </c>
      <c r="Q1398" s="37">
        <f t="shared" si="129"/>
        <v>0.50777910753975031</v>
      </c>
      <c r="R1398">
        <v>0.85</v>
      </c>
      <c r="S1398" s="38">
        <f t="shared" si="130"/>
        <v>0.59738718534088275</v>
      </c>
      <c r="T1398" s="9">
        <f t="shared" si="131"/>
        <v>0.25866865125260224</v>
      </c>
    </row>
    <row r="1399" spans="2:22" ht="18">
      <c r="B1399" t="s">
        <v>550</v>
      </c>
      <c r="C1399" t="s">
        <v>552</v>
      </c>
      <c r="D1399" t="str">
        <f>VLOOKUP(G1399,Sheet1!J:K,2,0)</f>
        <v>C</v>
      </c>
      <c r="E1399" t="str">
        <f t="shared" si="126"/>
        <v>C亲子</v>
      </c>
      <c r="F1399" t="str">
        <f>VLOOKUP(G1399,Sheet1!J:L,3,0)</f>
        <v>河北省</v>
      </c>
      <c r="G1399" t="s">
        <v>367</v>
      </c>
      <c r="H1399" s="2" t="str">
        <f>VLOOKUP(G1399,Sheet1!J:O,6,0)</f>
        <v>华北大区</v>
      </c>
      <c r="I1399">
        <v>171</v>
      </c>
      <c r="J1399">
        <v>1</v>
      </c>
      <c r="K1399" s="8">
        <f>VLOOKUP(C1399,'渗透率、续签率'!B:C,2,0)</f>
        <v>0.29899999999999999</v>
      </c>
      <c r="L1399" s="6">
        <f t="shared" si="127"/>
        <v>5.8479532163742687E-3</v>
      </c>
      <c r="M1399">
        <v>12</v>
      </c>
      <c r="N1399">
        <v>1</v>
      </c>
      <c r="O1399" s="24">
        <f t="shared" si="128"/>
        <v>8.3333333333333329E-2</v>
      </c>
      <c r="P1399" s="35">
        <f>VLOOKUP(E1399,'参数设置&amp;汇总'!O:X,10,0)</f>
        <v>4.6161737049068209E-2</v>
      </c>
      <c r="Q1399" s="37">
        <f t="shared" si="129"/>
        <v>1</v>
      </c>
      <c r="R1399">
        <v>0.85</v>
      </c>
      <c r="S1399" s="38">
        <f t="shared" si="130"/>
        <v>0.82470588235294129</v>
      </c>
      <c r="T1399" s="9">
        <f t="shared" si="131"/>
        <v>0.35709764705882358</v>
      </c>
    </row>
    <row r="1400" spans="2:22" ht="18">
      <c r="B1400" t="s">
        <v>550</v>
      </c>
      <c r="C1400" t="s">
        <v>552</v>
      </c>
      <c r="D1400" t="str">
        <f>VLOOKUP(G1400,Sheet1!J:K,2,0)</f>
        <v>C</v>
      </c>
      <c r="E1400" t="str">
        <f t="shared" si="126"/>
        <v>C亲子</v>
      </c>
      <c r="F1400" t="str">
        <f>VLOOKUP(G1400,Sheet1!J:L,3,0)</f>
        <v>湖南省</v>
      </c>
      <c r="G1400" t="s">
        <v>368</v>
      </c>
      <c r="H1400" s="2" t="str">
        <f>VLOOKUP(G1400,Sheet1!J:O,6,0)</f>
        <v>华南大区</v>
      </c>
      <c r="I1400">
        <v>169</v>
      </c>
      <c r="J1400">
        <v>0</v>
      </c>
      <c r="K1400" s="8">
        <f>VLOOKUP(C1400,'渗透率、续签率'!B:C,2,0)</f>
        <v>0.29899999999999999</v>
      </c>
      <c r="L1400" s="6">
        <f t="shared" si="127"/>
        <v>0</v>
      </c>
      <c r="M1400">
        <v>14</v>
      </c>
      <c r="N1400">
        <v>0</v>
      </c>
      <c r="O1400" s="24">
        <f t="shared" si="128"/>
        <v>0</v>
      </c>
      <c r="P1400" s="35">
        <f>VLOOKUP(E1400,'参数设置&amp;汇总'!O:X,10,0)</f>
        <v>4.6161737049068209E-2</v>
      </c>
      <c r="Q1400" s="37">
        <f t="shared" si="129"/>
        <v>0.64626431868695489</v>
      </c>
      <c r="R1400">
        <v>0.85</v>
      </c>
      <c r="S1400" s="38">
        <f t="shared" si="130"/>
        <v>0.76031096316112345</v>
      </c>
      <c r="T1400" s="9">
        <f t="shared" si="131"/>
        <v>0.32921464704876646</v>
      </c>
    </row>
    <row r="1401" spans="2:22" ht="18">
      <c r="B1401" t="s">
        <v>550</v>
      </c>
      <c r="C1401" t="s">
        <v>552</v>
      </c>
      <c r="D1401" t="str">
        <f>VLOOKUP(G1401,Sheet1!J:K,2,0)</f>
        <v>C</v>
      </c>
      <c r="E1401" t="str">
        <f t="shared" si="126"/>
        <v>C亲子</v>
      </c>
      <c r="F1401" t="str">
        <f>VLOOKUP(G1401,Sheet1!J:L,3,0)</f>
        <v>浙江省</v>
      </c>
      <c r="G1401" t="s">
        <v>369</v>
      </c>
      <c r="H1401" s="2" t="str">
        <f>VLOOKUP(G1401,Sheet1!J:O,6,0)</f>
        <v>华南大区</v>
      </c>
      <c r="I1401">
        <v>111</v>
      </c>
      <c r="J1401">
        <v>0</v>
      </c>
      <c r="K1401" s="8">
        <f>VLOOKUP(C1401,'渗透率、续签率'!B:C,2,0)</f>
        <v>0.29899999999999999</v>
      </c>
      <c r="L1401" s="6">
        <f t="shared" si="127"/>
        <v>0</v>
      </c>
      <c r="M1401">
        <v>15</v>
      </c>
      <c r="N1401">
        <v>0</v>
      </c>
      <c r="O1401" s="24">
        <f t="shared" si="128"/>
        <v>0</v>
      </c>
      <c r="P1401" s="35">
        <f>VLOOKUP(E1401,'参数设置&amp;汇总'!O:X,10,0)</f>
        <v>4.6161737049068209E-2</v>
      </c>
      <c r="Q1401" s="37">
        <f t="shared" si="129"/>
        <v>0.69242605573602312</v>
      </c>
      <c r="R1401">
        <v>0.85</v>
      </c>
      <c r="S1401" s="38">
        <f t="shared" si="130"/>
        <v>0.81461888910120372</v>
      </c>
      <c r="T1401" s="9">
        <f t="shared" si="131"/>
        <v>0.3527299789808212</v>
      </c>
    </row>
    <row r="1402" spans="2:22" ht="18">
      <c r="B1402" t="s">
        <v>550</v>
      </c>
      <c r="C1402" t="s">
        <v>552</v>
      </c>
      <c r="D1402" t="str">
        <f>VLOOKUP(G1402,Sheet1!J:K,2,0)</f>
        <v>C</v>
      </c>
      <c r="E1402" t="str">
        <f t="shared" si="126"/>
        <v>C亲子</v>
      </c>
      <c r="F1402" t="str">
        <f>VLOOKUP(G1402,Sheet1!J:L,3,0)</f>
        <v>湖北省</v>
      </c>
      <c r="G1402" t="s">
        <v>370</v>
      </c>
      <c r="H1402" s="2" t="str">
        <f>VLOOKUP(G1402,Sheet1!J:O,6,0)</f>
        <v>华南大区</v>
      </c>
      <c r="I1402">
        <v>214</v>
      </c>
      <c r="J1402">
        <v>0</v>
      </c>
      <c r="K1402" s="8">
        <f>VLOOKUP(C1402,'渗透率、续签率'!B:C,2,0)</f>
        <v>0.29899999999999999</v>
      </c>
      <c r="L1402" s="6">
        <f t="shared" si="127"/>
        <v>0</v>
      </c>
      <c r="M1402">
        <v>29</v>
      </c>
      <c r="N1402">
        <v>0</v>
      </c>
      <c r="O1402" s="24">
        <f t="shared" si="128"/>
        <v>0</v>
      </c>
      <c r="P1402" s="35">
        <f>VLOOKUP(E1402,'参数设置&amp;汇总'!O:X,10,0)</f>
        <v>4.6161737049068209E-2</v>
      </c>
      <c r="Q1402" s="37">
        <f t="shared" si="129"/>
        <v>1.3386903744229781</v>
      </c>
      <c r="R1402">
        <v>0.85</v>
      </c>
      <c r="S1402" s="38">
        <f t="shared" si="130"/>
        <v>1.5749298522623272</v>
      </c>
      <c r="T1402" s="9">
        <f t="shared" si="131"/>
        <v>0.68194462602958761</v>
      </c>
      <c r="V1402" s="11"/>
    </row>
    <row r="1403" spans="2:22" ht="18">
      <c r="B1403" t="s">
        <v>550</v>
      </c>
      <c r="C1403" t="s">
        <v>552</v>
      </c>
      <c r="D1403" t="str">
        <f>VLOOKUP(G1403,Sheet1!J:K,2,0)</f>
        <v>C</v>
      </c>
      <c r="E1403" t="str">
        <f t="shared" si="126"/>
        <v>C亲子</v>
      </c>
      <c r="F1403" t="str">
        <f>VLOOKUP(G1403,Sheet1!J:L,3,0)</f>
        <v>云南省</v>
      </c>
      <c r="G1403" t="s">
        <v>371</v>
      </c>
      <c r="H1403" s="2" t="str">
        <f>VLOOKUP(G1403,Sheet1!J:O,6,0)</f>
        <v>华南大区</v>
      </c>
      <c r="I1403">
        <v>66</v>
      </c>
      <c r="J1403">
        <v>0</v>
      </c>
      <c r="K1403" s="8">
        <f>VLOOKUP(C1403,'渗透率、续签率'!B:C,2,0)</f>
        <v>0.29899999999999999</v>
      </c>
      <c r="L1403" s="6">
        <f t="shared" si="127"/>
        <v>0</v>
      </c>
      <c r="M1403">
        <v>3</v>
      </c>
      <c r="N1403">
        <v>0</v>
      </c>
      <c r="O1403" s="24">
        <f t="shared" si="128"/>
        <v>0</v>
      </c>
      <c r="P1403" s="35">
        <f>VLOOKUP(E1403,'参数设置&amp;汇总'!O:X,10,0)</f>
        <v>4.6161737049068209E-2</v>
      </c>
      <c r="Q1403" s="37">
        <f t="shared" si="129"/>
        <v>0.13848521114720463</v>
      </c>
      <c r="R1403">
        <v>0.85</v>
      </c>
      <c r="S1403" s="38">
        <f t="shared" si="130"/>
        <v>0.16292377782024076</v>
      </c>
      <c r="T1403" s="9">
        <f t="shared" si="131"/>
        <v>7.0545995796164246E-2</v>
      </c>
      <c r="V1403" s="11"/>
    </row>
    <row r="1404" spans="2:22" ht="18">
      <c r="B1404" t="s">
        <v>550</v>
      </c>
      <c r="C1404" t="s">
        <v>552</v>
      </c>
      <c r="D1404" t="str">
        <f>VLOOKUP(G1404,Sheet1!J:K,2,0)</f>
        <v>C</v>
      </c>
      <c r="E1404" t="str">
        <f t="shared" si="126"/>
        <v>C亲子</v>
      </c>
      <c r="F1404" t="str">
        <f>VLOOKUP(G1404,Sheet1!J:L,3,0)</f>
        <v>青海省</v>
      </c>
      <c r="G1404" t="s">
        <v>372</v>
      </c>
      <c r="H1404" s="2" t="str">
        <f>VLOOKUP(G1404,Sheet1!J:O,6,0)</f>
        <v>华北大区</v>
      </c>
      <c r="I1404">
        <v>110</v>
      </c>
      <c r="J1404">
        <v>1</v>
      </c>
      <c r="K1404" s="8">
        <f>VLOOKUP(C1404,'渗透率、续签率'!B:C,2,0)</f>
        <v>0.29899999999999999</v>
      </c>
      <c r="L1404" s="6">
        <f t="shared" si="127"/>
        <v>9.0909090909090905E-3</v>
      </c>
      <c r="M1404">
        <v>29</v>
      </c>
      <c r="N1404">
        <v>1</v>
      </c>
      <c r="O1404" s="24">
        <f t="shared" si="128"/>
        <v>3.4482758620689655E-2</v>
      </c>
      <c r="P1404" s="35">
        <f>VLOOKUP(E1404,'参数设置&amp;汇总'!O:X,10,0)</f>
        <v>4.6161737049068209E-2</v>
      </c>
      <c r="Q1404" s="37">
        <f t="shared" si="129"/>
        <v>1.3386903744229781</v>
      </c>
      <c r="R1404">
        <v>0.85</v>
      </c>
      <c r="S1404" s="38">
        <f t="shared" si="130"/>
        <v>1.2231651463799744</v>
      </c>
      <c r="T1404" s="9">
        <f t="shared" si="131"/>
        <v>0.5296305083825289</v>
      </c>
    </row>
    <row r="1405" spans="2:22" ht="18">
      <c r="B1405" t="s">
        <v>550</v>
      </c>
      <c r="C1405" t="s">
        <v>552</v>
      </c>
      <c r="D1405" t="str">
        <f>VLOOKUP(G1405,Sheet1!J:K,2,0)</f>
        <v>B</v>
      </c>
      <c r="E1405" t="str">
        <f t="shared" si="126"/>
        <v>B亲子</v>
      </c>
      <c r="F1405" t="str">
        <f>VLOOKUP(G1405,Sheet1!J:L,3,0)</f>
        <v>陕西省</v>
      </c>
      <c r="G1405" t="s">
        <v>82</v>
      </c>
      <c r="H1405" s="2" t="str">
        <f>VLOOKUP(G1405,Sheet1!J:O,6,0)</f>
        <v>华北大区</v>
      </c>
      <c r="I1405" s="1">
        <v>1043</v>
      </c>
      <c r="J1405">
        <v>45</v>
      </c>
      <c r="K1405" s="8">
        <f>VLOOKUP(C1405,'渗透率、续签率'!B:C,2,0)</f>
        <v>0.29899999999999999</v>
      </c>
      <c r="L1405" s="6">
        <f t="shared" si="127"/>
        <v>4.3144774688398849E-2</v>
      </c>
      <c r="M1405">
        <v>356</v>
      </c>
      <c r="N1405">
        <v>43</v>
      </c>
      <c r="O1405" s="24">
        <f t="shared" si="128"/>
        <v>0.12078651685393259</v>
      </c>
      <c r="P1405" s="35">
        <f>VLOOKUP(E1405,'参数设置&amp;汇总'!O:X,10,0)</f>
        <v>0.1</v>
      </c>
      <c r="Q1405" s="37">
        <f t="shared" si="129"/>
        <v>43</v>
      </c>
      <c r="R1405">
        <v>0.85</v>
      </c>
      <c r="S1405" s="38">
        <f t="shared" si="130"/>
        <v>35.462352941176476</v>
      </c>
      <c r="T1405" s="9">
        <f t="shared" si="131"/>
        <v>15.355198823529415</v>
      </c>
      <c r="V1405" s="11"/>
    </row>
    <row r="1406" spans="2:22" ht="18">
      <c r="B1406" t="s">
        <v>550</v>
      </c>
      <c r="C1406" t="s">
        <v>552</v>
      </c>
      <c r="D1406" t="str">
        <f>VLOOKUP(G1406,Sheet1!J:K,2,0)</f>
        <v>C</v>
      </c>
      <c r="E1406" t="str">
        <f t="shared" si="126"/>
        <v>C亲子</v>
      </c>
      <c r="F1406" t="str">
        <f>VLOOKUP(G1406,Sheet1!J:L,3,0)</f>
        <v>河南省</v>
      </c>
      <c r="G1406" t="s">
        <v>373</v>
      </c>
      <c r="H1406" s="2" t="str">
        <f>VLOOKUP(G1406,Sheet1!J:O,6,0)</f>
        <v>华北大区</v>
      </c>
      <c r="I1406">
        <v>194</v>
      </c>
      <c r="J1406">
        <v>0</v>
      </c>
      <c r="K1406" s="8">
        <f>VLOOKUP(C1406,'渗透率、续签率'!B:C,2,0)</f>
        <v>0.29899999999999999</v>
      </c>
      <c r="L1406" s="6">
        <f t="shared" si="127"/>
        <v>0</v>
      </c>
      <c r="M1406">
        <v>31</v>
      </c>
      <c r="N1406">
        <v>0</v>
      </c>
      <c r="O1406" s="24">
        <f t="shared" si="128"/>
        <v>0</v>
      </c>
      <c r="P1406" s="35">
        <f>VLOOKUP(E1406,'参数设置&amp;汇总'!O:X,10,0)</f>
        <v>4.6161737049068209E-2</v>
      </c>
      <c r="Q1406" s="37">
        <f t="shared" si="129"/>
        <v>1.4310138485211146</v>
      </c>
      <c r="R1406">
        <v>0.85</v>
      </c>
      <c r="S1406" s="38">
        <f t="shared" si="130"/>
        <v>1.6835457041424877</v>
      </c>
      <c r="T1406" s="9">
        <f t="shared" si="131"/>
        <v>0.7289752898936972</v>
      </c>
    </row>
    <row r="1407" spans="2:22" ht="18">
      <c r="B1407" t="s">
        <v>550</v>
      </c>
      <c r="C1407" t="s">
        <v>552</v>
      </c>
      <c r="D1407" t="str">
        <f>VLOOKUP(G1407,Sheet1!J:K,2,0)</f>
        <v>C</v>
      </c>
      <c r="E1407" t="str">
        <f t="shared" si="126"/>
        <v>C亲子</v>
      </c>
      <c r="F1407" t="str">
        <f>VLOOKUP(G1407,Sheet1!J:L,3,0)</f>
        <v>广西壮族自治区</v>
      </c>
      <c r="G1407" t="s">
        <v>374</v>
      </c>
      <c r="H1407" s="2" t="str">
        <f>VLOOKUP(G1407,Sheet1!J:O,6,0)</f>
        <v>华南大区</v>
      </c>
      <c r="I1407">
        <v>128</v>
      </c>
      <c r="J1407">
        <v>0</v>
      </c>
      <c r="K1407" s="8">
        <f>VLOOKUP(C1407,'渗透率、续签率'!B:C,2,0)</f>
        <v>0.29899999999999999</v>
      </c>
      <c r="L1407" s="6">
        <f t="shared" si="127"/>
        <v>0</v>
      </c>
      <c r="M1407">
        <v>7</v>
      </c>
      <c r="N1407">
        <v>0</v>
      </c>
      <c r="O1407" s="24">
        <f t="shared" si="128"/>
        <v>0</v>
      </c>
      <c r="P1407" s="35">
        <f>VLOOKUP(E1407,'参数设置&amp;汇总'!O:X,10,0)</f>
        <v>4.6161737049068209E-2</v>
      </c>
      <c r="Q1407" s="37">
        <f t="shared" si="129"/>
        <v>0.32313215934347744</v>
      </c>
      <c r="R1407">
        <v>0.85</v>
      </c>
      <c r="S1407" s="38">
        <f t="shared" si="130"/>
        <v>0.38015548158056173</v>
      </c>
      <c r="T1407" s="9">
        <f t="shared" si="131"/>
        <v>0.16460732352438323</v>
      </c>
    </row>
    <row r="1408" spans="2:22" ht="18">
      <c r="B1408" t="s">
        <v>550</v>
      </c>
      <c r="C1408" t="s">
        <v>552</v>
      </c>
      <c r="D1408" t="str">
        <f>VLOOKUP(G1408,Sheet1!J:K,2,0)</f>
        <v>C</v>
      </c>
      <c r="E1408" t="str">
        <f t="shared" si="126"/>
        <v>C亲子</v>
      </c>
      <c r="F1408" t="str">
        <f>VLOOKUP(G1408,Sheet1!J:L,3,0)</f>
        <v>贵州省</v>
      </c>
      <c r="G1408" t="s">
        <v>375</v>
      </c>
      <c r="H1408" s="2" t="str">
        <f>VLOOKUP(G1408,Sheet1!J:O,6,0)</f>
        <v>华北大区</v>
      </c>
      <c r="I1408">
        <v>461</v>
      </c>
      <c r="J1408">
        <v>7</v>
      </c>
      <c r="K1408" s="8">
        <f>VLOOKUP(C1408,'渗透率、续签率'!B:C,2,0)</f>
        <v>0.29899999999999999</v>
      </c>
      <c r="L1408" s="6">
        <f t="shared" si="127"/>
        <v>1.5184381778741865E-2</v>
      </c>
      <c r="M1408">
        <v>69</v>
      </c>
      <c r="N1408">
        <v>6</v>
      </c>
      <c r="O1408" s="24">
        <f t="shared" si="128"/>
        <v>8.6956521739130432E-2</v>
      </c>
      <c r="P1408" s="35">
        <f>VLOOKUP(E1408,'参数设置&amp;汇总'!O:X,10,0)</f>
        <v>4.6161737049068209E-2</v>
      </c>
      <c r="Q1408" s="37">
        <f t="shared" si="129"/>
        <v>6</v>
      </c>
      <c r="R1408">
        <v>0.85</v>
      </c>
      <c r="S1408" s="38">
        <f t="shared" si="130"/>
        <v>4.948235294117648</v>
      </c>
      <c r="T1408" s="9">
        <f t="shared" si="131"/>
        <v>2.1425858823529413</v>
      </c>
      <c r="V1408" s="11"/>
    </row>
    <row r="1409" spans="2:22" ht="18">
      <c r="B1409" t="s">
        <v>550</v>
      </c>
      <c r="C1409" t="s">
        <v>552</v>
      </c>
      <c r="D1409" t="str">
        <f>VLOOKUP(G1409,Sheet1!J:K,2,0)</f>
        <v>C</v>
      </c>
      <c r="E1409" t="str">
        <f t="shared" si="126"/>
        <v>C亲子</v>
      </c>
      <c r="F1409" t="str">
        <f>VLOOKUP(G1409,Sheet1!J:L,3,0)</f>
        <v>广西壮族自治区</v>
      </c>
      <c r="G1409" t="s">
        <v>376</v>
      </c>
      <c r="H1409" s="2" t="str">
        <f>VLOOKUP(G1409,Sheet1!J:O,6,0)</f>
        <v>华南大区</v>
      </c>
      <c r="I1409">
        <v>79</v>
      </c>
      <c r="J1409">
        <v>0</v>
      </c>
      <c r="K1409" s="8">
        <f>VLOOKUP(C1409,'渗透率、续签率'!B:C,2,0)</f>
        <v>0.29899999999999999</v>
      </c>
      <c r="L1409" s="6">
        <f t="shared" si="127"/>
        <v>0</v>
      </c>
      <c r="M1409">
        <v>5</v>
      </c>
      <c r="N1409">
        <v>0</v>
      </c>
      <c r="O1409" s="24">
        <f t="shared" si="128"/>
        <v>0</v>
      </c>
      <c r="P1409" s="35">
        <f>VLOOKUP(E1409,'参数设置&amp;汇总'!O:X,10,0)</f>
        <v>4.6161737049068209E-2</v>
      </c>
      <c r="Q1409" s="37">
        <f t="shared" si="129"/>
        <v>0.23080868524534104</v>
      </c>
      <c r="R1409">
        <v>0.85</v>
      </c>
      <c r="S1409" s="38">
        <f t="shared" si="130"/>
        <v>0.27153962970040124</v>
      </c>
      <c r="T1409" s="9">
        <f t="shared" si="131"/>
        <v>0.11757665966027374</v>
      </c>
      <c r="V1409" s="11"/>
    </row>
    <row r="1410" spans="2:22" ht="18">
      <c r="B1410" t="s">
        <v>550</v>
      </c>
      <c r="C1410" t="s">
        <v>552</v>
      </c>
      <c r="D1410" t="str">
        <f>VLOOKUP(G1410,Sheet1!J:K,2,0)</f>
        <v>C</v>
      </c>
      <c r="E1410" t="str">
        <f t="shared" si="126"/>
        <v>C亲子</v>
      </c>
      <c r="F1410" t="str">
        <f>VLOOKUP(G1410,Sheet1!J:L,3,0)</f>
        <v>四川省</v>
      </c>
      <c r="G1410" t="s">
        <v>377</v>
      </c>
      <c r="H1410" s="2" t="str">
        <f>VLOOKUP(G1410,Sheet1!J:O,6,0)</f>
        <v>华北大区</v>
      </c>
      <c r="I1410">
        <v>36</v>
      </c>
      <c r="J1410">
        <v>0</v>
      </c>
      <c r="K1410" s="8">
        <f>VLOOKUP(C1410,'渗透率、续签率'!B:C,2,0)</f>
        <v>0.29899999999999999</v>
      </c>
      <c r="L1410" s="6">
        <f t="shared" si="127"/>
        <v>0</v>
      </c>
      <c r="M1410">
        <v>3</v>
      </c>
      <c r="N1410">
        <v>0</v>
      </c>
      <c r="O1410" s="24">
        <f t="shared" si="128"/>
        <v>0</v>
      </c>
      <c r="P1410" s="35">
        <f>VLOOKUP(E1410,'参数设置&amp;汇总'!O:X,10,0)</f>
        <v>4.6161737049068209E-2</v>
      </c>
      <c r="Q1410" s="37">
        <f t="shared" si="129"/>
        <v>0.13848521114720463</v>
      </c>
      <c r="R1410">
        <v>0.85</v>
      </c>
      <c r="S1410" s="38">
        <f t="shared" si="130"/>
        <v>0.16292377782024076</v>
      </c>
      <c r="T1410" s="9">
        <f t="shared" si="131"/>
        <v>7.0545995796164246E-2</v>
      </c>
      <c r="V1410" s="11"/>
    </row>
    <row r="1411" spans="2:22" ht="18">
      <c r="B1411" t="s">
        <v>550</v>
      </c>
      <c r="C1411" t="s">
        <v>552</v>
      </c>
      <c r="D1411" t="str">
        <f>VLOOKUP(G1411,Sheet1!J:K,2,0)</f>
        <v>C</v>
      </c>
      <c r="E1411" t="str">
        <f t="shared" ref="E1411:E1474" si="132">D1411&amp;C1411</f>
        <v>C亲子</v>
      </c>
      <c r="F1411" t="str">
        <f>VLOOKUP(G1411,Sheet1!J:L,3,0)</f>
        <v>江西省</v>
      </c>
      <c r="G1411" t="s">
        <v>378</v>
      </c>
      <c r="H1411" s="2" t="str">
        <f>VLOOKUP(G1411,Sheet1!J:O,6,0)</f>
        <v>华南大区</v>
      </c>
      <c r="I1411">
        <v>438</v>
      </c>
      <c r="J1411">
        <v>5</v>
      </c>
      <c r="K1411" s="8">
        <f>VLOOKUP(C1411,'渗透率、续签率'!B:C,2,0)</f>
        <v>0.29899999999999999</v>
      </c>
      <c r="L1411" s="6">
        <f t="shared" ref="L1411:L1474" si="133">J1411/I1411</f>
        <v>1.1415525114155251E-2</v>
      </c>
      <c r="M1411">
        <v>31</v>
      </c>
      <c r="N1411">
        <v>4</v>
      </c>
      <c r="O1411" s="24">
        <f t="shared" ref="O1411:O1474" si="134">N1411/M1411</f>
        <v>0.12903225806451613</v>
      </c>
      <c r="P1411" s="35">
        <f>VLOOKUP(E1411,'参数设置&amp;汇总'!O:X,10,0)</f>
        <v>4.6161737049068209E-2</v>
      </c>
      <c r="Q1411" s="37">
        <f t="shared" ref="Q1411:Q1474" si="135">IF(P1411*M1411&gt;=N1411,M1411*P1411,N1411)</f>
        <v>4</v>
      </c>
      <c r="R1411">
        <v>0.85</v>
      </c>
      <c r="S1411" s="38">
        <f t="shared" ref="S1411:S1474" si="136">((1-K1411)*N1411+IF(Q1411-N1411&gt;0,Q1411-N1411,0))/R1411</f>
        <v>3.2988235294117652</v>
      </c>
      <c r="T1411" s="9">
        <f t="shared" ref="T1411:T1474" si="137">S1411*0.433</f>
        <v>1.4283905882352943</v>
      </c>
      <c r="V1411" s="11"/>
    </row>
    <row r="1412" spans="2:22" ht="18">
      <c r="B1412" t="s">
        <v>550</v>
      </c>
      <c r="C1412" t="s">
        <v>552</v>
      </c>
      <c r="D1412" t="str">
        <f>VLOOKUP(G1412,Sheet1!J:K,2,0)</f>
        <v>C</v>
      </c>
      <c r="E1412" t="str">
        <f t="shared" si="132"/>
        <v>C亲子</v>
      </c>
      <c r="F1412" t="str">
        <f>VLOOKUP(G1412,Sheet1!J:L,3,0)</f>
        <v>内蒙古自治区</v>
      </c>
      <c r="G1412" t="s">
        <v>379</v>
      </c>
      <c r="H1412" s="2" t="str">
        <f>VLOOKUP(G1412,Sheet1!J:O,6,0)</f>
        <v>华北大区</v>
      </c>
      <c r="I1412">
        <v>155</v>
      </c>
      <c r="J1412">
        <v>1</v>
      </c>
      <c r="K1412" s="8">
        <f>VLOOKUP(C1412,'渗透率、续签率'!B:C,2,0)</f>
        <v>0.29899999999999999</v>
      </c>
      <c r="L1412" s="6">
        <f t="shared" si="133"/>
        <v>6.4516129032258064E-3</v>
      </c>
      <c r="M1412">
        <v>20</v>
      </c>
      <c r="N1412">
        <v>1</v>
      </c>
      <c r="O1412" s="24">
        <f t="shared" si="134"/>
        <v>0.05</v>
      </c>
      <c r="P1412" s="35">
        <f>VLOOKUP(E1412,'参数设置&amp;汇总'!O:X,10,0)</f>
        <v>4.6161737049068209E-2</v>
      </c>
      <c r="Q1412" s="37">
        <f t="shared" si="135"/>
        <v>1</v>
      </c>
      <c r="R1412">
        <v>0.85</v>
      </c>
      <c r="S1412" s="38">
        <f t="shared" si="136"/>
        <v>0.82470588235294129</v>
      </c>
      <c r="T1412" s="9">
        <f t="shared" si="137"/>
        <v>0.35709764705882358</v>
      </c>
      <c r="V1412" s="11"/>
    </row>
    <row r="1413" spans="2:22" ht="18">
      <c r="B1413" t="s">
        <v>550</v>
      </c>
      <c r="C1413" t="s">
        <v>552</v>
      </c>
      <c r="D1413" t="str">
        <f>VLOOKUP(G1413,Sheet1!J:K,2,0)</f>
        <v>C</v>
      </c>
      <c r="E1413" t="str">
        <f t="shared" si="132"/>
        <v>C亲子</v>
      </c>
      <c r="F1413" t="str">
        <f>VLOOKUP(G1413,Sheet1!J:L,3,0)</f>
        <v>吉林省</v>
      </c>
      <c r="G1413" t="s">
        <v>380</v>
      </c>
      <c r="H1413" s="2" t="str">
        <f>VLOOKUP(G1413,Sheet1!J:O,6,0)</f>
        <v>华北大区</v>
      </c>
      <c r="I1413">
        <v>21</v>
      </c>
      <c r="J1413">
        <v>0</v>
      </c>
      <c r="K1413" s="8">
        <f>VLOOKUP(C1413,'渗透率、续签率'!B:C,2,0)</f>
        <v>0.29899999999999999</v>
      </c>
      <c r="L1413" s="6">
        <f t="shared" si="133"/>
        <v>0</v>
      </c>
      <c r="M1413">
        <v>0</v>
      </c>
      <c r="N1413">
        <v>0</v>
      </c>
      <c r="O1413" s="24" t="e">
        <f t="shared" si="134"/>
        <v>#DIV/0!</v>
      </c>
      <c r="P1413" s="35">
        <f>VLOOKUP(E1413,'参数设置&amp;汇总'!O:X,10,0)</f>
        <v>4.6161737049068209E-2</v>
      </c>
      <c r="Q1413" s="37">
        <f t="shared" si="135"/>
        <v>0</v>
      </c>
      <c r="R1413">
        <v>0.85</v>
      </c>
      <c r="S1413" s="38">
        <f t="shared" si="136"/>
        <v>0</v>
      </c>
      <c r="T1413" s="9">
        <f t="shared" si="137"/>
        <v>0</v>
      </c>
      <c r="V1413" s="11"/>
    </row>
    <row r="1414" spans="2:22" ht="18">
      <c r="B1414" t="s">
        <v>550</v>
      </c>
      <c r="C1414" t="s">
        <v>552</v>
      </c>
      <c r="D1414" t="str">
        <f>VLOOKUP(G1414,Sheet1!J:K,2,0)</f>
        <v>C</v>
      </c>
      <c r="E1414" t="str">
        <f t="shared" si="132"/>
        <v>C亲子</v>
      </c>
      <c r="F1414" t="str">
        <f>VLOOKUP(G1414,Sheet1!J:L,3,0)</f>
        <v>辽宁省</v>
      </c>
      <c r="G1414" t="s">
        <v>381</v>
      </c>
      <c r="H1414" s="2" t="str">
        <f>VLOOKUP(G1414,Sheet1!J:O,6,0)</f>
        <v>华北大区</v>
      </c>
      <c r="I1414">
        <v>45</v>
      </c>
      <c r="J1414">
        <v>0</v>
      </c>
      <c r="K1414" s="8">
        <f>VLOOKUP(C1414,'渗透率、续签率'!B:C,2,0)</f>
        <v>0.29899999999999999</v>
      </c>
      <c r="L1414" s="6">
        <f t="shared" si="133"/>
        <v>0</v>
      </c>
      <c r="M1414">
        <v>0</v>
      </c>
      <c r="N1414">
        <v>0</v>
      </c>
      <c r="O1414" s="24" t="e">
        <f t="shared" si="134"/>
        <v>#DIV/0!</v>
      </c>
      <c r="P1414" s="35">
        <f>VLOOKUP(E1414,'参数设置&amp;汇总'!O:X,10,0)</f>
        <v>4.6161737049068209E-2</v>
      </c>
      <c r="Q1414" s="37">
        <f t="shared" si="135"/>
        <v>0</v>
      </c>
      <c r="R1414">
        <v>0.85</v>
      </c>
      <c r="S1414" s="38">
        <f t="shared" si="136"/>
        <v>0</v>
      </c>
      <c r="T1414" s="9">
        <f t="shared" si="137"/>
        <v>0</v>
      </c>
      <c r="V1414" s="11"/>
    </row>
    <row r="1415" spans="2:22" ht="18">
      <c r="B1415" t="s">
        <v>550</v>
      </c>
      <c r="C1415" t="s">
        <v>552</v>
      </c>
      <c r="D1415" t="str">
        <f>VLOOKUP(G1415,Sheet1!J:K,2,0)</f>
        <v>C</v>
      </c>
      <c r="E1415" t="str">
        <f t="shared" si="132"/>
        <v>C亲子</v>
      </c>
      <c r="F1415" t="str">
        <f>VLOOKUP(G1415,Sheet1!J:L,3,0)</f>
        <v>四川省</v>
      </c>
      <c r="G1415" t="s">
        <v>382</v>
      </c>
      <c r="H1415" s="2" t="str">
        <f>VLOOKUP(G1415,Sheet1!J:O,6,0)</f>
        <v>华北大区</v>
      </c>
      <c r="I1415">
        <v>120</v>
      </c>
      <c r="J1415">
        <v>0</v>
      </c>
      <c r="K1415" s="8">
        <f>VLOOKUP(C1415,'渗透率、续签率'!B:C,2,0)</f>
        <v>0.29899999999999999</v>
      </c>
      <c r="L1415" s="6">
        <f t="shared" si="133"/>
        <v>0</v>
      </c>
      <c r="M1415">
        <v>12</v>
      </c>
      <c r="N1415">
        <v>0</v>
      </c>
      <c r="O1415" s="24">
        <f t="shared" si="134"/>
        <v>0</v>
      </c>
      <c r="P1415" s="35">
        <f>VLOOKUP(E1415,'参数设置&amp;汇总'!O:X,10,0)</f>
        <v>4.6161737049068209E-2</v>
      </c>
      <c r="Q1415" s="37">
        <f t="shared" si="135"/>
        <v>0.55394084458881854</v>
      </c>
      <c r="R1415">
        <v>0.85</v>
      </c>
      <c r="S1415" s="38">
        <f t="shared" si="136"/>
        <v>0.65169511128096302</v>
      </c>
      <c r="T1415" s="9">
        <f t="shared" si="137"/>
        <v>0.28218398318465698</v>
      </c>
      <c r="V1415" s="11"/>
    </row>
    <row r="1416" spans="2:22" ht="18">
      <c r="B1416" t="s">
        <v>550</v>
      </c>
      <c r="C1416" t="s">
        <v>552</v>
      </c>
      <c r="D1416" t="str">
        <f>VLOOKUP(G1416,Sheet1!J:K,2,0)</f>
        <v>C</v>
      </c>
      <c r="E1416" t="str">
        <f t="shared" si="132"/>
        <v>C亲子</v>
      </c>
      <c r="F1416" t="str">
        <f>VLOOKUP(G1416,Sheet1!J:L,3,0)</f>
        <v>山西省</v>
      </c>
      <c r="G1416" t="s">
        <v>383</v>
      </c>
      <c r="H1416" s="2" t="str">
        <f>VLOOKUP(G1416,Sheet1!J:O,6,0)</f>
        <v>华北大区</v>
      </c>
      <c r="I1416">
        <v>281</v>
      </c>
      <c r="J1416">
        <v>0</v>
      </c>
      <c r="K1416" s="8">
        <f>VLOOKUP(C1416,'渗透率、续签率'!B:C,2,0)</f>
        <v>0.29899999999999999</v>
      </c>
      <c r="L1416" s="6">
        <f t="shared" si="133"/>
        <v>0</v>
      </c>
      <c r="M1416">
        <v>16</v>
      </c>
      <c r="N1416">
        <v>0</v>
      </c>
      <c r="O1416" s="24">
        <f t="shared" si="134"/>
        <v>0</v>
      </c>
      <c r="P1416" s="35">
        <f>VLOOKUP(E1416,'参数设置&amp;汇总'!O:X,10,0)</f>
        <v>4.6161737049068209E-2</v>
      </c>
      <c r="Q1416" s="37">
        <f t="shared" si="135"/>
        <v>0.73858779278509135</v>
      </c>
      <c r="R1416">
        <v>0.85</v>
      </c>
      <c r="S1416" s="38">
        <f t="shared" si="136"/>
        <v>0.868926815041284</v>
      </c>
      <c r="T1416" s="9">
        <f t="shared" si="137"/>
        <v>0.37624531091287594</v>
      </c>
      <c r="V1416" s="11"/>
    </row>
    <row r="1417" spans="2:22" ht="18">
      <c r="B1417" t="s">
        <v>550</v>
      </c>
      <c r="C1417" t="s">
        <v>552</v>
      </c>
      <c r="D1417" t="str">
        <f>VLOOKUP(G1417,Sheet1!J:K,2,0)</f>
        <v>C</v>
      </c>
      <c r="E1417" t="str">
        <f t="shared" si="132"/>
        <v>C亲子</v>
      </c>
      <c r="F1417" t="str">
        <f>VLOOKUP(G1417,Sheet1!J:L,3,0)</f>
        <v>江苏省</v>
      </c>
      <c r="G1417" t="s">
        <v>384</v>
      </c>
      <c r="H1417" s="2" t="str">
        <f>VLOOKUP(G1417,Sheet1!J:O,6,0)</f>
        <v>华北大区</v>
      </c>
      <c r="I1417">
        <v>228</v>
      </c>
      <c r="J1417">
        <v>0</v>
      </c>
      <c r="K1417" s="8">
        <f>VLOOKUP(C1417,'渗透率、续签率'!B:C,2,0)</f>
        <v>0.29899999999999999</v>
      </c>
      <c r="L1417" s="6">
        <f t="shared" si="133"/>
        <v>0</v>
      </c>
      <c r="M1417">
        <v>36</v>
      </c>
      <c r="N1417">
        <v>0</v>
      </c>
      <c r="O1417" s="24">
        <f t="shared" si="134"/>
        <v>0</v>
      </c>
      <c r="P1417" s="35">
        <f>VLOOKUP(E1417,'参数设置&amp;汇总'!O:X,10,0)</f>
        <v>4.6161737049068209E-2</v>
      </c>
      <c r="Q1417" s="37">
        <f t="shared" si="135"/>
        <v>1.6618225337664556</v>
      </c>
      <c r="R1417">
        <v>0.85</v>
      </c>
      <c r="S1417" s="38">
        <f t="shared" si="136"/>
        <v>1.9550853338428891</v>
      </c>
      <c r="T1417" s="9">
        <f t="shared" si="137"/>
        <v>0.84655194955397095</v>
      </c>
    </row>
    <row r="1418" spans="2:22" ht="18">
      <c r="B1418" t="s">
        <v>550</v>
      </c>
      <c r="C1418" t="s">
        <v>552</v>
      </c>
      <c r="D1418" t="str">
        <f>VLOOKUP(G1418,Sheet1!J:K,2,0)</f>
        <v>C</v>
      </c>
      <c r="E1418" t="str">
        <f t="shared" si="132"/>
        <v>C亲子</v>
      </c>
      <c r="F1418" t="str">
        <f>VLOOKUP(G1418,Sheet1!J:L,3,0)</f>
        <v>云南省</v>
      </c>
      <c r="G1418" t="s">
        <v>385</v>
      </c>
      <c r="H1418" s="2" t="str">
        <f>VLOOKUP(G1418,Sheet1!J:O,6,0)</f>
        <v>华南大区</v>
      </c>
      <c r="I1418">
        <v>17</v>
      </c>
      <c r="J1418">
        <v>0</v>
      </c>
      <c r="K1418" s="8">
        <f>VLOOKUP(C1418,'渗透率、续签率'!B:C,2,0)</f>
        <v>0.29899999999999999</v>
      </c>
      <c r="L1418" s="6">
        <f t="shared" si="133"/>
        <v>0</v>
      </c>
      <c r="M1418">
        <v>1</v>
      </c>
      <c r="N1418">
        <v>0</v>
      </c>
      <c r="O1418" s="24">
        <f t="shared" si="134"/>
        <v>0</v>
      </c>
      <c r="P1418" s="35">
        <f>VLOOKUP(E1418,'参数设置&amp;汇总'!O:X,10,0)</f>
        <v>4.6161737049068209E-2</v>
      </c>
      <c r="Q1418" s="37">
        <f t="shared" si="135"/>
        <v>4.6161737049068209E-2</v>
      </c>
      <c r="R1418">
        <v>0.85</v>
      </c>
      <c r="S1418" s="38">
        <f t="shared" si="136"/>
        <v>5.430792594008025E-2</v>
      </c>
      <c r="T1418" s="9">
        <f t="shared" si="137"/>
        <v>2.3515331932054746E-2</v>
      </c>
      <c r="V1418" s="11"/>
    </row>
    <row r="1419" spans="2:22" ht="18">
      <c r="B1419" t="s">
        <v>550</v>
      </c>
      <c r="C1419" t="s">
        <v>552</v>
      </c>
      <c r="D1419" t="str">
        <f>VLOOKUP(G1419,Sheet1!J:K,2,0)</f>
        <v>C</v>
      </c>
      <c r="E1419" t="str">
        <f t="shared" si="132"/>
        <v>C亲子</v>
      </c>
      <c r="F1419" t="str">
        <f>VLOOKUP(G1419,Sheet1!J:L,3,0)</f>
        <v>吉林省</v>
      </c>
      <c r="G1419" t="s">
        <v>386</v>
      </c>
      <c r="H1419" s="2" t="str">
        <f>VLOOKUP(G1419,Sheet1!J:O,6,0)</f>
        <v>华北大区</v>
      </c>
      <c r="I1419">
        <v>69</v>
      </c>
      <c r="J1419">
        <v>0</v>
      </c>
      <c r="K1419" s="8">
        <f>VLOOKUP(C1419,'渗透率、续签率'!B:C,2,0)</f>
        <v>0.29899999999999999</v>
      </c>
      <c r="L1419" s="6">
        <f t="shared" si="133"/>
        <v>0</v>
      </c>
      <c r="M1419">
        <v>0</v>
      </c>
      <c r="N1419">
        <v>0</v>
      </c>
      <c r="O1419" s="24" t="e">
        <f t="shared" si="134"/>
        <v>#DIV/0!</v>
      </c>
      <c r="P1419" s="35">
        <f>VLOOKUP(E1419,'参数设置&amp;汇总'!O:X,10,0)</f>
        <v>4.6161737049068209E-2</v>
      </c>
      <c r="Q1419" s="37">
        <f t="shared" si="135"/>
        <v>0</v>
      </c>
      <c r="R1419">
        <v>0.85</v>
      </c>
      <c r="S1419" s="38">
        <f t="shared" si="136"/>
        <v>0</v>
      </c>
      <c r="T1419" s="9">
        <f t="shared" si="137"/>
        <v>0</v>
      </c>
      <c r="U1419" s="1"/>
      <c r="V1419" s="11"/>
    </row>
    <row r="1420" spans="2:22" ht="18">
      <c r="B1420" t="s">
        <v>550</v>
      </c>
      <c r="C1420" t="s">
        <v>552</v>
      </c>
      <c r="D1420" t="str">
        <f>VLOOKUP(G1420,Sheet1!J:K,2,0)</f>
        <v>C</v>
      </c>
      <c r="E1420" t="str">
        <f t="shared" si="132"/>
        <v>C亲子</v>
      </c>
      <c r="F1420" t="str">
        <f>VLOOKUP(G1420,Sheet1!J:L,3,0)</f>
        <v>内蒙古自治区</v>
      </c>
      <c r="G1420" t="s">
        <v>387</v>
      </c>
      <c r="H1420" s="2" t="str">
        <f>VLOOKUP(G1420,Sheet1!J:O,6,0)</f>
        <v>华北大区</v>
      </c>
      <c r="I1420">
        <v>98</v>
      </c>
      <c r="J1420">
        <v>0</v>
      </c>
      <c r="K1420" s="8">
        <f>VLOOKUP(C1420,'渗透率、续签率'!B:C,2,0)</f>
        <v>0.29899999999999999</v>
      </c>
      <c r="L1420" s="6">
        <f t="shared" si="133"/>
        <v>0</v>
      </c>
      <c r="M1420">
        <v>3</v>
      </c>
      <c r="N1420">
        <v>0</v>
      </c>
      <c r="O1420" s="24">
        <f t="shared" si="134"/>
        <v>0</v>
      </c>
      <c r="P1420" s="35">
        <f>VLOOKUP(E1420,'参数设置&amp;汇总'!O:X,10,0)</f>
        <v>4.6161737049068209E-2</v>
      </c>
      <c r="Q1420" s="37">
        <f t="shared" si="135"/>
        <v>0.13848521114720463</v>
      </c>
      <c r="R1420">
        <v>0.85</v>
      </c>
      <c r="S1420" s="38">
        <f t="shared" si="136"/>
        <v>0.16292377782024076</v>
      </c>
      <c r="T1420" s="9">
        <f t="shared" si="137"/>
        <v>7.0545995796164246E-2</v>
      </c>
      <c r="V1420" s="11"/>
    </row>
    <row r="1421" spans="2:22" ht="18">
      <c r="B1421" t="s">
        <v>550</v>
      </c>
      <c r="C1421" t="s">
        <v>552</v>
      </c>
      <c r="D1421" t="str">
        <f>VLOOKUP(G1421,Sheet1!J:K,2,0)</f>
        <v>C</v>
      </c>
      <c r="E1421" t="str">
        <f t="shared" si="132"/>
        <v>C亲子</v>
      </c>
      <c r="F1421" t="str">
        <f>VLOOKUP(G1421,Sheet1!J:L,3,0)</f>
        <v>四川省</v>
      </c>
      <c r="G1421" t="s">
        <v>388</v>
      </c>
      <c r="H1421" s="2" t="str">
        <f>VLOOKUP(G1421,Sheet1!J:O,6,0)</f>
        <v>华北大区</v>
      </c>
      <c r="I1421">
        <v>124</v>
      </c>
      <c r="J1421">
        <v>0</v>
      </c>
      <c r="K1421" s="8">
        <f>VLOOKUP(C1421,'渗透率、续签率'!B:C,2,0)</f>
        <v>0.29899999999999999</v>
      </c>
      <c r="L1421" s="6">
        <f t="shared" si="133"/>
        <v>0</v>
      </c>
      <c r="M1421">
        <v>5</v>
      </c>
      <c r="N1421">
        <v>0</v>
      </c>
      <c r="O1421" s="24">
        <f t="shared" si="134"/>
        <v>0</v>
      </c>
      <c r="P1421" s="35">
        <f>VLOOKUP(E1421,'参数设置&amp;汇总'!O:X,10,0)</f>
        <v>4.6161737049068209E-2</v>
      </c>
      <c r="Q1421" s="37">
        <f t="shared" si="135"/>
        <v>0.23080868524534104</v>
      </c>
      <c r="R1421">
        <v>0.85</v>
      </c>
      <c r="S1421" s="38">
        <f t="shared" si="136"/>
        <v>0.27153962970040124</v>
      </c>
      <c r="T1421" s="9">
        <f t="shared" si="137"/>
        <v>0.11757665966027374</v>
      </c>
    </row>
    <row r="1422" spans="2:22" ht="18">
      <c r="B1422" t="s">
        <v>550</v>
      </c>
      <c r="C1422" t="s">
        <v>552</v>
      </c>
      <c r="D1422" t="str">
        <f>VLOOKUP(G1422,Sheet1!J:K,2,0)</f>
        <v>C</v>
      </c>
      <c r="E1422" t="str">
        <f t="shared" si="132"/>
        <v>C亲子</v>
      </c>
      <c r="F1422" t="str">
        <f>VLOOKUP(G1422,Sheet1!J:L,3,0)</f>
        <v>贵州省</v>
      </c>
      <c r="G1422" t="s">
        <v>389</v>
      </c>
      <c r="H1422" s="2" t="str">
        <f>VLOOKUP(G1422,Sheet1!J:O,6,0)</f>
        <v>华北大区</v>
      </c>
      <c r="I1422">
        <v>405</v>
      </c>
      <c r="J1422">
        <v>1</v>
      </c>
      <c r="K1422" s="8">
        <f>VLOOKUP(C1422,'渗透率、续签率'!B:C,2,0)</f>
        <v>0.29899999999999999</v>
      </c>
      <c r="L1422" s="6">
        <f t="shared" si="133"/>
        <v>2.4691358024691358E-3</v>
      </c>
      <c r="M1422">
        <v>20</v>
      </c>
      <c r="N1422">
        <v>1</v>
      </c>
      <c r="O1422" s="24">
        <f t="shared" si="134"/>
        <v>0.05</v>
      </c>
      <c r="P1422" s="35">
        <f>VLOOKUP(E1422,'参数设置&amp;汇总'!O:X,10,0)</f>
        <v>4.6161737049068209E-2</v>
      </c>
      <c r="Q1422" s="37">
        <f t="shared" si="135"/>
        <v>1</v>
      </c>
      <c r="R1422">
        <v>0.85</v>
      </c>
      <c r="S1422" s="38">
        <f t="shared" si="136"/>
        <v>0.82470588235294129</v>
      </c>
      <c r="T1422" s="9">
        <f t="shared" si="137"/>
        <v>0.35709764705882358</v>
      </c>
      <c r="V1422" s="11"/>
    </row>
    <row r="1423" spans="2:22" ht="18">
      <c r="B1423" t="s">
        <v>550</v>
      </c>
      <c r="C1423" t="s">
        <v>552</v>
      </c>
      <c r="D1423" t="str">
        <f>VLOOKUP(G1423,Sheet1!J:K,2,0)</f>
        <v>C</v>
      </c>
      <c r="E1423" t="str">
        <f t="shared" si="132"/>
        <v>C亲子</v>
      </c>
      <c r="F1423" t="str">
        <f>VLOOKUP(G1423,Sheet1!J:L,3,0)</f>
        <v>河北省</v>
      </c>
      <c r="G1423" t="s">
        <v>390</v>
      </c>
      <c r="H1423" s="2" t="str">
        <f>VLOOKUP(G1423,Sheet1!J:O,6,0)</f>
        <v>华北大区</v>
      </c>
      <c r="I1423">
        <v>333</v>
      </c>
      <c r="J1423">
        <v>1</v>
      </c>
      <c r="K1423" s="8">
        <f>VLOOKUP(C1423,'渗透率、续签率'!B:C,2,0)</f>
        <v>0.29899999999999999</v>
      </c>
      <c r="L1423" s="6">
        <f t="shared" si="133"/>
        <v>3.003003003003003E-3</v>
      </c>
      <c r="M1423">
        <v>29</v>
      </c>
      <c r="N1423">
        <v>1</v>
      </c>
      <c r="O1423" s="24">
        <f t="shared" si="134"/>
        <v>3.4482758620689655E-2</v>
      </c>
      <c r="P1423" s="35">
        <f>VLOOKUP(E1423,'参数设置&amp;汇总'!O:X,10,0)</f>
        <v>4.6161737049068209E-2</v>
      </c>
      <c r="Q1423" s="37">
        <f t="shared" si="135"/>
        <v>1.3386903744229781</v>
      </c>
      <c r="R1423">
        <v>0.85</v>
      </c>
      <c r="S1423" s="38">
        <f t="shared" si="136"/>
        <v>1.2231651463799744</v>
      </c>
      <c r="T1423" s="9">
        <f t="shared" si="137"/>
        <v>0.5296305083825289</v>
      </c>
      <c r="V1423" s="11"/>
    </row>
    <row r="1424" spans="2:22" ht="18">
      <c r="B1424" t="s">
        <v>550</v>
      </c>
      <c r="C1424" t="s">
        <v>552</v>
      </c>
      <c r="D1424" t="str">
        <f>VLOOKUP(G1424,Sheet1!J:K,2,0)</f>
        <v>C</v>
      </c>
      <c r="E1424" t="str">
        <f t="shared" si="132"/>
        <v>C亲子</v>
      </c>
      <c r="F1424" t="str">
        <f>VLOOKUP(G1424,Sheet1!J:L,3,0)</f>
        <v>西藏自治区</v>
      </c>
      <c r="G1424" t="s">
        <v>391</v>
      </c>
      <c r="H1424" s="2">
        <f>VLOOKUP(G1424,Sheet1!J:O,6,0)</f>
        <v>0</v>
      </c>
      <c r="I1424">
        <v>5</v>
      </c>
      <c r="J1424">
        <v>0</v>
      </c>
      <c r="K1424" s="8">
        <f>VLOOKUP(C1424,'渗透率、续签率'!B:C,2,0)</f>
        <v>0.29899999999999999</v>
      </c>
      <c r="L1424" s="6">
        <f t="shared" si="133"/>
        <v>0</v>
      </c>
      <c r="M1424">
        <v>0</v>
      </c>
      <c r="N1424">
        <v>0</v>
      </c>
      <c r="O1424" s="24" t="e">
        <f t="shared" si="134"/>
        <v>#DIV/0!</v>
      </c>
      <c r="P1424" s="35">
        <f>VLOOKUP(E1424,'参数设置&amp;汇总'!O:X,10,0)</f>
        <v>4.6161737049068209E-2</v>
      </c>
      <c r="Q1424" s="37">
        <f t="shared" si="135"/>
        <v>0</v>
      </c>
      <c r="R1424">
        <v>0.85</v>
      </c>
      <c r="S1424" s="38">
        <f t="shared" si="136"/>
        <v>0</v>
      </c>
      <c r="T1424" s="9">
        <f t="shared" si="137"/>
        <v>0</v>
      </c>
      <c r="V1424" s="11"/>
    </row>
    <row r="1425" spans="2:22" ht="18">
      <c r="B1425" t="s">
        <v>550</v>
      </c>
      <c r="C1425" t="s">
        <v>552</v>
      </c>
      <c r="D1425" t="str">
        <f>VLOOKUP(G1425,Sheet1!J:K,2,0)</f>
        <v>C</v>
      </c>
      <c r="E1425" t="str">
        <f t="shared" si="132"/>
        <v>C亲子</v>
      </c>
      <c r="F1425" t="str">
        <f>VLOOKUP(G1425,Sheet1!J:L,3,0)</f>
        <v>河北省</v>
      </c>
      <c r="G1425" t="s">
        <v>392</v>
      </c>
      <c r="H1425" s="2" t="str">
        <f>VLOOKUP(G1425,Sheet1!J:O,6,0)</f>
        <v>华北大区</v>
      </c>
      <c r="I1425">
        <v>423</v>
      </c>
      <c r="J1425">
        <v>0</v>
      </c>
      <c r="K1425" s="8">
        <f>VLOOKUP(C1425,'渗透率、续签率'!B:C,2,0)</f>
        <v>0.29899999999999999</v>
      </c>
      <c r="L1425" s="6">
        <f t="shared" si="133"/>
        <v>0</v>
      </c>
      <c r="M1425">
        <v>31</v>
      </c>
      <c r="N1425">
        <v>0</v>
      </c>
      <c r="O1425" s="24">
        <f t="shared" si="134"/>
        <v>0</v>
      </c>
      <c r="P1425" s="35">
        <f>VLOOKUP(E1425,'参数设置&amp;汇总'!O:X,10,0)</f>
        <v>4.6161737049068209E-2</v>
      </c>
      <c r="Q1425" s="37">
        <f t="shared" si="135"/>
        <v>1.4310138485211146</v>
      </c>
      <c r="R1425">
        <v>0.85</v>
      </c>
      <c r="S1425" s="38">
        <f t="shared" si="136"/>
        <v>1.6835457041424877</v>
      </c>
      <c r="T1425" s="9">
        <f t="shared" si="137"/>
        <v>0.7289752898936972</v>
      </c>
      <c r="V1425" s="11"/>
    </row>
    <row r="1426" spans="2:22" ht="18">
      <c r="B1426" t="s">
        <v>550</v>
      </c>
      <c r="C1426" t="s">
        <v>552</v>
      </c>
      <c r="D1426" t="str">
        <f>VLOOKUP(G1426,Sheet1!J:K,2,0)</f>
        <v>C</v>
      </c>
      <c r="E1426" t="str">
        <f t="shared" si="132"/>
        <v>C亲子</v>
      </c>
      <c r="F1426" t="str">
        <f>VLOOKUP(G1426,Sheet1!J:L,3,0)</f>
        <v>湖南省</v>
      </c>
      <c r="G1426" t="s">
        <v>393</v>
      </c>
      <c r="H1426" s="2" t="str">
        <f>VLOOKUP(G1426,Sheet1!J:O,6,0)</f>
        <v>华南大区</v>
      </c>
      <c r="I1426">
        <v>171</v>
      </c>
      <c r="J1426">
        <v>1</v>
      </c>
      <c r="K1426" s="8">
        <f>VLOOKUP(C1426,'渗透率、续签率'!B:C,2,0)</f>
        <v>0.29899999999999999</v>
      </c>
      <c r="L1426" s="6">
        <f t="shared" si="133"/>
        <v>5.8479532163742687E-3</v>
      </c>
      <c r="M1426">
        <v>7</v>
      </c>
      <c r="N1426">
        <v>0</v>
      </c>
      <c r="O1426" s="24">
        <f t="shared" si="134"/>
        <v>0</v>
      </c>
      <c r="P1426" s="35">
        <f>VLOOKUP(E1426,'参数设置&amp;汇总'!O:X,10,0)</f>
        <v>4.6161737049068209E-2</v>
      </c>
      <c r="Q1426" s="37">
        <f t="shared" si="135"/>
        <v>0.32313215934347744</v>
      </c>
      <c r="R1426">
        <v>0.85</v>
      </c>
      <c r="S1426" s="38">
        <f t="shared" si="136"/>
        <v>0.38015548158056173</v>
      </c>
      <c r="T1426" s="9">
        <f t="shared" si="137"/>
        <v>0.16460732352438323</v>
      </c>
      <c r="V1426" s="11"/>
    </row>
    <row r="1427" spans="2:22" ht="18">
      <c r="B1427" t="s">
        <v>550</v>
      </c>
      <c r="C1427" t="s">
        <v>552</v>
      </c>
      <c r="D1427" t="str">
        <f>VLOOKUP(G1427,Sheet1!J:K,2,0)</f>
        <v>B</v>
      </c>
      <c r="E1427" t="str">
        <f t="shared" si="132"/>
        <v>B亲子</v>
      </c>
      <c r="F1427" t="str">
        <f>VLOOKUP(G1427,Sheet1!J:L,3,0)</f>
        <v>河南省</v>
      </c>
      <c r="G1427" t="s">
        <v>84</v>
      </c>
      <c r="H1427" s="2" t="str">
        <f>VLOOKUP(G1427,Sheet1!J:O,6,0)</f>
        <v>华北大区</v>
      </c>
      <c r="I1427" s="1">
        <v>1089</v>
      </c>
      <c r="J1427">
        <v>36</v>
      </c>
      <c r="K1427" s="8">
        <f>VLOOKUP(C1427,'渗透率、续签率'!B:C,2,0)</f>
        <v>0.29899999999999999</v>
      </c>
      <c r="L1427" s="6">
        <f t="shared" si="133"/>
        <v>3.3057851239669422E-2</v>
      </c>
      <c r="M1427">
        <v>295</v>
      </c>
      <c r="N1427">
        <v>34</v>
      </c>
      <c r="O1427" s="24">
        <f t="shared" si="134"/>
        <v>0.11525423728813559</v>
      </c>
      <c r="P1427" s="35">
        <f>VLOOKUP(E1427,'参数设置&amp;汇总'!O:X,10,0)</f>
        <v>0.1</v>
      </c>
      <c r="Q1427" s="37">
        <f t="shared" si="135"/>
        <v>34</v>
      </c>
      <c r="R1427">
        <v>0.85</v>
      </c>
      <c r="S1427" s="38">
        <f t="shared" si="136"/>
        <v>28.040000000000006</v>
      </c>
      <c r="T1427" s="9">
        <f t="shared" si="137"/>
        <v>12.141320000000002</v>
      </c>
      <c r="V1427" s="11"/>
    </row>
    <row r="1428" spans="2:22" ht="18">
      <c r="B1428" t="s">
        <v>550</v>
      </c>
      <c r="C1428" t="s">
        <v>552</v>
      </c>
      <c r="D1428" t="str">
        <f>VLOOKUP(G1428,Sheet1!J:K,2,0)</f>
        <v>C</v>
      </c>
      <c r="E1428" t="str">
        <f t="shared" si="132"/>
        <v>C亲子</v>
      </c>
      <c r="F1428" t="str">
        <f>VLOOKUP(G1428,Sheet1!J:L,3,0)</f>
        <v>湖南省</v>
      </c>
      <c r="G1428" t="s">
        <v>394</v>
      </c>
      <c r="H1428" s="2" t="str">
        <f>VLOOKUP(G1428,Sheet1!J:O,6,0)</f>
        <v>华南大区</v>
      </c>
      <c r="I1428">
        <v>136</v>
      </c>
      <c r="J1428">
        <v>0</v>
      </c>
      <c r="K1428" s="8">
        <f>VLOOKUP(C1428,'渗透率、续签率'!B:C,2,0)</f>
        <v>0.29899999999999999</v>
      </c>
      <c r="L1428" s="6">
        <f t="shared" si="133"/>
        <v>0</v>
      </c>
      <c r="M1428">
        <v>8</v>
      </c>
      <c r="N1428">
        <v>0</v>
      </c>
      <c r="O1428" s="24">
        <f t="shared" si="134"/>
        <v>0</v>
      </c>
      <c r="P1428" s="35">
        <f>VLOOKUP(E1428,'参数设置&amp;汇总'!O:X,10,0)</f>
        <v>4.6161737049068209E-2</v>
      </c>
      <c r="Q1428" s="37">
        <f t="shared" si="135"/>
        <v>0.36929389639254567</v>
      </c>
      <c r="R1428">
        <v>0.85</v>
      </c>
      <c r="S1428" s="38">
        <f t="shared" si="136"/>
        <v>0.434463407520642</v>
      </c>
      <c r="T1428" s="9">
        <f t="shared" si="137"/>
        <v>0.18812265545643797</v>
      </c>
      <c r="V1428" s="11"/>
    </row>
    <row r="1429" spans="2:22" ht="18">
      <c r="B1429" t="s">
        <v>550</v>
      </c>
      <c r="C1429" t="s">
        <v>552</v>
      </c>
      <c r="D1429" t="str">
        <f>VLOOKUP(G1429,Sheet1!J:K,2,0)</f>
        <v>C</v>
      </c>
      <c r="E1429" t="str">
        <f t="shared" si="132"/>
        <v>C亲子</v>
      </c>
      <c r="F1429" t="str">
        <f>VLOOKUP(G1429,Sheet1!J:L,3,0)</f>
        <v>内蒙古自治区</v>
      </c>
      <c r="G1429" t="s">
        <v>395</v>
      </c>
      <c r="H1429" s="2" t="str">
        <f>VLOOKUP(G1429,Sheet1!J:O,6,0)</f>
        <v>华北大区</v>
      </c>
      <c r="I1429">
        <v>130</v>
      </c>
      <c r="J1429">
        <v>1</v>
      </c>
      <c r="K1429" s="8">
        <f>VLOOKUP(C1429,'渗透率、续签率'!B:C,2,0)</f>
        <v>0.29899999999999999</v>
      </c>
      <c r="L1429" s="6">
        <f t="shared" si="133"/>
        <v>7.6923076923076927E-3</v>
      </c>
      <c r="M1429">
        <v>20</v>
      </c>
      <c r="N1429">
        <v>0</v>
      </c>
      <c r="O1429" s="24">
        <f t="shared" si="134"/>
        <v>0</v>
      </c>
      <c r="P1429" s="35">
        <f>VLOOKUP(E1429,'参数设置&amp;汇总'!O:X,10,0)</f>
        <v>4.6161737049068209E-2</v>
      </c>
      <c r="Q1429" s="37">
        <f t="shared" si="135"/>
        <v>0.92323474098136415</v>
      </c>
      <c r="R1429">
        <v>0.85</v>
      </c>
      <c r="S1429" s="38">
        <f t="shared" si="136"/>
        <v>1.086158518801605</v>
      </c>
      <c r="T1429" s="9">
        <f t="shared" si="137"/>
        <v>0.47030663864109495</v>
      </c>
      <c r="V1429" s="11"/>
    </row>
    <row r="1430" spans="2:22" ht="18">
      <c r="B1430" t="s">
        <v>550</v>
      </c>
      <c r="C1430" t="s">
        <v>552</v>
      </c>
      <c r="D1430" t="str">
        <f>VLOOKUP(G1430,Sheet1!J:K,2,0)</f>
        <v>C</v>
      </c>
      <c r="E1430" t="str">
        <f t="shared" si="132"/>
        <v>C亲子</v>
      </c>
      <c r="F1430" t="str">
        <f>VLOOKUP(G1430,Sheet1!J:L,3,0)</f>
        <v>湖北省</v>
      </c>
      <c r="G1430" t="s">
        <v>396</v>
      </c>
      <c r="H1430" s="2" t="str">
        <f>VLOOKUP(G1430,Sheet1!J:O,6,0)</f>
        <v>华南大区</v>
      </c>
      <c r="I1430">
        <v>53</v>
      </c>
      <c r="J1430">
        <v>0</v>
      </c>
      <c r="K1430" s="8">
        <f>VLOOKUP(C1430,'渗透率、续签率'!B:C,2,0)</f>
        <v>0.29899999999999999</v>
      </c>
      <c r="L1430" s="6">
        <f t="shared" si="133"/>
        <v>0</v>
      </c>
      <c r="M1430">
        <v>5</v>
      </c>
      <c r="N1430">
        <v>0</v>
      </c>
      <c r="O1430" s="24">
        <f t="shared" si="134"/>
        <v>0</v>
      </c>
      <c r="P1430" s="35">
        <f>VLOOKUP(E1430,'参数设置&amp;汇总'!O:X,10,0)</f>
        <v>4.6161737049068209E-2</v>
      </c>
      <c r="Q1430" s="37">
        <f t="shared" si="135"/>
        <v>0.23080868524534104</v>
      </c>
      <c r="R1430">
        <v>0.85</v>
      </c>
      <c r="S1430" s="38">
        <f t="shared" si="136"/>
        <v>0.27153962970040124</v>
      </c>
      <c r="T1430" s="9">
        <f t="shared" si="137"/>
        <v>0.11757665966027374</v>
      </c>
      <c r="V1430" s="11"/>
    </row>
    <row r="1431" spans="2:22" ht="18">
      <c r="B1431" t="s">
        <v>550</v>
      </c>
      <c r="C1431" t="s">
        <v>552</v>
      </c>
      <c r="D1431" t="str">
        <f>VLOOKUP(G1431,Sheet1!J:K,2,0)</f>
        <v>C</v>
      </c>
      <c r="E1431" t="str">
        <f t="shared" si="132"/>
        <v>C亲子</v>
      </c>
      <c r="F1431" t="str">
        <f>VLOOKUP(G1431,Sheet1!J:L,3,0)</f>
        <v>甘肃省</v>
      </c>
      <c r="G1431" t="s">
        <v>397</v>
      </c>
      <c r="H1431" s="2" t="str">
        <f>VLOOKUP(G1431,Sheet1!J:O,6,0)</f>
        <v>华北大区</v>
      </c>
      <c r="I1431">
        <v>73</v>
      </c>
      <c r="J1431">
        <v>0</v>
      </c>
      <c r="K1431" s="8">
        <f>VLOOKUP(C1431,'渗透率、续签率'!B:C,2,0)</f>
        <v>0.29899999999999999</v>
      </c>
      <c r="L1431" s="6">
        <f t="shared" si="133"/>
        <v>0</v>
      </c>
      <c r="M1431">
        <v>1</v>
      </c>
      <c r="N1431">
        <v>0</v>
      </c>
      <c r="O1431" s="24">
        <f t="shared" si="134"/>
        <v>0</v>
      </c>
      <c r="P1431" s="35">
        <f>VLOOKUP(E1431,'参数设置&amp;汇总'!O:X,10,0)</f>
        <v>4.6161737049068209E-2</v>
      </c>
      <c r="Q1431" s="37">
        <f t="shared" si="135"/>
        <v>4.6161737049068209E-2</v>
      </c>
      <c r="R1431">
        <v>0.85</v>
      </c>
      <c r="S1431" s="38">
        <f t="shared" si="136"/>
        <v>5.430792594008025E-2</v>
      </c>
      <c r="T1431" s="9">
        <f t="shared" si="137"/>
        <v>2.3515331932054746E-2</v>
      </c>
      <c r="V1431" s="11"/>
    </row>
    <row r="1432" spans="2:22" ht="18">
      <c r="B1432" t="s">
        <v>550</v>
      </c>
      <c r="C1432" t="s">
        <v>552</v>
      </c>
      <c r="D1432" t="str">
        <f>VLOOKUP(G1432,Sheet1!J:K,2,0)</f>
        <v>B</v>
      </c>
      <c r="E1432" t="str">
        <f t="shared" si="132"/>
        <v>B亲子</v>
      </c>
      <c r="F1432" t="str">
        <f>VLOOKUP(G1432,Sheet1!J:L,3,0)</f>
        <v>重庆市</v>
      </c>
      <c r="G1432" t="s">
        <v>85</v>
      </c>
      <c r="H1432" s="2" t="str">
        <f>VLOOKUP(G1432,Sheet1!J:O,6,0)</f>
        <v>华北大区</v>
      </c>
      <c r="I1432" s="1">
        <v>1442</v>
      </c>
      <c r="J1432">
        <v>27</v>
      </c>
      <c r="K1432" s="8">
        <f>VLOOKUP(C1432,'渗透率、续签率'!B:C,2,0)</f>
        <v>0.29899999999999999</v>
      </c>
      <c r="L1432" s="6">
        <f t="shared" si="133"/>
        <v>1.8723994452149791E-2</v>
      </c>
      <c r="M1432">
        <v>305</v>
      </c>
      <c r="N1432">
        <v>24</v>
      </c>
      <c r="O1432" s="24">
        <f t="shared" si="134"/>
        <v>7.8688524590163941E-2</v>
      </c>
      <c r="P1432" s="35">
        <f>VLOOKUP(E1432,'参数设置&amp;汇总'!O:X,10,0)</f>
        <v>0.1</v>
      </c>
      <c r="Q1432" s="37">
        <f t="shared" si="135"/>
        <v>30.5</v>
      </c>
      <c r="R1432">
        <v>0.85</v>
      </c>
      <c r="S1432" s="38">
        <f t="shared" si="136"/>
        <v>27.44</v>
      </c>
      <c r="T1432" s="9">
        <f t="shared" si="137"/>
        <v>11.88152</v>
      </c>
      <c r="V1432" s="11"/>
    </row>
    <row r="1433" spans="2:22" ht="18">
      <c r="B1433" t="s">
        <v>550</v>
      </c>
      <c r="C1433" t="s">
        <v>552</v>
      </c>
      <c r="D1433" t="str">
        <f>VLOOKUP(G1433,Sheet1!J:K,2,0)</f>
        <v>C</v>
      </c>
      <c r="E1433" t="str">
        <f t="shared" si="132"/>
        <v>C亲子</v>
      </c>
      <c r="F1433" t="str">
        <f>VLOOKUP(G1433,Sheet1!J:L,3,0)</f>
        <v>浙江省</v>
      </c>
      <c r="G1433" t="s">
        <v>398</v>
      </c>
      <c r="H1433" s="2" t="str">
        <f>VLOOKUP(G1433,Sheet1!J:O,6,0)</f>
        <v>华南大区</v>
      </c>
      <c r="I1433">
        <v>451</v>
      </c>
      <c r="J1433">
        <v>4</v>
      </c>
      <c r="K1433" s="8">
        <f>VLOOKUP(C1433,'渗透率、续签率'!B:C,2,0)</f>
        <v>0.29899999999999999</v>
      </c>
      <c r="L1433" s="6">
        <f t="shared" si="133"/>
        <v>8.869179600886918E-3</v>
      </c>
      <c r="M1433">
        <v>127</v>
      </c>
      <c r="N1433">
        <v>2</v>
      </c>
      <c r="O1433" s="24">
        <f t="shared" si="134"/>
        <v>1.5748031496062992E-2</v>
      </c>
      <c r="P1433" s="35">
        <f>VLOOKUP(E1433,'参数设置&amp;汇总'!O:X,10,0)</f>
        <v>4.6161737049068209E-2</v>
      </c>
      <c r="Q1433" s="37">
        <f t="shared" si="135"/>
        <v>5.8625406052316622</v>
      </c>
      <c r="R1433">
        <v>0.85</v>
      </c>
      <c r="S1433" s="38">
        <f t="shared" si="136"/>
        <v>6.1935771826254848</v>
      </c>
      <c r="T1433" s="9">
        <f t="shared" si="137"/>
        <v>2.681818920076835</v>
      </c>
    </row>
    <row r="1434" spans="2:22" ht="18">
      <c r="B1434" t="s">
        <v>550</v>
      </c>
      <c r="C1434" t="s">
        <v>552</v>
      </c>
      <c r="D1434" t="str">
        <f>VLOOKUP(G1434,Sheet1!J:K,2,0)</f>
        <v>C</v>
      </c>
      <c r="E1434" t="str">
        <f t="shared" si="132"/>
        <v>C亲子</v>
      </c>
      <c r="F1434" t="str">
        <f>VLOOKUP(G1434,Sheet1!J:L,3,0)</f>
        <v>甘肃省</v>
      </c>
      <c r="G1434" t="s">
        <v>399</v>
      </c>
      <c r="H1434" s="2" t="str">
        <f>VLOOKUP(G1434,Sheet1!J:O,6,0)</f>
        <v>华北大区</v>
      </c>
      <c r="I1434">
        <v>25</v>
      </c>
      <c r="J1434">
        <v>0</v>
      </c>
      <c r="K1434" s="8">
        <f>VLOOKUP(C1434,'渗透率、续签率'!B:C,2,0)</f>
        <v>0.29899999999999999</v>
      </c>
      <c r="L1434" s="6">
        <f t="shared" si="133"/>
        <v>0</v>
      </c>
      <c r="M1434">
        <v>1</v>
      </c>
      <c r="N1434">
        <v>0</v>
      </c>
      <c r="O1434" s="24">
        <f t="shared" si="134"/>
        <v>0</v>
      </c>
      <c r="P1434" s="35">
        <f>VLOOKUP(E1434,'参数设置&amp;汇总'!O:X,10,0)</f>
        <v>4.6161737049068209E-2</v>
      </c>
      <c r="Q1434" s="37">
        <f t="shared" si="135"/>
        <v>4.6161737049068209E-2</v>
      </c>
      <c r="R1434">
        <v>0.85</v>
      </c>
      <c r="S1434" s="38">
        <f t="shared" si="136"/>
        <v>5.430792594008025E-2</v>
      </c>
      <c r="T1434" s="9">
        <f t="shared" si="137"/>
        <v>2.3515331932054746E-2</v>
      </c>
    </row>
    <row r="1435" spans="2:22" ht="18">
      <c r="B1435" t="s">
        <v>550</v>
      </c>
      <c r="C1435" t="s">
        <v>552</v>
      </c>
      <c r="D1435" t="str">
        <f>VLOOKUP(G1435,Sheet1!J:K,2,0)</f>
        <v>C</v>
      </c>
      <c r="E1435" t="str">
        <f t="shared" si="132"/>
        <v>C亲子</v>
      </c>
      <c r="F1435" t="str">
        <f>VLOOKUP(G1435,Sheet1!J:L,3,0)</f>
        <v>广西壮族自治区</v>
      </c>
      <c r="G1435" t="s">
        <v>400</v>
      </c>
      <c r="H1435" s="2" t="str">
        <f>VLOOKUP(G1435,Sheet1!J:O,6,0)</f>
        <v>华南大区</v>
      </c>
      <c r="I1435">
        <v>96</v>
      </c>
      <c r="J1435">
        <v>0</v>
      </c>
      <c r="K1435" s="8">
        <f>VLOOKUP(C1435,'渗透率、续签率'!B:C,2,0)</f>
        <v>0.29899999999999999</v>
      </c>
      <c r="L1435" s="6">
        <f t="shared" si="133"/>
        <v>0</v>
      </c>
      <c r="M1435">
        <v>5</v>
      </c>
      <c r="N1435">
        <v>0</v>
      </c>
      <c r="O1435" s="24">
        <f t="shared" si="134"/>
        <v>0</v>
      </c>
      <c r="P1435" s="35">
        <f>VLOOKUP(E1435,'参数设置&amp;汇总'!O:X,10,0)</f>
        <v>4.6161737049068209E-2</v>
      </c>
      <c r="Q1435" s="37">
        <f t="shared" si="135"/>
        <v>0.23080868524534104</v>
      </c>
      <c r="R1435">
        <v>0.85</v>
      </c>
      <c r="S1435" s="38">
        <f t="shared" si="136"/>
        <v>0.27153962970040124</v>
      </c>
      <c r="T1435" s="9">
        <f t="shared" si="137"/>
        <v>0.11757665966027374</v>
      </c>
      <c r="V1435" s="11"/>
    </row>
    <row r="1436" spans="2:22" ht="18">
      <c r="B1436" t="s">
        <v>550</v>
      </c>
      <c r="C1436" t="s">
        <v>552</v>
      </c>
      <c r="D1436" t="str">
        <f>VLOOKUP(G1436,Sheet1!J:K,2,0)</f>
        <v>C</v>
      </c>
      <c r="E1436" t="str">
        <f t="shared" si="132"/>
        <v>C亲子</v>
      </c>
      <c r="F1436" t="str">
        <f>VLOOKUP(G1436,Sheet1!J:L,3,0)</f>
        <v>辽宁省</v>
      </c>
      <c r="G1436" t="s">
        <v>401</v>
      </c>
      <c r="H1436" s="2" t="str">
        <f>VLOOKUP(G1436,Sheet1!J:O,6,0)</f>
        <v>华北大区</v>
      </c>
      <c r="I1436">
        <v>60</v>
      </c>
      <c r="J1436">
        <v>0</v>
      </c>
      <c r="K1436" s="8">
        <f>VLOOKUP(C1436,'渗透率、续签率'!B:C,2,0)</f>
        <v>0.29899999999999999</v>
      </c>
      <c r="L1436" s="6">
        <f t="shared" si="133"/>
        <v>0</v>
      </c>
      <c r="M1436">
        <v>0</v>
      </c>
      <c r="N1436">
        <v>0</v>
      </c>
      <c r="O1436" s="24" t="e">
        <f t="shared" si="134"/>
        <v>#DIV/0!</v>
      </c>
      <c r="P1436" s="35">
        <f>VLOOKUP(E1436,'参数设置&amp;汇总'!O:X,10,0)</f>
        <v>4.6161737049068209E-2</v>
      </c>
      <c r="Q1436" s="37">
        <f t="shared" si="135"/>
        <v>0</v>
      </c>
      <c r="R1436">
        <v>0.85</v>
      </c>
      <c r="S1436" s="38">
        <f t="shared" si="136"/>
        <v>0</v>
      </c>
      <c r="T1436" s="9">
        <f t="shared" si="137"/>
        <v>0</v>
      </c>
      <c r="V1436" s="11"/>
    </row>
    <row r="1437" spans="2:22" ht="18">
      <c r="B1437" t="s">
        <v>550</v>
      </c>
      <c r="C1437" t="s">
        <v>552</v>
      </c>
      <c r="D1437" t="str">
        <f>VLOOKUP(G1437,Sheet1!J:K,2,0)</f>
        <v>C</v>
      </c>
      <c r="E1437" t="str">
        <f t="shared" si="132"/>
        <v>C亲子</v>
      </c>
      <c r="F1437" t="str">
        <f>VLOOKUP(G1437,Sheet1!J:L,3,0)</f>
        <v>新疆维吾尔自治区</v>
      </c>
      <c r="G1437" t="s">
        <v>402</v>
      </c>
      <c r="H1437" s="2" t="str">
        <f>VLOOKUP(G1437,Sheet1!J:O,6,0)</f>
        <v>华北大区</v>
      </c>
      <c r="I1437">
        <v>1</v>
      </c>
      <c r="J1437">
        <v>0</v>
      </c>
      <c r="K1437" s="8">
        <f>VLOOKUP(C1437,'渗透率、续签率'!B:C,2,0)</f>
        <v>0.29899999999999999</v>
      </c>
      <c r="L1437" s="6">
        <f t="shared" si="133"/>
        <v>0</v>
      </c>
      <c r="M1437">
        <v>0</v>
      </c>
      <c r="N1437">
        <v>0</v>
      </c>
      <c r="O1437" s="24" t="e">
        <f t="shared" si="134"/>
        <v>#DIV/0!</v>
      </c>
      <c r="P1437" s="35">
        <f>VLOOKUP(E1437,'参数设置&amp;汇总'!O:X,10,0)</f>
        <v>4.6161737049068209E-2</v>
      </c>
      <c r="Q1437" s="37">
        <f t="shared" si="135"/>
        <v>0</v>
      </c>
      <c r="R1437">
        <v>0.85</v>
      </c>
      <c r="S1437" s="38">
        <f t="shared" si="136"/>
        <v>0</v>
      </c>
      <c r="T1437" s="9">
        <f t="shared" si="137"/>
        <v>0</v>
      </c>
      <c r="V1437" s="11"/>
    </row>
    <row r="1438" spans="2:22" ht="18">
      <c r="B1438" t="s">
        <v>550</v>
      </c>
      <c r="C1438" t="s">
        <v>552</v>
      </c>
      <c r="D1438" t="str">
        <f>VLOOKUP(G1438,Sheet1!J:K,2,0)</f>
        <v>C</v>
      </c>
      <c r="E1438" t="str">
        <f t="shared" si="132"/>
        <v>C亲子</v>
      </c>
      <c r="F1438" t="str">
        <f>VLOOKUP(G1438,Sheet1!J:L,3,0)</f>
        <v>贵州省</v>
      </c>
      <c r="G1438" t="s">
        <v>403</v>
      </c>
      <c r="H1438" s="2" t="str">
        <f>VLOOKUP(G1438,Sheet1!J:O,6,0)</f>
        <v>华北大区</v>
      </c>
      <c r="I1438">
        <v>147</v>
      </c>
      <c r="J1438">
        <v>0</v>
      </c>
      <c r="K1438" s="8">
        <f>VLOOKUP(C1438,'渗透率、续签率'!B:C,2,0)</f>
        <v>0.29899999999999999</v>
      </c>
      <c r="L1438" s="6">
        <f t="shared" si="133"/>
        <v>0</v>
      </c>
      <c r="M1438">
        <v>3</v>
      </c>
      <c r="N1438">
        <v>0</v>
      </c>
      <c r="O1438" s="24">
        <f t="shared" si="134"/>
        <v>0</v>
      </c>
      <c r="P1438" s="35">
        <f>VLOOKUP(E1438,'参数设置&amp;汇总'!O:X,10,0)</f>
        <v>4.6161737049068209E-2</v>
      </c>
      <c r="Q1438" s="37">
        <f t="shared" si="135"/>
        <v>0.13848521114720463</v>
      </c>
      <c r="R1438">
        <v>0.85</v>
      </c>
      <c r="S1438" s="38">
        <f t="shared" si="136"/>
        <v>0.16292377782024076</v>
      </c>
      <c r="T1438" s="9">
        <f t="shared" si="137"/>
        <v>7.0545995796164246E-2</v>
      </c>
      <c r="V1438" s="11"/>
    </row>
    <row r="1439" spans="2:22" ht="18">
      <c r="B1439" t="s">
        <v>550</v>
      </c>
      <c r="C1439" t="s">
        <v>552</v>
      </c>
      <c r="D1439" t="str">
        <f>VLOOKUP(G1439,Sheet1!J:K,2,0)</f>
        <v>C</v>
      </c>
      <c r="E1439" t="str">
        <f t="shared" si="132"/>
        <v>C亲子</v>
      </c>
      <c r="F1439" t="str">
        <f>VLOOKUP(G1439,Sheet1!J:L,3,0)</f>
        <v>陕西省</v>
      </c>
      <c r="G1439" t="s">
        <v>404</v>
      </c>
      <c r="H1439" s="2" t="str">
        <f>VLOOKUP(G1439,Sheet1!J:O,6,0)</f>
        <v>华北大区</v>
      </c>
      <c r="I1439">
        <v>29</v>
      </c>
      <c r="J1439">
        <v>0</v>
      </c>
      <c r="K1439" s="8">
        <f>VLOOKUP(C1439,'渗透率、续签率'!B:C,2,0)</f>
        <v>0.29899999999999999</v>
      </c>
      <c r="L1439" s="6">
        <f t="shared" si="133"/>
        <v>0</v>
      </c>
      <c r="M1439">
        <v>2</v>
      </c>
      <c r="N1439">
        <v>0</v>
      </c>
      <c r="O1439" s="24">
        <f t="shared" si="134"/>
        <v>0</v>
      </c>
      <c r="P1439" s="35">
        <f>VLOOKUP(E1439,'参数设置&amp;汇总'!O:X,10,0)</f>
        <v>4.6161737049068209E-2</v>
      </c>
      <c r="Q1439" s="37">
        <f t="shared" si="135"/>
        <v>9.2323474098136418E-2</v>
      </c>
      <c r="R1439">
        <v>0.85</v>
      </c>
      <c r="S1439" s="38">
        <f t="shared" si="136"/>
        <v>0.1086158518801605</v>
      </c>
      <c r="T1439" s="9">
        <f t="shared" si="137"/>
        <v>4.7030663864109493E-2</v>
      </c>
    </row>
    <row r="1440" spans="2:22" ht="18">
      <c r="B1440" t="s">
        <v>550</v>
      </c>
      <c r="C1440" t="s">
        <v>552</v>
      </c>
      <c r="D1440" t="str">
        <f>VLOOKUP(G1440,Sheet1!J:K,2,0)</f>
        <v>C</v>
      </c>
      <c r="E1440" t="str">
        <f t="shared" si="132"/>
        <v>C亲子</v>
      </c>
      <c r="F1440" t="str">
        <f>VLOOKUP(G1440,Sheet1!J:L,3,0)</f>
        <v>安徽省</v>
      </c>
      <c r="G1440" t="s">
        <v>405</v>
      </c>
      <c r="H1440" s="2" t="str">
        <f>VLOOKUP(G1440,Sheet1!J:O,6,0)</f>
        <v>华南大区</v>
      </c>
      <c r="I1440">
        <v>41</v>
      </c>
      <c r="J1440">
        <v>0</v>
      </c>
      <c r="K1440" s="8">
        <f>VLOOKUP(C1440,'渗透率、续签率'!B:C,2,0)</f>
        <v>0.29899999999999999</v>
      </c>
      <c r="L1440" s="6">
        <f t="shared" si="133"/>
        <v>0</v>
      </c>
      <c r="M1440">
        <v>4</v>
      </c>
      <c r="N1440">
        <v>0</v>
      </c>
      <c r="O1440" s="24">
        <f t="shared" si="134"/>
        <v>0</v>
      </c>
      <c r="P1440" s="35">
        <f>VLOOKUP(E1440,'参数设置&amp;汇总'!O:X,10,0)</f>
        <v>4.6161737049068209E-2</v>
      </c>
      <c r="Q1440" s="37">
        <f t="shared" si="135"/>
        <v>0.18464694819627284</v>
      </c>
      <c r="R1440">
        <v>0.85</v>
      </c>
      <c r="S1440" s="38">
        <f t="shared" si="136"/>
        <v>0.217231703760321</v>
      </c>
      <c r="T1440" s="9">
        <f t="shared" si="137"/>
        <v>9.4061327728218985E-2</v>
      </c>
      <c r="V1440" s="11"/>
    </row>
    <row r="1441" spans="2:22" ht="18">
      <c r="B1441" t="s">
        <v>550</v>
      </c>
      <c r="C1441" t="s">
        <v>552</v>
      </c>
      <c r="D1441" t="str">
        <f>VLOOKUP(G1441,Sheet1!J:K,2,0)</f>
        <v>C</v>
      </c>
      <c r="E1441" t="str">
        <f t="shared" si="132"/>
        <v>C亲子</v>
      </c>
      <c r="F1441" t="str">
        <f>VLOOKUP(G1441,Sheet1!J:L,3,0)</f>
        <v>宁夏回族自治区</v>
      </c>
      <c r="G1441" t="s">
        <v>406</v>
      </c>
      <c r="H1441" s="2" t="str">
        <f>VLOOKUP(G1441,Sheet1!J:O,6,0)</f>
        <v>华北大区</v>
      </c>
      <c r="I1441">
        <v>238</v>
      </c>
      <c r="J1441">
        <v>5</v>
      </c>
      <c r="K1441" s="8">
        <f>VLOOKUP(C1441,'渗透率、续签率'!B:C,2,0)</f>
        <v>0.29899999999999999</v>
      </c>
      <c r="L1441" s="6">
        <f t="shared" si="133"/>
        <v>2.100840336134454E-2</v>
      </c>
      <c r="M1441">
        <v>40</v>
      </c>
      <c r="N1441">
        <v>5</v>
      </c>
      <c r="O1441" s="24">
        <f t="shared" si="134"/>
        <v>0.125</v>
      </c>
      <c r="P1441" s="35">
        <f>VLOOKUP(E1441,'参数设置&amp;汇总'!O:X,10,0)</f>
        <v>4.6161737049068209E-2</v>
      </c>
      <c r="Q1441" s="37">
        <f t="shared" si="135"/>
        <v>5</v>
      </c>
      <c r="R1441">
        <v>0.85</v>
      </c>
      <c r="S1441" s="38">
        <f t="shared" si="136"/>
        <v>4.1235294117647063</v>
      </c>
      <c r="T1441" s="9">
        <f t="shared" si="137"/>
        <v>1.7854882352941179</v>
      </c>
      <c r="V1441" s="11"/>
    </row>
    <row r="1442" spans="2:22" ht="18">
      <c r="B1442" t="s">
        <v>550</v>
      </c>
      <c r="C1442" t="s">
        <v>552</v>
      </c>
      <c r="D1442" t="str">
        <f>VLOOKUP(G1442,Sheet1!J:K,2,0)</f>
        <v>C</v>
      </c>
      <c r="E1442" t="str">
        <f t="shared" si="132"/>
        <v>C亲子</v>
      </c>
      <c r="F1442" t="str">
        <f>VLOOKUP(G1442,Sheet1!J:L,3,0)</f>
        <v>内蒙古自治区</v>
      </c>
      <c r="G1442" t="s">
        <v>407</v>
      </c>
      <c r="H1442" s="2" t="str">
        <f>VLOOKUP(G1442,Sheet1!J:O,6,0)</f>
        <v>华北大区</v>
      </c>
      <c r="I1442">
        <v>68</v>
      </c>
      <c r="J1442">
        <v>0</v>
      </c>
      <c r="K1442" s="8">
        <f>VLOOKUP(C1442,'渗透率、续签率'!B:C,2,0)</f>
        <v>0.29899999999999999</v>
      </c>
      <c r="L1442" s="6">
        <f t="shared" si="133"/>
        <v>0</v>
      </c>
      <c r="M1442">
        <v>3</v>
      </c>
      <c r="N1442">
        <v>0</v>
      </c>
      <c r="O1442" s="24">
        <f t="shared" si="134"/>
        <v>0</v>
      </c>
      <c r="P1442" s="35">
        <f>VLOOKUP(E1442,'参数设置&amp;汇总'!O:X,10,0)</f>
        <v>4.6161737049068209E-2</v>
      </c>
      <c r="Q1442" s="37">
        <f t="shared" si="135"/>
        <v>0.13848521114720463</v>
      </c>
      <c r="R1442">
        <v>0.85</v>
      </c>
      <c r="S1442" s="38">
        <f t="shared" si="136"/>
        <v>0.16292377782024076</v>
      </c>
      <c r="T1442" s="9">
        <f t="shared" si="137"/>
        <v>7.0545995796164246E-2</v>
      </c>
      <c r="V1442" s="11"/>
    </row>
    <row r="1443" spans="2:22" ht="18">
      <c r="B1443" t="s">
        <v>550</v>
      </c>
      <c r="C1443" t="s">
        <v>552</v>
      </c>
      <c r="D1443" t="str">
        <f>VLOOKUP(G1443,Sheet1!J:K,2,0)</f>
        <v>C</v>
      </c>
      <c r="E1443" t="str">
        <f t="shared" si="132"/>
        <v>C亲子</v>
      </c>
      <c r="F1443" t="str">
        <f>VLOOKUP(G1443,Sheet1!J:L,3,0)</f>
        <v>辽宁省</v>
      </c>
      <c r="G1443" t="s">
        <v>408</v>
      </c>
      <c r="H1443" s="2" t="str">
        <f>VLOOKUP(G1443,Sheet1!J:O,6,0)</f>
        <v>华北大区</v>
      </c>
      <c r="I1443">
        <v>83</v>
      </c>
      <c r="J1443">
        <v>0</v>
      </c>
      <c r="K1443" s="8">
        <f>VLOOKUP(C1443,'渗透率、续签率'!B:C,2,0)</f>
        <v>0.29899999999999999</v>
      </c>
      <c r="L1443" s="6">
        <f t="shared" si="133"/>
        <v>0</v>
      </c>
      <c r="M1443">
        <v>11</v>
      </c>
      <c r="N1443">
        <v>0</v>
      </c>
      <c r="O1443" s="24">
        <f t="shared" si="134"/>
        <v>0</v>
      </c>
      <c r="P1443" s="35">
        <f>VLOOKUP(E1443,'参数设置&amp;汇总'!O:X,10,0)</f>
        <v>4.6161737049068209E-2</v>
      </c>
      <c r="Q1443" s="37">
        <f t="shared" si="135"/>
        <v>0.50777910753975031</v>
      </c>
      <c r="R1443">
        <v>0.85</v>
      </c>
      <c r="S1443" s="38">
        <f t="shared" si="136"/>
        <v>0.59738718534088275</v>
      </c>
      <c r="T1443" s="9">
        <f t="shared" si="137"/>
        <v>0.25866865125260224</v>
      </c>
    </row>
    <row r="1444" spans="2:22" ht="18">
      <c r="B1444" t="s">
        <v>550</v>
      </c>
      <c r="C1444" t="s">
        <v>552</v>
      </c>
      <c r="D1444" t="str">
        <f>VLOOKUP(G1444,Sheet1!J:K,2,0)</f>
        <v>C</v>
      </c>
      <c r="E1444" t="str">
        <f t="shared" si="132"/>
        <v>C亲子</v>
      </c>
      <c r="F1444" t="str">
        <f>VLOOKUP(G1444,Sheet1!J:L,3,0)</f>
        <v>江苏省</v>
      </c>
      <c r="G1444" t="s">
        <v>409</v>
      </c>
      <c r="H1444" s="2" t="str">
        <f>VLOOKUP(G1444,Sheet1!J:O,6,0)</f>
        <v>华北大区</v>
      </c>
      <c r="I1444">
        <v>164</v>
      </c>
      <c r="J1444">
        <v>2</v>
      </c>
      <c r="K1444" s="8">
        <f>VLOOKUP(C1444,'渗透率、续签率'!B:C,2,0)</f>
        <v>0.29899999999999999</v>
      </c>
      <c r="L1444" s="6">
        <f t="shared" si="133"/>
        <v>1.2195121951219513E-2</v>
      </c>
      <c r="M1444">
        <v>18</v>
      </c>
      <c r="N1444">
        <v>0</v>
      </c>
      <c r="O1444" s="24">
        <f t="shared" si="134"/>
        <v>0</v>
      </c>
      <c r="P1444" s="35">
        <f>VLOOKUP(E1444,'参数设置&amp;汇总'!O:X,10,0)</f>
        <v>4.6161737049068209E-2</v>
      </c>
      <c r="Q1444" s="37">
        <f t="shared" si="135"/>
        <v>0.83091126688322781</v>
      </c>
      <c r="R1444">
        <v>0.85</v>
      </c>
      <c r="S1444" s="38">
        <f t="shared" si="136"/>
        <v>0.97754266692144454</v>
      </c>
      <c r="T1444" s="9">
        <f t="shared" si="137"/>
        <v>0.42327597477698548</v>
      </c>
    </row>
    <row r="1445" spans="2:22" ht="18">
      <c r="B1445" t="s">
        <v>550</v>
      </c>
      <c r="C1445" t="s">
        <v>552</v>
      </c>
      <c r="D1445" t="str">
        <f>VLOOKUP(G1445,Sheet1!J:K,2,0)</f>
        <v>C</v>
      </c>
      <c r="E1445" t="str">
        <f t="shared" si="132"/>
        <v>C亲子</v>
      </c>
      <c r="F1445" t="str">
        <f>VLOOKUP(G1445,Sheet1!J:L,3,0)</f>
        <v>吉林省</v>
      </c>
      <c r="G1445" t="s">
        <v>410</v>
      </c>
      <c r="H1445" s="2" t="str">
        <f>VLOOKUP(G1445,Sheet1!J:O,6,0)</f>
        <v>华北大区</v>
      </c>
      <c r="I1445">
        <v>341</v>
      </c>
      <c r="J1445">
        <v>5</v>
      </c>
      <c r="K1445" s="8">
        <f>VLOOKUP(C1445,'渗透率、续签率'!B:C,2,0)</f>
        <v>0.29899999999999999</v>
      </c>
      <c r="L1445" s="6">
        <f t="shared" si="133"/>
        <v>1.466275659824047E-2</v>
      </c>
      <c r="M1445">
        <v>95</v>
      </c>
      <c r="N1445">
        <v>5</v>
      </c>
      <c r="O1445" s="24">
        <f t="shared" si="134"/>
        <v>5.2631578947368418E-2</v>
      </c>
      <c r="P1445" s="35">
        <f>VLOOKUP(E1445,'参数设置&amp;汇总'!O:X,10,0)</f>
        <v>4.6161737049068209E-2</v>
      </c>
      <c r="Q1445" s="37">
        <f t="shared" si="135"/>
        <v>5</v>
      </c>
      <c r="R1445">
        <v>0.85</v>
      </c>
      <c r="S1445" s="38">
        <f t="shared" si="136"/>
        <v>4.1235294117647063</v>
      </c>
      <c r="T1445" s="9">
        <f t="shared" si="137"/>
        <v>1.7854882352941179</v>
      </c>
      <c r="V1445" s="11"/>
    </row>
    <row r="1446" spans="2:22" ht="18">
      <c r="B1446" t="s">
        <v>550</v>
      </c>
      <c r="C1446" t="s">
        <v>552</v>
      </c>
      <c r="D1446" t="str">
        <f>VLOOKUP(G1446,Sheet1!J:K,2,0)</f>
        <v>B</v>
      </c>
      <c r="E1446" t="str">
        <f t="shared" si="132"/>
        <v>B亲子</v>
      </c>
      <c r="F1446" t="str">
        <f>VLOOKUP(G1446,Sheet1!J:L,3,0)</f>
        <v>湖南省</v>
      </c>
      <c r="G1446" t="s">
        <v>87</v>
      </c>
      <c r="H1446" s="2" t="str">
        <f>VLOOKUP(G1446,Sheet1!J:O,6,0)</f>
        <v>华南大区</v>
      </c>
      <c r="I1446">
        <v>752</v>
      </c>
      <c r="J1446">
        <v>17</v>
      </c>
      <c r="K1446" s="8">
        <f>VLOOKUP(C1446,'渗透率、续签率'!B:C,2,0)</f>
        <v>0.29899999999999999</v>
      </c>
      <c r="L1446" s="6">
        <f t="shared" si="133"/>
        <v>2.2606382978723406E-2</v>
      </c>
      <c r="M1446">
        <v>149</v>
      </c>
      <c r="N1446">
        <v>15</v>
      </c>
      <c r="O1446" s="24">
        <f t="shared" si="134"/>
        <v>0.10067114093959731</v>
      </c>
      <c r="P1446" s="35">
        <f>VLOOKUP(E1446,'参数设置&amp;汇总'!O:X,10,0)</f>
        <v>0.1</v>
      </c>
      <c r="Q1446" s="37">
        <f t="shared" si="135"/>
        <v>15</v>
      </c>
      <c r="R1446">
        <v>0.85</v>
      </c>
      <c r="S1446" s="38">
        <f t="shared" si="136"/>
        <v>12.370588235294118</v>
      </c>
      <c r="T1446" s="9">
        <f t="shared" si="137"/>
        <v>5.3564647058823533</v>
      </c>
      <c r="V1446" s="11"/>
    </row>
    <row r="1447" spans="2:22" ht="18">
      <c r="B1447" t="s">
        <v>550</v>
      </c>
      <c r="C1447" t="s">
        <v>552</v>
      </c>
      <c r="D1447" t="str">
        <f>VLOOKUP(G1447,Sheet1!J:K,2,0)</f>
        <v>C</v>
      </c>
      <c r="E1447" t="str">
        <f t="shared" si="132"/>
        <v>C亲子</v>
      </c>
      <c r="F1447" t="str">
        <f>VLOOKUP(G1447,Sheet1!J:L,3,0)</f>
        <v>山西省</v>
      </c>
      <c r="G1447" t="s">
        <v>411</v>
      </c>
      <c r="H1447" s="2" t="str">
        <f>VLOOKUP(G1447,Sheet1!J:O,6,0)</f>
        <v>华北大区</v>
      </c>
      <c r="I1447">
        <v>151</v>
      </c>
      <c r="J1447">
        <v>1</v>
      </c>
      <c r="K1447" s="8">
        <f>VLOOKUP(C1447,'渗透率、续签率'!B:C,2,0)</f>
        <v>0.29899999999999999</v>
      </c>
      <c r="L1447" s="6">
        <f t="shared" si="133"/>
        <v>6.6225165562913907E-3</v>
      </c>
      <c r="M1447">
        <v>10</v>
      </c>
      <c r="N1447">
        <v>1</v>
      </c>
      <c r="O1447" s="24">
        <f t="shared" si="134"/>
        <v>0.1</v>
      </c>
      <c r="P1447" s="35">
        <f>VLOOKUP(E1447,'参数设置&amp;汇总'!O:X,10,0)</f>
        <v>4.6161737049068209E-2</v>
      </c>
      <c r="Q1447" s="37">
        <f t="shared" si="135"/>
        <v>1</v>
      </c>
      <c r="R1447">
        <v>0.85</v>
      </c>
      <c r="S1447" s="38">
        <f t="shared" si="136"/>
        <v>0.82470588235294129</v>
      </c>
      <c r="T1447" s="9">
        <f t="shared" si="137"/>
        <v>0.35709764705882358</v>
      </c>
      <c r="V1447" s="11"/>
    </row>
    <row r="1448" spans="2:22" ht="18">
      <c r="B1448" t="s">
        <v>550</v>
      </c>
      <c r="C1448" t="s">
        <v>552</v>
      </c>
      <c r="D1448" t="str">
        <f>VLOOKUP(G1448,Sheet1!J:K,2,0)</f>
        <v>C</v>
      </c>
      <c r="E1448" t="str">
        <f t="shared" si="132"/>
        <v>C亲子</v>
      </c>
      <c r="F1448" t="str">
        <f>VLOOKUP(G1448,Sheet1!J:L,3,0)</f>
        <v>辽宁省</v>
      </c>
      <c r="G1448" t="s">
        <v>412</v>
      </c>
      <c r="H1448" s="2" t="str">
        <f>VLOOKUP(G1448,Sheet1!J:O,6,0)</f>
        <v>华北大区</v>
      </c>
      <c r="I1448">
        <v>59</v>
      </c>
      <c r="J1448">
        <v>0</v>
      </c>
      <c r="K1448" s="8">
        <f>VLOOKUP(C1448,'渗透率、续签率'!B:C,2,0)</f>
        <v>0.29899999999999999</v>
      </c>
      <c r="L1448" s="6">
        <f t="shared" si="133"/>
        <v>0</v>
      </c>
      <c r="M1448">
        <v>1</v>
      </c>
      <c r="N1448">
        <v>0</v>
      </c>
      <c r="O1448" s="24">
        <f t="shared" si="134"/>
        <v>0</v>
      </c>
      <c r="P1448" s="35">
        <f>VLOOKUP(E1448,'参数设置&amp;汇总'!O:X,10,0)</f>
        <v>4.6161737049068209E-2</v>
      </c>
      <c r="Q1448" s="37">
        <f t="shared" si="135"/>
        <v>4.6161737049068209E-2</v>
      </c>
      <c r="R1448">
        <v>0.85</v>
      </c>
      <c r="S1448" s="38">
        <f t="shared" si="136"/>
        <v>5.430792594008025E-2</v>
      </c>
      <c r="T1448" s="9">
        <f t="shared" si="137"/>
        <v>2.3515331932054746E-2</v>
      </c>
    </row>
    <row r="1449" spans="2:22" ht="18">
      <c r="B1449" t="s">
        <v>550</v>
      </c>
      <c r="C1449" t="s">
        <v>552</v>
      </c>
      <c r="D1449" t="str">
        <f>VLOOKUP(G1449,Sheet1!J:K,2,0)</f>
        <v>C</v>
      </c>
      <c r="E1449" t="str">
        <f t="shared" si="132"/>
        <v>C亲子</v>
      </c>
      <c r="F1449" t="str">
        <f>VLOOKUP(G1449,Sheet1!J:L,3,0)</f>
        <v>安徽省</v>
      </c>
      <c r="G1449" t="s">
        <v>413</v>
      </c>
      <c r="H1449" s="2" t="str">
        <f>VLOOKUP(G1449,Sheet1!J:O,6,0)</f>
        <v>华南大区</v>
      </c>
      <c r="I1449">
        <v>374</v>
      </c>
      <c r="J1449">
        <v>2</v>
      </c>
      <c r="K1449" s="8">
        <f>VLOOKUP(C1449,'渗透率、续签率'!B:C,2,0)</f>
        <v>0.29899999999999999</v>
      </c>
      <c r="L1449" s="6">
        <f t="shared" si="133"/>
        <v>5.3475935828877002E-3</v>
      </c>
      <c r="M1449">
        <v>32</v>
      </c>
      <c r="N1449">
        <v>2</v>
      </c>
      <c r="O1449" s="24">
        <f t="shared" si="134"/>
        <v>6.25E-2</v>
      </c>
      <c r="P1449" s="35">
        <f>VLOOKUP(E1449,'参数设置&amp;汇总'!O:X,10,0)</f>
        <v>4.6161737049068209E-2</v>
      </c>
      <c r="Q1449" s="37">
        <f t="shared" si="135"/>
        <v>2</v>
      </c>
      <c r="R1449">
        <v>0.85</v>
      </c>
      <c r="S1449" s="38">
        <f t="shared" si="136"/>
        <v>1.6494117647058826</v>
      </c>
      <c r="T1449" s="9">
        <f t="shared" si="137"/>
        <v>0.71419529411764715</v>
      </c>
      <c r="V1449" s="11"/>
    </row>
    <row r="1450" spans="2:22" ht="18">
      <c r="B1450" t="s">
        <v>550</v>
      </c>
      <c r="C1450" t="s">
        <v>552</v>
      </c>
      <c r="D1450" t="str">
        <f>VLOOKUP(G1450,Sheet1!J:K,2,0)</f>
        <v>C</v>
      </c>
      <c r="E1450" t="str">
        <f t="shared" si="132"/>
        <v>C亲子</v>
      </c>
      <c r="F1450" t="str">
        <f>VLOOKUP(G1450,Sheet1!J:L,3,0)</f>
        <v>广西壮族自治区</v>
      </c>
      <c r="G1450" t="s">
        <v>414</v>
      </c>
      <c r="H1450" s="2" t="str">
        <f>VLOOKUP(G1450,Sheet1!J:O,6,0)</f>
        <v>华南大区</v>
      </c>
      <c r="I1450">
        <v>62</v>
      </c>
      <c r="J1450">
        <v>0</v>
      </c>
      <c r="K1450" s="8">
        <f>VLOOKUP(C1450,'渗透率、续签率'!B:C,2,0)</f>
        <v>0.29899999999999999</v>
      </c>
      <c r="L1450" s="6">
        <f t="shared" si="133"/>
        <v>0</v>
      </c>
      <c r="M1450">
        <v>4</v>
      </c>
      <c r="N1450">
        <v>0</v>
      </c>
      <c r="O1450" s="24">
        <f t="shared" si="134"/>
        <v>0</v>
      </c>
      <c r="P1450" s="35">
        <f>VLOOKUP(E1450,'参数设置&amp;汇总'!O:X,10,0)</f>
        <v>4.6161737049068209E-2</v>
      </c>
      <c r="Q1450" s="37">
        <f t="shared" si="135"/>
        <v>0.18464694819627284</v>
      </c>
      <c r="R1450">
        <v>0.85</v>
      </c>
      <c r="S1450" s="38">
        <f t="shared" si="136"/>
        <v>0.217231703760321</v>
      </c>
      <c r="T1450" s="9">
        <f t="shared" si="137"/>
        <v>9.4061327728218985E-2</v>
      </c>
    </row>
    <row r="1451" spans="2:22" ht="18">
      <c r="B1451" t="s">
        <v>550</v>
      </c>
      <c r="C1451" t="s">
        <v>552</v>
      </c>
      <c r="D1451" t="str">
        <f>VLOOKUP(G1451,Sheet1!J:K,2,0)</f>
        <v>C</v>
      </c>
      <c r="E1451" t="str">
        <f t="shared" si="132"/>
        <v>C亲子</v>
      </c>
      <c r="F1451" t="str">
        <f>VLOOKUP(G1451,Sheet1!J:L,3,0)</f>
        <v>广东省</v>
      </c>
      <c r="G1451" t="s">
        <v>415</v>
      </c>
      <c r="H1451" s="2" t="str">
        <f>VLOOKUP(G1451,Sheet1!J:O,6,0)</f>
        <v>华南大区</v>
      </c>
      <c r="I1451">
        <v>125</v>
      </c>
      <c r="J1451">
        <v>0</v>
      </c>
      <c r="K1451" s="8">
        <f>VLOOKUP(C1451,'渗透率、续签率'!B:C,2,0)</f>
        <v>0.29899999999999999</v>
      </c>
      <c r="L1451" s="6">
        <f t="shared" si="133"/>
        <v>0</v>
      </c>
      <c r="M1451">
        <v>7</v>
      </c>
      <c r="N1451">
        <v>0</v>
      </c>
      <c r="O1451" s="24">
        <f t="shared" si="134"/>
        <v>0</v>
      </c>
      <c r="P1451" s="35">
        <f>VLOOKUP(E1451,'参数设置&amp;汇总'!O:X,10,0)</f>
        <v>4.6161737049068209E-2</v>
      </c>
      <c r="Q1451" s="37">
        <f t="shared" si="135"/>
        <v>0.32313215934347744</v>
      </c>
      <c r="R1451">
        <v>0.85</v>
      </c>
      <c r="S1451" s="38">
        <f t="shared" si="136"/>
        <v>0.38015548158056173</v>
      </c>
      <c r="T1451" s="9">
        <f t="shared" si="137"/>
        <v>0.16460732352438323</v>
      </c>
      <c r="V1451" s="11"/>
    </row>
    <row r="1452" spans="2:22" ht="18">
      <c r="B1452" t="s">
        <v>550</v>
      </c>
      <c r="C1452" t="s">
        <v>552</v>
      </c>
      <c r="D1452" t="str">
        <f>VLOOKUP(G1452,Sheet1!J:K,2,0)</f>
        <v>C</v>
      </c>
      <c r="E1452" t="str">
        <f t="shared" si="132"/>
        <v>C亲子</v>
      </c>
      <c r="F1452" t="str">
        <f>VLOOKUP(G1452,Sheet1!J:L,3,0)</f>
        <v>山西省</v>
      </c>
      <c r="G1452" t="s">
        <v>416</v>
      </c>
      <c r="H1452" s="2" t="str">
        <f>VLOOKUP(G1452,Sheet1!J:O,6,0)</f>
        <v>华北大区</v>
      </c>
      <c r="I1452">
        <v>51</v>
      </c>
      <c r="J1452">
        <v>0</v>
      </c>
      <c r="K1452" s="8">
        <f>VLOOKUP(C1452,'渗透率、续签率'!B:C,2,0)</f>
        <v>0.29899999999999999</v>
      </c>
      <c r="L1452" s="6">
        <f t="shared" si="133"/>
        <v>0</v>
      </c>
      <c r="M1452">
        <v>7</v>
      </c>
      <c r="N1452">
        <v>0</v>
      </c>
      <c r="O1452" s="24">
        <f t="shared" si="134"/>
        <v>0</v>
      </c>
      <c r="P1452" s="35">
        <f>VLOOKUP(E1452,'参数设置&amp;汇总'!O:X,10,0)</f>
        <v>4.6161737049068209E-2</v>
      </c>
      <c r="Q1452" s="37">
        <f t="shared" si="135"/>
        <v>0.32313215934347744</v>
      </c>
      <c r="R1452">
        <v>0.85</v>
      </c>
      <c r="S1452" s="38">
        <f t="shared" si="136"/>
        <v>0.38015548158056173</v>
      </c>
      <c r="T1452" s="9">
        <f t="shared" si="137"/>
        <v>0.16460732352438323</v>
      </c>
      <c r="V1452" s="11"/>
    </row>
    <row r="1453" spans="2:22" ht="18">
      <c r="B1453" t="s">
        <v>550</v>
      </c>
      <c r="C1453" t="s">
        <v>552</v>
      </c>
      <c r="D1453" t="str">
        <f>VLOOKUP(G1453,Sheet1!J:K,2,0)</f>
        <v>C</v>
      </c>
      <c r="E1453" t="str">
        <f t="shared" si="132"/>
        <v>C亲子</v>
      </c>
      <c r="F1453" t="str">
        <f>VLOOKUP(G1453,Sheet1!J:L,3,0)</f>
        <v>新疆维吾尔自治区</v>
      </c>
      <c r="G1453" t="s">
        <v>417</v>
      </c>
      <c r="H1453" s="2" t="str">
        <f>VLOOKUP(G1453,Sheet1!J:O,6,0)</f>
        <v>华北大区</v>
      </c>
      <c r="I1453">
        <v>72</v>
      </c>
      <c r="J1453">
        <v>0</v>
      </c>
      <c r="K1453" s="8">
        <f>VLOOKUP(C1453,'渗透率、续签率'!B:C,2,0)</f>
        <v>0.29899999999999999</v>
      </c>
      <c r="L1453" s="6">
        <f t="shared" si="133"/>
        <v>0</v>
      </c>
      <c r="M1453">
        <v>4</v>
      </c>
      <c r="N1453">
        <v>0</v>
      </c>
      <c r="O1453" s="24">
        <f t="shared" si="134"/>
        <v>0</v>
      </c>
      <c r="P1453" s="35">
        <f>VLOOKUP(E1453,'参数设置&amp;汇总'!O:X,10,0)</f>
        <v>4.6161737049068209E-2</v>
      </c>
      <c r="Q1453" s="37">
        <f t="shared" si="135"/>
        <v>0.18464694819627284</v>
      </c>
      <c r="R1453">
        <v>0.85</v>
      </c>
      <c r="S1453" s="38">
        <f t="shared" si="136"/>
        <v>0.217231703760321</v>
      </c>
      <c r="T1453" s="9">
        <f t="shared" si="137"/>
        <v>9.4061327728218985E-2</v>
      </c>
      <c r="U1453" s="1"/>
      <c r="V1453" s="11"/>
    </row>
    <row r="1454" spans="2:22" ht="18">
      <c r="B1454" t="s">
        <v>550</v>
      </c>
      <c r="C1454" t="s">
        <v>552</v>
      </c>
      <c r="D1454" t="str">
        <f>VLOOKUP(G1454,Sheet1!J:K,2,0)</f>
        <v>C</v>
      </c>
      <c r="E1454" t="str">
        <f t="shared" si="132"/>
        <v>C亲子</v>
      </c>
      <c r="F1454" t="str">
        <f>VLOOKUP(G1454,Sheet1!J:L,3,0)</f>
        <v>新疆维吾尔自治区</v>
      </c>
      <c r="G1454" t="s">
        <v>418</v>
      </c>
      <c r="H1454" s="2" t="str">
        <f>VLOOKUP(G1454,Sheet1!J:O,6,0)</f>
        <v>华北大区</v>
      </c>
      <c r="I1454">
        <v>30</v>
      </c>
      <c r="J1454">
        <v>0</v>
      </c>
      <c r="K1454" s="8">
        <f>VLOOKUP(C1454,'渗透率、续签率'!B:C,2,0)</f>
        <v>0.29899999999999999</v>
      </c>
      <c r="L1454" s="6">
        <f t="shared" si="133"/>
        <v>0</v>
      </c>
      <c r="M1454">
        <v>1</v>
      </c>
      <c r="N1454">
        <v>0</v>
      </c>
      <c r="O1454" s="24">
        <f t="shared" si="134"/>
        <v>0</v>
      </c>
      <c r="P1454" s="35">
        <f>VLOOKUP(E1454,'参数设置&amp;汇总'!O:X,10,0)</f>
        <v>4.6161737049068209E-2</v>
      </c>
      <c r="Q1454" s="37">
        <f t="shared" si="135"/>
        <v>4.6161737049068209E-2</v>
      </c>
      <c r="R1454">
        <v>0.85</v>
      </c>
      <c r="S1454" s="38">
        <f t="shared" si="136"/>
        <v>5.430792594008025E-2</v>
      </c>
      <c r="T1454" s="9">
        <f t="shared" si="137"/>
        <v>2.3515331932054746E-2</v>
      </c>
      <c r="V1454" s="11"/>
    </row>
    <row r="1455" spans="2:22" ht="18">
      <c r="B1455" t="s">
        <v>550</v>
      </c>
      <c r="C1455" t="s">
        <v>552</v>
      </c>
      <c r="D1455" t="str">
        <f>VLOOKUP(G1455,Sheet1!J:K,2,0)</f>
        <v>C</v>
      </c>
      <c r="E1455" t="str">
        <f t="shared" si="132"/>
        <v>C亲子</v>
      </c>
      <c r="F1455" t="str">
        <f>VLOOKUP(G1455,Sheet1!J:L,3,0)</f>
        <v>四川省</v>
      </c>
      <c r="G1455" t="s">
        <v>419</v>
      </c>
      <c r="H1455" s="2" t="str">
        <f>VLOOKUP(G1455,Sheet1!J:O,6,0)</f>
        <v>华北大区</v>
      </c>
      <c r="I1455">
        <v>10</v>
      </c>
      <c r="J1455">
        <v>0</v>
      </c>
      <c r="K1455" s="8">
        <f>VLOOKUP(C1455,'渗透率、续签率'!B:C,2,0)</f>
        <v>0.29899999999999999</v>
      </c>
      <c r="L1455" s="6">
        <f t="shared" si="133"/>
        <v>0</v>
      </c>
      <c r="M1455">
        <v>0</v>
      </c>
      <c r="N1455">
        <v>0</v>
      </c>
      <c r="O1455" s="24" t="e">
        <f t="shared" si="134"/>
        <v>#DIV/0!</v>
      </c>
      <c r="P1455" s="35">
        <f>VLOOKUP(E1455,'参数设置&amp;汇总'!O:X,10,0)</f>
        <v>4.6161737049068209E-2</v>
      </c>
      <c r="Q1455" s="37">
        <f t="shared" si="135"/>
        <v>0</v>
      </c>
      <c r="R1455">
        <v>0.85</v>
      </c>
      <c r="S1455" s="38">
        <f t="shared" si="136"/>
        <v>0</v>
      </c>
      <c r="T1455" s="9">
        <f t="shared" si="137"/>
        <v>0</v>
      </c>
      <c r="V1455" s="11"/>
    </row>
    <row r="1456" spans="2:22" ht="18">
      <c r="B1456" t="s">
        <v>550</v>
      </c>
      <c r="C1456" t="s">
        <v>552</v>
      </c>
      <c r="D1456" t="str">
        <f>VLOOKUP(G1456,Sheet1!J:K,2,0)</f>
        <v>C</v>
      </c>
      <c r="E1456" t="str">
        <f t="shared" si="132"/>
        <v>C亲子</v>
      </c>
      <c r="F1456" t="str">
        <f>VLOOKUP(G1456,Sheet1!J:L,3,0)</f>
        <v>内蒙古自治区</v>
      </c>
      <c r="G1456" t="s">
        <v>420</v>
      </c>
      <c r="H1456" s="2" t="str">
        <f>VLOOKUP(G1456,Sheet1!J:O,6,0)</f>
        <v>华北大区</v>
      </c>
      <c r="I1456">
        <v>20</v>
      </c>
      <c r="J1456">
        <v>0</v>
      </c>
      <c r="K1456" s="8">
        <f>VLOOKUP(C1456,'渗透率、续签率'!B:C,2,0)</f>
        <v>0.29899999999999999</v>
      </c>
      <c r="L1456" s="6">
        <f t="shared" si="133"/>
        <v>0</v>
      </c>
      <c r="M1456">
        <v>0</v>
      </c>
      <c r="N1456">
        <v>0</v>
      </c>
      <c r="O1456" s="24" t="e">
        <f t="shared" si="134"/>
        <v>#DIV/0!</v>
      </c>
      <c r="P1456" s="35">
        <f>VLOOKUP(E1456,'参数设置&amp;汇总'!O:X,10,0)</f>
        <v>4.6161737049068209E-2</v>
      </c>
      <c r="Q1456" s="37">
        <f t="shared" si="135"/>
        <v>0</v>
      </c>
      <c r="R1456">
        <v>0.85</v>
      </c>
      <c r="S1456" s="38">
        <f t="shared" si="136"/>
        <v>0</v>
      </c>
      <c r="T1456" s="9">
        <f t="shared" si="137"/>
        <v>0</v>
      </c>
      <c r="V1456" s="11"/>
    </row>
    <row r="1457" spans="2:22" ht="18">
      <c r="B1457" t="s">
        <v>550</v>
      </c>
      <c r="C1457" t="s">
        <v>552</v>
      </c>
      <c r="D1457" t="str">
        <f>VLOOKUP(G1457,Sheet1!J:K,2,0)</f>
        <v>C</v>
      </c>
      <c r="E1457" t="str">
        <f t="shared" si="132"/>
        <v>C亲子</v>
      </c>
      <c r="F1457" t="str">
        <f>VLOOKUP(G1457,Sheet1!J:L,3,0)</f>
        <v>新疆维吾尔自治区</v>
      </c>
      <c r="G1457" t="s">
        <v>421</v>
      </c>
      <c r="H1457" s="2" t="str">
        <f>VLOOKUP(G1457,Sheet1!J:O,6,0)</f>
        <v>华北大区</v>
      </c>
      <c r="I1457">
        <v>19</v>
      </c>
      <c r="J1457">
        <v>0</v>
      </c>
      <c r="K1457" s="8">
        <f>VLOOKUP(C1457,'渗透率、续签率'!B:C,2,0)</f>
        <v>0.29899999999999999</v>
      </c>
      <c r="L1457" s="6">
        <f t="shared" si="133"/>
        <v>0</v>
      </c>
      <c r="M1457">
        <v>1</v>
      </c>
      <c r="N1457">
        <v>0</v>
      </c>
      <c r="O1457" s="24">
        <f t="shared" si="134"/>
        <v>0</v>
      </c>
      <c r="P1457" s="35">
        <f>VLOOKUP(E1457,'参数设置&amp;汇总'!O:X,10,0)</f>
        <v>4.6161737049068209E-2</v>
      </c>
      <c r="Q1457" s="37">
        <f t="shared" si="135"/>
        <v>4.6161737049068209E-2</v>
      </c>
      <c r="R1457">
        <v>0.85</v>
      </c>
      <c r="S1457" s="38">
        <f t="shared" si="136"/>
        <v>5.430792594008025E-2</v>
      </c>
      <c r="T1457" s="9">
        <f t="shared" si="137"/>
        <v>2.3515331932054746E-2</v>
      </c>
      <c r="U1457" s="1"/>
      <c r="V1457" s="11"/>
    </row>
    <row r="1458" spans="2:22" ht="18">
      <c r="B1458" t="s">
        <v>550</v>
      </c>
      <c r="C1458" t="s">
        <v>552</v>
      </c>
      <c r="D1458" t="str">
        <f>VLOOKUP(G1458,Sheet1!J:K,2,0)</f>
        <v>C</v>
      </c>
      <c r="E1458" t="str">
        <f t="shared" si="132"/>
        <v>C亲子</v>
      </c>
      <c r="F1458" t="str">
        <f>VLOOKUP(G1458,Sheet1!J:L,3,0)</f>
        <v>西藏自治区</v>
      </c>
      <c r="G1458" t="s">
        <v>422</v>
      </c>
      <c r="H1458" s="2">
        <f>VLOOKUP(G1458,Sheet1!J:O,6,0)</f>
        <v>0</v>
      </c>
      <c r="I1458">
        <v>0</v>
      </c>
      <c r="J1458">
        <v>0</v>
      </c>
      <c r="K1458" s="8">
        <f>VLOOKUP(C1458,'渗透率、续签率'!B:C,2,0)</f>
        <v>0.29899999999999999</v>
      </c>
      <c r="L1458" s="6" t="e">
        <f t="shared" si="133"/>
        <v>#DIV/0!</v>
      </c>
      <c r="M1458">
        <v>0</v>
      </c>
      <c r="N1458">
        <v>0</v>
      </c>
      <c r="O1458" s="24" t="e">
        <f t="shared" si="134"/>
        <v>#DIV/0!</v>
      </c>
      <c r="P1458" s="35">
        <f>VLOOKUP(E1458,'参数设置&amp;汇总'!O:X,10,0)</f>
        <v>4.6161737049068209E-2</v>
      </c>
      <c r="Q1458" s="37">
        <f t="shared" si="135"/>
        <v>0</v>
      </c>
      <c r="R1458">
        <v>0.85</v>
      </c>
      <c r="S1458" s="38">
        <f t="shared" si="136"/>
        <v>0</v>
      </c>
      <c r="T1458" s="9">
        <f t="shared" si="137"/>
        <v>0</v>
      </c>
      <c r="V1458" s="11"/>
    </row>
    <row r="1459" spans="2:22" ht="18">
      <c r="B1459" t="s">
        <v>550</v>
      </c>
      <c r="C1459" t="s">
        <v>552</v>
      </c>
      <c r="D1459" t="str">
        <f>VLOOKUP(G1459,Sheet1!J:K,2,0)</f>
        <v>C</v>
      </c>
      <c r="E1459" t="str">
        <f t="shared" si="132"/>
        <v>C亲子</v>
      </c>
      <c r="F1459" t="str">
        <f>VLOOKUP(G1459,Sheet1!J:L,3,0)</f>
        <v>甘肃省</v>
      </c>
      <c r="G1459" t="s">
        <v>423</v>
      </c>
      <c r="H1459" s="2" t="str">
        <f>VLOOKUP(G1459,Sheet1!J:O,6,0)</f>
        <v>华北大区</v>
      </c>
      <c r="I1459">
        <v>59</v>
      </c>
      <c r="J1459">
        <v>0</v>
      </c>
      <c r="K1459" s="8">
        <f>VLOOKUP(C1459,'渗透率、续签率'!B:C,2,0)</f>
        <v>0.29899999999999999</v>
      </c>
      <c r="L1459" s="6">
        <f t="shared" si="133"/>
        <v>0</v>
      </c>
      <c r="M1459">
        <v>2</v>
      </c>
      <c r="N1459">
        <v>0</v>
      </c>
      <c r="O1459" s="24">
        <f t="shared" si="134"/>
        <v>0</v>
      </c>
      <c r="P1459" s="35">
        <f>VLOOKUP(E1459,'参数设置&amp;汇总'!O:X,10,0)</f>
        <v>4.6161737049068209E-2</v>
      </c>
      <c r="Q1459" s="37">
        <f t="shared" si="135"/>
        <v>9.2323474098136418E-2</v>
      </c>
      <c r="R1459">
        <v>0.85</v>
      </c>
      <c r="S1459" s="38">
        <f t="shared" si="136"/>
        <v>0.1086158518801605</v>
      </c>
      <c r="T1459" s="9">
        <f t="shared" si="137"/>
        <v>4.7030663864109493E-2</v>
      </c>
      <c r="V1459" s="11"/>
    </row>
    <row r="1460" spans="2:22" ht="18">
      <c r="B1460" t="s">
        <v>550</v>
      </c>
      <c r="C1460" t="s">
        <v>552</v>
      </c>
      <c r="D1460" t="str">
        <f>VLOOKUP(G1460,Sheet1!J:K,2,0)</f>
        <v>C</v>
      </c>
      <c r="E1460" t="str">
        <f t="shared" si="132"/>
        <v>C亲子</v>
      </c>
      <c r="F1460" t="str">
        <f>VLOOKUP(G1460,Sheet1!J:L,3,0)</f>
        <v>海南省</v>
      </c>
      <c r="G1460" t="s">
        <v>424</v>
      </c>
      <c r="H1460" s="2" t="str">
        <f>VLOOKUP(G1460,Sheet1!J:O,6,0)</f>
        <v>华南大区</v>
      </c>
      <c r="I1460">
        <v>46</v>
      </c>
      <c r="J1460">
        <v>0</v>
      </c>
      <c r="K1460" s="8">
        <f>VLOOKUP(C1460,'渗透率、续签率'!B:C,2,0)</f>
        <v>0.29899999999999999</v>
      </c>
      <c r="L1460" s="6">
        <f t="shared" si="133"/>
        <v>0</v>
      </c>
      <c r="M1460">
        <v>3</v>
      </c>
      <c r="N1460">
        <v>0</v>
      </c>
      <c r="O1460" s="24">
        <f t="shared" si="134"/>
        <v>0</v>
      </c>
      <c r="P1460" s="35">
        <f>VLOOKUP(E1460,'参数设置&amp;汇总'!O:X,10,0)</f>
        <v>4.6161737049068209E-2</v>
      </c>
      <c r="Q1460" s="37">
        <f t="shared" si="135"/>
        <v>0.13848521114720463</v>
      </c>
      <c r="R1460">
        <v>0.85</v>
      </c>
      <c r="S1460" s="38">
        <f t="shared" si="136"/>
        <v>0.16292377782024076</v>
      </c>
      <c r="T1460" s="9">
        <f t="shared" si="137"/>
        <v>7.0545995796164246E-2</v>
      </c>
      <c r="U1460" s="1"/>
      <c r="V1460" s="11"/>
    </row>
    <row r="1461" spans="2:22" ht="18">
      <c r="B1461" t="s">
        <v>550</v>
      </c>
      <c r="C1461" t="s">
        <v>552</v>
      </c>
      <c r="D1461" t="str">
        <f>VLOOKUP(G1461,Sheet1!J:K,2,0)</f>
        <v>C</v>
      </c>
      <c r="E1461" t="str">
        <f t="shared" si="132"/>
        <v>C亲子</v>
      </c>
      <c r="F1461" t="str">
        <f>VLOOKUP(G1461,Sheet1!J:L,3,0)</f>
        <v>湖北省</v>
      </c>
      <c r="G1461" t="s">
        <v>425</v>
      </c>
      <c r="H1461" s="2" t="str">
        <f>VLOOKUP(G1461,Sheet1!J:O,6,0)</f>
        <v>华南大区</v>
      </c>
      <c r="I1461">
        <v>79</v>
      </c>
      <c r="J1461">
        <v>0</v>
      </c>
      <c r="K1461" s="8">
        <f>VLOOKUP(C1461,'渗透率、续签率'!B:C,2,0)</f>
        <v>0.29899999999999999</v>
      </c>
      <c r="L1461" s="6">
        <f t="shared" si="133"/>
        <v>0</v>
      </c>
      <c r="M1461">
        <v>5</v>
      </c>
      <c r="N1461">
        <v>0</v>
      </c>
      <c r="O1461" s="24">
        <f t="shared" si="134"/>
        <v>0</v>
      </c>
      <c r="P1461" s="35">
        <f>VLOOKUP(E1461,'参数设置&amp;汇总'!O:X,10,0)</f>
        <v>4.6161737049068209E-2</v>
      </c>
      <c r="Q1461" s="37">
        <f t="shared" si="135"/>
        <v>0.23080868524534104</v>
      </c>
      <c r="R1461">
        <v>0.85</v>
      </c>
      <c r="S1461" s="38">
        <f t="shared" si="136"/>
        <v>0.27153962970040124</v>
      </c>
      <c r="T1461" s="9">
        <f t="shared" si="137"/>
        <v>0.11757665966027374</v>
      </c>
    </row>
    <row r="1462" spans="2:22" ht="18">
      <c r="B1462" t="s">
        <v>550</v>
      </c>
      <c r="C1462" t="s">
        <v>552</v>
      </c>
      <c r="D1462" t="str">
        <f>VLOOKUP(G1462,Sheet1!J:K,2,0)</f>
        <v>C</v>
      </c>
      <c r="E1462" t="str">
        <f t="shared" si="132"/>
        <v>C亲子</v>
      </c>
      <c r="F1462" t="str">
        <f>VLOOKUP(G1462,Sheet1!J:L,3,0)</f>
        <v>四川省</v>
      </c>
      <c r="G1462" t="s">
        <v>426</v>
      </c>
      <c r="H1462" s="2" t="str">
        <f>VLOOKUP(G1462,Sheet1!J:O,6,0)</f>
        <v>华北大区</v>
      </c>
      <c r="I1462">
        <v>50</v>
      </c>
      <c r="J1462">
        <v>0</v>
      </c>
      <c r="K1462" s="8">
        <f>VLOOKUP(C1462,'渗透率、续签率'!B:C,2,0)</f>
        <v>0.29899999999999999</v>
      </c>
      <c r="L1462" s="6">
        <f t="shared" si="133"/>
        <v>0</v>
      </c>
      <c r="M1462">
        <v>5</v>
      </c>
      <c r="N1462">
        <v>0</v>
      </c>
      <c r="O1462" s="24">
        <f t="shared" si="134"/>
        <v>0</v>
      </c>
      <c r="P1462" s="35">
        <f>VLOOKUP(E1462,'参数设置&amp;汇总'!O:X,10,0)</f>
        <v>4.6161737049068209E-2</v>
      </c>
      <c r="Q1462" s="37">
        <f t="shared" si="135"/>
        <v>0.23080868524534104</v>
      </c>
      <c r="R1462">
        <v>0.85</v>
      </c>
      <c r="S1462" s="38">
        <f t="shared" si="136"/>
        <v>0.27153962970040124</v>
      </c>
      <c r="T1462" s="9">
        <f t="shared" si="137"/>
        <v>0.11757665966027374</v>
      </c>
      <c r="U1462" s="1"/>
      <c r="V1462" s="11"/>
    </row>
    <row r="1463" spans="2:22" ht="18">
      <c r="B1463" t="s">
        <v>550</v>
      </c>
      <c r="C1463" t="s">
        <v>552</v>
      </c>
      <c r="D1463" t="str">
        <f>VLOOKUP(G1463,Sheet1!J:K,2,0)</f>
        <v>B</v>
      </c>
      <c r="E1463" t="str">
        <f t="shared" si="132"/>
        <v>B亲子</v>
      </c>
      <c r="F1463" t="str">
        <f>VLOOKUP(G1463,Sheet1!J:L,3,0)</f>
        <v>山东省</v>
      </c>
      <c r="G1463" t="s">
        <v>88</v>
      </c>
      <c r="H1463" s="2" t="str">
        <f>VLOOKUP(G1463,Sheet1!J:O,6,0)</f>
        <v>华北大区</v>
      </c>
      <c r="I1463">
        <v>763</v>
      </c>
      <c r="J1463">
        <v>22</v>
      </c>
      <c r="K1463" s="8">
        <f>VLOOKUP(C1463,'渗透率、续签率'!B:C,2,0)</f>
        <v>0.29899999999999999</v>
      </c>
      <c r="L1463" s="6">
        <f t="shared" si="133"/>
        <v>2.8833551769331587E-2</v>
      </c>
      <c r="M1463">
        <v>155</v>
      </c>
      <c r="N1463">
        <v>18</v>
      </c>
      <c r="O1463" s="24">
        <f t="shared" si="134"/>
        <v>0.11612903225806452</v>
      </c>
      <c r="P1463" s="35">
        <f>VLOOKUP(E1463,'参数设置&amp;汇总'!O:X,10,0)</f>
        <v>0.1</v>
      </c>
      <c r="Q1463" s="37">
        <f t="shared" si="135"/>
        <v>18</v>
      </c>
      <c r="R1463">
        <v>0.85</v>
      </c>
      <c r="S1463" s="38">
        <f t="shared" si="136"/>
        <v>14.844705882352944</v>
      </c>
      <c r="T1463" s="9">
        <f t="shared" si="137"/>
        <v>6.4277576470588249</v>
      </c>
      <c r="U1463" s="1"/>
      <c r="V1463" s="11"/>
    </row>
    <row r="1464" spans="2:22" ht="18">
      <c r="B1464" t="s">
        <v>550</v>
      </c>
      <c r="C1464" t="s">
        <v>552</v>
      </c>
      <c r="D1464" t="str">
        <f>VLOOKUP(G1464,Sheet1!J:K,2,0)</f>
        <v>C</v>
      </c>
      <c r="E1464" t="str">
        <f t="shared" si="132"/>
        <v>C亲子</v>
      </c>
      <c r="F1464" t="str">
        <f>VLOOKUP(G1464,Sheet1!J:L,3,0)</f>
        <v>辽宁省</v>
      </c>
      <c r="G1464" t="s">
        <v>427</v>
      </c>
      <c r="H1464" s="2" t="str">
        <f>VLOOKUP(G1464,Sheet1!J:O,6,0)</f>
        <v>华北大区</v>
      </c>
      <c r="I1464">
        <v>109</v>
      </c>
      <c r="J1464">
        <v>1</v>
      </c>
      <c r="K1464" s="8">
        <f>VLOOKUP(C1464,'渗透率、续签率'!B:C,2,0)</f>
        <v>0.29899999999999999</v>
      </c>
      <c r="L1464" s="6">
        <f t="shared" si="133"/>
        <v>9.1743119266055051E-3</v>
      </c>
      <c r="M1464">
        <v>6</v>
      </c>
      <c r="N1464">
        <v>0</v>
      </c>
      <c r="O1464" s="24">
        <f t="shared" si="134"/>
        <v>0</v>
      </c>
      <c r="P1464" s="35">
        <f>VLOOKUP(E1464,'参数设置&amp;汇总'!O:X,10,0)</f>
        <v>4.6161737049068209E-2</v>
      </c>
      <c r="Q1464" s="37">
        <f t="shared" si="135"/>
        <v>0.27697042229440927</v>
      </c>
      <c r="R1464">
        <v>0.85</v>
      </c>
      <c r="S1464" s="38">
        <f t="shared" si="136"/>
        <v>0.32584755564048151</v>
      </c>
      <c r="T1464" s="9">
        <f t="shared" si="137"/>
        <v>0.14109199159232849</v>
      </c>
      <c r="V1464" s="11"/>
    </row>
    <row r="1465" spans="2:22" ht="18">
      <c r="B1465" t="s">
        <v>550</v>
      </c>
      <c r="C1465" t="s">
        <v>552</v>
      </c>
      <c r="D1465" t="str">
        <f>VLOOKUP(G1465,Sheet1!J:K,2,0)</f>
        <v>C</v>
      </c>
      <c r="E1465" t="str">
        <f t="shared" si="132"/>
        <v>C亲子</v>
      </c>
      <c r="F1465" t="str">
        <f>VLOOKUP(G1465,Sheet1!J:L,3,0)</f>
        <v>广东省</v>
      </c>
      <c r="G1465" t="s">
        <v>428</v>
      </c>
      <c r="H1465" s="2" t="str">
        <f>VLOOKUP(G1465,Sheet1!J:O,6,0)</f>
        <v>华南大区</v>
      </c>
      <c r="I1465">
        <v>127</v>
      </c>
      <c r="J1465">
        <v>0</v>
      </c>
      <c r="K1465" s="8">
        <f>VLOOKUP(C1465,'渗透率、续签率'!B:C,2,0)</f>
        <v>0.29899999999999999</v>
      </c>
      <c r="L1465" s="6">
        <f t="shared" si="133"/>
        <v>0</v>
      </c>
      <c r="M1465">
        <v>5</v>
      </c>
      <c r="N1465">
        <v>0</v>
      </c>
      <c r="O1465" s="24">
        <f t="shared" si="134"/>
        <v>0</v>
      </c>
      <c r="P1465" s="35">
        <f>VLOOKUP(E1465,'参数设置&amp;汇总'!O:X,10,0)</f>
        <v>4.6161737049068209E-2</v>
      </c>
      <c r="Q1465" s="37">
        <f t="shared" si="135"/>
        <v>0.23080868524534104</v>
      </c>
      <c r="R1465">
        <v>0.85</v>
      </c>
      <c r="S1465" s="38">
        <f t="shared" si="136"/>
        <v>0.27153962970040124</v>
      </c>
      <c r="T1465" s="9">
        <f t="shared" si="137"/>
        <v>0.11757665966027374</v>
      </c>
      <c r="V1465" s="11"/>
    </row>
    <row r="1466" spans="2:22" ht="18">
      <c r="B1466" t="s">
        <v>550</v>
      </c>
      <c r="C1466" t="s">
        <v>552</v>
      </c>
      <c r="D1466" t="str">
        <f>VLOOKUP(G1466,Sheet1!J:K,2,0)</f>
        <v>C</v>
      </c>
      <c r="E1466" t="str">
        <f t="shared" si="132"/>
        <v>C亲子</v>
      </c>
      <c r="F1466" t="str">
        <f>VLOOKUP(G1466,Sheet1!J:L,3,0)</f>
        <v>香港特别行政区</v>
      </c>
      <c r="G1466" t="s">
        <v>429</v>
      </c>
      <c r="H1466" s="2">
        <f>VLOOKUP(G1466,Sheet1!J:O,6,0)</f>
        <v>0</v>
      </c>
      <c r="I1466">
        <v>359</v>
      </c>
      <c r="J1466">
        <v>0</v>
      </c>
      <c r="K1466" s="8">
        <f>VLOOKUP(C1466,'渗透率、续签率'!B:C,2,0)</f>
        <v>0.29899999999999999</v>
      </c>
      <c r="L1466" s="6">
        <f t="shared" si="133"/>
        <v>0</v>
      </c>
      <c r="M1466">
        <v>32</v>
      </c>
      <c r="N1466">
        <v>0</v>
      </c>
      <c r="O1466" s="24">
        <f t="shared" si="134"/>
        <v>0</v>
      </c>
      <c r="P1466" s="35">
        <f>VLOOKUP(E1466,'参数设置&amp;汇总'!O:X,10,0)</f>
        <v>4.6161737049068209E-2</v>
      </c>
      <c r="Q1466" s="37">
        <f t="shared" si="135"/>
        <v>1.4771755855701827</v>
      </c>
      <c r="R1466">
        <v>0.85</v>
      </c>
      <c r="S1466" s="38">
        <f t="shared" si="136"/>
        <v>1.737853630082568</v>
      </c>
      <c r="T1466" s="9">
        <f t="shared" si="137"/>
        <v>0.75249062182575188</v>
      </c>
      <c r="V1466" s="11"/>
    </row>
    <row r="1467" spans="2:22" ht="18">
      <c r="B1467" t="s">
        <v>550</v>
      </c>
      <c r="C1467" t="s">
        <v>552</v>
      </c>
      <c r="D1467" t="str">
        <f>VLOOKUP(G1467,Sheet1!J:K,2,0)</f>
        <v>C</v>
      </c>
      <c r="E1467" t="str">
        <f t="shared" si="132"/>
        <v>C亲子</v>
      </c>
      <c r="F1467" t="str">
        <f>VLOOKUP(G1467,Sheet1!J:L,3,0)</f>
        <v>安徽省</v>
      </c>
      <c r="G1467" t="s">
        <v>430</v>
      </c>
      <c r="H1467" s="2" t="str">
        <f>VLOOKUP(G1467,Sheet1!J:O,6,0)</f>
        <v>华南大区</v>
      </c>
      <c r="I1467">
        <v>93</v>
      </c>
      <c r="J1467">
        <v>0</v>
      </c>
      <c r="K1467" s="8">
        <f>VLOOKUP(C1467,'渗透率、续签率'!B:C,2,0)</f>
        <v>0.29899999999999999</v>
      </c>
      <c r="L1467" s="6">
        <f t="shared" si="133"/>
        <v>0</v>
      </c>
      <c r="M1467">
        <v>3</v>
      </c>
      <c r="N1467">
        <v>0</v>
      </c>
      <c r="O1467" s="24">
        <f t="shared" si="134"/>
        <v>0</v>
      </c>
      <c r="P1467" s="35">
        <f>VLOOKUP(E1467,'参数设置&amp;汇总'!O:X,10,0)</f>
        <v>4.6161737049068209E-2</v>
      </c>
      <c r="Q1467" s="37">
        <f t="shared" si="135"/>
        <v>0.13848521114720463</v>
      </c>
      <c r="R1467">
        <v>0.85</v>
      </c>
      <c r="S1467" s="38">
        <f t="shared" si="136"/>
        <v>0.16292377782024076</v>
      </c>
      <c r="T1467" s="9">
        <f t="shared" si="137"/>
        <v>7.0545995796164246E-2</v>
      </c>
      <c r="V1467" s="11"/>
    </row>
    <row r="1468" spans="2:22" ht="18">
      <c r="B1468" t="s">
        <v>550</v>
      </c>
      <c r="C1468" t="s">
        <v>552</v>
      </c>
      <c r="D1468" t="str">
        <f>VLOOKUP(G1468,Sheet1!J:K,2,0)</f>
        <v>C</v>
      </c>
      <c r="E1468" t="str">
        <f t="shared" si="132"/>
        <v>C亲子</v>
      </c>
      <c r="F1468" t="str">
        <f>VLOOKUP(G1468,Sheet1!J:L,3,0)</f>
        <v>河南省</v>
      </c>
      <c r="G1468" t="s">
        <v>431</v>
      </c>
      <c r="H1468" s="2" t="str">
        <f>VLOOKUP(G1468,Sheet1!J:O,6,0)</f>
        <v>华北大区</v>
      </c>
      <c r="I1468">
        <v>244</v>
      </c>
      <c r="J1468">
        <v>1</v>
      </c>
      <c r="K1468" s="8">
        <f>VLOOKUP(C1468,'渗透率、续签率'!B:C,2,0)</f>
        <v>0.29899999999999999</v>
      </c>
      <c r="L1468" s="6">
        <f t="shared" si="133"/>
        <v>4.0983606557377051E-3</v>
      </c>
      <c r="M1468">
        <v>24</v>
      </c>
      <c r="N1468">
        <v>0</v>
      </c>
      <c r="O1468" s="24">
        <f t="shared" si="134"/>
        <v>0</v>
      </c>
      <c r="P1468" s="35">
        <f>VLOOKUP(E1468,'参数设置&amp;汇总'!O:X,10,0)</f>
        <v>4.6161737049068209E-2</v>
      </c>
      <c r="Q1468" s="37">
        <f t="shared" si="135"/>
        <v>1.1078816891776371</v>
      </c>
      <c r="R1468">
        <v>0.85</v>
      </c>
      <c r="S1468" s="38">
        <f t="shared" si="136"/>
        <v>1.303390222561926</v>
      </c>
      <c r="T1468" s="9">
        <f t="shared" si="137"/>
        <v>0.56436796636931397</v>
      </c>
      <c r="U1468" s="1"/>
      <c r="V1468" s="11"/>
    </row>
    <row r="1469" spans="2:22" ht="18">
      <c r="B1469" t="s">
        <v>550</v>
      </c>
      <c r="C1469" t="s">
        <v>552</v>
      </c>
      <c r="D1469" t="str">
        <f>VLOOKUP(G1469,Sheet1!J:K,2,0)</f>
        <v>C</v>
      </c>
      <c r="E1469" t="str">
        <f t="shared" si="132"/>
        <v>C亲子</v>
      </c>
      <c r="F1469" t="str">
        <f>VLOOKUP(G1469,Sheet1!J:L,3,0)</f>
        <v>黑龙江省</v>
      </c>
      <c r="G1469" t="s">
        <v>432</v>
      </c>
      <c r="H1469" s="2" t="str">
        <f>VLOOKUP(G1469,Sheet1!J:O,6,0)</f>
        <v>华北大区</v>
      </c>
      <c r="I1469">
        <v>47</v>
      </c>
      <c r="J1469">
        <v>0</v>
      </c>
      <c r="K1469" s="8">
        <f>VLOOKUP(C1469,'渗透率、续签率'!B:C,2,0)</f>
        <v>0.29899999999999999</v>
      </c>
      <c r="L1469" s="6">
        <f t="shared" si="133"/>
        <v>0</v>
      </c>
      <c r="M1469">
        <v>0</v>
      </c>
      <c r="N1469">
        <v>0</v>
      </c>
      <c r="O1469" s="24" t="e">
        <f t="shared" si="134"/>
        <v>#DIV/0!</v>
      </c>
      <c r="P1469" s="35">
        <f>VLOOKUP(E1469,'参数设置&amp;汇总'!O:X,10,0)</f>
        <v>4.6161737049068209E-2</v>
      </c>
      <c r="Q1469" s="37">
        <f t="shared" si="135"/>
        <v>0</v>
      </c>
      <c r="R1469">
        <v>0.85</v>
      </c>
      <c r="S1469" s="38">
        <f t="shared" si="136"/>
        <v>0</v>
      </c>
      <c r="T1469" s="9">
        <f t="shared" si="137"/>
        <v>0</v>
      </c>
      <c r="V1469" s="11"/>
    </row>
    <row r="1470" spans="2:22" ht="18">
      <c r="B1470" t="s">
        <v>550</v>
      </c>
      <c r="C1470" t="s">
        <v>552</v>
      </c>
      <c r="D1470" t="str">
        <f>VLOOKUP(G1470,Sheet1!J:K,2,0)</f>
        <v>C</v>
      </c>
      <c r="E1470" t="str">
        <f t="shared" si="132"/>
        <v>C亲子</v>
      </c>
      <c r="F1470" t="str">
        <f>VLOOKUP(G1470,Sheet1!J:L,3,0)</f>
        <v>河南省</v>
      </c>
      <c r="G1470" t="s">
        <v>433</v>
      </c>
      <c r="H1470" s="2" t="str">
        <f>VLOOKUP(G1470,Sheet1!J:O,6,0)</f>
        <v>华北大区</v>
      </c>
      <c r="I1470">
        <v>82</v>
      </c>
      <c r="J1470">
        <v>0</v>
      </c>
      <c r="K1470" s="8">
        <f>VLOOKUP(C1470,'渗透率、续签率'!B:C,2,0)</f>
        <v>0.29899999999999999</v>
      </c>
      <c r="L1470" s="6">
        <f t="shared" si="133"/>
        <v>0</v>
      </c>
      <c r="M1470">
        <v>6</v>
      </c>
      <c r="N1470">
        <v>0</v>
      </c>
      <c r="O1470" s="24">
        <f t="shared" si="134"/>
        <v>0</v>
      </c>
      <c r="P1470" s="35">
        <f>VLOOKUP(E1470,'参数设置&amp;汇总'!O:X,10,0)</f>
        <v>4.6161737049068209E-2</v>
      </c>
      <c r="Q1470" s="37">
        <f t="shared" si="135"/>
        <v>0.27697042229440927</v>
      </c>
      <c r="R1470">
        <v>0.85</v>
      </c>
      <c r="S1470" s="38">
        <f t="shared" si="136"/>
        <v>0.32584755564048151</v>
      </c>
      <c r="T1470" s="9">
        <f t="shared" si="137"/>
        <v>0.14109199159232849</v>
      </c>
      <c r="V1470" s="11"/>
    </row>
    <row r="1471" spans="2:22" ht="18">
      <c r="B1471" t="s">
        <v>550</v>
      </c>
      <c r="C1471" t="s">
        <v>552</v>
      </c>
      <c r="D1471" t="str">
        <f>VLOOKUP(G1471,Sheet1!J:K,2,0)</f>
        <v>C</v>
      </c>
      <c r="E1471" t="str">
        <f t="shared" si="132"/>
        <v>C亲子</v>
      </c>
      <c r="F1471" t="str">
        <f>VLOOKUP(G1471,Sheet1!J:L,3,0)</f>
        <v>黑龙江省</v>
      </c>
      <c r="G1471" t="s">
        <v>434</v>
      </c>
      <c r="H1471" s="2" t="str">
        <f>VLOOKUP(G1471,Sheet1!J:O,6,0)</f>
        <v>华北大区</v>
      </c>
      <c r="I1471">
        <v>30</v>
      </c>
      <c r="J1471">
        <v>0</v>
      </c>
      <c r="K1471" s="8">
        <f>VLOOKUP(C1471,'渗透率、续签率'!B:C,2,0)</f>
        <v>0.29899999999999999</v>
      </c>
      <c r="L1471" s="6">
        <f t="shared" si="133"/>
        <v>0</v>
      </c>
      <c r="M1471">
        <v>2</v>
      </c>
      <c r="N1471">
        <v>0</v>
      </c>
      <c r="O1471" s="24">
        <f t="shared" si="134"/>
        <v>0</v>
      </c>
      <c r="P1471" s="35">
        <f>VLOOKUP(E1471,'参数设置&amp;汇总'!O:X,10,0)</f>
        <v>4.6161737049068209E-2</v>
      </c>
      <c r="Q1471" s="37">
        <f t="shared" si="135"/>
        <v>9.2323474098136418E-2</v>
      </c>
      <c r="R1471">
        <v>0.85</v>
      </c>
      <c r="S1471" s="38">
        <f t="shared" si="136"/>
        <v>0.1086158518801605</v>
      </c>
      <c r="T1471" s="9">
        <f t="shared" si="137"/>
        <v>4.7030663864109493E-2</v>
      </c>
      <c r="U1471" s="1"/>
      <c r="V1471" s="11"/>
    </row>
    <row r="1472" spans="2:22" ht="18">
      <c r="B1472" t="s">
        <v>550</v>
      </c>
      <c r="C1472" t="s">
        <v>552</v>
      </c>
      <c r="D1472" t="str">
        <f>VLOOKUP(G1472,Sheet1!J:K,2,0)</f>
        <v>C</v>
      </c>
      <c r="E1472" t="str">
        <f t="shared" si="132"/>
        <v>C亲子</v>
      </c>
      <c r="F1472" t="str">
        <f>VLOOKUP(G1472,Sheet1!J:L,3,0)</f>
        <v>江西省</v>
      </c>
      <c r="G1472" t="s">
        <v>435</v>
      </c>
      <c r="H1472" s="2" t="str">
        <f>VLOOKUP(G1472,Sheet1!J:O,6,0)</f>
        <v>华南大区</v>
      </c>
      <c r="I1472">
        <v>49</v>
      </c>
      <c r="J1472">
        <v>0</v>
      </c>
      <c r="K1472" s="8">
        <f>VLOOKUP(C1472,'渗透率、续签率'!B:C,2,0)</f>
        <v>0.29899999999999999</v>
      </c>
      <c r="L1472" s="6">
        <f t="shared" si="133"/>
        <v>0</v>
      </c>
      <c r="M1472">
        <v>10</v>
      </c>
      <c r="N1472">
        <v>0</v>
      </c>
      <c r="O1472" s="24">
        <f t="shared" si="134"/>
        <v>0</v>
      </c>
      <c r="P1472" s="35">
        <f>VLOOKUP(E1472,'参数设置&amp;汇总'!O:X,10,0)</f>
        <v>4.6161737049068209E-2</v>
      </c>
      <c r="Q1472" s="37">
        <f t="shared" si="135"/>
        <v>0.46161737049068208</v>
      </c>
      <c r="R1472">
        <v>0.85</v>
      </c>
      <c r="S1472" s="38">
        <f t="shared" si="136"/>
        <v>0.54307925940080248</v>
      </c>
      <c r="T1472" s="9">
        <f t="shared" si="137"/>
        <v>0.23515331932054748</v>
      </c>
      <c r="V1472" s="11"/>
    </row>
    <row r="1473" spans="2:22" ht="18">
      <c r="B1473" t="s">
        <v>550</v>
      </c>
      <c r="C1473" t="s">
        <v>552</v>
      </c>
      <c r="D1473" t="str">
        <f>VLOOKUP(G1473,Sheet1!J:K,2,0)</f>
        <v>C</v>
      </c>
      <c r="E1473" t="str">
        <f t="shared" si="132"/>
        <v>C亲子</v>
      </c>
      <c r="F1473" t="str">
        <f>VLOOKUP(G1473,Sheet1!J:L,3,0)</f>
        <v>湖北省</v>
      </c>
      <c r="G1473" t="s">
        <v>436</v>
      </c>
      <c r="H1473" s="2" t="str">
        <f>VLOOKUP(G1473,Sheet1!J:O,6,0)</f>
        <v>华南大区</v>
      </c>
      <c r="I1473">
        <v>203</v>
      </c>
      <c r="J1473">
        <v>0</v>
      </c>
      <c r="K1473" s="8">
        <f>VLOOKUP(C1473,'渗透率、续签率'!B:C,2,0)</f>
        <v>0.29899999999999999</v>
      </c>
      <c r="L1473" s="6">
        <f t="shared" si="133"/>
        <v>0</v>
      </c>
      <c r="M1473">
        <v>9</v>
      </c>
      <c r="N1473">
        <v>0</v>
      </c>
      <c r="O1473" s="24">
        <f t="shared" si="134"/>
        <v>0</v>
      </c>
      <c r="P1473" s="35">
        <f>VLOOKUP(E1473,'参数设置&amp;汇总'!O:X,10,0)</f>
        <v>4.6161737049068209E-2</v>
      </c>
      <c r="Q1473" s="37">
        <f t="shared" si="135"/>
        <v>0.4154556334416139</v>
      </c>
      <c r="R1473">
        <v>0.85</v>
      </c>
      <c r="S1473" s="38">
        <f t="shared" si="136"/>
        <v>0.48877133346072227</v>
      </c>
      <c r="T1473" s="9">
        <f t="shared" si="137"/>
        <v>0.21163798738849274</v>
      </c>
      <c r="V1473" s="11"/>
    </row>
    <row r="1474" spans="2:22" ht="18">
      <c r="B1474" t="s">
        <v>550</v>
      </c>
      <c r="C1474" t="s">
        <v>552</v>
      </c>
      <c r="D1474" t="str">
        <f>VLOOKUP(G1474,Sheet1!J:K,2,0)</f>
        <v>C</v>
      </c>
      <c r="E1474" t="str">
        <f t="shared" si="132"/>
        <v>C亲子</v>
      </c>
      <c r="F1474" t="str">
        <f>VLOOKUP(G1474,Sheet1!J:L,3,0)</f>
        <v>青海省</v>
      </c>
      <c r="G1474" t="s">
        <v>437</v>
      </c>
      <c r="H1474" s="2" t="str">
        <f>VLOOKUP(G1474,Sheet1!J:O,6,0)</f>
        <v>华北大区</v>
      </c>
      <c r="I1474">
        <v>2</v>
      </c>
      <c r="J1474">
        <v>0</v>
      </c>
      <c r="K1474" s="8">
        <f>VLOOKUP(C1474,'渗透率、续签率'!B:C,2,0)</f>
        <v>0.29899999999999999</v>
      </c>
      <c r="L1474" s="6">
        <f t="shared" si="133"/>
        <v>0</v>
      </c>
      <c r="M1474">
        <v>0</v>
      </c>
      <c r="N1474">
        <v>0</v>
      </c>
      <c r="O1474" s="24" t="e">
        <f t="shared" si="134"/>
        <v>#DIV/0!</v>
      </c>
      <c r="P1474" s="35">
        <f>VLOOKUP(E1474,'参数设置&amp;汇总'!O:X,10,0)</f>
        <v>4.6161737049068209E-2</v>
      </c>
      <c r="Q1474" s="37">
        <f t="shared" si="135"/>
        <v>0</v>
      </c>
      <c r="R1474">
        <v>0.85</v>
      </c>
      <c r="S1474" s="38">
        <f t="shared" si="136"/>
        <v>0</v>
      </c>
      <c r="T1474" s="9">
        <f t="shared" si="137"/>
        <v>0</v>
      </c>
      <c r="U1474" s="1"/>
      <c r="V1474" s="11"/>
    </row>
    <row r="1475" spans="2:22" ht="18">
      <c r="B1475" t="s">
        <v>550</v>
      </c>
      <c r="C1475" t="s">
        <v>552</v>
      </c>
      <c r="D1475" t="str">
        <f>VLOOKUP(G1475,Sheet1!J:K,2,0)</f>
        <v>C</v>
      </c>
      <c r="E1475" t="str">
        <f t="shared" ref="E1475:E1538" si="138">D1475&amp;C1475</f>
        <v>C亲子</v>
      </c>
      <c r="F1475" t="str">
        <f>VLOOKUP(G1475,Sheet1!J:L,3,0)</f>
        <v>安徽省</v>
      </c>
      <c r="G1475" t="s">
        <v>438</v>
      </c>
      <c r="H1475" s="2" t="str">
        <f>VLOOKUP(G1475,Sheet1!J:O,6,0)</f>
        <v>华南大区</v>
      </c>
      <c r="I1475">
        <v>57</v>
      </c>
      <c r="J1475">
        <v>0</v>
      </c>
      <c r="K1475" s="8">
        <f>VLOOKUP(C1475,'渗透率、续签率'!B:C,2,0)</f>
        <v>0.29899999999999999</v>
      </c>
      <c r="L1475" s="6">
        <f t="shared" ref="L1475:L1538" si="139">J1475/I1475</f>
        <v>0</v>
      </c>
      <c r="M1475">
        <v>5</v>
      </c>
      <c r="N1475">
        <v>0</v>
      </c>
      <c r="O1475" s="24">
        <f t="shared" ref="O1475:O1538" si="140">N1475/M1475</f>
        <v>0</v>
      </c>
      <c r="P1475" s="35">
        <f>VLOOKUP(E1475,'参数设置&amp;汇总'!O:X,10,0)</f>
        <v>4.6161737049068209E-2</v>
      </c>
      <c r="Q1475" s="37">
        <f t="shared" ref="Q1475:Q1538" si="141">IF(P1475*M1475&gt;=N1475,M1475*P1475,N1475)</f>
        <v>0.23080868524534104</v>
      </c>
      <c r="R1475">
        <v>0.85</v>
      </c>
      <c r="S1475" s="38">
        <f t="shared" ref="S1475:S1538" si="142">((1-K1475)*N1475+IF(Q1475-N1475&gt;0,Q1475-N1475,0))/R1475</f>
        <v>0.27153962970040124</v>
      </c>
      <c r="T1475" s="9">
        <f t="shared" ref="T1475:T1538" si="143">S1475*0.433</f>
        <v>0.11757665966027374</v>
      </c>
      <c r="V1475" s="11"/>
    </row>
    <row r="1476" spans="2:22" ht="18">
      <c r="B1476" t="s">
        <v>550</v>
      </c>
      <c r="C1476" t="s">
        <v>552</v>
      </c>
      <c r="D1476" t="str">
        <f>VLOOKUP(G1476,Sheet1!J:K,2,0)</f>
        <v>C</v>
      </c>
      <c r="E1476" t="str">
        <f t="shared" si="138"/>
        <v>C亲子</v>
      </c>
      <c r="F1476" t="str">
        <f>VLOOKUP(G1476,Sheet1!J:L,3,0)</f>
        <v>湖北省</v>
      </c>
      <c r="G1476" t="s">
        <v>439</v>
      </c>
      <c r="H1476" s="2" t="str">
        <f>VLOOKUP(G1476,Sheet1!J:O,6,0)</f>
        <v>华南大区</v>
      </c>
      <c r="I1476">
        <v>98</v>
      </c>
      <c r="J1476">
        <v>0</v>
      </c>
      <c r="K1476" s="8">
        <f>VLOOKUP(C1476,'渗透率、续签率'!B:C,2,0)</f>
        <v>0.29899999999999999</v>
      </c>
      <c r="L1476" s="6">
        <f t="shared" si="139"/>
        <v>0</v>
      </c>
      <c r="M1476">
        <v>6</v>
      </c>
      <c r="N1476">
        <v>0</v>
      </c>
      <c r="O1476" s="24">
        <f t="shared" si="140"/>
        <v>0</v>
      </c>
      <c r="P1476" s="35">
        <f>VLOOKUP(E1476,'参数设置&amp;汇总'!O:X,10,0)</f>
        <v>4.6161737049068209E-2</v>
      </c>
      <c r="Q1476" s="37">
        <f t="shared" si="141"/>
        <v>0.27697042229440927</v>
      </c>
      <c r="R1476">
        <v>0.85</v>
      </c>
      <c r="S1476" s="38">
        <f t="shared" si="142"/>
        <v>0.32584755564048151</v>
      </c>
      <c r="T1476" s="9">
        <f t="shared" si="143"/>
        <v>0.14109199159232849</v>
      </c>
    </row>
    <row r="1477" spans="2:22" ht="18">
      <c r="B1477" t="s">
        <v>550</v>
      </c>
      <c r="C1477" t="s">
        <v>552</v>
      </c>
      <c r="D1477" t="str">
        <f>VLOOKUP(G1477,Sheet1!J:K,2,0)</f>
        <v>C</v>
      </c>
      <c r="E1477" t="str">
        <f t="shared" si="138"/>
        <v>C亲子</v>
      </c>
      <c r="F1477" t="str">
        <f>VLOOKUP(G1477,Sheet1!J:L,3,0)</f>
        <v>黑龙江省</v>
      </c>
      <c r="G1477" t="s">
        <v>440</v>
      </c>
      <c r="H1477" s="2" t="str">
        <f>VLOOKUP(G1477,Sheet1!J:O,6,0)</f>
        <v>华北大区</v>
      </c>
      <c r="I1477">
        <v>35</v>
      </c>
      <c r="J1477">
        <v>0</v>
      </c>
      <c r="K1477" s="8">
        <f>VLOOKUP(C1477,'渗透率、续签率'!B:C,2,0)</f>
        <v>0.29899999999999999</v>
      </c>
      <c r="L1477" s="6">
        <f t="shared" si="139"/>
        <v>0</v>
      </c>
      <c r="M1477">
        <v>2</v>
      </c>
      <c r="N1477">
        <v>0</v>
      </c>
      <c r="O1477" s="24">
        <f t="shared" si="140"/>
        <v>0</v>
      </c>
      <c r="P1477" s="35">
        <f>VLOOKUP(E1477,'参数设置&amp;汇总'!O:X,10,0)</f>
        <v>4.6161737049068209E-2</v>
      </c>
      <c r="Q1477" s="37">
        <f t="shared" si="141"/>
        <v>9.2323474098136418E-2</v>
      </c>
      <c r="R1477">
        <v>0.85</v>
      </c>
      <c r="S1477" s="38">
        <f t="shared" si="142"/>
        <v>0.1086158518801605</v>
      </c>
      <c r="T1477" s="9">
        <f t="shared" si="143"/>
        <v>4.7030663864109493E-2</v>
      </c>
      <c r="V1477" s="11"/>
    </row>
    <row r="1478" spans="2:22" ht="18">
      <c r="B1478" t="s">
        <v>550</v>
      </c>
      <c r="C1478" t="s">
        <v>552</v>
      </c>
      <c r="D1478" t="str">
        <f>VLOOKUP(G1478,Sheet1!J:K,2,0)</f>
        <v>C</v>
      </c>
      <c r="E1478" t="str">
        <f t="shared" si="138"/>
        <v>C亲子</v>
      </c>
      <c r="F1478" t="str">
        <f>VLOOKUP(G1478,Sheet1!J:L,3,0)</f>
        <v>贵州省</v>
      </c>
      <c r="G1478" t="s">
        <v>441</v>
      </c>
      <c r="H1478" s="2" t="str">
        <f>VLOOKUP(G1478,Sheet1!J:O,6,0)</f>
        <v>华北大区</v>
      </c>
      <c r="I1478">
        <v>132</v>
      </c>
      <c r="J1478">
        <v>1</v>
      </c>
      <c r="K1478" s="8">
        <f>VLOOKUP(C1478,'渗透率、续签率'!B:C,2,0)</f>
        <v>0.29899999999999999</v>
      </c>
      <c r="L1478" s="6">
        <f t="shared" si="139"/>
        <v>7.575757575757576E-3</v>
      </c>
      <c r="M1478">
        <v>4</v>
      </c>
      <c r="N1478">
        <v>0</v>
      </c>
      <c r="O1478" s="24">
        <f t="shared" si="140"/>
        <v>0</v>
      </c>
      <c r="P1478" s="35">
        <f>VLOOKUP(E1478,'参数设置&amp;汇总'!O:X,10,0)</f>
        <v>4.6161737049068209E-2</v>
      </c>
      <c r="Q1478" s="37">
        <f t="shared" si="141"/>
        <v>0.18464694819627284</v>
      </c>
      <c r="R1478">
        <v>0.85</v>
      </c>
      <c r="S1478" s="38">
        <f t="shared" si="142"/>
        <v>0.217231703760321</v>
      </c>
      <c r="T1478" s="9">
        <f t="shared" si="143"/>
        <v>9.4061327728218985E-2</v>
      </c>
      <c r="V1478" s="11"/>
    </row>
    <row r="1479" spans="2:22" ht="18">
      <c r="B1479" t="s">
        <v>550</v>
      </c>
      <c r="C1479" t="s">
        <v>552</v>
      </c>
      <c r="D1479" t="str">
        <f>VLOOKUP(G1479,Sheet1!J:K,2,0)</f>
        <v>C</v>
      </c>
      <c r="E1479" t="str">
        <f t="shared" si="138"/>
        <v>C亲子</v>
      </c>
      <c r="F1479" t="str">
        <f>VLOOKUP(G1479,Sheet1!J:L,3,0)</f>
        <v>贵州省</v>
      </c>
      <c r="G1479" t="s">
        <v>442</v>
      </c>
      <c r="H1479" s="2" t="str">
        <f>VLOOKUP(G1479,Sheet1!J:O,6,0)</f>
        <v>华北大区</v>
      </c>
      <c r="I1479">
        <v>182</v>
      </c>
      <c r="J1479">
        <v>0</v>
      </c>
      <c r="K1479" s="8">
        <f>VLOOKUP(C1479,'渗透率、续签率'!B:C,2,0)</f>
        <v>0.29899999999999999</v>
      </c>
      <c r="L1479" s="6">
        <f t="shared" si="139"/>
        <v>0</v>
      </c>
      <c r="M1479">
        <v>7</v>
      </c>
      <c r="N1479">
        <v>0</v>
      </c>
      <c r="O1479" s="24">
        <f t="shared" si="140"/>
        <v>0</v>
      </c>
      <c r="P1479" s="35">
        <f>VLOOKUP(E1479,'参数设置&amp;汇总'!O:X,10,0)</f>
        <v>4.6161737049068209E-2</v>
      </c>
      <c r="Q1479" s="37">
        <f t="shared" si="141"/>
        <v>0.32313215934347744</v>
      </c>
      <c r="R1479">
        <v>0.85</v>
      </c>
      <c r="S1479" s="38">
        <f t="shared" si="142"/>
        <v>0.38015548158056173</v>
      </c>
      <c r="T1479" s="9">
        <f t="shared" si="143"/>
        <v>0.16460732352438323</v>
      </c>
      <c r="V1479" s="11"/>
    </row>
    <row r="1480" spans="2:22" ht="18">
      <c r="B1480" t="s">
        <v>550</v>
      </c>
      <c r="C1480" t="s">
        <v>552</v>
      </c>
      <c r="D1480" t="str">
        <f>VLOOKUP(G1480,Sheet1!J:K,2,0)</f>
        <v>C</v>
      </c>
      <c r="E1480" t="str">
        <f t="shared" si="138"/>
        <v>C亲子</v>
      </c>
      <c r="F1480" t="str">
        <f>VLOOKUP(G1480,Sheet1!J:L,3,0)</f>
        <v>贵州省</v>
      </c>
      <c r="G1480" t="s">
        <v>443</v>
      </c>
      <c r="H1480" s="2" t="str">
        <f>VLOOKUP(G1480,Sheet1!J:O,6,0)</f>
        <v>华北大区</v>
      </c>
      <c r="I1480">
        <v>161</v>
      </c>
      <c r="J1480">
        <v>1</v>
      </c>
      <c r="K1480" s="8">
        <f>VLOOKUP(C1480,'渗透率、续签率'!B:C,2,0)</f>
        <v>0.29899999999999999</v>
      </c>
      <c r="L1480" s="6">
        <f t="shared" si="139"/>
        <v>6.2111801242236021E-3</v>
      </c>
      <c r="M1480">
        <v>4</v>
      </c>
      <c r="N1480">
        <v>1</v>
      </c>
      <c r="O1480" s="24">
        <f t="shared" si="140"/>
        <v>0.25</v>
      </c>
      <c r="P1480" s="35">
        <f>VLOOKUP(E1480,'参数设置&amp;汇总'!O:X,10,0)</f>
        <v>4.6161737049068209E-2</v>
      </c>
      <c r="Q1480" s="37">
        <f t="shared" si="141"/>
        <v>1</v>
      </c>
      <c r="R1480">
        <v>0.85</v>
      </c>
      <c r="S1480" s="38">
        <f t="shared" si="142"/>
        <v>0.82470588235294129</v>
      </c>
      <c r="T1480" s="9">
        <f t="shared" si="143"/>
        <v>0.35709764705882358</v>
      </c>
      <c r="V1480" s="11"/>
    </row>
    <row r="1481" spans="2:22" ht="18">
      <c r="B1481" t="s">
        <v>550</v>
      </c>
      <c r="C1481" t="s">
        <v>552</v>
      </c>
      <c r="D1481" t="str">
        <f>VLOOKUP(G1481,Sheet1!J:K,2,0)</f>
        <v>C</v>
      </c>
      <c r="E1481" t="str">
        <f t="shared" si="138"/>
        <v>C亲子</v>
      </c>
      <c r="F1481" t="str">
        <f>VLOOKUP(G1481,Sheet1!J:L,3,0)</f>
        <v>黑龙江省</v>
      </c>
      <c r="G1481" t="s">
        <v>444</v>
      </c>
      <c r="H1481" s="2" t="str">
        <f>VLOOKUP(G1481,Sheet1!J:O,6,0)</f>
        <v>华北大区</v>
      </c>
      <c r="I1481">
        <v>116</v>
      </c>
      <c r="J1481">
        <v>0</v>
      </c>
      <c r="K1481" s="8">
        <f>VLOOKUP(C1481,'渗透率、续签率'!B:C,2,0)</f>
        <v>0.29899999999999999</v>
      </c>
      <c r="L1481" s="6">
        <f t="shared" si="139"/>
        <v>0</v>
      </c>
      <c r="M1481">
        <v>9</v>
      </c>
      <c r="N1481">
        <v>0</v>
      </c>
      <c r="O1481" s="24">
        <f t="shared" si="140"/>
        <v>0</v>
      </c>
      <c r="P1481" s="35">
        <f>VLOOKUP(E1481,'参数设置&amp;汇总'!O:X,10,0)</f>
        <v>4.6161737049068209E-2</v>
      </c>
      <c r="Q1481" s="37">
        <f t="shared" si="141"/>
        <v>0.4154556334416139</v>
      </c>
      <c r="R1481">
        <v>0.85</v>
      </c>
      <c r="S1481" s="38">
        <f t="shared" si="142"/>
        <v>0.48877133346072227</v>
      </c>
      <c r="T1481" s="9">
        <f t="shared" si="143"/>
        <v>0.21163798738849274</v>
      </c>
      <c r="V1481" s="11"/>
    </row>
    <row r="1482" spans="2:22" ht="18">
      <c r="B1482" t="s">
        <v>550</v>
      </c>
      <c r="C1482" t="s">
        <v>552</v>
      </c>
      <c r="D1482" t="str">
        <f>VLOOKUP(G1482,Sheet1!J:K,2,0)</f>
        <v>C</v>
      </c>
      <c r="E1482" t="str">
        <f t="shared" si="138"/>
        <v>C亲子</v>
      </c>
      <c r="F1482" t="str">
        <f>VLOOKUP(G1482,Sheet1!J:L,3,0)</f>
        <v>福建省</v>
      </c>
      <c r="G1482" t="s">
        <v>445</v>
      </c>
      <c r="H1482" s="2" t="str">
        <f>VLOOKUP(G1482,Sheet1!J:O,6,0)</f>
        <v>华南大区</v>
      </c>
      <c r="I1482">
        <v>115</v>
      </c>
      <c r="J1482">
        <v>0</v>
      </c>
      <c r="K1482" s="8">
        <f>VLOOKUP(C1482,'渗透率、续签率'!B:C,2,0)</f>
        <v>0.29899999999999999</v>
      </c>
      <c r="L1482" s="6">
        <f t="shared" si="139"/>
        <v>0</v>
      </c>
      <c r="M1482">
        <v>5</v>
      </c>
      <c r="N1482">
        <v>0</v>
      </c>
      <c r="O1482" s="24">
        <f t="shared" si="140"/>
        <v>0</v>
      </c>
      <c r="P1482" s="35">
        <f>VLOOKUP(E1482,'参数设置&amp;汇总'!O:X,10,0)</f>
        <v>4.6161737049068209E-2</v>
      </c>
      <c r="Q1482" s="37">
        <f t="shared" si="141"/>
        <v>0.23080868524534104</v>
      </c>
      <c r="R1482">
        <v>0.85</v>
      </c>
      <c r="S1482" s="38">
        <f t="shared" si="142"/>
        <v>0.27153962970040124</v>
      </c>
      <c r="T1482" s="9">
        <f t="shared" si="143"/>
        <v>0.11757665966027374</v>
      </c>
      <c r="V1482" s="11"/>
    </row>
    <row r="1483" spans="2:22" ht="18">
      <c r="B1483" t="s">
        <v>550</v>
      </c>
      <c r="C1483" t="s">
        <v>553</v>
      </c>
      <c r="D1483" t="str">
        <f>VLOOKUP(G1483,Sheet1!J:K,2,0)</f>
        <v>C</v>
      </c>
      <c r="E1483" t="str">
        <f t="shared" si="138"/>
        <v>C兴趣培训</v>
      </c>
      <c r="F1483" t="str">
        <f>VLOOKUP(G1483,Sheet1!J:L,3,0)</f>
        <v>黑龙江省</v>
      </c>
      <c r="G1483" t="s">
        <v>91</v>
      </c>
      <c r="H1483" s="2" t="str">
        <f>VLOOKUP(G1483,Sheet1!J:O,6,0)</f>
        <v>华北大区</v>
      </c>
      <c r="I1483">
        <v>26</v>
      </c>
      <c r="J1483">
        <v>0</v>
      </c>
      <c r="K1483" s="8">
        <f>VLOOKUP(C1483,'渗透率、续签率'!B:C,2,0)</f>
        <v>0.76200000000000001</v>
      </c>
      <c r="L1483" s="6">
        <f t="shared" si="139"/>
        <v>0</v>
      </c>
      <c r="M1483">
        <v>0</v>
      </c>
      <c r="N1483">
        <v>0</v>
      </c>
      <c r="O1483" s="24" t="e">
        <f t="shared" si="140"/>
        <v>#DIV/0!</v>
      </c>
      <c r="P1483" s="35">
        <f>VLOOKUP(E1483,'参数设置&amp;汇总'!O:X,10,0)</f>
        <v>0.1</v>
      </c>
      <c r="Q1483" s="37">
        <f t="shared" si="141"/>
        <v>0</v>
      </c>
      <c r="R1483">
        <v>0.85</v>
      </c>
      <c r="S1483" s="38">
        <f t="shared" si="142"/>
        <v>0</v>
      </c>
      <c r="T1483" s="9">
        <f t="shared" si="143"/>
        <v>0</v>
      </c>
    </row>
    <row r="1484" spans="2:22" ht="18">
      <c r="B1484" t="s">
        <v>550</v>
      </c>
      <c r="C1484" t="s">
        <v>553</v>
      </c>
      <c r="D1484" t="str">
        <f>VLOOKUP(G1484,Sheet1!J:K,2,0)</f>
        <v>C</v>
      </c>
      <c r="E1484" t="str">
        <f t="shared" si="138"/>
        <v>C兴趣培训</v>
      </c>
      <c r="F1484" t="str">
        <f>VLOOKUP(G1484,Sheet1!J:L,3,0)</f>
        <v>海南省</v>
      </c>
      <c r="G1484" t="s">
        <v>93</v>
      </c>
      <c r="H1484" s="2" t="str">
        <f>VLOOKUP(G1484,Sheet1!J:O,6,0)</f>
        <v>华南大区</v>
      </c>
      <c r="I1484">
        <v>5</v>
      </c>
      <c r="J1484">
        <v>0</v>
      </c>
      <c r="K1484" s="8">
        <f>VLOOKUP(C1484,'渗透率、续签率'!B:C,2,0)</f>
        <v>0.76200000000000001</v>
      </c>
      <c r="L1484" s="6">
        <f t="shared" si="139"/>
        <v>0</v>
      </c>
      <c r="M1484">
        <v>1</v>
      </c>
      <c r="N1484">
        <v>0</v>
      </c>
      <c r="O1484" s="24">
        <f t="shared" si="140"/>
        <v>0</v>
      </c>
      <c r="P1484" s="35">
        <f>VLOOKUP(E1484,'参数设置&amp;汇总'!O:X,10,0)</f>
        <v>0.1</v>
      </c>
      <c r="Q1484" s="37">
        <f t="shared" si="141"/>
        <v>0.1</v>
      </c>
      <c r="R1484">
        <v>0.85</v>
      </c>
      <c r="S1484" s="38">
        <f t="shared" si="142"/>
        <v>0.11764705882352942</v>
      </c>
      <c r="T1484" s="9">
        <f t="shared" si="143"/>
        <v>5.094117647058824E-2</v>
      </c>
      <c r="V1484" s="11"/>
    </row>
    <row r="1485" spans="2:22" ht="18">
      <c r="B1485" t="s">
        <v>550</v>
      </c>
      <c r="C1485" t="s">
        <v>553</v>
      </c>
      <c r="D1485" t="str">
        <f>VLOOKUP(G1485,Sheet1!J:K,2,0)</f>
        <v>C</v>
      </c>
      <c r="E1485" t="str">
        <f t="shared" si="138"/>
        <v>C兴趣培训</v>
      </c>
      <c r="F1485" t="str">
        <f>VLOOKUP(G1485,Sheet1!J:L,3,0)</f>
        <v>海南省</v>
      </c>
      <c r="G1485" t="s">
        <v>94</v>
      </c>
      <c r="H1485" s="2" t="str">
        <f>VLOOKUP(G1485,Sheet1!J:O,6,0)</f>
        <v>华南大区</v>
      </c>
      <c r="I1485">
        <v>40</v>
      </c>
      <c r="J1485">
        <v>0</v>
      </c>
      <c r="K1485" s="8">
        <f>VLOOKUP(C1485,'渗透率、续签率'!B:C,2,0)</f>
        <v>0.76200000000000001</v>
      </c>
      <c r="L1485" s="6">
        <f t="shared" si="139"/>
        <v>0</v>
      </c>
      <c r="M1485">
        <v>2</v>
      </c>
      <c r="N1485">
        <v>0</v>
      </c>
      <c r="O1485" s="24">
        <f t="shared" si="140"/>
        <v>0</v>
      </c>
      <c r="P1485" s="35">
        <f>VLOOKUP(E1485,'参数设置&amp;汇总'!O:X,10,0)</f>
        <v>0.1</v>
      </c>
      <c r="Q1485" s="37">
        <f t="shared" si="141"/>
        <v>0.2</v>
      </c>
      <c r="R1485">
        <v>0.85</v>
      </c>
      <c r="S1485" s="38">
        <f t="shared" si="142"/>
        <v>0.23529411764705885</v>
      </c>
      <c r="T1485" s="9">
        <f t="shared" si="143"/>
        <v>0.10188235294117648</v>
      </c>
      <c r="V1485" s="11"/>
    </row>
    <row r="1486" spans="2:22" ht="18">
      <c r="B1486" t="s">
        <v>550</v>
      </c>
      <c r="C1486" t="s">
        <v>553</v>
      </c>
      <c r="D1486" t="str">
        <f>VLOOKUP(G1486,Sheet1!J:K,2,0)</f>
        <v>C</v>
      </c>
      <c r="E1486" t="str">
        <f t="shared" si="138"/>
        <v>C兴趣培训</v>
      </c>
      <c r="F1486" t="str">
        <f>VLOOKUP(G1486,Sheet1!J:L,3,0)</f>
        <v>福建省</v>
      </c>
      <c r="G1486" t="s">
        <v>95</v>
      </c>
      <c r="H1486" s="2" t="str">
        <f>VLOOKUP(G1486,Sheet1!J:O,6,0)</f>
        <v>华南大区</v>
      </c>
      <c r="I1486">
        <v>53</v>
      </c>
      <c r="J1486">
        <v>0</v>
      </c>
      <c r="K1486" s="8">
        <f>VLOOKUP(C1486,'渗透率、续签率'!B:C,2,0)</f>
        <v>0.76200000000000001</v>
      </c>
      <c r="L1486" s="6">
        <f t="shared" si="139"/>
        <v>0</v>
      </c>
      <c r="M1486">
        <v>1</v>
      </c>
      <c r="N1486">
        <v>0</v>
      </c>
      <c r="O1486" s="24">
        <f t="shared" si="140"/>
        <v>0</v>
      </c>
      <c r="P1486" s="35">
        <f>VLOOKUP(E1486,'参数设置&amp;汇总'!O:X,10,0)</f>
        <v>0.1</v>
      </c>
      <c r="Q1486" s="37">
        <f t="shared" si="141"/>
        <v>0.1</v>
      </c>
      <c r="R1486">
        <v>0.85</v>
      </c>
      <c r="S1486" s="38">
        <f t="shared" si="142"/>
        <v>0.11764705882352942</v>
      </c>
      <c r="T1486" s="9">
        <f t="shared" si="143"/>
        <v>5.094117647058824E-2</v>
      </c>
      <c r="V1486" s="11"/>
    </row>
    <row r="1487" spans="2:22" ht="18">
      <c r="B1487" t="s">
        <v>550</v>
      </c>
      <c r="C1487" t="s">
        <v>553</v>
      </c>
      <c r="D1487" t="str">
        <f>VLOOKUP(G1487,Sheet1!J:K,2,0)</f>
        <v>C</v>
      </c>
      <c r="E1487" t="str">
        <f t="shared" si="138"/>
        <v>C兴趣培训</v>
      </c>
      <c r="F1487" t="str">
        <f>VLOOKUP(G1487,Sheet1!J:L,3,0)</f>
        <v>海南省</v>
      </c>
      <c r="G1487" t="s">
        <v>96</v>
      </c>
      <c r="H1487" s="2" t="str">
        <f>VLOOKUP(G1487,Sheet1!J:O,6,0)</f>
        <v>华南大区</v>
      </c>
      <c r="I1487">
        <v>0</v>
      </c>
      <c r="J1487">
        <v>0</v>
      </c>
      <c r="K1487" s="8">
        <f>VLOOKUP(C1487,'渗透率、续签率'!B:C,2,0)</f>
        <v>0.76200000000000001</v>
      </c>
      <c r="L1487" s="6" t="e">
        <f t="shared" si="139"/>
        <v>#DIV/0!</v>
      </c>
      <c r="M1487">
        <v>0</v>
      </c>
      <c r="N1487">
        <v>0</v>
      </c>
      <c r="O1487" s="24" t="e">
        <f t="shared" si="140"/>
        <v>#DIV/0!</v>
      </c>
      <c r="P1487" s="35">
        <f>VLOOKUP(E1487,'参数设置&amp;汇总'!O:X,10,0)</f>
        <v>0.1</v>
      </c>
      <c r="Q1487" s="37">
        <f t="shared" si="141"/>
        <v>0</v>
      </c>
      <c r="R1487">
        <v>0.85</v>
      </c>
      <c r="S1487" s="38">
        <f t="shared" si="142"/>
        <v>0</v>
      </c>
      <c r="T1487" s="9">
        <f t="shared" si="143"/>
        <v>0</v>
      </c>
      <c r="V1487" s="11"/>
    </row>
    <row r="1488" spans="2:22" ht="18">
      <c r="B1488" t="s">
        <v>550</v>
      </c>
      <c r="C1488" t="s">
        <v>553</v>
      </c>
      <c r="D1488" t="str">
        <f>VLOOKUP(G1488,Sheet1!J:K,2,0)</f>
        <v>C</v>
      </c>
      <c r="E1488" t="str">
        <f t="shared" si="138"/>
        <v>C兴趣培训</v>
      </c>
      <c r="F1488" t="str">
        <f>VLOOKUP(G1488,Sheet1!J:L,3,0)</f>
        <v>河南省</v>
      </c>
      <c r="G1488" t="s">
        <v>97</v>
      </c>
      <c r="H1488" s="2" t="str">
        <f>VLOOKUP(G1488,Sheet1!J:O,6,0)</f>
        <v>华北大区</v>
      </c>
      <c r="I1488">
        <v>36</v>
      </c>
      <c r="J1488">
        <v>0</v>
      </c>
      <c r="K1488" s="8">
        <f>VLOOKUP(C1488,'渗透率、续签率'!B:C,2,0)</f>
        <v>0.76200000000000001</v>
      </c>
      <c r="L1488" s="6">
        <f t="shared" si="139"/>
        <v>0</v>
      </c>
      <c r="M1488">
        <v>1</v>
      </c>
      <c r="N1488">
        <v>0</v>
      </c>
      <c r="O1488" s="24">
        <f t="shared" si="140"/>
        <v>0</v>
      </c>
      <c r="P1488" s="35">
        <f>VLOOKUP(E1488,'参数设置&amp;汇总'!O:X,10,0)</f>
        <v>0.1</v>
      </c>
      <c r="Q1488" s="37">
        <f t="shared" si="141"/>
        <v>0.1</v>
      </c>
      <c r="R1488">
        <v>0.85</v>
      </c>
      <c r="S1488" s="38">
        <f t="shared" si="142"/>
        <v>0.11764705882352942</v>
      </c>
      <c r="T1488" s="9">
        <f t="shared" si="143"/>
        <v>5.094117647058824E-2</v>
      </c>
      <c r="V1488" s="11"/>
    </row>
    <row r="1489" spans="2:22" ht="18">
      <c r="B1489" t="s">
        <v>550</v>
      </c>
      <c r="C1489" t="s">
        <v>553</v>
      </c>
      <c r="D1489" t="str">
        <f>VLOOKUP(G1489,Sheet1!J:K,2,0)</f>
        <v>1S</v>
      </c>
      <c r="E1489" t="str">
        <f t="shared" si="138"/>
        <v>1S兴趣培训</v>
      </c>
      <c r="F1489" t="str">
        <f>VLOOKUP(G1489,Sheet1!J:L,3,0)</f>
        <v>上海市</v>
      </c>
      <c r="G1489" t="s">
        <v>43</v>
      </c>
      <c r="H1489" s="2" t="str">
        <f>VLOOKUP(G1489,Sheet1!J:O,6,0)</f>
        <v>华南大区</v>
      </c>
      <c r="I1489">
        <v>900</v>
      </c>
      <c r="J1489">
        <v>18</v>
      </c>
      <c r="K1489" s="8">
        <f>VLOOKUP(C1489,'渗透率、续签率'!B:C,2,0)</f>
        <v>0.76200000000000001</v>
      </c>
      <c r="L1489" s="6">
        <f t="shared" si="139"/>
        <v>0.02</v>
      </c>
      <c r="M1489">
        <v>119</v>
      </c>
      <c r="N1489">
        <v>16</v>
      </c>
      <c r="O1489" s="24">
        <f t="shared" si="140"/>
        <v>0.13445378151260504</v>
      </c>
      <c r="P1489" s="35">
        <f>VLOOKUP(E1489,'参数设置&amp;汇总'!O:X,10,0)</f>
        <v>0.35</v>
      </c>
      <c r="Q1489" s="37">
        <f t="shared" si="141"/>
        <v>41.65</v>
      </c>
      <c r="R1489">
        <v>0.85</v>
      </c>
      <c r="S1489" s="38">
        <f t="shared" si="142"/>
        <v>34.656470588235294</v>
      </c>
      <c r="T1489" s="9">
        <f t="shared" si="143"/>
        <v>15.006251764705882</v>
      </c>
      <c r="V1489" s="11"/>
    </row>
    <row r="1490" spans="2:22" ht="18">
      <c r="B1490" t="s">
        <v>550</v>
      </c>
      <c r="C1490" t="s">
        <v>553</v>
      </c>
      <c r="D1490" t="str">
        <f>VLOOKUP(G1490,Sheet1!J:K,2,0)</f>
        <v>C</v>
      </c>
      <c r="E1490" t="str">
        <f t="shared" si="138"/>
        <v>C兴趣培训</v>
      </c>
      <c r="F1490" t="str">
        <f>VLOOKUP(G1490,Sheet1!J:L,3,0)</f>
        <v>江西省</v>
      </c>
      <c r="G1490" t="s">
        <v>98</v>
      </c>
      <c r="H1490" s="2" t="str">
        <f>VLOOKUP(G1490,Sheet1!J:O,6,0)</f>
        <v>华南大区</v>
      </c>
      <c r="I1490">
        <v>111</v>
      </c>
      <c r="J1490">
        <v>0</v>
      </c>
      <c r="K1490" s="8">
        <f>VLOOKUP(C1490,'渗透率、续签率'!B:C,2,0)</f>
        <v>0.76200000000000001</v>
      </c>
      <c r="L1490" s="6">
        <f t="shared" si="139"/>
        <v>0</v>
      </c>
      <c r="M1490">
        <v>6</v>
      </c>
      <c r="N1490">
        <v>0</v>
      </c>
      <c r="O1490" s="24">
        <f t="shared" si="140"/>
        <v>0</v>
      </c>
      <c r="P1490" s="35">
        <f>VLOOKUP(E1490,'参数设置&amp;汇总'!O:X,10,0)</f>
        <v>0.1</v>
      </c>
      <c r="Q1490" s="37">
        <f t="shared" si="141"/>
        <v>0.60000000000000009</v>
      </c>
      <c r="R1490">
        <v>0.85</v>
      </c>
      <c r="S1490" s="38">
        <f t="shared" si="142"/>
        <v>0.70588235294117663</v>
      </c>
      <c r="T1490" s="9">
        <f t="shared" si="143"/>
        <v>0.30564705882352949</v>
      </c>
      <c r="V1490" s="11"/>
    </row>
    <row r="1491" spans="2:22" ht="18">
      <c r="B1491" t="s">
        <v>550</v>
      </c>
      <c r="C1491" t="s">
        <v>553</v>
      </c>
      <c r="D1491" t="str">
        <f>VLOOKUP(G1491,Sheet1!J:K,2,0)</f>
        <v>C</v>
      </c>
      <c r="E1491" t="str">
        <f t="shared" si="138"/>
        <v>C兴趣培训</v>
      </c>
      <c r="F1491" t="str">
        <f>VLOOKUP(G1491,Sheet1!J:L,3,0)</f>
        <v>海南省</v>
      </c>
      <c r="G1491" t="s">
        <v>99</v>
      </c>
      <c r="H1491" s="2" t="str">
        <f>VLOOKUP(G1491,Sheet1!J:O,6,0)</f>
        <v>华南大区</v>
      </c>
      <c r="I1491">
        <v>5</v>
      </c>
      <c r="J1491">
        <v>0</v>
      </c>
      <c r="K1491" s="8">
        <f>VLOOKUP(C1491,'渗透率、续签率'!B:C,2,0)</f>
        <v>0.76200000000000001</v>
      </c>
      <c r="L1491" s="6">
        <f t="shared" si="139"/>
        <v>0</v>
      </c>
      <c r="M1491">
        <v>0</v>
      </c>
      <c r="N1491">
        <v>0</v>
      </c>
      <c r="O1491" s="24" t="e">
        <f t="shared" si="140"/>
        <v>#DIV/0!</v>
      </c>
      <c r="P1491" s="35">
        <f>VLOOKUP(E1491,'参数设置&amp;汇总'!O:X,10,0)</f>
        <v>0.1</v>
      </c>
      <c r="Q1491" s="37">
        <f t="shared" si="141"/>
        <v>0</v>
      </c>
      <c r="R1491">
        <v>0.85</v>
      </c>
      <c r="S1491" s="38">
        <f t="shared" si="142"/>
        <v>0</v>
      </c>
      <c r="T1491" s="9">
        <f t="shared" si="143"/>
        <v>0</v>
      </c>
      <c r="V1491" s="11"/>
    </row>
    <row r="1492" spans="2:22" ht="18">
      <c r="B1492" t="s">
        <v>550</v>
      </c>
      <c r="C1492" t="s">
        <v>553</v>
      </c>
      <c r="D1492" t="str">
        <f>VLOOKUP(G1492,Sheet1!J:K,2,0)</f>
        <v>B</v>
      </c>
      <c r="E1492" t="str">
        <f t="shared" si="138"/>
        <v>B兴趣培训</v>
      </c>
      <c r="F1492" t="str">
        <f>VLOOKUP(G1492,Sheet1!J:L,3,0)</f>
        <v>广东省</v>
      </c>
      <c r="G1492" t="s">
        <v>59</v>
      </c>
      <c r="H1492" s="2" t="str">
        <f>VLOOKUP(G1492,Sheet1!J:O,6,0)</f>
        <v>华南大区</v>
      </c>
      <c r="I1492">
        <v>390</v>
      </c>
      <c r="J1492">
        <v>5</v>
      </c>
      <c r="K1492" s="8">
        <f>VLOOKUP(C1492,'渗透率、续签率'!B:C,2,0)</f>
        <v>0.76200000000000001</v>
      </c>
      <c r="L1492" s="6">
        <f t="shared" si="139"/>
        <v>1.282051282051282E-2</v>
      </c>
      <c r="M1492">
        <v>71</v>
      </c>
      <c r="N1492">
        <v>5</v>
      </c>
      <c r="O1492" s="24">
        <f t="shared" si="140"/>
        <v>7.0422535211267609E-2</v>
      </c>
      <c r="P1492" s="35">
        <f>VLOOKUP(E1492,'参数设置&amp;汇总'!O:X,10,0)</f>
        <v>0.25</v>
      </c>
      <c r="Q1492" s="37">
        <f t="shared" si="141"/>
        <v>17.75</v>
      </c>
      <c r="R1492">
        <v>0.85</v>
      </c>
      <c r="S1492" s="38">
        <f t="shared" si="142"/>
        <v>16.399999999999999</v>
      </c>
      <c r="T1492" s="9">
        <f t="shared" si="143"/>
        <v>7.1011999999999995</v>
      </c>
      <c r="V1492" s="11"/>
    </row>
    <row r="1493" spans="2:22" ht="18">
      <c r="B1493" t="s">
        <v>550</v>
      </c>
      <c r="C1493" t="s">
        <v>553</v>
      </c>
      <c r="D1493" t="str">
        <f>VLOOKUP(G1493,Sheet1!J:K,2,0)</f>
        <v>C</v>
      </c>
      <c r="E1493" t="str">
        <f t="shared" si="138"/>
        <v>C兴趣培训</v>
      </c>
      <c r="F1493" t="str">
        <f>VLOOKUP(G1493,Sheet1!J:L,3,0)</f>
        <v>山东省</v>
      </c>
      <c r="G1493" t="s">
        <v>100</v>
      </c>
      <c r="H1493" s="2" t="str">
        <f>VLOOKUP(G1493,Sheet1!J:O,6,0)</f>
        <v>华北大区</v>
      </c>
      <c r="I1493">
        <v>145</v>
      </c>
      <c r="J1493">
        <v>0</v>
      </c>
      <c r="K1493" s="8">
        <f>VLOOKUP(C1493,'渗透率、续签率'!B:C,2,0)</f>
        <v>0.76200000000000001</v>
      </c>
      <c r="L1493" s="6">
        <f t="shared" si="139"/>
        <v>0</v>
      </c>
      <c r="M1493">
        <v>6</v>
      </c>
      <c r="N1493">
        <v>0</v>
      </c>
      <c r="O1493" s="24">
        <f t="shared" si="140"/>
        <v>0</v>
      </c>
      <c r="P1493" s="35">
        <f>VLOOKUP(E1493,'参数设置&amp;汇总'!O:X,10,0)</f>
        <v>0.1</v>
      </c>
      <c r="Q1493" s="37">
        <f t="shared" si="141"/>
        <v>0.60000000000000009</v>
      </c>
      <c r="R1493">
        <v>0.85</v>
      </c>
      <c r="S1493" s="38">
        <f t="shared" si="142"/>
        <v>0.70588235294117663</v>
      </c>
      <c r="T1493" s="9">
        <f t="shared" si="143"/>
        <v>0.30564705882352949</v>
      </c>
      <c r="V1493" s="11"/>
    </row>
    <row r="1494" spans="2:22" ht="18">
      <c r="B1494" t="s">
        <v>550</v>
      </c>
      <c r="C1494" t="s">
        <v>553</v>
      </c>
      <c r="D1494" t="str">
        <f>VLOOKUP(G1494,Sheet1!J:K,2,0)</f>
        <v>C</v>
      </c>
      <c r="E1494" t="str">
        <f t="shared" si="138"/>
        <v>C兴趣培训</v>
      </c>
      <c r="F1494" t="str">
        <f>VLOOKUP(G1494,Sheet1!J:L,3,0)</f>
        <v>宁夏回族自治区</v>
      </c>
      <c r="G1494" t="s">
        <v>102</v>
      </c>
      <c r="H1494" s="2" t="str">
        <f>VLOOKUP(G1494,Sheet1!J:O,6,0)</f>
        <v>华北大区</v>
      </c>
      <c r="I1494">
        <v>11</v>
      </c>
      <c r="J1494">
        <v>0</v>
      </c>
      <c r="K1494" s="8">
        <f>VLOOKUP(C1494,'渗透率、续签率'!B:C,2,0)</f>
        <v>0.76200000000000001</v>
      </c>
      <c r="L1494" s="6">
        <f t="shared" si="139"/>
        <v>0</v>
      </c>
      <c r="M1494">
        <v>0</v>
      </c>
      <c r="N1494">
        <v>0</v>
      </c>
      <c r="O1494" s="24" t="e">
        <f t="shared" si="140"/>
        <v>#DIV/0!</v>
      </c>
      <c r="P1494" s="35">
        <f>VLOOKUP(E1494,'参数设置&amp;汇总'!O:X,10,0)</f>
        <v>0.1</v>
      </c>
      <c r="Q1494" s="37">
        <f t="shared" si="141"/>
        <v>0</v>
      </c>
      <c r="R1494">
        <v>0.85</v>
      </c>
      <c r="S1494" s="38">
        <f t="shared" si="142"/>
        <v>0</v>
      </c>
      <c r="T1494" s="9">
        <f t="shared" si="143"/>
        <v>0</v>
      </c>
      <c r="V1494" s="11"/>
    </row>
    <row r="1495" spans="2:22" ht="18">
      <c r="B1495" t="s">
        <v>550</v>
      </c>
      <c r="C1495" t="s">
        <v>553</v>
      </c>
      <c r="D1495" t="str">
        <f>VLOOKUP(G1495,Sheet1!J:K,2,0)</f>
        <v>C</v>
      </c>
      <c r="E1495" t="str">
        <f t="shared" si="138"/>
        <v>C兴趣培训</v>
      </c>
      <c r="F1495" t="str">
        <f>VLOOKUP(G1495,Sheet1!J:L,3,0)</f>
        <v>广东省</v>
      </c>
      <c r="G1495" t="s">
        <v>103</v>
      </c>
      <c r="H1495" s="2" t="str">
        <f>VLOOKUP(G1495,Sheet1!J:O,6,0)</f>
        <v>华南大区</v>
      </c>
      <c r="I1495">
        <v>273</v>
      </c>
      <c r="J1495">
        <v>1</v>
      </c>
      <c r="K1495" s="8">
        <f>VLOOKUP(C1495,'渗透率、续签率'!B:C,2,0)</f>
        <v>0.76200000000000001</v>
      </c>
      <c r="L1495" s="6">
        <f t="shared" si="139"/>
        <v>3.663003663003663E-3</v>
      </c>
      <c r="M1495">
        <v>26</v>
      </c>
      <c r="N1495">
        <v>1</v>
      </c>
      <c r="O1495" s="24">
        <f t="shared" si="140"/>
        <v>3.8461538461538464E-2</v>
      </c>
      <c r="P1495" s="35">
        <f>VLOOKUP(E1495,'参数设置&amp;汇总'!O:X,10,0)</f>
        <v>0.1</v>
      </c>
      <c r="Q1495" s="37">
        <f t="shared" si="141"/>
        <v>2.6</v>
      </c>
      <c r="R1495">
        <v>0.85</v>
      </c>
      <c r="S1495" s="38">
        <f t="shared" si="142"/>
        <v>2.1623529411764708</v>
      </c>
      <c r="T1495" s="9">
        <f t="shared" si="143"/>
        <v>0.93629882352941185</v>
      </c>
      <c r="V1495" s="11"/>
    </row>
    <row r="1496" spans="2:22" ht="18">
      <c r="B1496" t="s">
        <v>550</v>
      </c>
      <c r="C1496" t="s">
        <v>553</v>
      </c>
      <c r="D1496" t="str">
        <f>VLOOKUP(G1496,Sheet1!J:K,2,0)</f>
        <v>C</v>
      </c>
      <c r="E1496" t="str">
        <f t="shared" si="138"/>
        <v>C兴趣培训</v>
      </c>
      <c r="F1496" t="str">
        <f>VLOOKUP(G1496,Sheet1!J:L,3,0)</f>
        <v>甘肃省</v>
      </c>
      <c r="G1496" t="s">
        <v>105</v>
      </c>
      <c r="H1496" s="2" t="str">
        <f>VLOOKUP(G1496,Sheet1!J:O,6,0)</f>
        <v>华北大区</v>
      </c>
      <c r="I1496">
        <v>5</v>
      </c>
      <c r="J1496">
        <v>0</v>
      </c>
      <c r="K1496" s="8">
        <f>VLOOKUP(C1496,'渗透率、续签率'!B:C,2,0)</f>
        <v>0.76200000000000001</v>
      </c>
      <c r="L1496" s="6">
        <f t="shared" si="139"/>
        <v>0</v>
      </c>
      <c r="M1496">
        <v>1</v>
      </c>
      <c r="N1496">
        <v>0</v>
      </c>
      <c r="O1496" s="24">
        <f t="shared" si="140"/>
        <v>0</v>
      </c>
      <c r="P1496" s="35">
        <f>VLOOKUP(E1496,'参数设置&amp;汇总'!O:X,10,0)</f>
        <v>0.1</v>
      </c>
      <c r="Q1496" s="37">
        <f t="shared" si="141"/>
        <v>0.1</v>
      </c>
      <c r="R1496">
        <v>0.85</v>
      </c>
      <c r="S1496" s="38">
        <f t="shared" si="142"/>
        <v>0.11764705882352942</v>
      </c>
      <c r="T1496" s="9">
        <f t="shared" si="143"/>
        <v>5.094117647058824E-2</v>
      </c>
      <c r="V1496" s="11"/>
    </row>
    <row r="1497" spans="2:22" ht="18">
      <c r="B1497" t="s">
        <v>550</v>
      </c>
      <c r="C1497" t="s">
        <v>553</v>
      </c>
      <c r="D1497" t="str">
        <f>VLOOKUP(G1497,Sheet1!J:K,2,0)</f>
        <v>C</v>
      </c>
      <c r="E1497" t="str">
        <f t="shared" si="138"/>
        <v>C兴趣培训</v>
      </c>
      <c r="F1497" t="str">
        <f>VLOOKUP(G1497,Sheet1!J:L,3,0)</f>
        <v>山西省</v>
      </c>
      <c r="G1497" t="s">
        <v>107</v>
      </c>
      <c r="H1497" s="2" t="str">
        <f>VLOOKUP(G1497,Sheet1!J:O,6,0)</f>
        <v>华北大区</v>
      </c>
      <c r="I1497">
        <v>108</v>
      </c>
      <c r="J1497">
        <v>0</v>
      </c>
      <c r="K1497" s="8">
        <f>VLOOKUP(C1497,'渗透率、续签率'!B:C,2,0)</f>
        <v>0.76200000000000001</v>
      </c>
      <c r="L1497" s="6">
        <f t="shared" si="139"/>
        <v>0</v>
      </c>
      <c r="M1497">
        <v>3</v>
      </c>
      <c r="N1497">
        <v>0</v>
      </c>
      <c r="O1497" s="24">
        <f t="shared" si="140"/>
        <v>0</v>
      </c>
      <c r="P1497" s="35">
        <f>VLOOKUP(E1497,'参数设置&amp;汇总'!O:X,10,0)</f>
        <v>0.1</v>
      </c>
      <c r="Q1497" s="37">
        <f t="shared" si="141"/>
        <v>0.30000000000000004</v>
      </c>
      <c r="R1497">
        <v>0.85</v>
      </c>
      <c r="S1497" s="38">
        <f t="shared" si="142"/>
        <v>0.35294117647058831</v>
      </c>
      <c r="T1497" s="9">
        <f t="shared" si="143"/>
        <v>0.15282352941176475</v>
      </c>
      <c r="U1497" s="1"/>
      <c r="V1497" s="11"/>
    </row>
    <row r="1498" spans="2:22" ht="18">
      <c r="B1498" t="s">
        <v>550</v>
      </c>
      <c r="C1498" t="s">
        <v>553</v>
      </c>
      <c r="D1498" t="str">
        <f>VLOOKUP(G1498,Sheet1!J:K,2,0)</f>
        <v>C</v>
      </c>
      <c r="E1498" t="str">
        <f t="shared" si="138"/>
        <v>C兴趣培训</v>
      </c>
      <c r="F1498" t="str">
        <f>VLOOKUP(G1498,Sheet1!J:L,3,0)</f>
        <v>山东省</v>
      </c>
      <c r="G1498" t="s">
        <v>108</v>
      </c>
      <c r="H1498" s="2" t="str">
        <f>VLOOKUP(G1498,Sheet1!J:O,6,0)</f>
        <v>华北大区</v>
      </c>
      <c r="I1498">
        <v>465</v>
      </c>
      <c r="J1498">
        <v>0</v>
      </c>
      <c r="K1498" s="8">
        <f>VLOOKUP(C1498,'渗透率、续签率'!B:C,2,0)</f>
        <v>0.76200000000000001</v>
      </c>
      <c r="L1498" s="6">
        <f t="shared" si="139"/>
        <v>0</v>
      </c>
      <c r="M1498">
        <v>28</v>
      </c>
      <c r="N1498">
        <v>0</v>
      </c>
      <c r="O1498" s="24">
        <f t="shared" si="140"/>
        <v>0</v>
      </c>
      <c r="P1498" s="35">
        <f>VLOOKUP(E1498,'参数设置&amp;汇总'!O:X,10,0)</f>
        <v>0.1</v>
      </c>
      <c r="Q1498" s="37">
        <f t="shared" si="141"/>
        <v>2.8000000000000003</v>
      </c>
      <c r="R1498">
        <v>0.85</v>
      </c>
      <c r="S1498" s="38">
        <f t="shared" si="142"/>
        <v>3.2941176470588238</v>
      </c>
      <c r="T1498" s="9">
        <f t="shared" si="143"/>
        <v>1.4263529411764706</v>
      </c>
      <c r="U1498" s="1"/>
      <c r="V1498" s="11"/>
    </row>
    <row r="1499" spans="2:22" ht="18">
      <c r="B1499" t="s">
        <v>550</v>
      </c>
      <c r="C1499" t="s">
        <v>553</v>
      </c>
      <c r="D1499" t="str">
        <f>VLOOKUP(G1499,Sheet1!J:K,2,0)</f>
        <v>C</v>
      </c>
      <c r="E1499" t="str">
        <f t="shared" si="138"/>
        <v>C兴趣培训</v>
      </c>
      <c r="F1499" t="str">
        <f>VLOOKUP(G1499,Sheet1!J:L,3,0)</f>
        <v>云南省</v>
      </c>
      <c r="G1499" t="s">
        <v>109</v>
      </c>
      <c r="H1499" s="2" t="str">
        <f>VLOOKUP(G1499,Sheet1!J:O,6,0)</f>
        <v>华南大区</v>
      </c>
      <c r="I1499">
        <v>11</v>
      </c>
      <c r="J1499">
        <v>0</v>
      </c>
      <c r="K1499" s="8">
        <f>VLOOKUP(C1499,'渗透率、续签率'!B:C,2,0)</f>
        <v>0.76200000000000001</v>
      </c>
      <c r="L1499" s="6">
        <f t="shared" si="139"/>
        <v>0</v>
      </c>
      <c r="M1499">
        <v>0</v>
      </c>
      <c r="N1499">
        <v>0</v>
      </c>
      <c r="O1499" s="24" t="e">
        <f t="shared" si="140"/>
        <v>#DIV/0!</v>
      </c>
      <c r="P1499" s="35">
        <f>VLOOKUP(E1499,'参数设置&amp;汇总'!O:X,10,0)</f>
        <v>0.1</v>
      </c>
      <c r="Q1499" s="37">
        <f t="shared" si="141"/>
        <v>0</v>
      </c>
      <c r="R1499">
        <v>0.85</v>
      </c>
      <c r="S1499" s="38">
        <f t="shared" si="142"/>
        <v>0</v>
      </c>
      <c r="T1499" s="9">
        <f t="shared" si="143"/>
        <v>0</v>
      </c>
      <c r="V1499" s="11"/>
    </row>
    <row r="1500" spans="2:22" ht="18">
      <c r="B1500" t="s">
        <v>550</v>
      </c>
      <c r="C1500" t="s">
        <v>553</v>
      </c>
      <c r="D1500" t="str">
        <f>VLOOKUP(G1500,Sheet1!J:K,2,0)</f>
        <v>C</v>
      </c>
      <c r="E1500" t="str">
        <f t="shared" si="138"/>
        <v>C兴趣培训</v>
      </c>
      <c r="F1500" t="str">
        <f>VLOOKUP(G1500,Sheet1!J:L,3,0)</f>
        <v>海南省</v>
      </c>
      <c r="G1500" t="s">
        <v>110</v>
      </c>
      <c r="H1500" s="2" t="str">
        <f>VLOOKUP(G1500,Sheet1!J:O,6,0)</f>
        <v>华南大区</v>
      </c>
      <c r="I1500">
        <v>1</v>
      </c>
      <c r="J1500">
        <v>0</v>
      </c>
      <c r="K1500" s="8">
        <f>VLOOKUP(C1500,'渗透率、续签率'!B:C,2,0)</f>
        <v>0.76200000000000001</v>
      </c>
      <c r="L1500" s="6">
        <f t="shared" si="139"/>
        <v>0</v>
      </c>
      <c r="M1500">
        <v>0</v>
      </c>
      <c r="N1500">
        <v>0</v>
      </c>
      <c r="O1500" s="24" t="e">
        <f t="shared" si="140"/>
        <v>#DIV/0!</v>
      </c>
      <c r="P1500" s="35">
        <f>VLOOKUP(E1500,'参数设置&amp;汇总'!O:X,10,0)</f>
        <v>0.1</v>
      </c>
      <c r="Q1500" s="37">
        <f t="shared" si="141"/>
        <v>0</v>
      </c>
      <c r="R1500">
        <v>0.85</v>
      </c>
      <c r="S1500" s="38">
        <f t="shared" si="142"/>
        <v>0</v>
      </c>
      <c r="T1500" s="9">
        <f t="shared" si="143"/>
        <v>0</v>
      </c>
      <c r="U1500" s="1"/>
      <c r="V1500" s="11"/>
    </row>
    <row r="1501" spans="2:22" ht="18">
      <c r="B1501" t="s">
        <v>550</v>
      </c>
      <c r="C1501" t="s">
        <v>553</v>
      </c>
      <c r="D1501" t="str">
        <f>VLOOKUP(G1501,Sheet1!J:K,2,0)</f>
        <v>C</v>
      </c>
      <c r="E1501" t="str">
        <f t="shared" si="138"/>
        <v>C兴趣培训</v>
      </c>
      <c r="F1501" t="str">
        <f>VLOOKUP(G1501,Sheet1!J:L,3,0)</f>
        <v>辽宁省</v>
      </c>
      <c r="G1501" t="s">
        <v>111</v>
      </c>
      <c r="H1501" s="2" t="str">
        <f>VLOOKUP(G1501,Sheet1!J:O,6,0)</f>
        <v>华北大区</v>
      </c>
      <c r="I1501">
        <v>54</v>
      </c>
      <c r="J1501">
        <v>0</v>
      </c>
      <c r="K1501" s="8">
        <f>VLOOKUP(C1501,'渗透率、续签率'!B:C,2,0)</f>
        <v>0.76200000000000001</v>
      </c>
      <c r="L1501" s="6">
        <f t="shared" si="139"/>
        <v>0</v>
      </c>
      <c r="M1501">
        <v>6</v>
      </c>
      <c r="N1501">
        <v>0</v>
      </c>
      <c r="O1501" s="24">
        <f t="shared" si="140"/>
        <v>0</v>
      </c>
      <c r="P1501" s="35">
        <f>VLOOKUP(E1501,'参数设置&amp;汇总'!O:X,10,0)</f>
        <v>0.1</v>
      </c>
      <c r="Q1501" s="37">
        <f t="shared" si="141"/>
        <v>0.60000000000000009</v>
      </c>
      <c r="R1501">
        <v>0.85</v>
      </c>
      <c r="S1501" s="38">
        <f t="shared" si="142"/>
        <v>0.70588235294117663</v>
      </c>
      <c r="T1501" s="9">
        <f t="shared" si="143"/>
        <v>0.30564705882352949</v>
      </c>
      <c r="U1501" s="1"/>
      <c r="V1501" s="11"/>
    </row>
    <row r="1502" spans="2:22" ht="18">
      <c r="B1502" t="s">
        <v>550</v>
      </c>
      <c r="C1502" t="s">
        <v>553</v>
      </c>
      <c r="D1502" t="str">
        <f>VLOOKUP(G1502,Sheet1!J:K,2,0)</f>
        <v>C</v>
      </c>
      <c r="E1502" t="str">
        <f t="shared" si="138"/>
        <v>C兴趣培训</v>
      </c>
      <c r="F1502" t="str">
        <f>VLOOKUP(G1502,Sheet1!J:L,3,0)</f>
        <v>浙江省</v>
      </c>
      <c r="G1502" t="s">
        <v>112</v>
      </c>
      <c r="H1502" s="2" t="str">
        <f>VLOOKUP(G1502,Sheet1!J:O,6,0)</f>
        <v>华南大区</v>
      </c>
      <c r="I1502">
        <v>50</v>
      </c>
      <c r="J1502">
        <v>0</v>
      </c>
      <c r="K1502" s="8">
        <f>VLOOKUP(C1502,'渗透率、续签率'!B:C,2,0)</f>
        <v>0.76200000000000001</v>
      </c>
      <c r="L1502" s="6">
        <f t="shared" si="139"/>
        <v>0</v>
      </c>
      <c r="M1502">
        <v>1</v>
      </c>
      <c r="N1502">
        <v>0</v>
      </c>
      <c r="O1502" s="24">
        <f t="shared" si="140"/>
        <v>0</v>
      </c>
      <c r="P1502" s="35">
        <f>VLOOKUP(E1502,'参数设置&amp;汇总'!O:X,10,0)</f>
        <v>0.1</v>
      </c>
      <c r="Q1502" s="37">
        <f t="shared" si="141"/>
        <v>0.1</v>
      </c>
      <c r="R1502">
        <v>0.85</v>
      </c>
      <c r="S1502" s="38">
        <f t="shared" si="142"/>
        <v>0.11764705882352942</v>
      </c>
      <c r="T1502" s="9">
        <f t="shared" si="143"/>
        <v>5.094117647058824E-2</v>
      </c>
      <c r="U1502" s="1"/>
      <c r="V1502" s="11"/>
    </row>
    <row r="1503" spans="2:22" ht="18">
      <c r="B1503" t="s">
        <v>550</v>
      </c>
      <c r="C1503" t="s">
        <v>553</v>
      </c>
      <c r="D1503" t="str">
        <f>VLOOKUP(G1503,Sheet1!J:K,2,0)</f>
        <v>C</v>
      </c>
      <c r="E1503" t="str">
        <f t="shared" si="138"/>
        <v>C兴趣培训</v>
      </c>
      <c r="F1503" t="str">
        <f>VLOOKUP(G1503,Sheet1!J:L,3,0)</f>
        <v>云南省</v>
      </c>
      <c r="G1503" t="s">
        <v>113</v>
      </c>
      <c r="H1503" s="2" t="str">
        <f>VLOOKUP(G1503,Sheet1!J:O,6,0)</f>
        <v>华南大区</v>
      </c>
      <c r="I1503">
        <v>21</v>
      </c>
      <c r="J1503">
        <v>0</v>
      </c>
      <c r="K1503" s="8">
        <f>VLOOKUP(C1503,'渗透率、续签率'!B:C,2,0)</f>
        <v>0.76200000000000001</v>
      </c>
      <c r="L1503" s="6">
        <f t="shared" si="139"/>
        <v>0</v>
      </c>
      <c r="M1503">
        <v>3</v>
      </c>
      <c r="N1503">
        <v>0</v>
      </c>
      <c r="O1503" s="24">
        <f t="shared" si="140"/>
        <v>0</v>
      </c>
      <c r="P1503" s="35">
        <f>VLOOKUP(E1503,'参数设置&amp;汇总'!O:X,10,0)</f>
        <v>0.1</v>
      </c>
      <c r="Q1503" s="37">
        <f t="shared" si="141"/>
        <v>0.30000000000000004</v>
      </c>
      <c r="R1503">
        <v>0.85</v>
      </c>
      <c r="S1503" s="38">
        <f t="shared" si="142"/>
        <v>0.35294117647058831</v>
      </c>
      <c r="T1503" s="9">
        <f t="shared" si="143"/>
        <v>0.15282352941176475</v>
      </c>
      <c r="U1503" s="1"/>
      <c r="V1503" s="11"/>
    </row>
    <row r="1504" spans="2:22" ht="18">
      <c r="B1504" t="s">
        <v>550</v>
      </c>
      <c r="C1504" t="s">
        <v>553</v>
      </c>
      <c r="D1504" t="str">
        <f>VLOOKUP(G1504,Sheet1!J:K,2,0)</f>
        <v>C</v>
      </c>
      <c r="E1504" t="str">
        <f t="shared" si="138"/>
        <v>C兴趣培训</v>
      </c>
      <c r="F1504" t="str">
        <f>VLOOKUP(G1504,Sheet1!J:L,3,0)</f>
        <v>内蒙古自治区</v>
      </c>
      <c r="G1504" t="s">
        <v>115</v>
      </c>
      <c r="H1504" s="2" t="str">
        <f>VLOOKUP(G1504,Sheet1!J:O,6,0)</f>
        <v>华北大区</v>
      </c>
      <c r="I1504">
        <v>33</v>
      </c>
      <c r="J1504">
        <v>0</v>
      </c>
      <c r="K1504" s="8">
        <f>VLOOKUP(C1504,'渗透率、续签率'!B:C,2,0)</f>
        <v>0.76200000000000001</v>
      </c>
      <c r="L1504" s="6">
        <f t="shared" si="139"/>
        <v>0</v>
      </c>
      <c r="M1504">
        <v>3</v>
      </c>
      <c r="N1504">
        <v>0</v>
      </c>
      <c r="O1504" s="24">
        <f t="shared" si="140"/>
        <v>0</v>
      </c>
      <c r="P1504" s="35">
        <f>VLOOKUP(E1504,'参数设置&amp;汇总'!O:X,10,0)</f>
        <v>0.1</v>
      </c>
      <c r="Q1504" s="37">
        <f t="shared" si="141"/>
        <v>0.30000000000000004</v>
      </c>
      <c r="R1504">
        <v>0.85</v>
      </c>
      <c r="S1504" s="38">
        <f t="shared" si="142"/>
        <v>0.35294117647058831</v>
      </c>
      <c r="T1504" s="9">
        <f t="shared" si="143"/>
        <v>0.15282352941176475</v>
      </c>
      <c r="U1504" s="1"/>
      <c r="V1504" s="11"/>
    </row>
    <row r="1505" spans="2:22" ht="18">
      <c r="B1505" t="s">
        <v>550</v>
      </c>
      <c r="C1505" t="s">
        <v>553</v>
      </c>
      <c r="D1505" t="str">
        <f>VLOOKUP(G1505,Sheet1!J:K,2,0)</f>
        <v>C</v>
      </c>
      <c r="E1505" t="str">
        <f t="shared" si="138"/>
        <v>C兴趣培训</v>
      </c>
      <c r="F1505" t="str">
        <f>VLOOKUP(G1505,Sheet1!J:L,3,0)</f>
        <v>内蒙古自治区</v>
      </c>
      <c r="G1505" t="s">
        <v>116</v>
      </c>
      <c r="H1505" s="2" t="str">
        <f>VLOOKUP(G1505,Sheet1!J:O,6,0)</f>
        <v>华北大区</v>
      </c>
      <c r="I1505">
        <v>21</v>
      </c>
      <c r="J1505">
        <v>0</v>
      </c>
      <c r="K1505" s="8">
        <f>VLOOKUP(C1505,'渗透率、续签率'!B:C,2,0)</f>
        <v>0.76200000000000001</v>
      </c>
      <c r="L1505" s="6">
        <f t="shared" si="139"/>
        <v>0</v>
      </c>
      <c r="M1505">
        <v>0</v>
      </c>
      <c r="N1505">
        <v>0</v>
      </c>
      <c r="O1505" s="24" t="e">
        <f t="shared" si="140"/>
        <v>#DIV/0!</v>
      </c>
      <c r="P1505" s="35">
        <f>VLOOKUP(E1505,'参数设置&amp;汇总'!O:X,10,0)</f>
        <v>0.1</v>
      </c>
      <c r="Q1505" s="37">
        <f t="shared" si="141"/>
        <v>0</v>
      </c>
      <c r="R1505">
        <v>0.85</v>
      </c>
      <c r="S1505" s="38">
        <f t="shared" si="142"/>
        <v>0</v>
      </c>
      <c r="T1505" s="9">
        <f t="shared" si="143"/>
        <v>0</v>
      </c>
      <c r="V1505" s="11"/>
    </row>
    <row r="1506" spans="2:22" ht="18">
      <c r="B1506" t="s">
        <v>550</v>
      </c>
      <c r="C1506" t="s">
        <v>553</v>
      </c>
      <c r="D1506" t="str">
        <f>VLOOKUP(G1506,Sheet1!J:K,2,0)</f>
        <v>C</v>
      </c>
      <c r="E1506" t="str">
        <f t="shared" si="138"/>
        <v>C兴趣培训</v>
      </c>
      <c r="F1506" t="str">
        <f>VLOOKUP(G1506,Sheet1!J:L,3,0)</f>
        <v>新疆维吾尔自治区</v>
      </c>
      <c r="G1506" t="s">
        <v>118</v>
      </c>
      <c r="H1506" s="2" t="str">
        <f>VLOOKUP(G1506,Sheet1!J:O,6,0)</f>
        <v>华北大区</v>
      </c>
      <c r="I1506">
        <v>88</v>
      </c>
      <c r="J1506">
        <v>0</v>
      </c>
      <c r="K1506" s="8">
        <f>VLOOKUP(C1506,'渗透率、续签率'!B:C,2,0)</f>
        <v>0.76200000000000001</v>
      </c>
      <c r="L1506" s="6">
        <f t="shared" si="139"/>
        <v>0</v>
      </c>
      <c r="M1506">
        <v>19</v>
      </c>
      <c r="N1506">
        <v>0</v>
      </c>
      <c r="O1506" s="24">
        <f t="shared" si="140"/>
        <v>0</v>
      </c>
      <c r="P1506" s="35">
        <f>VLOOKUP(E1506,'参数设置&amp;汇总'!O:X,10,0)</f>
        <v>0.1</v>
      </c>
      <c r="Q1506" s="37">
        <f t="shared" si="141"/>
        <v>1.9000000000000001</v>
      </c>
      <c r="R1506">
        <v>0.85</v>
      </c>
      <c r="S1506" s="38">
        <f t="shared" si="142"/>
        <v>2.2352941176470589</v>
      </c>
      <c r="T1506" s="9">
        <f t="shared" si="143"/>
        <v>0.96788235294117653</v>
      </c>
      <c r="U1506" s="1"/>
      <c r="V1506" s="11"/>
    </row>
    <row r="1507" spans="2:22" ht="18">
      <c r="B1507" t="s">
        <v>550</v>
      </c>
      <c r="C1507" t="s">
        <v>553</v>
      </c>
      <c r="D1507" t="str">
        <f>VLOOKUP(G1507,Sheet1!J:K,2,0)</f>
        <v>C</v>
      </c>
      <c r="E1507" t="str">
        <f t="shared" si="138"/>
        <v>C兴趣培训</v>
      </c>
      <c r="F1507" t="str">
        <f>VLOOKUP(G1507,Sheet1!J:L,3,0)</f>
        <v>海南省</v>
      </c>
      <c r="G1507" t="s">
        <v>119</v>
      </c>
      <c r="H1507" s="2" t="str">
        <f>VLOOKUP(G1507,Sheet1!J:O,6,0)</f>
        <v>华南大区</v>
      </c>
      <c r="I1507">
        <v>3</v>
      </c>
      <c r="J1507">
        <v>0</v>
      </c>
      <c r="K1507" s="8">
        <f>VLOOKUP(C1507,'渗透率、续签率'!B:C,2,0)</f>
        <v>0.76200000000000001</v>
      </c>
      <c r="L1507" s="6">
        <f t="shared" si="139"/>
        <v>0</v>
      </c>
      <c r="M1507">
        <v>0</v>
      </c>
      <c r="N1507">
        <v>0</v>
      </c>
      <c r="O1507" s="24" t="e">
        <f t="shared" si="140"/>
        <v>#DIV/0!</v>
      </c>
      <c r="P1507" s="35">
        <f>VLOOKUP(E1507,'参数设置&amp;汇总'!O:X,10,0)</f>
        <v>0.1</v>
      </c>
      <c r="Q1507" s="37">
        <f t="shared" si="141"/>
        <v>0</v>
      </c>
      <c r="R1507">
        <v>0.85</v>
      </c>
      <c r="S1507" s="38">
        <f t="shared" si="142"/>
        <v>0</v>
      </c>
      <c r="T1507" s="9">
        <f t="shared" si="143"/>
        <v>0</v>
      </c>
      <c r="U1507" s="1"/>
      <c r="V1507" s="11"/>
    </row>
    <row r="1508" spans="2:22" ht="18">
      <c r="B1508" t="s">
        <v>550</v>
      </c>
      <c r="C1508" t="s">
        <v>553</v>
      </c>
      <c r="D1508" t="str">
        <f>VLOOKUP(G1508,Sheet1!J:K,2,0)</f>
        <v>C</v>
      </c>
      <c r="E1508" t="str">
        <f t="shared" si="138"/>
        <v>C兴趣培训</v>
      </c>
      <c r="F1508" t="str">
        <f>VLOOKUP(G1508,Sheet1!J:L,3,0)</f>
        <v>四川省</v>
      </c>
      <c r="G1508" t="s">
        <v>120</v>
      </c>
      <c r="H1508" s="2" t="str">
        <f>VLOOKUP(G1508,Sheet1!J:O,6,0)</f>
        <v>华北大区</v>
      </c>
      <c r="I1508">
        <v>92</v>
      </c>
      <c r="J1508">
        <v>0</v>
      </c>
      <c r="K1508" s="8">
        <f>VLOOKUP(C1508,'渗透率、续签率'!B:C,2,0)</f>
        <v>0.76200000000000001</v>
      </c>
      <c r="L1508" s="6">
        <f t="shared" si="139"/>
        <v>0</v>
      </c>
      <c r="M1508">
        <v>4</v>
      </c>
      <c r="N1508">
        <v>0</v>
      </c>
      <c r="O1508" s="24">
        <f t="shared" si="140"/>
        <v>0</v>
      </c>
      <c r="P1508" s="35">
        <f>VLOOKUP(E1508,'参数设置&amp;汇总'!O:X,10,0)</f>
        <v>0.1</v>
      </c>
      <c r="Q1508" s="37">
        <f t="shared" si="141"/>
        <v>0.4</v>
      </c>
      <c r="R1508">
        <v>0.85</v>
      </c>
      <c r="S1508" s="38">
        <f t="shared" si="142"/>
        <v>0.4705882352941177</v>
      </c>
      <c r="T1508" s="9">
        <f t="shared" si="143"/>
        <v>0.20376470588235296</v>
      </c>
      <c r="U1508" s="1"/>
      <c r="V1508" s="11"/>
    </row>
    <row r="1509" spans="2:22" ht="18">
      <c r="B1509" t="s">
        <v>550</v>
      </c>
      <c r="C1509" t="s">
        <v>553</v>
      </c>
      <c r="D1509" t="str">
        <f>VLOOKUP(G1509,Sheet1!J:K,2,0)</f>
        <v>C</v>
      </c>
      <c r="E1509" t="str">
        <f t="shared" si="138"/>
        <v>C兴趣培训</v>
      </c>
      <c r="F1509" t="str">
        <f>VLOOKUP(G1509,Sheet1!J:L,3,0)</f>
        <v>江西省</v>
      </c>
      <c r="G1509" t="s">
        <v>121</v>
      </c>
      <c r="H1509" s="2" t="str">
        <f>VLOOKUP(G1509,Sheet1!J:O,6,0)</f>
        <v>华南大区</v>
      </c>
      <c r="I1509">
        <v>102</v>
      </c>
      <c r="J1509">
        <v>0</v>
      </c>
      <c r="K1509" s="8">
        <f>VLOOKUP(C1509,'渗透率、续签率'!B:C,2,0)</f>
        <v>0.76200000000000001</v>
      </c>
      <c r="L1509" s="6">
        <f t="shared" si="139"/>
        <v>0</v>
      </c>
      <c r="M1509">
        <v>5</v>
      </c>
      <c r="N1509">
        <v>0</v>
      </c>
      <c r="O1509" s="24">
        <f t="shared" si="140"/>
        <v>0</v>
      </c>
      <c r="P1509" s="35">
        <f>VLOOKUP(E1509,'参数设置&amp;汇总'!O:X,10,0)</f>
        <v>0.1</v>
      </c>
      <c r="Q1509" s="37">
        <f t="shared" si="141"/>
        <v>0.5</v>
      </c>
      <c r="R1509">
        <v>0.85</v>
      </c>
      <c r="S1509" s="38">
        <f t="shared" si="142"/>
        <v>0.58823529411764708</v>
      </c>
      <c r="T1509" s="9">
        <f t="shared" si="143"/>
        <v>0.25470588235294117</v>
      </c>
      <c r="U1509" s="1"/>
      <c r="V1509" s="11"/>
    </row>
    <row r="1510" spans="2:22" ht="18">
      <c r="B1510" t="s">
        <v>550</v>
      </c>
      <c r="C1510" t="s">
        <v>553</v>
      </c>
      <c r="D1510" t="str">
        <f>VLOOKUP(G1510,Sheet1!J:K,2,0)</f>
        <v>C</v>
      </c>
      <c r="E1510" t="str">
        <f t="shared" si="138"/>
        <v>C兴趣培训</v>
      </c>
      <c r="F1510" t="str">
        <f>VLOOKUP(G1510,Sheet1!J:L,3,0)</f>
        <v>广东省</v>
      </c>
      <c r="G1510" t="s">
        <v>122</v>
      </c>
      <c r="H1510" s="2" t="str">
        <f>VLOOKUP(G1510,Sheet1!J:O,6,0)</f>
        <v>华南大区</v>
      </c>
      <c r="I1510">
        <v>41</v>
      </c>
      <c r="J1510">
        <v>0</v>
      </c>
      <c r="K1510" s="8">
        <f>VLOOKUP(C1510,'渗透率、续签率'!B:C,2,0)</f>
        <v>0.76200000000000001</v>
      </c>
      <c r="L1510" s="6">
        <f t="shared" si="139"/>
        <v>0</v>
      </c>
      <c r="M1510">
        <v>1</v>
      </c>
      <c r="N1510">
        <v>0</v>
      </c>
      <c r="O1510" s="24">
        <f t="shared" si="140"/>
        <v>0</v>
      </c>
      <c r="P1510" s="35">
        <f>VLOOKUP(E1510,'参数设置&amp;汇总'!O:X,10,0)</f>
        <v>0.1</v>
      </c>
      <c r="Q1510" s="37">
        <f t="shared" si="141"/>
        <v>0.1</v>
      </c>
      <c r="R1510">
        <v>0.85</v>
      </c>
      <c r="S1510" s="38">
        <f t="shared" si="142"/>
        <v>0.11764705882352942</v>
      </c>
      <c r="T1510" s="9">
        <f t="shared" si="143"/>
        <v>5.094117647058824E-2</v>
      </c>
      <c r="U1510" s="1"/>
      <c r="V1510" s="11"/>
    </row>
    <row r="1511" spans="2:22" ht="18">
      <c r="B1511" t="s">
        <v>550</v>
      </c>
      <c r="C1511" t="s">
        <v>553</v>
      </c>
      <c r="D1511" t="str">
        <f>VLOOKUP(G1511,Sheet1!J:K,2,0)</f>
        <v>C</v>
      </c>
      <c r="E1511" t="str">
        <f t="shared" si="138"/>
        <v>C兴趣培训</v>
      </c>
      <c r="F1511" t="str">
        <f>VLOOKUP(G1511,Sheet1!J:L,3,0)</f>
        <v>新疆维吾尔自治区</v>
      </c>
      <c r="G1511" t="s">
        <v>123</v>
      </c>
      <c r="H1511" s="2" t="str">
        <f>VLOOKUP(G1511,Sheet1!J:O,6,0)</f>
        <v>华北大区</v>
      </c>
      <c r="I1511">
        <v>2</v>
      </c>
      <c r="J1511">
        <v>0</v>
      </c>
      <c r="K1511" s="8">
        <f>VLOOKUP(C1511,'渗透率、续签率'!B:C,2,0)</f>
        <v>0.76200000000000001</v>
      </c>
      <c r="L1511" s="6">
        <f t="shared" si="139"/>
        <v>0</v>
      </c>
      <c r="M1511">
        <v>0</v>
      </c>
      <c r="N1511">
        <v>0</v>
      </c>
      <c r="O1511" s="24" t="e">
        <f t="shared" si="140"/>
        <v>#DIV/0!</v>
      </c>
      <c r="P1511" s="35">
        <f>VLOOKUP(E1511,'参数设置&amp;汇总'!O:X,10,0)</f>
        <v>0.1</v>
      </c>
      <c r="Q1511" s="37">
        <f t="shared" si="141"/>
        <v>0</v>
      </c>
      <c r="R1511">
        <v>0.85</v>
      </c>
      <c r="S1511" s="38">
        <f t="shared" si="142"/>
        <v>0</v>
      </c>
      <c r="T1511" s="9">
        <f t="shared" si="143"/>
        <v>0</v>
      </c>
      <c r="U1511" s="1"/>
      <c r="V1511" s="11"/>
    </row>
    <row r="1512" spans="2:22" ht="18">
      <c r="B1512" t="s">
        <v>550</v>
      </c>
      <c r="C1512" t="s">
        <v>553</v>
      </c>
      <c r="D1512" t="str">
        <f>VLOOKUP(G1512,Sheet1!J:K,2,0)</f>
        <v>C</v>
      </c>
      <c r="E1512" t="str">
        <f t="shared" si="138"/>
        <v>C兴趣培训</v>
      </c>
      <c r="F1512" t="str">
        <f>VLOOKUP(G1512,Sheet1!J:L,3,0)</f>
        <v>海南省</v>
      </c>
      <c r="G1512" t="s">
        <v>124</v>
      </c>
      <c r="H1512" s="2" t="str">
        <f>VLOOKUP(G1512,Sheet1!J:O,6,0)</f>
        <v>华南大区</v>
      </c>
      <c r="I1512">
        <v>2</v>
      </c>
      <c r="J1512">
        <v>0</v>
      </c>
      <c r="K1512" s="8">
        <f>VLOOKUP(C1512,'渗透率、续签率'!B:C,2,0)</f>
        <v>0.76200000000000001</v>
      </c>
      <c r="L1512" s="6">
        <f t="shared" si="139"/>
        <v>0</v>
      </c>
      <c r="M1512">
        <v>0</v>
      </c>
      <c r="N1512">
        <v>0</v>
      </c>
      <c r="O1512" s="24" t="e">
        <f t="shared" si="140"/>
        <v>#DIV/0!</v>
      </c>
      <c r="P1512" s="35">
        <f>VLOOKUP(E1512,'参数设置&amp;汇总'!O:X,10,0)</f>
        <v>0.1</v>
      </c>
      <c r="Q1512" s="37">
        <f t="shared" si="141"/>
        <v>0</v>
      </c>
      <c r="R1512">
        <v>0.85</v>
      </c>
      <c r="S1512" s="38">
        <f t="shared" si="142"/>
        <v>0</v>
      </c>
      <c r="T1512" s="9">
        <f t="shared" si="143"/>
        <v>0</v>
      </c>
      <c r="U1512" s="1"/>
      <c r="V1512" s="11"/>
    </row>
    <row r="1513" spans="2:22" ht="18">
      <c r="B1513" t="s">
        <v>550</v>
      </c>
      <c r="C1513" t="s">
        <v>553</v>
      </c>
      <c r="D1513" t="str">
        <f>VLOOKUP(G1513,Sheet1!J:K,2,0)</f>
        <v>C</v>
      </c>
      <c r="E1513" t="str">
        <f t="shared" si="138"/>
        <v>C兴趣培训</v>
      </c>
      <c r="F1513" t="str">
        <f>VLOOKUP(G1513,Sheet1!J:L,3,0)</f>
        <v>安徽省</v>
      </c>
      <c r="G1513" t="s">
        <v>125</v>
      </c>
      <c r="H1513" s="2" t="str">
        <f>VLOOKUP(G1513,Sheet1!J:O,6,0)</f>
        <v>华南大区</v>
      </c>
      <c r="I1513">
        <v>93</v>
      </c>
      <c r="J1513">
        <v>0</v>
      </c>
      <c r="K1513" s="8">
        <f>VLOOKUP(C1513,'渗透率、续签率'!B:C,2,0)</f>
        <v>0.76200000000000001</v>
      </c>
      <c r="L1513" s="6">
        <f t="shared" si="139"/>
        <v>0</v>
      </c>
      <c r="M1513">
        <v>3</v>
      </c>
      <c r="N1513">
        <v>0</v>
      </c>
      <c r="O1513" s="24">
        <f t="shared" si="140"/>
        <v>0</v>
      </c>
      <c r="P1513" s="35">
        <f>VLOOKUP(E1513,'参数设置&amp;汇总'!O:X,10,0)</f>
        <v>0.1</v>
      </c>
      <c r="Q1513" s="37">
        <f t="shared" si="141"/>
        <v>0.30000000000000004</v>
      </c>
      <c r="R1513">
        <v>0.85</v>
      </c>
      <c r="S1513" s="38">
        <f t="shared" si="142"/>
        <v>0.35294117647058831</v>
      </c>
      <c r="T1513" s="9">
        <f t="shared" si="143"/>
        <v>0.15282352941176475</v>
      </c>
      <c r="U1513" s="1"/>
      <c r="V1513" s="11"/>
    </row>
    <row r="1514" spans="2:22" ht="18">
      <c r="B1514" t="s">
        <v>550</v>
      </c>
      <c r="C1514" t="s">
        <v>553</v>
      </c>
      <c r="D1514" t="str">
        <f>VLOOKUP(G1514,Sheet1!J:K,2,0)</f>
        <v>C</v>
      </c>
      <c r="E1514" t="str">
        <f t="shared" si="138"/>
        <v>C兴趣培训</v>
      </c>
      <c r="F1514" t="str">
        <f>VLOOKUP(G1514,Sheet1!J:L,3,0)</f>
        <v>湖北省</v>
      </c>
      <c r="G1514" t="s">
        <v>126</v>
      </c>
      <c r="H1514" s="2" t="str">
        <f>VLOOKUP(G1514,Sheet1!J:O,6,0)</f>
        <v>华南大区</v>
      </c>
      <c r="I1514">
        <v>28</v>
      </c>
      <c r="J1514">
        <v>0</v>
      </c>
      <c r="K1514" s="8">
        <f>VLOOKUP(C1514,'渗透率、续签率'!B:C,2,0)</f>
        <v>0.76200000000000001</v>
      </c>
      <c r="L1514" s="6">
        <f t="shared" si="139"/>
        <v>0</v>
      </c>
      <c r="M1514">
        <v>0</v>
      </c>
      <c r="N1514">
        <v>0</v>
      </c>
      <c r="O1514" s="24" t="e">
        <f t="shared" si="140"/>
        <v>#DIV/0!</v>
      </c>
      <c r="P1514" s="35">
        <f>VLOOKUP(E1514,'参数设置&amp;汇总'!O:X,10,0)</f>
        <v>0.1</v>
      </c>
      <c r="Q1514" s="37">
        <f t="shared" si="141"/>
        <v>0</v>
      </c>
      <c r="R1514">
        <v>0.85</v>
      </c>
      <c r="S1514" s="38">
        <f t="shared" si="142"/>
        <v>0</v>
      </c>
      <c r="T1514" s="9">
        <f t="shared" si="143"/>
        <v>0</v>
      </c>
      <c r="U1514" s="1"/>
      <c r="V1514" s="11"/>
    </row>
    <row r="1515" spans="2:22" ht="18">
      <c r="B1515" t="s">
        <v>550</v>
      </c>
      <c r="C1515" t="s">
        <v>553</v>
      </c>
      <c r="D1515" t="str">
        <f>VLOOKUP(G1515,Sheet1!J:K,2,0)</f>
        <v>C</v>
      </c>
      <c r="E1515" t="str">
        <f t="shared" si="138"/>
        <v>C兴趣培训</v>
      </c>
      <c r="F1515" t="str">
        <f>VLOOKUP(G1515,Sheet1!J:L,3,0)</f>
        <v>黑龙江省</v>
      </c>
      <c r="G1515" t="s">
        <v>127</v>
      </c>
      <c r="H1515" s="2" t="str">
        <f>VLOOKUP(G1515,Sheet1!J:O,6,0)</f>
        <v>华北大区</v>
      </c>
      <c r="I1515">
        <v>17</v>
      </c>
      <c r="J1515">
        <v>0</v>
      </c>
      <c r="K1515" s="8">
        <f>VLOOKUP(C1515,'渗透率、续签率'!B:C,2,0)</f>
        <v>0.76200000000000001</v>
      </c>
      <c r="L1515" s="6">
        <f t="shared" si="139"/>
        <v>0</v>
      </c>
      <c r="M1515">
        <v>0</v>
      </c>
      <c r="N1515">
        <v>0</v>
      </c>
      <c r="O1515" s="24" t="e">
        <f t="shared" si="140"/>
        <v>#DIV/0!</v>
      </c>
      <c r="P1515" s="35">
        <f>VLOOKUP(E1515,'参数设置&amp;汇总'!O:X,10,0)</f>
        <v>0.1</v>
      </c>
      <c r="Q1515" s="37">
        <f t="shared" si="141"/>
        <v>0</v>
      </c>
      <c r="R1515">
        <v>0.85</v>
      </c>
      <c r="S1515" s="38">
        <f t="shared" si="142"/>
        <v>0</v>
      </c>
      <c r="T1515" s="9">
        <f t="shared" si="143"/>
        <v>0</v>
      </c>
      <c r="U1515" s="1"/>
      <c r="V1515" s="11"/>
    </row>
    <row r="1516" spans="2:22" ht="18">
      <c r="B1516" t="s">
        <v>550</v>
      </c>
      <c r="C1516" t="s">
        <v>553</v>
      </c>
      <c r="D1516" t="str">
        <f>VLOOKUP(G1516,Sheet1!J:K,2,0)</f>
        <v>C</v>
      </c>
      <c r="E1516" t="str">
        <f t="shared" si="138"/>
        <v>C兴趣培训</v>
      </c>
      <c r="F1516" t="str">
        <f>VLOOKUP(G1516,Sheet1!J:L,3,0)</f>
        <v>新疆维吾尔自治区</v>
      </c>
      <c r="G1516" t="s">
        <v>128</v>
      </c>
      <c r="H1516" s="2" t="str">
        <f>VLOOKUP(G1516,Sheet1!J:O,6,0)</f>
        <v>华北大区</v>
      </c>
      <c r="I1516">
        <v>18</v>
      </c>
      <c r="J1516">
        <v>0</v>
      </c>
      <c r="K1516" s="8">
        <f>VLOOKUP(C1516,'渗透率、续签率'!B:C,2,0)</f>
        <v>0.76200000000000001</v>
      </c>
      <c r="L1516" s="6">
        <f t="shared" si="139"/>
        <v>0</v>
      </c>
      <c r="M1516">
        <v>1</v>
      </c>
      <c r="N1516">
        <v>0</v>
      </c>
      <c r="O1516" s="24">
        <f t="shared" si="140"/>
        <v>0</v>
      </c>
      <c r="P1516" s="35">
        <f>VLOOKUP(E1516,'参数设置&amp;汇总'!O:X,10,0)</f>
        <v>0.1</v>
      </c>
      <c r="Q1516" s="37">
        <f t="shared" si="141"/>
        <v>0.1</v>
      </c>
      <c r="R1516">
        <v>0.85</v>
      </c>
      <c r="S1516" s="38">
        <f t="shared" si="142"/>
        <v>0.11764705882352942</v>
      </c>
      <c r="T1516" s="9">
        <f t="shared" si="143"/>
        <v>5.094117647058824E-2</v>
      </c>
      <c r="U1516" s="1"/>
      <c r="V1516" s="11"/>
    </row>
    <row r="1517" spans="2:22" ht="18">
      <c r="B1517" t="s">
        <v>550</v>
      </c>
      <c r="C1517" t="s">
        <v>553</v>
      </c>
      <c r="D1517" t="str">
        <f>VLOOKUP(G1517,Sheet1!J:K,2,0)</f>
        <v>B</v>
      </c>
      <c r="E1517" t="str">
        <f t="shared" si="138"/>
        <v>B兴趣培训</v>
      </c>
      <c r="F1517" t="str">
        <f>VLOOKUP(G1517,Sheet1!J:L,3,0)</f>
        <v>广东省</v>
      </c>
      <c r="G1517" t="s">
        <v>60</v>
      </c>
      <c r="H1517" s="2" t="str">
        <f>VLOOKUP(G1517,Sheet1!J:O,6,0)</f>
        <v>华南大区</v>
      </c>
      <c r="I1517">
        <v>487</v>
      </c>
      <c r="J1517">
        <v>13</v>
      </c>
      <c r="K1517" s="8">
        <f>VLOOKUP(C1517,'渗透率、续签率'!B:C,2,0)</f>
        <v>0.76200000000000001</v>
      </c>
      <c r="L1517" s="6">
        <f t="shared" si="139"/>
        <v>2.6694045174537988E-2</v>
      </c>
      <c r="M1517">
        <v>57</v>
      </c>
      <c r="N1517">
        <v>12</v>
      </c>
      <c r="O1517" s="24">
        <f t="shared" si="140"/>
        <v>0.21052631578947367</v>
      </c>
      <c r="P1517" s="35">
        <f>VLOOKUP(E1517,'参数设置&amp;汇总'!O:X,10,0)</f>
        <v>0.25</v>
      </c>
      <c r="Q1517" s="37">
        <f t="shared" si="141"/>
        <v>14.25</v>
      </c>
      <c r="R1517">
        <v>0.85</v>
      </c>
      <c r="S1517" s="38">
        <f t="shared" si="142"/>
        <v>6.0070588235294116</v>
      </c>
      <c r="T1517" s="9">
        <f t="shared" si="143"/>
        <v>2.6010564705882353</v>
      </c>
      <c r="V1517" s="11"/>
    </row>
    <row r="1518" spans="2:22" ht="18">
      <c r="B1518" t="s">
        <v>550</v>
      </c>
      <c r="C1518" t="s">
        <v>553</v>
      </c>
      <c r="D1518" t="str">
        <f>VLOOKUP(G1518,Sheet1!J:K,2,0)</f>
        <v>C</v>
      </c>
      <c r="E1518" t="str">
        <f t="shared" si="138"/>
        <v>C兴趣培训</v>
      </c>
      <c r="F1518" t="str">
        <f>VLOOKUP(G1518,Sheet1!J:L,3,0)</f>
        <v>黑龙江省</v>
      </c>
      <c r="G1518" t="s">
        <v>129</v>
      </c>
      <c r="H1518" s="2" t="str">
        <f>VLOOKUP(G1518,Sheet1!J:O,6,0)</f>
        <v>华北大区</v>
      </c>
      <c r="I1518">
        <v>52</v>
      </c>
      <c r="J1518">
        <v>0</v>
      </c>
      <c r="K1518" s="8">
        <f>VLOOKUP(C1518,'渗透率、续签率'!B:C,2,0)</f>
        <v>0.76200000000000001</v>
      </c>
      <c r="L1518" s="6">
        <f t="shared" si="139"/>
        <v>0</v>
      </c>
      <c r="M1518">
        <v>0</v>
      </c>
      <c r="N1518">
        <v>0</v>
      </c>
      <c r="O1518" s="24" t="e">
        <f t="shared" si="140"/>
        <v>#DIV/0!</v>
      </c>
      <c r="P1518" s="35">
        <f>VLOOKUP(E1518,'参数设置&amp;汇总'!O:X,10,0)</f>
        <v>0.1</v>
      </c>
      <c r="Q1518" s="37">
        <f t="shared" si="141"/>
        <v>0</v>
      </c>
      <c r="R1518">
        <v>0.85</v>
      </c>
      <c r="S1518" s="38">
        <f t="shared" si="142"/>
        <v>0</v>
      </c>
      <c r="T1518" s="9">
        <f t="shared" si="143"/>
        <v>0</v>
      </c>
      <c r="U1518" s="1"/>
      <c r="V1518" s="11"/>
    </row>
    <row r="1519" spans="2:22" ht="18">
      <c r="B1519" t="s">
        <v>550</v>
      </c>
      <c r="C1519" t="s">
        <v>553</v>
      </c>
      <c r="D1519" t="str">
        <f>VLOOKUP(G1519,Sheet1!J:K,2,0)</f>
        <v>C</v>
      </c>
      <c r="E1519" t="str">
        <f t="shared" si="138"/>
        <v>C兴趣培训</v>
      </c>
      <c r="F1519" t="str">
        <f>VLOOKUP(G1519,Sheet1!J:L,3,0)</f>
        <v>海南省</v>
      </c>
      <c r="G1519" t="s">
        <v>130</v>
      </c>
      <c r="H1519" s="2" t="str">
        <f>VLOOKUP(G1519,Sheet1!J:O,6,0)</f>
        <v>华南大区</v>
      </c>
      <c r="I1519">
        <v>1</v>
      </c>
      <c r="J1519">
        <v>0</v>
      </c>
      <c r="K1519" s="8">
        <f>VLOOKUP(C1519,'渗透率、续签率'!B:C,2,0)</f>
        <v>0.76200000000000001</v>
      </c>
      <c r="L1519" s="6">
        <f t="shared" si="139"/>
        <v>0</v>
      </c>
      <c r="M1519">
        <v>0</v>
      </c>
      <c r="N1519">
        <v>0</v>
      </c>
      <c r="O1519" s="24" t="e">
        <f t="shared" si="140"/>
        <v>#DIV/0!</v>
      </c>
      <c r="P1519" s="35">
        <f>VLOOKUP(E1519,'参数设置&amp;汇总'!O:X,10,0)</f>
        <v>0.1</v>
      </c>
      <c r="Q1519" s="37">
        <f t="shared" si="141"/>
        <v>0</v>
      </c>
      <c r="R1519">
        <v>0.85</v>
      </c>
      <c r="S1519" s="38">
        <f t="shared" si="142"/>
        <v>0</v>
      </c>
      <c r="T1519" s="9">
        <f t="shared" si="143"/>
        <v>0</v>
      </c>
      <c r="V1519" s="11"/>
    </row>
    <row r="1520" spans="2:22" ht="18">
      <c r="B1520" t="s">
        <v>550</v>
      </c>
      <c r="C1520" t="s">
        <v>553</v>
      </c>
      <c r="D1520" t="str">
        <f>VLOOKUP(G1520,Sheet1!J:K,2,0)</f>
        <v>C</v>
      </c>
      <c r="E1520" t="str">
        <f t="shared" si="138"/>
        <v>C兴趣培训</v>
      </c>
      <c r="F1520" t="str">
        <f>VLOOKUP(G1520,Sheet1!J:L,3,0)</f>
        <v>河北省</v>
      </c>
      <c r="G1520" t="s">
        <v>132</v>
      </c>
      <c r="H1520" s="2" t="str">
        <f>VLOOKUP(G1520,Sheet1!J:O,6,0)</f>
        <v>华北大区</v>
      </c>
      <c r="I1520">
        <v>260</v>
      </c>
      <c r="J1520">
        <v>0</v>
      </c>
      <c r="K1520" s="8">
        <f>VLOOKUP(C1520,'渗透率、续签率'!B:C,2,0)</f>
        <v>0.76200000000000001</v>
      </c>
      <c r="L1520" s="6">
        <f t="shared" si="139"/>
        <v>0</v>
      </c>
      <c r="M1520">
        <v>5</v>
      </c>
      <c r="N1520">
        <v>0</v>
      </c>
      <c r="O1520" s="24">
        <f t="shared" si="140"/>
        <v>0</v>
      </c>
      <c r="P1520" s="35">
        <f>VLOOKUP(E1520,'参数设置&amp;汇总'!O:X,10,0)</f>
        <v>0.1</v>
      </c>
      <c r="Q1520" s="37">
        <f t="shared" si="141"/>
        <v>0.5</v>
      </c>
      <c r="R1520">
        <v>0.85</v>
      </c>
      <c r="S1520" s="38">
        <f t="shared" si="142"/>
        <v>0.58823529411764708</v>
      </c>
      <c r="T1520" s="9">
        <f t="shared" si="143"/>
        <v>0.25470588235294117</v>
      </c>
      <c r="V1520" s="11"/>
    </row>
    <row r="1521" spans="2:22" ht="18">
      <c r="B1521" t="s">
        <v>550</v>
      </c>
      <c r="C1521" t="s">
        <v>553</v>
      </c>
      <c r="D1521" t="str">
        <f>VLOOKUP(G1521,Sheet1!J:K,2,0)</f>
        <v>C</v>
      </c>
      <c r="E1521" t="str">
        <f t="shared" si="138"/>
        <v>C兴趣培训</v>
      </c>
      <c r="F1521" t="str">
        <f>VLOOKUP(G1521,Sheet1!J:L,3,0)</f>
        <v>云南省</v>
      </c>
      <c r="G1521" t="s">
        <v>133</v>
      </c>
      <c r="H1521" s="2" t="str">
        <f>VLOOKUP(G1521,Sheet1!J:O,6,0)</f>
        <v>华南大区</v>
      </c>
      <c r="I1521">
        <v>19</v>
      </c>
      <c r="J1521">
        <v>0</v>
      </c>
      <c r="K1521" s="8">
        <f>VLOOKUP(C1521,'渗透率、续签率'!B:C,2,0)</f>
        <v>0.76200000000000001</v>
      </c>
      <c r="L1521" s="6">
        <f t="shared" si="139"/>
        <v>0</v>
      </c>
      <c r="M1521">
        <v>0</v>
      </c>
      <c r="N1521">
        <v>0</v>
      </c>
      <c r="O1521" s="24" t="e">
        <f t="shared" si="140"/>
        <v>#DIV/0!</v>
      </c>
      <c r="P1521" s="35">
        <f>VLOOKUP(E1521,'参数设置&amp;汇总'!O:X,10,0)</f>
        <v>0.1</v>
      </c>
      <c r="Q1521" s="37">
        <f t="shared" si="141"/>
        <v>0</v>
      </c>
      <c r="R1521">
        <v>0.85</v>
      </c>
      <c r="S1521" s="38">
        <f t="shared" si="142"/>
        <v>0</v>
      </c>
      <c r="T1521" s="9">
        <f t="shared" si="143"/>
        <v>0</v>
      </c>
      <c r="V1521" s="11"/>
    </row>
    <row r="1522" spans="2:22" ht="18">
      <c r="B1522" t="s">
        <v>550</v>
      </c>
      <c r="C1522" t="s">
        <v>553</v>
      </c>
      <c r="D1522" t="str">
        <f>VLOOKUP(G1522,Sheet1!J:K,2,0)</f>
        <v>C</v>
      </c>
      <c r="E1522" t="str">
        <f t="shared" si="138"/>
        <v>C兴趣培训</v>
      </c>
      <c r="F1522" t="str">
        <f>VLOOKUP(G1522,Sheet1!J:L,3,0)</f>
        <v>河南省</v>
      </c>
      <c r="G1522" t="s">
        <v>134</v>
      </c>
      <c r="H1522" s="2" t="str">
        <f>VLOOKUP(G1522,Sheet1!J:O,6,0)</f>
        <v>华北大区</v>
      </c>
      <c r="I1522">
        <v>128</v>
      </c>
      <c r="J1522">
        <v>0</v>
      </c>
      <c r="K1522" s="8">
        <f>VLOOKUP(C1522,'渗透率、续签率'!B:C,2,0)</f>
        <v>0.76200000000000001</v>
      </c>
      <c r="L1522" s="6">
        <f t="shared" si="139"/>
        <v>0</v>
      </c>
      <c r="M1522">
        <v>7</v>
      </c>
      <c r="N1522">
        <v>0</v>
      </c>
      <c r="O1522" s="24">
        <f t="shared" si="140"/>
        <v>0</v>
      </c>
      <c r="P1522" s="35">
        <f>VLOOKUP(E1522,'参数设置&amp;汇总'!O:X,10,0)</f>
        <v>0.1</v>
      </c>
      <c r="Q1522" s="37">
        <f t="shared" si="141"/>
        <v>0.70000000000000007</v>
      </c>
      <c r="R1522">
        <v>0.85</v>
      </c>
      <c r="S1522" s="38">
        <f t="shared" si="142"/>
        <v>0.82352941176470595</v>
      </c>
      <c r="T1522" s="9">
        <f t="shared" si="143"/>
        <v>0.35658823529411765</v>
      </c>
      <c r="V1522" s="11"/>
    </row>
    <row r="1523" spans="2:22" ht="18">
      <c r="B1523" t="s">
        <v>550</v>
      </c>
      <c r="C1523" t="s">
        <v>553</v>
      </c>
      <c r="D1523" t="str">
        <f>VLOOKUP(G1523,Sheet1!J:K,2,0)</f>
        <v>C</v>
      </c>
      <c r="E1523" t="str">
        <f t="shared" si="138"/>
        <v>C兴趣培训</v>
      </c>
      <c r="F1523" t="str">
        <f>VLOOKUP(G1523,Sheet1!J:L,3,0)</f>
        <v>海南省</v>
      </c>
      <c r="G1523" t="s">
        <v>135</v>
      </c>
      <c r="H1523" s="2" t="str">
        <f>VLOOKUP(G1523,Sheet1!J:O,6,0)</f>
        <v>华南大区</v>
      </c>
      <c r="I1523">
        <v>7</v>
      </c>
      <c r="J1523">
        <v>0</v>
      </c>
      <c r="K1523" s="8">
        <f>VLOOKUP(C1523,'渗透率、续签率'!B:C,2,0)</f>
        <v>0.76200000000000001</v>
      </c>
      <c r="L1523" s="6">
        <f t="shared" si="139"/>
        <v>0</v>
      </c>
      <c r="M1523">
        <v>0</v>
      </c>
      <c r="N1523">
        <v>0</v>
      </c>
      <c r="O1523" s="24" t="e">
        <f t="shared" si="140"/>
        <v>#DIV/0!</v>
      </c>
      <c r="P1523" s="35">
        <f>VLOOKUP(E1523,'参数设置&amp;汇总'!O:X,10,0)</f>
        <v>0.1</v>
      </c>
      <c r="Q1523" s="37">
        <f t="shared" si="141"/>
        <v>0</v>
      </c>
      <c r="R1523">
        <v>0.85</v>
      </c>
      <c r="S1523" s="38">
        <f t="shared" si="142"/>
        <v>0</v>
      </c>
      <c r="T1523" s="9">
        <f t="shared" si="143"/>
        <v>0</v>
      </c>
      <c r="V1523" s="11"/>
    </row>
    <row r="1524" spans="2:22" ht="18">
      <c r="B1524" t="s">
        <v>550</v>
      </c>
      <c r="C1524" t="s">
        <v>553</v>
      </c>
      <c r="D1524" t="str">
        <f>VLOOKUP(G1524,Sheet1!J:K,2,0)</f>
        <v>C</v>
      </c>
      <c r="E1524" t="str">
        <f t="shared" si="138"/>
        <v>C兴趣培训</v>
      </c>
      <c r="F1524" t="str">
        <f>VLOOKUP(G1524,Sheet1!J:L,3,0)</f>
        <v>新疆维吾尔自治区</v>
      </c>
      <c r="G1524" t="s">
        <v>136</v>
      </c>
      <c r="H1524" s="2" t="str">
        <f>VLOOKUP(G1524,Sheet1!J:O,6,0)</f>
        <v>华北大区</v>
      </c>
      <c r="I1524">
        <v>2</v>
      </c>
      <c r="J1524">
        <v>0</v>
      </c>
      <c r="K1524" s="8">
        <f>VLOOKUP(C1524,'渗透率、续签率'!B:C,2,0)</f>
        <v>0.76200000000000001</v>
      </c>
      <c r="L1524" s="6">
        <f t="shared" si="139"/>
        <v>0</v>
      </c>
      <c r="M1524">
        <v>0</v>
      </c>
      <c r="N1524">
        <v>0</v>
      </c>
      <c r="O1524" s="24" t="e">
        <f t="shared" si="140"/>
        <v>#DIV/0!</v>
      </c>
      <c r="P1524" s="35">
        <f>VLOOKUP(E1524,'参数设置&amp;汇总'!O:X,10,0)</f>
        <v>0.1</v>
      </c>
      <c r="Q1524" s="37">
        <f t="shared" si="141"/>
        <v>0</v>
      </c>
      <c r="R1524">
        <v>0.85</v>
      </c>
      <c r="S1524" s="38">
        <f t="shared" si="142"/>
        <v>0</v>
      </c>
      <c r="T1524" s="9">
        <f t="shared" si="143"/>
        <v>0</v>
      </c>
      <c r="V1524" s="11"/>
    </row>
    <row r="1525" spans="2:22" ht="18">
      <c r="B1525" t="s">
        <v>550</v>
      </c>
      <c r="C1525" t="s">
        <v>553</v>
      </c>
      <c r="D1525" t="str">
        <f>VLOOKUP(G1525,Sheet1!J:K,2,0)</f>
        <v>C</v>
      </c>
      <c r="E1525" t="str">
        <f t="shared" si="138"/>
        <v>C兴趣培训</v>
      </c>
      <c r="F1525" t="str">
        <f>VLOOKUP(G1525,Sheet1!J:L,3,0)</f>
        <v>新疆维吾尔自治区</v>
      </c>
      <c r="G1525" t="s">
        <v>137</v>
      </c>
      <c r="H1525" s="2" t="str">
        <f>VLOOKUP(G1525,Sheet1!J:O,6,0)</f>
        <v>华北大区</v>
      </c>
      <c r="I1525">
        <v>9</v>
      </c>
      <c r="J1525">
        <v>0</v>
      </c>
      <c r="K1525" s="8">
        <f>VLOOKUP(C1525,'渗透率、续签率'!B:C,2,0)</f>
        <v>0.76200000000000001</v>
      </c>
      <c r="L1525" s="6">
        <f t="shared" si="139"/>
        <v>0</v>
      </c>
      <c r="M1525">
        <v>1</v>
      </c>
      <c r="N1525">
        <v>0</v>
      </c>
      <c r="O1525" s="24">
        <f t="shared" si="140"/>
        <v>0</v>
      </c>
      <c r="P1525" s="35">
        <f>VLOOKUP(E1525,'参数设置&amp;汇总'!O:X,10,0)</f>
        <v>0.1</v>
      </c>
      <c r="Q1525" s="37">
        <f t="shared" si="141"/>
        <v>0.1</v>
      </c>
      <c r="R1525">
        <v>0.85</v>
      </c>
      <c r="S1525" s="38">
        <f t="shared" si="142"/>
        <v>0.11764705882352942</v>
      </c>
      <c r="T1525" s="9">
        <f t="shared" si="143"/>
        <v>5.094117647058824E-2</v>
      </c>
      <c r="V1525" s="11"/>
    </row>
    <row r="1526" spans="2:22" ht="18">
      <c r="B1526" t="s">
        <v>550</v>
      </c>
      <c r="C1526" t="s">
        <v>553</v>
      </c>
      <c r="D1526" t="str">
        <f>VLOOKUP(G1526,Sheet1!J:K,2,0)</f>
        <v>C</v>
      </c>
      <c r="E1526" t="str">
        <f t="shared" si="138"/>
        <v>C兴趣培训</v>
      </c>
      <c r="F1526" t="str">
        <f>VLOOKUP(G1526,Sheet1!J:L,3,0)</f>
        <v>安徽省</v>
      </c>
      <c r="G1526" t="s">
        <v>138</v>
      </c>
      <c r="H1526" s="2" t="str">
        <f>VLOOKUP(G1526,Sheet1!J:O,6,0)</f>
        <v>华南大区</v>
      </c>
      <c r="I1526">
        <v>104</v>
      </c>
      <c r="J1526">
        <v>0</v>
      </c>
      <c r="K1526" s="8">
        <f>VLOOKUP(C1526,'渗透率、续签率'!B:C,2,0)</f>
        <v>0.76200000000000001</v>
      </c>
      <c r="L1526" s="6">
        <f t="shared" si="139"/>
        <v>0</v>
      </c>
      <c r="M1526">
        <v>1</v>
      </c>
      <c r="N1526">
        <v>0</v>
      </c>
      <c r="O1526" s="24">
        <f t="shared" si="140"/>
        <v>0</v>
      </c>
      <c r="P1526" s="35">
        <f>VLOOKUP(E1526,'参数设置&amp;汇总'!O:X,10,0)</f>
        <v>0.1</v>
      </c>
      <c r="Q1526" s="37">
        <f t="shared" si="141"/>
        <v>0.1</v>
      </c>
      <c r="R1526">
        <v>0.85</v>
      </c>
      <c r="S1526" s="38">
        <f t="shared" si="142"/>
        <v>0.11764705882352942</v>
      </c>
      <c r="T1526" s="9">
        <f t="shared" si="143"/>
        <v>5.094117647058824E-2</v>
      </c>
      <c r="U1526" s="1"/>
      <c r="V1526" s="11"/>
    </row>
    <row r="1527" spans="2:22" ht="18">
      <c r="B1527" t="s">
        <v>550</v>
      </c>
      <c r="C1527" t="s">
        <v>553</v>
      </c>
      <c r="D1527" t="str">
        <f>VLOOKUP(G1527,Sheet1!J:K,2,0)</f>
        <v>C</v>
      </c>
      <c r="E1527" t="str">
        <f t="shared" si="138"/>
        <v>C兴趣培训</v>
      </c>
      <c r="F1527" t="str">
        <f>VLOOKUP(G1527,Sheet1!J:L,3,0)</f>
        <v>贵州省</v>
      </c>
      <c r="G1527" t="s">
        <v>140</v>
      </c>
      <c r="H1527" s="2" t="str">
        <f>VLOOKUP(G1527,Sheet1!J:O,6,0)</f>
        <v>华北大区</v>
      </c>
      <c r="I1527">
        <v>31</v>
      </c>
      <c r="J1527">
        <v>0</v>
      </c>
      <c r="K1527" s="8">
        <f>VLOOKUP(C1527,'渗透率、续签率'!B:C,2,0)</f>
        <v>0.76200000000000001</v>
      </c>
      <c r="L1527" s="6">
        <f t="shared" si="139"/>
        <v>0</v>
      </c>
      <c r="M1527">
        <v>5</v>
      </c>
      <c r="N1527">
        <v>0</v>
      </c>
      <c r="O1527" s="24">
        <f t="shared" si="140"/>
        <v>0</v>
      </c>
      <c r="P1527" s="35">
        <f>VLOOKUP(E1527,'参数设置&amp;汇总'!O:X,10,0)</f>
        <v>0.1</v>
      </c>
      <c r="Q1527" s="37">
        <f t="shared" si="141"/>
        <v>0.5</v>
      </c>
      <c r="R1527">
        <v>0.85</v>
      </c>
      <c r="S1527" s="38">
        <f t="shared" si="142"/>
        <v>0.58823529411764708</v>
      </c>
      <c r="T1527" s="9">
        <f t="shared" si="143"/>
        <v>0.25470588235294117</v>
      </c>
    </row>
    <row r="1528" spans="2:22" ht="18">
      <c r="B1528" t="s">
        <v>550</v>
      </c>
      <c r="C1528" t="s">
        <v>553</v>
      </c>
      <c r="D1528" t="str">
        <f>VLOOKUP(G1528,Sheet1!J:K,2,0)</f>
        <v>C</v>
      </c>
      <c r="E1528" t="str">
        <f t="shared" si="138"/>
        <v>C兴趣培训</v>
      </c>
      <c r="F1528" t="str">
        <f>VLOOKUP(G1528,Sheet1!J:L,3,0)</f>
        <v>甘肃省</v>
      </c>
      <c r="G1528" t="s">
        <v>141</v>
      </c>
      <c r="H1528" s="2" t="str">
        <f>VLOOKUP(G1528,Sheet1!J:O,6,0)</f>
        <v>华北大区</v>
      </c>
      <c r="I1528">
        <v>98</v>
      </c>
      <c r="J1528">
        <v>6</v>
      </c>
      <c r="K1528" s="8">
        <f>VLOOKUP(C1528,'渗透率、续签率'!B:C,2,0)</f>
        <v>0.76200000000000001</v>
      </c>
      <c r="L1528" s="6">
        <f t="shared" si="139"/>
        <v>6.1224489795918366E-2</v>
      </c>
      <c r="M1528">
        <v>32</v>
      </c>
      <c r="N1528">
        <v>6</v>
      </c>
      <c r="O1528" s="24">
        <f t="shared" si="140"/>
        <v>0.1875</v>
      </c>
      <c r="P1528" s="35">
        <f>VLOOKUP(E1528,'参数设置&amp;汇总'!O:X,10,0)</f>
        <v>0.1</v>
      </c>
      <c r="Q1528" s="37">
        <f t="shared" si="141"/>
        <v>6</v>
      </c>
      <c r="R1528">
        <v>0.85</v>
      </c>
      <c r="S1528" s="38">
        <f t="shared" si="142"/>
        <v>1.68</v>
      </c>
      <c r="T1528" s="9">
        <f t="shared" si="143"/>
        <v>0.72743999999999998</v>
      </c>
      <c r="U1528" s="1"/>
      <c r="V1528" s="11"/>
    </row>
    <row r="1529" spans="2:22" ht="18">
      <c r="B1529" t="s">
        <v>550</v>
      </c>
      <c r="C1529" t="s">
        <v>553</v>
      </c>
      <c r="D1529" t="str">
        <f>VLOOKUP(G1529,Sheet1!J:K,2,0)</f>
        <v>C</v>
      </c>
      <c r="E1529" t="str">
        <f t="shared" si="138"/>
        <v>C兴趣培训</v>
      </c>
      <c r="F1529" t="str">
        <f>VLOOKUP(G1529,Sheet1!J:L,3,0)</f>
        <v>内蒙古自治区</v>
      </c>
      <c r="G1529" t="s">
        <v>142</v>
      </c>
      <c r="H1529" s="2" t="str">
        <f>VLOOKUP(G1529,Sheet1!J:O,6,0)</f>
        <v>华北大区</v>
      </c>
      <c r="I1529">
        <v>29</v>
      </c>
      <c r="J1529">
        <v>0</v>
      </c>
      <c r="K1529" s="8">
        <f>VLOOKUP(C1529,'渗透率、续签率'!B:C,2,0)</f>
        <v>0.76200000000000001</v>
      </c>
      <c r="L1529" s="6">
        <f t="shared" si="139"/>
        <v>0</v>
      </c>
      <c r="M1529">
        <v>0</v>
      </c>
      <c r="N1529">
        <v>0</v>
      </c>
      <c r="O1529" s="24" t="e">
        <f t="shared" si="140"/>
        <v>#DIV/0!</v>
      </c>
      <c r="P1529" s="35">
        <f>VLOOKUP(E1529,'参数设置&amp;汇总'!O:X,10,0)</f>
        <v>0.1</v>
      </c>
      <c r="Q1529" s="37">
        <f t="shared" si="141"/>
        <v>0</v>
      </c>
      <c r="R1529">
        <v>0.85</v>
      </c>
      <c r="S1529" s="38">
        <f t="shared" si="142"/>
        <v>0</v>
      </c>
      <c r="T1529" s="9">
        <f t="shared" si="143"/>
        <v>0</v>
      </c>
      <c r="U1529" s="1"/>
      <c r="V1529" s="11"/>
    </row>
    <row r="1530" spans="2:22" ht="18">
      <c r="B1530" t="s">
        <v>550</v>
      </c>
      <c r="C1530" t="s">
        <v>553</v>
      </c>
      <c r="D1530" t="str">
        <f>VLOOKUP(G1530,Sheet1!J:K,2,0)</f>
        <v>C</v>
      </c>
      <c r="E1530" t="str">
        <f t="shared" si="138"/>
        <v>C兴趣培训</v>
      </c>
      <c r="F1530" t="str">
        <f>VLOOKUP(G1530,Sheet1!J:L,3,0)</f>
        <v>四川省</v>
      </c>
      <c r="G1530" t="s">
        <v>143</v>
      </c>
      <c r="H1530" s="2" t="str">
        <f>VLOOKUP(G1530,Sheet1!J:O,6,0)</f>
        <v>华北大区</v>
      </c>
      <c r="I1530">
        <v>35</v>
      </c>
      <c r="J1530">
        <v>0</v>
      </c>
      <c r="K1530" s="8">
        <f>VLOOKUP(C1530,'渗透率、续签率'!B:C,2,0)</f>
        <v>0.76200000000000001</v>
      </c>
      <c r="L1530" s="6">
        <f t="shared" si="139"/>
        <v>0</v>
      </c>
      <c r="M1530">
        <v>4</v>
      </c>
      <c r="N1530">
        <v>0</v>
      </c>
      <c r="O1530" s="24">
        <f t="shared" si="140"/>
        <v>0</v>
      </c>
      <c r="P1530" s="35">
        <f>VLOOKUP(E1530,'参数设置&amp;汇总'!O:X,10,0)</f>
        <v>0.1</v>
      </c>
      <c r="Q1530" s="37">
        <f t="shared" si="141"/>
        <v>0.4</v>
      </c>
      <c r="R1530">
        <v>0.85</v>
      </c>
      <c r="S1530" s="38">
        <f t="shared" si="142"/>
        <v>0.4705882352941177</v>
      </c>
      <c r="T1530" s="9">
        <f t="shared" si="143"/>
        <v>0.20376470588235296</v>
      </c>
      <c r="V1530" s="11"/>
    </row>
    <row r="1531" spans="2:22" ht="18">
      <c r="B1531" t="s">
        <v>550</v>
      </c>
      <c r="C1531" t="s">
        <v>553</v>
      </c>
      <c r="D1531" t="str">
        <f>VLOOKUP(G1531,Sheet1!J:K,2,0)</f>
        <v>C</v>
      </c>
      <c r="E1531" t="str">
        <f t="shared" si="138"/>
        <v>C兴趣培训</v>
      </c>
      <c r="F1531" t="str">
        <f>VLOOKUP(G1531,Sheet1!J:L,3,0)</f>
        <v>四川省</v>
      </c>
      <c r="G1531" t="s">
        <v>144</v>
      </c>
      <c r="H1531" s="2" t="str">
        <f>VLOOKUP(G1531,Sheet1!J:O,6,0)</f>
        <v>华北大区</v>
      </c>
      <c r="I1531">
        <v>22</v>
      </c>
      <c r="J1531">
        <v>0</v>
      </c>
      <c r="K1531" s="8">
        <f>VLOOKUP(C1531,'渗透率、续签率'!B:C,2,0)</f>
        <v>0.76200000000000001</v>
      </c>
      <c r="L1531" s="6">
        <f t="shared" si="139"/>
        <v>0</v>
      </c>
      <c r="M1531">
        <v>0</v>
      </c>
      <c r="N1531">
        <v>0</v>
      </c>
      <c r="O1531" s="24" t="e">
        <f t="shared" si="140"/>
        <v>#DIV/0!</v>
      </c>
      <c r="P1531" s="35">
        <f>VLOOKUP(E1531,'参数设置&amp;汇总'!O:X,10,0)</f>
        <v>0.1</v>
      </c>
      <c r="Q1531" s="37">
        <f t="shared" si="141"/>
        <v>0</v>
      </c>
      <c r="R1531">
        <v>0.85</v>
      </c>
      <c r="S1531" s="38">
        <f t="shared" si="142"/>
        <v>0</v>
      </c>
      <c r="T1531" s="9">
        <f t="shared" si="143"/>
        <v>0</v>
      </c>
      <c r="V1531" s="11"/>
    </row>
    <row r="1532" spans="2:22" ht="18">
      <c r="B1532" t="s">
        <v>550</v>
      </c>
      <c r="C1532" t="s">
        <v>553</v>
      </c>
      <c r="D1532" t="str">
        <f>VLOOKUP(G1532,Sheet1!J:K,2,0)</f>
        <v>C</v>
      </c>
      <c r="E1532" t="str">
        <f t="shared" si="138"/>
        <v>C兴趣培训</v>
      </c>
      <c r="F1532" t="str">
        <f>VLOOKUP(G1532,Sheet1!J:L,3,0)</f>
        <v>内蒙古自治区</v>
      </c>
      <c r="G1532" t="s">
        <v>145</v>
      </c>
      <c r="H1532" s="2" t="str">
        <f>VLOOKUP(G1532,Sheet1!J:O,6,0)</f>
        <v>华北大区</v>
      </c>
      <c r="I1532">
        <v>87</v>
      </c>
      <c r="J1532">
        <v>0</v>
      </c>
      <c r="K1532" s="8">
        <f>VLOOKUP(C1532,'渗透率、续签率'!B:C,2,0)</f>
        <v>0.76200000000000001</v>
      </c>
      <c r="L1532" s="6">
        <f t="shared" si="139"/>
        <v>0</v>
      </c>
      <c r="M1532">
        <v>9</v>
      </c>
      <c r="N1532">
        <v>0</v>
      </c>
      <c r="O1532" s="24">
        <f t="shared" si="140"/>
        <v>0</v>
      </c>
      <c r="P1532" s="35">
        <f>VLOOKUP(E1532,'参数设置&amp;汇总'!O:X,10,0)</f>
        <v>0.1</v>
      </c>
      <c r="Q1532" s="37">
        <f t="shared" si="141"/>
        <v>0.9</v>
      </c>
      <c r="R1532">
        <v>0.85</v>
      </c>
      <c r="S1532" s="38">
        <f t="shared" si="142"/>
        <v>1.0588235294117647</v>
      </c>
      <c r="T1532" s="9">
        <f t="shared" si="143"/>
        <v>0.45847058823529413</v>
      </c>
      <c r="V1532" s="11"/>
    </row>
    <row r="1533" spans="2:22" ht="18">
      <c r="B1533" t="s">
        <v>550</v>
      </c>
      <c r="C1533" t="s">
        <v>553</v>
      </c>
      <c r="D1533" t="str">
        <f>VLOOKUP(G1533,Sheet1!J:K,2,0)</f>
        <v>1S</v>
      </c>
      <c r="E1533" t="str">
        <f t="shared" si="138"/>
        <v>1S兴趣培训</v>
      </c>
      <c r="F1533" t="str">
        <f>VLOOKUP(G1533,Sheet1!J:L,3,0)</f>
        <v>北京市</v>
      </c>
      <c r="G1533" t="s">
        <v>44</v>
      </c>
      <c r="H1533" s="2" t="str">
        <f>VLOOKUP(G1533,Sheet1!J:O,6,0)</f>
        <v>华北大区</v>
      </c>
      <c r="I1533" s="1">
        <v>1018</v>
      </c>
      <c r="J1533">
        <v>65</v>
      </c>
      <c r="K1533" s="8">
        <f>VLOOKUP(C1533,'渗透率、续签率'!B:C,2,0)</f>
        <v>0.76200000000000001</v>
      </c>
      <c r="L1533" s="6">
        <f t="shared" si="139"/>
        <v>6.3850687622789781E-2</v>
      </c>
      <c r="M1533">
        <v>221</v>
      </c>
      <c r="N1533">
        <v>61</v>
      </c>
      <c r="O1533" s="24">
        <f t="shared" si="140"/>
        <v>0.27601809954751133</v>
      </c>
      <c r="P1533" s="35">
        <f>VLOOKUP(E1533,'参数设置&amp;汇总'!O:X,10,0)</f>
        <v>0.35</v>
      </c>
      <c r="Q1533" s="37">
        <f t="shared" si="141"/>
        <v>77.349999999999994</v>
      </c>
      <c r="R1533">
        <v>0.85</v>
      </c>
      <c r="S1533" s="38">
        <f t="shared" si="142"/>
        <v>36.315294117647056</v>
      </c>
      <c r="T1533" s="9">
        <f t="shared" si="143"/>
        <v>15.724522352941175</v>
      </c>
      <c r="V1533" s="11"/>
    </row>
    <row r="1534" spans="2:22" ht="18">
      <c r="B1534" t="s">
        <v>550</v>
      </c>
      <c r="C1534" t="s">
        <v>553</v>
      </c>
      <c r="D1534" t="str">
        <f>VLOOKUP(G1534,Sheet1!J:K,2,0)</f>
        <v>C</v>
      </c>
      <c r="E1534" t="str">
        <f t="shared" si="138"/>
        <v>C兴趣培训</v>
      </c>
      <c r="F1534" t="str">
        <f>VLOOKUP(G1534,Sheet1!J:L,3,0)</f>
        <v>广西壮族自治区</v>
      </c>
      <c r="G1534" t="s">
        <v>147</v>
      </c>
      <c r="H1534" s="2" t="str">
        <f>VLOOKUP(G1534,Sheet1!J:O,6,0)</f>
        <v>华南大区</v>
      </c>
      <c r="I1534">
        <v>35</v>
      </c>
      <c r="J1534">
        <v>0</v>
      </c>
      <c r="K1534" s="8">
        <f>VLOOKUP(C1534,'渗透率、续签率'!B:C,2,0)</f>
        <v>0.76200000000000001</v>
      </c>
      <c r="L1534" s="6">
        <f t="shared" si="139"/>
        <v>0</v>
      </c>
      <c r="M1534">
        <v>3</v>
      </c>
      <c r="N1534">
        <v>0</v>
      </c>
      <c r="O1534" s="24">
        <f t="shared" si="140"/>
        <v>0</v>
      </c>
      <c r="P1534" s="35">
        <f>VLOOKUP(E1534,'参数设置&amp;汇总'!O:X,10,0)</f>
        <v>0.1</v>
      </c>
      <c r="Q1534" s="37">
        <f t="shared" si="141"/>
        <v>0.30000000000000004</v>
      </c>
      <c r="R1534">
        <v>0.85</v>
      </c>
      <c r="S1534" s="38">
        <f t="shared" si="142"/>
        <v>0.35294117647058831</v>
      </c>
      <c r="T1534" s="9">
        <f t="shared" si="143"/>
        <v>0.15282352941176475</v>
      </c>
      <c r="V1534" s="11"/>
    </row>
    <row r="1535" spans="2:22" ht="18">
      <c r="B1535" t="s">
        <v>550</v>
      </c>
      <c r="C1535" t="s">
        <v>553</v>
      </c>
      <c r="D1535" t="str">
        <f>VLOOKUP(G1535,Sheet1!J:K,2,0)</f>
        <v>C</v>
      </c>
      <c r="E1535" t="str">
        <f t="shared" si="138"/>
        <v>C兴趣培训</v>
      </c>
      <c r="F1535" t="str">
        <f>VLOOKUP(G1535,Sheet1!J:L,3,0)</f>
        <v>湖北省</v>
      </c>
      <c r="G1535" t="s">
        <v>148</v>
      </c>
      <c r="H1535" s="2" t="str">
        <f>VLOOKUP(G1535,Sheet1!J:O,6,0)</f>
        <v>华南大区</v>
      </c>
      <c r="I1535">
        <v>65</v>
      </c>
      <c r="J1535">
        <v>0</v>
      </c>
      <c r="K1535" s="8">
        <f>VLOOKUP(C1535,'渗透率、续签率'!B:C,2,0)</f>
        <v>0.76200000000000001</v>
      </c>
      <c r="L1535" s="6">
        <f t="shared" si="139"/>
        <v>0</v>
      </c>
      <c r="M1535">
        <v>4</v>
      </c>
      <c r="N1535">
        <v>0</v>
      </c>
      <c r="O1535" s="24">
        <f t="shared" si="140"/>
        <v>0</v>
      </c>
      <c r="P1535" s="35">
        <f>VLOOKUP(E1535,'参数设置&amp;汇总'!O:X,10,0)</f>
        <v>0.1</v>
      </c>
      <c r="Q1535" s="37">
        <f t="shared" si="141"/>
        <v>0.4</v>
      </c>
      <c r="R1535">
        <v>0.85</v>
      </c>
      <c r="S1535" s="38">
        <f t="shared" si="142"/>
        <v>0.4705882352941177</v>
      </c>
      <c r="T1535" s="9">
        <f t="shared" si="143"/>
        <v>0.20376470588235296</v>
      </c>
      <c r="V1535" s="11"/>
    </row>
    <row r="1536" spans="2:22" ht="18">
      <c r="B1536" t="s">
        <v>550</v>
      </c>
      <c r="C1536" t="s">
        <v>553</v>
      </c>
      <c r="D1536" t="str">
        <f>VLOOKUP(G1536,Sheet1!J:K,2,0)</f>
        <v>A</v>
      </c>
      <c r="E1536" t="str">
        <f t="shared" si="138"/>
        <v>A兴趣培训</v>
      </c>
      <c r="F1536" t="str">
        <f>VLOOKUP(G1536,Sheet1!J:L,3,0)</f>
        <v>江苏省</v>
      </c>
      <c r="G1536" t="s">
        <v>48</v>
      </c>
      <c r="H1536" s="2" t="str">
        <f>VLOOKUP(G1536,Sheet1!J:O,6,0)</f>
        <v>华北大区</v>
      </c>
      <c r="I1536">
        <v>459</v>
      </c>
      <c r="J1536">
        <v>47</v>
      </c>
      <c r="K1536" s="8">
        <f>VLOOKUP(C1536,'渗透率、续签率'!B:C,2,0)</f>
        <v>0.76200000000000001</v>
      </c>
      <c r="L1536" s="6">
        <f t="shared" si="139"/>
        <v>0.10239651416122005</v>
      </c>
      <c r="M1536">
        <v>60</v>
      </c>
      <c r="N1536">
        <v>24</v>
      </c>
      <c r="O1536" s="24">
        <f t="shared" si="140"/>
        <v>0.4</v>
      </c>
      <c r="P1536" s="35">
        <f>VLOOKUP(E1536,'参数设置&amp;汇总'!O:X,10,0)</f>
        <v>0.29504587155963302</v>
      </c>
      <c r="Q1536" s="37">
        <f t="shared" si="141"/>
        <v>24</v>
      </c>
      <c r="R1536">
        <v>0.85</v>
      </c>
      <c r="S1536" s="38">
        <f t="shared" si="142"/>
        <v>6.72</v>
      </c>
      <c r="T1536" s="9">
        <f t="shared" si="143"/>
        <v>2.9097599999999999</v>
      </c>
      <c r="V1536" s="11"/>
    </row>
    <row r="1537" spans="2:22" ht="18">
      <c r="B1537" t="s">
        <v>550</v>
      </c>
      <c r="C1537" t="s">
        <v>553</v>
      </c>
      <c r="D1537" t="str">
        <f>VLOOKUP(G1537,Sheet1!J:K,2,0)</f>
        <v>C</v>
      </c>
      <c r="E1537" t="str">
        <f t="shared" si="138"/>
        <v>C兴趣培训</v>
      </c>
      <c r="F1537" t="str">
        <f>VLOOKUP(G1537,Sheet1!J:L,3,0)</f>
        <v>四川省</v>
      </c>
      <c r="G1537" t="s">
        <v>149</v>
      </c>
      <c r="H1537" s="2" t="str">
        <f>VLOOKUP(G1537,Sheet1!J:O,6,0)</f>
        <v>华北大区</v>
      </c>
      <c r="I1537">
        <v>77</v>
      </c>
      <c r="J1537">
        <v>0</v>
      </c>
      <c r="K1537" s="8">
        <f>VLOOKUP(C1537,'渗透率、续签率'!B:C,2,0)</f>
        <v>0.76200000000000001</v>
      </c>
      <c r="L1537" s="6">
        <f t="shared" si="139"/>
        <v>0</v>
      </c>
      <c r="M1537">
        <v>5</v>
      </c>
      <c r="N1537">
        <v>0</v>
      </c>
      <c r="O1537" s="24">
        <f t="shared" si="140"/>
        <v>0</v>
      </c>
      <c r="P1537" s="35">
        <f>VLOOKUP(E1537,'参数设置&amp;汇总'!O:X,10,0)</f>
        <v>0.1</v>
      </c>
      <c r="Q1537" s="37">
        <f t="shared" si="141"/>
        <v>0.5</v>
      </c>
      <c r="R1537">
        <v>0.85</v>
      </c>
      <c r="S1537" s="38">
        <f t="shared" si="142"/>
        <v>0.58823529411764708</v>
      </c>
      <c r="T1537" s="9">
        <f t="shared" si="143"/>
        <v>0.25470588235294117</v>
      </c>
      <c r="V1537" s="11"/>
    </row>
    <row r="1538" spans="2:22" ht="18">
      <c r="B1538" t="s">
        <v>550</v>
      </c>
      <c r="C1538" t="s">
        <v>553</v>
      </c>
      <c r="D1538" t="str">
        <f>VLOOKUP(G1538,Sheet1!J:K,2,0)</f>
        <v>B</v>
      </c>
      <c r="E1538" t="str">
        <f t="shared" si="138"/>
        <v>B兴趣培训</v>
      </c>
      <c r="F1538" t="str">
        <f>VLOOKUP(G1538,Sheet1!J:L,3,0)</f>
        <v>广西壮族自治区</v>
      </c>
      <c r="G1538" t="s">
        <v>62</v>
      </c>
      <c r="H1538" s="2" t="str">
        <f>VLOOKUP(G1538,Sheet1!J:O,6,0)</f>
        <v>华南大区</v>
      </c>
      <c r="I1538">
        <v>342</v>
      </c>
      <c r="J1538">
        <v>9</v>
      </c>
      <c r="K1538" s="8">
        <f>VLOOKUP(C1538,'渗透率、续签率'!B:C,2,0)</f>
        <v>0.76200000000000001</v>
      </c>
      <c r="L1538" s="6">
        <f t="shared" si="139"/>
        <v>2.6315789473684209E-2</v>
      </c>
      <c r="M1538">
        <v>29</v>
      </c>
      <c r="N1538">
        <v>9</v>
      </c>
      <c r="O1538" s="24">
        <f t="shared" si="140"/>
        <v>0.31034482758620691</v>
      </c>
      <c r="P1538" s="35">
        <f>VLOOKUP(E1538,'参数设置&amp;汇总'!O:X,10,0)</f>
        <v>0.25</v>
      </c>
      <c r="Q1538" s="37">
        <f t="shared" si="141"/>
        <v>9</v>
      </c>
      <c r="R1538">
        <v>0.85</v>
      </c>
      <c r="S1538" s="38">
        <f t="shared" si="142"/>
        <v>2.52</v>
      </c>
      <c r="T1538" s="9">
        <f t="shared" si="143"/>
        <v>1.0911599999999999</v>
      </c>
      <c r="V1538" s="11"/>
    </row>
    <row r="1539" spans="2:22" ht="18">
      <c r="B1539" t="s">
        <v>550</v>
      </c>
      <c r="C1539" t="s">
        <v>553</v>
      </c>
      <c r="D1539" t="str">
        <f>VLOOKUP(G1539,Sheet1!J:K,2,0)</f>
        <v>C</v>
      </c>
      <c r="E1539" t="str">
        <f t="shared" ref="E1539:E1602" si="144">D1539&amp;C1539</f>
        <v>C兴趣培训</v>
      </c>
      <c r="F1539" t="str">
        <f>VLOOKUP(G1539,Sheet1!J:L,3,0)</f>
        <v>福建省</v>
      </c>
      <c r="G1539" t="s">
        <v>150</v>
      </c>
      <c r="H1539" s="2" t="str">
        <f>VLOOKUP(G1539,Sheet1!J:O,6,0)</f>
        <v>华南大区</v>
      </c>
      <c r="I1539">
        <v>57</v>
      </c>
      <c r="J1539">
        <v>0</v>
      </c>
      <c r="K1539" s="8">
        <f>VLOOKUP(C1539,'渗透率、续签率'!B:C,2,0)</f>
        <v>0.76200000000000001</v>
      </c>
      <c r="L1539" s="6">
        <f t="shared" ref="L1539:L1602" si="145">J1539/I1539</f>
        <v>0</v>
      </c>
      <c r="M1539">
        <v>5</v>
      </c>
      <c r="N1539">
        <v>0</v>
      </c>
      <c r="O1539" s="24">
        <f t="shared" ref="O1539:O1602" si="146">N1539/M1539</f>
        <v>0</v>
      </c>
      <c r="P1539" s="35">
        <f>VLOOKUP(E1539,'参数设置&amp;汇总'!O:X,10,0)</f>
        <v>0.1</v>
      </c>
      <c r="Q1539" s="37">
        <f t="shared" ref="Q1539:Q1602" si="147">IF(P1539*M1539&gt;=N1539,M1539*P1539,N1539)</f>
        <v>0.5</v>
      </c>
      <c r="R1539">
        <v>0.85</v>
      </c>
      <c r="S1539" s="38">
        <f t="shared" ref="S1539:S1602" si="148">((1-K1539)*N1539+IF(Q1539-N1539&gt;0,Q1539-N1539,0))/R1539</f>
        <v>0.58823529411764708</v>
      </c>
      <c r="T1539" s="9">
        <f t="shared" ref="T1539:T1602" si="149">S1539*0.433</f>
        <v>0.25470588235294117</v>
      </c>
      <c r="V1539" s="11"/>
    </row>
    <row r="1540" spans="2:22" ht="18">
      <c r="B1540" t="s">
        <v>550</v>
      </c>
      <c r="C1540" t="s">
        <v>553</v>
      </c>
      <c r="D1540" t="str">
        <f>VLOOKUP(G1540,Sheet1!J:K,2,0)</f>
        <v>B</v>
      </c>
      <c r="E1540" t="str">
        <f t="shared" si="144"/>
        <v>B兴趣培训</v>
      </c>
      <c r="F1540" t="str">
        <f>VLOOKUP(G1540,Sheet1!J:L,3,0)</f>
        <v>江西省</v>
      </c>
      <c r="G1540" t="s">
        <v>64</v>
      </c>
      <c r="H1540" s="2" t="str">
        <f>VLOOKUP(G1540,Sheet1!J:O,6,0)</f>
        <v>华南大区</v>
      </c>
      <c r="I1540">
        <v>196</v>
      </c>
      <c r="J1540">
        <v>6</v>
      </c>
      <c r="K1540" s="8">
        <f>VLOOKUP(C1540,'渗透率、续签率'!B:C,2,0)</f>
        <v>0.76200000000000001</v>
      </c>
      <c r="L1540" s="6">
        <f t="shared" si="145"/>
        <v>3.0612244897959183E-2</v>
      </c>
      <c r="M1540">
        <v>60</v>
      </c>
      <c r="N1540">
        <v>6</v>
      </c>
      <c r="O1540" s="24">
        <f t="shared" si="146"/>
        <v>0.1</v>
      </c>
      <c r="P1540" s="35">
        <f>VLOOKUP(E1540,'参数设置&amp;汇总'!O:X,10,0)</f>
        <v>0.25</v>
      </c>
      <c r="Q1540" s="37">
        <f t="shared" si="147"/>
        <v>15</v>
      </c>
      <c r="R1540">
        <v>0.85</v>
      </c>
      <c r="S1540" s="38">
        <f t="shared" si="148"/>
        <v>12.268235294117648</v>
      </c>
      <c r="T1540" s="9">
        <f t="shared" si="149"/>
        <v>5.3121458823529419</v>
      </c>
      <c r="U1540" s="1"/>
      <c r="V1540" s="11"/>
    </row>
    <row r="1541" spans="2:22" ht="18">
      <c r="B1541" t="s">
        <v>550</v>
      </c>
      <c r="C1541" t="s">
        <v>553</v>
      </c>
      <c r="D1541" t="str">
        <f>VLOOKUP(G1541,Sheet1!J:K,2,0)</f>
        <v>C</v>
      </c>
      <c r="E1541" t="str">
        <f t="shared" si="144"/>
        <v>C兴趣培训</v>
      </c>
      <c r="F1541" t="str">
        <f>VLOOKUP(G1541,Sheet1!J:L,3,0)</f>
        <v>江苏省</v>
      </c>
      <c r="G1541" t="s">
        <v>151</v>
      </c>
      <c r="H1541" s="2" t="str">
        <f>VLOOKUP(G1541,Sheet1!J:O,6,0)</f>
        <v>华北大区</v>
      </c>
      <c r="I1541">
        <v>223</v>
      </c>
      <c r="J1541">
        <v>5</v>
      </c>
      <c r="K1541" s="8">
        <f>VLOOKUP(C1541,'渗透率、续签率'!B:C,2,0)</f>
        <v>0.76200000000000001</v>
      </c>
      <c r="L1541" s="6">
        <f t="shared" si="145"/>
        <v>2.2421524663677129E-2</v>
      </c>
      <c r="M1541">
        <v>17</v>
      </c>
      <c r="N1541">
        <v>5</v>
      </c>
      <c r="O1541" s="24">
        <f t="shared" si="146"/>
        <v>0.29411764705882354</v>
      </c>
      <c r="P1541" s="35">
        <f>VLOOKUP(E1541,'参数设置&amp;汇总'!O:X,10,0)</f>
        <v>0.1</v>
      </c>
      <c r="Q1541" s="37">
        <f t="shared" si="147"/>
        <v>5</v>
      </c>
      <c r="R1541">
        <v>0.85</v>
      </c>
      <c r="S1541" s="38">
        <f t="shared" si="148"/>
        <v>1.4</v>
      </c>
      <c r="T1541" s="9">
        <f t="shared" si="149"/>
        <v>0.60619999999999996</v>
      </c>
      <c r="V1541" s="11"/>
    </row>
    <row r="1542" spans="2:22" ht="18">
      <c r="B1542" t="s">
        <v>550</v>
      </c>
      <c r="C1542" t="s">
        <v>553</v>
      </c>
      <c r="D1542" t="str">
        <f>VLOOKUP(G1542,Sheet1!J:K,2,0)</f>
        <v>C</v>
      </c>
      <c r="E1542" t="str">
        <f t="shared" si="144"/>
        <v>C兴趣培训</v>
      </c>
      <c r="F1542" t="str">
        <f>VLOOKUP(G1542,Sheet1!J:L,3,0)</f>
        <v>河南省</v>
      </c>
      <c r="G1542" t="s">
        <v>152</v>
      </c>
      <c r="H1542" s="2" t="str">
        <f>VLOOKUP(G1542,Sheet1!J:O,6,0)</f>
        <v>华北大区</v>
      </c>
      <c r="I1542">
        <v>182</v>
      </c>
      <c r="J1542">
        <v>0</v>
      </c>
      <c r="K1542" s="8">
        <f>VLOOKUP(C1542,'渗透率、续签率'!B:C,2,0)</f>
        <v>0.76200000000000001</v>
      </c>
      <c r="L1542" s="6">
        <f t="shared" si="145"/>
        <v>0</v>
      </c>
      <c r="M1542">
        <v>11</v>
      </c>
      <c r="N1542">
        <v>0</v>
      </c>
      <c r="O1542" s="24">
        <f t="shared" si="146"/>
        <v>0</v>
      </c>
      <c r="P1542" s="35">
        <f>VLOOKUP(E1542,'参数设置&amp;汇总'!O:X,10,0)</f>
        <v>0.1</v>
      </c>
      <c r="Q1542" s="37">
        <f t="shared" si="147"/>
        <v>1.1000000000000001</v>
      </c>
      <c r="R1542">
        <v>0.85</v>
      </c>
      <c r="S1542" s="38">
        <f t="shared" si="148"/>
        <v>1.2941176470588236</v>
      </c>
      <c r="T1542" s="9">
        <f t="shared" si="149"/>
        <v>0.56035294117647061</v>
      </c>
      <c r="V1542" s="11"/>
    </row>
    <row r="1543" spans="2:22" ht="18">
      <c r="B1543" t="s">
        <v>550</v>
      </c>
      <c r="C1543" t="s">
        <v>553</v>
      </c>
      <c r="D1543" t="str">
        <f>VLOOKUP(G1543,Sheet1!J:K,2,0)</f>
        <v>C</v>
      </c>
      <c r="E1543" t="str">
        <f t="shared" si="144"/>
        <v>C兴趣培训</v>
      </c>
      <c r="F1543" t="str">
        <f>VLOOKUP(G1543,Sheet1!J:L,3,0)</f>
        <v>新疆维吾尔自治区</v>
      </c>
      <c r="G1543" t="s">
        <v>153</v>
      </c>
      <c r="H1543" s="2" t="str">
        <f>VLOOKUP(G1543,Sheet1!J:O,6,0)</f>
        <v>华北大区</v>
      </c>
      <c r="I1543">
        <v>3</v>
      </c>
      <c r="J1543">
        <v>0</v>
      </c>
      <c r="K1543" s="8">
        <f>VLOOKUP(C1543,'渗透率、续签率'!B:C,2,0)</f>
        <v>0.76200000000000001</v>
      </c>
      <c r="L1543" s="6">
        <f t="shared" si="145"/>
        <v>0</v>
      </c>
      <c r="M1543">
        <v>0</v>
      </c>
      <c r="N1543">
        <v>0</v>
      </c>
      <c r="O1543" s="24" t="e">
        <f t="shared" si="146"/>
        <v>#DIV/0!</v>
      </c>
      <c r="P1543" s="35">
        <f>VLOOKUP(E1543,'参数设置&amp;汇总'!O:X,10,0)</f>
        <v>0.1</v>
      </c>
      <c r="Q1543" s="37">
        <f t="shared" si="147"/>
        <v>0</v>
      </c>
      <c r="R1543">
        <v>0.85</v>
      </c>
      <c r="S1543" s="38">
        <f t="shared" si="148"/>
        <v>0</v>
      </c>
      <c r="T1543" s="9">
        <f t="shared" si="149"/>
        <v>0</v>
      </c>
      <c r="V1543" s="11"/>
    </row>
    <row r="1544" spans="2:22" ht="18">
      <c r="B1544" t="s">
        <v>550</v>
      </c>
      <c r="C1544" t="s">
        <v>553</v>
      </c>
      <c r="D1544" t="str">
        <f>VLOOKUP(G1544,Sheet1!J:K,2,0)</f>
        <v>B</v>
      </c>
      <c r="E1544" t="str">
        <f t="shared" si="144"/>
        <v>B兴趣培训</v>
      </c>
      <c r="F1544" t="str">
        <f>VLOOKUP(G1544,Sheet1!J:L,3,0)</f>
        <v>福建省</v>
      </c>
      <c r="G1544" t="s">
        <v>66</v>
      </c>
      <c r="H1544" s="2" t="str">
        <f>VLOOKUP(G1544,Sheet1!J:O,6,0)</f>
        <v>华南大区</v>
      </c>
      <c r="I1544">
        <v>324</v>
      </c>
      <c r="J1544">
        <v>11</v>
      </c>
      <c r="K1544" s="8">
        <f>VLOOKUP(C1544,'渗透率、续签率'!B:C,2,0)</f>
        <v>0.76200000000000001</v>
      </c>
      <c r="L1544" s="6">
        <f t="shared" si="145"/>
        <v>3.3950617283950615E-2</v>
      </c>
      <c r="M1544">
        <v>36</v>
      </c>
      <c r="N1544">
        <v>11</v>
      </c>
      <c r="O1544" s="24">
        <f t="shared" si="146"/>
        <v>0.30555555555555558</v>
      </c>
      <c r="P1544" s="35">
        <f>VLOOKUP(E1544,'参数设置&amp;汇总'!O:X,10,0)</f>
        <v>0.25</v>
      </c>
      <c r="Q1544" s="37">
        <f t="shared" si="147"/>
        <v>11</v>
      </c>
      <c r="R1544">
        <v>0.85</v>
      </c>
      <c r="S1544" s="38">
        <f t="shared" si="148"/>
        <v>3.08</v>
      </c>
      <c r="T1544" s="9">
        <f t="shared" si="149"/>
        <v>1.3336399999999999</v>
      </c>
      <c r="V1544" s="11"/>
    </row>
    <row r="1545" spans="2:22" ht="18">
      <c r="B1545" t="s">
        <v>550</v>
      </c>
      <c r="C1545" t="s">
        <v>553</v>
      </c>
      <c r="D1545" t="str">
        <f>VLOOKUP(G1545,Sheet1!J:K,2,0)</f>
        <v>C</v>
      </c>
      <c r="E1545" t="str">
        <f t="shared" si="144"/>
        <v>C兴趣培训</v>
      </c>
      <c r="F1545" t="str">
        <f>VLOOKUP(G1545,Sheet1!J:L,3,0)</f>
        <v>新疆维吾尔自治区</v>
      </c>
      <c r="G1545" t="s">
        <v>154</v>
      </c>
      <c r="H1545" s="2" t="str">
        <f>VLOOKUP(G1545,Sheet1!J:O,6,0)</f>
        <v>华北大区</v>
      </c>
      <c r="I1545">
        <v>1</v>
      </c>
      <c r="J1545">
        <v>0</v>
      </c>
      <c r="K1545" s="8">
        <f>VLOOKUP(C1545,'渗透率、续签率'!B:C,2,0)</f>
        <v>0.76200000000000001</v>
      </c>
      <c r="L1545" s="6">
        <f t="shared" si="145"/>
        <v>0</v>
      </c>
      <c r="M1545">
        <v>0</v>
      </c>
      <c r="N1545">
        <v>0</v>
      </c>
      <c r="O1545" s="24" t="e">
        <f t="shared" si="146"/>
        <v>#DIV/0!</v>
      </c>
      <c r="P1545" s="35">
        <f>VLOOKUP(E1545,'参数设置&amp;汇总'!O:X,10,0)</f>
        <v>0.1</v>
      </c>
      <c r="Q1545" s="37">
        <f t="shared" si="147"/>
        <v>0</v>
      </c>
      <c r="R1545">
        <v>0.85</v>
      </c>
      <c r="S1545" s="38">
        <f t="shared" si="148"/>
        <v>0</v>
      </c>
      <c r="T1545" s="9">
        <f t="shared" si="149"/>
        <v>0</v>
      </c>
      <c r="V1545" s="11"/>
    </row>
    <row r="1546" spans="2:22" ht="18">
      <c r="B1546" t="s">
        <v>550</v>
      </c>
      <c r="C1546" t="s">
        <v>553</v>
      </c>
      <c r="D1546" t="str">
        <f>VLOOKUP(G1546,Sheet1!J:K,2,0)</f>
        <v>C</v>
      </c>
      <c r="E1546" t="str">
        <f t="shared" si="144"/>
        <v>C兴趣培训</v>
      </c>
      <c r="F1546" t="str">
        <f>VLOOKUP(G1546,Sheet1!J:L,3,0)</f>
        <v>黑龙江省</v>
      </c>
      <c r="G1546" t="s">
        <v>155</v>
      </c>
      <c r="H1546" s="2" t="str">
        <f>VLOOKUP(G1546,Sheet1!J:O,6,0)</f>
        <v>华北大区</v>
      </c>
      <c r="I1546">
        <v>21</v>
      </c>
      <c r="J1546">
        <v>0</v>
      </c>
      <c r="K1546" s="8">
        <f>VLOOKUP(C1546,'渗透率、续签率'!B:C,2,0)</f>
        <v>0.76200000000000001</v>
      </c>
      <c r="L1546" s="6">
        <f t="shared" si="145"/>
        <v>0</v>
      </c>
      <c r="M1546">
        <v>0</v>
      </c>
      <c r="N1546">
        <v>0</v>
      </c>
      <c r="O1546" s="24" t="e">
        <f t="shared" si="146"/>
        <v>#DIV/0!</v>
      </c>
      <c r="P1546" s="35">
        <f>VLOOKUP(E1546,'参数设置&amp;汇总'!O:X,10,0)</f>
        <v>0.1</v>
      </c>
      <c r="Q1546" s="37">
        <f t="shared" si="147"/>
        <v>0</v>
      </c>
      <c r="R1546">
        <v>0.85</v>
      </c>
      <c r="S1546" s="38">
        <f t="shared" si="148"/>
        <v>0</v>
      </c>
      <c r="T1546" s="9">
        <f t="shared" si="149"/>
        <v>0</v>
      </c>
      <c r="V1546" s="11"/>
    </row>
    <row r="1547" spans="2:22" ht="18">
      <c r="B1547" t="s">
        <v>550</v>
      </c>
      <c r="C1547" t="s">
        <v>553</v>
      </c>
      <c r="D1547" t="str">
        <f>VLOOKUP(G1547,Sheet1!J:K,2,0)</f>
        <v>C</v>
      </c>
      <c r="E1547" t="str">
        <f t="shared" si="144"/>
        <v>C兴趣培训</v>
      </c>
      <c r="F1547" t="str">
        <f>VLOOKUP(G1547,Sheet1!J:L,3,0)</f>
        <v>新疆维吾尔自治区</v>
      </c>
      <c r="G1547" t="s">
        <v>156</v>
      </c>
      <c r="H1547" s="2" t="str">
        <f>VLOOKUP(G1547,Sheet1!J:O,6,0)</f>
        <v>华北大区</v>
      </c>
      <c r="I1547">
        <v>0</v>
      </c>
      <c r="J1547">
        <v>0</v>
      </c>
      <c r="K1547" s="8">
        <f>VLOOKUP(C1547,'渗透率、续签率'!B:C,2,0)</f>
        <v>0.76200000000000001</v>
      </c>
      <c r="L1547" s="6" t="e">
        <f t="shared" si="145"/>
        <v>#DIV/0!</v>
      </c>
      <c r="M1547">
        <v>0</v>
      </c>
      <c r="N1547">
        <v>0</v>
      </c>
      <c r="O1547" s="24" t="e">
        <f t="shared" si="146"/>
        <v>#DIV/0!</v>
      </c>
      <c r="P1547" s="35">
        <f>VLOOKUP(E1547,'参数设置&amp;汇总'!O:X,10,0)</f>
        <v>0.1</v>
      </c>
      <c r="Q1547" s="37">
        <f t="shared" si="147"/>
        <v>0</v>
      </c>
      <c r="R1547">
        <v>0.85</v>
      </c>
      <c r="S1547" s="38">
        <f t="shared" si="148"/>
        <v>0</v>
      </c>
      <c r="T1547" s="9">
        <f t="shared" si="149"/>
        <v>0</v>
      </c>
      <c r="V1547" s="11"/>
    </row>
    <row r="1548" spans="2:22" ht="18">
      <c r="B1548" t="s">
        <v>550</v>
      </c>
      <c r="C1548" t="s">
        <v>553</v>
      </c>
      <c r="D1548" t="str">
        <f>VLOOKUP(G1548,Sheet1!J:K,2,0)</f>
        <v>C</v>
      </c>
      <c r="E1548" t="str">
        <f t="shared" si="144"/>
        <v>C兴趣培训</v>
      </c>
      <c r="F1548" t="str">
        <f>VLOOKUP(G1548,Sheet1!J:L,3,0)</f>
        <v>浙江省</v>
      </c>
      <c r="G1548" t="s">
        <v>157</v>
      </c>
      <c r="H1548" s="2" t="str">
        <f>VLOOKUP(G1548,Sheet1!J:O,6,0)</f>
        <v>华南大区</v>
      </c>
      <c r="I1548">
        <v>209</v>
      </c>
      <c r="J1548">
        <v>2</v>
      </c>
      <c r="K1548" s="8">
        <f>VLOOKUP(C1548,'渗透率、续签率'!B:C,2,0)</f>
        <v>0.76200000000000001</v>
      </c>
      <c r="L1548" s="6">
        <f t="shared" si="145"/>
        <v>9.5693779904306216E-3</v>
      </c>
      <c r="M1548">
        <v>8</v>
      </c>
      <c r="N1548">
        <v>2</v>
      </c>
      <c r="O1548" s="24">
        <f t="shared" si="146"/>
        <v>0.25</v>
      </c>
      <c r="P1548" s="35">
        <f>VLOOKUP(E1548,'参数设置&amp;汇总'!O:X,10,0)</f>
        <v>0.1</v>
      </c>
      <c r="Q1548" s="37">
        <f t="shared" si="147"/>
        <v>2</v>
      </c>
      <c r="R1548">
        <v>0.85</v>
      </c>
      <c r="S1548" s="38">
        <f t="shared" si="148"/>
        <v>0.55999999999999994</v>
      </c>
      <c r="T1548" s="9">
        <f t="shared" si="149"/>
        <v>0.24247999999999997</v>
      </c>
      <c r="U1548" s="1"/>
      <c r="V1548" s="11"/>
    </row>
    <row r="1549" spans="2:22" ht="18">
      <c r="B1549" t="s">
        <v>550</v>
      </c>
      <c r="C1549" t="s">
        <v>553</v>
      </c>
      <c r="D1549" t="str">
        <f>VLOOKUP(G1549,Sheet1!J:K,2,0)</f>
        <v>C</v>
      </c>
      <c r="E1549" t="str">
        <f t="shared" si="144"/>
        <v>C兴趣培训</v>
      </c>
      <c r="F1549" t="str">
        <f>VLOOKUP(G1549,Sheet1!J:L,3,0)</f>
        <v>台湾省</v>
      </c>
      <c r="G1549" t="s">
        <v>158</v>
      </c>
      <c r="H1549" s="2">
        <f>VLOOKUP(G1549,Sheet1!J:O,6,0)</f>
        <v>0</v>
      </c>
      <c r="I1549">
        <v>489</v>
      </c>
      <c r="J1549">
        <v>0</v>
      </c>
      <c r="K1549" s="8">
        <f>VLOOKUP(C1549,'渗透率、续签率'!B:C,2,0)</f>
        <v>0.76200000000000001</v>
      </c>
      <c r="L1549" s="6">
        <f t="shared" si="145"/>
        <v>0</v>
      </c>
      <c r="M1549">
        <v>0</v>
      </c>
      <c r="N1549">
        <v>0</v>
      </c>
      <c r="O1549" s="24" t="e">
        <f t="shared" si="146"/>
        <v>#DIV/0!</v>
      </c>
      <c r="P1549" s="35">
        <f>VLOOKUP(E1549,'参数设置&amp;汇总'!O:X,10,0)</f>
        <v>0.1</v>
      </c>
      <c r="Q1549" s="37">
        <f t="shared" si="147"/>
        <v>0</v>
      </c>
      <c r="R1549">
        <v>0.85</v>
      </c>
      <c r="S1549" s="38">
        <f t="shared" si="148"/>
        <v>0</v>
      </c>
      <c r="T1549" s="9">
        <f t="shared" si="149"/>
        <v>0</v>
      </c>
    </row>
    <row r="1550" spans="2:22" ht="18">
      <c r="B1550" t="s">
        <v>550</v>
      </c>
      <c r="C1550" t="s">
        <v>553</v>
      </c>
      <c r="D1550" t="str">
        <f>VLOOKUP(G1550,Sheet1!J:K,2,0)</f>
        <v>B</v>
      </c>
      <c r="E1550" t="str">
        <f t="shared" si="144"/>
        <v>B兴趣培训</v>
      </c>
      <c r="F1550" t="str">
        <f>VLOOKUP(G1550,Sheet1!J:L,3,0)</f>
        <v>安徽省</v>
      </c>
      <c r="G1550" t="s">
        <v>68</v>
      </c>
      <c r="H1550" s="2" t="str">
        <f>VLOOKUP(G1550,Sheet1!J:O,6,0)</f>
        <v>华南大区</v>
      </c>
      <c r="I1550">
        <v>422</v>
      </c>
      <c r="J1550">
        <v>13</v>
      </c>
      <c r="K1550" s="8">
        <f>VLOOKUP(C1550,'渗透率、续签率'!B:C,2,0)</f>
        <v>0.76200000000000001</v>
      </c>
      <c r="L1550" s="6">
        <f t="shared" si="145"/>
        <v>3.0805687203791468E-2</v>
      </c>
      <c r="M1550">
        <v>71</v>
      </c>
      <c r="N1550">
        <v>13</v>
      </c>
      <c r="O1550" s="24">
        <f t="shared" si="146"/>
        <v>0.18309859154929578</v>
      </c>
      <c r="P1550" s="35">
        <f>VLOOKUP(E1550,'参数设置&amp;汇总'!O:X,10,0)</f>
        <v>0.25</v>
      </c>
      <c r="Q1550" s="37">
        <f t="shared" si="147"/>
        <v>17.75</v>
      </c>
      <c r="R1550">
        <v>0.85</v>
      </c>
      <c r="S1550" s="38">
        <f t="shared" si="148"/>
        <v>9.2282352941176473</v>
      </c>
      <c r="T1550" s="9">
        <f t="shared" si="149"/>
        <v>3.9958258823529413</v>
      </c>
      <c r="V1550" s="11"/>
    </row>
    <row r="1551" spans="2:22" ht="18">
      <c r="B1551" t="s">
        <v>550</v>
      </c>
      <c r="C1551" t="s">
        <v>553</v>
      </c>
      <c r="D1551" t="str">
        <f>VLOOKUP(G1551,Sheet1!J:K,2,0)</f>
        <v>C</v>
      </c>
      <c r="E1551" t="str">
        <f t="shared" si="144"/>
        <v>C兴趣培训</v>
      </c>
      <c r="F1551" t="str">
        <f>VLOOKUP(G1551,Sheet1!J:L,3,0)</f>
        <v>江西省</v>
      </c>
      <c r="G1551" t="s">
        <v>159</v>
      </c>
      <c r="H1551" s="2" t="str">
        <f>VLOOKUP(G1551,Sheet1!J:O,6,0)</f>
        <v>华南大区</v>
      </c>
      <c r="I1551">
        <v>79</v>
      </c>
      <c r="J1551">
        <v>0</v>
      </c>
      <c r="K1551" s="8">
        <f>VLOOKUP(C1551,'渗透率、续签率'!B:C,2,0)</f>
        <v>0.76200000000000001</v>
      </c>
      <c r="L1551" s="6">
        <f t="shared" si="145"/>
        <v>0</v>
      </c>
      <c r="M1551">
        <v>1</v>
      </c>
      <c r="N1551">
        <v>0</v>
      </c>
      <c r="O1551" s="24">
        <f t="shared" si="146"/>
        <v>0</v>
      </c>
      <c r="P1551" s="35">
        <f>VLOOKUP(E1551,'参数设置&amp;汇总'!O:X,10,0)</f>
        <v>0.1</v>
      </c>
      <c r="Q1551" s="37">
        <f t="shared" si="147"/>
        <v>0.1</v>
      </c>
      <c r="R1551">
        <v>0.85</v>
      </c>
      <c r="S1551" s="38">
        <f t="shared" si="148"/>
        <v>0.11764705882352942</v>
      </c>
      <c r="T1551" s="9">
        <f t="shared" si="149"/>
        <v>5.094117647058824E-2</v>
      </c>
      <c r="U1551" s="1"/>
      <c r="V1551" s="11"/>
    </row>
    <row r="1552" spans="2:22" ht="18">
      <c r="B1552" t="s">
        <v>550</v>
      </c>
      <c r="C1552" t="s">
        <v>553</v>
      </c>
      <c r="D1552" t="str">
        <f>VLOOKUP(G1552,Sheet1!J:K,2,0)</f>
        <v>C</v>
      </c>
      <c r="E1552" t="str">
        <f t="shared" si="144"/>
        <v>C兴趣培训</v>
      </c>
      <c r="F1552" t="str">
        <f>VLOOKUP(G1552,Sheet1!J:L,3,0)</f>
        <v>吉林省</v>
      </c>
      <c r="G1552" t="s">
        <v>161</v>
      </c>
      <c r="H1552" s="2" t="str">
        <f>VLOOKUP(G1552,Sheet1!J:O,6,0)</f>
        <v>华北大区</v>
      </c>
      <c r="I1552">
        <v>75</v>
      </c>
      <c r="J1552">
        <v>0</v>
      </c>
      <c r="K1552" s="8">
        <f>VLOOKUP(C1552,'渗透率、续签率'!B:C,2,0)</f>
        <v>0.76200000000000001</v>
      </c>
      <c r="L1552" s="6">
        <f t="shared" si="145"/>
        <v>0</v>
      </c>
      <c r="M1552">
        <v>4</v>
      </c>
      <c r="N1552">
        <v>0</v>
      </c>
      <c r="O1552" s="24">
        <f t="shared" si="146"/>
        <v>0</v>
      </c>
      <c r="P1552" s="35">
        <f>VLOOKUP(E1552,'参数设置&amp;汇总'!O:X,10,0)</f>
        <v>0.1</v>
      </c>
      <c r="Q1552" s="37">
        <f t="shared" si="147"/>
        <v>0.4</v>
      </c>
      <c r="R1552">
        <v>0.85</v>
      </c>
      <c r="S1552" s="38">
        <f t="shared" si="148"/>
        <v>0.4705882352941177</v>
      </c>
      <c r="T1552" s="9">
        <f t="shared" si="149"/>
        <v>0.20376470588235296</v>
      </c>
      <c r="V1552" s="11"/>
    </row>
    <row r="1553" spans="2:22" ht="18">
      <c r="B1553" t="s">
        <v>550</v>
      </c>
      <c r="C1553" t="s">
        <v>553</v>
      </c>
      <c r="D1553" t="str">
        <f>VLOOKUP(G1553,Sheet1!J:K,2,0)</f>
        <v>C</v>
      </c>
      <c r="E1553" t="str">
        <f t="shared" si="144"/>
        <v>C兴趣培训</v>
      </c>
      <c r="F1553" t="str">
        <f>VLOOKUP(G1553,Sheet1!J:L,3,0)</f>
        <v>新疆维吾尔自治区</v>
      </c>
      <c r="G1553" t="s">
        <v>162</v>
      </c>
      <c r="H1553" s="2" t="str">
        <f>VLOOKUP(G1553,Sheet1!J:O,6,0)</f>
        <v>华北大区</v>
      </c>
      <c r="I1553">
        <v>1</v>
      </c>
      <c r="J1553">
        <v>0</v>
      </c>
      <c r="K1553" s="8">
        <f>VLOOKUP(C1553,'渗透率、续签率'!B:C,2,0)</f>
        <v>0.76200000000000001</v>
      </c>
      <c r="L1553" s="6">
        <f t="shared" si="145"/>
        <v>0</v>
      </c>
      <c r="M1553">
        <v>0</v>
      </c>
      <c r="N1553">
        <v>0</v>
      </c>
      <c r="O1553" s="24" t="e">
        <f t="shared" si="146"/>
        <v>#DIV/0!</v>
      </c>
      <c r="P1553" s="35">
        <f>VLOOKUP(E1553,'参数设置&amp;汇总'!O:X,10,0)</f>
        <v>0.1</v>
      </c>
      <c r="Q1553" s="37">
        <f t="shared" si="147"/>
        <v>0</v>
      </c>
      <c r="R1553">
        <v>0.85</v>
      </c>
      <c r="S1553" s="38">
        <f t="shared" si="148"/>
        <v>0</v>
      </c>
      <c r="T1553" s="9">
        <f t="shared" si="149"/>
        <v>0</v>
      </c>
      <c r="V1553" s="11"/>
    </row>
    <row r="1554" spans="2:22" ht="18">
      <c r="B1554" t="s">
        <v>550</v>
      </c>
      <c r="C1554" t="s">
        <v>553</v>
      </c>
      <c r="D1554" t="str">
        <f>VLOOKUP(G1554,Sheet1!J:K,2,0)</f>
        <v>C</v>
      </c>
      <c r="E1554" t="str">
        <f t="shared" si="144"/>
        <v>C兴趣培训</v>
      </c>
      <c r="F1554" t="str">
        <f>VLOOKUP(G1554,Sheet1!J:L,3,0)</f>
        <v>山西省</v>
      </c>
      <c r="G1554" t="s">
        <v>163</v>
      </c>
      <c r="H1554" s="2" t="str">
        <f>VLOOKUP(G1554,Sheet1!J:O,6,0)</f>
        <v>华北大区</v>
      </c>
      <c r="I1554">
        <v>73</v>
      </c>
      <c r="J1554">
        <v>0</v>
      </c>
      <c r="K1554" s="8">
        <f>VLOOKUP(C1554,'渗透率、续签率'!B:C,2,0)</f>
        <v>0.76200000000000001</v>
      </c>
      <c r="L1554" s="6">
        <f t="shared" si="145"/>
        <v>0</v>
      </c>
      <c r="M1554">
        <v>1</v>
      </c>
      <c r="N1554">
        <v>0</v>
      </c>
      <c r="O1554" s="24">
        <f t="shared" si="146"/>
        <v>0</v>
      </c>
      <c r="P1554" s="35">
        <f>VLOOKUP(E1554,'参数设置&amp;汇总'!O:X,10,0)</f>
        <v>0.1</v>
      </c>
      <c r="Q1554" s="37">
        <f t="shared" si="147"/>
        <v>0.1</v>
      </c>
      <c r="R1554">
        <v>0.85</v>
      </c>
      <c r="S1554" s="38">
        <f t="shared" si="148"/>
        <v>0.11764705882352942</v>
      </c>
      <c r="T1554" s="9">
        <f t="shared" si="149"/>
        <v>5.094117647058824E-2</v>
      </c>
      <c r="V1554" s="11"/>
    </row>
    <row r="1555" spans="2:22" ht="18">
      <c r="B1555" t="s">
        <v>550</v>
      </c>
      <c r="C1555" t="s">
        <v>553</v>
      </c>
      <c r="D1555" t="str">
        <f>VLOOKUP(G1555,Sheet1!J:K,2,0)</f>
        <v>C</v>
      </c>
      <c r="E1555" t="str">
        <f t="shared" si="144"/>
        <v>C兴趣培训</v>
      </c>
      <c r="F1555" t="str">
        <f>VLOOKUP(G1555,Sheet1!J:L,3,0)</f>
        <v>宁夏回族自治区</v>
      </c>
      <c r="G1555" t="s">
        <v>164</v>
      </c>
      <c r="H1555" s="2" t="str">
        <f>VLOOKUP(G1555,Sheet1!J:O,6,0)</f>
        <v>华北大区</v>
      </c>
      <c r="I1555">
        <v>17</v>
      </c>
      <c r="J1555">
        <v>0</v>
      </c>
      <c r="K1555" s="8">
        <f>VLOOKUP(C1555,'渗透率、续签率'!B:C,2,0)</f>
        <v>0.76200000000000001</v>
      </c>
      <c r="L1555" s="6">
        <f t="shared" si="145"/>
        <v>0</v>
      </c>
      <c r="M1555">
        <v>1</v>
      </c>
      <c r="N1555">
        <v>0</v>
      </c>
      <c r="O1555" s="24">
        <f t="shared" si="146"/>
        <v>0</v>
      </c>
      <c r="P1555" s="35">
        <f>VLOOKUP(E1555,'参数设置&amp;汇总'!O:X,10,0)</f>
        <v>0.1</v>
      </c>
      <c r="Q1555" s="37">
        <f t="shared" si="147"/>
        <v>0.1</v>
      </c>
      <c r="R1555">
        <v>0.85</v>
      </c>
      <c r="S1555" s="38">
        <f t="shared" si="148"/>
        <v>0.11764705882352942</v>
      </c>
      <c r="T1555" s="9">
        <f t="shared" si="149"/>
        <v>5.094117647058824E-2</v>
      </c>
      <c r="V1555" s="11"/>
    </row>
    <row r="1556" spans="2:22" ht="18">
      <c r="B1556" t="s">
        <v>550</v>
      </c>
      <c r="C1556" t="s">
        <v>553</v>
      </c>
      <c r="D1556" t="str">
        <f>VLOOKUP(G1556,Sheet1!J:K,2,0)</f>
        <v>C</v>
      </c>
      <c r="E1556" t="str">
        <f t="shared" si="144"/>
        <v>C兴趣培训</v>
      </c>
      <c r="F1556" t="str">
        <f>VLOOKUP(G1556,Sheet1!J:L,3,0)</f>
        <v>河南省</v>
      </c>
      <c r="G1556" t="s">
        <v>165</v>
      </c>
      <c r="H1556" s="2" t="str">
        <f>VLOOKUP(G1556,Sheet1!J:O,6,0)</f>
        <v>华北大区</v>
      </c>
      <c r="I1556">
        <v>138</v>
      </c>
      <c r="J1556">
        <v>0</v>
      </c>
      <c r="K1556" s="8">
        <f>VLOOKUP(C1556,'渗透率、续签率'!B:C,2,0)</f>
        <v>0.76200000000000001</v>
      </c>
      <c r="L1556" s="6">
        <f t="shared" si="145"/>
        <v>0</v>
      </c>
      <c r="M1556">
        <v>8</v>
      </c>
      <c r="N1556">
        <v>0</v>
      </c>
      <c r="O1556" s="24">
        <f t="shared" si="146"/>
        <v>0</v>
      </c>
      <c r="P1556" s="35">
        <f>VLOOKUP(E1556,'参数设置&amp;汇总'!O:X,10,0)</f>
        <v>0.1</v>
      </c>
      <c r="Q1556" s="37">
        <f t="shared" si="147"/>
        <v>0.8</v>
      </c>
      <c r="R1556">
        <v>0.85</v>
      </c>
      <c r="S1556" s="38">
        <f t="shared" si="148"/>
        <v>0.94117647058823539</v>
      </c>
      <c r="T1556" s="9">
        <f t="shared" si="149"/>
        <v>0.40752941176470592</v>
      </c>
      <c r="V1556" s="11"/>
    </row>
    <row r="1557" spans="2:22" ht="18">
      <c r="B1557" t="s">
        <v>550</v>
      </c>
      <c r="C1557" t="s">
        <v>553</v>
      </c>
      <c r="D1557" t="str">
        <f>VLOOKUP(G1557,Sheet1!J:K,2,0)</f>
        <v>C</v>
      </c>
      <c r="E1557" t="str">
        <f t="shared" si="144"/>
        <v>C兴趣培训</v>
      </c>
      <c r="F1557" t="str">
        <f>VLOOKUP(G1557,Sheet1!J:L,3,0)</f>
        <v>内蒙古自治区</v>
      </c>
      <c r="G1557" t="s">
        <v>166</v>
      </c>
      <c r="H1557" s="2" t="str">
        <f>VLOOKUP(G1557,Sheet1!J:O,6,0)</f>
        <v>华北大区</v>
      </c>
      <c r="I1557">
        <v>53</v>
      </c>
      <c r="J1557">
        <v>0</v>
      </c>
      <c r="K1557" s="8">
        <f>VLOOKUP(C1557,'渗透率、续签率'!B:C,2,0)</f>
        <v>0.76200000000000001</v>
      </c>
      <c r="L1557" s="6">
        <f t="shared" si="145"/>
        <v>0</v>
      </c>
      <c r="M1557">
        <v>0</v>
      </c>
      <c r="N1557">
        <v>0</v>
      </c>
      <c r="O1557" s="24" t="e">
        <f t="shared" si="146"/>
        <v>#DIV/0!</v>
      </c>
      <c r="P1557" s="35">
        <f>VLOOKUP(E1557,'参数设置&amp;汇总'!O:X,10,0)</f>
        <v>0.1</v>
      </c>
      <c r="Q1557" s="37">
        <f t="shared" si="147"/>
        <v>0</v>
      </c>
      <c r="R1557">
        <v>0.85</v>
      </c>
      <c r="S1557" s="38">
        <f t="shared" si="148"/>
        <v>0</v>
      </c>
      <c r="T1557" s="9">
        <f t="shared" si="149"/>
        <v>0</v>
      </c>
      <c r="V1557" s="11"/>
    </row>
    <row r="1558" spans="2:22" ht="18">
      <c r="B1558" t="s">
        <v>550</v>
      </c>
      <c r="C1558" t="s">
        <v>553</v>
      </c>
      <c r="D1558" t="str">
        <f>VLOOKUP(G1558,Sheet1!J:K,2,0)</f>
        <v>C</v>
      </c>
      <c r="E1558" t="str">
        <f t="shared" si="144"/>
        <v>C兴趣培训</v>
      </c>
      <c r="F1558" t="str">
        <f>VLOOKUP(G1558,Sheet1!J:L,3,0)</f>
        <v>内蒙古自治区</v>
      </c>
      <c r="G1558" t="s">
        <v>167</v>
      </c>
      <c r="H1558" s="2" t="str">
        <f>VLOOKUP(G1558,Sheet1!J:O,6,0)</f>
        <v>华北大区</v>
      </c>
      <c r="I1558">
        <v>131</v>
      </c>
      <c r="J1558">
        <v>3</v>
      </c>
      <c r="K1558" s="8">
        <f>VLOOKUP(C1558,'渗透率、续签率'!B:C,2,0)</f>
        <v>0.76200000000000001</v>
      </c>
      <c r="L1558" s="6">
        <f t="shared" si="145"/>
        <v>2.2900763358778626E-2</v>
      </c>
      <c r="M1558">
        <v>17</v>
      </c>
      <c r="N1558">
        <v>3</v>
      </c>
      <c r="O1558" s="24">
        <f t="shared" si="146"/>
        <v>0.17647058823529413</v>
      </c>
      <c r="P1558" s="35">
        <f>VLOOKUP(E1558,'参数设置&amp;汇总'!O:X,10,0)</f>
        <v>0.1</v>
      </c>
      <c r="Q1558" s="37">
        <f t="shared" si="147"/>
        <v>3</v>
      </c>
      <c r="R1558">
        <v>0.85</v>
      </c>
      <c r="S1558" s="38">
        <f t="shared" si="148"/>
        <v>0.84</v>
      </c>
      <c r="T1558" s="9">
        <f t="shared" si="149"/>
        <v>0.36371999999999999</v>
      </c>
      <c r="V1558" s="11"/>
    </row>
    <row r="1559" spans="2:22" ht="18">
      <c r="B1559" t="s">
        <v>550</v>
      </c>
      <c r="C1559" t="s">
        <v>553</v>
      </c>
      <c r="D1559" t="str">
        <f>VLOOKUP(G1559,Sheet1!J:K,2,0)</f>
        <v>C</v>
      </c>
      <c r="E1559" t="str">
        <f t="shared" si="144"/>
        <v>C兴趣培训</v>
      </c>
      <c r="F1559" t="str">
        <f>VLOOKUP(G1559,Sheet1!J:L,3,0)</f>
        <v>新疆维吾尔自治区</v>
      </c>
      <c r="G1559" t="s">
        <v>168</v>
      </c>
      <c r="H1559" s="2" t="str">
        <f>VLOOKUP(G1559,Sheet1!J:O,6,0)</f>
        <v>华北大区</v>
      </c>
      <c r="I1559">
        <v>2</v>
      </c>
      <c r="J1559">
        <v>0</v>
      </c>
      <c r="K1559" s="8">
        <f>VLOOKUP(C1559,'渗透率、续签率'!B:C,2,0)</f>
        <v>0.76200000000000001</v>
      </c>
      <c r="L1559" s="6">
        <f t="shared" si="145"/>
        <v>0</v>
      </c>
      <c r="M1559">
        <v>0</v>
      </c>
      <c r="N1559">
        <v>0</v>
      </c>
      <c r="O1559" s="24" t="e">
        <f t="shared" si="146"/>
        <v>#DIV/0!</v>
      </c>
      <c r="P1559" s="35">
        <f>VLOOKUP(E1559,'参数设置&amp;汇总'!O:X,10,0)</f>
        <v>0.1</v>
      </c>
      <c r="Q1559" s="37">
        <f t="shared" si="147"/>
        <v>0</v>
      </c>
      <c r="R1559">
        <v>0.85</v>
      </c>
      <c r="S1559" s="38">
        <f t="shared" si="148"/>
        <v>0</v>
      </c>
      <c r="T1559" s="9">
        <f t="shared" si="149"/>
        <v>0</v>
      </c>
      <c r="V1559" s="11"/>
    </row>
    <row r="1560" spans="2:22" ht="18">
      <c r="B1560" t="s">
        <v>550</v>
      </c>
      <c r="C1560" t="s">
        <v>553</v>
      </c>
      <c r="D1560" t="str">
        <f>VLOOKUP(G1560,Sheet1!J:K,2,0)</f>
        <v>C</v>
      </c>
      <c r="E1560" t="str">
        <f t="shared" si="144"/>
        <v>C兴趣培训</v>
      </c>
      <c r="F1560" t="str">
        <f>VLOOKUP(G1560,Sheet1!J:L,3,0)</f>
        <v>湖北省</v>
      </c>
      <c r="G1560" t="s">
        <v>169</v>
      </c>
      <c r="H1560" s="2" t="str">
        <f>VLOOKUP(G1560,Sheet1!J:O,6,0)</f>
        <v>华南大区</v>
      </c>
      <c r="I1560">
        <v>78</v>
      </c>
      <c r="J1560">
        <v>0</v>
      </c>
      <c r="K1560" s="8">
        <f>VLOOKUP(C1560,'渗透率、续签率'!B:C,2,0)</f>
        <v>0.76200000000000001</v>
      </c>
      <c r="L1560" s="6">
        <f t="shared" si="145"/>
        <v>0</v>
      </c>
      <c r="M1560">
        <v>8</v>
      </c>
      <c r="N1560">
        <v>0</v>
      </c>
      <c r="O1560" s="24">
        <f t="shared" si="146"/>
        <v>0</v>
      </c>
      <c r="P1560" s="35">
        <f>VLOOKUP(E1560,'参数设置&amp;汇总'!O:X,10,0)</f>
        <v>0.1</v>
      </c>
      <c r="Q1560" s="37">
        <f t="shared" si="147"/>
        <v>0.8</v>
      </c>
      <c r="R1560">
        <v>0.85</v>
      </c>
      <c r="S1560" s="38">
        <f t="shared" si="148"/>
        <v>0.94117647058823539</v>
      </c>
      <c r="T1560" s="9">
        <f t="shared" si="149"/>
        <v>0.40752941176470592</v>
      </c>
      <c r="V1560" s="11"/>
    </row>
    <row r="1561" spans="2:22" ht="18">
      <c r="B1561" t="s">
        <v>550</v>
      </c>
      <c r="C1561" t="s">
        <v>553</v>
      </c>
      <c r="D1561" t="str">
        <f>VLOOKUP(G1561,Sheet1!J:K,2,0)</f>
        <v>C</v>
      </c>
      <c r="E1561" t="str">
        <f t="shared" si="144"/>
        <v>C兴趣培训</v>
      </c>
      <c r="F1561" t="str">
        <f>VLOOKUP(G1561,Sheet1!J:L,3,0)</f>
        <v>陕西省</v>
      </c>
      <c r="G1561" t="s">
        <v>170</v>
      </c>
      <c r="H1561" s="2" t="str">
        <f>VLOOKUP(G1561,Sheet1!J:O,6,0)</f>
        <v>华北大区</v>
      </c>
      <c r="I1561">
        <v>87</v>
      </c>
      <c r="J1561">
        <v>0</v>
      </c>
      <c r="K1561" s="8">
        <f>VLOOKUP(C1561,'渗透率、续签率'!B:C,2,0)</f>
        <v>0.76200000000000001</v>
      </c>
      <c r="L1561" s="6">
        <f t="shared" si="145"/>
        <v>0</v>
      </c>
      <c r="M1561">
        <v>7</v>
      </c>
      <c r="N1561">
        <v>0</v>
      </c>
      <c r="O1561" s="24">
        <f t="shared" si="146"/>
        <v>0</v>
      </c>
      <c r="P1561" s="35">
        <f>VLOOKUP(E1561,'参数设置&amp;汇总'!O:X,10,0)</f>
        <v>0.1</v>
      </c>
      <c r="Q1561" s="37">
        <f t="shared" si="147"/>
        <v>0.70000000000000007</v>
      </c>
      <c r="R1561">
        <v>0.85</v>
      </c>
      <c r="S1561" s="38">
        <f t="shared" si="148"/>
        <v>0.82352941176470595</v>
      </c>
      <c r="T1561" s="9">
        <f t="shared" si="149"/>
        <v>0.35658823529411765</v>
      </c>
      <c r="V1561" s="11"/>
    </row>
    <row r="1562" spans="2:22" ht="18">
      <c r="B1562" t="s">
        <v>550</v>
      </c>
      <c r="C1562" t="s">
        <v>553</v>
      </c>
      <c r="D1562" t="str">
        <f>VLOOKUP(G1562,Sheet1!J:K,2,0)</f>
        <v>C</v>
      </c>
      <c r="E1562" t="str">
        <f t="shared" si="144"/>
        <v>C兴趣培训</v>
      </c>
      <c r="F1562" t="str">
        <f>VLOOKUP(G1562,Sheet1!J:L,3,0)</f>
        <v>新疆维吾尔自治区</v>
      </c>
      <c r="G1562" t="s">
        <v>171</v>
      </c>
      <c r="H1562" s="2" t="str">
        <f>VLOOKUP(G1562,Sheet1!J:O,6,0)</f>
        <v>华北大区</v>
      </c>
      <c r="I1562">
        <v>10</v>
      </c>
      <c r="J1562">
        <v>0</v>
      </c>
      <c r="K1562" s="8">
        <f>VLOOKUP(C1562,'渗透率、续签率'!B:C,2,0)</f>
        <v>0.76200000000000001</v>
      </c>
      <c r="L1562" s="6">
        <f t="shared" si="145"/>
        <v>0</v>
      </c>
      <c r="M1562">
        <v>2</v>
      </c>
      <c r="N1562">
        <v>0</v>
      </c>
      <c r="O1562" s="24">
        <f t="shared" si="146"/>
        <v>0</v>
      </c>
      <c r="P1562" s="35">
        <f>VLOOKUP(E1562,'参数设置&amp;汇总'!O:X,10,0)</f>
        <v>0.1</v>
      </c>
      <c r="Q1562" s="37">
        <f t="shared" si="147"/>
        <v>0.2</v>
      </c>
      <c r="R1562">
        <v>0.85</v>
      </c>
      <c r="S1562" s="38">
        <f t="shared" si="148"/>
        <v>0.23529411764705885</v>
      </c>
      <c r="T1562" s="9">
        <f t="shared" si="149"/>
        <v>0.10188235294117648</v>
      </c>
      <c r="V1562" s="11"/>
    </row>
    <row r="1563" spans="2:22" ht="18">
      <c r="B1563" t="s">
        <v>550</v>
      </c>
      <c r="C1563" t="s">
        <v>553</v>
      </c>
      <c r="D1563" t="str">
        <f>VLOOKUP(G1563,Sheet1!J:K,2,0)</f>
        <v>C</v>
      </c>
      <c r="E1563" t="str">
        <f t="shared" si="144"/>
        <v>C兴趣培训</v>
      </c>
      <c r="F1563" t="str">
        <f>VLOOKUP(G1563,Sheet1!J:L,3,0)</f>
        <v>黑龙江省</v>
      </c>
      <c r="G1563" t="s">
        <v>172</v>
      </c>
      <c r="H1563" s="2" t="str">
        <f>VLOOKUP(G1563,Sheet1!J:O,6,0)</f>
        <v>华北大区</v>
      </c>
      <c r="I1563">
        <v>303</v>
      </c>
      <c r="J1563">
        <v>5</v>
      </c>
      <c r="K1563" s="8">
        <f>VLOOKUP(C1563,'渗透率、续签率'!B:C,2,0)</f>
        <v>0.76200000000000001</v>
      </c>
      <c r="L1563" s="6">
        <f t="shared" si="145"/>
        <v>1.65016501650165E-2</v>
      </c>
      <c r="M1563">
        <v>60</v>
      </c>
      <c r="N1563">
        <v>5</v>
      </c>
      <c r="O1563" s="24">
        <f t="shared" si="146"/>
        <v>8.3333333333333329E-2</v>
      </c>
      <c r="P1563" s="35">
        <f>VLOOKUP(E1563,'参数设置&amp;汇总'!O:X,10,0)</f>
        <v>0.1</v>
      </c>
      <c r="Q1563" s="37">
        <f t="shared" si="147"/>
        <v>6</v>
      </c>
      <c r="R1563">
        <v>0.85</v>
      </c>
      <c r="S1563" s="38">
        <f t="shared" si="148"/>
        <v>2.5764705882352943</v>
      </c>
      <c r="T1563" s="9">
        <f t="shared" si="149"/>
        <v>1.1156117647058825</v>
      </c>
      <c r="V1563" s="11"/>
    </row>
    <row r="1564" spans="2:22" ht="18">
      <c r="B1564" t="s">
        <v>550</v>
      </c>
      <c r="C1564" t="s">
        <v>553</v>
      </c>
      <c r="D1564" t="str">
        <f>VLOOKUP(G1564,Sheet1!J:K,2,0)</f>
        <v>C</v>
      </c>
      <c r="E1564" t="str">
        <f t="shared" si="144"/>
        <v>C兴趣培训</v>
      </c>
      <c r="F1564" t="str">
        <f>VLOOKUP(G1564,Sheet1!J:L,3,0)</f>
        <v>河北省</v>
      </c>
      <c r="G1564" t="s">
        <v>173</v>
      </c>
      <c r="H1564" s="2" t="str">
        <f>VLOOKUP(G1564,Sheet1!J:O,6,0)</f>
        <v>华北大区</v>
      </c>
      <c r="I1564">
        <v>261</v>
      </c>
      <c r="J1564">
        <v>1</v>
      </c>
      <c r="K1564" s="8">
        <f>VLOOKUP(C1564,'渗透率、续签率'!B:C,2,0)</f>
        <v>0.76200000000000001</v>
      </c>
      <c r="L1564" s="6">
        <f t="shared" si="145"/>
        <v>3.8314176245210726E-3</v>
      </c>
      <c r="M1564">
        <v>9</v>
      </c>
      <c r="N1564">
        <v>1</v>
      </c>
      <c r="O1564" s="24">
        <f t="shared" si="146"/>
        <v>0.1111111111111111</v>
      </c>
      <c r="P1564" s="35">
        <f>VLOOKUP(E1564,'参数设置&amp;汇总'!O:X,10,0)</f>
        <v>0.1</v>
      </c>
      <c r="Q1564" s="37">
        <f t="shared" si="147"/>
        <v>1</v>
      </c>
      <c r="R1564">
        <v>0.85</v>
      </c>
      <c r="S1564" s="38">
        <f t="shared" si="148"/>
        <v>0.27999999999999997</v>
      </c>
      <c r="T1564" s="9">
        <f t="shared" si="149"/>
        <v>0.12123999999999999</v>
      </c>
      <c r="V1564" s="11"/>
    </row>
    <row r="1565" spans="2:22" ht="18">
      <c r="B1565" t="s">
        <v>550</v>
      </c>
      <c r="C1565" t="s">
        <v>553</v>
      </c>
      <c r="D1565" t="str">
        <f>VLOOKUP(G1565,Sheet1!J:K,2,0)</f>
        <v>C</v>
      </c>
      <c r="E1565" t="str">
        <f t="shared" si="144"/>
        <v>C兴趣培训</v>
      </c>
      <c r="F1565" t="str">
        <f>VLOOKUP(G1565,Sheet1!J:L,3,0)</f>
        <v>河南省</v>
      </c>
      <c r="G1565" t="s">
        <v>174</v>
      </c>
      <c r="H1565" s="2" t="str">
        <f>VLOOKUP(G1565,Sheet1!J:O,6,0)</f>
        <v>华北大区</v>
      </c>
      <c r="I1565">
        <v>155</v>
      </c>
      <c r="J1565">
        <v>0</v>
      </c>
      <c r="K1565" s="8">
        <f>VLOOKUP(C1565,'渗透率、续签率'!B:C,2,0)</f>
        <v>0.76200000000000001</v>
      </c>
      <c r="L1565" s="6">
        <f t="shared" si="145"/>
        <v>0</v>
      </c>
      <c r="M1565">
        <v>12</v>
      </c>
      <c r="N1565">
        <v>0</v>
      </c>
      <c r="O1565" s="24">
        <f t="shared" si="146"/>
        <v>0</v>
      </c>
      <c r="P1565" s="35">
        <f>VLOOKUP(E1565,'参数设置&amp;汇总'!O:X,10,0)</f>
        <v>0.1</v>
      </c>
      <c r="Q1565" s="37">
        <f t="shared" si="147"/>
        <v>1.2000000000000002</v>
      </c>
      <c r="R1565">
        <v>0.85</v>
      </c>
      <c r="S1565" s="38">
        <f t="shared" si="148"/>
        <v>1.4117647058823533</v>
      </c>
      <c r="T1565" s="9">
        <f t="shared" si="149"/>
        <v>0.61129411764705899</v>
      </c>
      <c r="V1565" s="11"/>
    </row>
    <row r="1566" spans="2:22" ht="18">
      <c r="B1566" t="s">
        <v>550</v>
      </c>
      <c r="C1566" t="s">
        <v>553</v>
      </c>
      <c r="D1566" t="str">
        <f>VLOOKUP(G1566,Sheet1!J:K,2,0)</f>
        <v>C</v>
      </c>
      <c r="E1566" t="str">
        <f t="shared" si="144"/>
        <v>C兴趣培训</v>
      </c>
      <c r="F1566" t="str">
        <f>VLOOKUP(G1566,Sheet1!J:L,3,0)</f>
        <v>陕西省</v>
      </c>
      <c r="G1566" t="s">
        <v>175</v>
      </c>
      <c r="H1566" s="2" t="str">
        <f>VLOOKUP(G1566,Sheet1!J:O,6,0)</f>
        <v>华北大区</v>
      </c>
      <c r="I1566">
        <v>21</v>
      </c>
      <c r="J1566">
        <v>0</v>
      </c>
      <c r="K1566" s="8">
        <f>VLOOKUP(C1566,'渗透率、续签率'!B:C,2,0)</f>
        <v>0.76200000000000001</v>
      </c>
      <c r="L1566" s="6">
        <f t="shared" si="145"/>
        <v>0</v>
      </c>
      <c r="M1566">
        <v>5</v>
      </c>
      <c r="N1566">
        <v>0</v>
      </c>
      <c r="O1566" s="24">
        <f t="shared" si="146"/>
        <v>0</v>
      </c>
      <c r="P1566" s="35">
        <f>VLOOKUP(E1566,'参数设置&amp;汇总'!O:X,10,0)</f>
        <v>0.1</v>
      </c>
      <c r="Q1566" s="37">
        <f t="shared" si="147"/>
        <v>0.5</v>
      </c>
      <c r="R1566">
        <v>0.85</v>
      </c>
      <c r="S1566" s="38">
        <f t="shared" si="148"/>
        <v>0.58823529411764708</v>
      </c>
      <c r="T1566" s="9">
        <f t="shared" si="149"/>
        <v>0.25470588235294117</v>
      </c>
    </row>
    <row r="1567" spans="2:22" ht="18">
      <c r="B1567" t="s">
        <v>550</v>
      </c>
      <c r="C1567" t="s">
        <v>553</v>
      </c>
      <c r="D1567" t="str">
        <f>VLOOKUP(G1567,Sheet1!J:K,2,0)</f>
        <v>C</v>
      </c>
      <c r="E1567" t="str">
        <f t="shared" si="144"/>
        <v>C兴趣培训</v>
      </c>
      <c r="F1567" t="str">
        <f>VLOOKUP(G1567,Sheet1!J:L,3,0)</f>
        <v>新疆维吾尔自治区</v>
      </c>
      <c r="G1567" t="s">
        <v>176</v>
      </c>
      <c r="H1567" s="2" t="str">
        <f>VLOOKUP(G1567,Sheet1!J:O,6,0)</f>
        <v>华北大区</v>
      </c>
      <c r="I1567">
        <v>13</v>
      </c>
      <c r="J1567">
        <v>0</v>
      </c>
      <c r="K1567" s="8">
        <f>VLOOKUP(C1567,'渗透率、续签率'!B:C,2,0)</f>
        <v>0.76200000000000001</v>
      </c>
      <c r="L1567" s="6">
        <f t="shared" si="145"/>
        <v>0</v>
      </c>
      <c r="M1567">
        <v>3</v>
      </c>
      <c r="N1567">
        <v>0</v>
      </c>
      <c r="O1567" s="24">
        <f t="shared" si="146"/>
        <v>0</v>
      </c>
      <c r="P1567" s="35">
        <f>VLOOKUP(E1567,'参数设置&amp;汇总'!O:X,10,0)</f>
        <v>0.1</v>
      </c>
      <c r="Q1567" s="37">
        <f t="shared" si="147"/>
        <v>0.30000000000000004</v>
      </c>
      <c r="R1567">
        <v>0.85</v>
      </c>
      <c r="S1567" s="38">
        <f t="shared" si="148"/>
        <v>0.35294117647058831</v>
      </c>
      <c r="T1567" s="9">
        <f t="shared" si="149"/>
        <v>0.15282352941176475</v>
      </c>
      <c r="V1567" s="11"/>
    </row>
    <row r="1568" spans="2:22" ht="18">
      <c r="B1568" t="s">
        <v>550</v>
      </c>
      <c r="C1568" t="s">
        <v>553</v>
      </c>
      <c r="D1568" t="str">
        <f>VLOOKUP(G1568,Sheet1!J:K,2,0)</f>
        <v>C</v>
      </c>
      <c r="E1568" t="str">
        <f t="shared" si="144"/>
        <v>C兴趣培训</v>
      </c>
      <c r="F1568" t="str">
        <f>VLOOKUP(G1568,Sheet1!J:L,3,0)</f>
        <v>浙江省</v>
      </c>
      <c r="G1568" t="s">
        <v>177</v>
      </c>
      <c r="H1568" s="2" t="str">
        <f>VLOOKUP(G1568,Sheet1!J:O,6,0)</f>
        <v>华南大区</v>
      </c>
      <c r="I1568">
        <v>174</v>
      </c>
      <c r="J1568">
        <v>0</v>
      </c>
      <c r="K1568" s="8">
        <f>VLOOKUP(C1568,'渗透率、续签率'!B:C,2,0)</f>
        <v>0.76200000000000001</v>
      </c>
      <c r="L1568" s="6">
        <f t="shared" si="145"/>
        <v>0</v>
      </c>
      <c r="M1568">
        <v>21</v>
      </c>
      <c r="N1568">
        <v>0</v>
      </c>
      <c r="O1568" s="24">
        <f t="shared" si="146"/>
        <v>0</v>
      </c>
      <c r="P1568" s="35">
        <f>VLOOKUP(E1568,'参数设置&amp;汇总'!O:X,10,0)</f>
        <v>0.1</v>
      </c>
      <c r="Q1568" s="37">
        <f t="shared" si="147"/>
        <v>2.1</v>
      </c>
      <c r="R1568">
        <v>0.85</v>
      </c>
      <c r="S1568" s="38">
        <f t="shared" si="148"/>
        <v>2.4705882352941178</v>
      </c>
      <c r="T1568" s="9">
        <f t="shared" si="149"/>
        <v>1.069764705882353</v>
      </c>
      <c r="V1568" s="11"/>
    </row>
    <row r="1569" spans="2:22" ht="18">
      <c r="B1569" t="s">
        <v>550</v>
      </c>
      <c r="C1569" t="s">
        <v>553</v>
      </c>
      <c r="D1569" t="str">
        <f>VLOOKUP(G1569,Sheet1!J:K,2,0)</f>
        <v>C</v>
      </c>
      <c r="E1569" t="str">
        <f t="shared" si="144"/>
        <v>C兴趣培训</v>
      </c>
      <c r="F1569" t="str">
        <f>VLOOKUP(G1569,Sheet1!J:L,3,0)</f>
        <v>甘肃省</v>
      </c>
      <c r="G1569" t="s">
        <v>178</v>
      </c>
      <c r="H1569" s="2" t="str">
        <f>VLOOKUP(G1569,Sheet1!J:O,6,0)</f>
        <v>华北大区</v>
      </c>
      <c r="I1569">
        <v>13</v>
      </c>
      <c r="J1569">
        <v>0</v>
      </c>
      <c r="K1569" s="8">
        <f>VLOOKUP(C1569,'渗透率、续签率'!B:C,2,0)</f>
        <v>0.76200000000000001</v>
      </c>
      <c r="L1569" s="6">
        <f t="shared" si="145"/>
        <v>0</v>
      </c>
      <c r="M1569">
        <v>3</v>
      </c>
      <c r="N1569">
        <v>0</v>
      </c>
      <c r="O1569" s="24">
        <f t="shared" si="146"/>
        <v>0</v>
      </c>
      <c r="P1569" s="35">
        <f>VLOOKUP(E1569,'参数设置&amp;汇总'!O:X,10,0)</f>
        <v>0.1</v>
      </c>
      <c r="Q1569" s="37">
        <f t="shared" si="147"/>
        <v>0.30000000000000004</v>
      </c>
      <c r="R1569">
        <v>0.85</v>
      </c>
      <c r="S1569" s="38">
        <f t="shared" si="148"/>
        <v>0.35294117647058831</v>
      </c>
      <c r="T1569" s="9">
        <f t="shared" si="149"/>
        <v>0.15282352941176475</v>
      </c>
      <c r="V1569" s="11"/>
    </row>
    <row r="1570" spans="2:22" ht="18">
      <c r="B1570" t="s">
        <v>550</v>
      </c>
      <c r="C1570" t="s">
        <v>553</v>
      </c>
      <c r="D1570" t="str">
        <f>VLOOKUP(G1570,Sheet1!J:K,2,0)</f>
        <v>C</v>
      </c>
      <c r="E1570" t="str">
        <f t="shared" si="144"/>
        <v>C兴趣培训</v>
      </c>
      <c r="F1570" t="str">
        <f>VLOOKUP(G1570,Sheet1!J:L,3,0)</f>
        <v>吉林省</v>
      </c>
      <c r="G1570" t="s">
        <v>179</v>
      </c>
      <c r="H1570" s="2" t="str">
        <f>VLOOKUP(G1570,Sheet1!J:O,6,0)</f>
        <v>华北大区</v>
      </c>
      <c r="I1570">
        <v>37</v>
      </c>
      <c r="J1570">
        <v>0</v>
      </c>
      <c r="K1570" s="8">
        <f>VLOOKUP(C1570,'渗透率、续签率'!B:C,2,0)</f>
        <v>0.76200000000000001</v>
      </c>
      <c r="L1570" s="6">
        <f t="shared" si="145"/>
        <v>0</v>
      </c>
      <c r="M1570">
        <v>6</v>
      </c>
      <c r="N1570">
        <v>0</v>
      </c>
      <c r="O1570" s="24">
        <f t="shared" si="146"/>
        <v>0</v>
      </c>
      <c r="P1570" s="35">
        <f>VLOOKUP(E1570,'参数设置&amp;汇总'!O:X,10,0)</f>
        <v>0.1</v>
      </c>
      <c r="Q1570" s="37">
        <f t="shared" si="147"/>
        <v>0.60000000000000009</v>
      </c>
      <c r="R1570">
        <v>0.85</v>
      </c>
      <c r="S1570" s="38">
        <f t="shared" si="148"/>
        <v>0.70588235294117663</v>
      </c>
      <c r="T1570" s="9">
        <f t="shared" si="149"/>
        <v>0.30564705882352949</v>
      </c>
      <c r="V1570" s="11"/>
    </row>
    <row r="1571" spans="2:22" ht="18">
      <c r="B1571" t="s">
        <v>550</v>
      </c>
      <c r="C1571" t="s">
        <v>553</v>
      </c>
      <c r="D1571" t="str">
        <f>VLOOKUP(G1571,Sheet1!J:K,2,0)</f>
        <v>C</v>
      </c>
      <c r="E1571" t="str">
        <f t="shared" si="144"/>
        <v>C兴趣培训</v>
      </c>
      <c r="F1571" t="str">
        <f>VLOOKUP(G1571,Sheet1!J:L,3,0)</f>
        <v>宁夏回族自治区</v>
      </c>
      <c r="G1571" t="s">
        <v>180</v>
      </c>
      <c r="H1571" s="2" t="str">
        <f>VLOOKUP(G1571,Sheet1!J:O,6,0)</f>
        <v>华北大区</v>
      </c>
      <c r="I1571">
        <v>9</v>
      </c>
      <c r="J1571">
        <v>0</v>
      </c>
      <c r="K1571" s="8">
        <f>VLOOKUP(C1571,'渗透率、续签率'!B:C,2,0)</f>
        <v>0.76200000000000001</v>
      </c>
      <c r="L1571" s="6">
        <f t="shared" si="145"/>
        <v>0</v>
      </c>
      <c r="M1571">
        <v>0</v>
      </c>
      <c r="N1571">
        <v>0</v>
      </c>
      <c r="O1571" s="24" t="e">
        <f t="shared" si="146"/>
        <v>#DIV/0!</v>
      </c>
      <c r="P1571" s="35">
        <f>VLOOKUP(E1571,'参数设置&amp;汇总'!O:X,10,0)</f>
        <v>0.1</v>
      </c>
      <c r="Q1571" s="37">
        <f t="shared" si="147"/>
        <v>0</v>
      </c>
      <c r="R1571">
        <v>0.85</v>
      </c>
      <c r="S1571" s="38">
        <f t="shared" si="148"/>
        <v>0</v>
      </c>
      <c r="T1571" s="9">
        <f t="shared" si="149"/>
        <v>0</v>
      </c>
    </row>
    <row r="1572" spans="2:22" ht="18">
      <c r="B1572" t="s">
        <v>550</v>
      </c>
      <c r="C1572" t="s">
        <v>553</v>
      </c>
      <c r="D1572" t="str">
        <f>VLOOKUP(G1572,Sheet1!J:K,2,0)</f>
        <v>C</v>
      </c>
      <c r="E1572" t="str">
        <f t="shared" si="144"/>
        <v>C兴趣培训</v>
      </c>
      <c r="F1572" t="str">
        <f>VLOOKUP(G1572,Sheet1!J:L,3,0)</f>
        <v>新疆维吾尔自治区</v>
      </c>
      <c r="G1572" t="s">
        <v>181</v>
      </c>
      <c r="H1572" s="2" t="str">
        <f>VLOOKUP(G1572,Sheet1!J:O,6,0)</f>
        <v>华北大区</v>
      </c>
      <c r="I1572">
        <v>1</v>
      </c>
      <c r="J1572">
        <v>0</v>
      </c>
      <c r="K1572" s="8">
        <f>VLOOKUP(C1572,'渗透率、续签率'!B:C,2,0)</f>
        <v>0.76200000000000001</v>
      </c>
      <c r="L1572" s="6">
        <f t="shared" si="145"/>
        <v>0</v>
      </c>
      <c r="M1572">
        <v>0</v>
      </c>
      <c r="N1572">
        <v>0</v>
      </c>
      <c r="O1572" s="24" t="e">
        <f t="shared" si="146"/>
        <v>#DIV/0!</v>
      </c>
      <c r="P1572" s="35">
        <f>VLOOKUP(E1572,'参数设置&amp;汇总'!O:X,10,0)</f>
        <v>0.1</v>
      </c>
      <c r="Q1572" s="37">
        <f t="shared" si="147"/>
        <v>0</v>
      </c>
      <c r="R1572">
        <v>0.85</v>
      </c>
      <c r="S1572" s="38">
        <f t="shared" si="148"/>
        <v>0</v>
      </c>
      <c r="T1572" s="9">
        <f t="shared" si="149"/>
        <v>0</v>
      </c>
      <c r="V1572" s="11"/>
    </row>
    <row r="1573" spans="2:22" ht="18">
      <c r="B1573" t="s">
        <v>550</v>
      </c>
      <c r="C1573" t="s">
        <v>553</v>
      </c>
      <c r="D1573" t="str">
        <f>VLOOKUP(G1573,Sheet1!J:K,2,0)</f>
        <v>C</v>
      </c>
      <c r="E1573" t="str">
        <f t="shared" si="144"/>
        <v>C兴趣培训</v>
      </c>
      <c r="F1573" t="str">
        <f>VLOOKUP(G1573,Sheet1!J:L,3,0)</f>
        <v>新疆维吾尔自治区</v>
      </c>
      <c r="G1573" t="s">
        <v>182</v>
      </c>
      <c r="H1573" s="2" t="str">
        <f>VLOOKUP(G1573,Sheet1!J:O,6,0)</f>
        <v>华北大区</v>
      </c>
      <c r="I1573">
        <v>4</v>
      </c>
      <c r="J1573">
        <v>0</v>
      </c>
      <c r="K1573" s="8">
        <f>VLOOKUP(C1573,'渗透率、续签率'!B:C,2,0)</f>
        <v>0.76200000000000001</v>
      </c>
      <c r="L1573" s="6">
        <f t="shared" si="145"/>
        <v>0</v>
      </c>
      <c r="M1573">
        <v>0</v>
      </c>
      <c r="N1573">
        <v>0</v>
      </c>
      <c r="O1573" s="24" t="e">
        <f t="shared" si="146"/>
        <v>#DIV/0!</v>
      </c>
      <c r="P1573" s="35">
        <f>VLOOKUP(E1573,'参数设置&amp;汇总'!O:X,10,0)</f>
        <v>0.1</v>
      </c>
      <c r="Q1573" s="37">
        <f t="shared" si="147"/>
        <v>0</v>
      </c>
      <c r="R1573">
        <v>0.85</v>
      </c>
      <c r="S1573" s="38">
        <f t="shared" si="148"/>
        <v>0</v>
      </c>
      <c r="T1573" s="9">
        <f t="shared" si="149"/>
        <v>0</v>
      </c>
      <c r="U1573" s="1"/>
      <c r="V1573" s="11"/>
    </row>
    <row r="1574" spans="2:22" ht="18">
      <c r="B1574" t="s">
        <v>550</v>
      </c>
      <c r="C1574" t="s">
        <v>553</v>
      </c>
      <c r="D1574" t="str">
        <f>VLOOKUP(G1574,Sheet1!J:K,2,0)</f>
        <v>C</v>
      </c>
      <c r="E1574" t="str">
        <f t="shared" si="144"/>
        <v>C兴趣培训</v>
      </c>
      <c r="F1574" t="str">
        <f>VLOOKUP(G1574,Sheet1!J:L,3,0)</f>
        <v>黑龙江省</v>
      </c>
      <c r="G1574" t="s">
        <v>183</v>
      </c>
      <c r="H1574" s="2" t="str">
        <f>VLOOKUP(G1574,Sheet1!J:O,6,0)</f>
        <v>华北大区</v>
      </c>
      <c r="I1574">
        <v>3</v>
      </c>
      <c r="J1574">
        <v>0</v>
      </c>
      <c r="K1574" s="8">
        <f>VLOOKUP(C1574,'渗透率、续签率'!B:C,2,0)</f>
        <v>0.76200000000000001</v>
      </c>
      <c r="L1574" s="6">
        <f t="shared" si="145"/>
        <v>0</v>
      </c>
      <c r="M1574">
        <v>0</v>
      </c>
      <c r="N1574">
        <v>0</v>
      </c>
      <c r="O1574" s="24" t="e">
        <f t="shared" si="146"/>
        <v>#DIV/0!</v>
      </c>
      <c r="P1574" s="35">
        <f>VLOOKUP(E1574,'参数设置&amp;汇总'!O:X,10,0)</f>
        <v>0.1</v>
      </c>
      <c r="Q1574" s="37">
        <f t="shared" si="147"/>
        <v>0</v>
      </c>
      <c r="R1574">
        <v>0.85</v>
      </c>
      <c r="S1574" s="38">
        <f t="shared" si="148"/>
        <v>0</v>
      </c>
      <c r="T1574" s="9">
        <f t="shared" si="149"/>
        <v>0</v>
      </c>
      <c r="V1574" s="11"/>
    </row>
    <row r="1575" spans="2:22" ht="18">
      <c r="B1575" t="s">
        <v>550</v>
      </c>
      <c r="C1575" t="s">
        <v>553</v>
      </c>
      <c r="D1575" t="str">
        <f>VLOOKUP(G1575,Sheet1!J:K,2,0)</f>
        <v>C</v>
      </c>
      <c r="E1575" t="str">
        <f t="shared" si="144"/>
        <v>C兴趣培训</v>
      </c>
      <c r="F1575" t="str">
        <f>VLOOKUP(G1575,Sheet1!J:L,3,0)</f>
        <v>山西省</v>
      </c>
      <c r="G1575" t="s">
        <v>184</v>
      </c>
      <c r="H1575" s="2" t="str">
        <f>VLOOKUP(G1575,Sheet1!J:O,6,0)</f>
        <v>华北大区</v>
      </c>
      <c r="I1575">
        <v>69</v>
      </c>
      <c r="J1575">
        <v>0</v>
      </c>
      <c r="K1575" s="8">
        <f>VLOOKUP(C1575,'渗透率、续签率'!B:C,2,0)</f>
        <v>0.76200000000000001</v>
      </c>
      <c r="L1575" s="6">
        <f t="shared" si="145"/>
        <v>0</v>
      </c>
      <c r="M1575">
        <v>8</v>
      </c>
      <c r="N1575">
        <v>0</v>
      </c>
      <c r="O1575" s="24">
        <f t="shared" si="146"/>
        <v>0</v>
      </c>
      <c r="P1575" s="35">
        <f>VLOOKUP(E1575,'参数设置&amp;汇总'!O:X,10,0)</f>
        <v>0.1</v>
      </c>
      <c r="Q1575" s="37">
        <f t="shared" si="147"/>
        <v>0.8</v>
      </c>
      <c r="R1575">
        <v>0.85</v>
      </c>
      <c r="S1575" s="38">
        <f t="shared" si="148"/>
        <v>0.94117647058823539</v>
      </c>
      <c r="T1575" s="9">
        <f t="shared" si="149"/>
        <v>0.40752941176470592</v>
      </c>
    </row>
    <row r="1576" spans="2:22" ht="18">
      <c r="B1576" t="s">
        <v>550</v>
      </c>
      <c r="C1576" t="s">
        <v>553</v>
      </c>
      <c r="D1576" t="str">
        <f>VLOOKUP(G1576,Sheet1!J:K,2,0)</f>
        <v>C</v>
      </c>
      <c r="E1576" t="str">
        <f t="shared" si="144"/>
        <v>C兴趣培训</v>
      </c>
      <c r="F1576" t="str">
        <f>VLOOKUP(G1576,Sheet1!J:L,3,0)</f>
        <v>黑龙江省</v>
      </c>
      <c r="G1576" t="s">
        <v>185</v>
      </c>
      <c r="H1576" s="2" t="str">
        <f>VLOOKUP(G1576,Sheet1!J:O,6,0)</f>
        <v>华北大区</v>
      </c>
      <c r="I1576">
        <v>63</v>
      </c>
      <c r="J1576">
        <v>0</v>
      </c>
      <c r="K1576" s="8">
        <f>VLOOKUP(C1576,'渗透率、续签率'!B:C,2,0)</f>
        <v>0.76200000000000001</v>
      </c>
      <c r="L1576" s="6">
        <f t="shared" si="145"/>
        <v>0</v>
      </c>
      <c r="M1576">
        <v>0</v>
      </c>
      <c r="N1576">
        <v>0</v>
      </c>
      <c r="O1576" s="24" t="e">
        <f t="shared" si="146"/>
        <v>#DIV/0!</v>
      </c>
      <c r="P1576" s="35">
        <f>VLOOKUP(E1576,'参数设置&amp;汇总'!O:X,10,0)</f>
        <v>0.1</v>
      </c>
      <c r="Q1576" s="37">
        <f t="shared" si="147"/>
        <v>0</v>
      </c>
      <c r="R1576">
        <v>0.85</v>
      </c>
      <c r="S1576" s="38">
        <f t="shared" si="148"/>
        <v>0</v>
      </c>
      <c r="T1576" s="9">
        <f t="shared" si="149"/>
        <v>0</v>
      </c>
      <c r="V1576" s="11"/>
    </row>
    <row r="1577" spans="2:22" ht="18">
      <c r="B1577" t="s">
        <v>550</v>
      </c>
      <c r="C1577" t="s">
        <v>553</v>
      </c>
      <c r="D1577" t="str">
        <f>VLOOKUP(G1577,Sheet1!J:K,2,0)</f>
        <v>C</v>
      </c>
      <c r="E1577" t="str">
        <f t="shared" si="144"/>
        <v>C兴趣培训</v>
      </c>
      <c r="F1577" t="str">
        <f>VLOOKUP(G1577,Sheet1!J:L,3,0)</f>
        <v>云南省</v>
      </c>
      <c r="G1577" t="s">
        <v>186</v>
      </c>
      <c r="H1577" s="2" t="str">
        <f>VLOOKUP(G1577,Sheet1!J:O,6,0)</f>
        <v>华南大区</v>
      </c>
      <c r="I1577">
        <v>39</v>
      </c>
      <c r="J1577">
        <v>0</v>
      </c>
      <c r="K1577" s="8">
        <f>VLOOKUP(C1577,'渗透率、续签率'!B:C,2,0)</f>
        <v>0.76200000000000001</v>
      </c>
      <c r="L1577" s="6">
        <f t="shared" si="145"/>
        <v>0</v>
      </c>
      <c r="M1577">
        <v>11</v>
      </c>
      <c r="N1577">
        <v>0</v>
      </c>
      <c r="O1577" s="24">
        <f t="shared" si="146"/>
        <v>0</v>
      </c>
      <c r="P1577" s="35">
        <f>VLOOKUP(E1577,'参数设置&amp;汇总'!O:X,10,0)</f>
        <v>0.1</v>
      </c>
      <c r="Q1577" s="37">
        <f t="shared" si="147"/>
        <v>1.1000000000000001</v>
      </c>
      <c r="R1577">
        <v>0.85</v>
      </c>
      <c r="S1577" s="38">
        <f t="shared" si="148"/>
        <v>1.2941176470588236</v>
      </c>
      <c r="T1577" s="9">
        <f t="shared" si="149"/>
        <v>0.56035294117647061</v>
      </c>
      <c r="V1577" s="11"/>
    </row>
    <row r="1578" spans="2:22" ht="18">
      <c r="B1578" t="s">
        <v>550</v>
      </c>
      <c r="C1578" t="s">
        <v>553</v>
      </c>
      <c r="D1578" t="str">
        <f>VLOOKUP(G1578,Sheet1!J:K,2,0)</f>
        <v>C</v>
      </c>
      <c r="E1578" t="str">
        <f t="shared" si="144"/>
        <v>C兴趣培训</v>
      </c>
      <c r="F1578" t="str">
        <f>VLOOKUP(G1578,Sheet1!J:L,3,0)</f>
        <v>辽宁省</v>
      </c>
      <c r="G1578" t="s">
        <v>187</v>
      </c>
      <c r="H1578" s="2" t="str">
        <f>VLOOKUP(G1578,Sheet1!J:O,6,0)</f>
        <v>华北大区</v>
      </c>
      <c r="I1578">
        <v>424</v>
      </c>
      <c r="J1578">
        <v>9</v>
      </c>
      <c r="K1578" s="8">
        <f>VLOOKUP(C1578,'渗透率、续签率'!B:C,2,0)</f>
        <v>0.76200000000000001</v>
      </c>
      <c r="L1578" s="6">
        <f t="shared" si="145"/>
        <v>2.1226415094339621E-2</v>
      </c>
      <c r="M1578">
        <v>40</v>
      </c>
      <c r="N1578">
        <v>5</v>
      </c>
      <c r="O1578" s="24">
        <f t="shared" si="146"/>
        <v>0.125</v>
      </c>
      <c r="P1578" s="35">
        <f>VLOOKUP(E1578,'参数设置&amp;汇总'!O:X,10,0)</f>
        <v>0.1</v>
      </c>
      <c r="Q1578" s="37">
        <f t="shared" si="147"/>
        <v>5</v>
      </c>
      <c r="R1578">
        <v>0.85</v>
      </c>
      <c r="S1578" s="38">
        <f t="shared" si="148"/>
        <v>1.4</v>
      </c>
      <c r="T1578" s="9">
        <f t="shared" si="149"/>
        <v>0.60619999999999996</v>
      </c>
      <c r="V1578" s="11"/>
    </row>
    <row r="1579" spans="2:22" ht="18">
      <c r="B1579" t="s">
        <v>550</v>
      </c>
      <c r="C1579" t="s">
        <v>553</v>
      </c>
      <c r="D1579" t="str">
        <f>VLOOKUP(G1579,Sheet1!J:K,2,0)</f>
        <v>C</v>
      </c>
      <c r="E1579" t="str">
        <f t="shared" si="144"/>
        <v>C兴趣培训</v>
      </c>
      <c r="F1579" t="str">
        <f>VLOOKUP(G1579,Sheet1!J:L,3,0)</f>
        <v>甘肃省</v>
      </c>
      <c r="G1579" t="s">
        <v>188</v>
      </c>
      <c r="H1579" s="2" t="str">
        <f>VLOOKUP(G1579,Sheet1!J:O,6,0)</f>
        <v>华北大区</v>
      </c>
      <c r="I1579">
        <v>27</v>
      </c>
      <c r="J1579">
        <v>0</v>
      </c>
      <c r="K1579" s="8">
        <f>VLOOKUP(C1579,'渗透率、续签率'!B:C,2,0)</f>
        <v>0.76200000000000001</v>
      </c>
      <c r="L1579" s="6">
        <f t="shared" si="145"/>
        <v>0</v>
      </c>
      <c r="M1579">
        <v>1</v>
      </c>
      <c r="N1579">
        <v>0</v>
      </c>
      <c r="O1579" s="24">
        <f t="shared" si="146"/>
        <v>0</v>
      </c>
      <c r="P1579" s="35">
        <f>VLOOKUP(E1579,'参数设置&amp;汇总'!O:X,10,0)</f>
        <v>0.1</v>
      </c>
      <c r="Q1579" s="37">
        <f t="shared" si="147"/>
        <v>0.1</v>
      </c>
      <c r="R1579">
        <v>0.85</v>
      </c>
      <c r="S1579" s="38">
        <f t="shared" si="148"/>
        <v>0.11764705882352942</v>
      </c>
      <c r="T1579" s="9">
        <f t="shared" si="149"/>
        <v>5.094117647058824E-2</v>
      </c>
      <c r="V1579" s="11"/>
    </row>
    <row r="1580" spans="2:22" ht="18">
      <c r="B1580" t="s">
        <v>550</v>
      </c>
      <c r="C1580" t="s">
        <v>553</v>
      </c>
      <c r="D1580" t="str">
        <f>VLOOKUP(G1580,Sheet1!J:K,2,0)</f>
        <v>B</v>
      </c>
      <c r="E1580" t="str">
        <f t="shared" si="144"/>
        <v>B兴趣培训</v>
      </c>
      <c r="F1580" t="str">
        <f>VLOOKUP(G1580,Sheet1!J:L,3,0)</f>
        <v>天津市</v>
      </c>
      <c r="G1580" t="s">
        <v>69</v>
      </c>
      <c r="H1580" s="2" t="str">
        <f>VLOOKUP(G1580,Sheet1!J:O,6,0)</f>
        <v>华北大区</v>
      </c>
      <c r="I1580">
        <v>335</v>
      </c>
      <c r="J1580">
        <v>17</v>
      </c>
      <c r="K1580" s="8">
        <f>VLOOKUP(C1580,'渗透率、续签率'!B:C,2,0)</f>
        <v>0.76200000000000001</v>
      </c>
      <c r="L1580" s="6">
        <f t="shared" si="145"/>
        <v>5.0746268656716415E-2</v>
      </c>
      <c r="M1580">
        <v>57</v>
      </c>
      <c r="N1580">
        <v>14</v>
      </c>
      <c r="O1580" s="24">
        <f t="shared" si="146"/>
        <v>0.24561403508771928</v>
      </c>
      <c r="P1580" s="35">
        <f>VLOOKUP(E1580,'参数设置&amp;汇总'!O:X,10,0)</f>
        <v>0.25</v>
      </c>
      <c r="Q1580" s="37">
        <f t="shared" si="147"/>
        <v>14.25</v>
      </c>
      <c r="R1580">
        <v>0.85</v>
      </c>
      <c r="S1580" s="38">
        <f t="shared" si="148"/>
        <v>4.2141176470588233</v>
      </c>
      <c r="T1580" s="9">
        <f t="shared" si="149"/>
        <v>1.8247129411764704</v>
      </c>
    </row>
    <row r="1581" spans="2:22" ht="18">
      <c r="B1581" t="s">
        <v>550</v>
      </c>
      <c r="C1581" t="s">
        <v>553</v>
      </c>
      <c r="D1581" t="str">
        <f>VLOOKUP(G1581,Sheet1!J:K,2,0)</f>
        <v>C</v>
      </c>
      <c r="E1581" t="str">
        <f t="shared" si="144"/>
        <v>C兴趣培训</v>
      </c>
      <c r="F1581" t="str">
        <f>VLOOKUP(G1581,Sheet1!J:L,3,0)</f>
        <v>湖北省</v>
      </c>
      <c r="G1581" t="s">
        <v>189</v>
      </c>
      <c r="H1581" s="2" t="str">
        <f>VLOOKUP(G1581,Sheet1!J:O,6,0)</f>
        <v>华南大区</v>
      </c>
      <c r="I1581">
        <v>16</v>
      </c>
      <c r="J1581">
        <v>0</v>
      </c>
      <c r="K1581" s="8">
        <f>VLOOKUP(C1581,'渗透率、续签率'!B:C,2,0)</f>
        <v>0.76200000000000001</v>
      </c>
      <c r="L1581" s="6">
        <f t="shared" si="145"/>
        <v>0</v>
      </c>
      <c r="M1581">
        <v>0</v>
      </c>
      <c r="N1581">
        <v>0</v>
      </c>
      <c r="O1581" s="24" t="e">
        <f t="shared" si="146"/>
        <v>#DIV/0!</v>
      </c>
      <c r="P1581" s="35">
        <f>VLOOKUP(E1581,'参数设置&amp;汇总'!O:X,10,0)</f>
        <v>0.1</v>
      </c>
      <c r="Q1581" s="37">
        <f t="shared" si="147"/>
        <v>0</v>
      </c>
      <c r="R1581">
        <v>0.85</v>
      </c>
      <c r="S1581" s="38">
        <f t="shared" si="148"/>
        <v>0</v>
      </c>
      <c r="T1581" s="9">
        <f t="shared" si="149"/>
        <v>0</v>
      </c>
      <c r="V1581" s="11"/>
    </row>
    <row r="1582" spans="2:22" ht="18">
      <c r="B1582" t="s">
        <v>550</v>
      </c>
      <c r="C1582" t="s">
        <v>553</v>
      </c>
      <c r="D1582" t="str">
        <f>VLOOKUP(G1582,Sheet1!J:K,2,0)</f>
        <v>C</v>
      </c>
      <c r="E1582" t="str">
        <f t="shared" si="144"/>
        <v>C兴趣培训</v>
      </c>
      <c r="F1582" t="str">
        <f>VLOOKUP(G1582,Sheet1!J:L,3,0)</f>
        <v>山西省</v>
      </c>
      <c r="G1582" t="s">
        <v>190</v>
      </c>
      <c r="H1582" s="2" t="str">
        <f>VLOOKUP(G1582,Sheet1!J:O,6,0)</f>
        <v>华北大区</v>
      </c>
      <c r="I1582">
        <v>197</v>
      </c>
      <c r="J1582">
        <v>19</v>
      </c>
      <c r="K1582" s="8">
        <f>VLOOKUP(C1582,'渗透率、续签率'!B:C,2,0)</f>
        <v>0.76200000000000001</v>
      </c>
      <c r="L1582" s="6">
        <f t="shared" si="145"/>
        <v>9.6446700507614211E-2</v>
      </c>
      <c r="M1582">
        <v>38</v>
      </c>
      <c r="N1582">
        <v>17</v>
      </c>
      <c r="O1582" s="24">
        <f t="shared" si="146"/>
        <v>0.44736842105263158</v>
      </c>
      <c r="P1582" s="35">
        <f>VLOOKUP(E1582,'参数设置&amp;汇总'!O:X,10,0)</f>
        <v>0.1</v>
      </c>
      <c r="Q1582" s="37">
        <f t="shared" si="147"/>
        <v>17</v>
      </c>
      <c r="R1582">
        <v>0.85</v>
      </c>
      <c r="S1582" s="38">
        <f t="shared" si="148"/>
        <v>4.76</v>
      </c>
      <c r="T1582" s="9">
        <f t="shared" si="149"/>
        <v>2.06108</v>
      </c>
      <c r="V1582" s="11"/>
    </row>
    <row r="1583" spans="2:22" ht="18">
      <c r="B1583" t="s">
        <v>550</v>
      </c>
      <c r="C1583" t="s">
        <v>553</v>
      </c>
      <c r="D1583" t="str">
        <f>VLOOKUP(G1583,Sheet1!J:K,2,0)</f>
        <v>C</v>
      </c>
      <c r="E1583" t="str">
        <f t="shared" si="144"/>
        <v>C兴趣培训</v>
      </c>
      <c r="F1583" t="str">
        <f>VLOOKUP(G1583,Sheet1!J:L,3,0)</f>
        <v>山东省</v>
      </c>
      <c r="G1583" t="s">
        <v>191</v>
      </c>
      <c r="H1583" s="2" t="str">
        <f>VLOOKUP(G1583,Sheet1!J:O,6,0)</f>
        <v>华北大区</v>
      </c>
      <c r="I1583">
        <v>93</v>
      </c>
      <c r="J1583">
        <v>0</v>
      </c>
      <c r="K1583" s="8">
        <f>VLOOKUP(C1583,'渗透率、续签率'!B:C,2,0)</f>
        <v>0.76200000000000001</v>
      </c>
      <c r="L1583" s="6">
        <f t="shared" si="145"/>
        <v>0</v>
      </c>
      <c r="M1583">
        <v>7</v>
      </c>
      <c r="N1583">
        <v>0</v>
      </c>
      <c r="O1583" s="24">
        <f t="shared" si="146"/>
        <v>0</v>
      </c>
      <c r="P1583" s="35">
        <f>VLOOKUP(E1583,'参数设置&amp;汇总'!O:X,10,0)</f>
        <v>0.1</v>
      </c>
      <c r="Q1583" s="37">
        <f t="shared" si="147"/>
        <v>0.70000000000000007</v>
      </c>
      <c r="R1583">
        <v>0.85</v>
      </c>
      <c r="S1583" s="38">
        <f t="shared" si="148"/>
        <v>0.82352941176470595</v>
      </c>
      <c r="T1583" s="9">
        <f t="shared" si="149"/>
        <v>0.35658823529411765</v>
      </c>
      <c r="V1583" s="11"/>
    </row>
    <row r="1584" spans="2:22" ht="18">
      <c r="B1584" t="s">
        <v>550</v>
      </c>
      <c r="C1584" t="s">
        <v>553</v>
      </c>
      <c r="D1584" t="str">
        <f>VLOOKUP(G1584,Sheet1!J:K,2,0)</f>
        <v>C</v>
      </c>
      <c r="E1584" t="str">
        <f t="shared" si="144"/>
        <v>C兴趣培训</v>
      </c>
      <c r="F1584" t="str">
        <f>VLOOKUP(G1584,Sheet1!J:L,3,0)</f>
        <v>湖南省</v>
      </c>
      <c r="G1584" t="s">
        <v>192</v>
      </c>
      <c r="H1584" s="2" t="str">
        <f>VLOOKUP(G1584,Sheet1!J:O,6,0)</f>
        <v>华南大区</v>
      </c>
      <c r="I1584">
        <v>81</v>
      </c>
      <c r="J1584">
        <v>0</v>
      </c>
      <c r="K1584" s="8">
        <f>VLOOKUP(C1584,'渗透率、续签率'!B:C,2,0)</f>
        <v>0.76200000000000001</v>
      </c>
      <c r="L1584" s="6">
        <f t="shared" si="145"/>
        <v>0</v>
      </c>
      <c r="M1584">
        <v>2</v>
      </c>
      <c r="N1584">
        <v>0</v>
      </c>
      <c r="O1584" s="24">
        <f t="shared" si="146"/>
        <v>0</v>
      </c>
      <c r="P1584" s="35">
        <f>VLOOKUP(E1584,'参数设置&amp;汇总'!O:X,10,0)</f>
        <v>0.1</v>
      </c>
      <c r="Q1584" s="37">
        <f t="shared" si="147"/>
        <v>0.2</v>
      </c>
      <c r="R1584">
        <v>0.85</v>
      </c>
      <c r="S1584" s="38">
        <f t="shared" si="148"/>
        <v>0.23529411764705885</v>
      </c>
      <c r="T1584" s="9">
        <f t="shared" si="149"/>
        <v>0.10188235294117648</v>
      </c>
      <c r="V1584" s="11"/>
    </row>
    <row r="1585" spans="2:22" ht="18">
      <c r="B1585" t="s">
        <v>550</v>
      </c>
      <c r="C1585" t="s">
        <v>553</v>
      </c>
      <c r="D1585" t="str">
        <f>VLOOKUP(G1585,Sheet1!J:K,2,0)</f>
        <v>C</v>
      </c>
      <c r="E1585" t="str">
        <f t="shared" si="144"/>
        <v>C兴趣培训</v>
      </c>
      <c r="F1585" t="str">
        <f>VLOOKUP(G1585,Sheet1!J:L,3,0)</f>
        <v>湖北省</v>
      </c>
      <c r="G1585" t="s">
        <v>193</v>
      </c>
      <c r="H1585" s="2" t="str">
        <f>VLOOKUP(G1585,Sheet1!J:O,6,0)</f>
        <v>华南大区</v>
      </c>
      <c r="I1585">
        <v>63</v>
      </c>
      <c r="J1585">
        <v>0</v>
      </c>
      <c r="K1585" s="8">
        <f>VLOOKUP(C1585,'渗透率、续签率'!B:C,2,0)</f>
        <v>0.76200000000000001</v>
      </c>
      <c r="L1585" s="6">
        <f t="shared" si="145"/>
        <v>0</v>
      </c>
      <c r="M1585">
        <v>0</v>
      </c>
      <c r="N1585">
        <v>0</v>
      </c>
      <c r="O1585" s="24" t="e">
        <f t="shared" si="146"/>
        <v>#DIV/0!</v>
      </c>
      <c r="P1585" s="35">
        <f>VLOOKUP(E1585,'参数设置&amp;汇总'!O:X,10,0)</f>
        <v>0.1</v>
      </c>
      <c r="Q1585" s="37">
        <f t="shared" si="147"/>
        <v>0</v>
      </c>
      <c r="R1585">
        <v>0.85</v>
      </c>
      <c r="S1585" s="38">
        <f t="shared" si="148"/>
        <v>0</v>
      </c>
      <c r="T1585" s="9">
        <f t="shared" si="149"/>
        <v>0</v>
      </c>
      <c r="V1585" s="11"/>
    </row>
    <row r="1586" spans="2:22" ht="18">
      <c r="B1586" t="s">
        <v>550</v>
      </c>
      <c r="C1586" t="s">
        <v>553</v>
      </c>
      <c r="D1586" t="str">
        <f>VLOOKUP(G1586,Sheet1!J:K,2,0)</f>
        <v>C</v>
      </c>
      <c r="E1586" t="str">
        <f t="shared" si="144"/>
        <v>C兴趣培训</v>
      </c>
      <c r="F1586" t="str">
        <f>VLOOKUP(G1586,Sheet1!J:L,3,0)</f>
        <v>福建省</v>
      </c>
      <c r="G1586" t="s">
        <v>194</v>
      </c>
      <c r="H1586" s="2" t="str">
        <f>VLOOKUP(G1586,Sheet1!J:O,6,0)</f>
        <v>华南大区</v>
      </c>
      <c r="I1586">
        <v>68</v>
      </c>
      <c r="J1586">
        <v>0</v>
      </c>
      <c r="K1586" s="8">
        <f>VLOOKUP(C1586,'渗透率、续签率'!B:C,2,0)</f>
        <v>0.76200000000000001</v>
      </c>
      <c r="L1586" s="6">
        <f t="shared" si="145"/>
        <v>0</v>
      </c>
      <c r="M1586">
        <v>2</v>
      </c>
      <c r="N1586">
        <v>0</v>
      </c>
      <c r="O1586" s="24">
        <f t="shared" si="146"/>
        <v>0</v>
      </c>
      <c r="P1586" s="35">
        <f>VLOOKUP(E1586,'参数设置&amp;汇总'!O:X,10,0)</f>
        <v>0.1</v>
      </c>
      <c r="Q1586" s="37">
        <f t="shared" si="147"/>
        <v>0.2</v>
      </c>
      <c r="R1586">
        <v>0.85</v>
      </c>
      <c r="S1586" s="38">
        <f t="shared" si="148"/>
        <v>0.23529411764705885</v>
      </c>
      <c r="T1586" s="9">
        <f t="shared" si="149"/>
        <v>0.10188235294117648</v>
      </c>
      <c r="V1586" s="11"/>
    </row>
    <row r="1587" spans="2:22" ht="18">
      <c r="B1587" t="s">
        <v>550</v>
      </c>
      <c r="C1587" t="s">
        <v>553</v>
      </c>
      <c r="D1587" t="str">
        <f>VLOOKUP(G1587,Sheet1!J:K,2,0)</f>
        <v>B</v>
      </c>
      <c r="E1587" t="str">
        <f t="shared" si="144"/>
        <v>B兴趣培训</v>
      </c>
      <c r="F1587" t="str">
        <f>VLOOKUP(G1587,Sheet1!J:L,3,0)</f>
        <v>浙江省</v>
      </c>
      <c r="G1587" t="s">
        <v>70</v>
      </c>
      <c r="H1587" s="2" t="str">
        <f>VLOOKUP(G1587,Sheet1!J:O,6,0)</f>
        <v>华南大区</v>
      </c>
      <c r="I1587">
        <v>350</v>
      </c>
      <c r="J1587">
        <v>11</v>
      </c>
      <c r="K1587" s="8">
        <f>VLOOKUP(C1587,'渗透率、续签率'!B:C,2,0)</f>
        <v>0.76200000000000001</v>
      </c>
      <c r="L1587" s="6">
        <f t="shared" si="145"/>
        <v>3.1428571428571431E-2</v>
      </c>
      <c r="M1587">
        <v>42</v>
      </c>
      <c r="N1587">
        <v>10</v>
      </c>
      <c r="O1587" s="24">
        <f t="shared" si="146"/>
        <v>0.23809523809523808</v>
      </c>
      <c r="P1587" s="35">
        <f>VLOOKUP(E1587,'参数设置&amp;汇总'!O:X,10,0)</f>
        <v>0.25</v>
      </c>
      <c r="Q1587" s="37">
        <f t="shared" si="147"/>
        <v>10.5</v>
      </c>
      <c r="R1587">
        <v>0.85</v>
      </c>
      <c r="S1587" s="38">
        <f t="shared" si="148"/>
        <v>3.388235294117647</v>
      </c>
      <c r="T1587" s="9">
        <f t="shared" si="149"/>
        <v>1.467105882352941</v>
      </c>
      <c r="V1587" s="11"/>
    </row>
    <row r="1588" spans="2:22" ht="18">
      <c r="B1588" t="s">
        <v>550</v>
      </c>
      <c r="C1588" t="s">
        <v>553</v>
      </c>
      <c r="D1588" t="str">
        <f>VLOOKUP(G1588,Sheet1!J:K,2,0)</f>
        <v>C</v>
      </c>
      <c r="E1588" t="str">
        <f t="shared" si="144"/>
        <v>C兴趣培训</v>
      </c>
      <c r="F1588" t="str">
        <f>VLOOKUP(G1588,Sheet1!J:L,3,0)</f>
        <v>安徽省</v>
      </c>
      <c r="G1588" t="s">
        <v>195</v>
      </c>
      <c r="H1588" s="2" t="str">
        <f>VLOOKUP(G1588,Sheet1!J:O,6,0)</f>
        <v>华南大区</v>
      </c>
      <c r="I1588">
        <v>116</v>
      </c>
      <c r="J1588">
        <v>0</v>
      </c>
      <c r="K1588" s="8">
        <f>VLOOKUP(C1588,'渗透率、续签率'!B:C,2,0)</f>
        <v>0.76200000000000001</v>
      </c>
      <c r="L1588" s="6">
        <f t="shared" si="145"/>
        <v>0</v>
      </c>
      <c r="M1588">
        <v>4</v>
      </c>
      <c r="N1588">
        <v>0</v>
      </c>
      <c r="O1588" s="24">
        <f t="shared" si="146"/>
        <v>0</v>
      </c>
      <c r="P1588" s="35">
        <f>VLOOKUP(E1588,'参数设置&amp;汇总'!O:X,10,0)</f>
        <v>0.1</v>
      </c>
      <c r="Q1588" s="37">
        <f t="shared" si="147"/>
        <v>0.4</v>
      </c>
      <c r="R1588">
        <v>0.85</v>
      </c>
      <c r="S1588" s="38">
        <f t="shared" si="148"/>
        <v>0.4705882352941177</v>
      </c>
      <c r="T1588" s="9">
        <f t="shared" si="149"/>
        <v>0.20376470588235296</v>
      </c>
      <c r="V1588" s="11"/>
    </row>
    <row r="1589" spans="2:22" ht="18">
      <c r="B1589" t="s">
        <v>550</v>
      </c>
      <c r="C1589" t="s">
        <v>553</v>
      </c>
      <c r="D1589" t="str">
        <f>VLOOKUP(G1589,Sheet1!J:K,2,0)</f>
        <v>C</v>
      </c>
      <c r="E1589" t="str">
        <f t="shared" si="144"/>
        <v>C兴趣培训</v>
      </c>
      <c r="F1589" t="str">
        <f>VLOOKUP(G1589,Sheet1!J:L,3,0)</f>
        <v>陕西省</v>
      </c>
      <c r="G1589" t="s">
        <v>196</v>
      </c>
      <c r="H1589" s="2" t="str">
        <f>VLOOKUP(G1589,Sheet1!J:O,6,0)</f>
        <v>华北大区</v>
      </c>
      <c r="I1589">
        <v>40</v>
      </c>
      <c r="J1589">
        <v>0</v>
      </c>
      <c r="K1589" s="8">
        <f>VLOOKUP(C1589,'渗透率、续签率'!B:C,2,0)</f>
        <v>0.76200000000000001</v>
      </c>
      <c r="L1589" s="6">
        <f t="shared" si="145"/>
        <v>0</v>
      </c>
      <c r="M1589">
        <v>1</v>
      </c>
      <c r="N1589">
        <v>0</v>
      </c>
      <c r="O1589" s="24">
        <f t="shared" si="146"/>
        <v>0</v>
      </c>
      <c r="P1589" s="35">
        <f>VLOOKUP(E1589,'参数设置&amp;汇总'!O:X,10,0)</f>
        <v>0.1</v>
      </c>
      <c r="Q1589" s="37">
        <f t="shared" si="147"/>
        <v>0.1</v>
      </c>
      <c r="R1589">
        <v>0.85</v>
      </c>
      <c r="S1589" s="38">
        <f t="shared" si="148"/>
        <v>0.11764705882352942</v>
      </c>
      <c r="T1589" s="9">
        <f t="shared" si="149"/>
        <v>5.094117647058824E-2</v>
      </c>
      <c r="V1589" s="11"/>
    </row>
    <row r="1590" spans="2:22" ht="18">
      <c r="B1590" t="s">
        <v>550</v>
      </c>
      <c r="C1590" t="s">
        <v>553</v>
      </c>
      <c r="D1590" t="str">
        <f>VLOOKUP(G1590,Sheet1!J:K,2,0)</f>
        <v>C</v>
      </c>
      <c r="E1590" t="str">
        <f t="shared" si="144"/>
        <v>C兴趣培训</v>
      </c>
      <c r="F1590" t="str">
        <f>VLOOKUP(G1590,Sheet1!J:L,3,0)</f>
        <v>河南省</v>
      </c>
      <c r="G1590" t="s">
        <v>197</v>
      </c>
      <c r="H1590" s="2" t="str">
        <f>VLOOKUP(G1590,Sheet1!J:O,6,0)</f>
        <v>华北大区</v>
      </c>
      <c r="I1590">
        <v>117</v>
      </c>
      <c r="J1590">
        <v>0</v>
      </c>
      <c r="K1590" s="8">
        <f>VLOOKUP(C1590,'渗透率、续签率'!B:C,2,0)</f>
        <v>0.76200000000000001</v>
      </c>
      <c r="L1590" s="6">
        <f t="shared" si="145"/>
        <v>0</v>
      </c>
      <c r="M1590">
        <v>7</v>
      </c>
      <c r="N1590">
        <v>0</v>
      </c>
      <c r="O1590" s="24">
        <f t="shared" si="146"/>
        <v>0</v>
      </c>
      <c r="P1590" s="35">
        <f>VLOOKUP(E1590,'参数设置&amp;汇总'!O:X,10,0)</f>
        <v>0.1</v>
      </c>
      <c r="Q1590" s="37">
        <f t="shared" si="147"/>
        <v>0.70000000000000007</v>
      </c>
      <c r="R1590">
        <v>0.85</v>
      </c>
      <c r="S1590" s="38">
        <f t="shared" si="148"/>
        <v>0.82352941176470595</v>
      </c>
      <c r="T1590" s="9">
        <f t="shared" si="149"/>
        <v>0.35658823529411765</v>
      </c>
      <c r="V1590" s="11"/>
    </row>
    <row r="1591" spans="2:22" ht="18">
      <c r="B1591" t="s">
        <v>550</v>
      </c>
      <c r="C1591" t="s">
        <v>553</v>
      </c>
      <c r="D1591" t="str">
        <f>VLOOKUP(G1591,Sheet1!J:K,2,0)</f>
        <v>C</v>
      </c>
      <c r="E1591" t="str">
        <f t="shared" si="144"/>
        <v>C兴趣培训</v>
      </c>
      <c r="F1591" t="str">
        <f>VLOOKUP(G1591,Sheet1!J:L,3,0)</f>
        <v>贵州省</v>
      </c>
      <c r="G1591" t="s">
        <v>198</v>
      </c>
      <c r="H1591" s="2" t="str">
        <f>VLOOKUP(G1591,Sheet1!J:O,6,0)</f>
        <v>华北大区</v>
      </c>
      <c r="I1591">
        <v>30</v>
      </c>
      <c r="J1591">
        <v>0</v>
      </c>
      <c r="K1591" s="8">
        <f>VLOOKUP(C1591,'渗透率、续签率'!B:C,2,0)</f>
        <v>0.76200000000000001</v>
      </c>
      <c r="L1591" s="6">
        <f t="shared" si="145"/>
        <v>0</v>
      </c>
      <c r="M1591">
        <v>2</v>
      </c>
      <c r="N1591">
        <v>0</v>
      </c>
      <c r="O1591" s="24">
        <f t="shared" si="146"/>
        <v>0</v>
      </c>
      <c r="P1591" s="35">
        <f>VLOOKUP(E1591,'参数设置&amp;汇总'!O:X,10,0)</f>
        <v>0.1</v>
      </c>
      <c r="Q1591" s="37">
        <f t="shared" si="147"/>
        <v>0.2</v>
      </c>
      <c r="R1591">
        <v>0.85</v>
      </c>
      <c r="S1591" s="38">
        <f t="shared" si="148"/>
        <v>0.23529411764705885</v>
      </c>
      <c r="T1591" s="9">
        <f t="shared" si="149"/>
        <v>0.10188235294117648</v>
      </c>
      <c r="V1591" s="11"/>
    </row>
    <row r="1592" spans="2:22" ht="18">
      <c r="B1592" t="s">
        <v>550</v>
      </c>
      <c r="C1592" t="s">
        <v>553</v>
      </c>
      <c r="D1592" t="str">
        <f>VLOOKUP(G1592,Sheet1!J:K,2,0)</f>
        <v>C</v>
      </c>
      <c r="E1592" t="str">
        <f t="shared" si="144"/>
        <v>C兴趣培训</v>
      </c>
      <c r="F1592" t="str">
        <f>VLOOKUP(G1592,Sheet1!J:L,3,0)</f>
        <v>海南省</v>
      </c>
      <c r="G1592" t="s">
        <v>199</v>
      </c>
      <c r="H1592" s="2" t="str">
        <f>VLOOKUP(G1592,Sheet1!J:O,6,0)</f>
        <v>华南大区</v>
      </c>
      <c r="I1592">
        <v>1</v>
      </c>
      <c r="J1592">
        <v>0</v>
      </c>
      <c r="K1592" s="8">
        <f>VLOOKUP(C1592,'渗透率、续签率'!B:C,2,0)</f>
        <v>0.76200000000000001</v>
      </c>
      <c r="L1592" s="6">
        <f t="shared" si="145"/>
        <v>0</v>
      </c>
      <c r="M1592">
        <v>0</v>
      </c>
      <c r="N1592">
        <v>0</v>
      </c>
      <c r="O1592" s="24" t="e">
        <f t="shared" si="146"/>
        <v>#DIV/0!</v>
      </c>
      <c r="P1592" s="35">
        <f>VLOOKUP(E1592,'参数设置&amp;汇总'!O:X,10,0)</f>
        <v>0.1</v>
      </c>
      <c r="Q1592" s="37">
        <f t="shared" si="147"/>
        <v>0</v>
      </c>
      <c r="R1592">
        <v>0.85</v>
      </c>
      <c r="S1592" s="38">
        <f t="shared" si="148"/>
        <v>0</v>
      </c>
      <c r="T1592" s="9">
        <f t="shared" si="149"/>
        <v>0</v>
      </c>
      <c r="U1592" s="1"/>
      <c r="V1592" s="11"/>
    </row>
    <row r="1593" spans="2:22" ht="18">
      <c r="B1593" t="s">
        <v>550</v>
      </c>
      <c r="C1593" t="s">
        <v>553</v>
      </c>
      <c r="D1593" t="str">
        <f>VLOOKUP(G1593,Sheet1!J:K,2,0)</f>
        <v>C</v>
      </c>
      <c r="E1593" t="str">
        <f t="shared" si="144"/>
        <v>C兴趣培训</v>
      </c>
      <c r="F1593" t="str">
        <f>VLOOKUP(G1593,Sheet1!J:L,3,0)</f>
        <v>甘肃省</v>
      </c>
      <c r="G1593" t="s">
        <v>200</v>
      </c>
      <c r="H1593" s="2" t="str">
        <f>VLOOKUP(G1593,Sheet1!J:O,6,0)</f>
        <v>华北大区</v>
      </c>
      <c r="I1593">
        <v>17</v>
      </c>
      <c r="J1593">
        <v>0</v>
      </c>
      <c r="K1593" s="8">
        <f>VLOOKUP(C1593,'渗透率、续签率'!B:C,2,0)</f>
        <v>0.76200000000000001</v>
      </c>
      <c r="L1593" s="6">
        <f t="shared" si="145"/>
        <v>0</v>
      </c>
      <c r="M1593">
        <v>0</v>
      </c>
      <c r="N1593">
        <v>0</v>
      </c>
      <c r="O1593" s="24" t="e">
        <f t="shared" si="146"/>
        <v>#DIV/0!</v>
      </c>
      <c r="P1593" s="35">
        <f>VLOOKUP(E1593,'参数设置&amp;汇总'!O:X,10,0)</f>
        <v>0.1</v>
      </c>
      <c r="Q1593" s="37">
        <f t="shared" si="147"/>
        <v>0</v>
      </c>
      <c r="R1593">
        <v>0.85</v>
      </c>
      <c r="S1593" s="38">
        <f t="shared" si="148"/>
        <v>0</v>
      </c>
      <c r="T1593" s="9">
        <f t="shared" si="149"/>
        <v>0</v>
      </c>
    </row>
    <row r="1594" spans="2:22" ht="18">
      <c r="B1594" t="s">
        <v>550</v>
      </c>
      <c r="C1594" t="s">
        <v>553</v>
      </c>
      <c r="D1594" t="str">
        <f>VLOOKUP(G1594,Sheet1!J:K,2,0)</f>
        <v>C</v>
      </c>
      <c r="E1594" t="str">
        <f t="shared" si="144"/>
        <v>C兴趣培训</v>
      </c>
      <c r="F1594" t="str">
        <f>VLOOKUP(G1594,Sheet1!J:L,3,0)</f>
        <v>四川省</v>
      </c>
      <c r="G1594" t="s">
        <v>201</v>
      </c>
      <c r="H1594" s="2" t="str">
        <f>VLOOKUP(G1594,Sheet1!J:O,6,0)</f>
        <v>华北大区</v>
      </c>
      <c r="I1594">
        <v>53</v>
      </c>
      <c r="J1594">
        <v>0</v>
      </c>
      <c r="K1594" s="8">
        <f>VLOOKUP(C1594,'渗透率、续签率'!B:C,2,0)</f>
        <v>0.76200000000000001</v>
      </c>
      <c r="L1594" s="6">
        <f t="shared" si="145"/>
        <v>0</v>
      </c>
      <c r="M1594">
        <v>4</v>
      </c>
      <c r="N1594">
        <v>0</v>
      </c>
      <c r="O1594" s="24">
        <f t="shared" si="146"/>
        <v>0</v>
      </c>
      <c r="P1594" s="35">
        <f>VLOOKUP(E1594,'参数设置&amp;汇总'!O:X,10,0)</f>
        <v>0.1</v>
      </c>
      <c r="Q1594" s="37">
        <f t="shared" si="147"/>
        <v>0.4</v>
      </c>
      <c r="R1594">
        <v>0.85</v>
      </c>
      <c r="S1594" s="38">
        <f t="shared" si="148"/>
        <v>0.4705882352941177</v>
      </c>
      <c r="T1594" s="9">
        <f t="shared" si="149"/>
        <v>0.20376470588235296</v>
      </c>
      <c r="V1594" s="11"/>
    </row>
    <row r="1595" spans="2:22" ht="18">
      <c r="B1595" t="s">
        <v>550</v>
      </c>
      <c r="C1595" t="s">
        <v>553</v>
      </c>
      <c r="D1595" t="str">
        <f>VLOOKUP(G1595,Sheet1!J:K,2,0)</f>
        <v>C</v>
      </c>
      <c r="E1595" t="str">
        <f t="shared" si="144"/>
        <v>C兴趣培训</v>
      </c>
      <c r="F1595" t="str">
        <f>VLOOKUP(G1595,Sheet1!J:L,3,0)</f>
        <v>湖北省</v>
      </c>
      <c r="G1595" t="s">
        <v>202</v>
      </c>
      <c r="H1595" s="2" t="str">
        <f>VLOOKUP(G1595,Sheet1!J:O,6,0)</f>
        <v>华南大区</v>
      </c>
      <c r="I1595">
        <v>70</v>
      </c>
      <c r="J1595">
        <v>0</v>
      </c>
      <c r="K1595" s="8">
        <f>VLOOKUP(C1595,'渗透率、续签率'!B:C,2,0)</f>
        <v>0.76200000000000001</v>
      </c>
      <c r="L1595" s="6">
        <f t="shared" si="145"/>
        <v>0</v>
      </c>
      <c r="M1595">
        <v>5</v>
      </c>
      <c r="N1595">
        <v>0</v>
      </c>
      <c r="O1595" s="24">
        <f t="shared" si="146"/>
        <v>0</v>
      </c>
      <c r="P1595" s="35">
        <f>VLOOKUP(E1595,'参数设置&amp;汇总'!O:X,10,0)</f>
        <v>0.1</v>
      </c>
      <c r="Q1595" s="37">
        <f t="shared" si="147"/>
        <v>0.5</v>
      </c>
      <c r="R1595">
        <v>0.85</v>
      </c>
      <c r="S1595" s="38">
        <f t="shared" si="148"/>
        <v>0.58823529411764708</v>
      </c>
      <c r="T1595" s="9">
        <f t="shared" si="149"/>
        <v>0.25470588235294117</v>
      </c>
      <c r="U1595" s="1"/>
      <c r="V1595" s="11"/>
    </row>
    <row r="1596" spans="2:22" ht="18">
      <c r="B1596" t="s">
        <v>550</v>
      </c>
      <c r="C1596" t="s">
        <v>553</v>
      </c>
      <c r="D1596" t="str">
        <f>VLOOKUP(G1596,Sheet1!J:K,2,0)</f>
        <v>C</v>
      </c>
      <c r="E1596" t="str">
        <f t="shared" si="144"/>
        <v>C兴趣培训</v>
      </c>
      <c r="F1596" t="str">
        <f>VLOOKUP(G1596,Sheet1!J:L,3,0)</f>
        <v>江西省</v>
      </c>
      <c r="G1596" t="s">
        <v>203</v>
      </c>
      <c r="H1596" s="2" t="str">
        <f>VLOOKUP(G1596,Sheet1!J:O,6,0)</f>
        <v>华南大区</v>
      </c>
      <c r="I1596">
        <v>101</v>
      </c>
      <c r="J1596">
        <v>0</v>
      </c>
      <c r="K1596" s="8">
        <f>VLOOKUP(C1596,'渗透率、续签率'!B:C,2,0)</f>
        <v>0.76200000000000001</v>
      </c>
      <c r="L1596" s="6">
        <f t="shared" si="145"/>
        <v>0</v>
      </c>
      <c r="M1596">
        <v>0</v>
      </c>
      <c r="N1596">
        <v>0</v>
      </c>
      <c r="O1596" s="24" t="e">
        <f t="shared" si="146"/>
        <v>#DIV/0!</v>
      </c>
      <c r="P1596" s="35">
        <f>VLOOKUP(E1596,'参数设置&amp;汇总'!O:X,10,0)</f>
        <v>0.1</v>
      </c>
      <c r="Q1596" s="37">
        <f t="shared" si="147"/>
        <v>0</v>
      </c>
      <c r="R1596">
        <v>0.85</v>
      </c>
      <c r="S1596" s="38">
        <f t="shared" si="148"/>
        <v>0</v>
      </c>
      <c r="T1596" s="9">
        <f t="shared" si="149"/>
        <v>0</v>
      </c>
      <c r="V1596" s="11"/>
    </row>
    <row r="1597" spans="2:22" ht="18">
      <c r="B1597" t="s">
        <v>550</v>
      </c>
      <c r="C1597" t="s">
        <v>553</v>
      </c>
      <c r="D1597" t="str">
        <f>VLOOKUP(G1597,Sheet1!J:K,2,0)</f>
        <v>C</v>
      </c>
      <c r="E1597" t="str">
        <f t="shared" si="144"/>
        <v>C兴趣培训</v>
      </c>
      <c r="F1597" t="str">
        <f>VLOOKUP(G1597,Sheet1!J:L,3,0)</f>
        <v>陕西省</v>
      </c>
      <c r="G1597" t="s">
        <v>204</v>
      </c>
      <c r="H1597" s="2" t="str">
        <f>VLOOKUP(G1597,Sheet1!J:O,6,0)</f>
        <v>华北大区</v>
      </c>
      <c r="I1597">
        <v>56</v>
      </c>
      <c r="J1597">
        <v>0</v>
      </c>
      <c r="K1597" s="8">
        <f>VLOOKUP(C1597,'渗透率、续签率'!B:C,2,0)</f>
        <v>0.76200000000000001</v>
      </c>
      <c r="L1597" s="6">
        <f t="shared" si="145"/>
        <v>0</v>
      </c>
      <c r="M1597">
        <v>3</v>
      </c>
      <c r="N1597">
        <v>0</v>
      </c>
      <c r="O1597" s="24">
        <f t="shared" si="146"/>
        <v>0</v>
      </c>
      <c r="P1597" s="35">
        <f>VLOOKUP(E1597,'参数设置&amp;汇总'!O:X,10,0)</f>
        <v>0.1</v>
      </c>
      <c r="Q1597" s="37">
        <f t="shared" si="147"/>
        <v>0.30000000000000004</v>
      </c>
      <c r="R1597">
        <v>0.85</v>
      </c>
      <c r="S1597" s="38">
        <f t="shared" si="148"/>
        <v>0.35294117647058831</v>
      </c>
      <c r="T1597" s="9">
        <f t="shared" si="149"/>
        <v>0.15282352941176475</v>
      </c>
    </row>
    <row r="1598" spans="2:22" ht="18">
      <c r="B1598" t="s">
        <v>550</v>
      </c>
      <c r="C1598" t="s">
        <v>553</v>
      </c>
      <c r="D1598" t="str">
        <f>VLOOKUP(G1598,Sheet1!J:K,2,0)</f>
        <v>C</v>
      </c>
      <c r="E1598" t="str">
        <f t="shared" si="144"/>
        <v>C兴趣培训</v>
      </c>
      <c r="F1598" t="str">
        <f>VLOOKUP(G1598,Sheet1!J:L,3,0)</f>
        <v>安徽省</v>
      </c>
      <c r="G1598" t="s">
        <v>205</v>
      </c>
      <c r="H1598" s="2" t="str">
        <f>VLOOKUP(G1598,Sheet1!J:O,6,0)</f>
        <v>华南大区</v>
      </c>
      <c r="I1598">
        <v>60</v>
      </c>
      <c r="J1598">
        <v>0</v>
      </c>
      <c r="K1598" s="8">
        <f>VLOOKUP(C1598,'渗透率、续签率'!B:C,2,0)</f>
        <v>0.76200000000000001</v>
      </c>
      <c r="L1598" s="6">
        <f t="shared" si="145"/>
        <v>0</v>
      </c>
      <c r="M1598">
        <v>1</v>
      </c>
      <c r="N1598">
        <v>0</v>
      </c>
      <c r="O1598" s="24">
        <f t="shared" si="146"/>
        <v>0</v>
      </c>
      <c r="P1598" s="35">
        <f>VLOOKUP(E1598,'参数设置&amp;汇总'!O:X,10,0)</f>
        <v>0.1</v>
      </c>
      <c r="Q1598" s="37">
        <f t="shared" si="147"/>
        <v>0.1</v>
      </c>
      <c r="R1598">
        <v>0.85</v>
      </c>
      <c r="S1598" s="38">
        <f t="shared" si="148"/>
        <v>0.11764705882352942</v>
      </c>
      <c r="T1598" s="9">
        <f t="shared" si="149"/>
        <v>5.094117647058824E-2</v>
      </c>
      <c r="V1598" s="11"/>
    </row>
    <row r="1599" spans="2:22" ht="18">
      <c r="B1599" t="s">
        <v>550</v>
      </c>
      <c r="C1599" t="s">
        <v>553</v>
      </c>
      <c r="D1599" t="str">
        <f>VLOOKUP(G1599,Sheet1!J:K,2,0)</f>
        <v>C</v>
      </c>
      <c r="E1599" t="str">
        <f t="shared" si="144"/>
        <v>C兴趣培训</v>
      </c>
      <c r="F1599" t="str">
        <f>VLOOKUP(G1599,Sheet1!J:L,3,0)</f>
        <v>安徽省</v>
      </c>
      <c r="G1599" t="s">
        <v>206</v>
      </c>
      <c r="H1599" s="2" t="str">
        <f>VLOOKUP(G1599,Sheet1!J:O,6,0)</f>
        <v>华南大区</v>
      </c>
      <c r="I1599">
        <v>87</v>
      </c>
      <c r="J1599">
        <v>0</v>
      </c>
      <c r="K1599" s="8">
        <f>VLOOKUP(C1599,'渗透率、续签率'!B:C,2,0)</f>
        <v>0.76200000000000001</v>
      </c>
      <c r="L1599" s="6">
        <f t="shared" si="145"/>
        <v>0</v>
      </c>
      <c r="M1599">
        <v>1</v>
      </c>
      <c r="N1599">
        <v>0</v>
      </c>
      <c r="O1599" s="24">
        <f t="shared" si="146"/>
        <v>0</v>
      </c>
      <c r="P1599" s="35">
        <f>VLOOKUP(E1599,'参数设置&amp;汇总'!O:X,10,0)</f>
        <v>0.1</v>
      </c>
      <c r="Q1599" s="37">
        <f t="shared" si="147"/>
        <v>0.1</v>
      </c>
      <c r="R1599">
        <v>0.85</v>
      </c>
      <c r="S1599" s="38">
        <f t="shared" si="148"/>
        <v>0.11764705882352942</v>
      </c>
      <c r="T1599" s="9">
        <f t="shared" si="149"/>
        <v>5.094117647058824E-2</v>
      </c>
      <c r="V1599" s="11"/>
    </row>
    <row r="1600" spans="2:22" ht="18">
      <c r="B1600" t="s">
        <v>550</v>
      </c>
      <c r="C1600" t="s">
        <v>553</v>
      </c>
      <c r="D1600" t="str">
        <f>VLOOKUP(G1600,Sheet1!J:K,2,0)</f>
        <v>C</v>
      </c>
      <c r="E1600" t="str">
        <f t="shared" si="144"/>
        <v>C兴趣培训</v>
      </c>
      <c r="F1600" t="str">
        <f>VLOOKUP(G1600,Sheet1!J:L,3,0)</f>
        <v>江苏省</v>
      </c>
      <c r="G1600" t="s">
        <v>207</v>
      </c>
      <c r="H1600" s="2" t="str">
        <f>VLOOKUP(G1600,Sheet1!J:O,6,0)</f>
        <v>华北大区</v>
      </c>
      <c r="I1600">
        <v>136</v>
      </c>
      <c r="J1600">
        <v>0</v>
      </c>
      <c r="K1600" s="8">
        <f>VLOOKUP(C1600,'渗透率、续签率'!B:C,2,0)</f>
        <v>0.76200000000000001</v>
      </c>
      <c r="L1600" s="6">
        <f t="shared" si="145"/>
        <v>0</v>
      </c>
      <c r="M1600">
        <v>8</v>
      </c>
      <c r="N1600">
        <v>0</v>
      </c>
      <c r="O1600" s="24">
        <f t="shared" si="146"/>
        <v>0</v>
      </c>
      <c r="P1600" s="35">
        <f>VLOOKUP(E1600,'参数设置&amp;汇总'!O:X,10,0)</f>
        <v>0.1</v>
      </c>
      <c r="Q1600" s="37">
        <f t="shared" si="147"/>
        <v>0.8</v>
      </c>
      <c r="R1600">
        <v>0.85</v>
      </c>
      <c r="S1600" s="38">
        <f t="shared" si="148"/>
        <v>0.94117647058823539</v>
      </c>
      <c r="T1600" s="9">
        <f t="shared" si="149"/>
        <v>0.40752941176470592</v>
      </c>
      <c r="V1600" s="11"/>
    </row>
    <row r="1601" spans="2:22" ht="18">
      <c r="B1601" t="s">
        <v>550</v>
      </c>
      <c r="C1601" t="s">
        <v>553</v>
      </c>
      <c r="D1601" t="str">
        <f>VLOOKUP(G1601,Sheet1!J:K,2,0)</f>
        <v>C</v>
      </c>
      <c r="E1601" t="str">
        <f t="shared" si="144"/>
        <v>C兴趣培训</v>
      </c>
      <c r="F1601" t="str">
        <f>VLOOKUP(G1601,Sheet1!J:L,3,0)</f>
        <v>海南省</v>
      </c>
      <c r="G1601" t="s">
        <v>208</v>
      </c>
      <c r="H1601" s="2" t="str">
        <f>VLOOKUP(G1601,Sheet1!J:O,6,0)</f>
        <v>华南大区</v>
      </c>
      <c r="I1601">
        <v>1</v>
      </c>
      <c r="J1601">
        <v>0</v>
      </c>
      <c r="K1601" s="8">
        <f>VLOOKUP(C1601,'渗透率、续签率'!B:C,2,0)</f>
        <v>0.76200000000000001</v>
      </c>
      <c r="L1601" s="6">
        <f t="shared" si="145"/>
        <v>0</v>
      </c>
      <c r="M1601">
        <v>0</v>
      </c>
      <c r="N1601">
        <v>0</v>
      </c>
      <c r="O1601" s="24" t="e">
        <f t="shared" si="146"/>
        <v>#DIV/0!</v>
      </c>
      <c r="P1601" s="35">
        <f>VLOOKUP(E1601,'参数设置&amp;汇总'!O:X,10,0)</f>
        <v>0.1</v>
      </c>
      <c r="Q1601" s="37">
        <f t="shared" si="147"/>
        <v>0</v>
      </c>
      <c r="R1601">
        <v>0.85</v>
      </c>
      <c r="S1601" s="38">
        <f t="shared" si="148"/>
        <v>0</v>
      </c>
      <c r="T1601" s="9">
        <f t="shared" si="149"/>
        <v>0</v>
      </c>
      <c r="V1601" s="11"/>
    </row>
    <row r="1602" spans="2:22" ht="18">
      <c r="B1602" t="s">
        <v>550</v>
      </c>
      <c r="C1602" t="s">
        <v>553</v>
      </c>
      <c r="D1602" t="str">
        <f>VLOOKUP(G1602,Sheet1!J:K,2,0)</f>
        <v>C</v>
      </c>
      <c r="E1602" t="str">
        <f t="shared" si="144"/>
        <v>C兴趣培训</v>
      </c>
      <c r="F1602" t="str">
        <f>VLOOKUP(G1602,Sheet1!J:L,3,0)</f>
        <v>西藏自治区</v>
      </c>
      <c r="G1602" t="s">
        <v>210</v>
      </c>
      <c r="H1602" s="2">
        <f>VLOOKUP(G1602,Sheet1!J:O,6,0)</f>
        <v>0</v>
      </c>
      <c r="I1602">
        <v>1</v>
      </c>
      <c r="J1602">
        <v>0</v>
      </c>
      <c r="K1602" s="8">
        <f>VLOOKUP(C1602,'渗透率、续签率'!B:C,2,0)</f>
        <v>0.76200000000000001</v>
      </c>
      <c r="L1602" s="6">
        <f t="shared" si="145"/>
        <v>0</v>
      </c>
      <c r="M1602">
        <v>0</v>
      </c>
      <c r="N1602">
        <v>0</v>
      </c>
      <c r="O1602" s="24" t="e">
        <f t="shared" si="146"/>
        <v>#DIV/0!</v>
      </c>
      <c r="P1602" s="35">
        <f>VLOOKUP(E1602,'参数设置&amp;汇总'!O:X,10,0)</f>
        <v>0.1</v>
      </c>
      <c r="Q1602" s="37">
        <f t="shared" si="147"/>
        <v>0</v>
      </c>
      <c r="R1602">
        <v>0.85</v>
      </c>
      <c r="S1602" s="38">
        <f t="shared" si="148"/>
        <v>0</v>
      </c>
      <c r="T1602" s="9">
        <f t="shared" si="149"/>
        <v>0</v>
      </c>
      <c r="V1602" s="11"/>
    </row>
    <row r="1603" spans="2:22" ht="18">
      <c r="B1603" t="s">
        <v>550</v>
      </c>
      <c r="C1603" t="s">
        <v>553</v>
      </c>
      <c r="D1603" t="str">
        <f>VLOOKUP(G1603,Sheet1!J:K,2,0)</f>
        <v>C</v>
      </c>
      <c r="E1603" t="str">
        <f t="shared" ref="E1603:E1666" si="150">D1603&amp;C1603</f>
        <v>C兴趣培训</v>
      </c>
      <c r="F1603" t="str">
        <f>VLOOKUP(G1603,Sheet1!J:L,3,0)</f>
        <v>湖南省</v>
      </c>
      <c r="G1603" t="s">
        <v>211</v>
      </c>
      <c r="H1603" s="2" t="str">
        <f>VLOOKUP(G1603,Sheet1!J:O,6,0)</f>
        <v>华南大区</v>
      </c>
      <c r="I1603">
        <v>121</v>
      </c>
      <c r="J1603">
        <v>0</v>
      </c>
      <c r="K1603" s="8">
        <f>VLOOKUP(C1603,'渗透率、续签率'!B:C,2,0)</f>
        <v>0.76200000000000001</v>
      </c>
      <c r="L1603" s="6">
        <f t="shared" ref="L1603:L1666" si="151">J1603/I1603</f>
        <v>0</v>
      </c>
      <c r="M1603">
        <v>12</v>
      </c>
      <c r="N1603">
        <v>0</v>
      </c>
      <c r="O1603" s="24">
        <f t="shared" ref="O1603:O1666" si="152">N1603/M1603</f>
        <v>0</v>
      </c>
      <c r="P1603" s="35">
        <f>VLOOKUP(E1603,'参数设置&amp;汇总'!O:X,10,0)</f>
        <v>0.1</v>
      </c>
      <c r="Q1603" s="37">
        <f t="shared" ref="Q1603:Q1666" si="153">IF(P1603*M1603&gt;=N1603,M1603*P1603,N1603)</f>
        <v>1.2000000000000002</v>
      </c>
      <c r="R1603">
        <v>0.85</v>
      </c>
      <c r="S1603" s="38">
        <f t="shared" ref="S1603:S1666" si="154">((1-K1603)*N1603+IF(Q1603-N1603&gt;0,Q1603-N1603,0))/R1603</f>
        <v>1.4117647058823533</v>
      </c>
      <c r="T1603" s="9">
        <f t="shared" ref="T1603:T1666" si="155">S1603*0.433</f>
        <v>0.61129411764705899</v>
      </c>
      <c r="V1603" s="11"/>
    </row>
    <row r="1604" spans="2:22" ht="18">
      <c r="B1604" t="s">
        <v>550</v>
      </c>
      <c r="C1604" t="s">
        <v>553</v>
      </c>
      <c r="D1604" t="str">
        <f>VLOOKUP(G1604,Sheet1!J:K,2,0)</f>
        <v>C</v>
      </c>
      <c r="E1604" t="str">
        <f t="shared" si="150"/>
        <v>C兴趣培训</v>
      </c>
      <c r="F1604" t="str">
        <f>VLOOKUP(G1604,Sheet1!J:L,3,0)</f>
        <v>广西壮族自治区</v>
      </c>
      <c r="G1604" t="s">
        <v>212</v>
      </c>
      <c r="H1604" s="2" t="str">
        <f>VLOOKUP(G1604,Sheet1!J:O,6,0)</f>
        <v>华南大区</v>
      </c>
      <c r="I1604">
        <v>19</v>
      </c>
      <c r="J1604">
        <v>0</v>
      </c>
      <c r="K1604" s="8">
        <f>VLOOKUP(C1604,'渗透率、续签率'!B:C,2,0)</f>
        <v>0.76200000000000001</v>
      </c>
      <c r="L1604" s="6">
        <f t="shared" si="151"/>
        <v>0</v>
      </c>
      <c r="M1604">
        <v>1</v>
      </c>
      <c r="N1604">
        <v>0</v>
      </c>
      <c r="O1604" s="24">
        <f t="shared" si="152"/>
        <v>0</v>
      </c>
      <c r="P1604" s="35">
        <f>VLOOKUP(E1604,'参数设置&amp;汇总'!O:X,10,0)</f>
        <v>0.1</v>
      </c>
      <c r="Q1604" s="37">
        <f t="shared" si="153"/>
        <v>0.1</v>
      </c>
      <c r="R1604">
        <v>0.85</v>
      </c>
      <c r="S1604" s="38">
        <f t="shared" si="154"/>
        <v>0.11764705882352942</v>
      </c>
      <c r="T1604" s="9">
        <f t="shared" si="155"/>
        <v>5.094117647058824E-2</v>
      </c>
      <c r="V1604" s="11"/>
    </row>
    <row r="1605" spans="2:22" ht="18">
      <c r="B1605" t="s">
        <v>550</v>
      </c>
      <c r="C1605" t="s">
        <v>553</v>
      </c>
      <c r="D1605" t="str">
        <f>VLOOKUP(G1605,Sheet1!J:K,2,0)</f>
        <v>C</v>
      </c>
      <c r="E1605" t="str">
        <f t="shared" si="150"/>
        <v>C兴趣培训</v>
      </c>
      <c r="F1605" t="str">
        <f>VLOOKUP(G1605,Sheet1!J:L,3,0)</f>
        <v>四川省</v>
      </c>
      <c r="G1605" t="s">
        <v>213</v>
      </c>
      <c r="H1605" s="2" t="str">
        <f>VLOOKUP(G1605,Sheet1!J:O,6,0)</f>
        <v>华北大区</v>
      </c>
      <c r="I1605">
        <v>23</v>
      </c>
      <c r="J1605">
        <v>0</v>
      </c>
      <c r="K1605" s="8">
        <f>VLOOKUP(C1605,'渗透率、续签率'!B:C,2,0)</f>
        <v>0.76200000000000001</v>
      </c>
      <c r="L1605" s="6">
        <f t="shared" si="151"/>
        <v>0</v>
      </c>
      <c r="M1605">
        <v>3</v>
      </c>
      <c r="N1605">
        <v>0</v>
      </c>
      <c r="O1605" s="24">
        <f t="shared" si="152"/>
        <v>0</v>
      </c>
      <c r="P1605" s="35">
        <f>VLOOKUP(E1605,'参数设置&amp;汇总'!O:X,10,0)</f>
        <v>0.1</v>
      </c>
      <c r="Q1605" s="37">
        <f t="shared" si="153"/>
        <v>0.30000000000000004</v>
      </c>
      <c r="R1605">
        <v>0.85</v>
      </c>
      <c r="S1605" s="38">
        <f t="shared" si="154"/>
        <v>0.35294117647058831</v>
      </c>
      <c r="T1605" s="9">
        <f t="shared" si="155"/>
        <v>0.15282352941176475</v>
      </c>
      <c r="V1605" s="11"/>
    </row>
    <row r="1606" spans="2:22" ht="18">
      <c r="B1606" t="s">
        <v>550</v>
      </c>
      <c r="C1606" t="s">
        <v>553</v>
      </c>
      <c r="D1606" t="str">
        <f>VLOOKUP(G1606,Sheet1!J:K,2,0)</f>
        <v>C</v>
      </c>
      <c r="E1606" t="str">
        <f t="shared" si="150"/>
        <v>C兴趣培训</v>
      </c>
      <c r="F1606" t="str">
        <f>VLOOKUP(G1606,Sheet1!J:L,3,0)</f>
        <v>内蒙古自治区</v>
      </c>
      <c r="G1606" t="s">
        <v>214</v>
      </c>
      <c r="H1606" s="2" t="str">
        <f>VLOOKUP(G1606,Sheet1!J:O,6,0)</f>
        <v>华北大区</v>
      </c>
      <c r="I1606">
        <v>30</v>
      </c>
      <c r="J1606">
        <v>0</v>
      </c>
      <c r="K1606" s="8">
        <f>VLOOKUP(C1606,'渗透率、续签率'!B:C,2,0)</f>
        <v>0.76200000000000001</v>
      </c>
      <c r="L1606" s="6">
        <f t="shared" si="151"/>
        <v>0</v>
      </c>
      <c r="M1606">
        <v>0</v>
      </c>
      <c r="N1606">
        <v>0</v>
      </c>
      <c r="O1606" s="24" t="e">
        <f t="shared" si="152"/>
        <v>#DIV/0!</v>
      </c>
      <c r="P1606" s="35">
        <f>VLOOKUP(E1606,'参数设置&amp;汇总'!O:X,10,0)</f>
        <v>0.1</v>
      </c>
      <c r="Q1606" s="37">
        <f t="shared" si="153"/>
        <v>0</v>
      </c>
      <c r="R1606">
        <v>0.85</v>
      </c>
      <c r="S1606" s="38">
        <f t="shared" si="154"/>
        <v>0</v>
      </c>
      <c r="T1606" s="9">
        <f t="shared" si="155"/>
        <v>0</v>
      </c>
      <c r="V1606" s="11"/>
    </row>
    <row r="1607" spans="2:22" ht="18">
      <c r="B1607" t="s">
        <v>550</v>
      </c>
      <c r="C1607" t="s">
        <v>553</v>
      </c>
      <c r="D1607" t="str">
        <f>VLOOKUP(G1607,Sheet1!J:K,2,0)</f>
        <v>C</v>
      </c>
      <c r="E1607" t="str">
        <f t="shared" si="150"/>
        <v>C兴趣培训</v>
      </c>
      <c r="F1607" t="str">
        <f>VLOOKUP(G1607,Sheet1!J:L,3,0)</f>
        <v>新疆维吾尔自治区</v>
      </c>
      <c r="G1607" t="s">
        <v>215</v>
      </c>
      <c r="H1607" s="2" t="str">
        <f>VLOOKUP(G1607,Sheet1!J:O,6,0)</f>
        <v>华北大区</v>
      </c>
      <c r="I1607">
        <v>10</v>
      </c>
      <c r="J1607">
        <v>1</v>
      </c>
      <c r="K1607" s="8">
        <f>VLOOKUP(C1607,'渗透率、续签率'!B:C,2,0)</f>
        <v>0.76200000000000001</v>
      </c>
      <c r="L1607" s="6">
        <f t="shared" si="151"/>
        <v>0.1</v>
      </c>
      <c r="M1607">
        <v>1</v>
      </c>
      <c r="N1607">
        <v>0</v>
      </c>
      <c r="O1607" s="24">
        <f t="shared" si="152"/>
        <v>0</v>
      </c>
      <c r="P1607" s="35">
        <f>VLOOKUP(E1607,'参数设置&amp;汇总'!O:X,10,0)</f>
        <v>0.1</v>
      </c>
      <c r="Q1607" s="37">
        <f t="shared" si="153"/>
        <v>0.1</v>
      </c>
      <c r="R1607">
        <v>0.85</v>
      </c>
      <c r="S1607" s="38">
        <f t="shared" si="154"/>
        <v>0.11764705882352942</v>
      </c>
      <c r="T1607" s="9">
        <f t="shared" si="155"/>
        <v>5.094117647058824E-2</v>
      </c>
      <c r="V1607" s="11"/>
    </row>
    <row r="1608" spans="2:22" ht="18">
      <c r="B1608" t="s">
        <v>550</v>
      </c>
      <c r="C1608" t="s">
        <v>553</v>
      </c>
      <c r="D1608" t="str">
        <f>VLOOKUP(G1608,Sheet1!J:K,2,0)</f>
        <v>C</v>
      </c>
      <c r="E1608" t="str">
        <f t="shared" si="150"/>
        <v>C兴趣培训</v>
      </c>
      <c r="F1608" t="str">
        <f>VLOOKUP(G1608,Sheet1!J:L,3,0)</f>
        <v>江苏省</v>
      </c>
      <c r="G1608" t="s">
        <v>216</v>
      </c>
      <c r="H1608" s="2" t="str">
        <f>VLOOKUP(G1608,Sheet1!J:O,6,0)</f>
        <v>华北大区</v>
      </c>
      <c r="I1608">
        <v>307</v>
      </c>
      <c r="J1608">
        <v>3</v>
      </c>
      <c r="K1608" s="8">
        <f>VLOOKUP(C1608,'渗透率、续签率'!B:C,2,0)</f>
        <v>0.76200000000000001</v>
      </c>
      <c r="L1608" s="6">
        <f t="shared" si="151"/>
        <v>9.7719869706840382E-3</v>
      </c>
      <c r="M1608">
        <v>35</v>
      </c>
      <c r="N1608">
        <v>3</v>
      </c>
      <c r="O1608" s="24">
        <f t="shared" si="152"/>
        <v>8.5714285714285715E-2</v>
      </c>
      <c r="P1608" s="35">
        <f>VLOOKUP(E1608,'参数设置&amp;汇总'!O:X,10,0)</f>
        <v>0.1</v>
      </c>
      <c r="Q1608" s="37">
        <f t="shared" si="153"/>
        <v>3.5</v>
      </c>
      <c r="R1608">
        <v>0.85</v>
      </c>
      <c r="S1608" s="38">
        <f t="shared" si="154"/>
        <v>1.428235294117647</v>
      </c>
      <c r="T1608" s="9">
        <f t="shared" si="155"/>
        <v>0.61842588235294116</v>
      </c>
      <c r="V1608" s="11"/>
    </row>
    <row r="1609" spans="2:22" ht="18">
      <c r="B1609" t="s">
        <v>550</v>
      </c>
      <c r="C1609" t="s">
        <v>553</v>
      </c>
      <c r="D1609" t="str">
        <f>VLOOKUP(G1609,Sheet1!J:K,2,0)</f>
        <v>C</v>
      </c>
      <c r="E1609" t="str">
        <f t="shared" si="150"/>
        <v>C兴趣培训</v>
      </c>
      <c r="F1609" t="str">
        <f>VLOOKUP(G1609,Sheet1!J:L,3,0)</f>
        <v>湖南省</v>
      </c>
      <c r="G1609" t="s">
        <v>217</v>
      </c>
      <c r="H1609" s="2" t="str">
        <f>VLOOKUP(G1609,Sheet1!J:O,6,0)</f>
        <v>华南大区</v>
      </c>
      <c r="I1609">
        <v>107</v>
      </c>
      <c r="J1609">
        <v>0</v>
      </c>
      <c r="K1609" s="8">
        <f>VLOOKUP(C1609,'渗透率、续签率'!B:C,2,0)</f>
        <v>0.76200000000000001</v>
      </c>
      <c r="L1609" s="6">
        <f t="shared" si="151"/>
        <v>0</v>
      </c>
      <c r="M1609">
        <v>0</v>
      </c>
      <c r="N1609">
        <v>0</v>
      </c>
      <c r="O1609" s="24" t="e">
        <f t="shared" si="152"/>
        <v>#DIV/0!</v>
      </c>
      <c r="P1609" s="35">
        <f>VLOOKUP(E1609,'参数设置&amp;汇总'!O:X,10,0)</f>
        <v>0.1</v>
      </c>
      <c r="Q1609" s="37">
        <f t="shared" si="153"/>
        <v>0</v>
      </c>
      <c r="R1609">
        <v>0.85</v>
      </c>
      <c r="S1609" s="38">
        <f t="shared" si="154"/>
        <v>0</v>
      </c>
      <c r="T1609" s="9">
        <f t="shared" si="155"/>
        <v>0</v>
      </c>
      <c r="V1609" s="11"/>
    </row>
    <row r="1610" spans="2:22" ht="18">
      <c r="B1610" t="s">
        <v>550</v>
      </c>
      <c r="C1610" t="s">
        <v>553</v>
      </c>
      <c r="D1610" t="str">
        <f>VLOOKUP(G1610,Sheet1!J:K,2,0)</f>
        <v>C</v>
      </c>
      <c r="E1610" t="str">
        <f t="shared" si="150"/>
        <v>C兴趣培训</v>
      </c>
      <c r="F1610" t="str">
        <f>VLOOKUP(G1610,Sheet1!J:L,3,0)</f>
        <v>甘肃省</v>
      </c>
      <c r="G1610" t="s">
        <v>218</v>
      </c>
      <c r="H1610" s="2" t="str">
        <f>VLOOKUP(G1610,Sheet1!J:O,6,0)</f>
        <v>华北大区</v>
      </c>
      <c r="I1610">
        <v>19</v>
      </c>
      <c r="J1610">
        <v>0</v>
      </c>
      <c r="K1610" s="8">
        <f>VLOOKUP(C1610,'渗透率、续签率'!B:C,2,0)</f>
        <v>0.76200000000000001</v>
      </c>
      <c r="L1610" s="6">
        <f t="shared" si="151"/>
        <v>0</v>
      </c>
      <c r="M1610">
        <v>2</v>
      </c>
      <c r="N1610">
        <v>0</v>
      </c>
      <c r="O1610" s="24">
        <f t="shared" si="152"/>
        <v>0</v>
      </c>
      <c r="P1610" s="35">
        <f>VLOOKUP(E1610,'参数设置&amp;汇总'!O:X,10,0)</f>
        <v>0.1</v>
      </c>
      <c r="Q1610" s="37">
        <f t="shared" si="153"/>
        <v>0.2</v>
      </c>
      <c r="R1610">
        <v>0.85</v>
      </c>
      <c r="S1610" s="38">
        <f t="shared" si="154"/>
        <v>0.23529411764705885</v>
      </c>
      <c r="T1610" s="9">
        <f t="shared" si="155"/>
        <v>0.10188235294117648</v>
      </c>
      <c r="V1610" s="11"/>
    </row>
    <row r="1611" spans="2:22" ht="18">
      <c r="B1611" t="s">
        <v>550</v>
      </c>
      <c r="C1611" t="s">
        <v>553</v>
      </c>
      <c r="D1611" t="str">
        <f>VLOOKUP(G1611,Sheet1!J:K,2,0)</f>
        <v>C</v>
      </c>
      <c r="E1611" t="str">
        <f t="shared" si="150"/>
        <v>C兴趣培训</v>
      </c>
      <c r="F1611" t="str">
        <f>VLOOKUP(G1611,Sheet1!J:L,3,0)</f>
        <v>河南省</v>
      </c>
      <c r="G1611" t="s">
        <v>219</v>
      </c>
      <c r="H1611" s="2" t="str">
        <f>VLOOKUP(G1611,Sheet1!J:O,6,0)</f>
        <v>华北大区</v>
      </c>
      <c r="I1611">
        <v>129</v>
      </c>
      <c r="J1611">
        <v>0</v>
      </c>
      <c r="K1611" s="8">
        <f>VLOOKUP(C1611,'渗透率、续签率'!B:C,2,0)</f>
        <v>0.76200000000000001</v>
      </c>
      <c r="L1611" s="6">
        <f t="shared" si="151"/>
        <v>0</v>
      </c>
      <c r="M1611">
        <v>12</v>
      </c>
      <c r="N1611">
        <v>0</v>
      </c>
      <c r="O1611" s="24">
        <f t="shared" si="152"/>
        <v>0</v>
      </c>
      <c r="P1611" s="35">
        <f>VLOOKUP(E1611,'参数设置&amp;汇总'!O:X,10,0)</f>
        <v>0.1</v>
      </c>
      <c r="Q1611" s="37">
        <f t="shared" si="153"/>
        <v>1.2000000000000002</v>
      </c>
      <c r="R1611">
        <v>0.85</v>
      </c>
      <c r="S1611" s="38">
        <f t="shared" si="154"/>
        <v>1.4117647058823533</v>
      </c>
      <c r="T1611" s="9">
        <f t="shared" si="155"/>
        <v>0.61129411764705899</v>
      </c>
      <c r="V1611" s="11"/>
    </row>
    <row r="1612" spans="2:22" ht="18">
      <c r="B1612" t="s">
        <v>550</v>
      </c>
      <c r="C1612" t="s">
        <v>553</v>
      </c>
      <c r="D1612" t="str">
        <f>VLOOKUP(G1612,Sheet1!J:K,2,0)</f>
        <v>C</v>
      </c>
      <c r="E1612" t="str">
        <f t="shared" si="150"/>
        <v>C兴趣培训</v>
      </c>
      <c r="F1612" t="str">
        <f>VLOOKUP(G1612,Sheet1!J:L,3,0)</f>
        <v>四川省</v>
      </c>
      <c r="G1612" t="s">
        <v>220</v>
      </c>
      <c r="H1612" s="2" t="str">
        <f>VLOOKUP(G1612,Sheet1!J:O,6,0)</f>
        <v>华北大区</v>
      </c>
      <c r="I1612">
        <v>34</v>
      </c>
      <c r="J1612">
        <v>0</v>
      </c>
      <c r="K1612" s="8">
        <f>VLOOKUP(C1612,'渗透率、续签率'!B:C,2,0)</f>
        <v>0.76200000000000001</v>
      </c>
      <c r="L1612" s="6">
        <f t="shared" si="151"/>
        <v>0</v>
      </c>
      <c r="M1612">
        <v>3</v>
      </c>
      <c r="N1612">
        <v>0</v>
      </c>
      <c r="O1612" s="24">
        <f t="shared" si="152"/>
        <v>0</v>
      </c>
      <c r="P1612" s="35">
        <f>VLOOKUP(E1612,'参数设置&amp;汇总'!O:X,10,0)</f>
        <v>0.1</v>
      </c>
      <c r="Q1612" s="37">
        <f t="shared" si="153"/>
        <v>0.30000000000000004</v>
      </c>
      <c r="R1612">
        <v>0.85</v>
      </c>
      <c r="S1612" s="38">
        <f t="shared" si="154"/>
        <v>0.35294117647058831</v>
      </c>
      <c r="T1612" s="9">
        <f t="shared" si="155"/>
        <v>0.15282352941176475</v>
      </c>
      <c r="V1612" s="11"/>
    </row>
    <row r="1613" spans="2:22" ht="18">
      <c r="B1613" t="s">
        <v>550</v>
      </c>
      <c r="C1613" t="s">
        <v>553</v>
      </c>
      <c r="D1613" t="str">
        <f>VLOOKUP(G1613,Sheet1!J:K,2,0)</f>
        <v>C</v>
      </c>
      <c r="E1613" t="str">
        <f t="shared" si="150"/>
        <v>C兴趣培训</v>
      </c>
      <c r="F1613" t="str">
        <f>VLOOKUP(G1613,Sheet1!J:L,3,0)</f>
        <v>四川省</v>
      </c>
      <c r="G1613" t="s">
        <v>221</v>
      </c>
      <c r="H1613" s="2" t="str">
        <f>VLOOKUP(G1613,Sheet1!J:O,6,0)</f>
        <v>华北大区</v>
      </c>
      <c r="I1613">
        <v>44</v>
      </c>
      <c r="J1613">
        <v>0</v>
      </c>
      <c r="K1613" s="8">
        <f>VLOOKUP(C1613,'渗透率、续签率'!B:C,2,0)</f>
        <v>0.76200000000000001</v>
      </c>
      <c r="L1613" s="6">
        <f t="shared" si="151"/>
        <v>0</v>
      </c>
      <c r="M1613">
        <v>0</v>
      </c>
      <c r="N1613">
        <v>0</v>
      </c>
      <c r="O1613" s="24" t="e">
        <f t="shared" si="152"/>
        <v>#DIV/0!</v>
      </c>
      <c r="P1613" s="35">
        <f>VLOOKUP(E1613,'参数设置&amp;汇总'!O:X,10,0)</f>
        <v>0.1</v>
      </c>
      <c r="Q1613" s="37">
        <f t="shared" si="153"/>
        <v>0</v>
      </c>
      <c r="R1613">
        <v>0.85</v>
      </c>
      <c r="S1613" s="38">
        <f t="shared" si="154"/>
        <v>0</v>
      </c>
      <c r="T1613" s="9">
        <f t="shared" si="155"/>
        <v>0</v>
      </c>
      <c r="V1613" s="11"/>
    </row>
    <row r="1614" spans="2:22" ht="18">
      <c r="B1614" t="s">
        <v>550</v>
      </c>
      <c r="C1614" t="s">
        <v>553</v>
      </c>
      <c r="D1614" t="str">
        <f>VLOOKUP(G1614,Sheet1!J:K,2,0)</f>
        <v>A</v>
      </c>
      <c r="E1614" t="str">
        <f t="shared" si="150"/>
        <v>A兴趣培训</v>
      </c>
      <c r="F1614" t="str">
        <f>VLOOKUP(G1614,Sheet1!J:L,3,0)</f>
        <v>广东省</v>
      </c>
      <c r="G1614" t="s">
        <v>50</v>
      </c>
      <c r="H1614" s="2" t="str">
        <f>VLOOKUP(G1614,Sheet1!J:O,6,0)</f>
        <v>华南大区</v>
      </c>
      <c r="I1614">
        <v>936</v>
      </c>
      <c r="J1614">
        <v>53</v>
      </c>
      <c r="K1614" s="8">
        <f>VLOOKUP(C1614,'渗透率、续签率'!B:C,2,0)</f>
        <v>0.76200000000000001</v>
      </c>
      <c r="L1614" s="6">
        <f t="shared" si="151"/>
        <v>5.6623931623931624E-2</v>
      </c>
      <c r="M1614">
        <v>147</v>
      </c>
      <c r="N1614">
        <v>48</v>
      </c>
      <c r="O1614" s="24">
        <f t="shared" si="152"/>
        <v>0.32653061224489793</v>
      </c>
      <c r="P1614" s="35">
        <f>VLOOKUP(E1614,'参数设置&amp;汇总'!O:X,10,0)</f>
        <v>0.29504587155963302</v>
      </c>
      <c r="Q1614" s="37">
        <f t="shared" si="153"/>
        <v>48</v>
      </c>
      <c r="R1614">
        <v>0.85</v>
      </c>
      <c r="S1614" s="38">
        <f t="shared" si="154"/>
        <v>13.44</v>
      </c>
      <c r="T1614" s="9">
        <f t="shared" si="155"/>
        <v>5.8195199999999998</v>
      </c>
      <c r="V1614" s="11"/>
    </row>
    <row r="1615" spans="2:22" ht="18">
      <c r="B1615" t="s">
        <v>550</v>
      </c>
      <c r="C1615" t="s">
        <v>553</v>
      </c>
      <c r="D1615" t="str">
        <f>VLOOKUP(G1615,Sheet1!J:K,2,0)</f>
        <v>C</v>
      </c>
      <c r="E1615" t="str">
        <f t="shared" si="150"/>
        <v>C兴趣培训</v>
      </c>
      <c r="F1615" t="str">
        <f>VLOOKUP(G1615,Sheet1!J:L,3,0)</f>
        <v>甘肃省</v>
      </c>
      <c r="G1615" t="s">
        <v>222</v>
      </c>
      <c r="H1615" s="2" t="str">
        <f>VLOOKUP(G1615,Sheet1!J:O,6,0)</f>
        <v>华北大区</v>
      </c>
      <c r="I1615">
        <v>33</v>
      </c>
      <c r="J1615">
        <v>0</v>
      </c>
      <c r="K1615" s="8">
        <f>VLOOKUP(C1615,'渗透率、续签率'!B:C,2,0)</f>
        <v>0.76200000000000001</v>
      </c>
      <c r="L1615" s="6">
        <f t="shared" si="151"/>
        <v>0</v>
      </c>
      <c r="M1615">
        <v>1</v>
      </c>
      <c r="N1615">
        <v>0</v>
      </c>
      <c r="O1615" s="24">
        <f t="shared" si="152"/>
        <v>0</v>
      </c>
      <c r="P1615" s="35">
        <f>VLOOKUP(E1615,'参数设置&amp;汇总'!O:X,10,0)</f>
        <v>0.1</v>
      </c>
      <c r="Q1615" s="37">
        <f t="shared" si="153"/>
        <v>0.1</v>
      </c>
      <c r="R1615">
        <v>0.85</v>
      </c>
      <c r="S1615" s="38">
        <f t="shared" si="154"/>
        <v>0.11764705882352942</v>
      </c>
      <c r="T1615" s="9">
        <f t="shared" si="155"/>
        <v>5.094117647058824E-2</v>
      </c>
    </row>
    <row r="1616" spans="2:22" ht="18">
      <c r="B1616" t="s">
        <v>550</v>
      </c>
      <c r="C1616" t="s">
        <v>553</v>
      </c>
      <c r="D1616" t="str">
        <f>VLOOKUP(G1616,Sheet1!J:K,2,0)</f>
        <v>C</v>
      </c>
      <c r="E1616" t="str">
        <f t="shared" si="150"/>
        <v>C兴趣培训</v>
      </c>
      <c r="F1616" t="str">
        <f>VLOOKUP(G1616,Sheet1!J:L,3,0)</f>
        <v>河北省</v>
      </c>
      <c r="G1616" t="s">
        <v>223</v>
      </c>
      <c r="H1616" s="2" t="str">
        <f>VLOOKUP(G1616,Sheet1!J:O,6,0)</f>
        <v>华北大区</v>
      </c>
      <c r="I1616">
        <v>205</v>
      </c>
      <c r="J1616">
        <v>2</v>
      </c>
      <c r="K1616" s="8">
        <f>VLOOKUP(C1616,'渗透率、续签率'!B:C,2,0)</f>
        <v>0.76200000000000001</v>
      </c>
      <c r="L1616" s="6">
        <f t="shared" si="151"/>
        <v>9.7560975609756097E-3</v>
      </c>
      <c r="M1616">
        <v>14</v>
      </c>
      <c r="N1616">
        <v>2</v>
      </c>
      <c r="O1616" s="24">
        <f t="shared" si="152"/>
        <v>0.14285714285714285</v>
      </c>
      <c r="P1616" s="35">
        <f>VLOOKUP(E1616,'参数设置&amp;汇总'!O:X,10,0)</f>
        <v>0.1</v>
      </c>
      <c r="Q1616" s="37">
        <f t="shared" si="153"/>
        <v>2</v>
      </c>
      <c r="R1616">
        <v>0.85</v>
      </c>
      <c r="S1616" s="38">
        <f t="shared" si="154"/>
        <v>0.55999999999999994</v>
      </c>
      <c r="T1616" s="9">
        <f t="shared" si="155"/>
        <v>0.24247999999999997</v>
      </c>
      <c r="V1616" s="11"/>
    </row>
    <row r="1617" spans="2:22" ht="18">
      <c r="B1617" t="s">
        <v>550</v>
      </c>
      <c r="C1617" t="s">
        <v>553</v>
      </c>
      <c r="D1617" t="str">
        <f>VLOOKUP(G1617,Sheet1!J:K,2,0)</f>
        <v>C</v>
      </c>
      <c r="E1617" t="str">
        <f t="shared" si="150"/>
        <v>C兴趣培训</v>
      </c>
      <c r="F1617" t="str">
        <f>VLOOKUP(G1617,Sheet1!J:L,3,0)</f>
        <v>陕西省</v>
      </c>
      <c r="G1617" t="s">
        <v>224</v>
      </c>
      <c r="H1617" s="2" t="str">
        <f>VLOOKUP(G1617,Sheet1!J:O,6,0)</f>
        <v>华北大区</v>
      </c>
      <c r="I1617">
        <v>30</v>
      </c>
      <c r="J1617">
        <v>0</v>
      </c>
      <c r="K1617" s="8">
        <f>VLOOKUP(C1617,'渗透率、续签率'!B:C,2,0)</f>
        <v>0.76200000000000001</v>
      </c>
      <c r="L1617" s="6">
        <f t="shared" si="151"/>
        <v>0</v>
      </c>
      <c r="M1617">
        <v>3</v>
      </c>
      <c r="N1617">
        <v>0</v>
      </c>
      <c r="O1617" s="24">
        <f t="shared" si="152"/>
        <v>0</v>
      </c>
      <c r="P1617" s="35">
        <f>VLOOKUP(E1617,'参数设置&amp;汇总'!O:X,10,0)</f>
        <v>0.1</v>
      </c>
      <c r="Q1617" s="37">
        <f t="shared" si="153"/>
        <v>0.30000000000000004</v>
      </c>
      <c r="R1617">
        <v>0.85</v>
      </c>
      <c r="S1617" s="38">
        <f t="shared" si="154"/>
        <v>0.35294117647058831</v>
      </c>
      <c r="T1617" s="9">
        <f t="shared" si="155"/>
        <v>0.15282352941176475</v>
      </c>
      <c r="U1617" s="1"/>
      <c r="V1617" s="11"/>
    </row>
    <row r="1618" spans="2:22" ht="18">
      <c r="B1618" t="s">
        <v>550</v>
      </c>
      <c r="C1618" t="s">
        <v>553</v>
      </c>
      <c r="D1618" t="str">
        <f>VLOOKUP(G1618,Sheet1!J:K,2,0)</f>
        <v>C</v>
      </c>
      <c r="E1618" t="str">
        <f t="shared" si="150"/>
        <v>C兴趣培训</v>
      </c>
      <c r="F1618" t="str">
        <f>VLOOKUP(G1618,Sheet1!J:L,3,0)</f>
        <v>吉林省</v>
      </c>
      <c r="G1618" t="s">
        <v>225</v>
      </c>
      <c r="H1618" s="2" t="str">
        <f>VLOOKUP(G1618,Sheet1!J:O,6,0)</f>
        <v>华北大区</v>
      </c>
      <c r="I1618">
        <v>56</v>
      </c>
      <c r="J1618">
        <v>0</v>
      </c>
      <c r="K1618" s="8">
        <f>VLOOKUP(C1618,'渗透率、续签率'!B:C,2,0)</f>
        <v>0.76200000000000001</v>
      </c>
      <c r="L1618" s="6">
        <f t="shared" si="151"/>
        <v>0</v>
      </c>
      <c r="M1618">
        <v>9</v>
      </c>
      <c r="N1618">
        <v>0</v>
      </c>
      <c r="O1618" s="24">
        <f t="shared" si="152"/>
        <v>0</v>
      </c>
      <c r="P1618" s="35">
        <f>VLOOKUP(E1618,'参数设置&amp;汇总'!O:X,10,0)</f>
        <v>0.1</v>
      </c>
      <c r="Q1618" s="37">
        <f t="shared" si="153"/>
        <v>0.9</v>
      </c>
      <c r="R1618">
        <v>0.85</v>
      </c>
      <c r="S1618" s="38">
        <f t="shared" si="154"/>
        <v>1.0588235294117647</v>
      </c>
      <c r="T1618" s="9">
        <f t="shared" si="155"/>
        <v>0.45847058823529413</v>
      </c>
      <c r="V1618" s="11"/>
    </row>
    <row r="1619" spans="2:22" ht="18">
      <c r="B1619" t="s">
        <v>550</v>
      </c>
      <c r="C1619" t="s">
        <v>553</v>
      </c>
      <c r="D1619" t="str">
        <f>VLOOKUP(G1619,Sheet1!J:K,2,0)</f>
        <v>C</v>
      </c>
      <c r="E1619" t="str">
        <f t="shared" si="150"/>
        <v>C兴趣培训</v>
      </c>
      <c r="F1619" t="str">
        <f>VLOOKUP(G1619,Sheet1!J:L,3,0)</f>
        <v>河南省</v>
      </c>
      <c r="G1619" t="s">
        <v>226</v>
      </c>
      <c r="H1619" s="2" t="str">
        <f>VLOOKUP(G1619,Sheet1!J:O,6,0)</f>
        <v>华北大区</v>
      </c>
      <c r="I1619">
        <v>108</v>
      </c>
      <c r="J1619">
        <v>0</v>
      </c>
      <c r="K1619" s="8">
        <f>VLOOKUP(C1619,'渗透率、续签率'!B:C,2,0)</f>
        <v>0.76200000000000001</v>
      </c>
      <c r="L1619" s="6">
        <f t="shared" si="151"/>
        <v>0</v>
      </c>
      <c r="M1619">
        <v>9</v>
      </c>
      <c r="N1619">
        <v>0</v>
      </c>
      <c r="O1619" s="24">
        <f t="shared" si="152"/>
        <v>0</v>
      </c>
      <c r="P1619" s="35">
        <f>VLOOKUP(E1619,'参数设置&amp;汇总'!O:X,10,0)</f>
        <v>0.1</v>
      </c>
      <c r="Q1619" s="37">
        <f t="shared" si="153"/>
        <v>0.9</v>
      </c>
      <c r="R1619">
        <v>0.85</v>
      </c>
      <c r="S1619" s="38">
        <f t="shared" si="154"/>
        <v>1.0588235294117647</v>
      </c>
      <c r="T1619" s="9">
        <f t="shared" si="155"/>
        <v>0.45847058823529413</v>
      </c>
    </row>
    <row r="1620" spans="2:22" ht="18">
      <c r="B1620" t="s">
        <v>550</v>
      </c>
      <c r="C1620" t="s">
        <v>553</v>
      </c>
      <c r="D1620" t="str">
        <f>VLOOKUP(G1620,Sheet1!J:K,2,0)</f>
        <v>C</v>
      </c>
      <c r="E1620" t="str">
        <f t="shared" si="150"/>
        <v>C兴趣培训</v>
      </c>
      <c r="F1620" t="str">
        <f>VLOOKUP(G1620,Sheet1!J:L,3,0)</f>
        <v>河北省</v>
      </c>
      <c r="G1620" t="s">
        <v>227</v>
      </c>
      <c r="H1620" s="2" t="str">
        <f>VLOOKUP(G1620,Sheet1!J:O,6,0)</f>
        <v>华北大区</v>
      </c>
      <c r="I1620">
        <v>65</v>
      </c>
      <c r="J1620">
        <v>0</v>
      </c>
      <c r="K1620" s="8">
        <f>VLOOKUP(C1620,'渗透率、续签率'!B:C,2,0)</f>
        <v>0.76200000000000001</v>
      </c>
      <c r="L1620" s="6">
        <f t="shared" si="151"/>
        <v>0</v>
      </c>
      <c r="M1620">
        <v>3</v>
      </c>
      <c r="N1620">
        <v>0</v>
      </c>
      <c r="O1620" s="24">
        <f t="shared" si="152"/>
        <v>0</v>
      </c>
      <c r="P1620" s="35">
        <f>VLOOKUP(E1620,'参数设置&amp;汇总'!O:X,10,0)</f>
        <v>0.1</v>
      </c>
      <c r="Q1620" s="37">
        <f t="shared" si="153"/>
        <v>0.30000000000000004</v>
      </c>
      <c r="R1620">
        <v>0.85</v>
      </c>
      <c r="S1620" s="38">
        <f t="shared" si="154"/>
        <v>0.35294117647058831</v>
      </c>
      <c r="T1620" s="9">
        <f t="shared" si="155"/>
        <v>0.15282352941176475</v>
      </c>
      <c r="V1620" s="11"/>
    </row>
    <row r="1621" spans="2:22" ht="18">
      <c r="B1621" t="s">
        <v>550</v>
      </c>
      <c r="C1621" t="s">
        <v>553</v>
      </c>
      <c r="D1621" t="str">
        <f>VLOOKUP(G1621,Sheet1!J:K,2,0)</f>
        <v>C</v>
      </c>
      <c r="E1621" t="str">
        <f t="shared" si="150"/>
        <v>C兴趣培训</v>
      </c>
      <c r="F1621" t="str">
        <f>VLOOKUP(G1621,Sheet1!J:L,3,0)</f>
        <v>湖南省</v>
      </c>
      <c r="G1621" t="s">
        <v>228</v>
      </c>
      <c r="H1621" s="2" t="str">
        <f>VLOOKUP(G1621,Sheet1!J:O,6,0)</f>
        <v>华南大区</v>
      </c>
      <c r="I1621">
        <v>33</v>
      </c>
      <c r="J1621">
        <v>0</v>
      </c>
      <c r="K1621" s="8">
        <f>VLOOKUP(C1621,'渗透率、续签率'!B:C,2,0)</f>
        <v>0.76200000000000001</v>
      </c>
      <c r="L1621" s="6">
        <f t="shared" si="151"/>
        <v>0</v>
      </c>
      <c r="M1621">
        <v>1</v>
      </c>
      <c r="N1621">
        <v>0</v>
      </c>
      <c r="O1621" s="24">
        <f t="shared" si="152"/>
        <v>0</v>
      </c>
      <c r="P1621" s="35">
        <f>VLOOKUP(E1621,'参数设置&amp;汇总'!O:X,10,0)</f>
        <v>0.1</v>
      </c>
      <c r="Q1621" s="37">
        <f t="shared" si="153"/>
        <v>0.1</v>
      </c>
      <c r="R1621">
        <v>0.85</v>
      </c>
      <c r="S1621" s="38">
        <f t="shared" si="154"/>
        <v>0.11764705882352942</v>
      </c>
      <c r="T1621" s="9">
        <f t="shared" si="155"/>
        <v>5.094117647058824E-2</v>
      </c>
      <c r="V1621" s="11"/>
    </row>
    <row r="1622" spans="2:22" ht="18">
      <c r="B1622" t="s">
        <v>550</v>
      </c>
      <c r="C1622" t="s">
        <v>553</v>
      </c>
      <c r="D1622" t="str">
        <f>VLOOKUP(G1622,Sheet1!J:K,2,0)</f>
        <v>C</v>
      </c>
      <c r="E1622" t="str">
        <f t="shared" si="150"/>
        <v>C兴趣培训</v>
      </c>
      <c r="F1622" t="str">
        <f>VLOOKUP(G1622,Sheet1!J:L,3,0)</f>
        <v>甘肃省</v>
      </c>
      <c r="G1622" t="s">
        <v>229</v>
      </c>
      <c r="H1622" s="2" t="str">
        <f>VLOOKUP(G1622,Sheet1!J:O,6,0)</f>
        <v>华北大区</v>
      </c>
      <c r="I1622">
        <v>33</v>
      </c>
      <c r="J1622">
        <v>0</v>
      </c>
      <c r="K1622" s="8">
        <f>VLOOKUP(C1622,'渗透率、续签率'!B:C,2,0)</f>
        <v>0.76200000000000001</v>
      </c>
      <c r="L1622" s="6">
        <f t="shared" si="151"/>
        <v>0</v>
      </c>
      <c r="M1622">
        <v>0</v>
      </c>
      <c r="N1622">
        <v>0</v>
      </c>
      <c r="O1622" s="24" t="e">
        <f t="shared" si="152"/>
        <v>#DIV/0!</v>
      </c>
      <c r="P1622" s="35">
        <f>VLOOKUP(E1622,'参数设置&amp;汇总'!O:X,10,0)</f>
        <v>0.1</v>
      </c>
      <c r="Q1622" s="37">
        <f t="shared" si="153"/>
        <v>0</v>
      </c>
      <c r="R1622">
        <v>0.85</v>
      </c>
      <c r="S1622" s="38">
        <f t="shared" si="154"/>
        <v>0</v>
      </c>
      <c r="T1622" s="9">
        <f t="shared" si="155"/>
        <v>0</v>
      </c>
      <c r="V1622" s="11"/>
    </row>
    <row r="1623" spans="2:22" ht="18">
      <c r="B1623" t="s">
        <v>550</v>
      </c>
      <c r="C1623" t="s">
        <v>553</v>
      </c>
      <c r="D1623" t="str">
        <f>VLOOKUP(G1623,Sheet1!J:K,2,0)</f>
        <v>C</v>
      </c>
      <c r="E1623" t="str">
        <f t="shared" si="150"/>
        <v>C兴趣培训</v>
      </c>
      <c r="F1623" t="str">
        <f>VLOOKUP(G1623,Sheet1!J:L,3,0)</f>
        <v>江苏省</v>
      </c>
      <c r="G1623" t="s">
        <v>230</v>
      </c>
      <c r="H1623" s="2" t="str">
        <f>VLOOKUP(G1623,Sheet1!J:O,6,0)</f>
        <v>华北大区</v>
      </c>
      <c r="I1623">
        <v>264</v>
      </c>
      <c r="J1623">
        <v>8</v>
      </c>
      <c r="K1623" s="8">
        <f>VLOOKUP(C1623,'渗透率、续签率'!B:C,2,0)</f>
        <v>0.76200000000000001</v>
      </c>
      <c r="L1623" s="6">
        <f t="shared" si="151"/>
        <v>3.0303030303030304E-2</v>
      </c>
      <c r="M1623">
        <v>16</v>
      </c>
      <c r="N1623">
        <v>8</v>
      </c>
      <c r="O1623" s="24">
        <f t="shared" si="152"/>
        <v>0.5</v>
      </c>
      <c r="P1623" s="35">
        <f>VLOOKUP(E1623,'参数设置&amp;汇总'!O:X,10,0)</f>
        <v>0.1</v>
      </c>
      <c r="Q1623" s="37">
        <f t="shared" si="153"/>
        <v>8</v>
      </c>
      <c r="R1623">
        <v>0.85</v>
      </c>
      <c r="S1623" s="38">
        <f t="shared" si="154"/>
        <v>2.2399999999999998</v>
      </c>
      <c r="T1623" s="9">
        <f t="shared" si="155"/>
        <v>0.96991999999999989</v>
      </c>
      <c r="V1623" s="11"/>
    </row>
    <row r="1624" spans="2:22" ht="18">
      <c r="B1624" t="s">
        <v>550</v>
      </c>
      <c r="C1624" t="s">
        <v>553</v>
      </c>
      <c r="D1624" t="str">
        <f>VLOOKUP(G1624,Sheet1!J:K,2,0)</f>
        <v>C</v>
      </c>
      <c r="E1624" t="str">
        <f t="shared" si="150"/>
        <v>C兴趣培训</v>
      </c>
      <c r="F1624" t="str">
        <f>VLOOKUP(G1624,Sheet1!J:L,3,0)</f>
        <v>云南省</v>
      </c>
      <c r="G1624" t="s">
        <v>231</v>
      </c>
      <c r="H1624" s="2" t="str">
        <f>VLOOKUP(G1624,Sheet1!J:O,6,0)</f>
        <v>华南大区</v>
      </c>
      <c r="I1624">
        <v>17</v>
      </c>
      <c r="J1624">
        <v>0</v>
      </c>
      <c r="K1624" s="8">
        <f>VLOOKUP(C1624,'渗透率、续签率'!B:C,2,0)</f>
        <v>0.76200000000000001</v>
      </c>
      <c r="L1624" s="6">
        <f t="shared" si="151"/>
        <v>0</v>
      </c>
      <c r="M1624">
        <v>0</v>
      </c>
      <c r="N1624">
        <v>0</v>
      </c>
      <c r="O1624" s="24" t="e">
        <f t="shared" si="152"/>
        <v>#DIV/0!</v>
      </c>
      <c r="P1624" s="35">
        <f>VLOOKUP(E1624,'参数设置&amp;汇总'!O:X,10,0)</f>
        <v>0.1</v>
      </c>
      <c r="Q1624" s="37">
        <f t="shared" si="153"/>
        <v>0</v>
      </c>
      <c r="R1624">
        <v>0.85</v>
      </c>
      <c r="S1624" s="38">
        <f t="shared" si="154"/>
        <v>0</v>
      </c>
      <c r="T1624" s="9">
        <f t="shared" si="155"/>
        <v>0</v>
      </c>
      <c r="V1624" s="11"/>
    </row>
    <row r="1625" spans="2:22" ht="18">
      <c r="B1625" t="s">
        <v>550</v>
      </c>
      <c r="C1625" t="s">
        <v>553</v>
      </c>
      <c r="D1625" t="str">
        <f>VLOOKUP(G1625,Sheet1!J:K,2,0)</f>
        <v>C</v>
      </c>
      <c r="E1625" t="str">
        <f t="shared" si="150"/>
        <v>C兴趣培训</v>
      </c>
      <c r="F1625" t="str">
        <f>VLOOKUP(G1625,Sheet1!J:L,3,0)</f>
        <v>山东省</v>
      </c>
      <c r="G1625" t="s">
        <v>232</v>
      </c>
      <c r="H1625" s="2" t="str">
        <f>VLOOKUP(G1625,Sheet1!J:O,6,0)</f>
        <v>华北大区</v>
      </c>
      <c r="I1625">
        <v>155</v>
      </c>
      <c r="J1625">
        <v>0</v>
      </c>
      <c r="K1625" s="8">
        <f>VLOOKUP(C1625,'渗透率、续签率'!B:C,2,0)</f>
        <v>0.76200000000000001</v>
      </c>
      <c r="L1625" s="6">
        <f t="shared" si="151"/>
        <v>0</v>
      </c>
      <c r="M1625">
        <v>3</v>
      </c>
      <c r="N1625">
        <v>0</v>
      </c>
      <c r="O1625" s="24">
        <f t="shared" si="152"/>
        <v>0</v>
      </c>
      <c r="P1625" s="35">
        <f>VLOOKUP(E1625,'参数设置&amp;汇总'!O:X,10,0)</f>
        <v>0.1</v>
      </c>
      <c r="Q1625" s="37">
        <f t="shared" si="153"/>
        <v>0.30000000000000004</v>
      </c>
      <c r="R1625">
        <v>0.85</v>
      </c>
      <c r="S1625" s="38">
        <f t="shared" si="154"/>
        <v>0.35294117647058831</v>
      </c>
      <c r="T1625" s="9">
        <f t="shared" si="155"/>
        <v>0.15282352941176475</v>
      </c>
      <c r="V1625" s="11"/>
    </row>
    <row r="1626" spans="2:22" ht="18">
      <c r="B1626" t="s">
        <v>550</v>
      </c>
      <c r="C1626" t="s">
        <v>553</v>
      </c>
      <c r="D1626" t="str">
        <f>VLOOKUP(G1626,Sheet1!J:K,2,0)</f>
        <v>C</v>
      </c>
      <c r="E1626" t="str">
        <f t="shared" si="150"/>
        <v>C兴趣培训</v>
      </c>
      <c r="F1626" t="str">
        <f>VLOOKUP(G1626,Sheet1!J:L,3,0)</f>
        <v>四川省</v>
      </c>
      <c r="G1626" t="s">
        <v>233</v>
      </c>
      <c r="H1626" s="2" t="str">
        <f>VLOOKUP(G1626,Sheet1!J:O,6,0)</f>
        <v>华北大区</v>
      </c>
      <c r="I1626">
        <v>68</v>
      </c>
      <c r="J1626">
        <v>0</v>
      </c>
      <c r="K1626" s="8">
        <f>VLOOKUP(C1626,'渗透率、续签率'!B:C,2,0)</f>
        <v>0.76200000000000001</v>
      </c>
      <c r="L1626" s="6">
        <f t="shared" si="151"/>
        <v>0</v>
      </c>
      <c r="M1626">
        <v>5</v>
      </c>
      <c r="N1626">
        <v>0</v>
      </c>
      <c r="O1626" s="24">
        <f t="shared" si="152"/>
        <v>0</v>
      </c>
      <c r="P1626" s="35">
        <f>VLOOKUP(E1626,'参数设置&amp;汇总'!O:X,10,0)</f>
        <v>0.1</v>
      </c>
      <c r="Q1626" s="37">
        <f t="shared" si="153"/>
        <v>0.5</v>
      </c>
      <c r="R1626">
        <v>0.85</v>
      </c>
      <c r="S1626" s="38">
        <f t="shared" si="154"/>
        <v>0.58823529411764708</v>
      </c>
      <c r="T1626" s="9">
        <f t="shared" si="155"/>
        <v>0.25470588235294117</v>
      </c>
      <c r="V1626" s="11"/>
    </row>
    <row r="1627" spans="2:22" ht="18">
      <c r="B1627" t="s">
        <v>550</v>
      </c>
      <c r="C1627" t="s">
        <v>553</v>
      </c>
      <c r="D1627" t="str">
        <f>VLOOKUP(G1627,Sheet1!J:K,2,0)</f>
        <v>C</v>
      </c>
      <c r="E1627" t="str">
        <f t="shared" si="150"/>
        <v>C兴趣培训</v>
      </c>
      <c r="F1627" t="str">
        <f>VLOOKUP(G1627,Sheet1!J:L,3,0)</f>
        <v>山西省</v>
      </c>
      <c r="G1627" t="s">
        <v>234</v>
      </c>
      <c r="H1627" s="2" t="str">
        <f>VLOOKUP(G1627,Sheet1!J:O,6,0)</f>
        <v>华北大区</v>
      </c>
      <c r="I1627">
        <v>28</v>
      </c>
      <c r="J1627">
        <v>0</v>
      </c>
      <c r="K1627" s="8">
        <f>VLOOKUP(C1627,'渗透率、续签率'!B:C,2,0)</f>
        <v>0.76200000000000001</v>
      </c>
      <c r="L1627" s="6">
        <f t="shared" si="151"/>
        <v>0</v>
      </c>
      <c r="M1627">
        <v>0</v>
      </c>
      <c r="N1627">
        <v>0</v>
      </c>
      <c r="O1627" s="24" t="e">
        <f t="shared" si="152"/>
        <v>#DIV/0!</v>
      </c>
      <c r="P1627" s="35">
        <f>VLOOKUP(E1627,'参数设置&amp;汇总'!O:X,10,0)</f>
        <v>0.1</v>
      </c>
      <c r="Q1627" s="37">
        <f t="shared" si="153"/>
        <v>0</v>
      </c>
      <c r="R1627">
        <v>0.85</v>
      </c>
      <c r="S1627" s="38">
        <f t="shared" si="154"/>
        <v>0</v>
      </c>
      <c r="T1627" s="9">
        <f t="shared" si="155"/>
        <v>0</v>
      </c>
      <c r="V1627" s="11"/>
    </row>
    <row r="1628" spans="2:22" ht="18">
      <c r="B1628" t="s">
        <v>550</v>
      </c>
      <c r="C1628" t="s">
        <v>553</v>
      </c>
      <c r="D1628" t="str">
        <f>VLOOKUP(G1628,Sheet1!J:K,2,0)</f>
        <v>C</v>
      </c>
      <c r="E1628" t="str">
        <f t="shared" si="150"/>
        <v>C兴趣培训</v>
      </c>
      <c r="F1628" t="str">
        <f>VLOOKUP(G1628,Sheet1!J:L,3,0)</f>
        <v>湖南省</v>
      </c>
      <c r="G1628" t="s">
        <v>235</v>
      </c>
      <c r="H1628" s="2" t="str">
        <f>VLOOKUP(G1628,Sheet1!J:O,6,0)</f>
        <v>华南大区</v>
      </c>
      <c r="I1628">
        <v>62</v>
      </c>
      <c r="J1628">
        <v>0</v>
      </c>
      <c r="K1628" s="8">
        <f>VLOOKUP(C1628,'渗透率、续签率'!B:C,2,0)</f>
        <v>0.76200000000000001</v>
      </c>
      <c r="L1628" s="6">
        <f t="shared" si="151"/>
        <v>0</v>
      </c>
      <c r="M1628">
        <v>5</v>
      </c>
      <c r="N1628">
        <v>0</v>
      </c>
      <c r="O1628" s="24">
        <f t="shared" si="152"/>
        <v>0</v>
      </c>
      <c r="P1628" s="35">
        <f>VLOOKUP(E1628,'参数设置&amp;汇总'!O:X,10,0)</f>
        <v>0.1</v>
      </c>
      <c r="Q1628" s="37">
        <f t="shared" si="153"/>
        <v>0.5</v>
      </c>
      <c r="R1628">
        <v>0.85</v>
      </c>
      <c r="S1628" s="38">
        <f t="shared" si="154"/>
        <v>0.58823529411764708</v>
      </c>
      <c r="T1628" s="9">
        <f t="shared" si="155"/>
        <v>0.25470588235294117</v>
      </c>
      <c r="V1628" s="11"/>
    </row>
    <row r="1629" spans="2:22" ht="18">
      <c r="B1629" t="s">
        <v>550</v>
      </c>
      <c r="C1629" t="s">
        <v>553</v>
      </c>
      <c r="D1629" t="str">
        <f>VLOOKUP(G1629,Sheet1!J:K,2,0)</f>
        <v>C</v>
      </c>
      <c r="E1629" t="str">
        <f t="shared" si="150"/>
        <v>C兴趣培训</v>
      </c>
      <c r="F1629" t="str">
        <f>VLOOKUP(G1629,Sheet1!J:L,3,0)</f>
        <v>云南省</v>
      </c>
      <c r="G1629" t="s">
        <v>236</v>
      </c>
      <c r="H1629" s="2" t="str">
        <f>VLOOKUP(G1629,Sheet1!J:O,6,0)</f>
        <v>华南大区</v>
      </c>
      <c r="I1629">
        <v>1</v>
      </c>
      <c r="J1629">
        <v>0</v>
      </c>
      <c r="K1629" s="8">
        <f>VLOOKUP(C1629,'渗透率、续签率'!B:C,2,0)</f>
        <v>0.76200000000000001</v>
      </c>
      <c r="L1629" s="6">
        <f t="shared" si="151"/>
        <v>0</v>
      </c>
      <c r="M1629">
        <v>0</v>
      </c>
      <c r="N1629">
        <v>0</v>
      </c>
      <c r="O1629" s="24" t="e">
        <f t="shared" si="152"/>
        <v>#DIV/0!</v>
      </c>
      <c r="P1629" s="35">
        <f>VLOOKUP(E1629,'参数设置&amp;汇总'!O:X,10,0)</f>
        <v>0.1</v>
      </c>
      <c r="Q1629" s="37">
        <f t="shared" si="153"/>
        <v>0</v>
      </c>
      <c r="R1629">
        <v>0.85</v>
      </c>
      <c r="S1629" s="38">
        <f t="shared" si="154"/>
        <v>0</v>
      </c>
      <c r="T1629" s="9">
        <f t="shared" si="155"/>
        <v>0</v>
      </c>
      <c r="U1629" s="1"/>
      <c r="V1629" s="11"/>
    </row>
    <row r="1630" spans="2:22" ht="18">
      <c r="B1630" t="s">
        <v>550</v>
      </c>
      <c r="C1630" t="s">
        <v>553</v>
      </c>
      <c r="D1630" t="str">
        <f>VLOOKUP(G1630,Sheet1!J:K,2,0)</f>
        <v>C</v>
      </c>
      <c r="E1630" t="str">
        <f t="shared" si="150"/>
        <v>C兴趣培训</v>
      </c>
      <c r="F1630" t="str">
        <f>VLOOKUP(G1630,Sheet1!J:L,3,0)</f>
        <v>湖北省</v>
      </c>
      <c r="G1630" t="s">
        <v>237</v>
      </c>
      <c r="H1630" s="2" t="str">
        <f>VLOOKUP(G1630,Sheet1!J:O,6,0)</f>
        <v>华南大区</v>
      </c>
      <c r="I1630">
        <v>53</v>
      </c>
      <c r="J1630">
        <v>0</v>
      </c>
      <c r="K1630" s="8">
        <f>VLOOKUP(C1630,'渗透率、续签率'!B:C,2,0)</f>
        <v>0.76200000000000001</v>
      </c>
      <c r="L1630" s="6">
        <f t="shared" si="151"/>
        <v>0</v>
      </c>
      <c r="M1630">
        <v>0</v>
      </c>
      <c r="N1630">
        <v>0</v>
      </c>
      <c r="O1630" s="24" t="e">
        <f t="shared" si="152"/>
        <v>#DIV/0!</v>
      </c>
      <c r="P1630" s="35">
        <f>VLOOKUP(E1630,'参数设置&amp;汇总'!O:X,10,0)</f>
        <v>0.1</v>
      </c>
      <c r="Q1630" s="37">
        <f t="shared" si="153"/>
        <v>0</v>
      </c>
      <c r="R1630">
        <v>0.85</v>
      </c>
      <c r="S1630" s="38">
        <f t="shared" si="154"/>
        <v>0</v>
      </c>
      <c r="T1630" s="9">
        <f t="shared" si="155"/>
        <v>0</v>
      </c>
      <c r="V1630" s="11"/>
    </row>
    <row r="1631" spans="2:22" ht="18">
      <c r="B1631" t="s">
        <v>550</v>
      </c>
      <c r="C1631" t="s">
        <v>553</v>
      </c>
      <c r="D1631" t="str">
        <f>VLOOKUP(G1631,Sheet1!J:K,2,0)</f>
        <v>C</v>
      </c>
      <c r="E1631" t="str">
        <f t="shared" si="150"/>
        <v>C兴趣培训</v>
      </c>
      <c r="F1631" t="str">
        <f>VLOOKUP(G1631,Sheet1!J:L,3,0)</f>
        <v>广东省</v>
      </c>
      <c r="G1631" t="s">
        <v>238</v>
      </c>
      <c r="H1631" s="2" t="str">
        <f>VLOOKUP(G1631,Sheet1!J:O,6,0)</f>
        <v>华南大区</v>
      </c>
      <c r="I1631">
        <v>303</v>
      </c>
      <c r="J1631">
        <v>1</v>
      </c>
      <c r="K1631" s="8">
        <f>VLOOKUP(C1631,'渗透率、续签率'!B:C,2,0)</f>
        <v>0.76200000000000001</v>
      </c>
      <c r="L1631" s="6">
        <f t="shared" si="151"/>
        <v>3.3003300330033004E-3</v>
      </c>
      <c r="M1631">
        <v>41</v>
      </c>
      <c r="N1631">
        <v>1</v>
      </c>
      <c r="O1631" s="24">
        <f t="shared" si="152"/>
        <v>2.4390243902439025E-2</v>
      </c>
      <c r="P1631" s="35">
        <f>VLOOKUP(E1631,'参数设置&amp;汇总'!O:X,10,0)</f>
        <v>0.1</v>
      </c>
      <c r="Q1631" s="37">
        <f t="shared" si="153"/>
        <v>4.1000000000000005</v>
      </c>
      <c r="R1631">
        <v>0.85</v>
      </c>
      <c r="S1631" s="38">
        <f t="shared" si="154"/>
        <v>3.9270588235294124</v>
      </c>
      <c r="T1631" s="9">
        <f t="shared" si="155"/>
        <v>1.7004164705882356</v>
      </c>
      <c r="V1631" s="11"/>
    </row>
    <row r="1632" spans="2:22" ht="18">
      <c r="B1632" t="s">
        <v>550</v>
      </c>
      <c r="C1632" t="s">
        <v>553</v>
      </c>
      <c r="D1632" t="str">
        <f>VLOOKUP(G1632,Sheet1!J:K,2,0)</f>
        <v>A</v>
      </c>
      <c r="E1632" t="str">
        <f t="shared" si="150"/>
        <v>A兴趣培训</v>
      </c>
      <c r="F1632" t="str">
        <f>VLOOKUP(G1632,Sheet1!J:L,3,0)</f>
        <v>四川省</v>
      </c>
      <c r="G1632" t="s">
        <v>52</v>
      </c>
      <c r="H1632" s="2" t="str">
        <f>VLOOKUP(G1632,Sheet1!J:O,6,0)</f>
        <v>华北大区</v>
      </c>
      <c r="I1632">
        <v>838</v>
      </c>
      <c r="J1632">
        <v>29</v>
      </c>
      <c r="K1632" s="8">
        <f>VLOOKUP(C1632,'渗透率、续签率'!B:C,2,0)</f>
        <v>0.76200000000000001</v>
      </c>
      <c r="L1632" s="6">
        <f t="shared" si="151"/>
        <v>3.4606205250596656E-2</v>
      </c>
      <c r="M1632">
        <v>180</v>
      </c>
      <c r="N1632">
        <v>28</v>
      </c>
      <c r="O1632" s="24">
        <f t="shared" si="152"/>
        <v>0.15555555555555556</v>
      </c>
      <c r="P1632" s="35">
        <f>VLOOKUP(E1632,'参数设置&amp;汇总'!O:X,10,0)</f>
        <v>0.29504587155963302</v>
      </c>
      <c r="Q1632" s="37">
        <f t="shared" si="153"/>
        <v>53.108256880733947</v>
      </c>
      <c r="R1632">
        <v>0.85</v>
      </c>
      <c r="S1632" s="38">
        <f t="shared" si="154"/>
        <v>37.379125742039939</v>
      </c>
      <c r="T1632" s="9">
        <f t="shared" si="155"/>
        <v>16.185161446303294</v>
      </c>
      <c r="V1632" s="11"/>
    </row>
    <row r="1633" spans="2:22" ht="18">
      <c r="B1633" t="s">
        <v>550</v>
      </c>
      <c r="C1633" t="s">
        <v>553</v>
      </c>
      <c r="D1633" t="str">
        <f>VLOOKUP(G1633,Sheet1!J:K,2,0)</f>
        <v>C</v>
      </c>
      <c r="E1633" t="str">
        <f t="shared" si="150"/>
        <v>C兴趣培训</v>
      </c>
      <c r="F1633" t="str">
        <f>VLOOKUP(G1633,Sheet1!J:L,3,0)</f>
        <v>江苏省</v>
      </c>
      <c r="G1633" t="s">
        <v>239</v>
      </c>
      <c r="H1633" s="2" t="str">
        <f>VLOOKUP(G1633,Sheet1!J:O,6,0)</f>
        <v>华北大区</v>
      </c>
      <c r="I1633">
        <v>160</v>
      </c>
      <c r="J1633">
        <v>3</v>
      </c>
      <c r="K1633" s="8">
        <f>VLOOKUP(C1633,'渗透率、续签率'!B:C,2,0)</f>
        <v>0.76200000000000001</v>
      </c>
      <c r="L1633" s="6">
        <f t="shared" si="151"/>
        <v>1.8749999999999999E-2</v>
      </c>
      <c r="M1633">
        <v>11</v>
      </c>
      <c r="N1633">
        <v>3</v>
      </c>
      <c r="O1633" s="24">
        <f t="shared" si="152"/>
        <v>0.27272727272727271</v>
      </c>
      <c r="P1633" s="35">
        <f>VLOOKUP(E1633,'参数设置&amp;汇总'!O:X,10,0)</f>
        <v>0.1</v>
      </c>
      <c r="Q1633" s="37">
        <f t="shared" si="153"/>
        <v>3</v>
      </c>
      <c r="R1633">
        <v>0.85</v>
      </c>
      <c r="S1633" s="38">
        <f t="shared" si="154"/>
        <v>0.84</v>
      </c>
      <c r="T1633" s="9">
        <f t="shared" si="155"/>
        <v>0.36371999999999999</v>
      </c>
      <c r="U1633" s="1"/>
      <c r="V1633" s="11"/>
    </row>
    <row r="1634" spans="2:22" ht="18">
      <c r="B1634" t="s">
        <v>550</v>
      </c>
      <c r="C1634" t="s">
        <v>553</v>
      </c>
      <c r="D1634" t="str">
        <f>VLOOKUP(G1634,Sheet1!J:K,2,0)</f>
        <v>C</v>
      </c>
      <c r="E1634" t="str">
        <f t="shared" si="150"/>
        <v>C兴趣培训</v>
      </c>
      <c r="F1634" t="str">
        <f>VLOOKUP(G1634,Sheet1!J:L,3,0)</f>
        <v>河北省</v>
      </c>
      <c r="G1634" t="s">
        <v>240</v>
      </c>
      <c r="H1634" s="2" t="str">
        <f>VLOOKUP(G1634,Sheet1!J:O,6,0)</f>
        <v>华北大区</v>
      </c>
      <c r="I1634">
        <v>37</v>
      </c>
      <c r="J1634">
        <v>0</v>
      </c>
      <c r="K1634" s="8">
        <f>VLOOKUP(C1634,'渗透率、续签率'!B:C,2,0)</f>
        <v>0.76200000000000001</v>
      </c>
      <c r="L1634" s="6">
        <f t="shared" si="151"/>
        <v>0</v>
      </c>
      <c r="M1634">
        <v>2</v>
      </c>
      <c r="N1634">
        <v>0</v>
      </c>
      <c r="O1634" s="24">
        <f t="shared" si="152"/>
        <v>0</v>
      </c>
      <c r="P1634" s="35">
        <f>VLOOKUP(E1634,'参数设置&amp;汇总'!O:X,10,0)</f>
        <v>0.1</v>
      </c>
      <c r="Q1634" s="37">
        <f t="shared" si="153"/>
        <v>0.2</v>
      </c>
      <c r="R1634">
        <v>0.85</v>
      </c>
      <c r="S1634" s="38">
        <f t="shared" si="154"/>
        <v>0.23529411764705885</v>
      </c>
      <c r="T1634" s="9">
        <f t="shared" si="155"/>
        <v>0.10188235294117648</v>
      </c>
      <c r="V1634" s="11"/>
    </row>
    <row r="1635" spans="2:22" ht="18">
      <c r="B1635" t="s">
        <v>550</v>
      </c>
      <c r="C1635" t="s">
        <v>553</v>
      </c>
      <c r="D1635" t="str">
        <f>VLOOKUP(G1635,Sheet1!J:K,2,0)</f>
        <v>C</v>
      </c>
      <c r="E1635" t="str">
        <f t="shared" si="150"/>
        <v>C兴趣培训</v>
      </c>
      <c r="F1635" t="str">
        <f>VLOOKUP(G1635,Sheet1!J:L,3,0)</f>
        <v>江西省</v>
      </c>
      <c r="G1635" t="s">
        <v>241</v>
      </c>
      <c r="H1635" s="2" t="str">
        <f>VLOOKUP(G1635,Sheet1!J:O,6,0)</f>
        <v>华南大区</v>
      </c>
      <c r="I1635">
        <v>77</v>
      </c>
      <c r="J1635">
        <v>0</v>
      </c>
      <c r="K1635" s="8">
        <f>VLOOKUP(C1635,'渗透率、续签率'!B:C,2,0)</f>
        <v>0.76200000000000001</v>
      </c>
      <c r="L1635" s="6">
        <f t="shared" si="151"/>
        <v>0</v>
      </c>
      <c r="M1635">
        <v>6</v>
      </c>
      <c r="N1635">
        <v>0</v>
      </c>
      <c r="O1635" s="24">
        <f t="shared" si="152"/>
        <v>0</v>
      </c>
      <c r="P1635" s="35">
        <f>VLOOKUP(E1635,'参数设置&amp;汇总'!O:X,10,0)</f>
        <v>0.1</v>
      </c>
      <c r="Q1635" s="37">
        <f t="shared" si="153"/>
        <v>0.60000000000000009</v>
      </c>
      <c r="R1635">
        <v>0.85</v>
      </c>
      <c r="S1635" s="38">
        <f t="shared" si="154"/>
        <v>0.70588235294117663</v>
      </c>
      <c r="T1635" s="9">
        <f t="shared" si="155"/>
        <v>0.30564705882352949</v>
      </c>
      <c r="V1635" s="11"/>
    </row>
    <row r="1636" spans="2:22" ht="18">
      <c r="B1636" t="s">
        <v>550</v>
      </c>
      <c r="C1636" t="s">
        <v>553</v>
      </c>
      <c r="D1636" t="str">
        <f>VLOOKUP(G1636,Sheet1!J:K,2,0)</f>
        <v>C</v>
      </c>
      <c r="E1636" t="str">
        <f t="shared" si="150"/>
        <v>C兴趣培训</v>
      </c>
      <c r="F1636" t="str">
        <f>VLOOKUP(G1636,Sheet1!J:L,3,0)</f>
        <v>辽宁省</v>
      </c>
      <c r="G1636" t="s">
        <v>242</v>
      </c>
      <c r="H1636" s="2" t="str">
        <f>VLOOKUP(G1636,Sheet1!J:O,6,0)</f>
        <v>华北大区</v>
      </c>
      <c r="I1636">
        <v>53</v>
      </c>
      <c r="J1636">
        <v>0</v>
      </c>
      <c r="K1636" s="8">
        <f>VLOOKUP(C1636,'渗透率、续签率'!B:C,2,0)</f>
        <v>0.76200000000000001</v>
      </c>
      <c r="L1636" s="6">
        <f t="shared" si="151"/>
        <v>0</v>
      </c>
      <c r="M1636">
        <v>1</v>
      </c>
      <c r="N1636">
        <v>0</v>
      </c>
      <c r="O1636" s="24">
        <f t="shared" si="152"/>
        <v>0</v>
      </c>
      <c r="P1636" s="35">
        <f>VLOOKUP(E1636,'参数设置&amp;汇总'!O:X,10,0)</f>
        <v>0.1</v>
      </c>
      <c r="Q1636" s="37">
        <f t="shared" si="153"/>
        <v>0.1</v>
      </c>
      <c r="R1636">
        <v>0.85</v>
      </c>
      <c r="S1636" s="38">
        <f t="shared" si="154"/>
        <v>0.11764705882352942</v>
      </c>
      <c r="T1636" s="9">
        <f t="shared" si="155"/>
        <v>5.094117647058824E-2</v>
      </c>
      <c r="U1636" s="1"/>
      <c r="V1636" s="11"/>
    </row>
    <row r="1637" spans="2:22" ht="18">
      <c r="B1637" t="s">
        <v>550</v>
      </c>
      <c r="C1637" t="s">
        <v>553</v>
      </c>
      <c r="D1637" t="str">
        <f>VLOOKUP(G1637,Sheet1!J:K,2,0)</f>
        <v>C</v>
      </c>
      <c r="E1637" t="str">
        <f t="shared" si="150"/>
        <v>C兴趣培训</v>
      </c>
      <c r="F1637" t="str">
        <f>VLOOKUP(G1637,Sheet1!J:L,3,0)</f>
        <v>西藏自治区</v>
      </c>
      <c r="G1637" t="s">
        <v>243</v>
      </c>
      <c r="H1637" s="2">
        <f>VLOOKUP(G1637,Sheet1!J:O,6,0)</f>
        <v>0</v>
      </c>
      <c r="I1637">
        <v>8</v>
      </c>
      <c r="J1637">
        <v>0</v>
      </c>
      <c r="K1637" s="8">
        <f>VLOOKUP(C1637,'渗透率、续签率'!B:C,2,0)</f>
        <v>0.76200000000000001</v>
      </c>
      <c r="L1637" s="6">
        <f t="shared" si="151"/>
        <v>0</v>
      </c>
      <c r="M1637">
        <v>2</v>
      </c>
      <c r="N1637">
        <v>0</v>
      </c>
      <c r="O1637" s="24">
        <f t="shared" si="152"/>
        <v>0</v>
      </c>
      <c r="P1637" s="35">
        <f>VLOOKUP(E1637,'参数设置&amp;汇总'!O:X,10,0)</f>
        <v>0.1</v>
      </c>
      <c r="Q1637" s="37">
        <f t="shared" si="153"/>
        <v>0.2</v>
      </c>
      <c r="R1637">
        <v>0.85</v>
      </c>
      <c r="S1637" s="38">
        <f t="shared" si="154"/>
        <v>0.23529411764705885</v>
      </c>
      <c r="T1637" s="9">
        <f t="shared" si="155"/>
        <v>0.10188235294117648</v>
      </c>
    </row>
    <row r="1638" spans="2:22" ht="18">
      <c r="B1638" t="s">
        <v>550</v>
      </c>
      <c r="C1638" t="s">
        <v>553</v>
      </c>
      <c r="D1638" t="str">
        <f>VLOOKUP(G1638,Sheet1!J:K,2,0)</f>
        <v>C</v>
      </c>
      <c r="E1638" t="str">
        <f t="shared" si="150"/>
        <v>C兴趣培训</v>
      </c>
      <c r="F1638" t="str">
        <f>VLOOKUP(G1638,Sheet1!J:L,3,0)</f>
        <v>广东省</v>
      </c>
      <c r="G1638" t="s">
        <v>244</v>
      </c>
      <c r="H1638" s="2" t="str">
        <f>VLOOKUP(G1638,Sheet1!J:O,6,0)</f>
        <v>华南大区</v>
      </c>
      <c r="I1638">
        <v>130</v>
      </c>
      <c r="J1638">
        <v>0</v>
      </c>
      <c r="K1638" s="8">
        <f>VLOOKUP(C1638,'渗透率、续签率'!B:C,2,0)</f>
        <v>0.76200000000000001</v>
      </c>
      <c r="L1638" s="6">
        <f t="shared" si="151"/>
        <v>0</v>
      </c>
      <c r="M1638">
        <v>6</v>
      </c>
      <c r="N1638">
        <v>0</v>
      </c>
      <c r="O1638" s="24">
        <f t="shared" si="152"/>
        <v>0</v>
      </c>
      <c r="P1638" s="35">
        <f>VLOOKUP(E1638,'参数设置&amp;汇总'!O:X,10,0)</f>
        <v>0.1</v>
      </c>
      <c r="Q1638" s="37">
        <f t="shared" si="153"/>
        <v>0.60000000000000009</v>
      </c>
      <c r="R1638">
        <v>0.85</v>
      </c>
      <c r="S1638" s="38">
        <f t="shared" si="154"/>
        <v>0.70588235294117663</v>
      </c>
      <c r="T1638" s="9">
        <f t="shared" si="155"/>
        <v>0.30564705882352949</v>
      </c>
      <c r="U1638" s="1"/>
      <c r="V1638" s="11"/>
    </row>
    <row r="1639" spans="2:22" ht="18">
      <c r="B1639" t="s">
        <v>550</v>
      </c>
      <c r="C1639" t="s">
        <v>553</v>
      </c>
      <c r="D1639" t="str">
        <f>VLOOKUP(G1639,Sheet1!J:K,2,0)</f>
        <v>C</v>
      </c>
      <c r="E1639" t="str">
        <f t="shared" si="150"/>
        <v>C兴趣培训</v>
      </c>
      <c r="F1639" t="str">
        <f>VLOOKUP(G1639,Sheet1!J:L,3,0)</f>
        <v>四川省</v>
      </c>
      <c r="G1639" t="s">
        <v>245</v>
      </c>
      <c r="H1639" s="2" t="str">
        <f>VLOOKUP(G1639,Sheet1!J:O,6,0)</f>
        <v>华北大区</v>
      </c>
      <c r="I1639">
        <v>19</v>
      </c>
      <c r="J1639">
        <v>0</v>
      </c>
      <c r="K1639" s="8">
        <f>VLOOKUP(C1639,'渗透率、续签率'!B:C,2,0)</f>
        <v>0.76200000000000001</v>
      </c>
      <c r="L1639" s="6">
        <f t="shared" si="151"/>
        <v>0</v>
      </c>
      <c r="M1639">
        <v>1</v>
      </c>
      <c r="N1639">
        <v>0</v>
      </c>
      <c r="O1639" s="24">
        <f t="shared" si="152"/>
        <v>0</v>
      </c>
      <c r="P1639" s="35">
        <f>VLOOKUP(E1639,'参数设置&amp;汇总'!O:X,10,0)</f>
        <v>0.1</v>
      </c>
      <c r="Q1639" s="37">
        <f t="shared" si="153"/>
        <v>0.1</v>
      </c>
      <c r="R1639">
        <v>0.85</v>
      </c>
      <c r="S1639" s="38">
        <f t="shared" si="154"/>
        <v>0.11764705882352942</v>
      </c>
      <c r="T1639" s="9">
        <f t="shared" si="155"/>
        <v>5.094117647058824E-2</v>
      </c>
      <c r="U1639" s="1"/>
      <c r="V1639" s="11"/>
    </row>
    <row r="1640" spans="2:22" ht="18">
      <c r="B1640" t="s">
        <v>550</v>
      </c>
      <c r="C1640" t="s">
        <v>553</v>
      </c>
      <c r="D1640" t="str">
        <f>VLOOKUP(G1640,Sheet1!J:K,2,0)</f>
        <v>C</v>
      </c>
      <c r="E1640" t="str">
        <f t="shared" si="150"/>
        <v>C兴趣培训</v>
      </c>
      <c r="F1640" t="str">
        <f>VLOOKUP(G1640,Sheet1!J:L,3,0)</f>
        <v>云南省</v>
      </c>
      <c r="G1640" t="s">
        <v>246</v>
      </c>
      <c r="H1640" s="2" t="str">
        <f>VLOOKUP(G1640,Sheet1!J:O,6,0)</f>
        <v>华南大区</v>
      </c>
      <c r="I1640">
        <v>15</v>
      </c>
      <c r="J1640">
        <v>0</v>
      </c>
      <c r="K1640" s="8">
        <f>VLOOKUP(C1640,'渗透率、续签率'!B:C,2,0)</f>
        <v>0.76200000000000001</v>
      </c>
      <c r="L1640" s="6">
        <f t="shared" si="151"/>
        <v>0</v>
      </c>
      <c r="M1640">
        <v>0</v>
      </c>
      <c r="N1640">
        <v>0</v>
      </c>
      <c r="O1640" s="24" t="e">
        <f t="shared" si="152"/>
        <v>#DIV/0!</v>
      </c>
      <c r="P1640" s="35">
        <f>VLOOKUP(E1640,'参数设置&amp;汇总'!O:X,10,0)</f>
        <v>0.1</v>
      </c>
      <c r="Q1640" s="37">
        <f t="shared" si="153"/>
        <v>0</v>
      </c>
      <c r="R1640">
        <v>0.85</v>
      </c>
      <c r="S1640" s="38">
        <f t="shared" si="154"/>
        <v>0</v>
      </c>
      <c r="T1640" s="9">
        <f t="shared" si="155"/>
        <v>0</v>
      </c>
      <c r="V1640" s="11"/>
    </row>
    <row r="1641" spans="2:22" ht="18">
      <c r="B1641" t="s">
        <v>550</v>
      </c>
      <c r="C1641" t="s">
        <v>553</v>
      </c>
      <c r="D1641" t="str">
        <f>VLOOKUP(G1641,Sheet1!J:K,2,0)</f>
        <v>C</v>
      </c>
      <c r="E1641" t="str">
        <f t="shared" si="150"/>
        <v>C兴趣培训</v>
      </c>
      <c r="F1641" t="str">
        <f>VLOOKUP(G1641,Sheet1!J:L,3,0)</f>
        <v>海南省</v>
      </c>
      <c r="G1641" t="s">
        <v>247</v>
      </c>
      <c r="H1641" s="2" t="str">
        <f>VLOOKUP(G1641,Sheet1!J:O,6,0)</f>
        <v>华南大区</v>
      </c>
      <c r="I1641">
        <v>7</v>
      </c>
      <c r="J1641">
        <v>0</v>
      </c>
      <c r="K1641" s="8">
        <f>VLOOKUP(C1641,'渗透率、续签率'!B:C,2,0)</f>
        <v>0.76200000000000001</v>
      </c>
      <c r="L1641" s="6">
        <f t="shared" si="151"/>
        <v>0</v>
      </c>
      <c r="M1641">
        <v>0</v>
      </c>
      <c r="N1641">
        <v>0</v>
      </c>
      <c r="O1641" s="24" t="e">
        <f t="shared" si="152"/>
        <v>#DIV/0!</v>
      </c>
      <c r="P1641" s="35">
        <f>VLOOKUP(E1641,'参数设置&amp;汇总'!O:X,10,0)</f>
        <v>0.1</v>
      </c>
      <c r="Q1641" s="37">
        <f t="shared" si="153"/>
        <v>0</v>
      </c>
      <c r="R1641">
        <v>0.85</v>
      </c>
      <c r="S1641" s="38">
        <f t="shared" si="154"/>
        <v>0</v>
      </c>
      <c r="T1641" s="9">
        <f t="shared" si="155"/>
        <v>0</v>
      </c>
      <c r="V1641" s="11"/>
    </row>
    <row r="1642" spans="2:22" ht="18">
      <c r="B1642" t="s">
        <v>550</v>
      </c>
      <c r="C1642" t="s">
        <v>553</v>
      </c>
      <c r="D1642" t="str">
        <f>VLOOKUP(G1642,Sheet1!J:K,2,0)</f>
        <v>C</v>
      </c>
      <c r="E1642" t="str">
        <f t="shared" si="150"/>
        <v>C兴趣培训</v>
      </c>
      <c r="F1642" t="str">
        <f>VLOOKUP(G1642,Sheet1!J:L,3,0)</f>
        <v>河南省</v>
      </c>
      <c r="G1642" t="s">
        <v>248</v>
      </c>
      <c r="H1642" s="2" t="str">
        <f>VLOOKUP(G1642,Sheet1!J:O,6,0)</f>
        <v>华北大区</v>
      </c>
      <c r="I1642">
        <v>186</v>
      </c>
      <c r="J1642">
        <v>0</v>
      </c>
      <c r="K1642" s="8">
        <f>VLOOKUP(C1642,'渗透率、续签率'!B:C,2,0)</f>
        <v>0.76200000000000001</v>
      </c>
      <c r="L1642" s="6">
        <f t="shared" si="151"/>
        <v>0</v>
      </c>
      <c r="M1642">
        <v>16</v>
      </c>
      <c r="N1642">
        <v>0</v>
      </c>
      <c r="O1642" s="24">
        <f t="shared" si="152"/>
        <v>0</v>
      </c>
      <c r="P1642" s="35">
        <f>VLOOKUP(E1642,'参数设置&amp;汇总'!O:X,10,0)</f>
        <v>0.1</v>
      </c>
      <c r="Q1642" s="37">
        <f t="shared" si="153"/>
        <v>1.6</v>
      </c>
      <c r="R1642">
        <v>0.85</v>
      </c>
      <c r="S1642" s="38">
        <f t="shared" si="154"/>
        <v>1.8823529411764708</v>
      </c>
      <c r="T1642" s="9">
        <f t="shared" si="155"/>
        <v>0.81505882352941184</v>
      </c>
      <c r="V1642" s="11"/>
    </row>
    <row r="1643" spans="2:22" ht="18">
      <c r="B1643" t="s">
        <v>550</v>
      </c>
      <c r="C1643" t="s">
        <v>553</v>
      </c>
      <c r="D1643" t="str">
        <f>VLOOKUP(G1643,Sheet1!J:K,2,0)</f>
        <v>C</v>
      </c>
      <c r="E1643" t="str">
        <f t="shared" si="150"/>
        <v>C兴趣培训</v>
      </c>
      <c r="F1643" t="str">
        <f>VLOOKUP(G1643,Sheet1!J:L,3,0)</f>
        <v>江西省</v>
      </c>
      <c r="G1643" t="s">
        <v>249</v>
      </c>
      <c r="H1643" s="2" t="str">
        <f>VLOOKUP(G1643,Sheet1!J:O,6,0)</f>
        <v>华南大区</v>
      </c>
      <c r="I1643">
        <v>33</v>
      </c>
      <c r="J1643">
        <v>0</v>
      </c>
      <c r="K1643" s="8">
        <f>VLOOKUP(C1643,'渗透率、续签率'!B:C,2,0)</f>
        <v>0.76200000000000001</v>
      </c>
      <c r="L1643" s="6">
        <f t="shared" si="151"/>
        <v>0</v>
      </c>
      <c r="M1643">
        <v>2</v>
      </c>
      <c r="N1643">
        <v>0</v>
      </c>
      <c r="O1643" s="24">
        <f t="shared" si="152"/>
        <v>0</v>
      </c>
      <c r="P1643" s="35">
        <f>VLOOKUP(E1643,'参数设置&amp;汇总'!O:X,10,0)</f>
        <v>0.1</v>
      </c>
      <c r="Q1643" s="37">
        <f t="shared" si="153"/>
        <v>0.2</v>
      </c>
      <c r="R1643">
        <v>0.85</v>
      </c>
      <c r="S1643" s="38">
        <f t="shared" si="154"/>
        <v>0.23529411764705885</v>
      </c>
      <c r="T1643" s="9">
        <f t="shared" si="155"/>
        <v>0.10188235294117648</v>
      </c>
      <c r="V1643" s="11"/>
    </row>
    <row r="1644" spans="2:22" ht="18">
      <c r="B1644" t="s">
        <v>550</v>
      </c>
      <c r="C1644" t="s">
        <v>553</v>
      </c>
      <c r="D1644" t="str">
        <f>VLOOKUP(G1644,Sheet1!J:K,2,0)</f>
        <v>B</v>
      </c>
      <c r="E1644" t="str">
        <f t="shared" si="150"/>
        <v>B兴趣培训</v>
      </c>
      <c r="F1644" t="str">
        <f>VLOOKUP(G1644,Sheet1!J:L,3,0)</f>
        <v>江苏省</v>
      </c>
      <c r="G1644" t="s">
        <v>71</v>
      </c>
      <c r="H1644" s="2" t="str">
        <f>VLOOKUP(G1644,Sheet1!J:O,6,0)</f>
        <v>华北大区</v>
      </c>
      <c r="I1644">
        <v>337</v>
      </c>
      <c r="J1644">
        <v>14</v>
      </c>
      <c r="K1644" s="8">
        <f>VLOOKUP(C1644,'渗透率、续签率'!B:C,2,0)</f>
        <v>0.76200000000000001</v>
      </c>
      <c r="L1644" s="6">
        <f t="shared" si="151"/>
        <v>4.1543026706231452E-2</v>
      </c>
      <c r="M1644">
        <v>48</v>
      </c>
      <c r="N1644">
        <v>14</v>
      </c>
      <c r="O1644" s="24">
        <f t="shared" si="152"/>
        <v>0.29166666666666669</v>
      </c>
      <c r="P1644" s="35">
        <f>VLOOKUP(E1644,'参数设置&amp;汇总'!O:X,10,0)</f>
        <v>0.25</v>
      </c>
      <c r="Q1644" s="37">
        <f t="shared" si="153"/>
        <v>14</v>
      </c>
      <c r="R1644">
        <v>0.85</v>
      </c>
      <c r="S1644" s="38">
        <f t="shared" si="154"/>
        <v>3.92</v>
      </c>
      <c r="T1644" s="9">
        <f t="shared" si="155"/>
        <v>1.69736</v>
      </c>
      <c r="U1644" s="1"/>
      <c r="V1644" s="11"/>
    </row>
    <row r="1645" spans="2:22" ht="18">
      <c r="B1645" t="s">
        <v>550</v>
      </c>
      <c r="C1645" t="s">
        <v>553</v>
      </c>
      <c r="D1645" t="str">
        <f>VLOOKUP(G1645,Sheet1!J:K,2,0)</f>
        <v>C</v>
      </c>
      <c r="E1645" t="str">
        <f t="shared" si="150"/>
        <v>C兴趣培训</v>
      </c>
      <c r="F1645" t="str">
        <f>VLOOKUP(G1645,Sheet1!J:L,3,0)</f>
        <v>西藏自治区</v>
      </c>
      <c r="G1645" t="s">
        <v>251</v>
      </c>
      <c r="H1645" s="2">
        <f>VLOOKUP(G1645,Sheet1!J:O,6,0)</f>
        <v>0</v>
      </c>
      <c r="I1645">
        <v>1</v>
      </c>
      <c r="J1645">
        <v>0</v>
      </c>
      <c r="K1645" s="8">
        <f>VLOOKUP(C1645,'渗透率、续签率'!B:C,2,0)</f>
        <v>0.76200000000000001</v>
      </c>
      <c r="L1645" s="6">
        <f t="shared" si="151"/>
        <v>0</v>
      </c>
      <c r="M1645">
        <v>0</v>
      </c>
      <c r="N1645">
        <v>0</v>
      </c>
      <c r="O1645" s="24" t="e">
        <f t="shared" si="152"/>
        <v>#DIV/0!</v>
      </c>
      <c r="P1645" s="35">
        <f>VLOOKUP(E1645,'参数设置&amp;汇总'!O:X,10,0)</f>
        <v>0.1</v>
      </c>
      <c r="Q1645" s="37">
        <f t="shared" si="153"/>
        <v>0</v>
      </c>
      <c r="R1645">
        <v>0.85</v>
      </c>
      <c r="S1645" s="38">
        <f t="shared" si="154"/>
        <v>0</v>
      </c>
      <c r="T1645" s="9">
        <f t="shared" si="155"/>
        <v>0</v>
      </c>
      <c r="V1645" s="11"/>
    </row>
    <row r="1646" spans="2:22" ht="18">
      <c r="B1646" t="s">
        <v>550</v>
      </c>
      <c r="C1646" t="s">
        <v>553</v>
      </c>
      <c r="D1646" t="str">
        <f>VLOOKUP(G1646,Sheet1!J:K,2,0)</f>
        <v>C</v>
      </c>
      <c r="E1646" t="str">
        <f t="shared" si="150"/>
        <v>C兴趣培训</v>
      </c>
      <c r="F1646" t="str">
        <f>VLOOKUP(G1646,Sheet1!J:L,3,0)</f>
        <v>山东省</v>
      </c>
      <c r="G1646" t="s">
        <v>252</v>
      </c>
      <c r="H1646" s="2" t="str">
        <f>VLOOKUP(G1646,Sheet1!J:O,6,0)</f>
        <v>华北大区</v>
      </c>
      <c r="I1646">
        <v>157</v>
      </c>
      <c r="J1646">
        <v>0</v>
      </c>
      <c r="K1646" s="8">
        <f>VLOOKUP(C1646,'渗透率、续签率'!B:C,2,0)</f>
        <v>0.76200000000000001</v>
      </c>
      <c r="L1646" s="6">
        <f t="shared" si="151"/>
        <v>0</v>
      </c>
      <c r="M1646">
        <v>18</v>
      </c>
      <c r="N1646">
        <v>0</v>
      </c>
      <c r="O1646" s="24">
        <f t="shared" si="152"/>
        <v>0</v>
      </c>
      <c r="P1646" s="35">
        <f>VLOOKUP(E1646,'参数设置&amp;汇总'!O:X,10,0)</f>
        <v>0.1</v>
      </c>
      <c r="Q1646" s="37">
        <f t="shared" si="153"/>
        <v>1.8</v>
      </c>
      <c r="R1646">
        <v>0.85</v>
      </c>
      <c r="S1646" s="38">
        <f t="shared" si="154"/>
        <v>2.1176470588235294</v>
      </c>
      <c r="T1646" s="9">
        <f t="shared" si="155"/>
        <v>0.91694117647058826</v>
      </c>
      <c r="V1646" s="11"/>
    </row>
    <row r="1647" spans="2:22" ht="18">
      <c r="B1647" t="s">
        <v>550</v>
      </c>
      <c r="C1647" t="s">
        <v>553</v>
      </c>
      <c r="D1647" t="str">
        <f>VLOOKUP(G1647,Sheet1!J:K,2,0)</f>
        <v>B</v>
      </c>
      <c r="E1647" t="str">
        <f t="shared" si="150"/>
        <v>B兴趣培训</v>
      </c>
      <c r="F1647" t="str">
        <f>VLOOKUP(G1647,Sheet1!J:L,3,0)</f>
        <v>云南省</v>
      </c>
      <c r="G1647" t="s">
        <v>73</v>
      </c>
      <c r="H1647" s="2" t="str">
        <f>VLOOKUP(G1647,Sheet1!J:O,6,0)</f>
        <v>华南大区</v>
      </c>
      <c r="I1647">
        <v>204</v>
      </c>
      <c r="J1647">
        <v>4</v>
      </c>
      <c r="K1647" s="8">
        <f>VLOOKUP(C1647,'渗透率、续签率'!B:C,2,0)</f>
        <v>0.76200000000000001</v>
      </c>
      <c r="L1647" s="6">
        <f t="shared" si="151"/>
        <v>1.9607843137254902E-2</v>
      </c>
      <c r="M1647">
        <v>24</v>
      </c>
      <c r="N1647">
        <v>4</v>
      </c>
      <c r="O1647" s="24">
        <f t="shared" si="152"/>
        <v>0.16666666666666666</v>
      </c>
      <c r="P1647" s="35">
        <f>VLOOKUP(E1647,'参数设置&amp;汇总'!O:X,10,0)</f>
        <v>0.25</v>
      </c>
      <c r="Q1647" s="37">
        <f t="shared" si="153"/>
        <v>6</v>
      </c>
      <c r="R1647">
        <v>0.85</v>
      </c>
      <c r="S1647" s="38">
        <f t="shared" si="154"/>
        <v>3.4729411764705884</v>
      </c>
      <c r="T1647" s="9">
        <f t="shared" si="155"/>
        <v>1.5037835294117647</v>
      </c>
      <c r="V1647" s="11"/>
    </row>
    <row r="1648" spans="2:22" ht="18">
      <c r="B1648" t="s">
        <v>550</v>
      </c>
      <c r="C1648" t="s">
        <v>553</v>
      </c>
      <c r="D1648" t="str">
        <f>VLOOKUP(G1648,Sheet1!J:K,2,0)</f>
        <v>C</v>
      </c>
      <c r="E1648" t="str">
        <f t="shared" si="150"/>
        <v>C兴趣培训</v>
      </c>
      <c r="F1648" t="str">
        <f>VLOOKUP(G1648,Sheet1!J:L,3,0)</f>
        <v>新疆维吾尔自治区</v>
      </c>
      <c r="G1648" t="s">
        <v>254</v>
      </c>
      <c r="H1648" s="2" t="str">
        <f>VLOOKUP(G1648,Sheet1!J:O,6,0)</f>
        <v>华北大区</v>
      </c>
      <c r="I1648">
        <v>26</v>
      </c>
      <c r="J1648">
        <v>0</v>
      </c>
      <c r="K1648" s="8">
        <f>VLOOKUP(C1648,'渗透率、续签率'!B:C,2,0)</f>
        <v>0.76200000000000001</v>
      </c>
      <c r="L1648" s="6">
        <f t="shared" si="151"/>
        <v>0</v>
      </c>
      <c r="M1648">
        <v>5</v>
      </c>
      <c r="N1648">
        <v>0</v>
      </c>
      <c r="O1648" s="24">
        <f t="shared" si="152"/>
        <v>0</v>
      </c>
      <c r="P1648" s="35">
        <f>VLOOKUP(E1648,'参数设置&amp;汇总'!O:X,10,0)</f>
        <v>0.1</v>
      </c>
      <c r="Q1648" s="37">
        <f t="shared" si="153"/>
        <v>0.5</v>
      </c>
      <c r="R1648">
        <v>0.85</v>
      </c>
      <c r="S1648" s="38">
        <f t="shared" si="154"/>
        <v>0.58823529411764708</v>
      </c>
      <c r="T1648" s="9">
        <f t="shared" si="155"/>
        <v>0.25470588235294117</v>
      </c>
      <c r="V1648" s="11"/>
    </row>
    <row r="1649" spans="2:22" ht="18">
      <c r="B1649" t="s">
        <v>550</v>
      </c>
      <c r="C1649" t="s">
        <v>553</v>
      </c>
      <c r="D1649" t="str">
        <f>VLOOKUP(G1649,Sheet1!J:K,2,0)</f>
        <v>C</v>
      </c>
      <c r="E1649" t="str">
        <f t="shared" si="150"/>
        <v>C兴趣培训</v>
      </c>
      <c r="F1649" t="str">
        <f>VLOOKUP(G1649,Sheet1!J:L,3,0)</f>
        <v>海南省</v>
      </c>
      <c r="G1649" t="s">
        <v>255</v>
      </c>
      <c r="H1649" s="2" t="str">
        <f>VLOOKUP(G1649,Sheet1!J:O,6,0)</f>
        <v>华南大区</v>
      </c>
      <c r="I1649">
        <v>1</v>
      </c>
      <c r="J1649">
        <v>0</v>
      </c>
      <c r="K1649" s="8">
        <f>VLOOKUP(C1649,'渗透率、续签率'!B:C,2,0)</f>
        <v>0.76200000000000001</v>
      </c>
      <c r="L1649" s="6">
        <f t="shared" si="151"/>
        <v>0</v>
      </c>
      <c r="M1649">
        <v>0</v>
      </c>
      <c r="N1649">
        <v>0</v>
      </c>
      <c r="O1649" s="24" t="e">
        <f t="shared" si="152"/>
        <v>#DIV/0!</v>
      </c>
      <c r="P1649" s="35">
        <f>VLOOKUP(E1649,'参数设置&amp;汇总'!O:X,10,0)</f>
        <v>0.1</v>
      </c>
      <c r="Q1649" s="37">
        <f t="shared" si="153"/>
        <v>0</v>
      </c>
      <c r="R1649">
        <v>0.85</v>
      </c>
      <c r="S1649" s="38">
        <f t="shared" si="154"/>
        <v>0</v>
      </c>
      <c r="T1649" s="9">
        <f t="shared" si="155"/>
        <v>0</v>
      </c>
      <c r="V1649" s="11"/>
    </row>
    <row r="1650" spans="2:22" ht="18">
      <c r="B1650" t="s">
        <v>550</v>
      </c>
      <c r="C1650" t="s">
        <v>553</v>
      </c>
      <c r="D1650" t="str">
        <f>VLOOKUP(G1650,Sheet1!J:K,2,0)</f>
        <v>C</v>
      </c>
      <c r="E1650" t="str">
        <f t="shared" si="150"/>
        <v>C兴趣培训</v>
      </c>
      <c r="F1650" t="str">
        <f>VLOOKUP(G1650,Sheet1!J:L,3,0)</f>
        <v>西藏自治区</v>
      </c>
      <c r="G1650" t="s">
        <v>256</v>
      </c>
      <c r="H1650" s="2">
        <f>VLOOKUP(G1650,Sheet1!J:O,6,0)</f>
        <v>0</v>
      </c>
      <c r="I1650">
        <v>1</v>
      </c>
      <c r="J1650">
        <v>0</v>
      </c>
      <c r="K1650" s="8">
        <f>VLOOKUP(C1650,'渗透率、续签率'!B:C,2,0)</f>
        <v>0.76200000000000001</v>
      </c>
      <c r="L1650" s="6">
        <f t="shared" si="151"/>
        <v>0</v>
      </c>
      <c r="M1650">
        <v>0</v>
      </c>
      <c r="N1650">
        <v>0</v>
      </c>
      <c r="O1650" s="24" t="e">
        <f t="shared" si="152"/>
        <v>#DIV/0!</v>
      </c>
      <c r="P1650" s="35">
        <f>VLOOKUP(E1650,'参数设置&amp;汇总'!O:X,10,0)</f>
        <v>0.1</v>
      </c>
      <c r="Q1650" s="37">
        <f t="shared" si="153"/>
        <v>0</v>
      </c>
      <c r="R1650">
        <v>0.85</v>
      </c>
      <c r="S1650" s="38">
        <f t="shared" si="154"/>
        <v>0</v>
      </c>
      <c r="T1650" s="9">
        <f t="shared" si="155"/>
        <v>0</v>
      </c>
      <c r="U1650" s="1"/>
      <c r="V1650" s="11"/>
    </row>
    <row r="1651" spans="2:22" ht="18">
      <c r="B1651" t="s">
        <v>550</v>
      </c>
      <c r="C1651" t="s">
        <v>553</v>
      </c>
      <c r="D1651" t="str">
        <f>VLOOKUP(G1651,Sheet1!J:K,2,0)</f>
        <v>C</v>
      </c>
      <c r="E1651" t="str">
        <f t="shared" si="150"/>
        <v>C兴趣培训</v>
      </c>
      <c r="F1651" t="str">
        <f>VLOOKUP(G1651,Sheet1!J:L,3,0)</f>
        <v>云南省</v>
      </c>
      <c r="G1651" t="s">
        <v>257</v>
      </c>
      <c r="H1651" s="2" t="str">
        <f>VLOOKUP(G1651,Sheet1!J:O,6,0)</f>
        <v>华南大区</v>
      </c>
      <c r="I1651">
        <v>26</v>
      </c>
      <c r="J1651">
        <v>0</v>
      </c>
      <c r="K1651" s="8">
        <f>VLOOKUP(C1651,'渗透率、续签率'!B:C,2,0)</f>
        <v>0.76200000000000001</v>
      </c>
      <c r="L1651" s="6">
        <f t="shared" si="151"/>
        <v>0</v>
      </c>
      <c r="M1651">
        <v>2</v>
      </c>
      <c r="N1651">
        <v>0</v>
      </c>
      <c r="O1651" s="24">
        <f t="shared" si="152"/>
        <v>0</v>
      </c>
      <c r="P1651" s="35">
        <f>VLOOKUP(E1651,'参数设置&amp;汇总'!O:X,10,0)</f>
        <v>0.1</v>
      </c>
      <c r="Q1651" s="37">
        <f t="shared" si="153"/>
        <v>0.2</v>
      </c>
      <c r="R1651">
        <v>0.85</v>
      </c>
      <c r="S1651" s="38">
        <f t="shared" si="154"/>
        <v>0.23529411764705885</v>
      </c>
      <c r="T1651" s="9">
        <f t="shared" si="155"/>
        <v>0.10188235294117648</v>
      </c>
      <c r="V1651" s="11"/>
    </row>
    <row r="1652" spans="2:22" ht="18">
      <c r="B1652" t="s">
        <v>550</v>
      </c>
      <c r="C1652" t="s">
        <v>553</v>
      </c>
      <c r="D1652" t="str">
        <f>VLOOKUP(G1652,Sheet1!J:K,2,0)</f>
        <v>C</v>
      </c>
      <c r="E1652" t="str">
        <f t="shared" si="150"/>
        <v>C兴趣培训</v>
      </c>
      <c r="F1652" t="str">
        <f>VLOOKUP(G1652,Sheet1!J:L,3,0)</f>
        <v>山西省</v>
      </c>
      <c r="G1652" t="s">
        <v>258</v>
      </c>
      <c r="H1652" s="2" t="str">
        <f>VLOOKUP(G1652,Sheet1!J:O,6,0)</f>
        <v>华北大区</v>
      </c>
      <c r="I1652">
        <v>85</v>
      </c>
      <c r="J1652">
        <v>0</v>
      </c>
      <c r="K1652" s="8">
        <f>VLOOKUP(C1652,'渗透率、续签率'!B:C,2,0)</f>
        <v>0.76200000000000001</v>
      </c>
      <c r="L1652" s="6">
        <f t="shared" si="151"/>
        <v>0</v>
      </c>
      <c r="M1652">
        <v>12</v>
      </c>
      <c r="N1652">
        <v>0</v>
      </c>
      <c r="O1652" s="24">
        <f t="shared" si="152"/>
        <v>0</v>
      </c>
      <c r="P1652" s="35">
        <f>VLOOKUP(E1652,'参数设置&amp;汇总'!O:X,10,0)</f>
        <v>0.1</v>
      </c>
      <c r="Q1652" s="37">
        <f t="shared" si="153"/>
        <v>1.2000000000000002</v>
      </c>
      <c r="R1652">
        <v>0.85</v>
      </c>
      <c r="S1652" s="38">
        <f t="shared" si="154"/>
        <v>1.4117647058823533</v>
      </c>
      <c r="T1652" s="9">
        <f t="shared" si="155"/>
        <v>0.61129411764705899</v>
      </c>
      <c r="V1652" s="11"/>
    </row>
    <row r="1653" spans="2:22" ht="18">
      <c r="B1653" t="s">
        <v>550</v>
      </c>
      <c r="C1653" t="s">
        <v>553</v>
      </c>
      <c r="D1653" t="str">
        <f>VLOOKUP(G1653,Sheet1!J:K,2,0)</f>
        <v>C</v>
      </c>
      <c r="E1653" t="str">
        <f t="shared" si="150"/>
        <v>C兴趣培训</v>
      </c>
      <c r="F1653" t="str">
        <f>VLOOKUP(G1653,Sheet1!J:L,3,0)</f>
        <v>山西省</v>
      </c>
      <c r="G1653" t="s">
        <v>259</v>
      </c>
      <c r="H1653" s="2" t="str">
        <f>VLOOKUP(G1653,Sheet1!J:O,6,0)</f>
        <v>华北大区</v>
      </c>
      <c r="I1653">
        <v>35</v>
      </c>
      <c r="J1653">
        <v>0</v>
      </c>
      <c r="K1653" s="8">
        <f>VLOOKUP(C1653,'渗透率、续签率'!B:C,2,0)</f>
        <v>0.76200000000000001</v>
      </c>
      <c r="L1653" s="6">
        <f t="shared" si="151"/>
        <v>0</v>
      </c>
      <c r="M1653">
        <v>1</v>
      </c>
      <c r="N1653">
        <v>0</v>
      </c>
      <c r="O1653" s="24">
        <f t="shared" si="152"/>
        <v>0</v>
      </c>
      <c r="P1653" s="35">
        <f>VLOOKUP(E1653,'参数设置&amp;汇总'!O:X,10,0)</f>
        <v>0.1</v>
      </c>
      <c r="Q1653" s="37">
        <f t="shared" si="153"/>
        <v>0.1</v>
      </c>
      <c r="R1653">
        <v>0.85</v>
      </c>
      <c r="S1653" s="38">
        <f t="shared" si="154"/>
        <v>0.11764705882352942</v>
      </c>
      <c r="T1653" s="9">
        <f t="shared" si="155"/>
        <v>5.094117647058824E-2</v>
      </c>
      <c r="V1653" s="11"/>
    </row>
    <row r="1654" spans="2:22" ht="18">
      <c r="B1654" t="s">
        <v>550</v>
      </c>
      <c r="C1654" t="s">
        <v>553</v>
      </c>
      <c r="D1654" t="str">
        <f>VLOOKUP(G1654,Sheet1!J:K,2,0)</f>
        <v>C</v>
      </c>
      <c r="E1654" t="str">
        <f t="shared" si="150"/>
        <v>C兴趣培训</v>
      </c>
      <c r="F1654" t="str">
        <f>VLOOKUP(G1654,Sheet1!J:L,3,0)</f>
        <v>云南省</v>
      </c>
      <c r="G1654" t="s">
        <v>260</v>
      </c>
      <c r="H1654" s="2" t="str">
        <f>VLOOKUP(G1654,Sheet1!J:O,6,0)</f>
        <v>华南大区</v>
      </c>
      <c r="I1654">
        <v>17</v>
      </c>
      <c r="J1654">
        <v>0</v>
      </c>
      <c r="K1654" s="8">
        <f>VLOOKUP(C1654,'渗透率、续签率'!B:C,2,0)</f>
        <v>0.76200000000000001</v>
      </c>
      <c r="L1654" s="6">
        <f t="shared" si="151"/>
        <v>0</v>
      </c>
      <c r="M1654">
        <v>1</v>
      </c>
      <c r="N1654">
        <v>0</v>
      </c>
      <c r="O1654" s="24">
        <f t="shared" si="152"/>
        <v>0</v>
      </c>
      <c r="P1654" s="35">
        <f>VLOOKUP(E1654,'参数设置&amp;汇总'!O:X,10,0)</f>
        <v>0.1</v>
      </c>
      <c r="Q1654" s="37">
        <f t="shared" si="153"/>
        <v>0.1</v>
      </c>
      <c r="R1654">
        <v>0.85</v>
      </c>
      <c r="S1654" s="38">
        <f t="shared" si="154"/>
        <v>0.11764705882352942</v>
      </c>
      <c r="T1654" s="9">
        <f t="shared" si="155"/>
        <v>5.094117647058824E-2</v>
      </c>
      <c r="V1654" s="11"/>
    </row>
    <row r="1655" spans="2:22" ht="18">
      <c r="B1655" t="s">
        <v>550</v>
      </c>
      <c r="C1655" t="s">
        <v>553</v>
      </c>
      <c r="D1655" t="str">
        <f>VLOOKUP(G1655,Sheet1!J:K,2,0)</f>
        <v>C</v>
      </c>
      <c r="E1655" t="str">
        <f t="shared" si="150"/>
        <v>C兴趣培训</v>
      </c>
      <c r="F1655" t="str">
        <f>VLOOKUP(G1655,Sheet1!J:L,3,0)</f>
        <v>江西省</v>
      </c>
      <c r="G1655" t="s">
        <v>261</v>
      </c>
      <c r="H1655" s="2" t="str">
        <f>VLOOKUP(G1655,Sheet1!J:O,6,0)</f>
        <v>华南大区</v>
      </c>
      <c r="I1655">
        <v>65</v>
      </c>
      <c r="J1655">
        <v>0</v>
      </c>
      <c r="K1655" s="8">
        <f>VLOOKUP(C1655,'渗透率、续签率'!B:C,2,0)</f>
        <v>0.76200000000000001</v>
      </c>
      <c r="L1655" s="6">
        <f t="shared" si="151"/>
        <v>0</v>
      </c>
      <c r="M1655">
        <v>12</v>
      </c>
      <c r="N1655">
        <v>0</v>
      </c>
      <c r="O1655" s="24">
        <f t="shared" si="152"/>
        <v>0</v>
      </c>
      <c r="P1655" s="35">
        <f>VLOOKUP(E1655,'参数设置&amp;汇总'!O:X,10,0)</f>
        <v>0.1</v>
      </c>
      <c r="Q1655" s="37">
        <f t="shared" si="153"/>
        <v>1.2000000000000002</v>
      </c>
      <c r="R1655">
        <v>0.85</v>
      </c>
      <c r="S1655" s="38">
        <f t="shared" si="154"/>
        <v>1.4117647058823533</v>
      </c>
      <c r="T1655" s="9">
        <f t="shared" si="155"/>
        <v>0.61129411764705899</v>
      </c>
      <c r="V1655" s="11"/>
    </row>
    <row r="1656" spans="2:22" ht="18">
      <c r="B1656" t="s">
        <v>550</v>
      </c>
      <c r="C1656" t="s">
        <v>553</v>
      </c>
      <c r="D1656" t="str">
        <f>VLOOKUP(G1656,Sheet1!J:K,2,0)</f>
        <v>C</v>
      </c>
      <c r="E1656" t="str">
        <f t="shared" si="150"/>
        <v>C兴趣培训</v>
      </c>
      <c r="F1656" t="str">
        <f>VLOOKUP(G1656,Sheet1!J:L,3,0)</f>
        <v>云南省</v>
      </c>
      <c r="G1656" t="s">
        <v>262</v>
      </c>
      <c r="H1656" s="2" t="str">
        <f>VLOOKUP(G1656,Sheet1!J:O,6,0)</f>
        <v>华南大区</v>
      </c>
      <c r="I1656">
        <v>75</v>
      </c>
      <c r="J1656">
        <v>0</v>
      </c>
      <c r="K1656" s="8">
        <f>VLOOKUP(C1656,'渗透率、续签率'!B:C,2,0)</f>
        <v>0.76200000000000001</v>
      </c>
      <c r="L1656" s="6">
        <f t="shared" si="151"/>
        <v>0</v>
      </c>
      <c r="M1656">
        <v>1</v>
      </c>
      <c r="N1656">
        <v>0</v>
      </c>
      <c r="O1656" s="24">
        <f t="shared" si="152"/>
        <v>0</v>
      </c>
      <c r="P1656" s="35">
        <f>VLOOKUP(E1656,'参数设置&amp;汇总'!O:X,10,0)</f>
        <v>0.1</v>
      </c>
      <c r="Q1656" s="37">
        <f t="shared" si="153"/>
        <v>0.1</v>
      </c>
      <c r="R1656">
        <v>0.85</v>
      </c>
      <c r="S1656" s="38">
        <f t="shared" si="154"/>
        <v>0.11764705882352942</v>
      </c>
      <c r="T1656" s="9">
        <f t="shared" si="155"/>
        <v>5.094117647058824E-2</v>
      </c>
      <c r="V1656" s="11"/>
    </row>
    <row r="1657" spans="2:22" ht="18">
      <c r="B1657" t="s">
        <v>550</v>
      </c>
      <c r="C1657" t="s">
        <v>553</v>
      </c>
      <c r="D1657" t="str">
        <f>VLOOKUP(G1657,Sheet1!J:K,2,0)</f>
        <v>C</v>
      </c>
      <c r="E1657" t="str">
        <f t="shared" si="150"/>
        <v>C兴趣培训</v>
      </c>
      <c r="F1657" t="str">
        <f>VLOOKUP(G1657,Sheet1!J:L,3,0)</f>
        <v>山西省</v>
      </c>
      <c r="G1657" t="s">
        <v>263</v>
      </c>
      <c r="H1657" s="2" t="str">
        <f>VLOOKUP(G1657,Sheet1!J:O,6,0)</f>
        <v>华北大区</v>
      </c>
      <c r="I1657">
        <v>42</v>
      </c>
      <c r="J1657">
        <v>0</v>
      </c>
      <c r="K1657" s="8">
        <f>VLOOKUP(C1657,'渗透率、续签率'!B:C,2,0)</f>
        <v>0.76200000000000001</v>
      </c>
      <c r="L1657" s="6">
        <f t="shared" si="151"/>
        <v>0</v>
      </c>
      <c r="M1657">
        <v>1</v>
      </c>
      <c r="N1657">
        <v>0</v>
      </c>
      <c r="O1657" s="24">
        <f t="shared" si="152"/>
        <v>0</v>
      </c>
      <c r="P1657" s="35">
        <f>VLOOKUP(E1657,'参数设置&amp;汇总'!O:X,10,0)</f>
        <v>0.1</v>
      </c>
      <c r="Q1657" s="37">
        <f t="shared" si="153"/>
        <v>0.1</v>
      </c>
      <c r="R1657">
        <v>0.85</v>
      </c>
      <c r="S1657" s="38">
        <f t="shared" si="154"/>
        <v>0.11764705882352942</v>
      </c>
      <c r="T1657" s="9">
        <f t="shared" si="155"/>
        <v>5.094117647058824E-2</v>
      </c>
      <c r="V1657" s="11"/>
    </row>
    <row r="1658" spans="2:22" ht="18">
      <c r="B1658" t="s">
        <v>550</v>
      </c>
      <c r="C1658" t="s">
        <v>553</v>
      </c>
      <c r="D1658" t="str">
        <f>VLOOKUP(G1658,Sheet1!J:K,2,0)</f>
        <v>C</v>
      </c>
      <c r="E1658" t="str">
        <f t="shared" si="150"/>
        <v>C兴趣培训</v>
      </c>
      <c r="F1658" t="str">
        <f>VLOOKUP(G1658,Sheet1!J:L,3,0)</f>
        <v>辽宁省</v>
      </c>
      <c r="G1658" t="s">
        <v>264</v>
      </c>
      <c r="H1658" s="2" t="str">
        <f>VLOOKUP(G1658,Sheet1!J:O,6,0)</f>
        <v>华北大区</v>
      </c>
      <c r="I1658">
        <v>64</v>
      </c>
      <c r="J1658">
        <v>0</v>
      </c>
      <c r="K1658" s="8">
        <f>VLOOKUP(C1658,'渗透率、续签率'!B:C,2,0)</f>
        <v>0.76200000000000001</v>
      </c>
      <c r="L1658" s="6">
        <f t="shared" si="151"/>
        <v>0</v>
      </c>
      <c r="M1658">
        <v>3</v>
      </c>
      <c r="N1658">
        <v>0</v>
      </c>
      <c r="O1658" s="24">
        <f t="shared" si="152"/>
        <v>0</v>
      </c>
      <c r="P1658" s="35">
        <f>VLOOKUP(E1658,'参数设置&amp;汇总'!O:X,10,0)</f>
        <v>0.1</v>
      </c>
      <c r="Q1658" s="37">
        <f t="shared" si="153"/>
        <v>0.30000000000000004</v>
      </c>
      <c r="R1658">
        <v>0.85</v>
      </c>
      <c r="S1658" s="38">
        <f t="shared" si="154"/>
        <v>0.35294117647058831</v>
      </c>
      <c r="T1658" s="9">
        <f t="shared" si="155"/>
        <v>0.15282352941176475</v>
      </c>
      <c r="V1658" s="11"/>
    </row>
    <row r="1659" spans="2:22" ht="18">
      <c r="B1659" t="s">
        <v>550</v>
      </c>
      <c r="C1659" t="s">
        <v>553</v>
      </c>
      <c r="D1659" t="str">
        <f>VLOOKUP(G1659,Sheet1!J:K,2,0)</f>
        <v>C</v>
      </c>
      <c r="E1659" t="str">
        <f t="shared" si="150"/>
        <v>C兴趣培训</v>
      </c>
      <c r="F1659" t="str">
        <f>VLOOKUP(G1659,Sheet1!J:L,3,0)</f>
        <v>辽宁省</v>
      </c>
      <c r="G1659" t="s">
        <v>265</v>
      </c>
      <c r="H1659" s="2" t="str">
        <f>VLOOKUP(G1659,Sheet1!J:O,6,0)</f>
        <v>华北大区</v>
      </c>
      <c r="I1659">
        <v>28</v>
      </c>
      <c r="J1659">
        <v>0</v>
      </c>
      <c r="K1659" s="8">
        <f>VLOOKUP(C1659,'渗透率、续签率'!B:C,2,0)</f>
        <v>0.76200000000000001</v>
      </c>
      <c r="L1659" s="6">
        <f t="shared" si="151"/>
        <v>0</v>
      </c>
      <c r="M1659">
        <v>0</v>
      </c>
      <c r="N1659">
        <v>0</v>
      </c>
      <c r="O1659" s="24" t="e">
        <f t="shared" si="152"/>
        <v>#DIV/0!</v>
      </c>
      <c r="P1659" s="35">
        <f>VLOOKUP(E1659,'参数设置&amp;汇总'!O:X,10,0)</f>
        <v>0.1</v>
      </c>
      <c r="Q1659" s="37">
        <f t="shared" si="153"/>
        <v>0</v>
      </c>
      <c r="R1659">
        <v>0.85</v>
      </c>
      <c r="S1659" s="38">
        <f t="shared" si="154"/>
        <v>0</v>
      </c>
      <c r="T1659" s="9">
        <f t="shared" si="155"/>
        <v>0</v>
      </c>
    </row>
    <row r="1660" spans="2:22" ht="18">
      <c r="B1660" t="s">
        <v>550</v>
      </c>
      <c r="C1660" t="s">
        <v>553</v>
      </c>
      <c r="D1660" t="str">
        <f>VLOOKUP(G1660,Sheet1!J:K,2,0)</f>
        <v>C</v>
      </c>
      <c r="E1660" t="str">
        <f t="shared" si="150"/>
        <v>C兴趣培训</v>
      </c>
      <c r="F1660" t="str">
        <f>VLOOKUP(G1660,Sheet1!J:L,3,0)</f>
        <v>广西壮族自治区</v>
      </c>
      <c r="G1660" t="s">
        <v>266</v>
      </c>
      <c r="H1660" s="2" t="str">
        <f>VLOOKUP(G1660,Sheet1!J:O,6,0)</f>
        <v>华南大区</v>
      </c>
      <c r="I1660">
        <v>31</v>
      </c>
      <c r="J1660">
        <v>0</v>
      </c>
      <c r="K1660" s="8">
        <f>VLOOKUP(C1660,'渗透率、续签率'!B:C,2,0)</f>
        <v>0.76200000000000001</v>
      </c>
      <c r="L1660" s="6">
        <f t="shared" si="151"/>
        <v>0</v>
      </c>
      <c r="M1660">
        <v>0</v>
      </c>
      <c r="N1660">
        <v>0</v>
      </c>
      <c r="O1660" s="24" t="e">
        <f t="shared" si="152"/>
        <v>#DIV/0!</v>
      </c>
      <c r="P1660" s="35">
        <f>VLOOKUP(E1660,'参数设置&amp;汇总'!O:X,10,0)</f>
        <v>0.1</v>
      </c>
      <c r="Q1660" s="37">
        <f t="shared" si="153"/>
        <v>0</v>
      </c>
      <c r="R1660">
        <v>0.85</v>
      </c>
      <c r="S1660" s="38">
        <f t="shared" si="154"/>
        <v>0</v>
      </c>
      <c r="T1660" s="9">
        <f t="shared" si="155"/>
        <v>0</v>
      </c>
      <c r="V1660" s="11"/>
    </row>
    <row r="1661" spans="2:22" ht="18">
      <c r="B1661" t="s">
        <v>550</v>
      </c>
      <c r="C1661" t="s">
        <v>553</v>
      </c>
      <c r="D1661" t="str">
        <f>VLOOKUP(G1661,Sheet1!J:K,2,0)</f>
        <v>A</v>
      </c>
      <c r="E1661" t="str">
        <f t="shared" si="150"/>
        <v>A兴趣培训</v>
      </c>
      <c r="F1661" t="str">
        <f>VLOOKUP(G1661,Sheet1!J:L,3,0)</f>
        <v>浙江省</v>
      </c>
      <c r="G1661" t="s">
        <v>54</v>
      </c>
      <c r="H1661" s="2" t="str">
        <f>VLOOKUP(G1661,Sheet1!J:O,6,0)</f>
        <v>华南大区</v>
      </c>
      <c r="I1661">
        <v>602</v>
      </c>
      <c r="J1661">
        <v>35</v>
      </c>
      <c r="K1661" s="8">
        <f>VLOOKUP(C1661,'渗透率、续签率'!B:C,2,0)</f>
        <v>0.76200000000000001</v>
      </c>
      <c r="L1661" s="6">
        <f t="shared" si="151"/>
        <v>5.8139534883720929E-2</v>
      </c>
      <c r="M1661">
        <v>129</v>
      </c>
      <c r="N1661">
        <v>33</v>
      </c>
      <c r="O1661" s="24">
        <f t="shared" si="152"/>
        <v>0.2558139534883721</v>
      </c>
      <c r="P1661" s="35">
        <f>VLOOKUP(E1661,'参数设置&amp;汇总'!O:X,10,0)</f>
        <v>0.29504587155963302</v>
      </c>
      <c r="Q1661" s="37">
        <f t="shared" si="153"/>
        <v>38.060917431192657</v>
      </c>
      <c r="R1661">
        <v>0.85</v>
      </c>
      <c r="S1661" s="38">
        <f t="shared" si="154"/>
        <v>15.194020507285478</v>
      </c>
      <c r="T1661" s="9">
        <f t="shared" si="155"/>
        <v>6.5790108796546116</v>
      </c>
      <c r="U1661" s="1"/>
      <c r="V1661" s="11"/>
    </row>
    <row r="1662" spans="2:22" ht="18">
      <c r="B1662" t="s">
        <v>550</v>
      </c>
      <c r="C1662" t="s">
        <v>553</v>
      </c>
      <c r="D1662" t="str">
        <f>VLOOKUP(G1662,Sheet1!J:K,2,0)</f>
        <v>C</v>
      </c>
      <c r="E1662" t="str">
        <f t="shared" si="150"/>
        <v>C兴趣培训</v>
      </c>
      <c r="F1662" t="str">
        <f>VLOOKUP(G1662,Sheet1!J:L,3,0)</f>
        <v>吉林省</v>
      </c>
      <c r="G1662" t="s">
        <v>267</v>
      </c>
      <c r="H1662" s="2" t="str">
        <f>VLOOKUP(G1662,Sheet1!J:O,6,0)</f>
        <v>华北大区</v>
      </c>
      <c r="I1662">
        <v>59</v>
      </c>
      <c r="J1662">
        <v>0</v>
      </c>
      <c r="K1662" s="8">
        <f>VLOOKUP(C1662,'渗透率、续签率'!B:C,2,0)</f>
        <v>0.76200000000000001</v>
      </c>
      <c r="L1662" s="6">
        <f t="shared" si="151"/>
        <v>0</v>
      </c>
      <c r="M1662">
        <v>6</v>
      </c>
      <c r="N1662">
        <v>0</v>
      </c>
      <c r="O1662" s="24">
        <f t="shared" si="152"/>
        <v>0</v>
      </c>
      <c r="P1662" s="35">
        <f>VLOOKUP(E1662,'参数设置&amp;汇总'!O:X,10,0)</f>
        <v>0.1</v>
      </c>
      <c r="Q1662" s="37">
        <f t="shared" si="153"/>
        <v>0.60000000000000009</v>
      </c>
      <c r="R1662">
        <v>0.85</v>
      </c>
      <c r="S1662" s="38">
        <f t="shared" si="154"/>
        <v>0.70588235294117663</v>
      </c>
      <c r="T1662" s="9">
        <f t="shared" si="155"/>
        <v>0.30564705882352949</v>
      </c>
      <c r="V1662" s="11"/>
    </row>
    <row r="1663" spans="2:22" ht="18">
      <c r="B1663" t="s">
        <v>550</v>
      </c>
      <c r="C1663" t="s">
        <v>553</v>
      </c>
      <c r="D1663" t="str">
        <f>VLOOKUP(G1663,Sheet1!J:K,2,0)</f>
        <v>C</v>
      </c>
      <c r="E1663" t="str">
        <f t="shared" si="150"/>
        <v>C兴趣培训</v>
      </c>
      <c r="F1663" t="str">
        <f>VLOOKUP(G1663,Sheet1!J:L,3,0)</f>
        <v>西藏自治区</v>
      </c>
      <c r="G1663" t="s">
        <v>268</v>
      </c>
      <c r="H1663" s="2">
        <f>VLOOKUP(G1663,Sheet1!J:O,6,0)</f>
        <v>0</v>
      </c>
      <c r="I1663">
        <v>0</v>
      </c>
      <c r="J1663">
        <v>0</v>
      </c>
      <c r="K1663" s="8">
        <f>VLOOKUP(C1663,'渗透率、续签率'!B:C,2,0)</f>
        <v>0.76200000000000001</v>
      </c>
      <c r="L1663" s="6" t="e">
        <f t="shared" si="151"/>
        <v>#DIV/0!</v>
      </c>
      <c r="M1663">
        <v>0</v>
      </c>
      <c r="N1663">
        <v>0</v>
      </c>
      <c r="O1663" s="24" t="e">
        <f t="shared" si="152"/>
        <v>#DIV/0!</v>
      </c>
      <c r="P1663" s="35">
        <f>VLOOKUP(E1663,'参数设置&amp;汇总'!O:X,10,0)</f>
        <v>0.1</v>
      </c>
      <c r="Q1663" s="37">
        <f t="shared" si="153"/>
        <v>0</v>
      </c>
      <c r="R1663">
        <v>0.85</v>
      </c>
      <c r="S1663" s="38">
        <f t="shared" si="154"/>
        <v>0</v>
      </c>
      <c r="T1663" s="9">
        <f t="shared" si="155"/>
        <v>0</v>
      </c>
    </row>
    <row r="1664" spans="2:22" ht="18">
      <c r="B1664" t="s">
        <v>550</v>
      </c>
      <c r="C1664" t="s">
        <v>553</v>
      </c>
      <c r="D1664" t="str">
        <f>VLOOKUP(G1664,Sheet1!J:K,2,0)</f>
        <v>C</v>
      </c>
      <c r="E1664" t="str">
        <f t="shared" si="150"/>
        <v>C兴趣培训</v>
      </c>
      <c r="F1664" t="str">
        <f>VLOOKUP(G1664,Sheet1!J:L,3,0)</f>
        <v>山东省</v>
      </c>
      <c r="G1664" t="s">
        <v>271</v>
      </c>
      <c r="H1664" s="2" t="str">
        <f>VLOOKUP(G1664,Sheet1!J:O,6,0)</f>
        <v>华北大区</v>
      </c>
      <c r="I1664">
        <v>169</v>
      </c>
      <c r="J1664">
        <v>0</v>
      </c>
      <c r="K1664" s="8">
        <f>VLOOKUP(C1664,'渗透率、续签率'!B:C,2,0)</f>
        <v>0.76200000000000001</v>
      </c>
      <c r="L1664" s="6">
        <f t="shared" si="151"/>
        <v>0</v>
      </c>
      <c r="M1664">
        <v>6</v>
      </c>
      <c r="N1664">
        <v>0</v>
      </c>
      <c r="O1664" s="24">
        <f t="shared" si="152"/>
        <v>0</v>
      </c>
      <c r="P1664" s="35">
        <f>VLOOKUP(E1664,'参数设置&amp;汇总'!O:X,10,0)</f>
        <v>0.1</v>
      </c>
      <c r="Q1664" s="37">
        <f t="shared" si="153"/>
        <v>0.60000000000000009</v>
      </c>
      <c r="R1664">
        <v>0.85</v>
      </c>
      <c r="S1664" s="38">
        <f t="shared" si="154"/>
        <v>0.70588235294117663</v>
      </c>
      <c r="T1664" s="9">
        <f t="shared" si="155"/>
        <v>0.30564705882352949</v>
      </c>
      <c r="V1664" s="11"/>
    </row>
    <row r="1665" spans="2:22" ht="18">
      <c r="B1665" t="s">
        <v>550</v>
      </c>
      <c r="C1665" t="s">
        <v>553</v>
      </c>
      <c r="D1665" t="str">
        <f>VLOOKUP(G1665,Sheet1!J:K,2,0)</f>
        <v>C</v>
      </c>
      <c r="E1665" t="str">
        <f t="shared" si="150"/>
        <v>C兴趣培训</v>
      </c>
      <c r="F1665" t="str">
        <f>VLOOKUP(G1665,Sheet1!J:L,3,0)</f>
        <v>广西壮族自治区</v>
      </c>
      <c r="G1665" t="s">
        <v>272</v>
      </c>
      <c r="H1665" s="2" t="str">
        <f>VLOOKUP(G1665,Sheet1!J:O,6,0)</f>
        <v>华南大区</v>
      </c>
      <c r="I1665">
        <v>107</v>
      </c>
      <c r="J1665">
        <v>0</v>
      </c>
      <c r="K1665" s="8">
        <f>VLOOKUP(C1665,'渗透率、续签率'!B:C,2,0)</f>
        <v>0.76200000000000001</v>
      </c>
      <c r="L1665" s="6">
        <f t="shared" si="151"/>
        <v>0</v>
      </c>
      <c r="M1665">
        <v>7</v>
      </c>
      <c r="N1665">
        <v>0</v>
      </c>
      <c r="O1665" s="24">
        <f t="shared" si="152"/>
        <v>0</v>
      </c>
      <c r="P1665" s="35">
        <f>VLOOKUP(E1665,'参数设置&amp;汇总'!O:X,10,0)</f>
        <v>0.1</v>
      </c>
      <c r="Q1665" s="37">
        <f t="shared" si="153"/>
        <v>0.70000000000000007</v>
      </c>
      <c r="R1665">
        <v>0.85</v>
      </c>
      <c r="S1665" s="38">
        <f t="shared" si="154"/>
        <v>0.82352941176470595</v>
      </c>
      <c r="T1665" s="9">
        <f t="shared" si="155"/>
        <v>0.35658823529411765</v>
      </c>
      <c r="V1665" s="11"/>
    </row>
    <row r="1666" spans="2:22" ht="18">
      <c r="B1666" t="s">
        <v>550</v>
      </c>
      <c r="C1666" t="s">
        <v>553</v>
      </c>
      <c r="D1666" t="str">
        <f>VLOOKUP(G1666,Sheet1!J:K,2,0)</f>
        <v>C</v>
      </c>
      <c r="E1666" t="str">
        <f t="shared" si="150"/>
        <v>C兴趣培训</v>
      </c>
      <c r="F1666" t="str">
        <f>VLOOKUP(G1666,Sheet1!J:L,3,0)</f>
        <v>湖南省</v>
      </c>
      <c r="G1666" t="s">
        <v>273</v>
      </c>
      <c r="H1666" s="2" t="str">
        <f>VLOOKUP(G1666,Sheet1!J:O,6,0)</f>
        <v>华南大区</v>
      </c>
      <c r="I1666">
        <v>102</v>
      </c>
      <c r="J1666">
        <v>0</v>
      </c>
      <c r="K1666" s="8">
        <f>VLOOKUP(C1666,'渗透率、续签率'!B:C,2,0)</f>
        <v>0.76200000000000001</v>
      </c>
      <c r="L1666" s="6">
        <f t="shared" si="151"/>
        <v>0</v>
      </c>
      <c r="M1666">
        <v>13</v>
      </c>
      <c r="N1666">
        <v>0</v>
      </c>
      <c r="O1666" s="24">
        <f t="shared" si="152"/>
        <v>0</v>
      </c>
      <c r="P1666" s="35">
        <f>VLOOKUP(E1666,'参数设置&amp;汇总'!O:X,10,0)</f>
        <v>0.1</v>
      </c>
      <c r="Q1666" s="37">
        <f t="shared" si="153"/>
        <v>1.3</v>
      </c>
      <c r="R1666">
        <v>0.85</v>
      </c>
      <c r="S1666" s="38">
        <f t="shared" si="154"/>
        <v>1.5294117647058825</v>
      </c>
      <c r="T1666" s="9">
        <f t="shared" si="155"/>
        <v>0.66223529411764714</v>
      </c>
      <c r="V1666" s="11"/>
    </row>
    <row r="1667" spans="2:22" ht="18">
      <c r="B1667" t="s">
        <v>550</v>
      </c>
      <c r="C1667" t="s">
        <v>553</v>
      </c>
      <c r="D1667" t="str">
        <f>VLOOKUP(G1667,Sheet1!J:K,2,0)</f>
        <v>C</v>
      </c>
      <c r="E1667" t="str">
        <f t="shared" ref="E1667:E1730" si="156">D1667&amp;C1667</f>
        <v>C兴趣培训</v>
      </c>
      <c r="F1667" t="str">
        <f>VLOOKUP(G1667,Sheet1!J:L,3,0)</f>
        <v>广西壮族自治区</v>
      </c>
      <c r="G1667" t="s">
        <v>274</v>
      </c>
      <c r="H1667" s="2" t="str">
        <f>VLOOKUP(G1667,Sheet1!J:O,6,0)</f>
        <v>华南大区</v>
      </c>
      <c r="I1667">
        <v>92</v>
      </c>
      <c r="J1667">
        <v>0</v>
      </c>
      <c r="K1667" s="8">
        <f>VLOOKUP(C1667,'渗透率、续签率'!B:C,2,0)</f>
        <v>0.76200000000000001</v>
      </c>
      <c r="L1667" s="6">
        <f t="shared" ref="L1667:L1730" si="157">J1667/I1667</f>
        <v>0</v>
      </c>
      <c r="M1667">
        <v>4</v>
      </c>
      <c r="N1667">
        <v>0</v>
      </c>
      <c r="O1667" s="24">
        <f t="shared" ref="O1667:O1730" si="158">N1667/M1667</f>
        <v>0</v>
      </c>
      <c r="P1667" s="35">
        <f>VLOOKUP(E1667,'参数设置&amp;汇总'!O:X,10,0)</f>
        <v>0.1</v>
      </c>
      <c r="Q1667" s="37">
        <f t="shared" ref="Q1667:Q1730" si="159">IF(P1667*M1667&gt;=N1667,M1667*P1667,N1667)</f>
        <v>0.4</v>
      </c>
      <c r="R1667">
        <v>0.85</v>
      </c>
      <c r="S1667" s="38">
        <f t="shared" ref="S1667:S1730" si="160">((1-K1667)*N1667+IF(Q1667-N1667&gt;0,Q1667-N1667,0))/R1667</f>
        <v>0.4705882352941177</v>
      </c>
      <c r="T1667" s="9">
        <f t="shared" ref="T1667:T1730" si="161">S1667*0.433</f>
        <v>0.20376470588235296</v>
      </c>
      <c r="V1667" s="11"/>
    </row>
    <row r="1668" spans="2:22" ht="18">
      <c r="B1668" t="s">
        <v>550</v>
      </c>
      <c r="C1668" t="s">
        <v>553</v>
      </c>
      <c r="D1668" t="str">
        <f>VLOOKUP(G1668,Sheet1!J:K,2,0)</f>
        <v>C</v>
      </c>
      <c r="E1668" t="str">
        <f t="shared" si="156"/>
        <v>C兴趣培训</v>
      </c>
      <c r="F1668" t="str">
        <f>VLOOKUP(G1668,Sheet1!J:L,3,0)</f>
        <v>广东省</v>
      </c>
      <c r="G1668" t="s">
        <v>275</v>
      </c>
      <c r="H1668" s="2" t="str">
        <f>VLOOKUP(G1668,Sheet1!J:O,6,0)</f>
        <v>华南大区</v>
      </c>
      <c r="I1668">
        <v>70</v>
      </c>
      <c r="J1668">
        <v>0</v>
      </c>
      <c r="K1668" s="8">
        <f>VLOOKUP(C1668,'渗透率、续签率'!B:C,2,0)</f>
        <v>0.76200000000000001</v>
      </c>
      <c r="L1668" s="6">
        <f t="shared" si="157"/>
        <v>0</v>
      </c>
      <c r="M1668">
        <v>3</v>
      </c>
      <c r="N1668">
        <v>0</v>
      </c>
      <c r="O1668" s="24">
        <f t="shared" si="158"/>
        <v>0</v>
      </c>
      <c r="P1668" s="35">
        <f>VLOOKUP(E1668,'参数设置&amp;汇总'!O:X,10,0)</f>
        <v>0.1</v>
      </c>
      <c r="Q1668" s="37">
        <f t="shared" si="159"/>
        <v>0.30000000000000004</v>
      </c>
      <c r="R1668">
        <v>0.85</v>
      </c>
      <c r="S1668" s="38">
        <f t="shared" si="160"/>
        <v>0.35294117647058831</v>
      </c>
      <c r="T1668" s="9">
        <f t="shared" si="161"/>
        <v>0.15282352941176475</v>
      </c>
      <c r="V1668" s="11"/>
    </row>
    <row r="1669" spans="2:22" ht="18">
      <c r="B1669" t="s">
        <v>550</v>
      </c>
      <c r="C1669" t="s">
        <v>553</v>
      </c>
      <c r="D1669" t="str">
        <f>VLOOKUP(G1669,Sheet1!J:K,2,0)</f>
        <v>C</v>
      </c>
      <c r="E1669" t="str">
        <f t="shared" si="156"/>
        <v>C兴趣培训</v>
      </c>
      <c r="F1669" t="str">
        <f>VLOOKUP(G1669,Sheet1!J:L,3,0)</f>
        <v>广西壮族自治区</v>
      </c>
      <c r="G1669" t="s">
        <v>276</v>
      </c>
      <c r="H1669" s="2" t="str">
        <f>VLOOKUP(G1669,Sheet1!J:O,6,0)</f>
        <v>华南大区</v>
      </c>
      <c r="I1669">
        <v>43</v>
      </c>
      <c r="J1669">
        <v>0</v>
      </c>
      <c r="K1669" s="8">
        <f>VLOOKUP(C1669,'渗透率、续签率'!B:C,2,0)</f>
        <v>0.76200000000000001</v>
      </c>
      <c r="L1669" s="6">
        <f t="shared" si="157"/>
        <v>0</v>
      </c>
      <c r="M1669">
        <v>0</v>
      </c>
      <c r="N1669">
        <v>0</v>
      </c>
      <c r="O1669" s="24" t="e">
        <f t="shared" si="158"/>
        <v>#DIV/0!</v>
      </c>
      <c r="P1669" s="35">
        <f>VLOOKUP(E1669,'参数设置&amp;汇总'!O:X,10,0)</f>
        <v>0.1</v>
      </c>
      <c r="Q1669" s="37">
        <f t="shared" si="159"/>
        <v>0</v>
      </c>
      <c r="R1669">
        <v>0.85</v>
      </c>
      <c r="S1669" s="38">
        <f t="shared" si="160"/>
        <v>0</v>
      </c>
      <c r="T1669" s="9">
        <f t="shared" si="161"/>
        <v>0</v>
      </c>
      <c r="V1669" s="11"/>
    </row>
    <row r="1670" spans="2:22" ht="18">
      <c r="B1670" t="s">
        <v>550</v>
      </c>
      <c r="C1670" t="s">
        <v>553</v>
      </c>
      <c r="D1670" t="str">
        <f>VLOOKUP(G1670,Sheet1!J:K,2,0)</f>
        <v>C</v>
      </c>
      <c r="E1670" t="str">
        <f t="shared" si="156"/>
        <v>C兴趣培训</v>
      </c>
      <c r="F1670" t="str">
        <f>VLOOKUP(G1670,Sheet1!J:L,3,0)</f>
        <v>云南省</v>
      </c>
      <c r="G1670" t="s">
        <v>277</v>
      </c>
      <c r="H1670" s="2" t="str">
        <f>VLOOKUP(G1670,Sheet1!J:O,6,0)</f>
        <v>华南大区</v>
      </c>
      <c r="I1670">
        <v>21</v>
      </c>
      <c r="J1670">
        <v>0</v>
      </c>
      <c r="K1670" s="8">
        <f>VLOOKUP(C1670,'渗透率、续签率'!B:C,2,0)</f>
        <v>0.76200000000000001</v>
      </c>
      <c r="L1670" s="6">
        <f t="shared" si="157"/>
        <v>0</v>
      </c>
      <c r="M1670">
        <v>0</v>
      </c>
      <c r="N1670">
        <v>0</v>
      </c>
      <c r="O1670" s="24" t="e">
        <f t="shared" si="158"/>
        <v>#DIV/0!</v>
      </c>
      <c r="P1670" s="35">
        <f>VLOOKUP(E1670,'参数设置&amp;汇总'!O:X,10,0)</f>
        <v>0.1</v>
      </c>
      <c r="Q1670" s="37">
        <f t="shared" si="159"/>
        <v>0</v>
      </c>
      <c r="R1670">
        <v>0.85</v>
      </c>
      <c r="S1670" s="38">
        <f t="shared" si="160"/>
        <v>0</v>
      </c>
      <c r="T1670" s="9">
        <f t="shared" si="161"/>
        <v>0</v>
      </c>
      <c r="V1670" s="11"/>
    </row>
    <row r="1671" spans="2:22" ht="18">
      <c r="B1671" t="s">
        <v>550</v>
      </c>
      <c r="C1671" t="s">
        <v>553</v>
      </c>
      <c r="D1671" t="str">
        <f>VLOOKUP(G1671,Sheet1!J:K,2,0)</f>
        <v>C</v>
      </c>
      <c r="E1671" t="str">
        <f t="shared" si="156"/>
        <v>C兴趣培训</v>
      </c>
      <c r="F1671" t="str">
        <f>VLOOKUP(G1671,Sheet1!J:L,3,0)</f>
        <v>陕西省</v>
      </c>
      <c r="G1671" t="s">
        <v>278</v>
      </c>
      <c r="H1671" s="2" t="str">
        <f>VLOOKUP(G1671,Sheet1!J:O,6,0)</f>
        <v>华北大区</v>
      </c>
      <c r="I1671">
        <v>131</v>
      </c>
      <c r="J1671">
        <v>0</v>
      </c>
      <c r="K1671" s="8">
        <f>VLOOKUP(C1671,'渗透率、续签率'!B:C,2,0)</f>
        <v>0.76200000000000001</v>
      </c>
      <c r="L1671" s="6">
        <f t="shared" si="157"/>
        <v>0</v>
      </c>
      <c r="M1671">
        <v>1</v>
      </c>
      <c r="N1671">
        <v>0</v>
      </c>
      <c r="O1671" s="24">
        <f t="shared" si="158"/>
        <v>0</v>
      </c>
      <c r="P1671" s="35">
        <f>VLOOKUP(E1671,'参数设置&amp;汇总'!O:X,10,0)</f>
        <v>0.1</v>
      </c>
      <c r="Q1671" s="37">
        <f t="shared" si="159"/>
        <v>0.1</v>
      </c>
      <c r="R1671">
        <v>0.85</v>
      </c>
      <c r="S1671" s="38">
        <f t="shared" si="160"/>
        <v>0.11764705882352942</v>
      </c>
      <c r="T1671" s="9">
        <f t="shared" si="161"/>
        <v>5.094117647058824E-2</v>
      </c>
      <c r="V1671" s="11"/>
    </row>
    <row r="1672" spans="2:22" ht="18">
      <c r="B1672" t="s">
        <v>550</v>
      </c>
      <c r="C1672" t="s">
        <v>553</v>
      </c>
      <c r="D1672" t="str">
        <f>VLOOKUP(G1672,Sheet1!J:K,2,0)</f>
        <v>C</v>
      </c>
      <c r="E1672" t="str">
        <f t="shared" si="156"/>
        <v>C兴趣培训</v>
      </c>
      <c r="F1672" t="str">
        <f>VLOOKUP(G1672,Sheet1!J:L,3,0)</f>
        <v>甘肃省</v>
      </c>
      <c r="G1672" t="s">
        <v>279</v>
      </c>
      <c r="H1672" s="2" t="str">
        <f>VLOOKUP(G1672,Sheet1!J:O,6,0)</f>
        <v>华北大区</v>
      </c>
      <c r="I1672">
        <v>19</v>
      </c>
      <c r="J1672">
        <v>0</v>
      </c>
      <c r="K1672" s="8">
        <f>VLOOKUP(C1672,'渗透率、续签率'!B:C,2,0)</f>
        <v>0.76200000000000001</v>
      </c>
      <c r="L1672" s="6">
        <f t="shared" si="157"/>
        <v>0</v>
      </c>
      <c r="M1672">
        <v>13</v>
      </c>
      <c r="N1672">
        <v>0</v>
      </c>
      <c r="O1672" s="24">
        <f t="shared" si="158"/>
        <v>0</v>
      </c>
      <c r="P1672" s="35">
        <f>VLOOKUP(E1672,'参数设置&amp;汇总'!O:X,10,0)</f>
        <v>0.1</v>
      </c>
      <c r="Q1672" s="37">
        <f t="shared" si="159"/>
        <v>1.3</v>
      </c>
      <c r="R1672">
        <v>0.85</v>
      </c>
      <c r="S1672" s="38">
        <f t="shared" si="160"/>
        <v>1.5294117647058825</v>
      </c>
      <c r="T1672" s="9">
        <f t="shared" si="161"/>
        <v>0.66223529411764714</v>
      </c>
      <c r="V1672" s="11"/>
    </row>
    <row r="1673" spans="2:22" ht="18">
      <c r="B1673" t="s">
        <v>550</v>
      </c>
      <c r="C1673" t="s">
        <v>553</v>
      </c>
      <c r="D1673" t="str">
        <f>VLOOKUP(G1673,Sheet1!J:K,2,0)</f>
        <v>A</v>
      </c>
      <c r="E1673" t="str">
        <f t="shared" si="156"/>
        <v>A兴趣培训</v>
      </c>
      <c r="F1673" t="str">
        <f>VLOOKUP(G1673,Sheet1!J:L,3,0)</f>
        <v>湖北省</v>
      </c>
      <c r="G1673" t="s">
        <v>56</v>
      </c>
      <c r="H1673" s="2" t="str">
        <f>VLOOKUP(G1673,Sheet1!J:O,6,0)</f>
        <v>华南大区</v>
      </c>
      <c r="I1673">
        <v>487</v>
      </c>
      <c r="J1673">
        <v>30</v>
      </c>
      <c r="K1673" s="8">
        <f>VLOOKUP(C1673,'渗透率、续签率'!B:C,2,0)</f>
        <v>0.76200000000000001</v>
      </c>
      <c r="L1673" s="6">
        <f t="shared" si="157"/>
        <v>6.1601642710472276E-2</v>
      </c>
      <c r="M1673">
        <v>96</v>
      </c>
      <c r="N1673">
        <v>28</v>
      </c>
      <c r="O1673" s="24">
        <f t="shared" si="158"/>
        <v>0.29166666666666669</v>
      </c>
      <c r="P1673" s="35">
        <f>VLOOKUP(E1673,'参数设置&amp;汇总'!O:X,10,0)</f>
        <v>0.29504587155963302</v>
      </c>
      <c r="Q1673" s="37">
        <f t="shared" si="159"/>
        <v>28.32440366972477</v>
      </c>
      <c r="R1673">
        <v>0.85</v>
      </c>
      <c r="S1673" s="38">
        <f t="shared" si="160"/>
        <v>8.221651376146788</v>
      </c>
      <c r="T1673" s="9">
        <f t="shared" si="161"/>
        <v>3.5599750458715591</v>
      </c>
      <c r="U1673" s="1"/>
      <c r="V1673" s="11"/>
    </row>
    <row r="1674" spans="2:22" ht="18">
      <c r="B1674" t="s">
        <v>550</v>
      </c>
      <c r="C1674" t="s">
        <v>553</v>
      </c>
      <c r="D1674" t="str">
        <f>VLOOKUP(G1674,Sheet1!J:K,2,0)</f>
        <v>C</v>
      </c>
      <c r="E1674" t="str">
        <f t="shared" si="156"/>
        <v>C兴趣培训</v>
      </c>
      <c r="F1674" t="str">
        <f>VLOOKUP(G1674,Sheet1!J:L,3,0)</f>
        <v>贵州省</v>
      </c>
      <c r="G1674" t="s">
        <v>280</v>
      </c>
      <c r="H1674" s="2" t="str">
        <f>VLOOKUP(G1674,Sheet1!J:O,6,0)</f>
        <v>华北大区</v>
      </c>
      <c r="I1674">
        <v>34</v>
      </c>
      <c r="J1674">
        <v>0</v>
      </c>
      <c r="K1674" s="8">
        <f>VLOOKUP(C1674,'渗透率、续签率'!B:C,2,0)</f>
        <v>0.76200000000000001</v>
      </c>
      <c r="L1674" s="6">
        <f t="shared" si="157"/>
        <v>0</v>
      </c>
      <c r="M1674">
        <v>5</v>
      </c>
      <c r="N1674">
        <v>0</v>
      </c>
      <c r="O1674" s="24">
        <f t="shared" si="158"/>
        <v>0</v>
      </c>
      <c r="P1674" s="35">
        <f>VLOOKUP(E1674,'参数设置&amp;汇总'!O:X,10,0)</f>
        <v>0.1</v>
      </c>
      <c r="Q1674" s="37">
        <f t="shared" si="159"/>
        <v>0.5</v>
      </c>
      <c r="R1674">
        <v>0.85</v>
      </c>
      <c r="S1674" s="38">
        <f t="shared" si="160"/>
        <v>0.58823529411764708</v>
      </c>
      <c r="T1674" s="9">
        <f t="shared" si="161"/>
        <v>0.25470588235294117</v>
      </c>
      <c r="V1674" s="11"/>
    </row>
    <row r="1675" spans="2:22" ht="18">
      <c r="B1675" t="s">
        <v>550</v>
      </c>
      <c r="C1675" t="s">
        <v>553</v>
      </c>
      <c r="D1675" t="str">
        <f>VLOOKUP(G1675,Sheet1!J:K,2,0)</f>
        <v>C</v>
      </c>
      <c r="E1675" t="str">
        <f t="shared" si="156"/>
        <v>C兴趣培训</v>
      </c>
      <c r="F1675" t="str">
        <f>VLOOKUP(G1675,Sheet1!J:L,3,0)</f>
        <v>湖南省</v>
      </c>
      <c r="G1675" t="s">
        <v>281</v>
      </c>
      <c r="H1675" s="2" t="str">
        <f>VLOOKUP(G1675,Sheet1!J:O,6,0)</f>
        <v>华南大区</v>
      </c>
      <c r="I1675">
        <v>81</v>
      </c>
      <c r="J1675">
        <v>0</v>
      </c>
      <c r="K1675" s="8">
        <f>VLOOKUP(C1675,'渗透率、续签率'!B:C,2,0)</f>
        <v>0.76200000000000001</v>
      </c>
      <c r="L1675" s="6">
        <f t="shared" si="157"/>
        <v>0</v>
      </c>
      <c r="M1675">
        <v>7</v>
      </c>
      <c r="N1675">
        <v>0</v>
      </c>
      <c r="O1675" s="24">
        <f t="shared" si="158"/>
        <v>0</v>
      </c>
      <c r="P1675" s="35">
        <f>VLOOKUP(E1675,'参数设置&amp;汇总'!O:X,10,0)</f>
        <v>0.1</v>
      </c>
      <c r="Q1675" s="37">
        <f t="shared" si="159"/>
        <v>0.70000000000000007</v>
      </c>
      <c r="R1675">
        <v>0.85</v>
      </c>
      <c r="S1675" s="38">
        <f t="shared" si="160"/>
        <v>0.82352941176470595</v>
      </c>
      <c r="T1675" s="9">
        <f t="shared" si="161"/>
        <v>0.35658823529411765</v>
      </c>
      <c r="V1675" s="11"/>
    </row>
    <row r="1676" spans="2:22" ht="18">
      <c r="B1676" t="s">
        <v>550</v>
      </c>
      <c r="C1676" t="s">
        <v>553</v>
      </c>
      <c r="D1676" t="str">
        <f>VLOOKUP(G1676,Sheet1!J:K,2,0)</f>
        <v>C</v>
      </c>
      <c r="E1676" t="str">
        <f t="shared" si="156"/>
        <v>C兴趣培训</v>
      </c>
      <c r="F1676" t="str">
        <f>VLOOKUP(G1676,Sheet1!J:L,3,0)</f>
        <v>陕西省</v>
      </c>
      <c r="G1676" t="s">
        <v>282</v>
      </c>
      <c r="H1676" s="2" t="str">
        <f>VLOOKUP(G1676,Sheet1!J:O,6,0)</f>
        <v>华北大区</v>
      </c>
      <c r="I1676">
        <v>65</v>
      </c>
      <c r="J1676">
        <v>0</v>
      </c>
      <c r="K1676" s="8">
        <f>VLOOKUP(C1676,'渗透率、续签率'!B:C,2,0)</f>
        <v>0.76200000000000001</v>
      </c>
      <c r="L1676" s="6">
        <f t="shared" si="157"/>
        <v>0</v>
      </c>
      <c r="M1676">
        <v>4</v>
      </c>
      <c r="N1676">
        <v>0</v>
      </c>
      <c r="O1676" s="24">
        <f t="shared" si="158"/>
        <v>0</v>
      </c>
      <c r="P1676" s="35">
        <f>VLOOKUP(E1676,'参数设置&amp;汇总'!O:X,10,0)</f>
        <v>0.1</v>
      </c>
      <c r="Q1676" s="37">
        <f t="shared" si="159"/>
        <v>0.4</v>
      </c>
      <c r="R1676">
        <v>0.85</v>
      </c>
      <c r="S1676" s="38">
        <f t="shared" si="160"/>
        <v>0.4705882352941177</v>
      </c>
      <c r="T1676" s="9">
        <f t="shared" si="161"/>
        <v>0.20376470588235296</v>
      </c>
      <c r="V1676" s="11"/>
    </row>
    <row r="1677" spans="2:22" ht="18">
      <c r="B1677" t="s">
        <v>550</v>
      </c>
      <c r="C1677" t="s">
        <v>553</v>
      </c>
      <c r="D1677" t="str">
        <f>VLOOKUP(G1677,Sheet1!J:K,2,0)</f>
        <v>C</v>
      </c>
      <c r="E1677" t="str">
        <f t="shared" si="156"/>
        <v>C兴趣培训</v>
      </c>
      <c r="F1677" t="str">
        <f>VLOOKUP(G1677,Sheet1!J:L,3,0)</f>
        <v>广东省</v>
      </c>
      <c r="G1677" t="s">
        <v>283</v>
      </c>
      <c r="H1677" s="2" t="str">
        <f>VLOOKUP(G1677,Sheet1!J:O,6,0)</f>
        <v>华南大区</v>
      </c>
      <c r="I1677">
        <v>196</v>
      </c>
      <c r="J1677">
        <v>0</v>
      </c>
      <c r="K1677" s="8">
        <f>VLOOKUP(C1677,'渗透率、续签率'!B:C,2,0)</f>
        <v>0.76200000000000001</v>
      </c>
      <c r="L1677" s="6">
        <f t="shared" si="157"/>
        <v>0</v>
      </c>
      <c r="M1677">
        <v>22</v>
      </c>
      <c r="N1677">
        <v>0</v>
      </c>
      <c r="O1677" s="24">
        <f t="shared" si="158"/>
        <v>0</v>
      </c>
      <c r="P1677" s="35">
        <f>VLOOKUP(E1677,'参数设置&amp;汇总'!O:X,10,0)</f>
        <v>0.1</v>
      </c>
      <c r="Q1677" s="37">
        <f t="shared" si="159"/>
        <v>2.2000000000000002</v>
      </c>
      <c r="R1677">
        <v>0.85</v>
      </c>
      <c r="S1677" s="38">
        <f t="shared" si="160"/>
        <v>2.5882352941176472</v>
      </c>
      <c r="T1677" s="9">
        <f t="shared" si="161"/>
        <v>1.1207058823529412</v>
      </c>
      <c r="U1677" s="1"/>
      <c r="V1677" s="11"/>
    </row>
    <row r="1678" spans="2:22" ht="18">
      <c r="B1678" t="s">
        <v>550</v>
      </c>
      <c r="C1678" t="s">
        <v>553</v>
      </c>
      <c r="D1678" t="str">
        <f>VLOOKUP(G1678,Sheet1!J:K,2,0)</f>
        <v>C</v>
      </c>
      <c r="E1678" t="str">
        <f t="shared" si="156"/>
        <v>C兴趣培训</v>
      </c>
      <c r="F1678" t="str">
        <f>VLOOKUP(G1678,Sheet1!J:L,3,0)</f>
        <v>广东省</v>
      </c>
      <c r="G1678" t="s">
        <v>284</v>
      </c>
      <c r="H1678" s="2" t="str">
        <f>VLOOKUP(G1678,Sheet1!J:O,6,0)</f>
        <v>华南大区</v>
      </c>
      <c r="I1678">
        <v>53</v>
      </c>
      <c r="J1678">
        <v>0</v>
      </c>
      <c r="K1678" s="8">
        <f>VLOOKUP(C1678,'渗透率、续签率'!B:C,2,0)</f>
        <v>0.76200000000000001</v>
      </c>
      <c r="L1678" s="6">
        <f t="shared" si="157"/>
        <v>0</v>
      </c>
      <c r="M1678">
        <v>7</v>
      </c>
      <c r="N1678">
        <v>0</v>
      </c>
      <c r="O1678" s="24">
        <f t="shared" si="158"/>
        <v>0</v>
      </c>
      <c r="P1678" s="35">
        <f>VLOOKUP(E1678,'参数设置&amp;汇总'!O:X,10,0)</f>
        <v>0.1</v>
      </c>
      <c r="Q1678" s="37">
        <f t="shared" si="159"/>
        <v>0.70000000000000007</v>
      </c>
      <c r="R1678">
        <v>0.85</v>
      </c>
      <c r="S1678" s="38">
        <f t="shared" si="160"/>
        <v>0.82352941176470595</v>
      </c>
      <c r="T1678" s="9">
        <f t="shared" si="161"/>
        <v>0.35658823529411765</v>
      </c>
      <c r="U1678" s="1"/>
      <c r="V1678" s="11"/>
    </row>
    <row r="1679" spans="2:22" ht="18">
      <c r="B1679" t="s">
        <v>550</v>
      </c>
      <c r="C1679" t="s">
        <v>553</v>
      </c>
      <c r="D1679" t="str">
        <f>VLOOKUP(G1679,Sheet1!J:K,2,0)</f>
        <v>C</v>
      </c>
      <c r="E1679" t="str">
        <f t="shared" si="156"/>
        <v>C兴趣培训</v>
      </c>
      <c r="F1679" t="str">
        <f>VLOOKUP(G1679,Sheet1!J:L,3,0)</f>
        <v>广东省</v>
      </c>
      <c r="G1679" t="s">
        <v>285</v>
      </c>
      <c r="H1679" s="2" t="str">
        <f>VLOOKUP(G1679,Sheet1!J:O,6,0)</f>
        <v>华南大区</v>
      </c>
      <c r="I1679">
        <v>153</v>
      </c>
      <c r="J1679">
        <v>0</v>
      </c>
      <c r="K1679" s="8">
        <f>VLOOKUP(C1679,'渗透率、续签率'!B:C,2,0)</f>
        <v>0.76200000000000001</v>
      </c>
      <c r="L1679" s="6">
        <f t="shared" si="157"/>
        <v>0</v>
      </c>
      <c r="M1679">
        <v>6</v>
      </c>
      <c r="N1679">
        <v>0</v>
      </c>
      <c r="O1679" s="24">
        <f t="shared" si="158"/>
        <v>0</v>
      </c>
      <c r="P1679" s="35">
        <f>VLOOKUP(E1679,'参数设置&amp;汇总'!O:X,10,0)</f>
        <v>0.1</v>
      </c>
      <c r="Q1679" s="37">
        <f t="shared" si="159"/>
        <v>0.60000000000000009</v>
      </c>
      <c r="R1679">
        <v>0.85</v>
      </c>
      <c r="S1679" s="38">
        <f t="shared" si="160"/>
        <v>0.70588235294117663</v>
      </c>
      <c r="T1679" s="9">
        <f t="shared" si="161"/>
        <v>0.30564705882352949</v>
      </c>
      <c r="U1679" s="1"/>
      <c r="V1679" s="11"/>
    </row>
    <row r="1680" spans="2:22" ht="18">
      <c r="B1680" t="s">
        <v>550</v>
      </c>
      <c r="C1680" t="s">
        <v>553</v>
      </c>
      <c r="D1680" t="str">
        <f>VLOOKUP(G1680,Sheet1!J:K,2,0)</f>
        <v>C</v>
      </c>
      <c r="E1680" t="str">
        <f t="shared" si="156"/>
        <v>C兴趣培训</v>
      </c>
      <c r="F1680" t="str">
        <f>VLOOKUP(G1680,Sheet1!J:L,3,0)</f>
        <v>安徽省</v>
      </c>
      <c r="G1680" t="s">
        <v>286</v>
      </c>
      <c r="H1680" s="2" t="str">
        <f>VLOOKUP(G1680,Sheet1!J:O,6,0)</f>
        <v>华南大区</v>
      </c>
      <c r="I1680">
        <v>35</v>
      </c>
      <c r="J1680">
        <v>0</v>
      </c>
      <c r="K1680" s="8">
        <f>VLOOKUP(C1680,'渗透率、续签率'!B:C,2,0)</f>
        <v>0.76200000000000001</v>
      </c>
      <c r="L1680" s="6">
        <f t="shared" si="157"/>
        <v>0</v>
      </c>
      <c r="M1680">
        <v>1</v>
      </c>
      <c r="N1680">
        <v>0</v>
      </c>
      <c r="O1680" s="24">
        <f t="shared" si="158"/>
        <v>0</v>
      </c>
      <c r="P1680" s="35">
        <f>VLOOKUP(E1680,'参数设置&amp;汇总'!O:X,10,0)</f>
        <v>0.1</v>
      </c>
      <c r="Q1680" s="37">
        <f t="shared" si="159"/>
        <v>0.1</v>
      </c>
      <c r="R1680">
        <v>0.85</v>
      </c>
      <c r="S1680" s="38">
        <f t="shared" si="160"/>
        <v>0.11764705882352942</v>
      </c>
      <c r="T1680" s="9">
        <f t="shared" si="161"/>
        <v>5.094117647058824E-2</v>
      </c>
      <c r="U1680" s="1"/>
      <c r="V1680" s="11"/>
    </row>
    <row r="1681" spans="2:22" ht="18">
      <c r="B1681" t="s">
        <v>550</v>
      </c>
      <c r="C1681" t="s">
        <v>553</v>
      </c>
      <c r="D1681" t="str">
        <f>VLOOKUP(G1681,Sheet1!J:K,2,0)</f>
        <v>B</v>
      </c>
      <c r="E1681" t="str">
        <f t="shared" si="156"/>
        <v>B兴趣培训</v>
      </c>
      <c r="F1681" t="str">
        <f>VLOOKUP(G1681,Sheet1!J:L,3,0)</f>
        <v>辽宁省</v>
      </c>
      <c r="G1681" t="s">
        <v>75</v>
      </c>
      <c r="H1681" s="2" t="str">
        <f>VLOOKUP(G1681,Sheet1!J:O,6,0)</f>
        <v>华北大区</v>
      </c>
      <c r="I1681">
        <v>527</v>
      </c>
      <c r="J1681">
        <v>25</v>
      </c>
      <c r="K1681" s="8">
        <f>VLOOKUP(C1681,'渗透率、续签率'!B:C,2,0)</f>
        <v>0.76200000000000001</v>
      </c>
      <c r="L1681" s="6">
        <f t="shared" si="157"/>
        <v>4.743833017077799E-2</v>
      </c>
      <c r="M1681">
        <v>67</v>
      </c>
      <c r="N1681">
        <v>11</v>
      </c>
      <c r="O1681" s="24">
        <f t="shared" si="158"/>
        <v>0.16417910447761194</v>
      </c>
      <c r="P1681" s="35">
        <f>VLOOKUP(E1681,'参数设置&amp;汇总'!O:X,10,0)</f>
        <v>0.25</v>
      </c>
      <c r="Q1681" s="37">
        <f t="shared" si="159"/>
        <v>16.75</v>
      </c>
      <c r="R1681">
        <v>0.85</v>
      </c>
      <c r="S1681" s="38">
        <f t="shared" si="160"/>
        <v>9.8447058823529421</v>
      </c>
      <c r="T1681" s="9">
        <f t="shared" si="161"/>
        <v>4.262757647058824</v>
      </c>
    </row>
    <row r="1682" spans="2:22" ht="18">
      <c r="B1682" t="s">
        <v>550</v>
      </c>
      <c r="C1682" t="s">
        <v>553</v>
      </c>
      <c r="D1682" t="str">
        <f>VLOOKUP(G1682,Sheet1!J:K,2,0)</f>
        <v>C</v>
      </c>
      <c r="E1682" t="str">
        <f t="shared" si="156"/>
        <v>C兴趣培训</v>
      </c>
      <c r="F1682" t="str">
        <f>VLOOKUP(G1682,Sheet1!J:L,3,0)</f>
        <v>河北省</v>
      </c>
      <c r="G1682" t="s">
        <v>287</v>
      </c>
      <c r="H1682" s="2" t="str">
        <f>VLOOKUP(G1682,Sheet1!J:O,6,0)</f>
        <v>华北大区</v>
      </c>
      <c r="I1682">
        <v>144</v>
      </c>
      <c r="J1682">
        <v>1</v>
      </c>
      <c r="K1682" s="8">
        <f>VLOOKUP(C1682,'渗透率、续签率'!B:C,2,0)</f>
        <v>0.76200000000000001</v>
      </c>
      <c r="L1682" s="6">
        <f t="shared" si="157"/>
        <v>6.9444444444444441E-3</v>
      </c>
      <c r="M1682">
        <v>9</v>
      </c>
      <c r="N1682">
        <v>1</v>
      </c>
      <c r="O1682" s="24">
        <f t="shared" si="158"/>
        <v>0.1111111111111111</v>
      </c>
      <c r="P1682" s="35">
        <f>VLOOKUP(E1682,'参数设置&amp;汇总'!O:X,10,0)</f>
        <v>0.1</v>
      </c>
      <c r="Q1682" s="37">
        <f t="shared" si="159"/>
        <v>1</v>
      </c>
      <c r="R1682">
        <v>0.85</v>
      </c>
      <c r="S1682" s="38">
        <f t="shared" si="160"/>
        <v>0.27999999999999997</v>
      </c>
      <c r="T1682" s="9">
        <f t="shared" si="161"/>
        <v>0.12123999999999999</v>
      </c>
      <c r="U1682" s="1"/>
      <c r="V1682" s="11"/>
    </row>
    <row r="1683" spans="2:22" ht="18">
      <c r="B1683" t="s">
        <v>550</v>
      </c>
      <c r="C1683" t="s">
        <v>553</v>
      </c>
      <c r="D1683" t="str">
        <f>VLOOKUP(G1683,Sheet1!J:K,2,0)</f>
        <v>C</v>
      </c>
      <c r="E1683" t="str">
        <f t="shared" si="156"/>
        <v>C兴趣培训</v>
      </c>
      <c r="F1683" t="str">
        <f>VLOOKUP(G1683,Sheet1!J:L,3,0)</f>
        <v>广西壮族自治区</v>
      </c>
      <c r="G1683" t="s">
        <v>288</v>
      </c>
      <c r="H1683" s="2" t="str">
        <f>VLOOKUP(G1683,Sheet1!J:O,6,0)</f>
        <v>华南大区</v>
      </c>
      <c r="I1683">
        <v>36</v>
      </c>
      <c r="J1683">
        <v>0</v>
      </c>
      <c r="K1683" s="8">
        <f>VLOOKUP(C1683,'渗透率、续签率'!B:C,2,0)</f>
        <v>0.76200000000000001</v>
      </c>
      <c r="L1683" s="6">
        <f t="shared" si="157"/>
        <v>0</v>
      </c>
      <c r="M1683">
        <v>0</v>
      </c>
      <c r="N1683">
        <v>0</v>
      </c>
      <c r="O1683" s="24" t="e">
        <f t="shared" si="158"/>
        <v>#DIV/0!</v>
      </c>
      <c r="P1683" s="35">
        <f>VLOOKUP(E1683,'参数设置&amp;汇总'!O:X,10,0)</f>
        <v>0.1</v>
      </c>
      <c r="Q1683" s="37">
        <f t="shared" si="159"/>
        <v>0</v>
      </c>
      <c r="R1683">
        <v>0.85</v>
      </c>
      <c r="S1683" s="38">
        <f t="shared" si="160"/>
        <v>0</v>
      </c>
      <c r="T1683" s="9">
        <f t="shared" si="161"/>
        <v>0</v>
      </c>
      <c r="U1683" s="1"/>
      <c r="V1683" s="11"/>
    </row>
    <row r="1684" spans="2:22" ht="18">
      <c r="B1684" t="s">
        <v>550</v>
      </c>
      <c r="C1684" t="s">
        <v>553</v>
      </c>
      <c r="D1684" t="str">
        <f>VLOOKUP(G1684,Sheet1!J:K,2,0)</f>
        <v>C</v>
      </c>
      <c r="E1684" t="str">
        <f t="shared" si="156"/>
        <v>C兴趣培训</v>
      </c>
      <c r="F1684" t="str">
        <f>VLOOKUP(G1684,Sheet1!J:L,3,0)</f>
        <v>广东省</v>
      </c>
      <c r="G1684" t="s">
        <v>289</v>
      </c>
      <c r="H1684" s="2" t="str">
        <f>VLOOKUP(G1684,Sheet1!J:O,6,0)</f>
        <v>华南大区</v>
      </c>
      <c r="I1684">
        <v>67</v>
      </c>
      <c r="J1684">
        <v>0</v>
      </c>
      <c r="K1684" s="8">
        <f>VLOOKUP(C1684,'渗透率、续签率'!B:C,2,0)</f>
        <v>0.76200000000000001</v>
      </c>
      <c r="L1684" s="6">
        <f t="shared" si="157"/>
        <v>0</v>
      </c>
      <c r="M1684">
        <v>2</v>
      </c>
      <c r="N1684">
        <v>0</v>
      </c>
      <c r="O1684" s="24">
        <f t="shared" si="158"/>
        <v>0</v>
      </c>
      <c r="P1684" s="35">
        <f>VLOOKUP(E1684,'参数设置&amp;汇总'!O:X,10,0)</f>
        <v>0.1</v>
      </c>
      <c r="Q1684" s="37">
        <f t="shared" si="159"/>
        <v>0.2</v>
      </c>
      <c r="R1684">
        <v>0.85</v>
      </c>
      <c r="S1684" s="38">
        <f t="shared" si="160"/>
        <v>0.23529411764705885</v>
      </c>
      <c r="T1684" s="9">
        <f t="shared" si="161"/>
        <v>0.10188235294117648</v>
      </c>
      <c r="V1684" s="11"/>
    </row>
    <row r="1685" spans="2:22" ht="18">
      <c r="B1685" t="s">
        <v>550</v>
      </c>
      <c r="C1685" t="s">
        <v>553</v>
      </c>
      <c r="D1685" t="str">
        <f>VLOOKUP(G1685,Sheet1!J:K,2,0)</f>
        <v>C</v>
      </c>
      <c r="E1685" t="str">
        <f t="shared" si="156"/>
        <v>C兴趣培训</v>
      </c>
      <c r="F1685" t="str">
        <f>VLOOKUP(G1685,Sheet1!J:L,3,0)</f>
        <v>福建省</v>
      </c>
      <c r="G1685" t="s">
        <v>290</v>
      </c>
      <c r="H1685" s="2" t="str">
        <f>VLOOKUP(G1685,Sheet1!J:O,6,0)</f>
        <v>华南大区</v>
      </c>
      <c r="I1685">
        <v>360</v>
      </c>
      <c r="J1685">
        <v>3</v>
      </c>
      <c r="K1685" s="8">
        <f>VLOOKUP(C1685,'渗透率、续签率'!B:C,2,0)</f>
        <v>0.76200000000000001</v>
      </c>
      <c r="L1685" s="6">
        <f t="shared" si="157"/>
        <v>8.3333333333333332E-3</v>
      </c>
      <c r="M1685">
        <v>18</v>
      </c>
      <c r="N1685">
        <v>3</v>
      </c>
      <c r="O1685" s="24">
        <f t="shared" si="158"/>
        <v>0.16666666666666666</v>
      </c>
      <c r="P1685" s="35">
        <f>VLOOKUP(E1685,'参数设置&amp;汇总'!O:X,10,0)</f>
        <v>0.1</v>
      </c>
      <c r="Q1685" s="37">
        <f t="shared" si="159"/>
        <v>3</v>
      </c>
      <c r="R1685">
        <v>0.85</v>
      </c>
      <c r="S1685" s="38">
        <f t="shared" si="160"/>
        <v>0.84</v>
      </c>
      <c r="T1685" s="9">
        <f t="shared" si="161"/>
        <v>0.36371999999999999</v>
      </c>
      <c r="V1685" s="11"/>
    </row>
    <row r="1686" spans="2:22" ht="18">
      <c r="B1686" t="s">
        <v>550</v>
      </c>
      <c r="C1686" t="s">
        <v>553</v>
      </c>
      <c r="D1686" t="str">
        <f>VLOOKUP(G1686,Sheet1!J:K,2,0)</f>
        <v>C</v>
      </c>
      <c r="E1686" t="str">
        <f t="shared" si="156"/>
        <v>C兴趣培训</v>
      </c>
      <c r="F1686" t="str">
        <f>VLOOKUP(G1686,Sheet1!J:L,3,0)</f>
        <v>山东省</v>
      </c>
      <c r="G1686" t="s">
        <v>291</v>
      </c>
      <c r="H1686" s="2" t="str">
        <f>VLOOKUP(G1686,Sheet1!J:O,6,0)</f>
        <v>华北大区</v>
      </c>
      <c r="I1686">
        <v>179</v>
      </c>
      <c r="J1686">
        <v>0</v>
      </c>
      <c r="K1686" s="8">
        <f>VLOOKUP(C1686,'渗透率、续签率'!B:C,2,0)</f>
        <v>0.76200000000000001</v>
      </c>
      <c r="L1686" s="6">
        <f t="shared" si="157"/>
        <v>0</v>
      </c>
      <c r="M1686">
        <v>10</v>
      </c>
      <c r="N1686">
        <v>0</v>
      </c>
      <c r="O1686" s="24">
        <f t="shared" si="158"/>
        <v>0</v>
      </c>
      <c r="P1686" s="35">
        <f>VLOOKUP(E1686,'参数设置&amp;汇总'!O:X,10,0)</f>
        <v>0.1</v>
      </c>
      <c r="Q1686" s="37">
        <f t="shared" si="159"/>
        <v>1</v>
      </c>
      <c r="R1686">
        <v>0.85</v>
      </c>
      <c r="S1686" s="38">
        <f t="shared" si="160"/>
        <v>1.1764705882352942</v>
      </c>
      <c r="T1686" s="9">
        <f t="shared" si="161"/>
        <v>0.50941176470588234</v>
      </c>
      <c r="V1686" s="11"/>
    </row>
    <row r="1687" spans="2:22" ht="18">
      <c r="B1687" t="s">
        <v>550</v>
      </c>
      <c r="C1687" t="s">
        <v>553</v>
      </c>
      <c r="D1687" t="str">
        <f>VLOOKUP(G1687,Sheet1!J:K,2,0)</f>
        <v>C</v>
      </c>
      <c r="E1687" t="str">
        <f t="shared" si="156"/>
        <v>C兴趣培训</v>
      </c>
      <c r="F1687" t="str">
        <f>VLOOKUP(G1687,Sheet1!J:L,3,0)</f>
        <v>江苏省</v>
      </c>
      <c r="G1687" t="s">
        <v>292</v>
      </c>
      <c r="H1687" s="2" t="str">
        <f>VLOOKUP(G1687,Sheet1!J:O,6,0)</f>
        <v>华北大区</v>
      </c>
      <c r="I1687">
        <v>122</v>
      </c>
      <c r="J1687">
        <v>5</v>
      </c>
      <c r="K1687" s="8">
        <f>VLOOKUP(C1687,'渗透率、续签率'!B:C,2,0)</f>
        <v>0.76200000000000001</v>
      </c>
      <c r="L1687" s="6">
        <f t="shared" si="157"/>
        <v>4.0983606557377046E-2</v>
      </c>
      <c r="M1687">
        <v>10</v>
      </c>
      <c r="N1687">
        <v>5</v>
      </c>
      <c r="O1687" s="24">
        <f t="shared" si="158"/>
        <v>0.5</v>
      </c>
      <c r="P1687" s="35">
        <f>VLOOKUP(E1687,'参数设置&amp;汇总'!O:X,10,0)</f>
        <v>0.1</v>
      </c>
      <c r="Q1687" s="37">
        <f t="shared" si="159"/>
        <v>5</v>
      </c>
      <c r="R1687">
        <v>0.85</v>
      </c>
      <c r="S1687" s="38">
        <f t="shared" si="160"/>
        <v>1.4</v>
      </c>
      <c r="T1687" s="9">
        <f t="shared" si="161"/>
        <v>0.60619999999999996</v>
      </c>
      <c r="V1687" s="11"/>
    </row>
    <row r="1688" spans="2:22" ht="18">
      <c r="B1688" t="s">
        <v>550</v>
      </c>
      <c r="C1688" t="s">
        <v>553</v>
      </c>
      <c r="D1688" t="str">
        <f>VLOOKUP(G1688,Sheet1!J:K,2,0)</f>
        <v>C</v>
      </c>
      <c r="E1688" t="str">
        <f t="shared" si="156"/>
        <v>C兴趣培训</v>
      </c>
      <c r="F1688" t="str">
        <f>VLOOKUP(G1688,Sheet1!J:L,3,0)</f>
        <v>四川省</v>
      </c>
      <c r="G1688" t="s">
        <v>293</v>
      </c>
      <c r="H1688" s="2" t="str">
        <f>VLOOKUP(G1688,Sheet1!J:O,6,0)</f>
        <v>华北大区</v>
      </c>
      <c r="I1688">
        <v>40</v>
      </c>
      <c r="J1688">
        <v>0</v>
      </c>
      <c r="K1688" s="8">
        <f>VLOOKUP(C1688,'渗透率、续签率'!B:C,2,0)</f>
        <v>0.76200000000000001</v>
      </c>
      <c r="L1688" s="6">
        <f t="shared" si="157"/>
        <v>0</v>
      </c>
      <c r="M1688">
        <v>5</v>
      </c>
      <c r="N1688">
        <v>0</v>
      </c>
      <c r="O1688" s="24">
        <f t="shared" si="158"/>
        <v>0</v>
      </c>
      <c r="P1688" s="35">
        <f>VLOOKUP(E1688,'参数设置&amp;汇总'!O:X,10,0)</f>
        <v>0.1</v>
      </c>
      <c r="Q1688" s="37">
        <f t="shared" si="159"/>
        <v>0.5</v>
      </c>
      <c r="R1688">
        <v>0.85</v>
      </c>
      <c r="S1688" s="38">
        <f t="shared" si="160"/>
        <v>0.58823529411764708</v>
      </c>
      <c r="T1688" s="9">
        <f t="shared" si="161"/>
        <v>0.25470588235294117</v>
      </c>
      <c r="U1688" s="1"/>
      <c r="V1688" s="11"/>
    </row>
    <row r="1689" spans="2:22" ht="18">
      <c r="B1689" t="s">
        <v>550</v>
      </c>
      <c r="C1689" t="s">
        <v>553</v>
      </c>
      <c r="D1689" t="str">
        <f>VLOOKUP(G1689,Sheet1!J:K,2,0)</f>
        <v>C</v>
      </c>
      <c r="E1689" t="str">
        <f t="shared" si="156"/>
        <v>C兴趣培训</v>
      </c>
      <c r="F1689" t="str">
        <f>VLOOKUP(G1689,Sheet1!J:L,3,0)</f>
        <v>河南省</v>
      </c>
      <c r="G1689" t="s">
        <v>294</v>
      </c>
      <c r="H1689" s="2" t="str">
        <f>VLOOKUP(G1689,Sheet1!J:O,6,0)</f>
        <v>华北大区</v>
      </c>
      <c r="I1689">
        <v>171</v>
      </c>
      <c r="J1689">
        <v>6</v>
      </c>
      <c r="K1689" s="8">
        <f>VLOOKUP(C1689,'渗透率、续签率'!B:C,2,0)</f>
        <v>0.76200000000000001</v>
      </c>
      <c r="L1689" s="6">
        <f t="shared" si="157"/>
        <v>3.5087719298245612E-2</v>
      </c>
      <c r="M1689">
        <v>12</v>
      </c>
      <c r="N1689">
        <v>6</v>
      </c>
      <c r="O1689" s="24">
        <f t="shared" si="158"/>
        <v>0.5</v>
      </c>
      <c r="P1689" s="35">
        <f>VLOOKUP(E1689,'参数设置&amp;汇总'!O:X,10,0)</f>
        <v>0.1</v>
      </c>
      <c r="Q1689" s="37">
        <f t="shared" si="159"/>
        <v>6</v>
      </c>
      <c r="R1689">
        <v>0.85</v>
      </c>
      <c r="S1689" s="38">
        <f t="shared" si="160"/>
        <v>1.68</v>
      </c>
      <c r="T1689" s="9">
        <f t="shared" si="161"/>
        <v>0.72743999999999998</v>
      </c>
      <c r="V1689" s="11"/>
    </row>
    <row r="1690" spans="2:22" ht="18">
      <c r="B1690" t="s">
        <v>550</v>
      </c>
      <c r="C1690" t="s">
        <v>553</v>
      </c>
      <c r="D1690" t="str">
        <f>VLOOKUP(G1690,Sheet1!J:K,2,0)</f>
        <v>B</v>
      </c>
      <c r="E1690" t="str">
        <f t="shared" si="156"/>
        <v>B兴趣培训</v>
      </c>
      <c r="F1690" t="str">
        <f>VLOOKUP(G1690,Sheet1!J:L,3,0)</f>
        <v>山东省</v>
      </c>
      <c r="G1690" t="s">
        <v>77</v>
      </c>
      <c r="H1690" s="2" t="str">
        <f>VLOOKUP(G1690,Sheet1!J:O,6,0)</f>
        <v>华北大区</v>
      </c>
      <c r="I1690">
        <v>511</v>
      </c>
      <c r="J1690">
        <v>23</v>
      </c>
      <c r="K1690" s="8">
        <f>VLOOKUP(C1690,'渗透率、续签率'!B:C,2,0)</f>
        <v>0.76200000000000001</v>
      </c>
      <c r="L1690" s="6">
        <f t="shared" si="157"/>
        <v>4.5009784735812131E-2</v>
      </c>
      <c r="M1690">
        <v>76</v>
      </c>
      <c r="N1690">
        <v>23</v>
      </c>
      <c r="O1690" s="24">
        <f t="shared" si="158"/>
        <v>0.30263157894736842</v>
      </c>
      <c r="P1690" s="35">
        <f>VLOOKUP(E1690,'参数设置&amp;汇总'!O:X,10,0)</f>
        <v>0.25</v>
      </c>
      <c r="Q1690" s="37">
        <f t="shared" si="159"/>
        <v>23</v>
      </c>
      <c r="R1690">
        <v>0.85</v>
      </c>
      <c r="S1690" s="38">
        <f t="shared" si="160"/>
        <v>6.44</v>
      </c>
      <c r="T1690" s="9">
        <f t="shared" si="161"/>
        <v>2.7885200000000001</v>
      </c>
      <c r="V1690" s="11"/>
    </row>
    <row r="1691" spans="2:22" ht="18">
      <c r="B1691" t="s">
        <v>550</v>
      </c>
      <c r="C1691" t="s">
        <v>553</v>
      </c>
      <c r="D1691" t="str">
        <f>VLOOKUP(G1691,Sheet1!J:K,2,0)</f>
        <v>C</v>
      </c>
      <c r="E1691" t="str">
        <f t="shared" si="156"/>
        <v>C兴趣培训</v>
      </c>
      <c r="F1691" t="str">
        <f>VLOOKUP(G1691,Sheet1!J:L,3,0)</f>
        <v>山东省</v>
      </c>
      <c r="G1691" t="s">
        <v>295</v>
      </c>
      <c r="H1691" s="2" t="str">
        <f>VLOOKUP(G1691,Sheet1!J:O,6,0)</f>
        <v>华北大区</v>
      </c>
      <c r="I1691">
        <v>271</v>
      </c>
      <c r="J1691">
        <v>0</v>
      </c>
      <c r="K1691" s="8">
        <f>VLOOKUP(C1691,'渗透率、续签率'!B:C,2,0)</f>
        <v>0.76200000000000001</v>
      </c>
      <c r="L1691" s="6">
        <f t="shared" si="157"/>
        <v>0</v>
      </c>
      <c r="M1691">
        <v>9</v>
      </c>
      <c r="N1691">
        <v>0</v>
      </c>
      <c r="O1691" s="24">
        <f t="shared" si="158"/>
        <v>0</v>
      </c>
      <c r="P1691" s="35">
        <f>VLOOKUP(E1691,'参数设置&amp;汇总'!O:X,10,0)</f>
        <v>0.1</v>
      </c>
      <c r="Q1691" s="37">
        <f t="shared" si="159"/>
        <v>0.9</v>
      </c>
      <c r="R1691">
        <v>0.85</v>
      </c>
      <c r="S1691" s="38">
        <f t="shared" si="160"/>
        <v>1.0588235294117647</v>
      </c>
      <c r="T1691" s="9">
        <f t="shared" si="161"/>
        <v>0.45847058823529413</v>
      </c>
      <c r="V1691" s="11"/>
    </row>
    <row r="1692" spans="2:22" ht="18">
      <c r="B1692" t="s">
        <v>550</v>
      </c>
      <c r="C1692" t="s">
        <v>553</v>
      </c>
      <c r="D1692" t="str">
        <f>VLOOKUP(G1692,Sheet1!J:K,2,0)</f>
        <v>C</v>
      </c>
      <c r="E1692" t="str">
        <f t="shared" si="156"/>
        <v>C兴趣培训</v>
      </c>
      <c r="F1692" t="str">
        <f>VLOOKUP(G1692,Sheet1!J:L,3,0)</f>
        <v>河南省</v>
      </c>
      <c r="G1692" t="s">
        <v>296</v>
      </c>
      <c r="H1692" s="2" t="str">
        <f>VLOOKUP(G1692,Sheet1!J:O,6,0)</f>
        <v>华北大区</v>
      </c>
      <c r="I1692">
        <v>28</v>
      </c>
      <c r="J1692">
        <v>0</v>
      </c>
      <c r="K1692" s="8">
        <f>VLOOKUP(C1692,'渗透率、续签率'!B:C,2,0)</f>
        <v>0.76200000000000001</v>
      </c>
      <c r="L1692" s="6">
        <f t="shared" si="157"/>
        <v>0</v>
      </c>
      <c r="M1692">
        <v>1</v>
      </c>
      <c r="N1692">
        <v>0</v>
      </c>
      <c r="O1692" s="24">
        <f t="shared" si="158"/>
        <v>0</v>
      </c>
      <c r="P1692" s="35">
        <f>VLOOKUP(E1692,'参数设置&amp;汇总'!O:X,10,0)</f>
        <v>0.1</v>
      </c>
      <c r="Q1692" s="37">
        <f t="shared" si="159"/>
        <v>0.1</v>
      </c>
      <c r="R1692">
        <v>0.85</v>
      </c>
      <c r="S1692" s="38">
        <f t="shared" si="160"/>
        <v>0.11764705882352942</v>
      </c>
      <c r="T1692" s="9">
        <f t="shared" si="161"/>
        <v>5.094117647058824E-2</v>
      </c>
      <c r="V1692" s="11"/>
    </row>
    <row r="1693" spans="2:22" ht="18">
      <c r="B1693" t="s">
        <v>550</v>
      </c>
      <c r="C1693" t="s">
        <v>553</v>
      </c>
      <c r="D1693" t="str">
        <f>VLOOKUP(G1693,Sheet1!J:K,2,0)</f>
        <v>C</v>
      </c>
      <c r="E1693" t="str">
        <f t="shared" si="156"/>
        <v>C兴趣培训</v>
      </c>
      <c r="F1693" t="str">
        <f>VLOOKUP(G1693,Sheet1!J:L,3,0)</f>
        <v>青海省</v>
      </c>
      <c r="G1693" t="s">
        <v>297</v>
      </c>
      <c r="H1693" s="2" t="str">
        <f>VLOOKUP(G1693,Sheet1!J:O,6,0)</f>
        <v>华北大区</v>
      </c>
      <c r="I1693">
        <v>5</v>
      </c>
      <c r="J1693">
        <v>0</v>
      </c>
      <c r="K1693" s="8">
        <f>VLOOKUP(C1693,'渗透率、续签率'!B:C,2,0)</f>
        <v>0.76200000000000001</v>
      </c>
      <c r="L1693" s="6">
        <f t="shared" si="157"/>
        <v>0</v>
      </c>
      <c r="M1693">
        <v>2</v>
      </c>
      <c r="N1693">
        <v>0</v>
      </c>
      <c r="O1693" s="24">
        <f t="shared" si="158"/>
        <v>0</v>
      </c>
      <c r="P1693" s="35">
        <f>VLOOKUP(E1693,'参数设置&amp;汇总'!O:X,10,0)</f>
        <v>0.1</v>
      </c>
      <c r="Q1693" s="37">
        <f t="shared" si="159"/>
        <v>0.2</v>
      </c>
      <c r="R1693">
        <v>0.85</v>
      </c>
      <c r="S1693" s="38">
        <f t="shared" si="160"/>
        <v>0.23529411764705885</v>
      </c>
      <c r="T1693" s="9">
        <f t="shared" si="161"/>
        <v>0.10188235294117648</v>
      </c>
      <c r="V1693" s="11"/>
    </row>
    <row r="1694" spans="2:22" ht="18">
      <c r="B1694" t="s">
        <v>550</v>
      </c>
      <c r="C1694" t="s">
        <v>553</v>
      </c>
      <c r="D1694" t="str">
        <f>VLOOKUP(G1694,Sheet1!J:K,2,0)</f>
        <v>C</v>
      </c>
      <c r="E1694" t="str">
        <f t="shared" si="156"/>
        <v>C兴趣培训</v>
      </c>
      <c r="F1694" t="str">
        <f>VLOOKUP(G1694,Sheet1!J:L,3,0)</f>
        <v>青海省</v>
      </c>
      <c r="G1694" t="s">
        <v>298</v>
      </c>
      <c r="H1694" s="2" t="str">
        <f>VLOOKUP(G1694,Sheet1!J:O,6,0)</f>
        <v>华北大区</v>
      </c>
      <c r="I1694">
        <v>2</v>
      </c>
      <c r="J1694">
        <v>0</v>
      </c>
      <c r="K1694" s="8">
        <f>VLOOKUP(C1694,'渗透率、续签率'!B:C,2,0)</f>
        <v>0.76200000000000001</v>
      </c>
      <c r="L1694" s="6">
        <f t="shared" si="157"/>
        <v>0</v>
      </c>
      <c r="M1694">
        <v>0</v>
      </c>
      <c r="N1694">
        <v>0</v>
      </c>
      <c r="O1694" s="24" t="e">
        <f t="shared" si="158"/>
        <v>#DIV/0!</v>
      </c>
      <c r="P1694" s="35">
        <f>VLOOKUP(E1694,'参数设置&amp;汇总'!O:X,10,0)</f>
        <v>0.1</v>
      </c>
      <c r="Q1694" s="37">
        <f t="shared" si="159"/>
        <v>0</v>
      </c>
      <c r="R1694">
        <v>0.85</v>
      </c>
      <c r="S1694" s="38">
        <f t="shared" si="160"/>
        <v>0</v>
      </c>
      <c r="T1694" s="9">
        <f t="shared" si="161"/>
        <v>0</v>
      </c>
      <c r="U1694" s="1"/>
      <c r="V1694" s="11"/>
    </row>
    <row r="1695" spans="2:22" ht="18">
      <c r="B1695" t="s">
        <v>550</v>
      </c>
      <c r="C1695" t="s">
        <v>553</v>
      </c>
      <c r="D1695" t="str">
        <f>VLOOKUP(G1695,Sheet1!J:K,2,0)</f>
        <v>C</v>
      </c>
      <c r="E1695" t="str">
        <f t="shared" si="156"/>
        <v>C兴趣培训</v>
      </c>
      <c r="F1695" t="str">
        <f>VLOOKUP(G1695,Sheet1!J:L,3,0)</f>
        <v>青海省</v>
      </c>
      <c r="G1695" t="s">
        <v>299</v>
      </c>
      <c r="H1695" s="2" t="str">
        <f>VLOOKUP(G1695,Sheet1!J:O,6,0)</f>
        <v>华北大区</v>
      </c>
      <c r="I1695">
        <v>1</v>
      </c>
      <c r="J1695">
        <v>0</v>
      </c>
      <c r="K1695" s="8">
        <f>VLOOKUP(C1695,'渗透率、续签率'!B:C,2,0)</f>
        <v>0.76200000000000001</v>
      </c>
      <c r="L1695" s="6">
        <f t="shared" si="157"/>
        <v>0</v>
      </c>
      <c r="M1695">
        <v>0</v>
      </c>
      <c r="N1695">
        <v>0</v>
      </c>
      <c r="O1695" s="24" t="e">
        <f t="shared" si="158"/>
        <v>#DIV/0!</v>
      </c>
      <c r="P1695" s="35">
        <f>VLOOKUP(E1695,'参数设置&amp;汇总'!O:X,10,0)</f>
        <v>0.1</v>
      </c>
      <c r="Q1695" s="37">
        <f t="shared" si="159"/>
        <v>0</v>
      </c>
      <c r="R1695">
        <v>0.85</v>
      </c>
      <c r="S1695" s="38">
        <f t="shared" si="160"/>
        <v>0</v>
      </c>
      <c r="T1695" s="9">
        <f t="shared" si="161"/>
        <v>0</v>
      </c>
      <c r="V1695" s="11"/>
    </row>
    <row r="1696" spans="2:22" ht="18">
      <c r="B1696" t="s">
        <v>550</v>
      </c>
      <c r="C1696" t="s">
        <v>553</v>
      </c>
      <c r="D1696" t="str">
        <f>VLOOKUP(G1696,Sheet1!J:K,2,0)</f>
        <v>C</v>
      </c>
      <c r="E1696" t="str">
        <f t="shared" si="156"/>
        <v>C兴趣培训</v>
      </c>
      <c r="F1696" t="str">
        <f>VLOOKUP(G1696,Sheet1!J:L,3,0)</f>
        <v>海南省</v>
      </c>
      <c r="G1696" t="s">
        <v>300</v>
      </c>
      <c r="H1696" s="2" t="str">
        <f>VLOOKUP(G1696,Sheet1!J:O,6,0)</f>
        <v>华南大区</v>
      </c>
      <c r="I1696">
        <v>97</v>
      </c>
      <c r="J1696">
        <v>3</v>
      </c>
      <c r="K1696" s="8">
        <f>VLOOKUP(C1696,'渗透率、续签率'!B:C,2,0)</f>
        <v>0.76200000000000001</v>
      </c>
      <c r="L1696" s="6">
        <f t="shared" si="157"/>
        <v>3.0927835051546393E-2</v>
      </c>
      <c r="M1696">
        <v>9</v>
      </c>
      <c r="N1696">
        <v>3</v>
      </c>
      <c r="O1696" s="24">
        <f t="shared" si="158"/>
        <v>0.33333333333333331</v>
      </c>
      <c r="P1696" s="35">
        <f>VLOOKUP(E1696,'参数设置&amp;汇总'!O:X,10,0)</f>
        <v>0.1</v>
      </c>
      <c r="Q1696" s="37">
        <f t="shared" si="159"/>
        <v>3</v>
      </c>
      <c r="R1696">
        <v>0.85</v>
      </c>
      <c r="S1696" s="38">
        <f t="shared" si="160"/>
        <v>0.84</v>
      </c>
      <c r="T1696" s="9">
        <f t="shared" si="161"/>
        <v>0.36371999999999999</v>
      </c>
      <c r="V1696" s="11"/>
    </row>
    <row r="1697" spans="2:22" ht="18">
      <c r="B1697" t="s">
        <v>550</v>
      </c>
      <c r="C1697" t="s">
        <v>553</v>
      </c>
      <c r="D1697" t="str">
        <f>VLOOKUP(G1697,Sheet1!J:K,2,0)</f>
        <v>C</v>
      </c>
      <c r="E1697" t="str">
        <f t="shared" si="156"/>
        <v>C兴趣培训</v>
      </c>
      <c r="F1697" t="str">
        <f>VLOOKUP(G1697,Sheet1!J:L,3,0)</f>
        <v>青海省</v>
      </c>
      <c r="G1697" t="s">
        <v>301</v>
      </c>
      <c r="H1697" s="2" t="str">
        <f>VLOOKUP(G1697,Sheet1!J:O,6,0)</f>
        <v>华北大区</v>
      </c>
      <c r="I1697">
        <v>2</v>
      </c>
      <c r="J1697">
        <v>0</v>
      </c>
      <c r="K1697" s="8">
        <f>VLOOKUP(C1697,'渗透率、续签率'!B:C,2,0)</f>
        <v>0.76200000000000001</v>
      </c>
      <c r="L1697" s="6">
        <f t="shared" si="157"/>
        <v>0</v>
      </c>
      <c r="M1697">
        <v>2</v>
      </c>
      <c r="N1697">
        <v>0</v>
      </c>
      <c r="O1697" s="24">
        <f t="shared" si="158"/>
        <v>0</v>
      </c>
      <c r="P1697" s="35">
        <f>VLOOKUP(E1697,'参数设置&amp;汇总'!O:X,10,0)</f>
        <v>0.1</v>
      </c>
      <c r="Q1697" s="37">
        <f t="shared" si="159"/>
        <v>0.2</v>
      </c>
      <c r="R1697">
        <v>0.85</v>
      </c>
      <c r="S1697" s="38">
        <f t="shared" si="160"/>
        <v>0.23529411764705885</v>
      </c>
      <c r="T1697" s="9">
        <f t="shared" si="161"/>
        <v>0.10188235294117648</v>
      </c>
      <c r="V1697" s="11"/>
    </row>
    <row r="1698" spans="2:22" ht="18">
      <c r="B1698" t="s">
        <v>550</v>
      </c>
      <c r="C1698" t="s">
        <v>553</v>
      </c>
      <c r="D1698" t="str">
        <f>VLOOKUP(G1698,Sheet1!J:K,2,0)</f>
        <v>C</v>
      </c>
      <c r="E1698" t="str">
        <f t="shared" si="156"/>
        <v>C兴趣培训</v>
      </c>
      <c r="F1698" t="str">
        <f>VLOOKUP(G1698,Sheet1!J:L,3,0)</f>
        <v>山东省</v>
      </c>
      <c r="G1698" t="s">
        <v>302</v>
      </c>
      <c r="H1698" s="2" t="str">
        <f>VLOOKUP(G1698,Sheet1!J:O,6,0)</f>
        <v>华北大区</v>
      </c>
      <c r="I1698">
        <v>208</v>
      </c>
      <c r="J1698">
        <v>4</v>
      </c>
      <c r="K1698" s="8">
        <f>VLOOKUP(C1698,'渗透率、续签率'!B:C,2,0)</f>
        <v>0.76200000000000001</v>
      </c>
      <c r="L1698" s="6">
        <f t="shared" si="157"/>
        <v>1.9230769230769232E-2</v>
      </c>
      <c r="M1698">
        <v>25</v>
      </c>
      <c r="N1698">
        <v>4</v>
      </c>
      <c r="O1698" s="24">
        <f t="shared" si="158"/>
        <v>0.16</v>
      </c>
      <c r="P1698" s="35">
        <f>VLOOKUP(E1698,'参数设置&amp;汇总'!O:X,10,0)</f>
        <v>0.1</v>
      </c>
      <c r="Q1698" s="37">
        <f t="shared" si="159"/>
        <v>4</v>
      </c>
      <c r="R1698">
        <v>0.85</v>
      </c>
      <c r="S1698" s="38">
        <f t="shared" si="160"/>
        <v>1.1199999999999999</v>
      </c>
      <c r="T1698" s="9">
        <f t="shared" si="161"/>
        <v>0.48495999999999995</v>
      </c>
    </row>
    <row r="1699" spans="2:22" ht="18">
      <c r="B1699" t="s">
        <v>550</v>
      </c>
      <c r="C1699" t="s">
        <v>553</v>
      </c>
      <c r="D1699" t="str">
        <f>VLOOKUP(G1699,Sheet1!J:K,2,0)</f>
        <v>C</v>
      </c>
      <c r="E1699" t="str">
        <f t="shared" si="156"/>
        <v>C兴趣培训</v>
      </c>
      <c r="F1699" t="str">
        <f>VLOOKUP(G1699,Sheet1!J:L,3,0)</f>
        <v>安徽省</v>
      </c>
      <c r="G1699" t="s">
        <v>303</v>
      </c>
      <c r="H1699" s="2" t="str">
        <f>VLOOKUP(G1699,Sheet1!J:O,6,0)</f>
        <v>华南大区</v>
      </c>
      <c r="I1699">
        <v>39</v>
      </c>
      <c r="J1699">
        <v>0</v>
      </c>
      <c r="K1699" s="8">
        <f>VLOOKUP(C1699,'渗透率、续签率'!B:C,2,0)</f>
        <v>0.76200000000000001</v>
      </c>
      <c r="L1699" s="6">
        <f t="shared" si="157"/>
        <v>0</v>
      </c>
      <c r="M1699">
        <v>2</v>
      </c>
      <c r="N1699">
        <v>0</v>
      </c>
      <c r="O1699" s="24">
        <f t="shared" si="158"/>
        <v>0</v>
      </c>
      <c r="P1699" s="35">
        <f>VLOOKUP(E1699,'参数设置&amp;汇总'!O:X,10,0)</f>
        <v>0.1</v>
      </c>
      <c r="Q1699" s="37">
        <f t="shared" si="159"/>
        <v>0.2</v>
      </c>
      <c r="R1699">
        <v>0.85</v>
      </c>
      <c r="S1699" s="38">
        <f t="shared" si="160"/>
        <v>0.23529411764705885</v>
      </c>
      <c r="T1699" s="9">
        <f t="shared" si="161"/>
        <v>0.10188235294117648</v>
      </c>
      <c r="V1699" s="11"/>
    </row>
    <row r="1700" spans="2:22" ht="18">
      <c r="B1700" t="s">
        <v>550</v>
      </c>
      <c r="C1700" t="s">
        <v>553</v>
      </c>
      <c r="D1700" t="str">
        <f>VLOOKUP(G1700,Sheet1!J:K,2,0)</f>
        <v>C</v>
      </c>
      <c r="E1700" t="str">
        <f t="shared" si="156"/>
        <v>C兴趣培训</v>
      </c>
      <c r="F1700" t="str">
        <f>VLOOKUP(G1700,Sheet1!J:L,3,0)</f>
        <v>安徽省</v>
      </c>
      <c r="G1700" t="s">
        <v>304</v>
      </c>
      <c r="H1700" s="2" t="str">
        <f>VLOOKUP(G1700,Sheet1!J:O,6,0)</f>
        <v>华南大区</v>
      </c>
      <c r="I1700">
        <v>69</v>
      </c>
      <c r="J1700">
        <v>0</v>
      </c>
      <c r="K1700" s="8">
        <f>VLOOKUP(C1700,'渗透率、续签率'!B:C,2,0)</f>
        <v>0.76200000000000001</v>
      </c>
      <c r="L1700" s="6">
        <f t="shared" si="157"/>
        <v>0</v>
      </c>
      <c r="M1700">
        <v>0</v>
      </c>
      <c r="N1700">
        <v>0</v>
      </c>
      <c r="O1700" s="24" t="e">
        <f t="shared" si="158"/>
        <v>#DIV/0!</v>
      </c>
      <c r="P1700" s="35">
        <f>VLOOKUP(E1700,'参数设置&amp;汇总'!O:X,10,0)</f>
        <v>0.1</v>
      </c>
      <c r="Q1700" s="37">
        <f t="shared" si="159"/>
        <v>0</v>
      </c>
      <c r="R1700">
        <v>0.85</v>
      </c>
      <c r="S1700" s="38">
        <f t="shared" si="160"/>
        <v>0</v>
      </c>
      <c r="T1700" s="9">
        <f t="shared" si="161"/>
        <v>0</v>
      </c>
      <c r="V1700" s="11"/>
    </row>
    <row r="1701" spans="2:22" ht="18">
      <c r="B1701" t="s">
        <v>550</v>
      </c>
      <c r="C1701" t="s">
        <v>553</v>
      </c>
      <c r="D1701" t="str">
        <f>VLOOKUP(G1701,Sheet1!J:K,2,0)</f>
        <v>C</v>
      </c>
      <c r="E1701" t="str">
        <f t="shared" si="156"/>
        <v>C兴趣培训</v>
      </c>
      <c r="F1701" t="str">
        <f>VLOOKUP(G1701,Sheet1!J:L,3,0)</f>
        <v>江苏省</v>
      </c>
      <c r="G1701" t="s">
        <v>305</v>
      </c>
      <c r="H1701" s="2" t="str">
        <f>VLOOKUP(G1701,Sheet1!J:O,6,0)</f>
        <v>华北大区</v>
      </c>
      <c r="I1701">
        <v>145</v>
      </c>
      <c r="J1701">
        <v>4</v>
      </c>
      <c r="K1701" s="8">
        <f>VLOOKUP(C1701,'渗透率、续签率'!B:C,2,0)</f>
        <v>0.76200000000000001</v>
      </c>
      <c r="L1701" s="6">
        <f t="shared" si="157"/>
        <v>2.7586206896551724E-2</v>
      </c>
      <c r="M1701">
        <v>11</v>
      </c>
      <c r="N1701">
        <v>4</v>
      </c>
      <c r="O1701" s="24">
        <f t="shared" si="158"/>
        <v>0.36363636363636365</v>
      </c>
      <c r="P1701" s="35">
        <f>VLOOKUP(E1701,'参数设置&amp;汇总'!O:X,10,0)</f>
        <v>0.1</v>
      </c>
      <c r="Q1701" s="37">
        <f t="shared" si="159"/>
        <v>4</v>
      </c>
      <c r="R1701">
        <v>0.85</v>
      </c>
      <c r="S1701" s="38">
        <f t="shared" si="160"/>
        <v>1.1199999999999999</v>
      </c>
      <c r="T1701" s="9">
        <f t="shared" si="161"/>
        <v>0.48495999999999995</v>
      </c>
      <c r="V1701" s="11"/>
    </row>
    <row r="1702" spans="2:22" ht="18">
      <c r="B1702" t="s">
        <v>550</v>
      </c>
      <c r="C1702" t="s">
        <v>553</v>
      </c>
      <c r="D1702" t="str">
        <f>VLOOKUP(G1702,Sheet1!J:K,2,0)</f>
        <v>A</v>
      </c>
      <c r="E1702" t="str">
        <f t="shared" si="156"/>
        <v>A兴趣培训</v>
      </c>
      <c r="F1702" t="str">
        <f>VLOOKUP(G1702,Sheet1!J:L,3,0)</f>
        <v>广东省</v>
      </c>
      <c r="G1702" t="s">
        <v>57</v>
      </c>
      <c r="H1702" s="2" t="str">
        <f>VLOOKUP(G1702,Sheet1!J:O,6,0)</f>
        <v>华南大区</v>
      </c>
      <c r="I1702" s="1">
        <v>1021</v>
      </c>
      <c r="J1702">
        <v>23</v>
      </c>
      <c r="K1702" s="8">
        <f>VLOOKUP(C1702,'渗透率、续签率'!B:C,2,0)</f>
        <v>0.76200000000000001</v>
      </c>
      <c r="L1702" s="6">
        <f t="shared" si="157"/>
        <v>2.2526934378060724E-2</v>
      </c>
      <c r="M1702">
        <v>134</v>
      </c>
      <c r="N1702">
        <v>23</v>
      </c>
      <c r="O1702" s="24">
        <f t="shared" si="158"/>
        <v>0.17164179104477612</v>
      </c>
      <c r="P1702" s="35">
        <f>VLOOKUP(E1702,'参数设置&amp;汇总'!O:X,10,0)</f>
        <v>0.29504587155963302</v>
      </c>
      <c r="Q1702" s="37">
        <f t="shared" si="159"/>
        <v>39.536146788990827</v>
      </c>
      <c r="R1702">
        <v>0.85</v>
      </c>
      <c r="S1702" s="38">
        <f t="shared" si="160"/>
        <v>25.894290339989208</v>
      </c>
      <c r="T1702" s="9">
        <f t="shared" si="161"/>
        <v>11.212227717215328</v>
      </c>
      <c r="V1702" s="11"/>
    </row>
    <row r="1703" spans="2:22" ht="18">
      <c r="B1703" t="s">
        <v>550</v>
      </c>
      <c r="C1703" t="s">
        <v>553</v>
      </c>
      <c r="D1703" t="str">
        <f>VLOOKUP(G1703,Sheet1!J:K,2,0)</f>
        <v>C</v>
      </c>
      <c r="E1703" t="str">
        <f t="shared" si="156"/>
        <v>C兴趣培训</v>
      </c>
      <c r="F1703" t="str">
        <f>VLOOKUP(G1703,Sheet1!J:L,3,0)</f>
        <v>广东省</v>
      </c>
      <c r="G1703" t="s">
        <v>306</v>
      </c>
      <c r="H1703" s="2" t="str">
        <f>VLOOKUP(G1703,Sheet1!J:O,6,0)</f>
        <v>华南大区</v>
      </c>
      <c r="I1703">
        <v>81</v>
      </c>
      <c r="J1703">
        <v>0</v>
      </c>
      <c r="K1703" s="8">
        <f>VLOOKUP(C1703,'渗透率、续签率'!B:C,2,0)</f>
        <v>0.76200000000000001</v>
      </c>
      <c r="L1703" s="6">
        <f t="shared" si="157"/>
        <v>0</v>
      </c>
      <c r="M1703">
        <v>2</v>
      </c>
      <c r="N1703">
        <v>0</v>
      </c>
      <c r="O1703" s="24">
        <f t="shared" si="158"/>
        <v>0</v>
      </c>
      <c r="P1703" s="35">
        <f>VLOOKUP(E1703,'参数设置&amp;汇总'!O:X,10,0)</f>
        <v>0.1</v>
      </c>
      <c r="Q1703" s="37">
        <f t="shared" si="159"/>
        <v>0.2</v>
      </c>
      <c r="R1703">
        <v>0.85</v>
      </c>
      <c r="S1703" s="38">
        <f t="shared" si="160"/>
        <v>0.23529411764705885</v>
      </c>
      <c r="T1703" s="9">
        <f t="shared" si="161"/>
        <v>0.10188235294117648</v>
      </c>
    </row>
    <row r="1704" spans="2:22" ht="18">
      <c r="B1704" t="s">
        <v>550</v>
      </c>
      <c r="C1704" t="s">
        <v>553</v>
      </c>
      <c r="D1704" t="str">
        <f>VLOOKUP(G1704,Sheet1!J:K,2,0)</f>
        <v>B</v>
      </c>
      <c r="E1704" t="str">
        <f t="shared" si="156"/>
        <v>B兴趣培训</v>
      </c>
      <c r="F1704" t="str">
        <f>VLOOKUP(G1704,Sheet1!J:L,3,0)</f>
        <v>浙江省</v>
      </c>
      <c r="G1704" t="s">
        <v>78</v>
      </c>
      <c r="H1704" s="2" t="str">
        <f>VLOOKUP(G1704,Sheet1!J:O,6,0)</f>
        <v>华南大区</v>
      </c>
      <c r="I1704">
        <v>405</v>
      </c>
      <c r="J1704">
        <v>3</v>
      </c>
      <c r="K1704" s="8">
        <f>VLOOKUP(C1704,'渗透率、续签率'!B:C,2,0)</f>
        <v>0.76200000000000001</v>
      </c>
      <c r="L1704" s="6">
        <f t="shared" si="157"/>
        <v>7.4074074074074077E-3</v>
      </c>
      <c r="M1704">
        <v>41</v>
      </c>
      <c r="N1704">
        <v>3</v>
      </c>
      <c r="O1704" s="24">
        <f t="shared" si="158"/>
        <v>7.3170731707317069E-2</v>
      </c>
      <c r="P1704" s="35">
        <f>VLOOKUP(E1704,'参数设置&amp;汇总'!O:X,10,0)</f>
        <v>0.25</v>
      </c>
      <c r="Q1704" s="37">
        <f t="shared" si="159"/>
        <v>10.25</v>
      </c>
      <c r="R1704">
        <v>0.85</v>
      </c>
      <c r="S1704" s="38">
        <f t="shared" si="160"/>
        <v>9.3694117647058839</v>
      </c>
      <c r="T1704" s="9">
        <f t="shared" si="161"/>
        <v>4.0569552941176479</v>
      </c>
      <c r="V1704" s="11"/>
    </row>
    <row r="1705" spans="2:22" ht="18">
      <c r="B1705" t="s">
        <v>550</v>
      </c>
      <c r="C1705" t="s">
        <v>553</v>
      </c>
      <c r="D1705" t="str">
        <f>VLOOKUP(G1705,Sheet1!J:K,2,0)</f>
        <v>C</v>
      </c>
      <c r="E1705" t="str">
        <f t="shared" si="156"/>
        <v>C兴趣培训</v>
      </c>
      <c r="F1705" t="str">
        <f>VLOOKUP(G1705,Sheet1!J:L,3,0)</f>
        <v>陕西省</v>
      </c>
      <c r="G1705" t="s">
        <v>307</v>
      </c>
      <c r="H1705" s="2" t="str">
        <f>VLOOKUP(G1705,Sheet1!J:O,6,0)</f>
        <v>华北大区</v>
      </c>
      <c r="I1705">
        <v>107</v>
      </c>
      <c r="J1705">
        <v>0</v>
      </c>
      <c r="K1705" s="8">
        <f>VLOOKUP(C1705,'渗透率、续签率'!B:C,2,0)</f>
        <v>0.76200000000000001</v>
      </c>
      <c r="L1705" s="6">
        <f t="shared" si="157"/>
        <v>0</v>
      </c>
      <c r="M1705">
        <v>2</v>
      </c>
      <c r="N1705">
        <v>0</v>
      </c>
      <c r="O1705" s="24">
        <f t="shared" si="158"/>
        <v>0</v>
      </c>
      <c r="P1705" s="35">
        <f>VLOOKUP(E1705,'参数设置&amp;汇总'!O:X,10,0)</f>
        <v>0.1</v>
      </c>
      <c r="Q1705" s="37">
        <f t="shared" si="159"/>
        <v>0.2</v>
      </c>
      <c r="R1705">
        <v>0.85</v>
      </c>
      <c r="S1705" s="38">
        <f t="shared" si="160"/>
        <v>0.23529411764705885</v>
      </c>
      <c r="T1705" s="9">
        <f t="shared" si="161"/>
        <v>0.10188235294117648</v>
      </c>
      <c r="U1705" s="1"/>
      <c r="V1705" s="11"/>
    </row>
    <row r="1706" spans="2:22" ht="18">
      <c r="B1706" t="s">
        <v>550</v>
      </c>
      <c r="C1706" t="s">
        <v>553</v>
      </c>
      <c r="D1706" t="str">
        <f>VLOOKUP(G1706,Sheet1!J:K,2,0)</f>
        <v>C</v>
      </c>
      <c r="E1706" t="str">
        <f t="shared" si="156"/>
        <v>C兴趣培训</v>
      </c>
      <c r="F1706" t="str">
        <f>VLOOKUP(G1706,Sheet1!J:L,3,0)</f>
        <v>浙江省</v>
      </c>
      <c r="G1706" t="s">
        <v>308</v>
      </c>
      <c r="H1706" s="2" t="str">
        <f>VLOOKUP(G1706,Sheet1!J:O,6,0)</f>
        <v>华南大区</v>
      </c>
      <c r="I1706">
        <v>132</v>
      </c>
      <c r="J1706">
        <v>0</v>
      </c>
      <c r="K1706" s="8">
        <f>VLOOKUP(C1706,'渗透率、续签率'!B:C,2,0)</f>
        <v>0.76200000000000001</v>
      </c>
      <c r="L1706" s="6">
        <f t="shared" si="157"/>
        <v>0</v>
      </c>
      <c r="M1706">
        <v>10</v>
      </c>
      <c r="N1706">
        <v>0</v>
      </c>
      <c r="O1706" s="24">
        <f t="shared" si="158"/>
        <v>0</v>
      </c>
      <c r="P1706" s="35">
        <f>VLOOKUP(E1706,'参数设置&amp;汇总'!O:X,10,0)</f>
        <v>0.1</v>
      </c>
      <c r="Q1706" s="37">
        <f t="shared" si="159"/>
        <v>1</v>
      </c>
      <c r="R1706">
        <v>0.85</v>
      </c>
      <c r="S1706" s="38">
        <f t="shared" si="160"/>
        <v>1.1764705882352942</v>
      </c>
      <c r="T1706" s="9">
        <f t="shared" si="161"/>
        <v>0.50941176470588234</v>
      </c>
      <c r="V1706" s="11"/>
    </row>
    <row r="1707" spans="2:22" ht="18">
      <c r="B1707" t="s">
        <v>550</v>
      </c>
      <c r="C1707" t="s">
        <v>553</v>
      </c>
      <c r="D1707" t="str">
        <f>VLOOKUP(G1707,Sheet1!J:K,2,0)</f>
        <v>C</v>
      </c>
      <c r="E1707" t="str">
        <f t="shared" si="156"/>
        <v>C兴趣培训</v>
      </c>
      <c r="F1707" t="str">
        <f>VLOOKUP(G1707,Sheet1!J:L,3,0)</f>
        <v>湖南省</v>
      </c>
      <c r="G1707" t="s">
        <v>309</v>
      </c>
      <c r="H1707" s="2" t="str">
        <f>VLOOKUP(G1707,Sheet1!J:O,6,0)</f>
        <v>华南大区</v>
      </c>
      <c r="I1707">
        <v>85</v>
      </c>
      <c r="J1707">
        <v>0</v>
      </c>
      <c r="K1707" s="8">
        <f>VLOOKUP(C1707,'渗透率、续签率'!B:C,2,0)</f>
        <v>0.76200000000000001</v>
      </c>
      <c r="L1707" s="6">
        <f t="shared" si="157"/>
        <v>0</v>
      </c>
      <c r="M1707">
        <v>5</v>
      </c>
      <c r="N1707">
        <v>0</v>
      </c>
      <c r="O1707" s="24">
        <f t="shared" si="158"/>
        <v>0</v>
      </c>
      <c r="P1707" s="35">
        <f>VLOOKUP(E1707,'参数设置&amp;汇总'!O:X,10,0)</f>
        <v>0.1</v>
      </c>
      <c r="Q1707" s="37">
        <f t="shared" si="159"/>
        <v>0.5</v>
      </c>
      <c r="R1707">
        <v>0.85</v>
      </c>
      <c r="S1707" s="38">
        <f t="shared" si="160"/>
        <v>0.58823529411764708</v>
      </c>
      <c r="T1707" s="9">
        <f t="shared" si="161"/>
        <v>0.25470588235294117</v>
      </c>
    </row>
    <row r="1708" spans="2:22" ht="18">
      <c r="B1708" t="s">
        <v>550</v>
      </c>
      <c r="C1708" t="s">
        <v>553</v>
      </c>
      <c r="D1708" t="str">
        <f>VLOOKUP(G1708,Sheet1!J:K,2,0)</f>
        <v>C</v>
      </c>
      <c r="E1708" t="str">
        <f t="shared" si="156"/>
        <v>C兴趣培训</v>
      </c>
      <c r="F1708" t="str">
        <f>VLOOKUP(G1708,Sheet1!J:L,3,0)</f>
        <v>湖南省</v>
      </c>
      <c r="G1708" t="s">
        <v>310</v>
      </c>
      <c r="H1708" s="2" t="str">
        <f>VLOOKUP(G1708,Sheet1!J:O,6,0)</f>
        <v>华南大区</v>
      </c>
      <c r="I1708">
        <v>21</v>
      </c>
      <c r="J1708">
        <v>0</v>
      </c>
      <c r="K1708" s="8">
        <f>VLOOKUP(C1708,'渗透率、续签率'!B:C,2,0)</f>
        <v>0.76200000000000001</v>
      </c>
      <c r="L1708" s="6">
        <f t="shared" si="157"/>
        <v>0</v>
      </c>
      <c r="M1708">
        <v>0</v>
      </c>
      <c r="N1708">
        <v>0</v>
      </c>
      <c r="O1708" s="24" t="e">
        <f t="shared" si="158"/>
        <v>#DIV/0!</v>
      </c>
      <c r="P1708" s="35">
        <f>VLOOKUP(E1708,'参数设置&amp;汇总'!O:X,10,0)</f>
        <v>0.1</v>
      </c>
      <c r="Q1708" s="37">
        <f t="shared" si="159"/>
        <v>0</v>
      </c>
      <c r="R1708">
        <v>0.85</v>
      </c>
      <c r="S1708" s="38">
        <f t="shared" si="160"/>
        <v>0</v>
      </c>
      <c r="T1708" s="9">
        <f t="shared" si="161"/>
        <v>0</v>
      </c>
    </row>
    <row r="1709" spans="2:22" ht="18">
      <c r="B1709" t="s">
        <v>550</v>
      </c>
      <c r="C1709" t="s">
        <v>553</v>
      </c>
      <c r="D1709" t="str">
        <f>VLOOKUP(G1709,Sheet1!J:K,2,0)</f>
        <v>C</v>
      </c>
      <c r="E1709" t="str">
        <f t="shared" si="156"/>
        <v>C兴趣培训</v>
      </c>
      <c r="F1709" t="str">
        <f>VLOOKUP(G1709,Sheet1!J:L,3,0)</f>
        <v>广东省</v>
      </c>
      <c r="G1709" t="s">
        <v>311</v>
      </c>
      <c r="H1709" s="2" t="str">
        <f>VLOOKUP(G1709,Sheet1!J:O,6,0)</f>
        <v>华南大区</v>
      </c>
      <c r="I1709">
        <v>106</v>
      </c>
      <c r="J1709">
        <v>0</v>
      </c>
      <c r="K1709" s="8">
        <f>VLOOKUP(C1709,'渗透率、续签率'!B:C,2,0)</f>
        <v>0.76200000000000001</v>
      </c>
      <c r="L1709" s="6">
        <f t="shared" si="157"/>
        <v>0</v>
      </c>
      <c r="M1709">
        <v>6</v>
      </c>
      <c r="N1709">
        <v>0</v>
      </c>
      <c r="O1709" s="24">
        <f t="shared" si="158"/>
        <v>0</v>
      </c>
      <c r="P1709" s="35">
        <f>VLOOKUP(E1709,'参数设置&amp;汇总'!O:X,10,0)</f>
        <v>0.1</v>
      </c>
      <c r="Q1709" s="37">
        <f t="shared" si="159"/>
        <v>0.60000000000000009</v>
      </c>
      <c r="R1709">
        <v>0.85</v>
      </c>
      <c r="S1709" s="38">
        <f t="shared" si="160"/>
        <v>0.70588235294117663</v>
      </c>
      <c r="T1709" s="9">
        <f t="shared" si="161"/>
        <v>0.30564705882352949</v>
      </c>
      <c r="V1709" s="11"/>
    </row>
    <row r="1710" spans="2:22" ht="18">
      <c r="B1710" t="s">
        <v>550</v>
      </c>
      <c r="C1710" t="s">
        <v>553</v>
      </c>
      <c r="D1710" t="str">
        <f>VLOOKUP(G1710,Sheet1!J:K,2,0)</f>
        <v>C</v>
      </c>
      <c r="E1710" t="str">
        <f t="shared" si="156"/>
        <v>C兴趣培训</v>
      </c>
      <c r="F1710" t="str">
        <f>VLOOKUP(G1710,Sheet1!J:L,3,0)</f>
        <v>安徽省</v>
      </c>
      <c r="G1710" t="s">
        <v>312</v>
      </c>
      <c r="H1710" s="2" t="str">
        <f>VLOOKUP(G1710,Sheet1!J:O,6,0)</f>
        <v>华南大区</v>
      </c>
      <c r="I1710">
        <v>58</v>
      </c>
      <c r="J1710">
        <v>0</v>
      </c>
      <c r="K1710" s="8">
        <f>VLOOKUP(C1710,'渗透率、续签率'!B:C,2,0)</f>
        <v>0.76200000000000001</v>
      </c>
      <c r="L1710" s="6">
        <f t="shared" si="157"/>
        <v>0</v>
      </c>
      <c r="M1710">
        <v>3</v>
      </c>
      <c r="N1710">
        <v>0</v>
      </c>
      <c r="O1710" s="24">
        <f t="shared" si="158"/>
        <v>0</v>
      </c>
      <c r="P1710" s="35">
        <f>VLOOKUP(E1710,'参数设置&amp;汇总'!O:X,10,0)</f>
        <v>0.1</v>
      </c>
      <c r="Q1710" s="37">
        <f t="shared" si="159"/>
        <v>0.30000000000000004</v>
      </c>
      <c r="R1710">
        <v>0.85</v>
      </c>
      <c r="S1710" s="38">
        <f t="shared" si="160"/>
        <v>0.35294117647058831</v>
      </c>
      <c r="T1710" s="9">
        <f t="shared" si="161"/>
        <v>0.15282352941176475</v>
      </c>
      <c r="V1710" s="11"/>
    </row>
    <row r="1711" spans="2:22" ht="18">
      <c r="B1711" t="s">
        <v>550</v>
      </c>
      <c r="C1711" t="s">
        <v>553</v>
      </c>
      <c r="D1711" t="str">
        <f>VLOOKUP(G1711,Sheet1!J:K,2,0)</f>
        <v>C</v>
      </c>
      <c r="E1711" t="str">
        <f t="shared" si="156"/>
        <v>C兴趣培训</v>
      </c>
      <c r="F1711" t="str">
        <f>VLOOKUP(G1711,Sheet1!J:L,3,0)</f>
        <v>山东省</v>
      </c>
      <c r="G1711" t="s">
        <v>313</v>
      </c>
      <c r="H1711" s="2" t="str">
        <f>VLOOKUP(G1711,Sheet1!J:O,6,0)</f>
        <v>华北大区</v>
      </c>
      <c r="I1711">
        <v>146</v>
      </c>
      <c r="J1711">
        <v>0</v>
      </c>
      <c r="K1711" s="8">
        <f>VLOOKUP(C1711,'渗透率、续签率'!B:C,2,0)</f>
        <v>0.76200000000000001</v>
      </c>
      <c r="L1711" s="6">
        <f t="shared" si="157"/>
        <v>0</v>
      </c>
      <c r="M1711">
        <v>3</v>
      </c>
      <c r="N1711">
        <v>0</v>
      </c>
      <c r="O1711" s="24">
        <f t="shared" si="158"/>
        <v>0</v>
      </c>
      <c r="P1711" s="35">
        <f>VLOOKUP(E1711,'参数设置&amp;汇总'!O:X,10,0)</f>
        <v>0.1</v>
      </c>
      <c r="Q1711" s="37">
        <f t="shared" si="159"/>
        <v>0.30000000000000004</v>
      </c>
      <c r="R1711">
        <v>0.85</v>
      </c>
      <c r="S1711" s="38">
        <f t="shared" si="160"/>
        <v>0.35294117647058831</v>
      </c>
      <c r="T1711" s="9">
        <f t="shared" si="161"/>
        <v>0.15282352941176475</v>
      </c>
      <c r="V1711" s="11"/>
    </row>
    <row r="1712" spans="2:22" ht="18">
      <c r="B1712" t="s">
        <v>550</v>
      </c>
      <c r="C1712" t="s">
        <v>553</v>
      </c>
      <c r="D1712" t="str">
        <f>VLOOKUP(G1712,Sheet1!J:K,2,0)</f>
        <v>C</v>
      </c>
      <c r="E1712" t="str">
        <f t="shared" si="156"/>
        <v>C兴趣培训</v>
      </c>
      <c r="F1712" t="str">
        <f>VLOOKUP(G1712,Sheet1!J:L,3,0)</f>
        <v>河南省</v>
      </c>
      <c r="G1712" t="s">
        <v>314</v>
      </c>
      <c r="H1712" s="2" t="str">
        <f>VLOOKUP(G1712,Sheet1!J:O,6,0)</f>
        <v>华北大区</v>
      </c>
      <c r="I1712">
        <v>59</v>
      </c>
      <c r="J1712">
        <v>0</v>
      </c>
      <c r="K1712" s="8">
        <f>VLOOKUP(C1712,'渗透率、续签率'!B:C,2,0)</f>
        <v>0.76200000000000001</v>
      </c>
      <c r="L1712" s="6">
        <f t="shared" si="157"/>
        <v>0</v>
      </c>
      <c r="M1712">
        <v>0</v>
      </c>
      <c r="N1712">
        <v>0</v>
      </c>
      <c r="O1712" s="24" t="e">
        <f t="shared" si="158"/>
        <v>#DIV/0!</v>
      </c>
      <c r="P1712" s="35">
        <f>VLOOKUP(E1712,'参数设置&amp;汇总'!O:X,10,0)</f>
        <v>0.1</v>
      </c>
      <c r="Q1712" s="37">
        <f t="shared" si="159"/>
        <v>0</v>
      </c>
      <c r="R1712">
        <v>0.85</v>
      </c>
      <c r="S1712" s="38">
        <f t="shared" si="160"/>
        <v>0</v>
      </c>
      <c r="T1712" s="9">
        <f t="shared" si="161"/>
        <v>0</v>
      </c>
      <c r="V1712" s="11"/>
    </row>
    <row r="1713" spans="2:22" ht="18">
      <c r="B1713" t="s">
        <v>550</v>
      </c>
      <c r="C1713" t="s">
        <v>553</v>
      </c>
      <c r="D1713" t="str">
        <f>VLOOKUP(G1713,Sheet1!J:K,2,0)</f>
        <v>C</v>
      </c>
      <c r="E1713" t="str">
        <f t="shared" si="156"/>
        <v>C兴趣培训</v>
      </c>
      <c r="F1713" t="str">
        <f>VLOOKUP(G1713,Sheet1!J:L,3,0)</f>
        <v>福建省</v>
      </c>
      <c r="G1713" t="s">
        <v>315</v>
      </c>
      <c r="H1713" s="2" t="str">
        <f>VLOOKUP(G1713,Sheet1!J:O,6,0)</f>
        <v>华南大区</v>
      </c>
      <c r="I1713">
        <v>137</v>
      </c>
      <c r="J1713">
        <v>1</v>
      </c>
      <c r="K1713" s="8">
        <f>VLOOKUP(C1713,'渗透率、续签率'!B:C,2,0)</f>
        <v>0.76200000000000001</v>
      </c>
      <c r="L1713" s="6">
        <f t="shared" si="157"/>
        <v>7.2992700729927005E-3</v>
      </c>
      <c r="M1713">
        <v>4</v>
      </c>
      <c r="N1713">
        <v>1</v>
      </c>
      <c r="O1713" s="24">
        <f t="shared" si="158"/>
        <v>0.25</v>
      </c>
      <c r="P1713" s="35">
        <f>VLOOKUP(E1713,'参数设置&amp;汇总'!O:X,10,0)</f>
        <v>0.1</v>
      </c>
      <c r="Q1713" s="37">
        <f t="shared" si="159"/>
        <v>1</v>
      </c>
      <c r="R1713">
        <v>0.85</v>
      </c>
      <c r="S1713" s="38">
        <f t="shared" si="160"/>
        <v>0.27999999999999997</v>
      </c>
      <c r="T1713" s="9">
        <f t="shared" si="161"/>
        <v>0.12123999999999999</v>
      </c>
      <c r="V1713" s="11"/>
    </row>
    <row r="1714" spans="2:22" ht="18">
      <c r="B1714" t="s">
        <v>550</v>
      </c>
      <c r="C1714" t="s">
        <v>553</v>
      </c>
      <c r="D1714" t="str">
        <f>VLOOKUP(G1714,Sheet1!J:K,2,0)</f>
        <v>C</v>
      </c>
      <c r="E1714" t="str">
        <f t="shared" si="156"/>
        <v>C兴趣培训</v>
      </c>
      <c r="F1714" t="str">
        <f>VLOOKUP(G1714,Sheet1!J:L,3,0)</f>
        <v>山东省</v>
      </c>
      <c r="G1714" t="s">
        <v>316</v>
      </c>
      <c r="H1714" s="2" t="str">
        <f>VLOOKUP(G1714,Sheet1!J:O,6,0)</f>
        <v>华北大区</v>
      </c>
      <c r="I1714">
        <v>417</v>
      </c>
      <c r="J1714">
        <v>3</v>
      </c>
      <c r="K1714" s="8">
        <f>VLOOKUP(C1714,'渗透率、续签率'!B:C,2,0)</f>
        <v>0.76200000000000001</v>
      </c>
      <c r="L1714" s="6">
        <f t="shared" si="157"/>
        <v>7.1942446043165471E-3</v>
      </c>
      <c r="M1714">
        <v>38</v>
      </c>
      <c r="N1714">
        <v>3</v>
      </c>
      <c r="O1714" s="24">
        <f t="shared" si="158"/>
        <v>7.8947368421052627E-2</v>
      </c>
      <c r="P1714" s="35">
        <f>VLOOKUP(E1714,'参数设置&amp;汇总'!O:X,10,0)</f>
        <v>0.1</v>
      </c>
      <c r="Q1714" s="37">
        <f t="shared" si="159"/>
        <v>3.8000000000000003</v>
      </c>
      <c r="R1714">
        <v>0.85</v>
      </c>
      <c r="S1714" s="38">
        <f t="shared" si="160"/>
        <v>1.7811764705882356</v>
      </c>
      <c r="T1714" s="9">
        <f t="shared" si="161"/>
        <v>0.77124941176470596</v>
      </c>
      <c r="V1714" s="11"/>
    </row>
    <row r="1715" spans="2:22" ht="18">
      <c r="B1715" t="s">
        <v>550</v>
      </c>
      <c r="C1715" t="s">
        <v>553</v>
      </c>
      <c r="D1715" t="str">
        <f>VLOOKUP(G1715,Sheet1!J:K,2,0)</f>
        <v>C</v>
      </c>
      <c r="E1715" t="str">
        <f t="shared" si="156"/>
        <v>C兴趣培训</v>
      </c>
      <c r="F1715" t="str">
        <f>VLOOKUP(G1715,Sheet1!J:L,3,0)</f>
        <v>湖北省</v>
      </c>
      <c r="G1715" t="s">
        <v>317</v>
      </c>
      <c r="H1715" s="2" t="str">
        <f>VLOOKUP(G1715,Sheet1!J:O,6,0)</f>
        <v>华南大区</v>
      </c>
      <c r="I1715">
        <v>13</v>
      </c>
      <c r="J1715">
        <v>0</v>
      </c>
      <c r="K1715" s="8">
        <f>VLOOKUP(C1715,'渗透率、续签率'!B:C,2,0)</f>
        <v>0.76200000000000001</v>
      </c>
      <c r="L1715" s="6">
        <f t="shared" si="157"/>
        <v>0</v>
      </c>
      <c r="M1715">
        <v>1</v>
      </c>
      <c r="N1715">
        <v>0</v>
      </c>
      <c r="O1715" s="24">
        <f t="shared" si="158"/>
        <v>0</v>
      </c>
      <c r="P1715" s="35">
        <f>VLOOKUP(E1715,'参数设置&amp;汇总'!O:X,10,0)</f>
        <v>0.1</v>
      </c>
      <c r="Q1715" s="37">
        <f t="shared" si="159"/>
        <v>0.1</v>
      </c>
      <c r="R1715">
        <v>0.85</v>
      </c>
      <c r="S1715" s="38">
        <f t="shared" si="160"/>
        <v>0.11764705882352942</v>
      </c>
      <c r="T1715" s="9">
        <f t="shared" si="161"/>
        <v>5.094117647058824E-2</v>
      </c>
      <c r="V1715" s="11"/>
    </row>
    <row r="1716" spans="2:22" ht="18">
      <c r="B1716" t="s">
        <v>550</v>
      </c>
      <c r="C1716" t="s">
        <v>553</v>
      </c>
      <c r="D1716" t="str">
        <f>VLOOKUP(G1716,Sheet1!J:K,2,0)</f>
        <v>C</v>
      </c>
      <c r="E1716" t="str">
        <f t="shared" si="156"/>
        <v>C兴趣培训</v>
      </c>
      <c r="F1716" t="str">
        <f>VLOOKUP(G1716,Sheet1!J:L,3,0)</f>
        <v>广东省</v>
      </c>
      <c r="G1716" t="s">
        <v>318</v>
      </c>
      <c r="H1716" s="2" t="str">
        <f>VLOOKUP(G1716,Sheet1!J:O,6,0)</f>
        <v>华南大区</v>
      </c>
      <c r="I1716">
        <v>75</v>
      </c>
      <c r="J1716">
        <v>0</v>
      </c>
      <c r="K1716" s="8">
        <f>VLOOKUP(C1716,'渗透率、续签率'!B:C,2,0)</f>
        <v>0.76200000000000001</v>
      </c>
      <c r="L1716" s="6">
        <f t="shared" si="157"/>
        <v>0</v>
      </c>
      <c r="M1716">
        <v>3</v>
      </c>
      <c r="N1716">
        <v>0</v>
      </c>
      <c r="O1716" s="24">
        <f t="shared" si="158"/>
        <v>0</v>
      </c>
      <c r="P1716" s="35">
        <f>VLOOKUP(E1716,'参数设置&amp;汇总'!O:X,10,0)</f>
        <v>0.1</v>
      </c>
      <c r="Q1716" s="37">
        <f t="shared" si="159"/>
        <v>0.30000000000000004</v>
      </c>
      <c r="R1716">
        <v>0.85</v>
      </c>
      <c r="S1716" s="38">
        <f t="shared" si="160"/>
        <v>0.35294117647058831</v>
      </c>
      <c r="T1716" s="9">
        <f t="shared" si="161"/>
        <v>0.15282352941176475</v>
      </c>
      <c r="V1716" s="11"/>
    </row>
    <row r="1717" spans="2:22" ht="18">
      <c r="B1717" t="s">
        <v>550</v>
      </c>
      <c r="C1717" t="s">
        <v>553</v>
      </c>
      <c r="D1717" t="str">
        <f>VLOOKUP(G1717,Sheet1!J:K,2,0)</f>
        <v>C</v>
      </c>
      <c r="E1717" t="str">
        <f t="shared" si="156"/>
        <v>C兴趣培训</v>
      </c>
      <c r="F1717" t="str">
        <f>VLOOKUP(G1717,Sheet1!J:L,3,0)</f>
        <v>海南省</v>
      </c>
      <c r="G1717" t="s">
        <v>319</v>
      </c>
      <c r="H1717" s="2" t="str">
        <f>VLOOKUP(G1717,Sheet1!J:O,6,0)</f>
        <v>华南大区</v>
      </c>
      <c r="I1717">
        <v>9</v>
      </c>
      <c r="J1717">
        <v>0</v>
      </c>
      <c r="K1717" s="8">
        <f>VLOOKUP(C1717,'渗透率、续签率'!B:C,2,0)</f>
        <v>0.76200000000000001</v>
      </c>
      <c r="L1717" s="6">
        <f t="shared" si="157"/>
        <v>0</v>
      </c>
      <c r="M1717">
        <v>0</v>
      </c>
      <c r="N1717">
        <v>0</v>
      </c>
      <c r="O1717" s="24" t="e">
        <f t="shared" si="158"/>
        <v>#DIV/0!</v>
      </c>
      <c r="P1717" s="35">
        <f>VLOOKUP(E1717,'参数设置&amp;汇总'!O:X,10,0)</f>
        <v>0.1</v>
      </c>
      <c r="Q1717" s="37">
        <f t="shared" si="159"/>
        <v>0</v>
      </c>
      <c r="R1717">
        <v>0.85</v>
      </c>
      <c r="S1717" s="38">
        <f t="shared" si="160"/>
        <v>0</v>
      </c>
      <c r="T1717" s="9">
        <f t="shared" si="161"/>
        <v>0</v>
      </c>
      <c r="V1717" s="11"/>
    </row>
    <row r="1718" spans="2:22" ht="18">
      <c r="B1718" t="s">
        <v>550</v>
      </c>
      <c r="C1718" t="s">
        <v>553</v>
      </c>
      <c r="D1718" t="str">
        <f>VLOOKUP(G1718,Sheet1!J:K,2,0)</f>
        <v>C</v>
      </c>
      <c r="E1718" t="str">
        <f t="shared" si="156"/>
        <v>C兴趣培训</v>
      </c>
      <c r="F1718" t="str">
        <f>VLOOKUP(G1718,Sheet1!J:L,3,0)</f>
        <v>澳门特别行政区</v>
      </c>
      <c r="G1718" t="s">
        <v>320</v>
      </c>
      <c r="H1718" s="2">
        <f>VLOOKUP(G1718,Sheet1!J:O,6,0)</f>
        <v>0</v>
      </c>
      <c r="I1718">
        <v>13</v>
      </c>
      <c r="J1718">
        <v>0</v>
      </c>
      <c r="K1718" s="8">
        <f>VLOOKUP(C1718,'渗透率、续签率'!B:C,2,0)</f>
        <v>0.76200000000000001</v>
      </c>
      <c r="L1718" s="6">
        <f t="shared" si="157"/>
        <v>0</v>
      </c>
      <c r="M1718">
        <v>0</v>
      </c>
      <c r="N1718">
        <v>0</v>
      </c>
      <c r="O1718" s="24" t="e">
        <f t="shared" si="158"/>
        <v>#DIV/0!</v>
      </c>
      <c r="P1718" s="35">
        <f>VLOOKUP(E1718,'参数设置&amp;汇总'!O:X,10,0)</f>
        <v>0.1</v>
      </c>
      <c r="Q1718" s="37">
        <f t="shared" si="159"/>
        <v>0</v>
      </c>
      <c r="R1718">
        <v>0.85</v>
      </c>
      <c r="S1718" s="38">
        <f t="shared" si="160"/>
        <v>0</v>
      </c>
      <c r="T1718" s="9">
        <f t="shared" si="161"/>
        <v>0</v>
      </c>
      <c r="V1718" s="11"/>
    </row>
    <row r="1719" spans="2:22" ht="18">
      <c r="B1719" t="s">
        <v>550</v>
      </c>
      <c r="C1719" t="s">
        <v>553</v>
      </c>
      <c r="D1719" t="str">
        <f>VLOOKUP(G1719,Sheet1!J:K,2,0)</f>
        <v>C</v>
      </c>
      <c r="E1719" t="str">
        <f t="shared" si="156"/>
        <v>C兴趣培训</v>
      </c>
      <c r="F1719" t="str">
        <f>VLOOKUP(G1719,Sheet1!J:L,3,0)</f>
        <v>河南省</v>
      </c>
      <c r="G1719" t="s">
        <v>321</v>
      </c>
      <c r="H1719" s="2" t="str">
        <f>VLOOKUP(G1719,Sheet1!J:O,6,0)</f>
        <v>华北大区</v>
      </c>
      <c r="I1719">
        <v>75</v>
      </c>
      <c r="J1719">
        <v>0</v>
      </c>
      <c r="K1719" s="8">
        <f>VLOOKUP(C1719,'渗透率、续签率'!B:C,2,0)</f>
        <v>0.76200000000000001</v>
      </c>
      <c r="L1719" s="6">
        <f t="shared" si="157"/>
        <v>0</v>
      </c>
      <c r="M1719">
        <v>3</v>
      </c>
      <c r="N1719">
        <v>0</v>
      </c>
      <c r="O1719" s="24">
        <f t="shared" si="158"/>
        <v>0</v>
      </c>
      <c r="P1719" s="35">
        <f>VLOOKUP(E1719,'参数设置&amp;汇总'!O:X,10,0)</f>
        <v>0.1</v>
      </c>
      <c r="Q1719" s="37">
        <f t="shared" si="159"/>
        <v>0.30000000000000004</v>
      </c>
      <c r="R1719">
        <v>0.85</v>
      </c>
      <c r="S1719" s="38">
        <f t="shared" si="160"/>
        <v>0.35294117647058831</v>
      </c>
      <c r="T1719" s="9">
        <f t="shared" si="161"/>
        <v>0.15282352941176475</v>
      </c>
      <c r="V1719" s="11"/>
    </row>
    <row r="1720" spans="2:22" ht="18">
      <c r="B1720" t="s">
        <v>550</v>
      </c>
      <c r="C1720" t="s">
        <v>553</v>
      </c>
      <c r="D1720" t="str">
        <f>VLOOKUP(G1720,Sheet1!J:K,2,0)</f>
        <v>C</v>
      </c>
      <c r="E1720" t="str">
        <f t="shared" si="156"/>
        <v>C兴趣培训</v>
      </c>
      <c r="F1720" t="str">
        <f>VLOOKUP(G1720,Sheet1!J:L,3,0)</f>
        <v>山东省</v>
      </c>
      <c r="G1720" t="s">
        <v>322</v>
      </c>
      <c r="H1720" s="2" t="str">
        <f>VLOOKUP(G1720,Sheet1!J:O,6,0)</f>
        <v>华北大区</v>
      </c>
      <c r="I1720">
        <v>241</v>
      </c>
      <c r="J1720">
        <v>6</v>
      </c>
      <c r="K1720" s="8">
        <f>VLOOKUP(C1720,'渗透率、续签率'!B:C,2,0)</f>
        <v>0.76200000000000001</v>
      </c>
      <c r="L1720" s="6">
        <f t="shared" si="157"/>
        <v>2.4896265560165973E-2</v>
      </c>
      <c r="M1720">
        <v>14</v>
      </c>
      <c r="N1720">
        <v>4</v>
      </c>
      <c r="O1720" s="24">
        <f t="shared" si="158"/>
        <v>0.2857142857142857</v>
      </c>
      <c r="P1720" s="35">
        <f>VLOOKUP(E1720,'参数设置&amp;汇总'!O:X,10,0)</f>
        <v>0.1</v>
      </c>
      <c r="Q1720" s="37">
        <f t="shared" si="159"/>
        <v>4</v>
      </c>
      <c r="R1720">
        <v>0.85</v>
      </c>
      <c r="S1720" s="38">
        <f t="shared" si="160"/>
        <v>1.1199999999999999</v>
      </c>
      <c r="T1720" s="9">
        <f t="shared" si="161"/>
        <v>0.48495999999999995</v>
      </c>
      <c r="V1720" s="11"/>
    </row>
    <row r="1721" spans="2:22" ht="18">
      <c r="B1721" t="s">
        <v>550</v>
      </c>
      <c r="C1721" t="s">
        <v>553</v>
      </c>
      <c r="D1721" t="str">
        <f>VLOOKUP(G1721,Sheet1!J:K,2,0)</f>
        <v>C</v>
      </c>
      <c r="E1721" t="str">
        <f t="shared" si="156"/>
        <v>C兴趣培训</v>
      </c>
      <c r="F1721" t="str">
        <f>VLOOKUP(G1721,Sheet1!J:L,3,0)</f>
        <v>河南省</v>
      </c>
      <c r="G1721" t="s">
        <v>323</v>
      </c>
      <c r="H1721" s="2" t="str">
        <f>VLOOKUP(G1721,Sheet1!J:O,6,0)</f>
        <v>华北大区</v>
      </c>
      <c r="I1721">
        <v>100</v>
      </c>
      <c r="J1721">
        <v>0</v>
      </c>
      <c r="K1721" s="8">
        <f>VLOOKUP(C1721,'渗透率、续签率'!B:C,2,0)</f>
        <v>0.76200000000000001</v>
      </c>
      <c r="L1721" s="6">
        <f t="shared" si="157"/>
        <v>0</v>
      </c>
      <c r="M1721">
        <v>1</v>
      </c>
      <c r="N1721">
        <v>0</v>
      </c>
      <c r="O1721" s="24">
        <f t="shared" si="158"/>
        <v>0</v>
      </c>
      <c r="P1721" s="35">
        <f>VLOOKUP(E1721,'参数设置&amp;汇总'!O:X,10,0)</f>
        <v>0.1</v>
      </c>
      <c r="Q1721" s="37">
        <f t="shared" si="159"/>
        <v>0.1</v>
      </c>
      <c r="R1721">
        <v>0.85</v>
      </c>
      <c r="S1721" s="38">
        <f t="shared" si="160"/>
        <v>0.11764705882352942</v>
      </c>
      <c r="T1721" s="9">
        <f t="shared" si="161"/>
        <v>5.094117647058824E-2</v>
      </c>
      <c r="V1721" s="11"/>
    </row>
    <row r="1722" spans="2:22" ht="18">
      <c r="B1722" t="s">
        <v>550</v>
      </c>
      <c r="C1722" t="s">
        <v>553</v>
      </c>
      <c r="D1722" t="str">
        <f>VLOOKUP(G1722,Sheet1!J:K,2,0)</f>
        <v>C</v>
      </c>
      <c r="E1722" t="str">
        <f t="shared" si="156"/>
        <v>C兴趣培训</v>
      </c>
      <c r="F1722" t="str">
        <f>VLOOKUP(G1722,Sheet1!J:L,3,0)</f>
        <v>黑龙江省</v>
      </c>
      <c r="G1722" t="s">
        <v>324</v>
      </c>
      <c r="H1722" s="2" t="str">
        <f>VLOOKUP(G1722,Sheet1!J:O,6,0)</f>
        <v>华北大区</v>
      </c>
      <c r="I1722">
        <v>44</v>
      </c>
      <c r="J1722">
        <v>0</v>
      </c>
      <c r="K1722" s="8">
        <f>VLOOKUP(C1722,'渗透率、续签率'!B:C,2,0)</f>
        <v>0.76200000000000001</v>
      </c>
      <c r="L1722" s="6">
        <f t="shared" si="157"/>
        <v>0</v>
      </c>
      <c r="M1722">
        <v>1</v>
      </c>
      <c r="N1722">
        <v>0</v>
      </c>
      <c r="O1722" s="24">
        <f t="shared" si="158"/>
        <v>0</v>
      </c>
      <c r="P1722" s="35">
        <f>VLOOKUP(E1722,'参数设置&amp;汇总'!O:X,10,0)</f>
        <v>0.1</v>
      </c>
      <c r="Q1722" s="37">
        <f t="shared" si="159"/>
        <v>0.1</v>
      </c>
      <c r="R1722">
        <v>0.85</v>
      </c>
      <c r="S1722" s="38">
        <f t="shared" si="160"/>
        <v>0.11764705882352942</v>
      </c>
      <c r="T1722" s="9">
        <f t="shared" si="161"/>
        <v>5.094117647058824E-2</v>
      </c>
      <c r="V1722" s="11"/>
    </row>
    <row r="1723" spans="2:22" ht="18">
      <c r="B1723" t="s">
        <v>550</v>
      </c>
      <c r="C1723" t="s">
        <v>553</v>
      </c>
      <c r="D1723" t="str">
        <f>VLOOKUP(G1723,Sheet1!J:K,2,0)</f>
        <v>C</v>
      </c>
      <c r="E1723" t="str">
        <f t="shared" si="156"/>
        <v>C兴趣培训</v>
      </c>
      <c r="F1723" t="str">
        <f>VLOOKUP(G1723,Sheet1!J:L,3,0)</f>
        <v>广西壮族自治区</v>
      </c>
      <c r="G1723" t="s">
        <v>325</v>
      </c>
      <c r="H1723" s="2" t="str">
        <f>VLOOKUP(G1723,Sheet1!J:O,6,0)</f>
        <v>华南大区</v>
      </c>
      <c r="I1723">
        <v>119</v>
      </c>
      <c r="J1723">
        <v>0</v>
      </c>
      <c r="K1723" s="8">
        <f>VLOOKUP(C1723,'渗透率、续签率'!B:C,2,0)</f>
        <v>0.76200000000000001</v>
      </c>
      <c r="L1723" s="6">
        <f t="shared" si="157"/>
        <v>0</v>
      </c>
      <c r="M1723">
        <v>6</v>
      </c>
      <c r="N1723">
        <v>0</v>
      </c>
      <c r="O1723" s="24">
        <f t="shared" si="158"/>
        <v>0</v>
      </c>
      <c r="P1723" s="35">
        <f>VLOOKUP(E1723,'参数设置&amp;汇总'!O:X,10,0)</f>
        <v>0.1</v>
      </c>
      <c r="Q1723" s="37">
        <f t="shared" si="159"/>
        <v>0.60000000000000009</v>
      </c>
      <c r="R1723">
        <v>0.85</v>
      </c>
      <c r="S1723" s="38">
        <f t="shared" si="160"/>
        <v>0.70588235294117663</v>
      </c>
      <c r="T1723" s="9">
        <f t="shared" si="161"/>
        <v>0.30564705882352949</v>
      </c>
      <c r="V1723" s="11"/>
    </row>
    <row r="1724" spans="2:22" ht="18">
      <c r="B1724" t="s">
        <v>550</v>
      </c>
      <c r="C1724" t="s">
        <v>553</v>
      </c>
      <c r="D1724" t="str">
        <f>VLOOKUP(G1724,Sheet1!J:K,2,0)</f>
        <v>C</v>
      </c>
      <c r="E1724" t="str">
        <f t="shared" si="156"/>
        <v>C兴趣培训</v>
      </c>
      <c r="F1724" t="str">
        <f>VLOOKUP(G1724,Sheet1!J:L,3,0)</f>
        <v>云南省</v>
      </c>
      <c r="G1724" t="s">
        <v>327</v>
      </c>
      <c r="H1724" s="2" t="str">
        <f>VLOOKUP(G1724,Sheet1!J:O,6,0)</f>
        <v>华南大区</v>
      </c>
      <c r="I1724">
        <v>27</v>
      </c>
      <c r="J1724">
        <v>0</v>
      </c>
      <c r="K1724" s="8">
        <f>VLOOKUP(C1724,'渗透率、续签率'!B:C,2,0)</f>
        <v>0.76200000000000001</v>
      </c>
      <c r="L1724" s="6">
        <f t="shared" si="157"/>
        <v>0</v>
      </c>
      <c r="M1724">
        <v>0</v>
      </c>
      <c r="N1724">
        <v>0</v>
      </c>
      <c r="O1724" s="24" t="e">
        <f t="shared" si="158"/>
        <v>#DIV/0!</v>
      </c>
      <c r="P1724" s="35">
        <f>VLOOKUP(E1724,'参数设置&amp;汇总'!O:X,10,0)</f>
        <v>0.1</v>
      </c>
      <c r="Q1724" s="37">
        <f t="shared" si="159"/>
        <v>0</v>
      </c>
      <c r="R1724">
        <v>0.85</v>
      </c>
      <c r="S1724" s="38">
        <f t="shared" si="160"/>
        <v>0</v>
      </c>
      <c r="T1724" s="9">
        <f t="shared" si="161"/>
        <v>0</v>
      </c>
      <c r="V1724" s="11"/>
    </row>
    <row r="1725" spans="2:22" ht="18">
      <c r="B1725" t="s">
        <v>550</v>
      </c>
      <c r="C1725" t="s">
        <v>553</v>
      </c>
      <c r="D1725" t="str">
        <f>VLOOKUP(G1725,Sheet1!J:K,2,0)</f>
        <v>C</v>
      </c>
      <c r="E1725" t="str">
        <f t="shared" si="156"/>
        <v>C兴趣培训</v>
      </c>
      <c r="F1725" t="str">
        <f>VLOOKUP(G1725,Sheet1!J:L,3,0)</f>
        <v>广东省</v>
      </c>
      <c r="G1725" t="s">
        <v>328</v>
      </c>
      <c r="H1725" s="2" t="str">
        <f>VLOOKUP(G1725,Sheet1!J:O,6,0)</f>
        <v>华南大区</v>
      </c>
      <c r="I1725">
        <v>137</v>
      </c>
      <c r="J1725">
        <v>7</v>
      </c>
      <c r="K1725" s="8">
        <f>VLOOKUP(C1725,'渗透率、续签率'!B:C,2,0)</f>
        <v>0.76200000000000001</v>
      </c>
      <c r="L1725" s="6">
        <f t="shared" si="157"/>
        <v>5.1094890510948905E-2</v>
      </c>
      <c r="M1725">
        <v>19</v>
      </c>
      <c r="N1725">
        <v>7</v>
      </c>
      <c r="O1725" s="24">
        <f t="shared" si="158"/>
        <v>0.36842105263157893</v>
      </c>
      <c r="P1725" s="35">
        <f>VLOOKUP(E1725,'参数设置&amp;汇总'!O:X,10,0)</f>
        <v>0.1</v>
      </c>
      <c r="Q1725" s="37">
        <f t="shared" si="159"/>
        <v>7</v>
      </c>
      <c r="R1725">
        <v>0.85</v>
      </c>
      <c r="S1725" s="38">
        <f t="shared" si="160"/>
        <v>1.96</v>
      </c>
      <c r="T1725" s="9">
        <f t="shared" si="161"/>
        <v>0.84867999999999999</v>
      </c>
    </row>
    <row r="1726" spans="2:22" ht="18">
      <c r="B1726" t="s">
        <v>550</v>
      </c>
      <c r="C1726" t="s">
        <v>553</v>
      </c>
      <c r="D1726" t="str">
        <f>VLOOKUP(G1726,Sheet1!J:K,2,0)</f>
        <v>C</v>
      </c>
      <c r="E1726" t="str">
        <f t="shared" si="156"/>
        <v>C兴趣培训</v>
      </c>
      <c r="F1726" t="str">
        <f>VLOOKUP(G1726,Sheet1!J:L,3,0)</f>
        <v>海南省</v>
      </c>
      <c r="G1726" t="s">
        <v>329</v>
      </c>
      <c r="H1726" s="2" t="str">
        <f>VLOOKUP(G1726,Sheet1!J:O,6,0)</f>
        <v>华南大区</v>
      </c>
      <c r="I1726">
        <v>0</v>
      </c>
      <c r="J1726">
        <v>0</v>
      </c>
      <c r="K1726" s="8">
        <f>VLOOKUP(C1726,'渗透率、续签率'!B:C,2,0)</f>
        <v>0.76200000000000001</v>
      </c>
      <c r="L1726" s="6" t="e">
        <f t="shared" si="157"/>
        <v>#DIV/0!</v>
      </c>
      <c r="M1726">
        <v>0</v>
      </c>
      <c r="N1726">
        <v>0</v>
      </c>
      <c r="O1726" s="24" t="e">
        <f t="shared" si="158"/>
        <v>#DIV/0!</v>
      </c>
      <c r="P1726" s="35">
        <f>VLOOKUP(E1726,'参数设置&amp;汇总'!O:X,10,0)</f>
        <v>0.1</v>
      </c>
      <c r="Q1726" s="37">
        <f t="shared" si="159"/>
        <v>0</v>
      </c>
      <c r="R1726">
        <v>0.85</v>
      </c>
      <c r="S1726" s="38">
        <f t="shared" si="160"/>
        <v>0</v>
      </c>
      <c r="T1726" s="9">
        <f t="shared" si="161"/>
        <v>0</v>
      </c>
      <c r="V1726" s="11"/>
    </row>
    <row r="1727" spans="2:22" ht="18">
      <c r="B1727" t="s">
        <v>550</v>
      </c>
      <c r="C1727" t="s">
        <v>553</v>
      </c>
      <c r="D1727" t="str">
        <f>VLOOKUP(G1727,Sheet1!J:K,2,0)</f>
        <v>C</v>
      </c>
      <c r="E1727" t="str">
        <f t="shared" si="156"/>
        <v>C兴趣培训</v>
      </c>
      <c r="F1727" t="str">
        <f>VLOOKUP(G1727,Sheet1!J:L,3,0)</f>
        <v>海南省</v>
      </c>
      <c r="G1727" t="s">
        <v>330</v>
      </c>
      <c r="H1727" s="2" t="str">
        <f>VLOOKUP(G1727,Sheet1!J:O,6,0)</f>
        <v>华南大区</v>
      </c>
      <c r="I1727">
        <v>8</v>
      </c>
      <c r="J1727">
        <v>0</v>
      </c>
      <c r="K1727" s="8">
        <f>VLOOKUP(C1727,'渗透率、续签率'!B:C,2,0)</f>
        <v>0.76200000000000001</v>
      </c>
      <c r="L1727" s="6">
        <f t="shared" si="157"/>
        <v>0</v>
      </c>
      <c r="M1727">
        <v>0</v>
      </c>
      <c r="N1727">
        <v>0</v>
      </c>
      <c r="O1727" s="24" t="e">
        <f t="shared" si="158"/>
        <v>#DIV/0!</v>
      </c>
      <c r="P1727" s="35">
        <f>VLOOKUP(E1727,'参数设置&amp;汇总'!O:X,10,0)</f>
        <v>0.1</v>
      </c>
      <c r="Q1727" s="37">
        <f t="shared" si="159"/>
        <v>0</v>
      </c>
      <c r="R1727">
        <v>0.85</v>
      </c>
      <c r="S1727" s="38">
        <f t="shared" si="160"/>
        <v>0</v>
      </c>
      <c r="T1727" s="9">
        <f t="shared" si="161"/>
        <v>0</v>
      </c>
      <c r="U1727" s="1"/>
      <c r="V1727" s="11"/>
    </row>
    <row r="1728" spans="2:22" ht="18">
      <c r="B1728" t="s">
        <v>550</v>
      </c>
      <c r="C1728" t="s">
        <v>553</v>
      </c>
      <c r="D1728" t="str">
        <f>VLOOKUP(G1728,Sheet1!J:K,2,0)</f>
        <v>C</v>
      </c>
      <c r="E1728" t="str">
        <f t="shared" si="156"/>
        <v>C兴趣培训</v>
      </c>
      <c r="F1728" t="str">
        <f>VLOOKUP(G1728,Sheet1!J:L,3,0)</f>
        <v>甘肃省</v>
      </c>
      <c r="G1728" t="s">
        <v>331</v>
      </c>
      <c r="H1728" s="2" t="str">
        <f>VLOOKUP(G1728,Sheet1!J:O,6,0)</f>
        <v>华北大区</v>
      </c>
      <c r="I1728">
        <v>1</v>
      </c>
      <c r="J1728">
        <v>0</v>
      </c>
      <c r="K1728" s="8">
        <f>VLOOKUP(C1728,'渗透率、续签率'!B:C,2,0)</f>
        <v>0.76200000000000001</v>
      </c>
      <c r="L1728" s="6">
        <f t="shared" si="157"/>
        <v>0</v>
      </c>
      <c r="M1728">
        <v>0</v>
      </c>
      <c r="N1728">
        <v>0</v>
      </c>
      <c r="O1728" s="24" t="e">
        <f t="shared" si="158"/>
        <v>#DIV/0!</v>
      </c>
      <c r="P1728" s="35">
        <f>VLOOKUP(E1728,'参数设置&amp;汇总'!O:X,10,0)</f>
        <v>0.1</v>
      </c>
      <c r="Q1728" s="37">
        <f t="shared" si="159"/>
        <v>0</v>
      </c>
      <c r="R1728">
        <v>0.85</v>
      </c>
      <c r="S1728" s="38">
        <f t="shared" si="160"/>
        <v>0</v>
      </c>
      <c r="T1728" s="9">
        <f t="shared" si="161"/>
        <v>0</v>
      </c>
      <c r="V1728" s="11"/>
    </row>
    <row r="1729" spans="2:22" ht="18">
      <c r="B1729" t="s">
        <v>550</v>
      </c>
      <c r="C1729" t="s">
        <v>553</v>
      </c>
      <c r="D1729" t="str">
        <f>VLOOKUP(G1729,Sheet1!J:K,2,0)</f>
        <v>C</v>
      </c>
      <c r="E1729" t="str">
        <f t="shared" si="156"/>
        <v>C兴趣培训</v>
      </c>
      <c r="F1729" t="str">
        <f>VLOOKUP(G1729,Sheet1!J:L,3,0)</f>
        <v>四川省</v>
      </c>
      <c r="G1729" t="s">
        <v>332</v>
      </c>
      <c r="H1729" s="2" t="str">
        <f>VLOOKUP(G1729,Sheet1!J:O,6,0)</f>
        <v>华北大区</v>
      </c>
      <c r="I1729">
        <v>8</v>
      </c>
      <c r="J1729">
        <v>0</v>
      </c>
      <c r="K1729" s="8">
        <f>VLOOKUP(C1729,'渗透率、续签率'!B:C,2,0)</f>
        <v>0.76200000000000001</v>
      </c>
      <c r="L1729" s="6">
        <f t="shared" si="157"/>
        <v>0</v>
      </c>
      <c r="M1729">
        <v>0</v>
      </c>
      <c r="N1729">
        <v>0</v>
      </c>
      <c r="O1729" s="24" t="e">
        <f t="shared" si="158"/>
        <v>#DIV/0!</v>
      </c>
      <c r="P1729" s="35">
        <f>VLOOKUP(E1729,'参数设置&amp;汇总'!O:X,10,0)</f>
        <v>0.1</v>
      </c>
      <c r="Q1729" s="37">
        <f t="shared" si="159"/>
        <v>0</v>
      </c>
      <c r="R1729">
        <v>0.85</v>
      </c>
      <c r="S1729" s="38">
        <f t="shared" si="160"/>
        <v>0</v>
      </c>
      <c r="T1729" s="9">
        <f t="shared" si="161"/>
        <v>0</v>
      </c>
    </row>
    <row r="1730" spans="2:22" ht="18">
      <c r="B1730" t="s">
        <v>550</v>
      </c>
      <c r="C1730" t="s">
        <v>553</v>
      </c>
      <c r="D1730" t="str">
        <f>VLOOKUP(G1730,Sheet1!J:K,2,0)</f>
        <v>C</v>
      </c>
      <c r="E1730" t="str">
        <f t="shared" si="156"/>
        <v>C兴趣培训</v>
      </c>
      <c r="F1730" t="str">
        <f>VLOOKUP(G1730,Sheet1!J:L,3,0)</f>
        <v>吉林省</v>
      </c>
      <c r="G1730" t="s">
        <v>333</v>
      </c>
      <c r="H1730" s="2" t="str">
        <f>VLOOKUP(G1730,Sheet1!J:O,6,0)</f>
        <v>华北大区</v>
      </c>
      <c r="I1730">
        <v>30</v>
      </c>
      <c r="J1730">
        <v>0</v>
      </c>
      <c r="K1730" s="8">
        <f>VLOOKUP(C1730,'渗透率、续签率'!B:C,2,0)</f>
        <v>0.76200000000000001</v>
      </c>
      <c r="L1730" s="6">
        <f t="shared" si="157"/>
        <v>0</v>
      </c>
      <c r="M1730">
        <v>0</v>
      </c>
      <c r="N1730">
        <v>0</v>
      </c>
      <c r="O1730" s="24" t="e">
        <f t="shared" si="158"/>
        <v>#DIV/0!</v>
      </c>
      <c r="P1730" s="35">
        <f>VLOOKUP(E1730,'参数设置&amp;汇总'!O:X,10,0)</f>
        <v>0.1</v>
      </c>
      <c r="Q1730" s="37">
        <f t="shared" si="159"/>
        <v>0</v>
      </c>
      <c r="R1730">
        <v>0.85</v>
      </c>
      <c r="S1730" s="38">
        <f t="shared" si="160"/>
        <v>0</v>
      </c>
      <c r="T1730" s="9">
        <f t="shared" si="161"/>
        <v>0</v>
      </c>
      <c r="V1730" s="11"/>
    </row>
    <row r="1731" spans="2:22" ht="18">
      <c r="B1731" t="s">
        <v>550</v>
      </c>
      <c r="C1731" t="s">
        <v>553</v>
      </c>
      <c r="D1731" t="str">
        <f>VLOOKUP(G1731,Sheet1!J:K,2,0)</f>
        <v>C</v>
      </c>
      <c r="E1731" t="str">
        <f t="shared" ref="E1731:E1794" si="162">D1731&amp;C1731</f>
        <v>C兴趣培训</v>
      </c>
      <c r="F1731" t="str">
        <f>VLOOKUP(G1731,Sheet1!J:L,3,0)</f>
        <v>吉林省</v>
      </c>
      <c r="G1731" t="s">
        <v>334</v>
      </c>
      <c r="H1731" s="2" t="str">
        <f>VLOOKUP(G1731,Sheet1!J:O,6,0)</f>
        <v>华北大区</v>
      </c>
      <c r="I1731">
        <v>20</v>
      </c>
      <c r="J1731">
        <v>0</v>
      </c>
      <c r="K1731" s="8">
        <f>VLOOKUP(C1731,'渗透率、续签率'!B:C,2,0)</f>
        <v>0.76200000000000001</v>
      </c>
      <c r="L1731" s="6">
        <f t="shared" ref="L1731:L1794" si="163">J1731/I1731</f>
        <v>0</v>
      </c>
      <c r="M1731">
        <v>0</v>
      </c>
      <c r="N1731">
        <v>0</v>
      </c>
      <c r="O1731" s="24" t="e">
        <f t="shared" ref="O1731:O1794" si="164">N1731/M1731</f>
        <v>#DIV/0!</v>
      </c>
      <c r="P1731" s="35">
        <f>VLOOKUP(E1731,'参数设置&amp;汇总'!O:X,10,0)</f>
        <v>0.1</v>
      </c>
      <c r="Q1731" s="37">
        <f t="shared" ref="Q1731:Q1794" si="165">IF(P1731*M1731&gt;=N1731,M1731*P1731,N1731)</f>
        <v>0</v>
      </c>
      <c r="R1731">
        <v>0.85</v>
      </c>
      <c r="S1731" s="38">
        <f t="shared" ref="S1731:S1794" si="166">((1-K1731)*N1731+IF(Q1731-N1731&gt;0,Q1731-N1731,0))/R1731</f>
        <v>0</v>
      </c>
      <c r="T1731" s="9">
        <f t="shared" ref="T1731:T1794" si="167">S1731*0.433</f>
        <v>0</v>
      </c>
      <c r="V1731" s="11"/>
    </row>
    <row r="1732" spans="2:22" ht="18">
      <c r="B1732" t="s">
        <v>550</v>
      </c>
      <c r="C1732" t="s">
        <v>553</v>
      </c>
      <c r="D1732" t="str">
        <f>VLOOKUP(G1732,Sheet1!J:K,2,0)</f>
        <v>C</v>
      </c>
      <c r="E1732" t="str">
        <f t="shared" si="162"/>
        <v>C兴趣培训</v>
      </c>
      <c r="F1732" t="str">
        <f>VLOOKUP(G1732,Sheet1!J:L,3,0)</f>
        <v>新疆维吾尔自治区</v>
      </c>
      <c r="G1732" t="s">
        <v>335</v>
      </c>
      <c r="H1732" s="2" t="str">
        <f>VLOOKUP(G1732,Sheet1!J:O,6,0)</f>
        <v>华北大区</v>
      </c>
      <c r="I1732">
        <v>0</v>
      </c>
      <c r="J1732">
        <v>0</v>
      </c>
      <c r="K1732" s="8">
        <f>VLOOKUP(C1732,'渗透率、续签率'!B:C,2,0)</f>
        <v>0.76200000000000001</v>
      </c>
      <c r="L1732" s="6" t="e">
        <f t="shared" si="163"/>
        <v>#DIV/0!</v>
      </c>
      <c r="M1732">
        <v>0</v>
      </c>
      <c r="N1732">
        <v>0</v>
      </c>
      <c r="O1732" s="24" t="e">
        <f t="shared" si="164"/>
        <v>#DIV/0!</v>
      </c>
      <c r="P1732" s="35">
        <f>VLOOKUP(E1732,'参数设置&amp;汇总'!O:X,10,0)</f>
        <v>0.1</v>
      </c>
      <c r="Q1732" s="37">
        <f t="shared" si="165"/>
        <v>0</v>
      </c>
      <c r="R1732">
        <v>0.85</v>
      </c>
      <c r="S1732" s="38">
        <f t="shared" si="166"/>
        <v>0</v>
      </c>
      <c r="T1732" s="9">
        <f t="shared" si="167"/>
        <v>0</v>
      </c>
      <c r="V1732" s="11"/>
    </row>
    <row r="1733" spans="2:22" ht="18">
      <c r="B1733" t="s">
        <v>550</v>
      </c>
      <c r="C1733" t="s">
        <v>553</v>
      </c>
      <c r="D1733" t="str">
        <f>VLOOKUP(G1733,Sheet1!J:K,2,0)</f>
        <v>C</v>
      </c>
      <c r="E1733" t="str">
        <f t="shared" si="162"/>
        <v>C兴趣培训</v>
      </c>
      <c r="F1733" t="str">
        <f>VLOOKUP(G1733,Sheet1!J:L,3,0)</f>
        <v>海南省</v>
      </c>
      <c r="G1733" t="s">
        <v>336</v>
      </c>
      <c r="H1733" s="2" t="str">
        <f>VLOOKUP(G1733,Sheet1!J:O,6,0)</f>
        <v>华南大区</v>
      </c>
      <c r="I1733">
        <v>2</v>
      </c>
      <c r="J1733">
        <v>0</v>
      </c>
      <c r="K1733" s="8">
        <f>VLOOKUP(C1733,'渗透率、续签率'!B:C,2,0)</f>
        <v>0.76200000000000001</v>
      </c>
      <c r="L1733" s="6">
        <f t="shared" si="163"/>
        <v>0</v>
      </c>
      <c r="M1733">
        <v>0</v>
      </c>
      <c r="N1733">
        <v>0</v>
      </c>
      <c r="O1733" s="24" t="e">
        <f t="shared" si="164"/>
        <v>#DIV/0!</v>
      </c>
      <c r="P1733" s="35">
        <f>VLOOKUP(E1733,'参数设置&amp;汇总'!O:X,10,0)</f>
        <v>0.1</v>
      </c>
      <c r="Q1733" s="37">
        <f t="shared" si="165"/>
        <v>0</v>
      </c>
      <c r="R1733">
        <v>0.85</v>
      </c>
      <c r="S1733" s="38">
        <f t="shared" si="166"/>
        <v>0</v>
      </c>
      <c r="T1733" s="9">
        <f t="shared" si="167"/>
        <v>0</v>
      </c>
      <c r="V1733" s="11"/>
    </row>
    <row r="1734" spans="2:22" ht="18">
      <c r="B1734" t="s">
        <v>550</v>
      </c>
      <c r="C1734" t="s">
        <v>553</v>
      </c>
      <c r="D1734" t="str">
        <f>VLOOKUP(G1734,Sheet1!J:K,2,0)</f>
        <v>C</v>
      </c>
      <c r="E1734" t="str">
        <f t="shared" si="162"/>
        <v>C兴趣培训</v>
      </c>
      <c r="F1734" t="str">
        <f>VLOOKUP(G1734,Sheet1!J:L,3,0)</f>
        <v>甘肃省</v>
      </c>
      <c r="G1734" t="s">
        <v>337</v>
      </c>
      <c r="H1734" s="2" t="str">
        <f>VLOOKUP(G1734,Sheet1!J:O,6,0)</f>
        <v>华北大区</v>
      </c>
      <c r="I1734">
        <v>15</v>
      </c>
      <c r="J1734">
        <v>0</v>
      </c>
      <c r="K1734" s="8">
        <f>VLOOKUP(C1734,'渗透率、续签率'!B:C,2,0)</f>
        <v>0.76200000000000001</v>
      </c>
      <c r="L1734" s="6">
        <f t="shared" si="163"/>
        <v>0</v>
      </c>
      <c r="M1734">
        <v>1</v>
      </c>
      <c r="N1734">
        <v>0</v>
      </c>
      <c r="O1734" s="24">
        <f t="shared" si="164"/>
        <v>0</v>
      </c>
      <c r="P1734" s="35">
        <f>VLOOKUP(E1734,'参数设置&amp;汇总'!O:X,10,0)</f>
        <v>0.1</v>
      </c>
      <c r="Q1734" s="37">
        <f t="shared" si="165"/>
        <v>0.1</v>
      </c>
      <c r="R1734">
        <v>0.85</v>
      </c>
      <c r="S1734" s="38">
        <f t="shared" si="166"/>
        <v>0.11764705882352942</v>
      </c>
      <c r="T1734" s="9">
        <f t="shared" si="167"/>
        <v>5.094117647058824E-2</v>
      </c>
      <c r="V1734" s="11"/>
    </row>
    <row r="1735" spans="2:22" ht="18">
      <c r="B1735" t="s">
        <v>550</v>
      </c>
      <c r="C1735" t="s">
        <v>553</v>
      </c>
      <c r="D1735" t="str">
        <f>VLOOKUP(G1735,Sheet1!J:K,2,0)</f>
        <v>C</v>
      </c>
      <c r="E1735" t="str">
        <f t="shared" si="162"/>
        <v>C兴趣培训</v>
      </c>
      <c r="F1735" t="str">
        <f>VLOOKUP(G1735,Sheet1!J:L,3,0)</f>
        <v>广西壮族自治区</v>
      </c>
      <c r="G1735" t="s">
        <v>338</v>
      </c>
      <c r="H1735" s="2" t="str">
        <f>VLOOKUP(G1735,Sheet1!J:O,6,0)</f>
        <v>华南大区</v>
      </c>
      <c r="I1735">
        <v>45</v>
      </c>
      <c r="J1735">
        <v>0</v>
      </c>
      <c r="K1735" s="8">
        <f>VLOOKUP(C1735,'渗透率、续签率'!B:C,2,0)</f>
        <v>0.76200000000000001</v>
      </c>
      <c r="L1735" s="6">
        <f t="shared" si="163"/>
        <v>0</v>
      </c>
      <c r="M1735">
        <v>3</v>
      </c>
      <c r="N1735">
        <v>0</v>
      </c>
      <c r="O1735" s="24">
        <f t="shared" si="164"/>
        <v>0</v>
      </c>
      <c r="P1735" s="35">
        <f>VLOOKUP(E1735,'参数设置&amp;汇总'!O:X,10,0)</f>
        <v>0.1</v>
      </c>
      <c r="Q1735" s="37">
        <f t="shared" si="165"/>
        <v>0.30000000000000004</v>
      </c>
      <c r="R1735">
        <v>0.85</v>
      </c>
      <c r="S1735" s="38">
        <f t="shared" si="166"/>
        <v>0.35294117647058831</v>
      </c>
      <c r="T1735" s="9">
        <f t="shared" si="167"/>
        <v>0.15282352941176475</v>
      </c>
      <c r="V1735" s="11"/>
    </row>
    <row r="1736" spans="2:22" ht="18">
      <c r="B1736" t="s">
        <v>550</v>
      </c>
      <c r="C1736" t="s">
        <v>553</v>
      </c>
      <c r="D1736" t="str">
        <f>VLOOKUP(G1736,Sheet1!J:K,2,0)</f>
        <v>C</v>
      </c>
      <c r="E1736" t="str">
        <f t="shared" si="162"/>
        <v>C兴趣培训</v>
      </c>
      <c r="F1736" t="str">
        <f>VLOOKUP(G1736,Sheet1!J:L,3,0)</f>
        <v>湖南省</v>
      </c>
      <c r="G1736" t="s">
        <v>339</v>
      </c>
      <c r="H1736" s="2" t="str">
        <f>VLOOKUP(G1736,Sheet1!J:O,6,0)</f>
        <v>华南大区</v>
      </c>
      <c r="I1736">
        <v>86</v>
      </c>
      <c r="J1736">
        <v>0</v>
      </c>
      <c r="K1736" s="8">
        <f>VLOOKUP(C1736,'渗透率、续签率'!B:C,2,0)</f>
        <v>0.76200000000000001</v>
      </c>
      <c r="L1736" s="6">
        <f t="shared" si="163"/>
        <v>0</v>
      </c>
      <c r="M1736">
        <v>2</v>
      </c>
      <c r="N1736">
        <v>0</v>
      </c>
      <c r="O1736" s="24">
        <f t="shared" si="164"/>
        <v>0</v>
      </c>
      <c r="P1736" s="35">
        <f>VLOOKUP(E1736,'参数设置&amp;汇总'!O:X,10,0)</f>
        <v>0.1</v>
      </c>
      <c r="Q1736" s="37">
        <f t="shared" si="165"/>
        <v>0.2</v>
      </c>
      <c r="R1736">
        <v>0.85</v>
      </c>
      <c r="S1736" s="38">
        <f t="shared" si="166"/>
        <v>0.23529411764705885</v>
      </c>
      <c r="T1736" s="9">
        <f t="shared" si="167"/>
        <v>0.10188235294117648</v>
      </c>
      <c r="V1736" s="11"/>
    </row>
    <row r="1737" spans="2:22" ht="18">
      <c r="B1737" t="s">
        <v>550</v>
      </c>
      <c r="C1737" t="s">
        <v>553</v>
      </c>
      <c r="D1737" t="str">
        <f>VLOOKUP(G1737,Sheet1!J:K,2,0)</f>
        <v>C</v>
      </c>
      <c r="E1737" t="str">
        <f t="shared" si="162"/>
        <v>C兴趣培训</v>
      </c>
      <c r="F1737" t="str">
        <f>VLOOKUP(G1737,Sheet1!J:L,3,0)</f>
        <v>江苏省</v>
      </c>
      <c r="G1737" t="s">
        <v>340</v>
      </c>
      <c r="H1737" s="2" t="str">
        <f>VLOOKUP(G1737,Sheet1!J:O,6,0)</f>
        <v>华北大区</v>
      </c>
      <c r="I1737">
        <v>186</v>
      </c>
      <c r="J1737">
        <v>8</v>
      </c>
      <c r="K1737" s="8">
        <f>VLOOKUP(C1737,'渗透率、续签率'!B:C,2,0)</f>
        <v>0.76200000000000001</v>
      </c>
      <c r="L1737" s="6">
        <f t="shared" si="163"/>
        <v>4.3010752688172046E-2</v>
      </c>
      <c r="M1737">
        <v>10</v>
      </c>
      <c r="N1737">
        <v>7</v>
      </c>
      <c r="O1737" s="24">
        <f t="shared" si="164"/>
        <v>0.7</v>
      </c>
      <c r="P1737" s="35">
        <f>VLOOKUP(E1737,'参数设置&amp;汇总'!O:X,10,0)</f>
        <v>0.1</v>
      </c>
      <c r="Q1737" s="37">
        <f t="shared" si="165"/>
        <v>7</v>
      </c>
      <c r="R1737">
        <v>0.85</v>
      </c>
      <c r="S1737" s="38">
        <f t="shared" si="166"/>
        <v>1.96</v>
      </c>
      <c r="T1737" s="9">
        <f t="shared" si="167"/>
        <v>0.84867999999999999</v>
      </c>
      <c r="V1737" s="11"/>
    </row>
    <row r="1738" spans="2:22" ht="18">
      <c r="B1738" t="s">
        <v>550</v>
      </c>
      <c r="C1738" t="s">
        <v>553</v>
      </c>
      <c r="D1738" t="str">
        <f>VLOOKUP(G1738,Sheet1!J:K,2,0)</f>
        <v>C</v>
      </c>
      <c r="E1738" t="str">
        <f t="shared" si="162"/>
        <v>C兴趣培训</v>
      </c>
      <c r="F1738" t="str">
        <f>VLOOKUP(G1738,Sheet1!J:L,3,0)</f>
        <v>辽宁省</v>
      </c>
      <c r="G1738" t="s">
        <v>341</v>
      </c>
      <c r="H1738" s="2" t="str">
        <f>VLOOKUP(G1738,Sheet1!J:O,6,0)</f>
        <v>华北大区</v>
      </c>
      <c r="I1738">
        <v>63</v>
      </c>
      <c r="J1738">
        <v>0</v>
      </c>
      <c r="K1738" s="8">
        <f>VLOOKUP(C1738,'渗透率、续签率'!B:C,2,0)</f>
        <v>0.76200000000000001</v>
      </c>
      <c r="L1738" s="6">
        <f t="shared" si="163"/>
        <v>0</v>
      </c>
      <c r="M1738">
        <v>4</v>
      </c>
      <c r="N1738">
        <v>0</v>
      </c>
      <c r="O1738" s="24">
        <f t="shared" si="164"/>
        <v>0</v>
      </c>
      <c r="P1738" s="35">
        <f>VLOOKUP(E1738,'参数设置&amp;汇总'!O:X,10,0)</f>
        <v>0.1</v>
      </c>
      <c r="Q1738" s="37">
        <f t="shared" si="165"/>
        <v>0.4</v>
      </c>
      <c r="R1738">
        <v>0.85</v>
      </c>
      <c r="S1738" s="38">
        <f t="shared" si="166"/>
        <v>0.4705882352941177</v>
      </c>
      <c r="T1738" s="9">
        <f t="shared" si="167"/>
        <v>0.20376470588235296</v>
      </c>
      <c r="V1738" s="11"/>
    </row>
    <row r="1739" spans="2:22" ht="18">
      <c r="B1739" t="s">
        <v>550</v>
      </c>
      <c r="C1739" t="s">
        <v>553</v>
      </c>
      <c r="D1739" t="str">
        <f>VLOOKUP(G1739,Sheet1!J:K,2,0)</f>
        <v>C</v>
      </c>
      <c r="E1739" t="str">
        <f t="shared" si="162"/>
        <v>C兴趣培训</v>
      </c>
      <c r="F1739" t="str">
        <f>VLOOKUP(G1739,Sheet1!J:L,3,0)</f>
        <v>四川省</v>
      </c>
      <c r="G1739" t="s">
        <v>342</v>
      </c>
      <c r="H1739" s="2" t="str">
        <f>VLOOKUP(G1739,Sheet1!J:O,6,0)</f>
        <v>华北大区</v>
      </c>
      <c r="I1739">
        <v>56</v>
      </c>
      <c r="J1739">
        <v>0</v>
      </c>
      <c r="K1739" s="8">
        <f>VLOOKUP(C1739,'渗透率、续签率'!B:C,2,0)</f>
        <v>0.76200000000000001</v>
      </c>
      <c r="L1739" s="6">
        <f t="shared" si="163"/>
        <v>0</v>
      </c>
      <c r="M1739">
        <v>8</v>
      </c>
      <c r="N1739">
        <v>0</v>
      </c>
      <c r="O1739" s="24">
        <f t="shared" si="164"/>
        <v>0</v>
      </c>
      <c r="P1739" s="35">
        <f>VLOOKUP(E1739,'参数设置&amp;汇总'!O:X,10,0)</f>
        <v>0.1</v>
      </c>
      <c r="Q1739" s="37">
        <f t="shared" si="165"/>
        <v>0.8</v>
      </c>
      <c r="R1739">
        <v>0.85</v>
      </c>
      <c r="S1739" s="38">
        <f t="shared" si="166"/>
        <v>0.94117647058823539</v>
      </c>
      <c r="T1739" s="9">
        <f t="shared" si="167"/>
        <v>0.40752941176470592</v>
      </c>
      <c r="U1739" s="1"/>
      <c r="V1739" s="11"/>
    </row>
    <row r="1740" spans="2:22" ht="18">
      <c r="B1740" t="s">
        <v>550</v>
      </c>
      <c r="C1740" t="s">
        <v>553</v>
      </c>
      <c r="D1740" t="str">
        <f>VLOOKUP(G1740,Sheet1!J:K,2,0)</f>
        <v>C</v>
      </c>
      <c r="E1740" t="str">
        <f t="shared" si="162"/>
        <v>C兴趣培训</v>
      </c>
      <c r="F1740" t="str">
        <f>VLOOKUP(G1740,Sheet1!J:L,3,0)</f>
        <v>宁夏回族自治区</v>
      </c>
      <c r="G1740" t="s">
        <v>343</v>
      </c>
      <c r="H1740" s="2" t="str">
        <f>VLOOKUP(G1740,Sheet1!J:O,6,0)</f>
        <v>华北大区</v>
      </c>
      <c r="I1740">
        <v>14</v>
      </c>
      <c r="J1740">
        <v>0</v>
      </c>
      <c r="K1740" s="8">
        <f>VLOOKUP(C1740,'渗透率、续签率'!B:C,2,0)</f>
        <v>0.76200000000000001</v>
      </c>
      <c r="L1740" s="6">
        <f t="shared" si="163"/>
        <v>0</v>
      </c>
      <c r="M1740">
        <v>0</v>
      </c>
      <c r="N1740">
        <v>0</v>
      </c>
      <c r="O1740" s="24" t="e">
        <f t="shared" si="164"/>
        <v>#DIV/0!</v>
      </c>
      <c r="P1740" s="35">
        <f>VLOOKUP(E1740,'参数设置&amp;汇总'!O:X,10,0)</f>
        <v>0.1</v>
      </c>
      <c r="Q1740" s="37">
        <f t="shared" si="165"/>
        <v>0</v>
      </c>
      <c r="R1740">
        <v>0.85</v>
      </c>
      <c r="S1740" s="38">
        <f t="shared" si="166"/>
        <v>0</v>
      </c>
      <c r="T1740" s="9">
        <f t="shared" si="167"/>
        <v>0</v>
      </c>
      <c r="V1740" s="11"/>
    </row>
    <row r="1741" spans="2:22" ht="18">
      <c r="B1741" t="s">
        <v>550</v>
      </c>
      <c r="C1741" t="s">
        <v>553</v>
      </c>
      <c r="D1741" t="str">
        <f>VLOOKUP(G1741,Sheet1!J:K,2,0)</f>
        <v>C</v>
      </c>
      <c r="E1741" t="str">
        <f t="shared" si="162"/>
        <v>C兴趣培训</v>
      </c>
      <c r="F1741" t="str">
        <f>VLOOKUP(G1741,Sheet1!J:L,3,0)</f>
        <v>河北省</v>
      </c>
      <c r="G1741" t="s">
        <v>344</v>
      </c>
      <c r="H1741" s="2" t="str">
        <f>VLOOKUP(G1741,Sheet1!J:O,6,0)</f>
        <v>华北大区</v>
      </c>
      <c r="I1741">
        <v>304</v>
      </c>
      <c r="J1741">
        <v>14</v>
      </c>
      <c r="K1741" s="8">
        <f>VLOOKUP(C1741,'渗透率、续签率'!B:C,2,0)</f>
        <v>0.76200000000000001</v>
      </c>
      <c r="L1741" s="6">
        <f t="shared" si="163"/>
        <v>4.6052631578947366E-2</v>
      </c>
      <c r="M1741">
        <v>53</v>
      </c>
      <c r="N1741">
        <v>13</v>
      </c>
      <c r="O1741" s="24">
        <f t="shared" si="164"/>
        <v>0.24528301886792453</v>
      </c>
      <c r="P1741" s="35">
        <f>VLOOKUP(E1741,'参数设置&amp;汇总'!O:X,10,0)</f>
        <v>0.1</v>
      </c>
      <c r="Q1741" s="37">
        <f t="shared" si="165"/>
        <v>13</v>
      </c>
      <c r="R1741">
        <v>0.85</v>
      </c>
      <c r="S1741" s="38">
        <f t="shared" si="166"/>
        <v>3.64</v>
      </c>
      <c r="T1741" s="9">
        <f t="shared" si="167"/>
        <v>1.57612</v>
      </c>
      <c r="V1741" s="11"/>
    </row>
    <row r="1742" spans="2:22" ht="18">
      <c r="B1742" t="s">
        <v>550</v>
      </c>
      <c r="C1742" t="s">
        <v>553</v>
      </c>
      <c r="D1742" t="str">
        <f>VLOOKUP(G1742,Sheet1!J:K,2,0)</f>
        <v>C</v>
      </c>
      <c r="E1742" t="str">
        <f t="shared" si="162"/>
        <v>C兴趣培训</v>
      </c>
      <c r="F1742" t="str">
        <f>VLOOKUP(G1742,Sheet1!J:L,3,0)</f>
        <v>新疆维吾尔自治区</v>
      </c>
      <c r="G1742" t="s">
        <v>345</v>
      </c>
      <c r="H1742" s="2" t="str">
        <f>VLOOKUP(G1742,Sheet1!J:O,6,0)</f>
        <v>华北大区</v>
      </c>
      <c r="I1742">
        <v>6</v>
      </c>
      <c r="J1742">
        <v>0</v>
      </c>
      <c r="K1742" s="8">
        <f>VLOOKUP(C1742,'渗透率、续签率'!B:C,2,0)</f>
        <v>0.76200000000000001</v>
      </c>
      <c r="L1742" s="6">
        <f t="shared" si="163"/>
        <v>0</v>
      </c>
      <c r="M1742">
        <v>0</v>
      </c>
      <c r="N1742">
        <v>0</v>
      </c>
      <c r="O1742" s="24" t="e">
        <f t="shared" si="164"/>
        <v>#DIV/0!</v>
      </c>
      <c r="P1742" s="35">
        <f>VLOOKUP(E1742,'参数设置&amp;汇总'!O:X,10,0)</f>
        <v>0.1</v>
      </c>
      <c r="Q1742" s="37">
        <f t="shared" si="165"/>
        <v>0</v>
      </c>
      <c r="R1742">
        <v>0.85</v>
      </c>
      <c r="S1742" s="38">
        <f t="shared" si="166"/>
        <v>0</v>
      </c>
      <c r="T1742" s="9">
        <f t="shared" si="167"/>
        <v>0</v>
      </c>
      <c r="V1742" s="11"/>
    </row>
    <row r="1743" spans="2:22" ht="18">
      <c r="B1743" t="s">
        <v>550</v>
      </c>
      <c r="C1743" t="s">
        <v>553</v>
      </c>
      <c r="D1743" t="str">
        <f>VLOOKUP(G1743,Sheet1!J:K,2,0)</f>
        <v>C</v>
      </c>
      <c r="E1743" t="str">
        <f t="shared" si="162"/>
        <v>C兴趣培训</v>
      </c>
      <c r="F1743" t="str">
        <f>VLOOKUP(G1743,Sheet1!J:L,3,0)</f>
        <v>湖北省</v>
      </c>
      <c r="G1743" t="s">
        <v>346</v>
      </c>
      <c r="H1743" s="2" t="str">
        <f>VLOOKUP(G1743,Sheet1!J:O,6,0)</f>
        <v>华南大区</v>
      </c>
      <c r="I1743">
        <v>1</v>
      </c>
      <c r="J1743">
        <v>0</v>
      </c>
      <c r="K1743" s="8">
        <f>VLOOKUP(C1743,'渗透率、续签率'!B:C,2,0)</f>
        <v>0.76200000000000001</v>
      </c>
      <c r="L1743" s="6">
        <f t="shared" si="163"/>
        <v>0</v>
      </c>
      <c r="M1743">
        <v>0</v>
      </c>
      <c r="N1743">
        <v>0</v>
      </c>
      <c r="O1743" s="24" t="e">
        <f t="shared" si="164"/>
        <v>#DIV/0!</v>
      </c>
      <c r="P1743" s="35">
        <f>VLOOKUP(E1743,'参数设置&amp;汇总'!O:X,10,0)</f>
        <v>0.1</v>
      </c>
      <c r="Q1743" s="37">
        <f t="shared" si="165"/>
        <v>0</v>
      </c>
      <c r="R1743">
        <v>0.85</v>
      </c>
      <c r="S1743" s="38">
        <f t="shared" si="166"/>
        <v>0</v>
      </c>
      <c r="T1743" s="9">
        <f t="shared" si="167"/>
        <v>0</v>
      </c>
      <c r="V1743" s="11"/>
    </row>
    <row r="1744" spans="2:22" ht="18">
      <c r="B1744" t="s">
        <v>550</v>
      </c>
      <c r="C1744" t="s">
        <v>553</v>
      </c>
      <c r="D1744" t="str">
        <f>VLOOKUP(G1744,Sheet1!J:K,2,0)</f>
        <v>B</v>
      </c>
      <c r="E1744" t="str">
        <f t="shared" si="162"/>
        <v>B兴趣培训</v>
      </c>
      <c r="F1744" t="str">
        <f>VLOOKUP(G1744,Sheet1!J:L,3,0)</f>
        <v>福建省</v>
      </c>
      <c r="G1744" t="s">
        <v>79</v>
      </c>
      <c r="H1744" s="2" t="str">
        <f>VLOOKUP(G1744,Sheet1!J:O,6,0)</f>
        <v>华南大区</v>
      </c>
      <c r="I1744">
        <v>303</v>
      </c>
      <c r="J1744">
        <v>40</v>
      </c>
      <c r="K1744" s="8">
        <f>VLOOKUP(C1744,'渗透率、续签率'!B:C,2,0)</f>
        <v>0.76200000000000001</v>
      </c>
      <c r="L1744" s="6">
        <f t="shared" si="163"/>
        <v>0.132013201320132</v>
      </c>
      <c r="M1744">
        <v>48</v>
      </c>
      <c r="N1744">
        <v>16</v>
      </c>
      <c r="O1744" s="24">
        <f t="shared" si="164"/>
        <v>0.33333333333333331</v>
      </c>
      <c r="P1744" s="35">
        <f>VLOOKUP(E1744,'参数设置&amp;汇总'!O:X,10,0)</f>
        <v>0.25</v>
      </c>
      <c r="Q1744" s="37">
        <f t="shared" si="165"/>
        <v>16</v>
      </c>
      <c r="R1744">
        <v>0.85</v>
      </c>
      <c r="S1744" s="38">
        <f t="shared" si="166"/>
        <v>4.4799999999999995</v>
      </c>
      <c r="T1744" s="9">
        <f t="shared" si="167"/>
        <v>1.9398399999999998</v>
      </c>
      <c r="V1744" s="11"/>
    </row>
    <row r="1745" spans="2:22" ht="18">
      <c r="B1745" t="s">
        <v>550</v>
      </c>
      <c r="C1745" t="s">
        <v>553</v>
      </c>
      <c r="D1745" t="str">
        <f>VLOOKUP(G1745,Sheet1!J:K,2,0)</f>
        <v>C</v>
      </c>
      <c r="E1745" t="str">
        <f t="shared" si="162"/>
        <v>C兴趣培训</v>
      </c>
      <c r="F1745" t="str">
        <f>VLOOKUP(G1745,Sheet1!J:L,3,0)</f>
        <v>河北省</v>
      </c>
      <c r="G1745" t="s">
        <v>347</v>
      </c>
      <c r="H1745" s="2" t="str">
        <f>VLOOKUP(G1745,Sheet1!J:O,6,0)</f>
        <v>华北大区</v>
      </c>
      <c r="I1745">
        <v>92</v>
      </c>
      <c r="J1745">
        <v>1</v>
      </c>
      <c r="K1745" s="8">
        <f>VLOOKUP(C1745,'渗透率、续签率'!B:C,2,0)</f>
        <v>0.76200000000000001</v>
      </c>
      <c r="L1745" s="6">
        <f t="shared" si="163"/>
        <v>1.0869565217391304E-2</v>
      </c>
      <c r="M1745">
        <v>20</v>
      </c>
      <c r="N1745">
        <v>1</v>
      </c>
      <c r="O1745" s="24">
        <f t="shared" si="164"/>
        <v>0.05</v>
      </c>
      <c r="P1745" s="35">
        <f>VLOOKUP(E1745,'参数设置&amp;汇总'!O:X,10,0)</f>
        <v>0.1</v>
      </c>
      <c r="Q1745" s="37">
        <f t="shared" si="165"/>
        <v>2</v>
      </c>
      <c r="R1745">
        <v>0.85</v>
      </c>
      <c r="S1745" s="38">
        <f t="shared" si="166"/>
        <v>1.4564705882352942</v>
      </c>
      <c r="T1745" s="9">
        <f t="shared" si="167"/>
        <v>0.63065176470588236</v>
      </c>
      <c r="V1745" s="11"/>
    </row>
    <row r="1746" spans="2:22" ht="18">
      <c r="B1746" t="s">
        <v>550</v>
      </c>
      <c r="C1746" t="s">
        <v>553</v>
      </c>
      <c r="D1746" t="str">
        <f>VLOOKUP(G1746,Sheet1!J:K,2,0)</f>
        <v>C</v>
      </c>
      <c r="E1746" t="str">
        <f t="shared" si="162"/>
        <v>C兴趣培训</v>
      </c>
      <c r="F1746" t="str">
        <f>VLOOKUP(G1746,Sheet1!J:L,3,0)</f>
        <v>云南省</v>
      </c>
      <c r="G1746" t="s">
        <v>348</v>
      </c>
      <c r="H1746" s="2" t="str">
        <f>VLOOKUP(G1746,Sheet1!J:O,6,0)</f>
        <v>华南大区</v>
      </c>
      <c r="I1746">
        <v>36</v>
      </c>
      <c r="J1746">
        <v>0</v>
      </c>
      <c r="K1746" s="8">
        <f>VLOOKUP(C1746,'渗透率、续签率'!B:C,2,0)</f>
        <v>0.76200000000000001</v>
      </c>
      <c r="L1746" s="6">
        <f t="shared" si="163"/>
        <v>0</v>
      </c>
      <c r="M1746">
        <v>0</v>
      </c>
      <c r="N1746">
        <v>0</v>
      </c>
      <c r="O1746" s="24" t="e">
        <f t="shared" si="164"/>
        <v>#DIV/0!</v>
      </c>
      <c r="P1746" s="35">
        <f>VLOOKUP(E1746,'参数设置&amp;汇总'!O:X,10,0)</f>
        <v>0.1</v>
      </c>
      <c r="Q1746" s="37">
        <f t="shared" si="165"/>
        <v>0</v>
      </c>
      <c r="R1746">
        <v>0.85</v>
      </c>
      <c r="S1746" s="38">
        <f t="shared" si="166"/>
        <v>0</v>
      </c>
      <c r="T1746" s="9">
        <f t="shared" si="167"/>
        <v>0</v>
      </c>
      <c r="U1746" s="1"/>
      <c r="V1746" s="11"/>
    </row>
    <row r="1747" spans="2:22" ht="18">
      <c r="B1747" t="s">
        <v>550</v>
      </c>
      <c r="C1747" t="s">
        <v>553</v>
      </c>
      <c r="D1747" t="str">
        <f>VLOOKUP(G1747,Sheet1!J:K,2,0)</f>
        <v>C</v>
      </c>
      <c r="E1747" t="str">
        <f t="shared" si="162"/>
        <v>C兴趣培训</v>
      </c>
      <c r="F1747" t="str">
        <f>VLOOKUP(G1747,Sheet1!J:L,3,0)</f>
        <v>浙江省</v>
      </c>
      <c r="G1747" t="s">
        <v>349</v>
      </c>
      <c r="H1747" s="2" t="str">
        <f>VLOOKUP(G1747,Sheet1!J:O,6,0)</f>
        <v>华南大区</v>
      </c>
      <c r="I1747">
        <v>174</v>
      </c>
      <c r="J1747">
        <v>0</v>
      </c>
      <c r="K1747" s="8">
        <f>VLOOKUP(C1747,'渗透率、续签率'!B:C,2,0)</f>
        <v>0.76200000000000001</v>
      </c>
      <c r="L1747" s="6">
        <f t="shared" si="163"/>
        <v>0</v>
      </c>
      <c r="M1747">
        <v>25</v>
      </c>
      <c r="N1747">
        <v>0</v>
      </c>
      <c r="O1747" s="24">
        <f t="shared" si="164"/>
        <v>0</v>
      </c>
      <c r="P1747" s="35">
        <f>VLOOKUP(E1747,'参数设置&amp;汇总'!O:X,10,0)</f>
        <v>0.1</v>
      </c>
      <c r="Q1747" s="37">
        <f t="shared" si="165"/>
        <v>2.5</v>
      </c>
      <c r="R1747">
        <v>0.85</v>
      </c>
      <c r="S1747" s="38">
        <f t="shared" si="166"/>
        <v>2.9411764705882355</v>
      </c>
      <c r="T1747" s="9">
        <f t="shared" si="167"/>
        <v>1.273529411764706</v>
      </c>
    </row>
    <row r="1748" spans="2:22" ht="18">
      <c r="B1748" t="s">
        <v>550</v>
      </c>
      <c r="C1748" t="s">
        <v>553</v>
      </c>
      <c r="D1748" t="str">
        <f>VLOOKUP(G1748,Sheet1!J:K,2,0)</f>
        <v>C</v>
      </c>
      <c r="E1748" t="str">
        <f t="shared" si="162"/>
        <v>C兴趣培训</v>
      </c>
      <c r="F1748" t="str">
        <f>VLOOKUP(G1748,Sheet1!J:L,3,0)</f>
        <v>黑龙江省</v>
      </c>
      <c r="G1748" t="s">
        <v>350</v>
      </c>
      <c r="H1748" s="2" t="str">
        <f>VLOOKUP(G1748,Sheet1!J:O,6,0)</f>
        <v>华北大区</v>
      </c>
      <c r="I1748">
        <v>73</v>
      </c>
      <c r="J1748">
        <v>0</v>
      </c>
      <c r="K1748" s="8">
        <f>VLOOKUP(C1748,'渗透率、续签率'!B:C,2,0)</f>
        <v>0.76200000000000001</v>
      </c>
      <c r="L1748" s="6">
        <f t="shared" si="163"/>
        <v>0</v>
      </c>
      <c r="M1748">
        <v>1</v>
      </c>
      <c r="N1748">
        <v>0</v>
      </c>
      <c r="O1748" s="24">
        <f t="shared" si="164"/>
        <v>0</v>
      </c>
      <c r="P1748" s="35">
        <f>VLOOKUP(E1748,'参数设置&amp;汇总'!O:X,10,0)</f>
        <v>0.1</v>
      </c>
      <c r="Q1748" s="37">
        <f t="shared" si="165"/>
        <v>0.1</v>
      </c>
      <c r="R1748">
        <v>0.85</v>
      </c>
      <c r="S1748" s="38">
        <f t="shared" si="166"/>
        <v>0.11764705882352942</v>
      </c>
      <c r="T1748" s="9">
        <f t="shared" si="167"/>
        <v>5.094117647058824E-2</v>
      </c>
      <c r="U1748" s="1"/>
      <c r="V1748" s="11"/>
    </row>
    <row r="1749" spans="2:22" ht="18">
      <c r="B1749" t="s">
        <v>550</v>
      </c>
      <c r="C1749" t="s">
        <v>553</v>
      </c>
      <c r="D1749" t="str">
        <f>VLOOKUP(G1749,Sheet1!J:K,2,0)</f>
        <v>C</v>
      </c>
      <c r="E1749" t="str">
        <f t="shared" si="162"/>
        <v>C兴趣培训</v>
      </c>
      <c r="F1749" t="str">
        <f>VLOOKUP(G1749,Sheet1!J:L,3,0)</f>
        <v>四川省</v>
      </c>
      <c r="G1749" t="s">
        <v>351</v>
      </c>
      <c r="H1749" s="2" t="str">
        <f>VLOOKUP(G1749,Sheet1!J:O,6,0)</f>
        <v>华北大区</v>
      </c>
      <c r="I1749">
        <v>111</v>
      </c>
      <c r="J1749">
        <v>1</v>
      </c>
      <c r="K1749" s="8">
        <f>VLOOKUP(C1749,'渗透率、续签率'!B:C,2,0)</f>
        <v>0.76200000000000001</v>
      </c>
      <c r="L1749" s="6">
        <f t="shared" si="163"/>
        <v>9.0090090090090089E-3</v>
      </c>
      <c r="M1749">
        <v>4</v>
      </c>
      <c r="N1749">
        <v>1</v>
      </c>
      <c r="O1749" s="24">
        <f t="shared" si="164"/>
        <v>0.25</v>
      </c>
      <c r="P1749" s="35">
        <f>VLOOKUP(E1749,'参数设置&amp;汇总'!O:X,10,0)</f>
        <v>0.1</v>
      </c>
      <c r="Q1749" s="37">
        <f t="shared" si="165"/>
        <v>1</v>
      </c>
      <c r="R1749">
        <v>0.85</v>
      </c>
      <c r="S1749" s="38">
        <f t="shared" si="166"/>
        <v>0.27999999999999997</v>
      </c>
      <c r="T1749" s="9">
        <f t="shared" si="167"/>
        <v>0.12123999999999999</v>
      </c>
      <c r="U1749" s="1"/>
      <c r="V1749" s="11"/>
    </row>
    <row r="1750" spans="2:22" ht="18">
      <c r="B1750" t="s">
        <v>550</v>
      </c>
      <c r="C1750" t="s">
        <v>553</v>
      </c>
      <c r="D1750" t="str">
        <f>VLOOKUP(G1750,Sheet1!J:K,2,0)</f>
        <v>C</v>
      </c>
      <c r="E1750" t="str">
        <f t="shared" si="162"/>
        <v>C兴趣培训</v>
      </c>
      <c r="F1750" t="str">
        <f>VLOOKUP(G1750,Sheet1!J:L,3,0)</f>
        <v>山东省</v>
      </c>
      <c r="G1750" t="s">
        <v>352</v>
      </c>
      <c r="H1750" s="2" t="str">
        <f>VLOOKUP(G1750,Sheet1!J:O,6,0)</f>
        <v>华北大区</v>
      </c>
      <c r="I1750">
        <v>183</v>
      </c>
      <c r="J1750">
        <v>0</v>
      </c>
      <c r="K1750" s="8">
        <f>VLOOKUP(C1750,'渗透率、续签率'!B:C,2,0)</f>
        <v>0.76200000000000001</v>
      </c>
      <c r="L1750" s="6">
        <f t="shared" si="163"/>
        <v>0</v>
      </c>
      <c r="M1750">
        <v>9</v>
      </c>
      <c r="N1750">
        <v>0</v>
      </c>
      <c r="O1750" s="24">
        <f t="shared" si="164"/>
        <v>0</v>
      </c>
      <c r="P1750" s="35">
        <f>VLOOKUP(E1750,'参数设置&amp;汇总'!O:X,10,0)</f>
        <v>0.1</v>
      </c>
      <c r="Q1750" s="37">
        <f t="shared" si="165"/>
        <v>0.9</v>
      </c>
      <c r="R1750">
        <v>0.85</v>
      </c>
      <c r="S1750" s="38">
        <f t="shared" si="166"/>
        <v>1.0588235294117647</v>
      </c>
      <c r="T1750" s="9">
        <f t="shared" si="167"/>
        <v>0.45847058823529413</v>
      </c>
      <c r="V1750" s="11"/>
    </row>
    <row r="1751" spans="2:22" ht="18">
      <c r="B1751" t="s">
        <v>550</v>
      </c>
      <c r="C1751" t="s">
        <v>553</v>
      </c>
      <c r="D1751" t="str">
        <f>VLOOKUP(G1751,Sheet1!J:K,2,0)</f>
        <v>C</v>
      </c>
      <c r="E1751" t="str">
        <f t="shared" si="162"/>
        <v>C兴趣培训</v>
      </c>
      <c r="F1751" t="str">
        <f>VLOOKUP(G1751,Sheet1!J:L,3,0)</f>
        <v>广东省</v>
      </c>
      <c r="G1751" t="s">
        <v>353</v>
      </c>
      <c r="H1751" s="2" t="str">
        <f>VLOOKUP(G1751,Sheet1!J:O,6,0)</f>
        <v>华南大区</v>
      </c>
      <c r="I1751">
        <v>76</v>
      </c>
      <c r="J1751">
        <v>0</v>
      </c>
      <c r="K1751" s="8">
        <f>VLOOKUP(C1751,'渗透率、续签率'!B:C,2,0)</f>
        <v>0.76200000000000001</v>
      </c>
      <c r="L1751" s="6">
        <f t="shared" si="163"/>
        <v>0</v>
      </c>
      <c r="M1751">
        <v>6</v>
      </c>
      <c r="N1751">
        <v>0</v>
      </c>
      <c r="O1751" s="24">
        <f t="shared" si="164"/>
        <v>0</v>
      </c>
      <c r="P1751" s="35">
        <f>VLOOKUP(E1751,'参数设置&amp;汇总'!O:X,10,0)</f>
        <v>0.1</v>
      </c>
      <c r="Q1751" s="37">
        <f t="shared" si="165"/>
        <v>0.60000000000000009</v>
      </c>
      <c r="R1751">
        <v>0.85</v>
      </c>
      <c r="S1751" s="38">
        <f t="shared" si="166"/>
        <v>0.70588235294117663</v>
      </c>
      <c r="T1751" s="9">
        <f t="shared" si="167"/>
        <v>0.30564705882352949</v>
      </c>
      <c r="V1751" s="11"/>
    </row>
    <row r="1752" spans="2:22" ht="18">
      <c r="B1752" t="s">
        <v>550</v>
      </c>
      <c r="C1752" t="s">
        <v>553</v>
      </c>
      <c r="D1752" t="str">
        <f>VLOOKUP(G1752,Sheet1!J:K,2,0)</f>
        <v>C</v>
      </c>
      <c r="E1752" t="str">
        <f t="shared" si="162"/>
        <v>C兴趣培训</v>
      </c>
      <c r="F1752" t="str">
        <f>VLOOKUP(G1752,Sheet1!J:L,3,0)</f>
        <v>新疆维吾尔自治区</v>
      </c>
      <c r="G1752" t="s">
        <v>354</v>
      </c>
      <c r="H1752" s="2" t="str">
        <f>VLOOKUP(G1752,Sheet1!J:O,6,0)</f>
        <v>华北大区</v>
      </c>
      <c r="I1752">
        <v>1</v>
      </c>
      <c r="J1752">
        <v>0</v>
      </c>
      <c r="K1752" s="8">
        <f>VLOOKUP(C1752,'渗透率、续签率'!B:C,2,0)</f>
        <v>0.76200000000000001</v>
      </c>
      <c r="L1752" s="6">
        <f t="shared" si="163"/>
        <v>0</v>
      </c>
      <c r="M1752">
        <v>0</v>
      </c>
      <c r="N1752">
        <v>0</v>
      </c>
      <c r="O1752" s="24" t="e">
        <f t="shared" si="164"/>
        <v>#DIV/0!</v>
      </c>
      <c r="P1752" s="35">
        <f>VLOOKUP(E1752,'参数设置&amp;汇总'!O:X,10,0)</f>
        <v>0.1</v>
      </c>
      <c r="Q1752" s="37">
        <f t="shared" si="165"/>
        <v>0</v>
      </c>
      <c r="R1752">
        <v>0.85</v>
      </c>
      <c r="S1752" s="38">
        <f t="shared" si="166"/>
        <v>0</v>
      </c>
      <c r="T1752" s="9">
        <f t="shared" si="167"/>
        <v>0</v>
      </c>
      <c r="V1752" s="11"/>
    </row>
    <row r="1753" spans="2:22" ht="18">
      <c r="B1753" t="s">
        <v>550</v>
      </c>
      <c r="C1753" t="s">
        <v>553</v>
      </c>
      <c r="D1753" t="str">
        <f>VLOOKUP(G1753,Sheet1!J:K,2,0)</f>
        <v>C</v>
      </c>
      <c r="E1753" t="str">
        <f t="shared" si="162"/>
        <v>C兴趣培训</v>
      </c>
      <c r="F1753" t="str">
        <f>VLOOKUP(G1753,Sheet1!J:L,3,0)</f>
        <v>四川省</v>
      </c>
      <c r="G1753" t="s">
        <v>355</v>
      </c>
      <c r="H1753" s="2" t="str">
        <f>VLOOKUP(G1753,Sheet1!J:O,6,0)</f>
        <v>华北大区</v>
      </c>
      <c r="I1753">
        <v>29</v>
      </c>
      <c r="J1753">
        <v>0</v>
      </c>
      <c r="K1753" s="8">
        <f>VLOOKUP(C1753,'渗透率、续签率'!B:C,2,0)</f>
        <v>0.76200000000000001</v>
      </c>
      <c r="L1753" s="6">
        <f t="shared" si="163"/>
        <v>0</v>
      </c>
      <c r="M1753">
        <v>1</v>
      </c>
      <c r="N1753">
        <v>0</v>
      </c>
      <c r="O1753" s="24">
        <f t="shared" si="164"/>
        <v>0</v>
      </c>
      <c r="P1753" s="35">
        <f>VLOOKUP(E1753,'参数设置&amp;汇总'!O:X,10,0)</f>
        <v>0.1</v>
      </c>
      <c r="Q1753" s="37">
        <f t="shared" si="165"/>
        <v>0.1</v>
      </c>
      <c r="R1753">
        <v>0.85</v>
      </c>
      <c r="S1753" s="38">
        <f t="shared" si="166"/>
        <v>0.11764705882352942</v>
      </c>
      <c r="T1753" s="9">
        <f t="shared" si="167"/>
        <v>5.094117647058824E-2</v>
      </c>
      <c r="V1753" s="11"/>
    </row>
    <row r="1754" spans="2:22" ht="18">
      <c r="B1754" t="s">
        <v>550</v>
      </c>
      <c r="C1754" t="s">
        <v>553</v>
      </c>
      <c r="D1754" t="str">
        <f>VLOOKUP(G1754,Sheet1!J:K,2,0)</f>
        <v>C</v>
      </c>
      <c r="E1754" t="str">
        <f t="shared" si="162"/>
        <v>C兴趣培训</v>
      </c>
      <c r="F1754" t="str">
        <f>VLOOKUP(G1754,Sheet1!J:L,3,0)</f>
        <v>浙江省</v>
      </c>
      <c r="G1754" t="s">
        <v>356</v>
      </c>
      <c r="H1754" s="2" t="str">
        <f>VLOOKUP(G1754,Sheet1!J:O,6,0)</f>
        <v>华南大区</v>
      </c>
      <c r="I1754">
        <v>21</v>
      </c>
      <c r="J1754">
        <v>0</v>
      </c>
      <c r="K1754" s="8">
        <f>VLOOKUP(C1754,'渗透率、续签率'!B:C,2,0)</f>
        <v>0.76200000000000001</v>
      </c>
      <c r="L1754" s="6">
        <f t="shared" si="163"/>
        <v>0</v>
      </c>
      <c r="M1754">
        <v>2</v>
      </c>
      <c r="N1754">
        <v>0</v>
      </c>
      <c r="O1754" s="24">
        <f t="shared" si="164"/>
        <v>0</v>
      </c>
      <c r="P1754" s="35">
        <f>VLOOKUP(E1754,'参数设置&amp;汇总'!O:X,10,0)</f>
        <v>0.1</v>
      </c>
      <c r="Q1754" s="37">
        <f t="shared" si="165"/>
        <v>0.2</v>
      </c>
      <c r="R1754">
        <v>0.85</v>
      </c>
      <c r="S1754" s="38">
        <f t="shared" si="166"/>
        <v>0.23529411764705885</v>
      </c>
      <c r="T1754" s="9">
        <f t="shared" si="167"/>
        <v>0.10188235294117648</v>
      </c>
      <c r="U1754" s="1"/>
      <c r="V1754" s="11"/>
    </row>
    <row r="1755" spans="2:22" ht="18">
      <c r="B1755" t="s">
        <v>550</v>
      </c>
      <c r="C1755" t="s">
        <v>553</v>
      </c>
      <c r="D1755" t="str">
        <f>VLOOKUP(G1755,Sheet1!J:K,2,0)</f>
        <v>C</v>
      </c>
      <c r="E1755" t="str">
        <f t="shared" si="162"/>
        <v>C兴趣培训</v>
      </c>
      <c r="F1755" t="str">
        <f>VLOOKUP(G1755,Sheet1!J:L,3,0)</f>
        <v>安徽省</v>
      </c>
      <c r="G1755" t="s">
        <v>357</v>
      </c>
      <c r="H1755" s="2" t="str">
        <f>VLOOKUP(G1755,Sheet1!J:O,6,0)</f>
        <v>华南大区</v>
      </c>
      <c r="I1755">
        <v>122</v>
      </c>
      <c r="J1755">
        <v>0</v>
      </c>
      <c r="K1755" s="8">
        <f>VLOOKUP(C1755,'渗透率、续签率'!B:C,2,0)</f>
        <v>0.76200000000000001</v>
      </c>
      <c r="L1755" s="6">
        <f t="shared" si="163"/>
        <v>0</v>
      </c>
      <c r="M1755">
        <v>1</v>
      </c>
      <c r="N1755">
        <v>0</v>
      </c>
      <c r="O1755" s="24">
        <f t="shared" si="164"/>
        <v>0</v>
      </c>
      <c r="P1755" s="35">
        <f>VLOOKUP(E1755,'参数设置&amp;汇总'!O:X,10,0)</f>
        <v>0.1</v>
      </c>
      <c r="Q1755" s="37">
        <f t="shared" si="165"/>
        <v>0.1</v>
      </c>
      <c r="R1755">
        <v>0.85</v>
      </c>
      <c r="S1755" s="38">
        <f t="shared" si="166"/>
        <v>0.11764705882352942</v>
      </c>
      <c r="T1755" s="9">
        <f t="shared" si="167"/>
        <v>5.094117647058824E-2</v>
      </c>
      <c r="V1755" s="11"/>
    </row>
    <row r="1756" spans="2:22" ht="18">
      <c r="B1756" t="s">
        <v>550</v>
      </c>
      <c r="C1756" t="s">
        <v>553</v>
      </c>
      <c r="D1756" t="str">
        <f>VLOOKUP(G1756,Sheet1!J:K,2,0)</f>
        <v>B</v>
      </c>
      <c r="E1756" t="str">
        <f t="shared" si="162"/>
        <v>B兴趣培训</v>
      </c>
      <c r="F1756" t="str">
        <f>VLOOKUP(G1756,Sheet1!J:L,3,0)</f>
        <v>江苏省</v>
      </c>
      <c r="G1756" t="s">
        <v>80</v>
      </c>
      <c r="H1756" s="2" t="str">
        <f>VLOOKUP(G1756,Sheet1!J:O,6,0)</f>
        <v>华北大区</v>
      </c>
      <c r="I1756">
        <v>565</v>
      </c>
      <c r="J1756">
        <v>21</v>
      </c>
      <c r="K1756" s="8">
        <f>VLOOKUP(C1756,'渗透率、续签率'!B:C,2,0)</f>
        <v>0.76200000000000001</v>
      </c>
      <c r="L1756" s="6">
        <f t="shared" si="163"/>
        <v>3.7168141592920353E-2</v>
      </c>
      <c r="M1756">
        <v>75</v>
      </c>
      <c r="N1756">
        <v>21</v>
      </c>
      <c r="O1756" s="24">
        <f t="shared" si="164"/>
        <v>0.28000000000000003</v>
      </c>
      <c r="P1756" s="35">
        <f>VLOOKUP(E1756,'参数设置&amp;汇总'!O:X,10,0)</f>
        <v>0.25</v>
      </c>
      <c r="Q1756" s="37">
        <f t="shared" si="165"/>
        <v>21</v>
      </c>
      <c r="R1756">
        <v>0.85</v>
      </c>
      <c r="S1756" s="38">
        <f t="shared" si="166"/>
        <v>5.879999999999999</v>
      </c>
      <c r="T1756" s="9">
        <f t="shared" si="167"/>
        <v>2.5460399999999996</v>
      </c>
      <c r="V1756" s="11"/>
    </row>
    <row r="1757" spans="2:22" ht="18">
      <c r="B1757" t="s">
        <v>550</v>
      </c>
      <c r="C1757" t="s">
        <v>553</v>
      </c>
      <c r="D1757" t="str">
        <f>VLOOKUP(G1757,Sheet1!J:K,2,0)</f>
        <v>C</v>
      </c>
      <c r="E1757" t="str">
        <f t="shared" si="162"/>
        <v>C兴趣培训</v>
      </c>
      <c r="F1757" t="str">
        <f>VLOOKUP(G1757,Sheet1!J:L,3,0)</f>
        <v>广东省</v>
      </c>
      <c r="G1757" t="s">
        <v>358</v>
      </c>
      <c r="H1757" s="2" t="str">
        <f>VLOOKUP(G1757,Sheet1!J:O,6,0)</f>
        <v>华南大区</v>
      </c>
      <c r="I1757">
        <v>133</v>
      </c>
      <c r="J1757">
        <v>0</v>
      </c>
      <c r="K1757" s="8">
        <f>VLOOKUP(C1757,'渗透率、续签率'!B:C,2,0)</f>
        <v>0.76200000000000001</v>
      </c>
      <c r="L1757" s="6">
        <f t="shared" si="163"/>
        <v>0</v>
      </c>
      <c r="M1757">
        <v>7</v>
      </c>
      <c r="N1757">
        <v>0</v>
      </c>
      <c r="O1757" s="24">
        <f t="shared" si="164"/>
        <v>0</v>
      </c>
      <c r="P1757" s="35">
        <f>VLOOKUP(E1757,'参数设置&amp;汇总'!O:X,10,0)</f>
        <v>0.1</v>
      </c>
      <c r="Q1757" s="37">
        <f t="shared" si="165"/>
        <v>0.70000000000000007</v>
      </c>
      <c r="R1757">
        <v>0.85</v>
      </c>
      <c r="S1757" s="38">
        <f t="shared" si="166"/>
        <v>0.82352941176470595</v>
      </c>
      <c r="T1757" s="9">
        <f t="shared" si="167"/>
        <v>0.35658823529411765</v>
      </c>
      <c r="V1757" s="11"/>
    </row>
    <row r="1758" spans="2:22" ht="18">
      <c r="B1758" t="s">
        <v>550</v>
      </c>
      <c r="C1758" t="s">
        <v>553</v>
      </c>
      <c r="D1758" t="str">
        <f>VLOOKUP(G1758,Sheet1!J:K,2,0)</f>
        <v>C</v>
      </c>
      <c r="E1758" t="str">
        <f t="shared" si="162"/>
        <v>C兴趣培训</v>
      </c>
      <c r="F1758" t="str">
        <f>VLOOKUP(G1758,Sheet1!J:L,3,0)</f>
        <v>湖北省</v>
      </c>
      <c r="G1758" t="s">
        <v>359</v>
      </c>
      <c r="H1758" s="2" t="str">
        <f>VLOOKUP(G1758,Sheet1!J:O,6,0)</f>
        <v>华南大区</v>
      </c>
      <c r="I1758">
        <v>70</v>
      </c>
      <c r="J1758">
        <v>0</v>
      </c>
      <c r="K1758" s="8">
        <f>VLOOKUP(C1758,'渗透率、续签率'!B:C,2,0)</f>
        <v>0.76200000000000001</v>
      </c>
      <c r="L1758" s="6">
        <f t="shared" si="163"/>
        <v>0</v>
      </c>
      <c r="M1758">
        <v>8</v>
      </c>
      <c r="N1758">
        <v>0</v>
      </c>
      <c r="O1758" s="24">
        <f t="shared" si="164"/>
        <v>0</v>
      </c>
      <c r="P1758" s="35">
        <f>VLOOKUP(E1758,'参数设置&amp;汇总'!O:X,10,0)</f>
        <v>0.1</v>
      </c>
      <c r="Q1758" s="37">
        <f t="shared" si="165"/>
        <v>0.8</v>
      </c>
      <c r="R1758">
        <v>0.85</v>
      </c>
      <c r="S1758" s="38">
        <f t="shared" si="166"/>
        <v>0.94117647058823539</v>
      </c>
      <c r="T1758" s="9">
        <f t="shared" si="167"/>
        <v>0.40752941176470592</v>
      </c>
      <c r="V1758" s="11"/>
    </row>
    <row r="1759" spans="2:22" ht="18">
      <c r="B1759" t="s">
        <v>550</v>
      </c>
      <c r="C1759" t="s">
        <v>553</v>
      </c>
      <c r="D1759" t="str">
        <f>VLOOKUP(G1759,Sheet1!J:K,2,0)</f>
        <v>C</v>
      </c>
      <c r="E1759" t="str">
        <f t="shared" si="162"/>
        <v>C兴趣培训</v>
      </c>
      <c r="F1759" t="str">
        <f>VLOOKUP(G1759,Sheet1!J:L,3,0)</f>
        <v>湖北省</v>
      </c>
      <c r="G1759" t="s">
        <v>360</v>
      </c>
      <c r="H1759" s="2" t="str">
        <f>VLOOKUP(G1759,Sheet1!J:O,6,0)</f>
        <v>华南大区</v>
      </c>
      <c r="I1759">
        <v>43</v>
      </c>
      <c r="J1759">
        <v>0</v>
      </c>
      <c r="K1759" s="8">
        <f>VLOOKUP(C1759,'渗透率、续签率'!B:C,2,0)</f>
        <v>0.76200000000000001</v>
      </c>
      <c r="L1759" s="6">
        <f t="shared" si="163"/>
        <v>0</v>
      </c>
      <c r="M1759">
        <v>1</v>
      </c>
      <c r="N1759">
        <v>0</v>
      </c>
      <c r="O1759" s="24">
        <f t="shared" si="164"/>
        <v>0</v>
      </c>
      <c r="P1759" s="35">
        <f>VLOOKUP(E1759,'参数设置&amp;汇总'!O:X,10,0)</f>
        <v>0.1</v>
      </c>
      <c r="Q1759" s="37">
        <f t="shared" si="165"/>
        <v>0.1</v>
      </c>
      <c r="R1759">
        <v>0.85</v>
      </c>
      <c r="S1759" s="38">
        <f t="shared" si="166"/>
        <v>0.11764705882352942</v>
      </c>
      <c r="T1759" s="9">
        <f t="shared" si="167"/>
        <v>5.094117647058824E-2</v>
      </c>
      <c r="V1759" s="11"/>
    </row>
    <row r="1760" spans="2:22" ht="18">
      <c r="B1760" t="s">
        <v>550</v>
      </c>
      <c r="C1760" t="s">
        <v>553</v>
      </c>
      <c r="D1760" t="str">
        <f>VLOOKUP(G1760,Sheet1!J:K,2,0)</f>
        <v>C</v>
      </c>
      <c r="E1760" t="str">
        <f t="shared" si="162"/>
        <v>C兴趣培训</v>
      </c>
      <c r="F1760" t="str">
        <f>VLOOKUP(G1760,Sheet1!J:L,3,0)</f>
        <v>福建省</v>
      </c>
      <c r="G1760" t="s">
        <v>361</v>
      </c>
      <c r="H1760" s="2" t="str">
        <f>VLOOKUP(G1760,Sheet1!J:O,6,0)</f>
        <v>华南大区</v>
      </c>
      <c r="I1760">
        <v>100</v>
      </c>
      <c r="J1760">
        <v>0</v>
      </c>
      <c r="K1760" s="8">
        <f>VLOOKUP(C1760,'渗透率、续签率'!B:C,2,0)</f>
        <v>0.76200000000000001</v>
      </c>
      <c r="L1760" s="6">
        <f t="shared" si="163"/>
        <v>0</v>
      </c>
      <c r="M1760">
        <v>12</v>
      </c>
      <c r="N1760">
        <v>0</v>
      </c>
      <c r="O1760" s="24">
        <f t="shared" si="164"/>
        <v>0</v>
      </c>
      <c r="P1760" s="35">
        <f>VLOOKUP(E1760,'参数设置&amp;汇总'!O:X,10,0)</f>
        <v>0.1</v>
      </c>
      <c r="Q1760" s="37">
        <f t="shared" si="165"/>
        <v>1.2000000000000002</v>
      </c>
      <c r="R1760">
        <v>0.85</v>
      </c>
      <c r="S1760" s="38">
        <f t="shared" si="166"/>
        <v>1.4117647058823533</v>
      </c>
      <c r="T1760" s="9">
        <f t="shared" si="167"/>
        <v>0.61129411764705899</v>
      </c>
      <c r="U1760" s="1"/>
      <c r="V1760" s="11"/>
    </row>
    <row r="1761" spans="2:22" ht="18">
      <c r="B1761" t="s">
        <v>550</v>
      </c>
      <c r="C1761" t="s">
        <v>553</v>
      </c>
      <c r="D1761" t="str">
        <f>VLOOKUP(G1761,Sheet1!J:K,2,0)</f>
        <v>C</v>
      </c>
      <c r="E1761" t="str">
        <f t="shared" si="162"/>
        <v>C兴趣培训</v>
      </c>
      <c r="F1761" t="str">
        <f>VLOOKUP(G1761,Sheet1!J:L,3,0)</f>
        <v>山东省</v>
      </c>
      <c r="G1761" t="s">
        <v>362</v>
      </c>
      <c r="H1761" s="2" t="str">
        <f>VLOOKUP(G1761,Sheet1!J:O,6,0)</f>
        <v>华北大区</v>
      </c>
      <c r="I1761">
        <v>165</v>
      </c>
      <c r="J1761">
        <v>1</v>
      </c>
      <c r="K1761" s="8">
        <f>VLOOKUP(C1761,'渗透率、续签率'!B:C,2,0)</f>
        <v>0.76200000000000001</v>
      </c>
      <c r="L1761" s="6">
        <f t="shared" si="163"/>
        <v>6.0606060606060606E-3</v>
      </c>
      <c r="M1761">
        <v>15</v>
      </c>
      <c r="N1761">
        <v>1</v>
      </c>
      <c r="O1761" s="24">
        <f t="shared" si="164"/>
        <v>6.6666666666666666E-2</v>
      </c>
      <c r="P1761" s="35">
        <f>VLOOKUP(E1761,'参数设置&amp;汇总'!O:X,10,0)</f>
        <v>0.1</v>
      </c>
      <c r="Q1761" s="37">
        <f t="shared" si="165"/>
        <v>1.5</v>
      </c>
      <c r="R1761">
        <v>0.85</v>
      </c>
      <c r="S1761" s="38">
        <f t="shared" si="166"/>
        <v>0.86823529411764711</v>
      </c>
      <c r="T1761" s="9">
        <f t="shared" si="167"/>
        <v>0.37594588235294119</v>
      </c>
      <c r="V1761" s="11"/>
    </row>
    <row r="1762" spans="2:22" ht="18">
      <c r="B1762" t="s">
        <v>550</v>
      </c>
      <c r="C1762" t="s">
        <v>553</v>
      </c>
      <c r="D1762" t="str">
        <f>VLOOKUP(G1762,Sheet1!J:K,2,0)</f>
        <v>C</v>
      </c>
      <c r="E1762" t="str">
        <f t="shared" si="162"/>
        <v>C兴趣培训</v>
      </c>
      <c r="F1762" t="str">
        <f>VLOOKUP(G1762,Sheet1!J:L,3,0)</f>
        <v>江西省</v>
      </c>
      <c r="G1762" t="s">
        <v>363</v>
      </c>
      <c r="H1762" s="2" t="str">
        <f>VLOOKUP(G1762,Sheet1!J:O,6,0)</f>
        <v>华南大区</v>
      </c>
      <c r="I1762">
        <v>46</v>
      </c>
      <c r="J1762">
        <v>0</v>
      </c>
      <c r="K1762" s="8">
        <f>VLOOKUP(C1762,'渗透率、续签率'!B:C,2,0)</f>
        <v>0.76200000000000001</v>
      </c>
      <c r="L1762" s="6">
        <f t="shared" si="163"/>
        <v>0</v>
      </c>
      <c r="M1762">
        <v>1</v>
      </c>
      <c r="N1762">
        <v>0</v>
      </c>
      <c r="O1762" s="24">
        <f t="shared" si="164"/>
        <v>0</v>
      </c>
      <c r="P1762" s="35">
        <f>VLOOKUP(E1762,'参数设置&amp;汇总'!O:X,10,0)</f>
        <v>0.1</v>
      </c>
      <c r="Q1762" s="37">
        <f t="shared" si="165"/>
        <v>0.1</v>
      </c>
      <c r="R1762">
        <v>0.85</v>
      </c>
      <c r="S1762" s="38">
        <f t="shared" si="166"/>
        <v>0.11764705882352942</v>
      </c>
      <c r="T1762" s="9">
        <f t="shared" si="167"/>
        <v>5.094117647058824E-2</v>
      </c>
      <c r="V1762" s="11"/>
    </row>
    <row r="1763" spans="2:22" ht="18">
      <c r="B1763" t="s">
        <v>550</v>
      </c>
      <c r="C1763" t="s">
        <v>553</v>
      </c>
      <c r="D1763" t="str">
        <f>VLOOKUP(G1763,Sheet1!J:K,2,0)</f>
        <v>C</v>
      </c>
      <c r="E1763" t="str">
        <f t="shared" si="162"/>
        <v>C兴趣培训</v>
      </c>
      <c r="F1763" t="str">
        <f>VLOOKUP(G1763,Sheet1!J:L,3,0)</f>
        <v>辽宁省</v>
      </c>
      <c r="G1763" t="s">
        <v>364</v>
      </c>
      <c r="H1763" s="2" t="str">
        <f>VLOOKUP(G1763,Sheet1!J:O,6,0)</f>
        <v>华北大区</v>
      </c>
      <c r="I1763">
        <v>80</v>
      </c>
      <c r="J1763">
        <v>0</v>
      </c>
      <c r="K1763" s="8">
        <f>VLOOKUP(C1763,'渗透率、续签率'!B:C,2,0)</f>
        <v>0.76200000000000001</v>
      </c>
      <c r="L1763" s="6">
        <f t="shared" si="163"/>
        <v>0</v>
      </c>
      <c r="M1763">
        <v>1</v>
      </c>
      <c r="N1763">
        <v>0</v>
      </c>
      <c r="O1763" s="24">
        <f t="shared" si="164"/>
        <v>0</v>
      </c>
      <c r="P1763" s="35">
        <f>VLOOKUP(E1763,'参数设置&amp;汇总'!O:X,10,0)</f>
        <v>0.1</v>
      </c>
      <c r="Q1763" s="37">
        <f t="shared" si="165"/>
        <v>0.1</v>
      </c>
      <c r="R1763">
        <v>0.85</v>
      </c>
      <c r="S1763" s="38">
        <f t="shared" si="166"/>
        <v>0.11764705882352942</v>
      </c>
      <c r="T1763" s="9">
        <f t="shared" si="167"/>
        <v>5.094117647058824E-2</v>
      </c>
      <c r="V1763" s="11"/>
    </row>
    <row r="1764" spans="2:22" ht="18">
      <c r="B1764" t="s">
        <v>550</v>
      </c>
      <c r="C1764" t="s">
        <v>553</v>
      </c>
      <c r="D1764" t="str">
        <f>VLOOKUP(G1764,Sheet1!J:K,2,0)</f>
        <v>C</v>
      </c>
      <c r="E1764" t="str">
        <f t="shared" si="162"/>
        <v>C兴趣培训</v>
      </c>
      <c r="F1764" t="str">
        <f>VLOOKUP(G1764,Sheet1!J:L,3,0)</f>
        <v>辽宁省</v>
      </c>
      <c r="G1764" t="s">
        <v>365</v>
      </c>
      <c r="H1764" s="2" t="str">
        <f>VLOOKUP(G1764,Sheet1!J:O,6,0)</f>
        <v>华北大区</v>
      </c>
      <c r="I1764">
        <v>51</v>
      </c>
      <c r="J1764">
        <v>0</v>
      </c>
      <c r="K1764" s="8">
        <f>VLOOKUP(C1764,'渗透率、续签率'!B:C,2,0)</f>
        <v>0.76200000000000001</v>
      </c>
      <c r="L1764" s="6">
        <f t="shared" si="163"/>
        <v>0</v>
      </c>
      <c r="M1764">
        <v>2</v>
      </c>
      <c r="N1764">
        <v>0</v>
      </c>
      <c r="O1764" s="24">
        <f t="shared" si="164"/>
        <v>0</v>
      </c>
      <c r="P1764" s="35">
        <f>VLOOKUP(E1764,'参数设置&amp;汇总'!O:X,10,0)</f>
        <v>0.1</v>
      </c>
      <c r="Q1764" s="37">
        <f t="shared" si="165"/>
        <v>0.2</v>
      </c>
      <c r="R1764">
        <v>0.85</v>
      </c>
      <c r="S1764" s="38">
        <f t="shared" si="166"/>
        <v>0.23529411764705885</v>
      </c>
      <c r="T1764" s="9">
        <f t="shared" si="167"/>
        <v>0.10188235294117648</v>
      </c>
    </row>
    <row r="1765" spans="2:22" ht="18">
      <c r="B1765" t="s">
        <v>550</v>
      </c>
      <c r="C1765" t="s">
        <v>553</v>
      </c>
      <c r="D1765" t="str">
        <f>VLOOKUP(G1765,Sheet1!J:K,2,0)</f>
        <v>C</v>
      </c>
      <c r="E1765" t="str">
        <f t="shared" si="162"/>
        <v>C兴趣培训</v>
      </c>
      <c r="F1765" t="str">
        <f>VLOOKUP(G1765,Sheet1!J:L,3,0)</f>
        <v>安徽省</v>
      </c>
      <c r="G1765" t="s">
        <v>366</v>
      </c>
      <c r="H1765" s="2" t="str">
        <f>VLOOKUP(G1765,Sheet1!J:O,6,0)</f>
        <v>华南大区</v>
      </c>
      <c r="I1765">
        <v>60</v>
      </c>
      <c r="J1765">
        <v>1</v>
      </c>
      <c r="K1765" s="8">
        <f>VLOOKUP(C1765,'渗透率、续签率'!B:C,2,0)</f>
        <v>0.76200000000000001</v>
      </c>
      <c r="L1765" s="6">
        <f t="shared" si="163"/>
        <v>1.6666666666666666E-2</v>
      </c>
      <c r="M1765">
        <v>16</v>
      </c>
      <c r="N1765">
        <v>1</v>
      </c>
      <c r="O1765" s="24">
        <f t="shared" si="164"/>
        <v>6.25E-2</v>
      </c>
      <c r="P1765" s="35">
        <f>VLOOKUP(E1765,'参数设置&amp;汇总'!O:X,10,0)</f>
        <v>0.1</v>
      </c>
      <c r="Q1765" s="37">
        <f t="shared" si="165"/>
        <v>1.6</v>
      </c>
      <c r="R1765">
        <v>0.85</v>
      </c>
      <c r="S1765" s="38">
        <f t="shared" si="166"/>
        <v>0.98588235294117654</v>
      </c>
      <c r="T1765" s="9">
        <f t="shared" si="167"/>
        <v>0.42688705882352945</v>
      </c>
      <c r="V1765" s="11"/>
    </row>
    <row r="1766" spans="2:22" ht="18">
      <c r="B1766" t="s">
        <v>550</v>
      </c>
      <c r="C1766" t="s">
        <v>553</v>
      </c>
      <c r="D1766" t="str">
        <f>VLOOKUP(G1766,Sheet1!J:K,2,0)</f>
        <v>C</v>
      </c>
      <c r="E1766" t="str">
        <f t="shared" si="162"/>
        <v>C兴趣培训</v>
      </c>
      <c r="F1766" t="str">
        <f>VLOOKUP(G1766,Sheet1!J:L,3,0)</f>
        <v>河北省</v>
      </c>
      <c r="G1766" t="s">
        <v>367</v>
      </c>
      <c r="H1766" s="2" t="str">
        <f>VLOOKUP(G1766,Sheet1!J:O,6,0)</f>
        <v>华北大区</v>
      </c>
      <c r="I1766">
        <v>91</v>
      </c>
      <c r="J1766">
        <v>0</v>
      </c>
      <c r="K1766" s="8">
        <f>VLOOKUP(C1766,'渗透率、续签率'!B:C,2,0)</f>
        <v>0.76200000000000001</v>
      </c>
      <c r="L1766" s="6">
        <f t="shared" si="163"/>
        <v>0</v>
      </c>
      <c r="M1766">
        <v>2</v>
      </c>
      <c r="N1766">
        <v>0</v>
      </c>
      <c r="O1766" s="24">
        <f t="shared" si="164"/>
        <v>0</v>
      </c>
      <c r="P1766" s="35">
        <f>VLOOKUP(E1766,'参数设置&amp;汇总'!O:X,10,0)</f>
        <v>0.1</v>
      </c>
      <c r="Q1766" s="37">
        <f t="shared" si="165"/>
        <v>0.2</v>
      </c>
      <c r="R1766">
        <v>0.85</v>
      </c>
      <c r="S1766" s="38">
        <f t="shared" si="166"/>
        <v>0.23529411764705885</v>
      </c>
      <c r="T1766" s="9">
        <f t="shared" si="167"/>
        <v>0.10188235294117648</v>
      </c>
      <c r="V1766" s="11"/>
    </row>
    <row r="1767" spans="2:22" ht="18">
      <c r="B1767" t="s">
        <v>550</v>
      </c>
      <c r="C1767" t="s">
        <v>553</v>
      </c>
      <c r="D1767" t="str">
        <f>VLOOKUP(G1767,Sheet1!J:K,2,0)</f>
        <v>C</v>
      </c>
      <c r="E1767" t="str">
        <f t="shared" si="162"/>
        <v>C兴趣培训</v>
      </c>
      <c r="F1767" t="str">
        <f>VLOOKUP(G1767,Sheet1!J:L,3,0)</f>
        <v>湖南省</v>
      </c>
      <c r="G1767" t="s">
        <v>368</v>
      </c>
      <c r="H1767" s="2" t="str">
        <f>VLOOKUP(G1767,Sheet1!J:O,6,0)</f>
        <v>华南大区</v>
      </c>
      <c r="I1767">
        <v>109</v>
      </c>
      <c r="J1767">
        <v>0</v>
      </c>
      <c r="K1767" s="8">
        <f>VLOOKUP(C1767,'渗透率、续签率'!B:C,2,0)</f>
        <v>0.76200000000000001</v>
      </c>
      <c r="L1767" s="6">
        <f t="shared" si="163"/>
        <v>0</v>
      </c>
      <c r="M1767">
        <v>11</v>
      </c>
      <c r="N1767">
        <v>0</v>
      </c>
      <c r="O1767" s="24">
        <f t="shared" si="164"/>
        <v>0</v>
      </c>
      <c r="P1767" s="35">
        <f>VLOOKUP(E1767,'参数设置&amp;汇总'!O:X,10,0)</f>
        <v>0.1</v>
      </c>
      <c r="Q1767" s="37">
        <f t="shared" si="165"/>
        <v>1.1000000000000001</v>
      </c>
      <c r="R1767">
        <v>0.85</v>
      </c>
      <c r="S1767" s="38">
        <f t="shared" si="166"/>
        <v>1.2941176470588236</v>
      </c>
      <c r="T1767" s="9">
        <f t="shared" si="167"/>
        <v>0.56035294117647061</v>
      </c>
      <c r="V1767" s="11"/>
    </row>
    <row r="1768" spans="2:22" ht="18">
      <c r="B1768" t="s">
        <v>550</v>
      </c>
      <c r="C1768" t="s">
        <v>553</v>
      </c>
      <c r="D1768" t="str">
        <f>VLOOKUP(G1768,Sheet1!J:K,2,0)</f>
        <v>C</v>
      </c>
      <c r="E1768" t="str">
        <f t="shared" si="162"/>
        <v>C兴趣培训</v>
      </c>
      <c r="F1768" t="str">
        <f>VLOOKUP(G1768,Sheet1!J:L,3,0)</f>
        <v>浙江省</v>
      </c>
      <c r="G1768" t="s">
        <v>369</v>
      </c>
      <c r="H1768" s="2" t="str">
        <f>VLOOKUP(G1768,Sheet1!J:O,6,0)</f>
        <v>华南大区</v>
      </c>
      <c r="I1768">
        <v>70</v>
      </c>
      <c r="J1768">
        <v>0</v>
      </c>
      <c r="K1768" s="8">
        <f>VLOOKUP(C1768,'渗透率、续签率'!B:C,2,0)</f>
        <v>0.76200000000000001</v>
      </c>
      <c r="L1768" s="6">
        <f t="shared" si="163"/>
        <v>0</v>
      </c>
      <c r="M1768">
        <v>1</v>
      </c>
      <c r="N1768">
        <v>0</v>
      </c>
      <c r="O1768" s="24">
        <f t="shared" si="164"/>
        <v>0</v>
      </c>
      <c r="P1768" s="35">
        <f>VLOOKUP(E1768,'参数设置&amp;汇总'!O:X,10,0)</f>
        <v>0.1</v>
      </c>
      <c r="Q1768" s="37">
        <f t="shared" si="165"/>
        <v>0.1</v>
      </c>
      <c r="R1768">
        <v>0.85</v>
      </c>
      <c r="S1768" s="38">
        <f t="shared" si="166"/>
        <v>0.11764705882352942</v>
      </c>
      <c r="T1768" s="9">
        <f t="shared" si="167"/>
        <v>5.094117647058824E-2</v>
      </c>
      <c r="V1768" s="11"/>
    </row>
    <row r="1769" spans="2:22" ht="18">
      <c r="B1769" t="s">
        <v>550</v>
      </c>
      <c r="C1769" t="s">
        <v>553</v>
      </c>
      <c r="D1769" t="str">
        <f>VLOOKUP(G1769,Sheet1!J:K,2,0)</f>
        <v>C</v>
      </c>
      <c r="E1769" t="str">
        <f t="shared" si="162"/>
        <v>C兴趣培训</v>
      </c>
      <c r="F1769" t="str">
        <f>VLOOKUP(G1769,Sheet1!J:L,3,0)</f>
        <v>湖北省</v>
      </c>
      <c r="G1769" t="s">
        <v>370</v>
      </c>
      <c r="H1769" s="2" t="str">
        <f>VLOOKUP(G1769,Sheet1!J:O,6,0)</f>
        <v>华南大区</v>
      </c>
      <c r="I1769">
        <v>137</v>
      </c>
      <c r="J1769">
        <v>6</v>
      </c>
      <c r="K1769" s="8">
        <f>VLOOKUP(C1769,'渗透率、续签率'!B:C,2,0)</f>
        <v>0.76200000000000001</v>
      </c>
      <c r="L1769" s="6">
        <f t="shared" si="163"/>
        <v>4.3795620437956206E-2</v>
      </c>
      <c r="M1769">
        <v>17</v>
      </c>
      <c r="N1769">
        <v>6</v>
      </c>
      <c r="O1769" s="24">
        <f t="shared" si="164"/>
        <v>0.35294117647058826</v>
      </c>
      <c r="P1769" s="35">
        <f>VLOOKUP(E1769,'参数设置&amp;汇总'!O:X,10,0)</f>
        <v>0.1</v>
      </c>
      <c r="Q1769" s="37">
        <f t="shared" si="165"/>
        <v>6</v>
      </c>
      <c r="R1769">
        <v>0.85</v>
      </c>
      <c r="S1769" s="38">
        <f t="shared" si="166"/>
        <v>1.68</v>
      </c>
      <c r="T1769" s="9">
        <f t="shared" si="167"/>
        <v>0.72743999999999998</v>
      </c>
    </row>
    <row r="1770" spans="2:22" ht="18">
      <c r="B1770" t="s">
        <v>550</v>
      </c>
      <c r="C1770" t="s">
        <v>553</v>
      </c>
      <c r="D1770" t="str">
        <f>VLOOKUP(G1770,Sheet1!J:K,2,0)</f>
        <v>C</v>
      </c>
      <c r="E1770" t="str">
        <f t="shared" si="162"/>
        <v>C兴趣培训</v>
      </c>
      <c r="F1770" t="str">
        <f>VLOOKUP(G1770,Sheet1!J:L,3,0)</f>
        <v>云南省</v>
      </c>
      <c r="G1770" t="s">
        <v>371</v>
      </c>
      <c r="H1770" s="2" t="str">
        <f>VLOOKUP(G1770,Sheet1!J:O,6,0)</f>
        <v>华南大区</v>
      </c>
      <c r="I1770">
        <v>11</v>
      </c>
      <c r="J1770">
        <v>0</v>
      </c>
      <c r="K1770" s="8">
        <f>VLOOKUP(C1770,'渗透率、续签率'!B:C,2,0)</f>
        <v>0.76200000000000001</v>
      </c>
      <c r="L1770" s="6">
        <f t="shared" si="163"/>
        <v>0</v>
      </c>
      <c r="M1770">
        <v>2</v>
      </c>
      <c r="N1770">
        <v>0</v>
      </c>
      <c r="O1770" s="24">
        <f t="shared" si="164"/>
        <v>0</v>
      </c>
      <c r="P1770" s="35">
        <f>VLOOKUP(E1770,'参数设置&amp;汇总'!O:X,10,0)</f>
        <v>0.1</v>
      </c>
      <c r="Q1770" s="37">
        <f t="shared" si="165"/>
        <v>0.2</v>
      </c>
      <c r="R1770">
        <v>0.85</v>
      </c>
      <c r="S1770" s="38">
        <f t="shared" si="166"/>
        <v>0.23529411764705885</v>
      </c>
      <c r="T1770" s="9">
        <f t="shared" si="167"/>
        <v>0.10188235294117648</v>
      </c>
      <c r="V1770" s="11"/>
    </row>
    <row r="1771" spans="2:22" ht="18">
      <c r="B1771" t="s">
        <v>550</v>
      </c>
      <c r="C1771" t="s">
        <v>553</v>
      </c>
      <c r="D1771" t="str">
        <f>VLOOKUP(G1771,Sheet1!J:K,2,0)</f>
        <v>C</v>
      </c>
      <c r="E1771" t="str">
        <f t="shared" si="162"/>
        <v>C兴趣培训</v>
      </c>
      <c r="F1771" t="str">
        <f>VLOOKUP(G1771,Sheet1!J:L,3,0)</f>
        <v>青海省</v>
      </c>
      <c r="G1771" t="s">
        <v>372</v>
      </c>
      <c r="H1771" s="2" t="str">
        <f>VLOOKUP(G1771,Sheet1!J:O,6,0)</f>
        <v>华北大区</v>
      </c>
      <c r="I1771">
        <v>21</v>
      </c>
      <c r="J1771">
        <v>1</v>
      </c>
      <c r="K1771" s="8">
        <f>VLOOKUP(C1771,'渗透率、续签率'!B:C,2,0)</f>
        <v>0.76200000000000001</v>
      </c>
      <c r="L1771" s="6">
        <f t="shared" si="163"/>
        <v>4.7619047619047616E-2</v>
      </c>
      <c r="M1771">
        <v>3</v>
      </c>
      <c r="N1771">
        <v>1</v>
      </c>
      <c r="O1771" s="24">
        <f t="shared" si="164"/>
        <v>0.33333333333333331</v>
      </c>
      <c r="P1771" s="35">
        <f>VLOOKUP(E1771,'参数设置&amp;汇总'!O:X,10,0)</f>
        <v>0.1</v>
      </c>
      <c r="Q1771" s="37">
        <f t="shared" si="165"/>
        <v>1</v>
      </c>
      <c r="R1771">
        <v>0.85</v>
      </c>
      <c r="S1771" s="38">
        <f t="shared" si="166"/>
        <v>0.27999999999999997</v>
      </c>
      <c r="T1771" s="9">
        <f t="shared" si="167"/>
        <v>0.12123999999999999</v>
      </c>
      <c r="U1771" s="1"/>
      <c r="V1771" s="11"/>
    </row>
    <row r="1772" spans="2:22" ht="18">
      <c r="B1772" t="s">
        <v>550</v>
      </c>
      <c r="C1772" t="s">
        <v>553</v>
      </c>
      <c r="D1772" t="str">
        <f>VLOOKUP(G1772,Sheet1!J:K,2,0)</f>
        <v>B</v>
      </c>
      <c r="E1772" t="str">
        <f t="shared" si="162"/>
        <v>B兴趣培训</v>
      </c>
      <c r="F1772" t="str">
        <f>VLOOKUP(G1772,Sheet1!J:L,3,0)</f>
        <v>陕西省</v>
      </c>
      <c r="G1772" t="s">
        <v>82</v>
      </c>
      <c r="H1772" s="2" t="str">
        <f>VLOOKUP(G1772,Sheet1!J:O,6,0)</f>
        <v>华北大区</v>
      </c>
      <c r="I1772">
        <v>540</v>
      </c>
      <c r="J1772">
        <v>47</v>
      </c>
      <c r="K1772" s="8">
        <f>VLOOKUP(C1772,'渗透率、续签率'!B:C,2,0)</f>
        <v>0.76200000000000001</v>
      </c>
      <c r="L1772" s="6">
        <f t="shared" si="163"/>
        <v>8.7037037037037038E-2</v>
      </c>
      <c r="M1772">
        <v>180</v>
      </c>
      <c r="N1772">
        <v>43</v>
      </c>
      <c r="O1772" s="24">
        <f t="shared" si="164"/>
        <v>0.2388888888888889</v>
      </c>
      <c r="P1772" s="35">
        <f>VLOOKUP(E1772,'参数设置&amp;汇总'!O:X,10,0)</f>
        <v>0.25</v>
      </c>
      <c r="Q1772" s="37">
        <f t="shared" si="165"/>
        <v>45</v>
      </c>
      <c r="R1772">
        <v>0.85</v>
      </c>
      <c r="S1772" s="38">
        <f t="shared" si="166"/>
        <v>14.392941176470588</v>
      </c>
      <c r="T1772" s="9">
        <f t="shared" si="167"/>
        <v>6.2321435294117649</v>
      </c>
      <c r="V1772" s="11"/>
    </row>
    <row r="1773" spans="2:22" ht="18">
      <c r="B1773" t="s">
        <v>550</v>
      </c>
      <c r="C1773" t="s">
        <v>553</v>
      </c>
      <c r="D1773" t="str">
        <f>VLOOKUP(G1773,Sheet1!J:K,2,0)</f>
        <v>C</v>
      </c>
      <c r="E1773" t="str">
        <f t="shared" si="162"/>
        <v>C兴趣培训</v>
      </c>
      <c r="F1773" t="str">
        <f>VLOOKUP(G1773,Sheet1!J:L,3,0)</f>
        <v>河南省</v>
      </c>
      <c r="G1773" t="s">
        <v>373</v>
      </c>
      <c r="H1773" s="2" t="str">
        <f>VLOOKUP(G1773,Sheet1!J:O,6,0)</f>
        <v>华北大区</v>
      </c>
      <c r="I1773">
        <v>102</v>
      </c>
      <c r="J1773">
        <v>0</v>
      </c>
      <c r="K1773" s="8">
        <f>VLOOKUP(C1773,'渗透率、续签率'!B:C,2,0)</f>
        <v>0.76200000000000001</v>
      </c>
      <c r="L1773" s="6">
        <f t="shared" si="163"/>
        <v>0</v>
      </c>
      <c r="M1773">
        <v>7</v>
      </c>
      <c r="N1773">
        <v>0</v>
      </c>
      <c r="O1773" s="24">
        <f t="shared" si="164"/>
        <v>0</v>
      </c>
      <c r="P1773" s="35">
        <f>VLOOKUP(E1773,'参数设置&amp;汇总'!O:X,10,0)</f>
        <v>0.1</v>
      </c>
      <c r="Q1773" s="37">
        <f t="shared" si="165"/>
        <v>0.70000000000000007</v>
      </c>
      <c r="R1773">
        <v>0.85</v>
      </c>
      <c r="S1773" s="38">
        <f t="shared" si="166"/>
        <v>0.82352941176470595</v>
      </c>
      <c r="T1773" s="9">
        <f t="shared" si="167"/>
        <v>0.35658823529411765</v>
      </c>
    </row>
    <row r="1774" spans="2:22" ht="18">
      <c r="B1774" t="s">
        <v>550</v>
      </c>
      <c r="C1774" t="s">
        <v>553</v>
      </c>
      <c r="D1774" t="str">
        <f>VLOOKUP(G1774,Sheet1!J:K,2,0)</f>
        <v>C</v>
      </c>
      <c r="E1774" t="str">
        <f t="shared" si="162"/>
        <v>C兴趣培训</v>
      </c>
      <c r="F1774" t="str">
        <f>VLOOKUP(G1774,Sheet1!J:L,3,0)</f>
        <v>广西壮族自治区</v>
      </c>
      <c r="G1774" t="s">
        <v>374</v>
      </c>
      <c r="H1774" s="2" t="str">
        <f>VLOOKUP(G1774,Sheet1!J:O,6,0)</f>
        <v>华南大区</v>
      </c>
      <c r="I1774">
        <v>65</v>
      </c>
      <c r="J1774">
        <v>0</v>
      </c>
      <c r="K1774" s="8">
        <f>VLOOKUP(C1774,'渗透率、续签率'!B:C,2,0)</f>
        <v>0.76200000000000001</v>
      </c>
      <c r="L1774" s="6">
        <f t="shared" si="163"/>
        <v>0</v>
      </c>
      <c r="M1774">
        <v>0</v>
      </c>
      <c r="N1774">
        <v>0</v>
      </c>
      <c r="O1774" s="24" t="e">
        <f t="shared" si="164"/>
        <v>#DIV/0!</v>
      </c>
      <c r="P1774" s="35">
        <f>VLOOKUP(E1774,'参数设置&amp;汇总'!O:X,10,0)</f>
        <v>0.1</v>
      </c>
      <c r="Q1774" s="37">
        <f t="shared" si="165"/>
        <v>0</v>
      </c>
      <c r="R1774">
        <v>0.85</v>
      </c>
      <c r="S1774" s="38">
        <f t="shared" si="166"/>
        <v>0</v>
      </c>
      <c r="T1774" s="9">
        <f t="shared" si="167"/>
        <v>0</v>
      </c>
      <c r="V1774" s="11"/>
    </row>
    <row r="1775" spans="2:22" ht="18">
      <c r="B1775" t="s">
        <v>550</v>
      </c>
      <c r="C1775" t="s">
        <v>553</v>
      </c>
      <c r="D1775" t="str">
        <f>VLOOKUP(G1775,Sheet1!J:K,2,0)</f>
        <v>C</v>
      </c>
      <c r="E1775" t="str">
        <f t="shared" si="162"/>
        <v>C兴趣培训</v>
      </c>
      <c r="F1775" t="str">
        <f>VLOOKUP(G1775,Sheet1!J:L,3,0)</f>
        <v>贵州省</v>
      </c>
      <c r="G1775" t="s">
        <v>375</v>
      </c>
      <c r="H1775" s="2" t="str">
        <f>VLOOKUP(G1775,Sheet1!J:O,6,0)</f>
        <v>华北大区</v>
      </c>
      <c r="I1775">
        <v>165</v>
      </c>
      <c r="J1775">
        <v>7</v>
      </c>
      <c r="K1775" s="8">
        <f>VLOOKUP(C1775,'渗透率、续签率'!B:C,2,0)</f>
        <v>0.76200000000000001</v>
      </c>
      <c r="L1775" s="6">
        <f t="shared" si="163"/>
        <v>4.2424242424242427E-2</v>
      </c>
      <c r="M1775">
        <v>19</v>
      </c>
      <c r="N1775">
        <v>6</v>
      </c>
      <c r="O1775" s="24">
        <f t="shared" si="164"/>
        <v>0.31578947368421051</v>
      </c>
      <c r="P1775" s="35">
        <f>VLOOKUP(E1775,'参数设置&amp;汇总'!O:X,10,0)</f>
        <v>0.1</v>
      </c>
      <c r="Q1775" s="37">
        <f t="shared" si="165"/>
        <v>6</v>
      </c>
      <c r="R1775">
        <v>0.85</v>
      </c>
      <c r="S1775" s="38">
        <f t="shared" si="166"/>
        <v>1.68</v>
      </c>
      <c r="T1775" s="9">
        <f t="shared" si="167"/>
        <v>0.72743999999999998</v>
      </c>
      <c r="V1775" s="11"/>
    </row>
    <row r="1776" spans="2:22" ht="18">
      <c r="B1776" t="s">
        <v>550</v>
      </c>
      <c r="C1776" t="s">
        <v>553</v>
      </c>
      <c r="D1776" t="str">
        <f>VLOOKUP(G1776,Sheet1!J:K,2,0)</f>
        <v>C</v>
      </c>
      <c r="E1776" t="str">
        <f t="shared" si="162"/>
        <v>C兴趣培训</v>
      </c>
      <c r="F1776" t="str">
        <f>VLOOKUP(G1776,Sheet1!J:L,3,0)</f>
        <v>广西壮族自治区</v>
      </c>
      <c r="G1776" t="s">
        <v>376</v>
      </c>
      <c r="H1776" s="2" t="str">
        <f>VLOOKUP(G1776,Sheet1!J:O,6,0)</f>
        <v>华南大区</v>
      </c>
      <c r="I1776">
        <v>40</v>
      </c>
      <c r="J1776">
        <v>0</v>
      </c>
      <c r="K1776" s="8">
        <f>VLOOKUP(C1776,'渗透率、续签率'!B:C,2,0)</f>
        <v>0.76200000000000001</v>
      </c>
      <c r="L1776" s="6">
        <f t="shared" si="163"/>
        <v>0</v>
      </c>
      <c r="M1776">
        <v>0</v>
      </c>
      <c r="N1776">
        <v>0</v>
      </c>
      <c r="O1776" s="24" t="e">
        <f t="shared" si="164"/>
        <v>#DIV/0!</v>
      </c>
      <c r="P1776" s="35">
        <f>VLOOKUP(E1776,'参数设置&amp;汇总'!O:X,10,0)</f>
        <v>0.1</v>
      </c>
      <c r="Q1776" s="37">
        <f t="shared" si="165"/>
        <v>0</v>
      </c>
      <c r="R1776">
        <v>0.85</v>
      </c>
      <c r="S1776" s="38">
        <f t="shared" si="166"/>
        <v>0</v>
      </c>
      <c r="T1776" s="9">
        <f t="shared" si="167"/>
        <v>0</v>
      </c>
      <c r="V1776" s="11"/>
    </row>
    <row r="1777" spans="2:22" ht="18">
      <c r="B1777" t="s">
        <v>550</v>
      </c>
      <c r="C1777" t="s">
        <v>553</v>
      </c>
      <c r="D1777" t="str">
        <f>VLOOKUP(G1777,Sheet1!J:K,2,0)</f>
        <v>C</v>
      </c>
      <c r="E1777" t="str">
        <f t="shared" si="162"/>
        <v>C兴趣培训</v>
      </c>
      <c r="F1777" t="str">
        <f>VLOOKUP(G1777,Sheet1!J:L,3,0)</f>
        <v>四川省</v>
      </c>
      <c r="G1777" t="s">
        <v>377</v>
      </c>
      <c r="H1777" s="2" t="str">
        <f>VLOOKUP(G1777,Sheet1!J:O,6,0)</f>
        <v>华北大区</v>
      </c>
      <c r="I1777">
        <v>25</v>
      </c>
      <c r="J1777">
        <v>0</v>
      </c>
      <c r="K1777" s="8">
        <f>VLOOKUP(C1777,'渗透率、续签率'!B:C,2,0)</f>
        <v>0.76200000000000001</v>
      </c>
      <c r="L1777" s="6">
        <f t="shared" si="163"/>
        <v>0</v>
      </c>
      <c r="M1777">
        <v>1</v>
      </c>
      <c r="N1777">
        <v>0</v>
      </c>
      <c r="O1777" s="24">
        <f t="shared" si="164"/>
        <v>0</v>
      </c>
      <c r="P1777" s="35">
        <f>VLOOKUP(E1777,'参数设置&amp;汇总'!O:X,10,0)</f>
        <v>0.1</v>
      </c>
      <c r="Q1777" s="37">
        <f t="shared" si="165"/>
        <v>0.1</v>
      </c>
      <c r="R1777">
        <v>0.85</v>
      </c>
      <c r="S1777" s="38">
        <f t="shared" si="166"/>
        <v>0.11764705882352942</v>
      </c>
      <c r="T1777" s="9">
        <f t="shared" si="167"/>
        <v>5.094117647058824E-2</v>
      </c>
      <c r="V1777" s="11"/>
    </row>
    <row r="1778" spans="2:22" ht="18">
      <c r="B1778" t="s">
        <v>550</v>
      </c>
      <c r="C1778" t="s">
        <v>553</v>
      </c>
      <c r="D1778" t="str">
        <f>VLOOKUP(G1778,Sheet1!J:K,2,0)</f>
        <v>C</v>
      </c>
      <c r="E1778" t="str">
        <f t="shared" si="162"/>
        <v>C兴趣培训</v>
      </c>
      <c r="F1778" t="str">
        <f>VLOOKUP(G1778,Sheet1!J:L,3,0)</f>
        <v>江西省</v>
      </c>
      <c r="G1778" t="s">
        <v>378</v>
      </c>
      <c r="H1778" s="2" t="str">
        <f>VLOOKUP(G1778,Sheet1!J:O,6,0)</f>
        <v>华南大区</v>
      </c>
      <c r="I1778">
        <v>157</v>
      </c>
      <c r="J1778">
        <v>0</v>
      </c>
      <c r="K1778" s="8">
        <f>VLOOKUP(C1778,'渗透率、续签率'!B:C,2,0)</f>
        <v>0.76200000000000001</v>
      </c>
      <c r="L1778" s="6">
        <f t="shared" si="163"/>
        <v>0</v>
      </c>
      <c r="M1778">
        <v>2</v>
      </c>
      <c r="N1778">
        <v>0</v>
      </c>
      <c r="O1778" s="24">
        <f t="shared" si="164"/>
        <v>0</v>
      </c>
      <c r="P1778" s="35">
        <f>VLOOKUP(E1778,'参数设置&amp;汇总'!O:X,10,0)</f>
        <v>0.1</v>
      </c>
      <c r="Q1778" s="37">
        <f t="shared" si="165"/>
        <v>0.2</v>
      </c>
      <c r="R1778">
        <v>0.85</v>
      </c>
      <c r="S1778" s="38">
        <f t="shared" si="166"/>
        <v>0.23529411764705885</v>
      </c>
      <c r="T1778" s="9">
        <f t="shared" si="167"/>
        <v>0.10188235294117648</v>
      </c>
      <c r="V1778" s="11"/>
    </row>
    <row r="1779" spans="2:22" ht="18">
      <c r="B1779" t="s">
        <v>550</v>
      </c>
      <c r="C1779" t="s">
        <v>553</v>
      </c>
      <c r="D1779" t="str">
        <f>VLOOKUP(G1779,Sheet1!J:K,2,0)</f>
        <v>C</v>
      </c>
      <c r="E1779" t="str">
        <f t="shared" si="162"/>
        <v>C兴趣培训</v>
      </c>
      <c r="F1779" t="str">
        <f>VLOOKUP(G1779,Sheet1!J:L,3,0)</f>
        <v>内蒙古自治区</v>
      </c>
      <c r="G1779" t="s">
        <v>379</v>
      </c>
      <c r="H1779" s="2" t="str">
        <f>VLOOKUP(G1779,Sheet1!J:O,6,0)</f>
        <v>华北大区</v>
      </c>
      <c r="I1779">
        <v>113</v>
      </c>
      <c r="J1779">
        <v>0</v>
      </c>
      <c r="K1779" s="8">
        <f>VLOOKUP(C1779,'渗透率、续签率'!B:C,2,0)</f>
        <v>0.76200000000000001</v>
      </c>
      <c r="L1779" s="6">
        <f t="shared" si="163"/>
        <v>0</v>
      </c>
      <c r="M1779">
        <v>6</v>
      </c>
      <c r="N1779">
        <v>0</v>
      </c>
      <c r="O1779" s="24">
        <f t="shared" si="164"/>
        <v>0</v>
      </c>
      <c r="P1779" s="35">
        <f>VLOOKUP(E1779,'参数设置&amp;汇总'!O:X,10,0)</f>
        <v>0.1</v>
      </c>
      <c r="Q1779" s="37">
        <f t="shared" si="165"/>
        <v>0.60000000000000009</v>
      </c>
      <c r="R1779">
        <v>0.85</v>
      </c>
      <c r="S1779" s="38">
        <f t="shared" si="166"/>
        <v>0.70588235294117663</v>
      </c>
      <c r="T1779" s="9">
        <f t="shared" si="167"/>
        <v>0.30564705882352949</v>
      </c>
      <c r="V1779" s="11"/>
    </row>
    <row r="1780" spans="2:22" ht="18">
      <c r="B1780" t="s">
        <v>550</v>
      </c>
      <c r="C1780" t="s">
        <v>553</v>
      </c>
      <c r="D1780" t="str">
        <f>VLOOKUP(G1780,Sheet1!J:K,2,0)</f>
        <v>C</v>
      </c>
      <c r="E1780" t="str">
        <f t="shared" si="162"/>
        <v>C兴趣培训</v>
      </c>
      <c r="F1780" t="str">
        <f>VLOOKUP(G1780,Sheet1!J:L,3,0)</f>
        <v>吉林省</v>
      </c>
      <c r="G1780" t="s">
        <v>380</v>
      </c>
      <c r="H1780" s="2" t="str">
        <f>VLOOKUP(G1780,Sheet1!J:O,6,0)</f>
        <v>华北大区</v>
      </c>
      <c r="I1780">
        <v>22</v>
      </c>
      <c r="J1780">
        <v>0</v>
      </c>
      <c r="K1780" s="8">
        <f>VLOOKUP(C1780,'渗透率、续签率'!B:C,2,0)</f>
        <v>0.76200000000000001</v>
      </c>
      <c r="L1780" s="6">
        <f t="shared" si="163"/>
        <v>0</v>
      </c>
      <c r="M1780">
        <v>0</v>
      </c>
      <c r="N1780">
        <v>0</v>
      </c>
      <c r="O1780" s="24" t="e">
        <f t="shared" si="164"/>
        <v>#DIV/0!</v>
      </c>
      <c r="P1780" s="35">
        <f>VLOOKUP(E1780,'参数设置&amp;汇总'!O:X,10,0)</f>
        <v>0.1</v>
      </c>
      <c r="Q1780" s="37">
        <f t="shared" si="165"/>
        <v>0</v>
      </c>
      <c r="R1780">
        <v>0.85</v>
      </c>
      <c r="S1780" s="38">
        <f t="shared" si="166"/>
        <v>0</v>
      </c>
      <c r="T1780" s="9">
        <f t="shared" si="167"/>
        <v>0</v>
      </c>
      <c r="V1780" s="11"/>
    </row>
    <row r="1781" spans="2:22" ht="18">
      <c r="B1781" t="s">
        <v>550</v>
      </c>
      <c r="C1781" t="s">
        <v>553</v>
      </c>
      <c r="D1781" t="str">
        <f>VLOOKUP(G1781,Sheet1!J:K,2,0)</f>
        <v>C</v>
      </c>
      <c r="E1781" t="str">
        <f t="shared" si="162"/>
        <v>C兴趣培训</v>
      </c>
      <c r="F1781" t="str">
        <f>VLOOKUP(G1781,Sheet1!J:L,3,0)</f>
        <v>辽宁省</v>
      </c>
      <c r="G1781" t="s">
        <v>381</v>
      </c>
      <c r="H1781" s="2" t="str">
        <f>VLOOKUP(G1781,Sheet1!J:O,6,0)</f>
        <v>华北大区</v>
      </c>
      <c r="I1781">
        <v>49</v>
      </c>
      <c r="J1781">
        <v>0</v>
      </c>
      <c r="K1781" s="8">
        <f>VLOOKUP(C1781,'渗透率、续签率'!B:C,2,0)</f>
        <v>0.76200000000000001</v>
      </c>
      <c r="L1781" s="6">
        <f t="shared" si="163"/>
        <v>0</v>
      </c>
      <c r="M1781">
        <v>2</v>
      </c>
      <c r="N1781">
        <v>0</v>
      </c>
      <c r="O1781" s="24">
        <f t="shared" si="164"/>
        <v>0</v>
      </c>
      <c r="P1781" s="35">
        <f>VLOOKUP(E1781,'参数设置&amp;汇总'!O:X,10,0)</f>
        <v>0.1</v>
      </c>
      <c r="Q1781" s="37">
        <f t="shared" si="165"/>
        <v>0.2</v>
      </c>
      <c r="R1781">
        <v>0.85</v>
      </c>
      <c r="S1781" s="38">
        <f t="shared" si="166"/>
        <v>0.23529411764705885</v>
      </c>
      <c r="T1781" s="9">
        <f t="shared" si="167"/>
        <v>0.10188235294117648</v>
      </c>
      <c r="V1781" s="11"/>
    </row>
    <row r="1782" spans="2:22" ht="18">
      <c r="B1782" t="s">
        <v>550</v>
      </c>
      <c r="C1782" t="s">
        <v>553</v>
      </c>
      <c r="D1782" t="str">
        <f>VLOOKUP(G1782,Sheet1!J:K,2,0)</f>
        <v>C</v>
      </c>
      <c r="E1782" t="str">
        <f t="shared" si="162"/>
        <v>C兴趣培训</v>
      </c>
      <c r="F1782" t="str">
        <f>VLOOKUP(G1782,Sheet1!J:L,3,0)</f>
        <v>四川省</v>
      </c>
      <c r="G1782" t="s">
        <v>382</v>
      </c>
      <c r="H1782" s="2" t="str">
        <f>VLOOKUP(G1782,Sheet1!J:O,6,0)</f>
        <v>华北大区</v>
      </c>
      <c r="I1782">
        <v>48</v>
      </c>
      <c r="J1782">
        <v>0</v>
      </c>
      <c r="K1782" s="8">
        <f>VLOOKUP(C1782,'渗透率、续签率'!B:C,2,0)</f>
        <v>0.76200000000000001</v>
      </c>
      <c r="L1782" s="6">
        <f t="shared" si="163"/>
        <v>0</v>
      </c>
      <c r="M1782">
        <v>1</v>
      </c>
      <c r="N1782">
        <v>0</v>
      </c>
      <c r="O1782" s="24">
        <f t="shared" si="164"/>
        <v>0</v>
      </c>
      <c r="P1782" s="35">
        <f>VLOOKUP(E1782,'参数设置&amp;汇总'!O:X,10,0)</f>
        <v>0.1</v>
      </c>
      <c r="Q1782" s="37">
        <f t="shared" si="165"/>
        <v>0.1</v>
      </c>
      <c r="R1782">
        <v>0.85</v>
      </c>
      <c r="S1782" s="38">
        <f t="shared" si="166"/>
        <v>0.11764705882352942</v>
      </c>
      <c r="T1782" s="9">
        <f t="shared" si="167"/>
        <v>5.094117647058824E-2</v>
      </c>
      <c r="V1782" s="11"/>
    </row>
    <row r="1783" spans="2:22" ht="18">
      <c r="B1783" t="s">
        <v>550</v>
      </c>
      <c r="C1783" t="s">
        <v>553</v>
      </c>
      <c r="D1783" t="str">
        <f>VLOOKUP(G1783,Sheet1!J:K,2,0)</f>
        <v>C</v>
      </c>
      <c r="E1783" t="str">
        <f t="shared" si="162"/>
        <v>C兴趣培训</v>
      </c>
      <c r="F1783" t="str">
        <f>VLOOKUP(G1783,Sheet1!J:L,3,0)</f>
        <v>山西省</v>
      </c>
      <c r="G1783" t="s">
        <v>383</v>
      </c>
      <c r="H1783" s="2" t="str">
        <f>VLOOKUP(G1783,Sheet1!J:O,6,0)</f>
        <v>华北大区</v>
      </c>
      <c r="I1783">
        <v>143</v>
      </c>
      <c r="J1783">
        <v>0</v>
      </c>
      <c r="K1783" s="8">
        <f>VLOOKUP(C1783,'渗透率、续签率'!B:C,2,0)</f>
        <v>0.76200000000000001</v>
      </c>
      <c r="L1783" s="6">
        <f t="shared" si="163"/>
        <v>0</v>
      </c>
      <c r="M1783">
        <v>0</v>
      </c>
      <c r="N1783">
        <v>0</v>
      </c>
      <c r="O1783" s="24" t="e">
        <f t="shared" si="164"/>
        <v>#DIV/0!</v>
      </c>
      <c r="P1783" s="35">
        <f>VLOOKUP(E1783,'参数设置&amp;汇总'!O:X,10,0)</f>
        <v>0.1</v>
      </c>
      <c r="Q1783" s="37">
        <f t="shared" si="165"/>
        <v>0</v>
      </c>
      <c r="R1783">
        <v>0.85</v>
      </c>
      <c r="S1783" s="38">
        <f t="shared" si="166"/>
        <v>0</v>
      </c>
      <c r="T1783" s="9">
        <f t="shared" si="167"/>
        <v>0</v>
      </c>
      <c r="U1783" s="1"/>
      <c r="V1783" s="11"/>
    </row>
    <row r="1784" spans="2:22" ht="18">
      <c r="B1784" t="s">
        <v>550</v>
      </c>
      <c r="C1784" t="s">
        <v>553</v>
      </c>
      <c r="D1784" t="str">
        <f>VLOOKUP(G1784,Sheet1!J:K,2,0)</f>
        <v>C</v>
      </c>
      <c r="E1784" t="str">
        <f t="shared" si="162"/>
        <v>C兴趣培训</v>
      </c>
      <c r="F1784" t="str">
        <f>VLOOKUP(G1784,Sheet1!J:L,3,0)</f>
        <v>江苏省</v>
      </c>
      <c r="G1784" t="s">
        <v>384</v>
      </c>
      <c r="H1784" s="2" t="str">
        <f>VLOOKUP(G1784,Sheet1!J:O,6,0)</f>
        <v>华北大区</v>
      </c>
      <c r="I1784">
        <v>160</v>
      </c>
      <c r="J1784">
        <v>0</v>
      </c>
      <c r="K1784" s="8">
        <f>VLOOKUP(C1784,'渗透率、续签率'!B:C,2,0)</f>
        <v>0.76200000000000001</v>
      </c>
      <c r="L1784" s="6">
        <f t="shared" si="163"/>
        <v>0</v>
      </c>
      <c r="M1784">
        <v>7</v>
      </c>
      <c r="N1784">
        <v>0</v>
      </c>
      <c r="O1784" s="24">
        <f t="shared" si="164"/>
        <v>0</v>
      </c>
      <c r="P1784" s="35">
        <f>VLOOKUP(E1784,'参数设置&amp;汇总'!O:X,10,0)</f>
        <v>0.1</v>
      </c>
      <c r="Q1784" s="37">
        <f t="shared" si="165"/>
        <v>0.70000000000000007</v>
      </c>
      <c r="R1784">
        <v>0.85</v>
      </c>
      <c r="S1784" s="38">
        <f t="shared" si="166"/>
        <v>0.82352941176470595</v>
      </c>
      <c r="T1784" s="9">
        <f t="shared" si="167"/>
        <v>0.35658823529411765</v>
      </c>
      <c r="V1784" s="11"/>
    </row>
    <row r="1785" spans="2:22" ht="18">
      <c r="B1785" t="s">
        <v>550</v>
      </c>
      <c r="C1785" t="s">
        <v>553</v>
      </c>
      <c r="D1785" t="str">
        <f>VLOOKUP(G1785,Sheet1!J:K,2,0)</f>
        <v>C</v>
      </c>
      <c r="E1785" t="str">
        <f t="shared" si="162"/>
        <v>C兴趣培训</v>
      </c>
      <c r="F1785" t="str">
        <f>VLOOKUP(G1785,Sheet1!J:L,3,0)</f>
        <v>云南省</v>
      </c>
      <c r="G1785" t="s">
        <v>385</v>
      </c>
      <c r="H1785" s="2" t="str">
        <f>VLOOKUP(G1785,Sheet1!J:O,6,0)</f>
        <v>华南大区</v>
      </c>
      <c r="I1785">
        <v>3</v>
      </c>
      <c r="J1785">
        <v>0</v>
      </c>
      <c r="K1785" s="8">
        <f>VLOOKUP(C1785,'渗透率、续签率'!B:C,2,0)</f>
        <v>0.76200000000000001</v>
      </c>
      <c r="L1785" s="6">
        <f t="shared" si="163"/>
        <v>0</v>
      </c>
      <c r="M1785">
        <v>0</v>
      </c>
      <c r="N1785">
        <v>0</v>
      </c>
      <c r="O1785" s="24" t="e">
        <f t="shared" si="164"/>
        <v>#DIV/0!</v>
      </c>
      <c r="P1785" s="35">
        <f>VLOOKUP(E1785,'参数设置&amp;汇总'!O:X,10,0)</f>
        <v>0.1</v>
      </c>
      <c r="Q1785" s="37">
        <f t="shared" si="165"/>
        <v>0</v>
      </c>
      <c r="R1785">
        <v>0.85</v>
      </c>
      <c r="S1785" s="38">
        <f t="shared" si="166"/>
        <v>0</v>
      </c>
      <c r="T1785" s="9">
        <f t="shared" si="167"/>
        <v>0</v>
      </c>
      <c r="V1785" s="11"/>
    </row>
    <row r="1786" spans="2:22" ht="18">
      <c r="B1786" t="s">
        <v>550</v>
      </c>
      <c r="C1786" t="s">
        <v>553</v>
      </c>
      <c r="D1786" t="str">
        <f>VLOOKUP(G1786,Sheet1!J:K,2,0)</f>
        <v>C</v>
      </c>
      <c r="E1786" t="str">
        <f t="shared" si="162"/>
        <v>C兴趣培训</v>
      </c>
      <c r="F1786" t="str">
        <f>VLOOKUP(G1786,Sheet1!J:L,3,0)</f>
        <v>吉林省</v>
      </c>
      <c r="G1786" t="s">
        <v>386</v>
      </c>
      <c r="H1786" s="2" t="str">
        <f>VLOOKUP(G1786,Sheet1!J:O,6,0)</f>
        <v>华北大区</v>
      </c>
      <c r="I1786">
        <v>29</v>
      </c>
      <c r="J1786">
        <v>0</v>
      </c>
      <c r="K1786" s="8">
        <f>VLOOKUP(C1786,'渗透率、续签率'!B:C,2,0)</f>
        <v>0.76200000000000001</v>
      </c>
      <c r="L1786" s="6">
        <f t="shared" si="163"/>
        <v>0</v>
      </c>
      <c r="M1786">
        <v>3</v>
      </c>
      <c r="N1786">
        <v>0</v>
      </c>
      <c r="O1786" s="24">
        <f t="shared" si="164"/>
        <v>0</v>
      </c>
      <c r="P1786" s="35">
        <f>VLOOKUP(E1786,'参数设置&amp;汇总'!O:X,10,0)</f>
        <v>0.1</v>
      </c>
      <c r="Q1786" s="37">
        <f t="shared" si="165"/>
        <v>0.30000000000000004</v>
      </c>
      <c r="R1786">
        <v>0.85</v>
      </c>
      <c r="S1786" s="38">
        <f t="shared" si="166"/>
        <v>0.35294117647058831</v>
      </c>
      <c r="T1786" s="9">
        <f t="shared" si="167"/>
        <v>0.15282352941176475</v>
      </c>
      <c r="V1786" s="11"/>
    </row>
    <row r="1787" spans="2:22" ht="18">
      <c r="B1787" t="s">
        <v>550</v>
      </c>
      <c r="C1787" t="s">
        <v>553</v>
      </c>
      <c r="D1787" t="str">
        <f>VLOOKUP(G1787,Sheet1!J:K,2,0)</f>
        <v>C</v>
      </c>
      <c r="E1787" t="str">
        <f t="shared" si="162"/>
        <v>C兴趣培训</v>
      </c>
      <c r="F1787" t="str">
        <f>VLOOKUP(G1787,Sheet1!J:L,3,0)</f>
        <v>内蒙古自治区</v>
      </c>
      <c r="G1787" t="s">
        <v>387</v>
      </c>
      <c r="H1787" s="2" t="str">
        <f>VLOOKUP(G1787,Sheet1!J:O,6,0)</f>
        <v>华北大区</v>
      </c>
      <c r="I1787">
        <v>57</v>
      </c>
      <c r="J1787">
        <v>0</v>
      </c>
      <c r="K1787" s="8">
        <f>VLOOKUP(C1787,'渗透率、续签率'!B:C,2,0)</f>
        <v>0.76200000000000001</v>
      </c>
      <c r="L1787" s="6">
        <f t="shared" si="163"/>
        <v>0</v>
      </c>
      <c r="M1787">
        <v>5</v>
      </c>
      <c r="N1787">
        <v>0</v>
      </c>
      <c r="O1787" s="24">
        <f t="shared" si="164"/>
        <v>0</v>
      </c>
      <c r="P1787" s="35">
        <f>VLOOKUP(E1787,'参数设置&amp;汇总'!O:X,10,0)</f>
        <v>0.1</v>
      </c>
      <c r="Q1787" s="37">
        <f t="shared" si="165"/>
        <v>0.5</v>
      </c>
      <c r="R1787">
        <v>0.85</v>
      </c>
      <c r="S1787" s="38">
        <f t="shared" si="166"/>
        <v>0.58823529411764708</v>
      </c>
      <c r="T1787" s="9">
        <f t="shared" si="167"/>
        <v>0.25470588235294117</v>
      </c>
      <c r="U1787" s="1"/>
      <c r="V1787" s="11"/>
    </row>
    <row r="1788" spans="2:22" ht="18">
      <c r="B1788" t="s">
        <v>550</v>
      </c>
      <c r="C1788" t="s">
        <v>553</v>
      </c>
      <c r="D1788" t="str">
        <f>VLOOKUP(G1788,Sheet1!J:K,2,0)</f>
        <v>C</v>
      </c>
      <c r="E1788" t="str">
        <f t="shared" si="162"/>
        <v>C兴趣培训</v>
      </c>
      <c r="F1788" t="str">
        <f>VLOOKUP(G1788,Sheet1!J:L,3,0)</f>
        <v>四川省</v>
      </c>
      <c r="G1788" t="s">
        <v>388</v>
      </c>
      <c r="H1788" s="2" t="str">
        <f>VLOOKUP(G1788,Sheet1!J:O,6,0)</f>
        <v>华北大区</v>
      </c>
      <c r="I1788">
        <v>32</v>
      </c>
      <c r="J1788">
        <v>0</v>
      </c>
      <c r="K1788" s="8">
        <f>VLOOKUP(C1788,'渗透率、续签率'!B:C,2,0)</f>
        <v>0.76200000000000001</v>
      </c>
      <c r="L1788" s="6">
        <f t="shared" si="163"/>
        <v>0</v>
      </c>
      <c r="M1788">
        <v>0</v>
      </c>
      <c r="N1788">
        <v>0</v>
      </c>
      <c r="O1788" s="24" t="e">
        <f t="shared" si="164"/>
        <v>#DIV/0!</v>
      </c>
      <c r="P1788" s="35">
        <f>VLOOKUP(E1788,'参数设置&amp;汇总'!O:X,10,0)</f>
        <v>0.1</v>
      </c>
      <c r="Q1788" s="37">
        <f t="shared" si="165"/>
        <v>0</v>
      </c>
      <c r="R1788">
        <v>0.85</v>
      </c>
      <c r="S1788" s="38">
        <f t="shared" si="166"/>
        <v>0</v>
      </c>
      <c r="T1788" s="9">
        <f t="shared" si="167"/>
        <v>0</v>
      </c>
      <c r="U1788" s="1"/>
      <c r="V1788" s="11"/>
    </row>
    <row r="1789" spans="2:22" ht="18">
      <c r="B1789" t="s">
        <v>550</v>
      </c>
      <c r="C1789" t="s">
        <v>553</v>
      </c>
      <c r="D1789" t="str">
        <f>VLOOKUP(G1789,Sheet1!J:K,2,0)</f>
        <v>C</v>
      </c>
      <c r="E1789" t="str">
        <f t="shared" si="162"/>
        <v>C兴趣培训</v>
      </c>
      <c r="F1789" t="str">
        <f>VLOOKUP(G1789,Sheet1!J:L,3,0)</f>
        <v>贵州省</v>
      </c>
      <c r="G1789" t="s">
        <v>389</v>
      </c>
      <c r="H1789" s="2" t="str">
        <f>VLOOKUP(G1789,Sheet1!J:O,6,0)</f>
        <v>华北大区</v>
      </c>
      <c r="I1789">
        <v>115</v>
      </c>
      <c r="J1789">
        <v>0</v>
      </c>
      <c r="K1789" s="8">
        <f>VLOOKUP(C1789,'渗透率、续签率'!B:C,2,0)</f>
        <v>0.76200000000000001</v>
      </c>
      <c r="L1789" s="6">
        <f t="shared" si="163"/>
        <v>0</v>
      </c>
      <c r="M1789">
        <v>9</v>
      </c>
      <c r="N1789">
        <v>0</v>
      </c>
      <c r="O1789" s="24">
        <f t="shared" si="164"/>
        <v>0</v>
      </c>
      <c r="P1789" s="35">
        <f>VLOOKUP(E1789,'参数设置&amp;汇总'!O:X,10,0)</f>
        <v>0.1</v>
      </c>
      <c r="Q1789" s="37">
        <f t="shared" si="165"/>
        <v>0.9</v>
      </c>
      <c r="R1789">
        <v>0.85</v>
      </c>
      <c r="S1789" s="38">
        <f t="shared" si="166"/>
        <v>1.0588235294117647</v>
      </c>
      <c r="T1789" s="9">
        <f t="shared" si="167"/>
        <v>0.45847058823529413</v>
      </c>
      <c r="U1789" s="1"/>
      <c r="V1789" s="11"/>
    </row>
    <row r="1790" spans="2:22" ht="18">
      <c r="B1790" t="s">
        <v>550</v>
      </c>
      <c r="C1790" t="s">
        <v>553</v>
      </c>
      <c r="D1790" t="str">
        <f>VLOOKUP(G1790,Sheet1!J:K,2,0)</f>
        <v>C</v>
      </c>
      <c r="E1790" t="str">
        <f t="shared" si="162"/>
        <v>C兴趣培训</v>
      </c>
      <c r="F1790" t="str">
        <f>VLOOKUP(G1790,Sheet1!J:L,3,0)</f>
        <v>河北省</v>
      </c>
      <c r="G1790" t="s">
        <v>390</v>
      </c>
      <c r="H1790" s="2" t="str">
        <f>VLOOKUP(G1790,Sheet1!J:O,6,0)</f>
        <v>华北大区</v>
      </c>
      <c r="I1790">
        <v>154</v>
      </c>
      <c r="J1790">
        <v>0</v>
      </c>
      <c r="K1790" s="8">
        <f>VLOOKUP(C1790,'渗透率、续签率'!B:C,2,0)</f>
        <v>0.76200000000000001</v>
      </c>
      <c r="L1790" s="6">
        <f t="shared" si="163"/>
        <v>0</v>
      </c>
      <c r="M1790">
        <v>33</v>
      </c>
      <c r="N1790">
        <v>0</v>
      </c>
      <c r="O1790" s="24">
        <f t="shared" si="164"/>
        <v>0</v>
      </c>
      <c r="P1790" s="35">
        <f>VLOOKUP(E1790,'参数设置&amp;汇总'!O:X,10,0)</f>
        <v>0.1</v>
      </c>
      <c r="Q1790" s="37">
        <f t="shared" si="165"/>
        <v>3.3000000000000003</v>
      </c>
      <c r="R1790">
        <v>0.85</v>
      </c>
      <c r="S1790" s="38">
        <f t="shared" si="166"/>
        <v>3.882352941176471</v>
      </c>
      <c r="T1790" s="9">
        <f t="shared" si="167"/>
        <v>1.6810588235294119</v>
      </c>
      <c r="U1790" s="1"/>
      <c r="V1790" s="11"/>
    </row>
    <row r="1791" spans="2:22" ht="18">
      <c r="B1791" t="s">
        <v>550</v>
      </c>
      <c r="C1791" t="s">
        <v>553</v>
      </c>
      <c r="D1791" t="str">
        <f>VLOOKUP(G1791,Sheet1!J:K,2,0)</f>
        <v>C</v>
      </c>
      <c r="E1791" t="str">
        <f t="shared" si="162"/>
        <v>C兴趣培训</v>
      </c>
      <c r="F1791" t="str">
        <f>VLOOKUP(G1791,Sheet1!J:L,3,0)</f>
        <v>河北省</v>
      </c>
      <c r="G1791" t="s">
        <v>392</v>
      </c>
      <c r="H1791" s="2" t="str">
        <f>VLOOKUP(G1791,Sheet1!J:O,6,0)</f>
        <v>华北大区</v>
      </c>
      <c r="I1791">
        <v>120</v>
      </c>
      <c r="J1791">
        <v>0</v>
      </c>
      <c r="K1791" s="8">
        <f>VLOOKUP(C1791,'渗透率、续签率'!B:C,2,0)</f>
        <v>0.76200000000000001</v>
      </c>
      <c r="L1791" s="6">
        <f t="shared" si="163"/>
        <v>0</v>
      </c>
      <c r="M1791">
        <v>15</v>
      </c>
      <c r="N1791">
        <v>0</v>
      </c>
      <c r="O1791" s="24">
        <f t="shared" si="164"/>
        <v>0</v>
      </c>
      <c r="P1791" s="35">
        <f>VLOOKUP(E1791,'参数设置&amp;汇总'!O:X,10,0)</f>
        <v>0.1</v>
      </c>
      <c r="Q1791" s="37">
        <f t="shared" si="165"/>
        <v>1.5</v>
      </c>
      <c r="R1791">
        <v>0.85</v>
      </c>
      <c r="S1791" s="38">
        <f t="shared" si="166"/>
        <v>1.7647058823529411</v>
      </c>
      <c r="T1791" s="9">
        <f t="shared" si="167"/>
        <v>0.76411764705882346</v>
      </c>
      <c r="V1791" s="11"/>
    </row>
    <row r="1792" spans="2:22" ht="18">
      <c r="B1792" t="s">
        <v>550</v>
      </c>
      <c r="C1792" t="s">
        <v>553</v>
      </c>
      <c r="D1792" t="str">
        <f>VLOOKUP(G1792,Sheet1!J:K,2,0)</f>
        <v>C</v>
      </c>
      <c r="E1792" t="str">
        <f t="shared" si="162"/>
        <v>C兴趣培训</v>
      </c>
      <c r="F1792" t="str">
        <f>VLOOKUP(G1792,Sheet1!J:L,3,0)</f>
        <v>湖南省</v>
      </c>
      <c r="G1792" t="s">
        <v>393</v>
      </c>
      <c r="H1792" s="2" t="str">
        <f>VLOOKUP(G1792,Sheet1!J:O,6,0)</f>
        <v>华南大区</v>
      </c>
      <c r="I1792">
        <v>110</v>
      </c>
      <c r="J1792">
        <v>0</v>
      </c>
      <c r="K1792" s="8">
        <f>VLOOKUP(C1792,'渗透率、续签率'!B:C,2,0)</f>
        <v>0.76200000000000001</v>
      </c>
      <c r="L1792" s="6">
        <f t="shared" si="163"/>
        <v>0</v>
      </c>
      <c r="M1792">
        <v>3</v>
      </c>
      <c r="N1792">
        <v>0</v>
      </c>
      <c r="O1792" s="24">
        <f t="shared" si="164"/>
        <v>0</v>
      </c>
      <c r="P1792" s="35">
        <f>VLOOKUP(E1792,'参数设置&amp;汇总'!O:X,10,0)</f>
        <v>0.1</v>
      </c>
      <c r="Q1792" s="37">
        <f t="shared" si="165"/>
        <v>0.30000000000000004</v>
      </c>
      <c r="R1792">
        <v>0.85</v>
      </c>
      <c r="S1792" s="38">
        <f t="shared" si="166"/>
        <v>0.35294117647058831</v>
      </c>
      <c r="T1792" s="9">
        <f t="shared" si="167"/>
        <v>0.15282352941176475</v>
      </c>
      <c r="U1792" s="1"/>
      <c r="V1792" s="11"/>
    </row>
    <row r="1793" spans="2:22" ht="18">
      <c r="B1793" t="s">
        <v>550</v>
      </c>
      <c r="C1793" t="s">
        <v>553</v>
      </c>
      <c r="D1793" t="str">
        <f>VLOOKUP(G1793,Sheet1!J:K,2,0)</f>
        <v>B</v>
      </c>
      <c r="E1793" t="str">
        <f t="shared" si="162"/>
        <v>B兴趣培训</v>
      </c>
      <c r="F1793" t="str">
        <f>VLOOKUP(G1793,Sheet1!J:L,3,0)</f>
        <v>河南省</v>
      </c>
      <c r="G1793" t="s">
        <v>84</v>
      </c>
      <c r="H1793" s="2" t="str">
        <f>VLOOKUP(G1793,Sheet1!J:O,6,0)</f>
        <v>华北大区</v>
      </c>
      <c r="I1793">
        <v>484</v>
      </c>
      <c r="J1793">
        <v>17</v>
      </c>
      <c r="K1793" s="8">
        <f>VLOOKUP(C1793,'渗透率、续签率'!B:C,2,0)</f>
        <v>0.76200000000000001</v>
      </c>
      <c r="L1793" s="6">
        <f t="shared" si="163"/>
        <v>3.5123966942148761E-2</v>
      </c>
      <c r="M1793">
        <v>82</v>
      </c>
      <c r="N1793">
        <v>16</v>
      </c>
      <c r="O1793" s="24">
        <f t="shared" si="164"/>
        <v>0.1951219512195122</v>
      </c>
      <c r="P1793" s="35">
        <f>VLOOKUP(E1793,'参数设置&amp;汇总'!O:X,10,0)</f>
        <v>0.25</v>
      </c>
      <c r="Q1793" s="37">
        <f t="shared" si="165"/>
        <v>20.5</v>
      </c>
      <c r="R1793">
        <v>0.85</v>
      </c>
      <c r="S1793" s="38">
        <f t="shared" si="166"/>
        <v>9.7741176470588229</v>
      </c>
      <c r="T1793" s="9">
        <f t="shared" si="167"/>
        <v>4.2321929411764705</v>
      </c>
      <c r="U1793" s="1"/>
      <c r="V1793" s="11"/>
    </row>
    <row r="1794" spans="2:22" ht="18">
      <c r="B1794" t="s">
        <v>550</v>
      </c>
      <c r="C1794" t="s">
        <v>553</v>
      </c>
      <c r="D1794" t="str">
        <f>VLOOKUP(G1794,Sheet1!J:K,2,0)</f>
        <v>C</v>
      </c>
      <c r="E1794" t="str">
        <f t="shared" si="162"/>
        <v>C兴趣培训</v>
      </c>
      <c r="F1794" t="str">
        <f>VLOOKUP(G1794,Sheet1!J:L,3,0)</f>
        <v>湖南省</v>
      </c>
      <c r="G1794" t="s">
        <v>394</v>
      </c>
      <c r="H1794" s="2" t="str">
        <f>VLOOKUP(G1794,Sheet1!J:O,6,0)</f>
        <v>华南大区</v>
      </c>
      <c r="I1794">
        <v>62</v>
      </c>
      <c r="J1794">
        <v>0</v>
      </c>
      <c r="K1794" s="8">
        <f>VLOOKUP(C1794,'渗透率、续签率'!B:C,2,0)</f>
        <v>0.76200000000000001</v>
      </c>
      <c r="L1794" s="6">
        <f t="shared" si="163"/>
        <v>0</v>
      </c>
      <c r="M1794">
        <v>2</v>
      </c>
      <c r="N1794">
        <v>0</v>
      </c>
      <c r="O1794" s="24">
        <f t="shared" si="164"/>
        <v>0</v>
      </c>
      <c r="P1794" s="35">
        <f>VLOOKUP(E1794,'参数设置&amp;汇总'!O:X,10,0)</f>
        <v>0.1</v>
      </c>
      <c r="Q1794" s="37">
        <f t="shared" si="165"/>
        <v>0.2</v>
      </c>
      <c r="R1794">
        <v>0.85</v>
      </c>
      <c r="S1794" s="38">
        <f t="shared" si="166"/>
        <v>0.23529411764705885</v>
      </c>
      <c r="T1794" s="9">
        <f t="shared" si="167"/>
        <v>0.10188235294117648</v>
      </c>
      <c r="V1794" s="11"/>
    </row>
    <row r="1795" spans="2:22" ht="18">
      <c r="B1795" t="s">
        <v>550</v>
      </c>
      <c r="C1795" t="s">
        <v>553</v>
      </c>
      <c r="D1795" t="str">
        <f>VLOOKUP(G1795,Sheet1!J:K,2,0)</f>
        <v>C</v>
      </c>
      <c r="E1795" t="str">
        <f t="shared" ref="E1795:E1858" si="168">D1795&amp;C1795</f>
        <v>C兴趣培训</v>
      </c>
      <c r="F1795" t="str">
        <f>VLOOKUP(G1795,Sheet1!J:L,3,0)</f>
        <v>内蒙古自治区</v>
      </c>
      <c r="G1795" t="s">
        <v>395</v>
      </c>
      <c r="H1795" s="2" t="str">
        <f>VLOOKUP(G1795,Sheet1!J:O,6,0)</f>
        <v>华北大区</v>
      </c>
      <c r="I1795">
        <v>70</v>
      </c>
      <c r="J1795">
        <v>0</v>
      </c>
      <c r="K1795" s="8">
        <f>VLOOKUP(C1795,'渗透率、续签率'!B:C,2,0)</f>
        <v>0.76200000000000001</v>
      </c>
      <c r="L1795" s="6">
        <f t="shared" ref="L1795:L1858" si="169">J1795/I1795</f>
        <v>0</v>
      </c>
      <c r="M1795">
        <v>8</v>
      </c>
      <c r="N1795">
        <v>0</v>
      </c>
      <c r="O1795" s="24">
        <f t="shared" ref="O1795:O1858" si="170">N1795/M1795</f>
        <v>0</v>
      </c>
      <c r="P1795" s="35">
        <f>VLOOKUP(E1795,'参数设置&amp;汇总'!O:X,10,0)</f>
        <v>0.1</v>
      </c>
      <c r="Q1795" s="37">
        <f t="shared" ref="Q1795:Q1858" si="171">IF(P1795*M1795&gt;=N1795,M1795*P1795,N1795)</f>
        <v>0.8</v>
      </c>
      <c r="R1795">
        <v>0.85</v>
      </c>
      <c r="S1795" s="38">
        <f t="shared" ref="S1795:S1858" si="172">((1-K1795)*N1795+IF(Q1795-N1795&gt;0,Q1795-N1795,0))/R1795</f>
        <v>0.94117647058823539</v>
      </c>
      <c r="T1795" s="9">
        <f t="shared" ref="T1795:T1858" si="173">S1795*0.433</f>
        <v>0.40752941176470592</v>
      </c>
      <c r="V1795" s="11"/>
    </row>
    <row r="1796" spans="2:22" ht="18">
      <c r="B1796" t="s">
        <v>550</v>
      </c>
      <c r="C1796" t="s">
        <v>553</v>
      </c>
      <c r="D1796" t="str">
        <f>VLOOKUP(G1796,Sheet1!J:K,2,0)</f>
        <v>C</v>
      </c>
      <c r="E1796" t="str">
        <f t="shared" si="168"/>
        <v>C兴趣培训</v>
      </c>
      <c r="F1796" t="str">
        <f>VLOOKUP(G1796,Sheet1!J:L,3,0)</f>
        <v>湖北省</v>
      </c>
      <c r="G1796" t="s">
        <v>396</v>
      </c>
      <c r="H1796" s="2" t="str">
        <f>VLOOKUP(G1796,Sheet1!J:O,6,0)</f>
        <v>华南大区</v>
      </c>
      <c r="I1796">
        <v>36</v>
      </c>
      <c r="J1796">
        <v>0</v>
      </c>
      <c r="K1796" s="8">
        <f>VLOOKUP(C1796,'渗透率、续签率'!B:C,2,0)</f>
        <v>0.76200000000000001</v>
      </c>
      <c r="L1796" s="6">
        <f t="shared" si="169"/>
        <v>0</v>
      </c>
      <c r="M1796">
        <v>4</v>
      </c>
      <c r="N1796">
        <v>0</v>
      </c>
      <c r="O1796" s="24">
        <f t="shared" si="170"/>
        <v>0</v>
      </c>
      <c r="P1796" s="35">
        <f>VLOOKUP(E1796,'参数设置&amp;汇总'!O:X,10,0)</f>
        <v>0.1</v>
      </c>
      <c r="Q1796" s="37">
        <f t="shared" si="171"/>
        <v>0.4</v>
      </c>
      <c r="R1796">
        <v>0.85</v>
      </c>
      <c r="S1796" s="38">
        <f t="shared" si="172"/>
        <v>0.4705882352941177</v>
      </c>
      <c r="T1796" s="9">
        <f t="shared" si="173"/>
        <v>0.20376470588235296</v>
      </c>
      <c r="V1796" s="11"/>
    </row>
    <row r="1797" spans="2:22" ht="18">
      <c r="B1797" t="s">
        <v>550</v>
      </c>
      <c r="C1797" t="s">
        <v>553</v>
      </c>
      <c r="D1797" t="str">
        <f>VLOOKUP(G1797,Sheet1!J:K,2,0)</f>
        <v>C</v>
      </c>
      <c r="E1797" t="str">
        <f t="shared" si="168"/>
        <v>C兴趣培训</v>
      </c>
      <c r="F1797" t="str">
        <f>VLOOKUP(G1797,Sheet1!J:L,3,0)</f>
        <v>甘肃省</v>
      </c>
      <c r="G1797" t="s">
        <v>397</v>
      </c>
      <c r="H1797" s="2" t="str">
        <f>VLOOKUP(G1797,Sheet1!J:O,6,0)</f>
        <v>华北大区</v>
      </c>
      <c r="I1797">
        <v>29</v>
      </c>
      <c r="J1797">
        <v>0</v>
      </c>
      <c r="K1797" s="8">
        <f>VLOOKUP(C1797,'渗透率、续签率'!B:C,2,0)</f>
        <v>0.76200000000000001</v>
      </c>
      <c r="L1797" s="6">
        <f t="shared" si="169"/>
        <v>0</v>
      </c>
      <c r="M1797">
        <v>0</v>
      </c>
      <c r="N1797">
        <v>0</v>
      </c>
      <c r="O1797" s="24" t="e">
        <f t="shared" si="170"/>
        <v>#DIV/0!</v>
      </c>
      <c r="P1797" s="35">
        <f>VLOOKUP(E1797,'参数设置&amp;汇总'!O:X,10,0)</f>
        <v>0.1</v>
      </c>
      <c r="Q1797" s="37">
        <f t="shared" si="171"/>
        <v>0</v>
      </c>
      <c r="R1797">
        <v>0.85</v>
      </c>
      <c r="S1797" s="38">
        <f t="shared" si="172"/>
        <v>0</v>
      </c>
      <c r="T1797" s="9">
        <f t="shared" si="173"/>
        <v>0</v>
      </c>
      <c r="U1797" s="1"/>
      <c r="V1797" s="11"/>
    </row>
    <row r="1798" spans="2:22" ht="18">
      <c r="B1798" t="s">
        <v>550</v>
      </c>
      <c r="C1798" t="s">
        <v>553</v>
      </c>
      <c r="D1798" t="str">
        <f>VLOOKUP(G1798,Sheet1!J:K,2,0)</f>
        <v>B</v>
      </c>
      <c r="E1798" t="str">
        <f t="shared" si="168"/>
        <v>B兴趣培训</v>
      </c>
      <c r="F1798" t="str">
        <f>VLOOKUP(G1798,Sheet1!J:L,3,0)</f>
        <v>重庆市</v>
      </c>
      <c r="G1798" t="s">
        <v>85</v>
      </c>
      <c r="H1798" s="2" t="str">
        <f>VLOOKUP(G1798,Sheet1!J:O,6,0)</f>
        <v>华北大区</v>
      </c>
      <c r="I1798">
        <v>743</v>
      </c>
      <c r="J1798">
        <v>22</v>
      </c>
      <c r="K1798" s="8">
        <f>VLOOKUP(C1798,'渗透率、续签率'!B:C,2,0)</f>
        <v>0.76200000000000001</v>
      </c>
      <c r="L1798" s="6">
        <f t="shared" si="169"/>
        <v>2.9609690444145357E-2</v>
      </c>
      <c r="M1798">
        <v>92</v>
      </c>
      <c r="N1798">
        <v>18</v>
      </c>
      <c r="O1798" s="24">
        <f t="shared" si="170"/>
        <v>0.19565217391304349</v>
      </c>
      <c r="P1798" s="35">
        <f>VLOOKUP(E1798,'参数设置&amp;汇总'!O:X,10,0)</f>
        <v>0.25</v>
      </c>
      <c r="Q1798" s="37">
        <f t="shared" si="171"/>
        <v>23</v>
      </c>
      <c r="R1798">
        <v>0.85</v>
      </c>
      <c r="S1798" s="38">
        <f t="shared" si="172"/>
        <v>10.92235294117647</v>
      </c>
      <c r="T1798" s="9">
        <f t="shared" si="173"/>
        <v>4.7293788235294114</v>
      </c>
      <c r="U1798" s="1"/>
      <c r="V1798" s="11"/>
    </row>
    <row r="1799" spans="2:22" ht="18">
      <c r="B1799" t="s">
        <v>550</v>
      </c>
      <c r="C1799" t="s">
        <v>553</v>
      </c>
      <c r="D1799" t="str">
        <f>VLOOKUP(G1799,Sheet1!J:K,2,0)</f>
        <v>C</v>
      </c>
      <c r="E1799" t="str">
        <f t="shared" si="168"/>
        <v>C兴趣培训</v>
      </c>
      <c r="F1799" t="str">
        <f>VLOOKUP(G1799,Sheet1!J:L,3,0)</f>
        <v>浙江省</v>
      </c>
      <c r="G1799" t="s">
        <v>398</v>
      </c>
      <c r="H1799" s="2" t="str">
        <f>VLOOKUP(G1799,Sheet1!J:O,6,0)</f>
        <v>华南大区</v>
      </c>
      <c r="I1799">
        <v>305</v>
      </c>
      <c r="J1799">
        <v>5</v>
      </c>
      <c r="K1799" s="8">
        <f>VLOOKUP(C1799,'渗透率、续签率'!B:C,2,0)</f>
        <v>0.76200000000000001</v>
      </c>
      <c r="L1799" s="6">
        <f t="shared" si="169"/>
        <v>1.6393442622950821E-2</v>
      </c>
      <c r="M1799">
        <v>27</v>
      </c>
      <c r="N1799">
        <v>2</v>
      </c>
      <c r="O1799" s="24">
        <f t="shared" si="170"/>
        <v>7.407407407407407E-2</v>
      </c>
      <c r="P1799" s="35">
        <f>VLOOKUP(E1799,'参数设置&amp;汇总'!O:X,10,0)</f>
        <v>0.1</v>
      </c>
      <c r="Q1799" s="37">
        <f t="shared" si="171"/>
        <v>2.7</v>
      </c>
      <c r="R1799">
        <v>0.85</v>
      </c>
      <c r="S1799" s="38">
        <f t="shared" si="172"/>
        <v>1.3835294117647061</v>
      </c>
      <c r="T1799" s="9">
        <f t="shared" si="173"/>
        <v>0.59906823529411779</v>
      </c>
      <c r="U1799" s="1"/>
      <c r="V1799" s="11"/>
    </row>
    <row r="1800" spans="2:22" ht="18">
      <c r="B1800" t="s">
        <v>550</v>
      </c>
      <c r="C1800" t="s">
        <v>553</v>
      </c>
      <c r="D1800" t="str">
        <f>VLOOKUP(G1800,Sheet1!J:K,2,0)</f>
        <v>C</v>
      </c>
      <c r="E1800" t="str">
        <f t="shared" si="168"/>
        <v>C兴趣培训</v>
      </c>
      <c r="F1800" t="str">
        <f>VLOOKUP(G1800,Sheet1!J:L,3,0)</f>
        <v>甘肃省</v>
      </c>
      <c r="G1800" t="s">
        <v>399</v>
      </c>
      <c r="H1800" s="2" t="str">
        <f>VLOOKUP(G1800,Sheet1!J:O,6,0)</f>
        <v>华北大区</v>
      </c>
      <c r="I1800">
        <v>13</v>
      </c>
      <c r="J1800">
        <v>0</v>
      </c>
      <c r="K1800" s="8">
        <f>VLOOKUP(C1800,'渗透率、续签率'!B:C,2,0)</f>
        <v>0.76200000000000001</v>
      </c>
      <c r="L1800" s="6">
        <f t="shared" si="169"/>
        <v>0</v>
      </c>
      <c r="M1800">
        <v>0</v>
      </c>
      <c r="N1800">
        <v>0</v>
      </c>
      <c r="O1800" s="24" t="e">
        <f t="shared" si="170"/>
        <v>#DIV/0!</v>
      </c>
      <c r="P1800" s="35">
        <f>VLOOKUP(E1800,'参数设置&amp;汇总'!O:X,10,0)</f>
        <v>0.1</v>
      </c>
      <c r="Q1800" s="37">
        <f t="shared" si="171"/>
        <v>0</v>
      </c>
      <c r="R1800">
        <v>0.85</v>
      </c>
      <c r="S1800" s="38">
        <f t="shared" si="172"/>
        <v>0</v>
      </c>
      <c r="T1800" s="9">
        <f t="shared" si="173"/>
        <v>0</v>
      </c>
      <c r="U1800" s="1"/>
      <c r="V1800" s="11"/>
    </row>
    <row r="1801" spans="2:22" ht="18">
      <c r="B1801" t="s">
        <v>550</v>
      </c>
      <c r="C1801" t="s">
        <v>553</v>
      </c>
      <c r="D1801" t="str">
        <f>VLOOKUP(G1801,Sheet1!J:K,2,0)</f>
        <v>C</v>
      </c>
      <c r="E1801" t="str">
        <f t="shared" si="168"/>
        <v>C兴趣培训</v>
      </c>
      <c r="F1801" t="str">
        <f>VLOOKUP(G1801,Sheet1!J:L,3,0)</f>
        <v>广西壮族自治区</v>
      </c>
      <c r="G1801" t="s">
        <v>400</v>
      </c>
      <c r="H1801" s="2" t="str">
        <f>VLOOKUP(G1801,Sheet1!J:O,6,0)</f>
        <v>华南大区</v>
      </c>
      <c r="I1801">
        <v>57</v>
      </c>
      <c r="J1801">
        <v>0</v>
      </c>
      <c r="K1801" s="8">
        <f>VLOOKUP(C1801,'渗透率、续签率'!B:C,2,0)</f>
        <v>0.76200000000000001</v>
      </c>
      <c r="L1801" s="6">
        <f t="shared" si="169"/>
        <v>0</v>
      </c>
      <c r="M1801">
        <v>4</v>
      </c>
      <c r="N1801">
        <v>0</v>
      </c>
      <c r="O1801" s="24">
        <f t="shared" si="170"/>
        <v>0</v>
      </c>
      <c r="P1801" s="35">
        <f>VLOOKUP(E1801,'参数设置&amp;汇总'!O:X,10,0)</f>
        <v>0.1</v>
      </c>
      <c r="Q1801" s="37">
        <f t="shared" si="171"/>
        <v>0.4</v>
      </c>
      <c r="R1801">
        <v>0.85</v>
      </c>
      <c r="S1801" s="38">
        <f t="shared" si="172"/>
        <v>0.4705882352941177</v>
      </c>
      <c r="T1801" s="9">
        <f t="shared" si="173"/>
        <v>0.20376470588235296</v>
      </c>
      <c r="U1801" s="1"/>
      <c r="V1801" s="11"/>
    </row>
    <row r="1802" spans="2:22" ht="18">
      <c r="B1802" t="s">
        <v>550</v>
      </c>
      <c r="C1802" t="s">
        <v>553</v>
      </c>
      <c r="D1802" t="str">
        <f>VLOOKUP(G1802,Sheet1!J:K,2,0)</f>
        <v>C</v>
      </c>
      <c r="E1802" t="str">
        <f t="shared" si="168"/>
        <v>C兴趣培训</v>
      </c>
      <c r="F1802" t="str">
        <f>VLOOKUP(G1802,Sheet1!J:L,3,0)</f>
        <v>辽宁省</v>
      </c>
      <c r="G1802" t="s">
        <v>401</v>
      </c>
      <c r="H1802" s="2" t="str">
        <f>VLOOKUP(G1802,Sheet1!J:O,6,0)</f>
        <v>华北大区</v>
      </c>
      <c r="I1802">
        <v>48</v>
      </c>
      <c r="J1802">
        <v>0</v>
      </c>
      <c r="K1802" s="8">
        <f>VLOOKUP(C1802,'渗透率、续签率'!B:C,2,0)</f>
        <v>0.76200000000000001</v>
      </c>
      <c r="L1802" s="6">
        <f t="shared" si="169"/>
        <v>0</v>
      </c>
      <c r="M1802">
        <v>1</v>
      </c>
      <c r="N1802">
        <v>0</v>
      </c>
      <c r="O1802" s="24">
        <f t="shared" si="170"/>
        <v>0</v>
      </c>
      <c r="P1802" s="35">
        <f>VLOOKUP(E1802,'参数设置&amp;汇总'!O:X,10,0)</f>
        <v>0.1</v>
      </c>
      <c r="Q1802" s="37">
        <f t="shared" si="171"/>
        <v>0.1</v>
      </c>
      <c r="R1802">
        <v>0.85</v>
      </c>
      <c r="S1802" s="38">
        <f t="shared" si="172"/>
        <v>0.11764705882352942</v>
      </c>
      <c r="T1802" s="9">
        <f t="shared" si="173"/>
        <v>5.094117647058824E-2</v>
      </c>
      <c r="U1802" s="1"/>
      <c r="V1802" s="11"/>
    </row>
    <row r="1803" spans="2:22" ht="18">
      <c r="B1803" t="s">
        <v>550</v>
      </c>
      <c r="C1803" t="s">
        <v>553</v>
      </c>
      <c r="D1803" t="str">
        <f>VLOOKUP(G1803,Sheet1!J:K,2,0)</f>
        <v>C</v>
      </c>
      <c r="E1803" t="str">
        <f t="shared" si="168"/>
        <v>C兴趣培训</v>
      </c>
      <c r="F1803" t="str">
        <f>VLOOKUP(G1803,Sheet1!J:L,3,0)</f>
        <v>贵州省</v>
      </c>
      <c r="G1803" t="s">
        <v>403</v>
      </c>
      <c r="H1803" s="2" t="str">
        <f>VLOOKUP(G1803,Sheet1!J:O,6,0)</f>
        <v>华北大区</v>
      </c>
      <c r="I1803">
        <v>32</v>
      </c>
      <c r="J1803">
        <v>0</v>
      </c>
      <c r="K1803" s="8">
        <f>VLOOKUP(C1803,'渗透率、续签率'!B:C,2,0)</f>
        <v>0.76200000000000001</v>
      </c>
      <c r="L1803" s="6">
        <f t="shared" si="169"/>
        <v>0</v>
      </c>
      <c r="M1803">
        <v>0</v>
      </c>
      <c r="N1803">
        <v>0</v>
      </c>
      <c r="O1803" s="24" t="e">
        <f t="shared" si="170"/>
        <v>#DIV/0!</v>
      </c>
      <c r="P1803" s="35">
        <f>VLOOKUP(E1803,'参数设置&amp;汇总'!O:X,10,0)</f>
        <v>0.1</v>
      </c>
      <c r="Q1803" s="37">
        <f t="shared" si="171"/>
        <v>0</v>
      </c>
      <c r="R1803">
        <v>0.85</v>
      </c>
      <c r="S1803" s="38">
        <f t="shared" si="172"/>
        <v>0</v>
      </c>
      <c r="T1803" s="9">
        <f t="shared" si="173"/>
        <v>0</v>
      </c>
      <c r="V1803" s="11"/>
    </row>
    <row r="1804" spans="2:22" ht="18">
      <c r="B1804" t="s">
        <v>550</v>
      </c>
      <c r="C1804" t="s">
        <v>553</v>
      </c>
      <c r="D1804" t="str">
        <f>VLOOKUP(G1804,Sheet1!J:K,2,0)</f>
        <v>C</v>
      </c>
      <c r="E1804" t="str">
        <f t="shared" si="168"/>
        <v>C兴趣培训</v>
      </c>
      <c r="F1804" t="str">
        <f>VLOOKUP(G1804,Sheet1!J:L,3,0)</f>
        <v>陕西省</v>
      </c>
      <c r="G1804" t="s">
        <v>404</v>
      </c>
      <c r="H1804" s="2" t="str">
        <f>VLOOKUP(G1804,Sheet1!J:O,6,0)</f>
        <v>华北大区</v>
      </c>
      <c r="I1804">
        <v>23</v>
      </c>
      <c r="J1804">
        <v>0</v>
      </c>
      <c r="K1804" s="8">
        <f>VLOOKUP(C1804,'渗透率、续签率'!B:C,2,0)</f>
        <v>0.76200000000000001</v>
      </c>
      <c r="L1804" s="6">
        <f t="shared" si="169"/>
        <v>0</v>
      </c>
      <c r="M1804">
        <v>0</v>
      </c>
      <c r="N1804">
        <v>0</v>
      </c>
      <c r="O1804" s="24" t="e">
        <f t="shared" si="170"/>
        <v>#DIV/0!</v>
      </c>
      <c r="P1804" s="35">
        <f>VLOOKUP(E1804,'参数设置&amp;汇总'!O:X,10,0)</f>
        <v>0.1</v>
      </c>
      <c r="Q1804" s="37">
        <f t="shared" si="171"/>
        <v>0</v>
      </c>
      <c r="R1804">
        <v>0.85</v>
      </c>
      <c r="S1804" s="38">
        <f t="shared" si="172"/>
        <v>0</v>
      </c>
      <c r="T1804" s="9">
        <f t="shared" si="173"/>
        <v>0</v>
      </c>
      <c r="U1804" s="1"/>
      <c r="V1804" s="11"/>
    </row>
    <row r="1805" spans="2:22" ht="18">
      <c r="B1805" t="s">
        <v>550</v>
      </c>
      <c r="C1805" t="s">
        <v>553</v>
      </c>
      <c r="D1805" t="str">
        <f>VLOOKUP(G1805,Sheet1!J:K,2,0)</f>
        <v>C</v>
      </c>
      <c r="E1805" t="str">
        <f t="shared" si="168"/>
        <v>C兴趣培训</v>
      </c>
      <c r="F1805" t="str">
        <f>VLOOKUP(G1805,Sheet1!J:L,3,0)</f>
        <v>安徽省</v>
      </c>
      <c r="G1805" t="s">
        <v>405</v>
      </c>
      <c r="H1805" s="2" t="str">
        <f>VLOOKUP(G1805,Sheet1!J:O,6,0)</f>
        <v>华南大区</v>
      </c>
      <c r="I1805">
        <v>34</v>
      </c>
      <c r="J1805">
        <v>0</v>
      </c>
      <c r="K1805" s="8">
        <f>VLOOKUP(C1805,'渗透率、续签率'!B:C,2,0)</f>
        <v>0.76200000000000001</v>
      </c>
      <c r="L1805" s="6">
        <f t="shared" si="169"/>
        <v>0</v>
      </c>
      <c r="M1805">
        <v>0</v>
      </c>
      <c r="N1805">
        <v>0</v>
      </c>
      <c r="O1805" s="24" t="e">
        <f t="shared" si="170"/>
        <v>#DIV/0!</v>
      </c>
      <c r="P1805" s="35">
        <f>VLOOKUP(E1805,'参数设置&amp;汇总'!O:X,10,0)</f>
        <v>0.1</v>
      </c>
      <c r="Q1805" s="37">
        <f t="shared" si="171"/>
        <v>0</v>
      </c>
      <c r="R1805">
        <v>0.85</v>
      </c>
      <c r="S1805" s="38">
        <f t="shared" si="172"/>
        <v>0</v>
      </c>
      <c r="T1805" s="9">
        <f t="shared" si="173"/>
        <v>0</v>
      </c>
      <c r="U1805" s="1"/>
      <c r="V1805" s="11"/>
    </row>
    <row r="1806" spans="2:22" ht="18">
      <c r="B1806" t="s">
        <v>550</v>
      </c>
      <c r="C1806" t="s">
        <v>553</v>
      </c>
      <c r="D1806" t="str">
        <f>VLOOKUP(G1806,Sheet1!J:K,2,0)</f>
        <v>C</v>
      </c>
      <c r="E1806" t="str">
        <f t="shared" si="168"/>
        <v>C兴趣培训</v>
      </c>
      <c r="F1806" t="str">
        <f>VLOOKUP(G1806,Sheet1!J:L,3,0)</f>
        <v>宁夏回族自治区</v>
      </c>
      <c r="G1806" t="s">
        <v>406</v>
      </c>
      <c r="H1806" s="2" t="str">
        <f>VLOOKUP(G1806,Sheet1!J:O,6,0)</f>
        <v>华北大区</v>
      </c>
      <c r="I1806">
        <v>115</v>
      </c>
      <c r="J1806">
        <v>0</v>
      </c>
      <c r="K1806" s="8">
        <f>VLOOKUP(C1806,'渗透率、续签率'!B:C,2,0)</f>
        <v>0.76200000000000001</v>
      </c>
      <c r="L1806" s="6">
        <f t="shared" si="169"/>
        <v>0</v>
      </c>
      <c r="M1806">
        <v>11</v>
      </c>
      <c r="N1806">
        <v>0</v>
      </c>
      <c r="O1806" s="24">
        <f t="shared" si="170"/>
        <v>0</v>
      </c>
      <c r="P1806" s="35">
        <f>VLOOKUP(E1806,'参数设置&amp;汇总'!O:X,10,0)</f>
        <v>0.1</v>
      </c>
      <c r="Q1806" s="37">
        <f t="shared" si="171"/>
        <v>1.1000000000000001</v>
      </c>
      <c r="R1806">
        <v>0.85</v>
      </c>
      <c r="S1806" s="38">
        <f t="shared" si="172"/>
        <v>1.2941176470588236</v>
      </c>
      <c r="T1806" s="9">
        <f t="shared" si="173"/>
        <v>0.56035294117647061</v>
      </c>
      <c r="V1806" s="11"/>
    </row>
    <row r="1807" spans="2:22" ht="18">
      <c r="B1807" t="s">
        <v>550</v>
      </c>
      <c r="C1807" t="s">
        <v>553</v>
      </c>
      <c r="D1807" t="str">
        <f>VLOOKUP(G1807,Sheet1!J:K,2,0)</f>
        <v>C</v>
      </c>
      <c r="E1807" t="str">
        <f t="shared" si="168"/>
        <v>C兴趣培训</v>
      </c>
      <c r="F1807" t="str">
        <f>VLOOKUP(G1807,Sheet1!J:L,3,0)</f>
        <v>内蒙古自治区</v>
      </c>
      <c r="G1807" t="s">
        <v>407</v>
      </c>
      <c r="H1807" s="2" t="str">
        <f>VLOOKUP(G1807,Sheet1!J:O,6,0)</f>
        <v>华北大区</v>
      </c>
      <c r="I1807">
        <v>28</v>
      </c>
      <c r="J1807">
        <v>0</v>
      </c>
      <c r="K1807" s="8">
        <f>VLOOKUP(C1807,'渗透率、续签率'!B:C,2,0)</f>
        <v>0.76200000000000001</v>
      </c>
      <c r="L1807" s="6">
        <f t="shared" si="169"/>
        <v>0</v>
      </c>
      <c r="M1807">
        <v>8</v>
      </c>
      <c r="N1807">
        <v>0</v>
      </c>
      <c r="O1807" s="24">
        <f t="shared" si="170"/>
        <v>0</v>
      </c>
      <c r="P1807" s="35">
        <f>VLOOKUP(E1807,'参数设置&amp;汇总'!O:X,10,0)</f>
        <v>0.1</v>
      </c>
      <c r="Q1807" s="37">
        <f t="shared" si="171"/>
        <v>0.8</v>
      </c>
      <c r="R1807">
        <v>0.85</v>
      </c>
      <c r="S1807" s="38">
        <f t="shared" si="172"/>
        <v>0.94117647058823539</v>
      </c>
      <c r="T1807" s="9">
        <f t="shared" si="173"/>
        <v>0.40752941176470592</v>
      </c>
      <c r="V1807" s="11"/>
    </row>
    <row r="1808" spans="2:22" ht="18">
      <c r="B1808" t="s">
        <v>550</v>
      </c>
      <c r="C1808" t="s">
        <v>553</v>
      </c>
      <c r="D1808" t="str">
        <f>VLOOKUP(G1808,Sheet1!J:K,2,0)</f>
        <v>C</v>
      </c>
      <c r="E1808" t="str">
        <f t="shared" si="168"/>
        <v>C兴趣培训</v>
      </c>
      <c r="F1808" t="str">
        <f>VLOOKUP(G1808,Sheet1!J:L,3,0)</f>
        <v>辽宁省</v>
      </c>
      <c r="G1808" t="s">
        <v>408</v>
      </c>
      <c r="H1808" s="2" t="str">
        <f>VLOOKUP(G1808,Sheet1!J:O,6,0)</f>
        <v>华北大区</v>
      </c>
      <c r="I1808">
        <v>69</v>
      </c>
      <c r="J1808">
        <v>0</v>
      </c>
      <c r="K1808" s="8">
        <f>VLOOKUP(C1808,'渗透率、续签率'!B:C,2,0)</f>
        <v>0.76200000000000001</v>
      </c>
      <c r="L1808" s="6">
        <f t="shared" si="169"/>
        <v>0</v>
      </c>
      <c r="M1808">
        <v>2</v>
      </c>
      <c r="N1808">
        <v>0</v>
      </c>
      <c r="O1808" s="24">
        <f t="shared" si="170"/>
        <v>0</v>
      </c>
      <c r="P1808" s="35">
        <f>VLOOKUP(E1808,'参数设置&amp;汇总'!O:X,10,0)</f>
        <v>0.1</v>
      </c>
      <c r="Q1808" s="37">
        <f t="shared" si="171"/>
        <v>0.2</v>
      </c>
      <c r="R1808">
        <v>0.85</v>
      </c>
      <c r="S1808" s="38">
        <f t="shared" si="172"/>
        <v>0.23529411764705885</v>
      </c>
      <c r="T1808" s="9">
        <f t="shared" si="173"/>
        <v>0.10188235294117648</v>
      </c>
      <c r="V1808" s="11"/>
    </row>
    <row r="1809" spans="2:22" ht="18">
      <c r="B1809" t="s">
        <v>550</v>
      </c>
      <c r="C1809" t="s">
        <v>553</v>
      </c>
      <c r="D1809" t="str">
        <f>VLOOKUP(G1809,Sheet1!J:K,2,0)</f>
        <v>C</v>
      </c>
      <c r="E1809" t="str">
        <f t="shared" si="168"/>
        <v>C兴趣培训</v>
      </c>
      <c r="F1809" t="str">
        <f>VLOOKUP(G1809,Sheet1!J:L,3,0)</f>
        <v>江苏省</v>
      </c>
      <c r="G1809" t="s">
        <v>409</v>
      </c>
      <c r="H1809" s="2" t="str">
        <f>VLOOKUP(G1809,Sheet1!J:O,6,0)</f>
        <v>华北大区</v>
      </c>
      <c r="I1809">
        <v>96</v>
      </c>
      <c r="J1809">
        <v>4</v>
      </c>
      <c r="K1809" s="8">
        <f>VLOOKUP(C1809,'渗透率、续签率'!B:C,2,0)</f>
        <v>0.76200000000000001</v>
      </c>
      <c r="L1809" s="6">
        <f t="shared" si="169"/>
        <v>4.1666666666666664E-2</v>
      </c>
      <c r="M1809">
        <v>9</v>
      </c>
      <c r="N1809">
        <v>4</v>
      </c>
      <c r="O1809" s="24">
        <f t="shared" si="170"/>
        <v>0.44444444444444442</v>
      </c>
      <c r="P1809" s="35">
        <f>VLOOKUP(E1809,'参数设置&amp;汇总'!O:X,10,0)</f>
        <v>0.1</v>
      </c>
      <c r="Q1809" s="37">
        <f t="shared" si="171"/>
        <v>4</v>
      </c>
      <c r="R1809">
        <v>0.85</v>
      </c>
      <c r="S1809" s="38">
        <f t="shared" si="172"/>
        <v>1.1199999999999999</v>
      </c>
      <c r="T1809" s="9">
        <f t="shared" si="173"/>
        <v>0.48495999999999995</v>
      </c>
      <c r="U1809" s="1"/>
      <c r="V1809" s="11"/>
    </row>
    <row r="1810" spans="2:22" ht="18">
      <c r="B1810" t="s">
        <v>550</v>
      </c>
      <c r="C1810" t="s">
        <v>553</v>
      </c>
      <c r="D1810" t="str">
        <f>VLOOKUP(G1810,Sheet1!J:K,2,0)</f>
        <v>C</v>
      </c>
      <c r="E1810" t="str">
        <f t="shared" si="168"/>
        <v>C兴趣培训</v>
      </c>
      <c r="F1810" t="str">
        <f>VLOOKUP(G1810,Sheet1!J:L,3,0)</f>
        <v>吉林省</v>
      </c>
      <c r="G1810" t="s">
        <v>410</v>
      </c>
      <c r="H1810" s="2" t="str">
        <f>VLOOKUP(G1810,Sheet1!J:O,6,0)</f>
        <v>华北大区</v>
      </c>
      <c r="I1810">
        <v>328</v>
      </c>
      <c r="J1810">
        <v>5</v>
      </c>
      <c r="K1810" s="8">
        <f>VLOOKUP(C1810,'渗透率、续签率'!B:C,2,0)</f>
        <v>0.76200000000000001</v>
      </c>
      <c r="L1810" s="6">
        <f t="shared" si="169"/>
        <v>1.524390243902439E-2</v>
      </c>
      <c r="M1810">
        <v>44</v>
      </c>
      <c r="N1810">
        <v>5</v>
      </c>
      <c r="O1810" s="24">
        <f t="shared" si="170"/>
        <v>0.11363636363636363</v>
      </c>
      <c r="P1810" s="35">
        <f>VLOOKUP(E1810,'参数设置&amp;汇总'!O:X,10,0)</f>
        <v>0.1</v>
      </c>
      <c r="Q1810" s="37">
        <f t="shared" si="171"/>
        <v>5</v>
      </c>
      <c r="R1810">
        <v>0.85</v>
      </c>
      <c r="S1810" s="38">
        <f t="shared" si="172"/>
        <v>1.4</v>
      </c>
      <c r="T1810" s="9">
        <f t="shared" si="173"/>
        <v>0.60619999999999996</v>
      </c>
      <c r="U1810" s="1"/>
      <c r="V1810" s="11"/>
    </row>
    <row r="1811" spans="2:22" ht="18">
      <c r="B1811" t="s">
        <v>550</v>
      </c>
      <c r="C1811" t="s">
        <v>553</v>
      </c>
      <c r="D1811" t="str">
        <f>VLOOKUP(G1811,Sheet1!J:K,2,0)</f>
        <v>B</v>
      </c>
      <c r="E1811" t="str">
        <f t="shared" si="168"/>
        <v>B兴趣培训</v>
      </c>
      <c r="F1811" t="str">
        <f>VLOOKUP(G1811,Sheet1!J:L,3,0)</f>
        <v>湖南省</v>
      </c>
      <c r="G1811" t="s">
        <v>87</v>
      </c>
      <c r="H1811" s="2" t="str">
        <f>VLOOKUP(G1811,Sheet1!J:O,6,0)</f>
        <v>华南大区</v>
      </c>
      <c r="I1811">
        <v>491</v>
      </c>
      <c r="J1811">
        <v>22</v>
      </c>
      <c r="K1811" s="8">
        <f>VLOOKUP(C1811,'渗透率、续签率'!B:C,2,0)</f>
        <v>0.76200000000000001</v>
      </c>
      <c r="L1811" s="6">
        <f t="shared" si="169"/>
        <v>4.4806517311608958E-2</v>
      </c>
      <c r="M1811">
        <v>92</v>
      </c>
      <c r="N1811">
        <v>22</v>
      </c>
      <c r="O1811" s="24">
        <f t="shared" si="170"/>
        <v>0.2391304347826087</v>
      </c>
      <c r="P1811" s="35">
        <f>VLOOKUP(E1811,'参数设置&amp;汇总'!O:X,10,0)</f>
        <v>0.25</v>
      </c>
      <c r="Q1811" s="37">
        <f t="shared" si="171"/>
        <v>23</v>
      </c>
      <c r="R1811">
        <v>0.85</v>
      </c>
      <c r="S1811" s="38">
        <f t="shared" si="172"/>
        <v>7.3364705882352936</v>
      </c>
      <c r="T1811" s="9">
        <f t="shared" si="173"/>
        <v>3.1766917647058821</v>
      </c>
      <c r="V1811" s="11"/>
    </row>
    <row r="1812" spans="2:22" ht="18">
      <c r="B1812" t="s">
        <v>550</v>
      </c>
      <c r="C1812" t="s">
        <v>553</v>
      </c>
      <c r="D1812" t="str">
        <f>VLOOKUP(G1812,Sheet1!J:K,2,0)</f>
        <v>C</v>
      </c>
      <c r="E1812" t="str">
        <f t="shared" si="168"/>
        <v>C兴趣培训</v>
      </c>
      <c r="F1812" t="str">
        <f>VLOOKUP(G1812,Sheet1!J:L,3,0)</f>
        <v>山西省</v>
      </c>
      <c r="G1812" t="s">
        <v>411</v>
      </c>
      <c r="H1812" s="2" t="str">
        <f>VLOOKUP(G1812,Sheet1!J:O,6,0)</f>
        <v>华北大区</v>
      </c>
      <c r="I1812">
        <v>59</v>
      </c>
      <c r="J1812">
        <v>0</v>
      </c>
      <c r="K1812" s="8">
        <f>VLOOKUP(C1812,'渗透率、续签率'!B:C,2,0)</f>
        <v>0.76200000000000001</v>
      </c>
      <c r="L1812" s="6">
        <f t="shared" si="169"/>
        <v>0</v>
      </c>
      <c r="M1812">
        <v>5</v>
      </c>
      <c r="N1812">
        <v>0</v>
      </c>
      <c r="O1812" s="24">
        <f t="shared" si="170"/>
        <v>0</v>
      </c>
      <c r="P1812" s="35">
        <f>VLOOKUP(E1812,'参数设置&amp;汇总'!O:X,10,0)</f>
        <v>0.1</v>
      </c>
      <c r="Q1812" s="37">
        <f t="shared" si="171"/>
        <v>0.5</v>
      </c>
      <c r="R1812">
        <v>0.85</v>
      </c>
      <c r="S1812" s="38">
        <f t="shared" si="172"/>
        <v>0.58823529411764708</v>
      </c>
      <c r="T1812" s="9">
        <f t="shared" si="173"/>
        <v>0.25470588235294117</v>
      </c>
      <c r="U1812" s="1"/>
      <c r="V1812" s="11"/>
    </row>
    <row r="1813" spans="2:22" ht="18">
      <c r="B1813" t="s">
        <v>550</v>
      </c>
      <c r="C1813" t="s">
        <v>553</v>
      </c>
      <c r="D1813" t="str">
        <f>VLOOKUP(G1813,Sheet1!J:K,2,0)</f>
        <v>C</v>
      </c>
      <c r="E1813" t="str">
        <f t="shared" si="168"/>
        <v>C兴趣培训</v>
      </c>
      <c r="F1813" t="str">
        <f>VLOOKUP(G1813,Sheet1!J:L,3,0)</f>
        <v>辽宁省</v>
      </c>
      <c r="G1813" t="s">
        <v>412</v>
      </c>
      <c r="H1813" s="2" t="str">
        <f>VLOOKUP(G1813,Sheet1!J:O,6,0)</f>
        <v>华北大区</v>
      </c>
      <c r="I1813">
        <v>41</v>
      </c>
      <c r="J1813">
        <v>0</v>
      </c>
      <c r="K1813" s="8">
        <f>VLOOKUP(C1813,'渗透率、续签率'!B:C,2,0)</f>
        <v>0.76200000000000001</v>
      </c>
      <c r="L1813" s="6">
        <f t="shared" si="169"/>
        <v>0</v>
      </c>
      <c r="M1813">
        <v>9</v>
      </c>
      <c r="N1813">
        <v>0</v>
      </c>
      <c r="O1813" s="24">
        <f t="shared" si="170"/>
        <v>0</v>
      </c>
      <c r="P1813" s="35">
        <f>VLOOKUP(E1813,'参数设置&amp;汇总'!O:X,10,0)</f>
        <v>0.1</v>
      </c>
      <c r="Q1813" s="37">
        <f t="shared" si="171"/>
        <v>0.9</v>
      </c>
      <c r="R1813">
        <v>0.85</v>
      </c>
      <c r="S1813" s="38">
        <f t="shared" si="172"/>
        <v>1.0588235294117647</v>
      </c>
      <c r="T1813" s="9">
        <f t="shared" si="173"/>
        <v>0.45847058823529413</v>
      </c>
    </row>
    <row r="1814" spans="2:22" ht="18">
      <c r="B1814" t="s">
        <v>550</v>
      </c>
      <c r="C1814" t="s">
        <v>553</v>
      </c>
      <c r="D1814" t="str">
        <f>VLOOKUP(G1814,Sheet1!J:K,2,0)</f>
        <v>C</v>
      </c>
      <c r="E1814" t="str">
        <f t="shared" si="168"/>
        <v>C兴趣培训</v>
      </c>
      <c r="F1814" t="str">
        <f>VLOOKUP(G1814,Sheet1!J:L,3,0)</f>
        <v>安徽省</v>
      </c>
      <c r="G1814" t="s">
        <v>413</v>
      </c>
      <c r="H1814" s="2" t="str">
        <f>VLOOKUP(G1814,Sheet1!J:O,6,0)</f>
        <v>华南大区</v>
      </c>
      <c r="I1814">
        <v>144</v>
      </c>
      <c r="J1814">
        <v>0</v>
      </c>
      <c r="K1814" s="8">
        <f>VLOOKUP(C1814,'渗透率、续签率'!B:C,2,0)</f>
        <v>0.76200000000000001</v>
      </c>
      <c r="L1814" s="6">
        <f t="shared" si="169"/>
        <v>0</v>
      </c>
      <c r="M1814">
        <v>9</v>
      </c>
      <c r="N1814">
        <v>0</v>
      </c>
      <c r="O1814" s="24">
        <f t="shared" si="170"/>
        <v>0</v>
      </c>
      <c r="P1814" s="35">
        <f>VLOOKUP(E1814,'参数设置&amp;汇总'!O:X,10,0)</f>
        <v>0.1</v>
      </c>
      <c r="Q1814" s="37">
        <f t="shared" si="171"/>
        <v>0.9</v>
      </c>
      <c r="R1814">
        <v>0.85</v>
      </c>
      <c r="S1814" s="38">
        <f t="shared" si="172"/>
        <v>1.0588235294117647</v>
      </c>
      <c r="T1814" s="9">
        <f t="shared" si="173"/>
        <v>0.45847058823529413</v>
      </c>
      <c r="U1814" s="1"/>
      <c r="V1814" s="11"/>
    </row>
    <row r="1815" spans="2:22" ht="18">
      <c r="B1815" t="s">
        <v>550</v>
      </c>
      <c r="C1815" t="s">
        <v>553</v>
      </c>
      <c r="D1815" t="str">
        <f>VLOOKUP(G1815,Sheet1!J:K,2,0)</f>
        <v>C</v>
      </c>
      <c r="E1815" t="str">
        <f t="shared" si="168"/>
        <v>C兴趣培训</v>
      </c>
      <c r="F1815" t="str">
        <f>VLOOKUP(G1815,Sheet1!J:L,3,0)</f>
        <v>广西壮族自治区</v>
      </c>
      <c r="G1815" t="s">
        <v>414</v>
      </c>
      <c r="H1815" s="2" t="str">
        <f>VLOOKUP(G1815,Sheet1!J:O,6,0)</f>
        <v>华南大区</v>
      </c>
      <c r="I1815">
        <v>24</v>
      </c>
      <c r="J1815">
        <v>0</v>
      </c>
      <c r="K1815" s="8">
        <f>VLOOKUP(C1815,'渗透率、续签率'!B:C,2,0)</f>
        <v>0.76200000000000001</v>
      </c>
      <c r="L1815" s="6">
        <f t="shared" si="169"/>
        <v>0</v>
      </c>
      <c r="M1815">
        <v>0</v>
      </c>
      <c r="N1815">
        <v>0</v>
      </c>
      <c r="O1815" s="24" t="e">
        <f t="shared" si="170"/>
        <v>#DIV/0!</v>
      </c>
      <c r="P1815" s="35">
        <f>VLOOKUP(E1815,'参数设置&amp;汇总'!O:X,10,0)</f>
        <v>0.1</v>
      </c>
      <c r="Q1815" s="37">
        <f t="shared" si="171"/>
        <v>0</v>
      </c>
      <c r="R1815">
        <v>0.85</v>
      </c>
      <c r="S1815" s="38">
        <f t="shared" si="172"/>
        <v>0</v>
      </c>
      <c r="T1815" s="9">
        <f t="shared" si="173"/>
        <v>0</v>
      </c>
      <c r="U1815" s="1"/>
      <c r="V1815" s="11"/>
    </row>
    <row r="1816" spans="2:22" ht="18">
      <c r="B1816" t="s">
        <v>550</v>
      </c>
      <c r="C1816" t="s">
        <v>553</v>
      </c>
      <c r="D1816" t="str">
        <f>VLOOKUP(G1816,Sheet1!J:K,2,0)</f>
        <v>C</v>
      </c>
      <c r="E1816" t="str">
        <f t="shared" si="168"/>
        <v>C兴趣培训</v>
      </c>
      <c r="F1816" t="str">
        <f>VLOOKUP(G1816,Sheet1!J:L,3,0)</f>
        <v>广东省</v>
      </c>
      <c r="G1816" t="s">
        <v>415</v>
      </c>
      <c r="H1816" s="2" t="str">
        <f>VLOOKUP(G1816,Sheet1!J:O,6,0)</f>
        <v>华南大区</v>
      </c>
      <c r="I1816">
        <v>64</v>
      </c>
      <c r="J1816">
        <v>0</v>
      </c>
      <c r="K1816" s="8">
        <f>VLOOKUP(C1816,'渗透率、续签率'!B:C,2,0)</f>
        <v>0.76200000000000001</v>
      </c>
      <c r="L1816" s="6">
        <f t="shared" si="169"/>
        <v>0</v>
      </c>
      <c r="M1816">
        <v>0</v>
      </c>
      <c r="N1816">
        <v>0</v>
      </c>
      <c r="O1816" s="24" t="e">
        <f t="shared" si="170"/>
        <v>#DIV/0!</v>
      </c>
      <c r="P1816" s="35">
        <f>VLOOKUP(E1816,'参数设置&amp;汇总'!O:X,10,0)</f>
        <v>0.1</v>
      </c>
      <c r="Q1816" s="37">
        <f t="shared" si="171"/>
        <v>0</v>
      </c>
      <c r="R1816">
        <v>0.85</v>
      </c>
      <c r="S1816" s="38">
        <f t="shared" si="172"/>
        <v>0</v>
      </c>
      <c r="T1816" s="9">
        <f t="shared" si="173"/>
        <v>0</v>
      </c>
      <c r="V1816" s="11"/>
    </row>
    <row r="1817" spans="2:22" ht="18">
      <c r="B1817" t="s">
        <v>550</v>
      </c>
      <c r="C1817" t="s">
        <v>553</v>
      </c>
      <c r="D1817" t="str">
        <f>VLOOKUP(G1817,Sheet1!J:K,2,0)</f>
        <v>C</v>
      </c>
      <c r="E1817" t="str">
        <f t="shared" si="168"/>
        <v>C兴趣培训</v>
      </c>
      <c r="F1817" t="str">
        <f>VLOOKUP(G1817,Sheet1!J:L,3,0)</f>
        <v>山西省</v>
      </c>
      <c r="G1817" t="s">
        <v>416</v>
      </c>
      <c r="H1817" s="2" t="str">
        <f>VLOOKUP(G1817,Sheet1!J:O,6,0)</f>
        <v>华北大区</v>
      </c>
      <c r="I1817">
        <v>17</v>
      </c>
      <c r="J1817">
        <v>0</v>
      </c>
      <c r="K1817" s="8">
        <f>VLOOKUP(C1817,'渗透率、续签率'!B:C,2,0)</f>
        <v>0.76200000000000001</v>
      </c>
      <c r="L1817" s="6">
        <f t="shared" si="169"/>
        <v>0</v>
      </c>
      <c r="M1817">
        <v>9</v>
      </c>
      <c r="N1817">
        <v>0</v>
      </c>
      <c r="O1817" s="24">
        <f t="shared" si="170"/>
        <v>0</v>
      </c>
      <c r="P1817" s="35">
        <f>VLOOKUP(E1817,'参数设置&amp;汇总'!O:X,10,0)</f>
        <v>0.1</v>
      </c>
      <c r="Q1817" s="37">
        <f t="shared" si="171"/>
        <v>0.9</v>
      </c>
      <c r="R1817">
        <v>0.85</v>
      </c>
      <c r="S1817" s="38">
        <f t="shared" si="172"/>
        <v>1.0588235294117647</v>
      </c>
      <c r="T1817" s="9">
        <f t="shared" si="173"/>
        <v>0.45847058823529413</v>
      </c>
      <c r="V1817" s="11"/>
    </row>
    <row r="1818" spans="2:22" ht="18">
      <c r="B1818" t="s">
        <v>550</v>
      </c>
      <c r="C1818" t="s">
        <v>553</v>
      </c>
      <c r="D1818" t="str">
        <f>VLOOKUP(G1818,Sheet1!J:K,2,0)</f>
        <v>C</v>
      </c>
      <c r="E1818" t="str">
        <f t="shared" si="168"/>
        <v>C兴趣培训</v>
      </c>
      <c r="F1818" t="str">
        <f>VLOOKUP(G1818,Sheet1!J:L,3,0)</f>
        <v>新疆维吾尔自治区</v>
      </c>
      <c r="G1818" t="s">
        <v>417</v>
      </c>
      <c r="H1818" s="2" t="str">
        <f>VLOOKUP(G1818,Sheet1!J:O,6,0)</f>
        <v>华北大区</v>
      </c>
      <c r="I1818">
        <v>13</v>
      </c>
      <c r="J1818">
        <v>0</v>
      </c>
      <c r="K1818" s="8">
        <f>VLOOKUP(C1818,'渗透率、续签率'!B:C,2,0)</f>
        <v>0.76200000000000001</v>
      </c>
      <c r="L1818" s="6">
        <f t="shared" si="169"/>
        <v>0</v>
      </c>
      <c r="M1818">
        <v>0</v>
      </c>
      <c r="N1818">
        <v>0</v>
      </c>
      <c r="O1818" s="24" t="e">
        <f t="shared" si="170"/>
        <v>#DIV/0!</v>
      </c>
      <c r="P1818" s="35">
        <f>VLOOKUP(E1818,'参数设置&amp;汇总'!O:X,10,0)</f>
        <v>0.1</v>
      </c>
      <c r="Q1818" s="37">
        <f t="shared" si="171"/>
        <v>0</v>
      </c>
      <c r="R1818">
        <v>0.85</v>
      </c>
      <c r="S1818" s="38">
        <f t="shared" si="172"/>
        <v>0</v>
      </c>
      <c r="T1818" s="9">
        <f t="shared" si="173"/>
        <v>0</v>
      </c>
      <c r="V1818" s="11"/>
    </row>
    <row r="1819" spans="2:22" ht="18">
      <c r="B1819" t="s">
        <v>550</v>
      </c>
      <c r="C1819" t="s">
        <v>553</v>
      </c>
      <c r="D1819" t="str">
        <f>VLOOKUP(G1819,Sheet1!J:K,2,0)</f>
        <v>C</v>
      </c>
      <c r="E1819" t="str">
        <f t="shared" si="168"/>
        <v>C兴趣培训</v>
      </c>
      <c r="F1819" t="str">
        <f>VLOOKUP(G1819,Sheet1!J:L,3,0)</f>
        <v>新疆维吾尔自治区</v>
      </c>
      <c r="G1819" t="s">
        <v>418</v>
      </c>
      <c r="H1819" s="2" t="str">
        <f>VLOOKUP(G1819,Sheet1!J:O,6,0)</f>
        <v>华北大区</v>
      </c>
      <c r="I1819">
        <v>4</v>
      </c>
      <c r="J1819">
        <v>0</v>
      </c>
      <c r="K1819" s="8">
        <f>VLOOKUP(C1819,'渗透率、续签率'!B:C,2,0)</f>
        <v>0.76200000000000001</v>
      </c>
      <c r="L1819" s="6">
        <f t="shared" si="169"/>
        <v>0</v>
      </c>
      <c r="M1819">
        <v>0</v>
      </c>
      <c r="N1819">
        <v>0</v>
      </c>
      <c r="O1819" s="24" t="e">
        <f t="shared" si="170"/>
        <v>#DIV/0!</v>
      </c>
      <c r="P1819" s="35">
        <f>VLOOKUP(E1819,'参数设置&amp;汇总'!O:X,10,0)</f>
        <v>0.1</v>
      </c>
      <c r="Q1819" s="37">
        <f t="shared" si="171"/>
        <v>0</v>
      </c>
      <c r="R1819">
        <v>0.85</v>
      </c>
      <c r="S1819" s="38">
        <f t="shared" si="172"/>
        <v>0</v>
      </c>
      <c r="T1819" s="9">
        <f t="shared" si="173"/>
        <v>0</v>
      </c>
      <c r="V1819" s="11"/>
    </row>
    <row r="1820" spans="2:22" ht="18">
      <c r="B1820" t="s">
        <v>550</v>
      </c>
      <c r="C1820" t="s">
        <v>553</v>
      </c>
      <c r="D1820" t="str">
        <f>VLOOKUP(G1820,Sheet1!J:K,2,0)</f>
        <v>C</v>
      </c>
      <c r="E1820" t="str">
        <f t="shared" si="168"/>
        <v>C兴趣培训</v>
      </c>
      <c r="F1820" t="str">
        <f>VLOOKUP(G1820,Sheet1!J:L,3,0)</f>
        <v>四川省</v>
      </c>
      <c r="G1820" t="s">
        <v>419</v>
      </c>
      <c r="H1820" s="2" t="str">
        <f>VLOOKUP(G1820,Sheet1!J:O,6,0)</f>
        <v>华北大区</v>
      </c>
      <c r="I1820">
        <v>4</v>
      </c>
      <c r="J1820">
        <v>0</v>
      </c>
      <c r="K1820" s="8">
        <f>VLOOKUP(C1820,'渗透率、续签率'!B:C,2,0)</f>
        <v>0.76200000000000001</v>
      </c>
      <c r="L1820" s="6">
        <f t="shared" si="169"/>
        <v>0</v>
      </c>
      <c r="M1820">
        <v>0</v>
      </c>
      <c r="N1820">
        <v>0</v>
      </c>
      <c r="O1820" s="24" t="e">
        <f t="shared" si="170"/>
        <v>#DIV/0!</v>
      </c>
      <c r="P1820" s="35">
        <f>VLOOKUP(E1820,'参数设置&amp;汇总'!O:X,10,0)</f>
        <v>0.1</v>
      </c>
      <c r="Q1820" s="37">
        <f t="shared" si="171"/>
        <v>0</v>
      </c>
      <c r="R1820">
        <v>0.85</v>
      </c>
      <c r="S1820" s="38">
        <f t="shared" si="172"/>
        <v>0</v>
      </c>
      <c r="T1820" s="9">
        <f t="shared" si="173"/>
        <v>0</v>
      </c>
      <c r="U1820" s="1"/>
      <c r="V1820" s="11"/>
    </row>
    <row r="1821" spans="2:22" ht="18">
      <c r="B1821" t="s">
        <v>550</v>
      </c>
      <c r="C1821" t="s">
        <v>553</v>
      </c>
      <c r="D1821" t="str">
        <f>VLOOKUP(G1821,Sheet1!J:K,2,0)</f>
        <v>C</v>
      </c>
      <c r="E1821" t="str">
        <f t="shared" si="168"/>
        <v>C兴趣培训</v>
      </c>
      <c r="F1821" t="str">
        <f>VLOOKUP(G1821,Sheet1!J:L,3,0)</f>
        <v>内蒙古自治区</v>
      </c>
      <c r="G1821" t="s">
        <v>420</v>
      </c>
      <c r="H1821" s="2" t="str">
        <f>VLOOKUP(G1821,Sheet1!J:O,6,0)</f>
        <v>华北大区</v>
      </c>
      <c r="I1821">
        <v>4</v>
      </c>
      <c r="J1821">
        <v>0</v>
      </c>
      <c r="K1821" s="8">
        <f>VLOOKUP(C1821,'渗透率、续签率'!B:C,2,0)</f>
        <v>0.76200000000000001</v>
      </c>
      <c r="L1821" s="6">
        <f t="shared" si="169"/>
        <v>0</v>
      </c>
      <c r="M1821">
        <v>0</v>
      </c>
      <c r="N1821">
        <v>0</v>
      </c>
      <c r="O1821" s="24" t="e">
        <f t="shared" si="170"/>
        <v>#DIV/0!</v>
      </c>
      <c r="P1821" s="35">
        <f>VLOOKUP(E1821,'参数设置&amp;汇总'!O:X,10,0)</f>
        <v>0.1</v>
      </c>
      <c r="Q1821" s="37">
        <f t="shared" si="171"/>
        <v>0</v>
      </c>
      <c r="R1821">
        <v>0.85</v>
      </c>
      <c r="S1821" s="38">
        <f t="shared" si="172"/>
        <v>0</v>
      </c>
      <c r="T1821" s="9">
        <f t="shared" si="173"/>
        <v>0</v>
      </c>
      <c r="V1821" s="11"/>
    </row>
    <row r="1822" spans="2:22" ht="18">
      <c r="B1822" t="s">
        <v>550</v>
      </c>
      <c r="C1822" t="s">
        <v>553</v>
      </c>
      <c r="D1822" t="str">
        <f>VLOOKUP(G1822,Sheet1!J:K,2,0)</f>
        <v>C</v>
      </c>
      <c r="E1822" t="str">
        <f t="shared" si="168"/>
        <v>C兴趣培训</v>
      </c>
      <c r="F1822" t="str">
        <f>VLOOKUP(G1822,Sheet1!J:L,3,0)</f>
        <v>新疆维吾尔自治区</v>
      </c>
      <c r="G1822" t="s">
        <v>421</v>
      </c>
      <c r="H1822" s="2" t="str">
        <f>VLOOKUP(G1822,Sheet1!J:O,6,0)</f>
        <v>华北大区</v>
      </c>
      <c r="I1822">
        <v>2</v>
      </c>
      <c r="J1822">
        <v>0</v>
      </c>
      <c r="K1822" s="8">
        <f>VLOOKUP(C1822,'渗透率、续签率'!B:C,2,0)</f>
        <v>0.76200000000000001</v>
      </c>
      <c r="L1822" s="6">
        <f t="shared" si="169"/>
        <v>0</v>
      </c>
      <c r="M1822">
        <v>0</v>
      </c>
      <c r="N1822">
        <v>0</v>
      </c>
      <c r="O1822" s="24" t="e">
        <f t="shared" si="170"/>
        <v>#DIV/0!</v>
      </c>
      <c r="P1822" s="35">
        <f>VLOOKUP(E1822,'参数设置&amp;汇总'!O:X,10,0)</f>
        <v>0.1</v>
      </c>
      <c r="Q1822" s="37">
        <f t="shared" si="171"/>
        <v>0</v>
      </c>
      <c r="R1822">
        <v>0.85</v>
      </c>
      <c r="S1822" s="38">
        <f t="shared" si="172"/>
        <v>0</v>
      </c>
      <c r="T1822" s="9">
        <f t="shared" si="173"/>
        <v>0</v>
      </c>
      <c r="V1822" s="11"/>
    </row>
    <row r="1823" spans="2:22" ht="18">
      <c r="B1823" t="s">
        <v>550</v>
      </c>
      <c r="C1823" t="s">
        <v>553</v>
      </c>
      <c r="D1823" t="str">
        <f>VLOOKUP(G1823,Sheet1!J:K,2,0)</f>
        <v>C</v>
      </c>
      <c r="E1823" t="str">
        <f t="shared" si="168"/>
        <v>C兴趣培训</v>
      </c>
      <c r="F1823" t="str">
        <f>VLOOKUP(G1823,Sheet1!J:L,3,0)</f>
        <v>甘肃省</v>
      </c>
      <c r="G1823" t="s">
        <v>423</v>
      </c>
      <c r="H1823" s="2" t="str">
        <f>VLOOKUP(G1823,Sheet1!J:O,6,0)</f>
        <v>华北大区</v>
      </c>
      <c r="I1823">
        <v>20</v>
      </c>
      <c r="J1823">
        <v>0</v>
      </c>
      <c r="K1823" s="8">
        <f>VLOOKUP(C1823,'渗透率、续签率'!B:C,2,0)</f>
        <v>0.76200000000000001</v>
      </c>
      <c r="L1823" s="6">
        <f t="shared" si="169"/>
        <v>0</v>
      </c>
      <c r="M1823">
        <v>0</v>
      </c>
      <c r="N1823">
        <v>0</v>
      </c>
      <c r="O1823" s="24" t="e">
        <f t="shared" si="170"/>
        <v>#DIV/0!</v>
      </c>
      <c r="P1823" s="35">
        <f>VLOOKUP(E1823,'参数设置&amp;汇总'!O:X,10,0)</f>
        <v>0.1</v>
      </c>
      <c r="Q1823" s="37">
        <f t="shared" si="171"/>
        <v>0</v>
      </c>
      <c r="R1823">
        <v>0.85</v>
      </c>
      <c r="S1823" s="38">
        <f t="shared" si="172"/>
        <v>0</v>
      </c>
      <c r="T1823" s="9">
        <f t="shared" si="173"/>
        <v>0</v>
      </c>
      <c r="U1823" s="1"/>
      <c r="V1823" s="11"/>
    </row>
    <row r="1824" spans="2:22" ht="18">
      <c r="B1824" t="s">
        <v>550</v>
      </c>
      <c r="C1824" t="s">
        <v>553</v>
      </c>
      <c r="D1824" t="str">
        <f>VLOOKUP(G1824,Sheet1!J:K,2,0)</f>
        <v>C</v>
      </c>
      <c r="E1824" t="str">
        <f t="shared" si="168"/>
        <v>C兴趣培训</v>
      </c>
      <c r="F1824" t="str">
        <f>VLOOKUP(G1824,Sheet1!J:L,3,0)</f>
        <v>海南省</v>
      </c>
      <c r="G1824" t="s">
        <v>424</v>
      </c>
      <c r="H1824" s="2" t="str">
        <f>VLOOKUP(G1824,Sheet1!J:O,6,0)</f>
        <v>华南大区</v>
      </c>
      <c r="I1824">
        <v>3</v>
      </c>
      <c r="J1824">
        <v>0</v>
      </c>
      <c r="K1824" s="8">
        <f>VLOOKUP(C1824,'渗透率、续签率'!B:C,2,0)</f>
        <v>0.76200000000000001</v>
      </c>
      <c r="L1824" s="6">
        <f t="shared" si="169"/>
        <v>0</v>
      </c>
      <c r="M1824">
        <v>0</v>
      </c>
      <c r="N1824">
        <v>0</v>
      </c>
      <c r="O1824" s="24" t="e">
        <f t="shared" si="170"/>
        <v>#DIV/0!</v>
      </c>
      <c r="P1824" s="35">
        <f>VLOOKUP(E1824,'参数设置&amp;汇总'!O:X,10,0)</f>
        <v>0.1</v>
      </c>
      <c r="Q1824" s="37">
        <f t="shared" si="171"/>
        <v>0</v>
      </c>
      <c r="R1824">
        <v>0.85</v>
      </c>
      <c r="S1824" s="38">
        <f t="shared" si="172"/>
        <v>0</v>
      </c>
      <c r="T1824" s="9">
        <f t="shared" si="173"/>
        <v>0</v>
      </c>
      <c r="V1824" s="11"/>
    </row>
    <row r="1825" spans="2:22" ht="18">
      <c r="B1825" t="s">
        <v>550</v>
      </c>
      <c r="C1825" t="s">
        <v>553</v>
      </c>
      <c r="D1825" t="str">
        <f>VLOOKUP(G1825,Sheet1!J:K,2,0)</f>
        <v>C</v>
      </c>
      <c r="E1825" t="str">
        <f t="shared" si="168"/>
        <v>C兴趣培训</v>
      </c>
      <c r="F1825" t="str">
        <f>VLOOKUP(G1825,Sheet1!J:L,3,0)</f>
        <v>湖北省</v>
      </c>
      <c r="G1825" t="s">
        <v>425</v>
      </c>
      <c r="H1825" s="2" t="str">
        <f>VLOOKUP(G1825,Sheet1!J:O,6,0)</f>
        <v>华南大区</v>
      </c>
      <c r="I1825">
        <v>42</v>
      </c>
      <c r="J1825">
        <v>0</v>
      </c>
      <c r="K1825" s="8">
        <f>VLOOKUP(C1825,'渗透率、续签率'!B:C,2,0)</f>
        <v>0.76200000000000001</v>
      </c>
      <c r="L1825" s="6">
        <f t="shared" si="169"/>
        <v>0</v>
      </c>
      <c r="M1825">
        <v>1</v>
      </c>
      <c r="N1825">
        <v>0</v>
      </c>
      <c r="O1825" s="24">
        <f t="shared" si="170"/>
        <v>0</v>
      </c>
      <c r="P1825" s="35">
        <f>VLOOKUP(E1825,'参数设置&amp;汇总'!O:X,10,0)</f>
        <v>0.1</v>
      </c>
      <c r="Q1825" s="37">
        <f t="shared" si="171"/>
        <v>0.1</v>
      </c>
      <c r="R1825">
        <v>0.85</v>
      </c>
      <c r="S1825" s="38">
        <f t="shared" si="172"/>
        <v>0.11764705882352942</v>
      </c>
      <c r="T1825" s="9">
        <f t="shared" si="173"/>
        <v>5.094117647058824E-2</v>
      </c>
      <c r="V1825" s="11"/>
    </row>
    <row r="1826" spans="2:22" ht="18">
      <c r="B1826" t="s">
        <v>550</v>
      </c>
      <c r="C1826" t="s">
        <v>553</v>
      </c>
      <c r="D1826" t="str">
        <f>VLOOKUP(G1826,Sheet1!J:K,2,0)</f>
        <v>C</v>
      </c>
      <c r="E1826" t="str">
        <f t="shared" si="168"/>
        <v>C兴趣培训</v>
      </c>
      <c r="F1826" t="str">
        <f>VLOOKUP(G1826,Sheet1!J:L,3,0)</f>
        <v>四川省</v>
      </c>
      <c r="G1826" t="s">
        <v>426</v>
      </c>
      <c r="H1826" s="2" t="str">
        <f>VLOOKUP(G1826,Sheet1!J:O,6,0)</f>
        <v>华北大区</v>
      </c>
      <c r="I1826">
        <v>22</v>
      </c>
      <c r="J1826">
        <v>0</v>
      </c>
      <c r="K1826" s="8">
        <f>VLOOKUP(C1826,'渗透率、续签率'!B:C,2,0)</f>
        <v>0.76200000000000001</v>
      </c>
      <c r="L1826" s="6">
        <f t="shared" si="169"/>
        <v>0</v>
      </c>
      <c r="M1826">
        <v>1</v>
      </c>
      <c r="N1826">
        <v>0</v>
      </c>
      <c r="O1826" s="24">
        <f t="shared" si="170"/>
        <v>0</v>
      </c>
      <c r="P1826" s="35">
        <f>VLOOKUP(E1826,'参数设置&amp;汇总'!O:X,10,0)</f>
        <v>0.1</v>
      </c>
      <c r="Q1826" s="37">
        <f t="shared" si="171"/>
        <v>0.1</v>
      </c>
      <c r="R1826">
        <v>0.85</v>
      </c>
      <c r="S1826" s="38">
        <f t="shared" si="172"/>
        <v>0.11764705882352942</v>
      </c>
      <c r="T1826" s="9">
        <f t="shared" si="173"/>
        <v>5.094117647058824E-2</v>
      </c>
      <c r="U1826" s="1"/>
      <c r="V1826" s="11"/>
    </row>
    <row r="1827" spans="2:22" ht="18">
      <c r="B1827" t="s">
        <v>550</v>
      </c>
      <c r="C1827" t="s">
        <v>553</v>
      </c>
      <c r="D1827" t="str">
        <f>VLOOKUP(G1827,Sheet1!J:K,2,0)</f>
        <v>B</v>
      </c>
      <c r="E1827" t="str">
        <f t="shared" si="168"/>
        <v>B兴趣培训</v>
      </c>
      <c r="F1827" t="str">
        <f>VLOOKUP(G1827,Sheet1!J:L,3,0)</f>
        <v>山东省</v>
      </c>
      <c r="G1827" t="s">
        <v>88</v>
      </c>
      <c r="H1827" s="2" t="str">
        <f>VLOOKUP(G1827,Sheet1!J:O,6,0)</f>
        <v>华北大区</v>
      </c>
      <c r="I1827">
        <v>815</v>
      </c>
      <c r="J1827">
        <v>18</v>
      </c>
      <c r="K1827" s="8">
        <f>VLOOKUP(C1827,'渗透率、续签率'!B:C,2,0)</f>
        <v>0.76200000000000001</v>
      </c>
      <c r="L1827" s="6">
        <f t="shared" si="169"/>
        <v>2.2085889570552148E-2</v>
      </c>
      <c r="M1827">
        <v>99</v>
      </c>
      <c r="N1827">
        <v>18</v>
      </c>
      <c r="O1827" s="24">
        <f t="shared" si="170"/>
        <v>0.18181818181818182</v>
      </c>
      <c r="P1827" s="35">
        <f>VLOOKUP(E1827,'参数设置&amp;汇总'!O:X,10,0)</f>
        <v>0.25</v>
      </c>
      <c r="Q1827" s="37">
        <f t="shared" si="171"/>
        <v>24.75</v>
      </c>
      <c r="R1827">
        <v>0.85</v>
      </c>
      <c r="S1827" s="38">
        <f t="shared" si="172"/>
        <v>12.981176470588235</v>
      </c>
      <c r="T1827" s="9">
        <f t="shared" si="173"/>
        <v>5.6208494117647056</v>
      </c>
      <c r="U1827" s="1"/>
      <c r="V1827" s="11"/>
    </row>
    <row r="1828" spans="2:22" ht="18">
      <c r="B1828" t="s">
        <v>550</v>
      </c>
      <c r="C1828" t="s">
        <v>553</v>
      </c>
      <c r="D1828" t="str">
        <f>VLOOKUP(G1828,Sheet1!J:K,2,0)</f>
        <v>C</v>
      </c>
      <c r="E1828" t="str">
        <f t="shared" si="168"/>
        <v>C兴趣培训</v>
      </c>
      <c r="F1828" t="str">
        <f>VLOOKUP(G1828,Sheet1!J:L,3,0)</f>
        <v>辽宁省</v>
      </c>
      <c r="G1828" t="s">
        <v>427</v>
      </c>
      <c r="H1828" s="2" t="str">
        <f>VLOOKUP(G1828,Sheet1!J:O,6,0)</f>
        <v>华北大区</v>
      </c>
      <c r="I1828">
        <v>86</v>
      </c>
      <c r="J1828">
        <v>0</v>
      </c>
      <c r="K1828" s="8">
        <f>VLOOKUP(C1828,'渗透率、续签率'!B:C,2,0)</f>
        <v>0.76200000000000001</v>
      </c>
      <c r="L1828" s="6">
        <f t="shared" si="169"/>
        <v>0</v>
      </c>
      <c r="M1828">
        <v>2</v>
      </c>
      <c r="N1828">
        <v>0</v>
      </c>
      <c r="O1828" s="24">
        <f t="shared" si="170"/>
        <v>0</v>
      </c>
      <c r="P1828" s="35">
        <f>VLOOKUP(E1828,'参数设置&amp;汇总'!O:X,10,0)</f>
        <v>0.1</v>
      </c>
      <c r="Q1828" s="37">
        <f t="shared" si="171"/>
        <v>0.2</v>
      </c>
      <c r="R1828">
        <v>0.85</v>
      </c>
      <c r="S1828" s="38">
        <f t="shared" si="172"/>
        <v>0.23529411764705885</v>
      </c>
      <c r="T1828" s="9">
        <f t="shared" si="173"/>
        <v>0.10188235294117648</v>
      </c>
      <c r="V1828" s="11"/>
    </row>
    <row r="1829" spans="2:22" ht="18">
      <c r="B1829" t="s">
        <v>550</v>
      </c>
      <c r="C1829" t="s">
        <v>553</v>
      </c>
      <c r="D1829" t="str">
        <f>VLOOKUP(G1829,Sheet1!J:K,2,0)</f>
        <v>C</v>
      </c>
      <c r="E1829" t="str">
        <f t="shared" si="168"/>
        <v>C兴趣培训</v>
      </c>
      <c r="F1829" t="str">
        <f>VLOOKUP(G1829,Sheet1!J:L,3,0)</f>
        <v>广东省</v>
      </c>
      <c r="G1829" t="s">
        <v>428</v>
      </c>
      <c r="H1829" s="2" t="str">
        <f>VLOOKUP(G1829,Sheet1!J:O,6,0)</f>
        <v>华南大区</v>
      </c>
      <c r="I1829">
        <v>57</v>
      </c>
      <c r="J1829">
        <v>0</v>
      </c>
      <c r="K1829" s="8">
        <f>VLOOKUP(C1829,'渗透率、续签率'!B:C,2,0)</f>
        <v>0.76200000000000001</v>
      </c>
      <c r="L1829" s="6">
        <f t="shared" si="169"/>
        <v>0</v>
      </c>
      <c r="M1829">
        <v>3</v>
      </c>
      <c r="N1829">
        <v>0</v>
      </c>
      <c r="O1829" s="24">
        <f t="shared" si="170"/>
        <v>0</v>
      </c>
      <c r="P1829" s="35">
        <f>VLOOKUP(E1829,'参数设置&amp;汇总'!O:X,10,0)</f>
        <v>0.1</v>
      </c>
      <c r="Q1829" s="37">
        <f t="shared" si="171"/>
        <v>0.30000000000000004</v>
      </c>
      <c r="R1829">
        <v>0.85</v>
      </c>
      <c r="S1829" s="38">
        <f t="shared" si="172"/>
        <v>0.35294117647058831</v>
      </c>
      <c r="T1829" s="9">
        <f t="shared" si="173"/>
        <v>0.15282352941176475</v>
      </c>
      <c r="V1829" s="11"/>
    </row>
    <row r="1830" spans="2:22" ht="18">
      <c r="B1830" t="s">
        <v>550</v>
      </c>
      <c r="C1830" t="s">
        <v>553</v>
      </c>
      <c r="D1830" t="str">
        <f>VLOOKUP(G1830,Sheet1!J:K,2,0)</f>
        <v>C</v>
      </c>
      <c r="E1830" t="str">
        <f t="shared" si="168"/>
        <v>C兴趣培训</v>
      </c>
      <c r="F1830" t="str">
        <f>VLOOKUP(G1830,Sheet1!J:L,3,0)</f>
        <v>香港特别行政区</v>
      </c>
      <c r="G1830" t="s">
        <v>429</v>
      </c>
      <c r="H1830" s="2">
        <f>VLOOKUP(G1830,Sheet1!J:O,6,0)</f>
        <v>0</v>
      </c>
      <c r="I1830">
        <v>388</v>
      </c>
      <c r="J1830">
        <v>0</v>
      </c>
      <c r="K1830" s="8">
        <f>VLOOKUP(C1830,'渗透率、续签率'!B:C,2,0)</f>
        <v>0.76200000000000001</v>
      </c>
      <c r="L1830" s="6">
        <f t="shared" si="169"/>
        <v>0</v>
      </c>
      <c r="M1830">
        <v>8</v>
      </c>
      <c r="N1830">
        <v>0</v>
      </c>
      <c r="O1830" s="24">
        <f t="shared" si="170"/>
        <v>0</v>
      </c>
      <c r="P1830" s="35">
        <f>VLOOKUP(E1830,'参数设置&amp;汇总'!O:X,10,0)</f>
        <v>0.1</v>
      </c>
      <c r="Q1830" s="37">
        <f t="shared" si="171"/>
        <v>0.8</v>
      </c>
      <c r="R1830">
        <v>0.85</v>
      </c>
      <c r="S1830" s="38">
        <f t="shared" si="172"/>
        <v>0.94117647058823539</v>
      </c>
      <c r="T1830" s="9">
        <f t="shared" si="173"/>
        <v>0.40752941176470592</v>
      </c>
      <c r="V1830" s="11"/>
    </row>
    <row r="1831" spans="2:22" ht="18">
      <c r="B1831" t="s">
        <v>550</v>
      </c>
      <c r="C1831" t="s">
        <v>553</v>
      </c>
      <c r="D1831" t="str">
        <f>VLOOKUP(G1831,Sheet1!J:K,2,0)</f>
        <v>C</v>
      </c>
      <c r="E1831" t="str">
        <f t="shared" si="168"/>
        <v>C兴趣培训</v>
      </c>
      <c r="F1831" t="str">
        <f>VLOOKUP(G1831,Sheet1!J:L,3,0)</f>
        <v>安徽省</v>
      </c>
      <c r="G1831" t="s">
        <v>430</v>
      </c>
      <c r="H1831" s="2" t="str">
        <f>VLOOKUP(G1831,Sheet1!J:O,6,0)</f>
        <v>华南大区</v>
      </c>
      <c r="I1831">
        <v>77</v>
      </c>
      <c r="J1831">
        <v>0</v>
      </c>
      <c r="K1831" s="8">
        <f>VLOOKUP(C1831,'渗透率、续签率'!B:C,2,0)</f>
        <v>0.76200000000000001</v>
      </c>
      <c r="L1831" s="6">
        <f t="shared" si="169"/>
        <v>0</v>
      </c>
      <c r="M1831">
        <v>5</v>
      </c>
      <c r="N1831">
        <v>0</v>
      </c>
      <c r="O1831" s="24">
        <f t="shared" si="170"/>
        <v>0</v>
      </c>
      <c r="P1831" s="35">
        <f>VLOOKUP(E1831,'参数设置&amp;汇总'!O:X,10,0)</f>
        <v>0.1</v>
      </c>
      <c r="Q1831" s="37">
        <f t="shared" si="171"/>
        <v>0.5</v>
      </c>
      <c r="R1831">
        <v>0.85</v>
      </c>
      <c r="S1831" s="38">
        <f t="shared" si="172"/>
        <v>0.58823529411764708</v>
      </c>
      <c r="T1831" s="9">
        <f t="shared" si="173"/>
        <v>0.25470588235294117</v>
      </c>
      <c r="U1831" s="1"/>
      <c r="V1831" s="11"/>
    </row>
    <row r="1832" spans="2:22" ht="18">
      <c r="B1832" t="s">
        <v>550</v>
      </c>
      <c r="C1832" t="s">
        <v>553</v>
      </c>
      <c r="D1832" t="str">
        <f>VLOOKUP(G1832,Sheet1!J:K,2,0)</f>
        <v>C</v>
      </c>
      <c r="E1832" t="str">
        <f t="shared" si="168"/>
        <v>C兴趣培训</v>
      </c>
      <c r="F1832" t="str">
        <f>VLOOKUP(G1832,Sheet1!J:L,3,0)</f>
        <v>河南省</v>
      </c>
      <c r="G1832" t="s">
        <v>431</v>
      </c>
      <c r="H1832" s="2" t="str">
        <f>VLOOKUP(G1832,Sheet1!J:O,6,0)</f>
        <v>华北大区</v>
      </c>
      <c r="I1832">
        <v>116</v>
      </c>
      <c r="J1832">
        <v>0</v>
      </c>
      <c r="K1832" s="8">
        <f>VLOOKUP(C1832,'渗透率、续签率'!B:C,2,0)</f>
        <v>0.76200000000000001</v>
      </c>
      <c r="L1832" s="6">
        <f t="shared" si="169"/>
        <v>0</v>
      </c>
      <c r="M1832">
        <v>5</v>
      </c>
      <c r="N1832">
        <v>0</v>
      </c>
      <c r="O1832" s="24">
        <f t="shared" si="170"/>
        <v>0</v>
      </c>
      <c r="P1832" s="35">
        <f>VLOOKUP(E1832,'参数设置&amp;汇总'!O:X,10,0)</f>
        <v>0.1</v>
      </c>
      <c r="Q1832" s="37">
        <f t="shared" si="171"/>
        <v>0.5</v>
      </c>
      <c r="R1832">
        <v>0.85</v>
      </c>
      <c r="S1832" s="38">
        <f t="shared" si="172"/>
        <v>0.58823529411764708</v>
      </c>
      <c r="T1832" s="9">
        <f t="shared" si="173"/>
        <v>0.25470588235294117</v>
      </c>
      <c r="U1832" s="1"/>
      <c r="V1832" s="11"/>
    </row>
    <row r="1833" spans="2:22" ht="18">
      <c r="B1833" t="s">
        <v>550</v>
      </c>
      <c r="C1833" t="s">
        <v>553</v>
      </c>
      <c r="D1833" t="str">
        <f>VLOOKUP(G1833,Sheet1!J:K,2,0)</f>
        <v>C</v>
      </c>
      <c r="E1833" t="str">
        <f t="shared" si="168"/>
        <v>C兴趣培训</v>
      </c>
      <c r="F1833" t="str">
        <f>VLOOKUP(G1833,Sheet1!J:L,3,0)</f>
        <v>黑龙江省</v>
      </c>
      <c r="G1833" t="s">
        <v>432</v>
      </c>
      <c r="H1833" s="2" t="str">
        <f>VLOOKUP(G1833,Sheet1!J:O,6,0)</f>
        <v>华北大区</v>
      </c>
      <c r="I1833">
        <v>27</v>
      </c>
      <c r="J1833">
        <v>0</v>
      </c>
      <c r="K1833" s="8">
        <f>VLOOKUP(C1833,'渗透率、续签率'!B:C,2,0)</f>
        <v>0.76200000000000001</v>
      </c>
      <c r="L1833" s="6">
        <f t="shared" si="169"/>
        <v>0</v>
      </c>
      <c r="M1833">
        <v>0</v>
      </c>
      <c r="N1833">
        <v>0</v>
      </c>
      <c r="O1833" s="24" t="e">
        <f t="shared" si="170"/>
        <v>#DIV/0!</v>
      </c>
      <c r="P1833" s="35">
        <f>VLOOKUP(E1833,'参数设置&amp;汇总'!O:X,10,0)</f>
        <v>0.1</v>
      </c>
      <c r="Q1833" s="37">
        <f t="shared" si="171"/>
        <v>0</v>
      </c>
      <c r="R1833">
        <v>0.85</v>
      </c>
      <c r="S1833" s="38">
        <f t="shared" si="172"/>
        <v>0</v>
      </c>
      <c r="T1833" s="9">
        <f t="shared" si="173"/>
        <v>0</v>
      </c>
      <c r="V1833" s="11"/>
    </row>
    <row r="1834" spans="2:22" ht="18">
      <c r="B1834" t="s">
        <v>550</v>
      </c>
      <c r="C1834" t="s">
        <v>553</v>
      </c>
      <c r="D1834" t="str">
        <f>VLOOKUP(G1834,Sheet1!J:K,2,0)</f>
        <v>C</v>
      </c>
      <c r="E1834" t="str">
        <f t="shared" si="168"/>
        <v>C兴趣培训</v>
      </c>
      <c r="F1834" t="str">
        <f>VLOOKUP(G1834,Sheet1!J:L,3,0)</f>
        <v>河南省</v>
      </c>
      <c r="G1834" t="s">
        <v>433</v>
      </c>
      <c r="H1834" s="2" t="str">
        <f>VLOOKUP(G1834,Sheet1!J:O,6,0)</f>
        <v>华北大区</v>
      </c>
      <c r="I1834">
        <v>42</v>
      </c>
      <c r="J1834">
        <v>0</v>
      </c>
      <c r="K1834" s="8">
        <f>VLOOKUP(C1834,'渗透率、续签率'!B:C,2,0)</f>
        <v>0.76200000000000001</v>
      </c>
      <c r="L1834" s="6">
        <f t="shared" si="169"/>
        <v>0</v>
      </c>
      <c r="M1834">
        <v>0</v>
      </c>
      <c r="N1834">
        <v>0</v>
      </c>
      <c r="O1834" s="24" t="e">
        <f t="shared" si="170"/>
        <v>#DIV/0!</v>
      </c>
      <c r="P1834" s="35">
        <f>VLOOKUP(E1834,'参数设置&amp;汇总'!O:X,10,0)</f>
        <v>0.1</v>
      </c>
      <c r="Q1834" s="37">
        <f t="shared" si="171"/>
        <v>0</v>
      </c>
      <c r="R1834">
        <v>0.85</v>
      </c>
      <c r="S1834" s="38">
        <f t="shared" si="172"/>
        <v>0</v>
      </c>
      <c r="T1834" s="9">
        <f t="shared" si="173"/>
        <v>0</v>
      </c>
      <c r="U1834" s="1"/>
      <c r="V1834" s="11"/>
    </row>
    <row r="1835" spans="2:22" ht="18">
      <c r="B1835" t="s">
        <v>550</v>
      </c>
      <c r="C1835" t="s">
        <v>553</v>
      </c>
      <c r="D1835" t="str">
        <f>VLOOKUP(G1835,Sheet1!J:K,2,0)</f>
        <v>C</v>
      </c>
      <c r="E1835" t="str">
        <f t="shared" si="168"/>
        <v>C兴趣培训</v>
      </c>
      <c r="F1835" t="str">
        <f>VLOOKUP(G1835,Sheet1!J:L,3,0)</f>
        <v>黑龙江省</v>
      </c>
      <c r="G1835" t="s">
        <v>434</v>
      </c>
      <c r="H1835" s="2" t="str">
        <f>VLOOKUP(G1835,Sheet1!J:O,6,0)</f>
        <v>华北大区</v>
      </c>
      <c r="I1835">
        <v>22</v>
      </c>
      <c r="J1835">
        <v>0</v>
      </c>
      <c r="K1835" s="8">
        <f>VLOOKUP(C1835,'渗透率、续签率'!B:C,2,0)</f>
        <v>0.76200000000000001</v>
      </c>
      <c r="L1835" s="6">
        <f t="shared" si="169"/>
        <v>0</v>
      </c>
      <c r="M1835">
        <v>0</v>
      </c>
      <c r="N1835">
        <v>0</v>
      </c>
      <c r="O1835" s="24" t="e">
        <f t="shared" si="170"/>
        <v>#DIV/0!</v>
      </c>
      <c r="P1835" s="35">
        <f>VLOOKUP(E1835,'参数设置&amp;汇总'!O:X,10,0)</f>
        <v>0.1</v>
      </c>
      <c r="Q1835" s="37">
        <f t="shared" si="171"/>
        <v>0</v>
      </c>
      <c r="R1835">
        <v>0.85</v>
      </c>
      <c r="S1835" s="38">
        <f t="shared" si="172"/>
        <v>0</v>
      </c>
      <c r="T1835" s="9">
        <f t="shared" si="173"/>
        <v>0</v>
      </c>
      <c r="V1835" s="11"/>
    </row>
    <row r="1836" spans="2:22" ht="18">
      <c r="B1836" t="s">
        <v>550</v>
      </c>
      <c r="C1836" t="s">
        <v>553</v>
      </c>
      <c r="D1836" t="str">
        <f>VLOOKUP(G1836,Sheet1!J:K,2,0)</f>
        <v>C</v>
      </c>
      <c r="E1836" t="str">
        <f t="shared" si="168"/>
        <v>C兴趣培训</v>
      </c>
      <c r="F1836" t="str">
        <f>VLOOKUP(G1836,Sheet1!J:L,3,0)</f>
        <v>江西省</v>
      </c>
      <c r="G1836" t="s">
        <v>435</v>
      </c>
      <c r="H1836" s="2" t="str">
        <f>VLOOKUP(G1836,Sheet1!J:O,6,0)</f>
        <v>华南大区</v>
      </c>
      <c r="I1836">
        <v>28</v>
      </c>
      <c r="J1836">
        <v>0</v>
      </c>
      <c r="K1836" s="8">
        <f>VLOOKUP(C1836,'渗透率、续签率'!B:C,2,0)</f>
        <v>0.76200000000000001</v>
      </c>
      <c r="L1836" s="6">
        <f t="shared" si="169"/>
        <v>0</v>
      </c>
      <c r="M1836">
        <v>2</v>
      </c>
      <c r="N1836">
        <v>0</v>
      </c>
      <c r="O1836" s="24">
        <f t="shared" si="170"/>
        <v>0</v>
      </c>
      <c r="P1836" s="35">
        <f>VLOOKUP(E1836,'参数设置&amp;汇总'!O:X,10,0)</f>
        <v>0.1</v>
      </c>
      <c r="Q1836" s="37">
        <f t="shared" si="171"/>
        <v>0.2</v>
      </c>
      <c r="R1836">
        <v>0.85</v>
      </c>
      <c r="S1836" s="38">
        <f t="shared" si="172"/>
        <v>0.23529411764705885</v>
      </c>
      <c r="T1836" s="9">
        <f t="shared" si="173"/>
        <v>0.10188235294117648</v>
      </c>
      <c r="U1836" s="1"/>
      <c r="V1836" s="11"/>
    </row>
    <row r="1837" spans="2:22" ht="18">
      <c r="B1837" t="s">
        <v>550</v>
      </c>
      <c r="C1837" t="s">
        <v>553</v>
      </c>
      <c r="D1837" t="str">
        <f>VLOOKUP(G1837,Sheet1!J:K,2,0)</f>
        <v>C</v>
      </c>
      <c r="E1837" t="str">
        <f t="shared" si="168"/>
        <v>C兴趣培训</v>
      </c>
      <c r="F1837" t="str">
        <f>VLOOKUP(G1837,Sheet1!J:L,3,0)</f>
        <v>湖北省</v>
      </c>
      <c r="G1837" t="s">
        <v>436</v>
      </c>
      <c r="H1837" s="2" t="str">
        <f>VLOOKUP(G1837,Sheet1!J:O,6,0)</f>
        <v>华南大区</v>
      </c>
      <c r="I1837">
        <v>89</v>
      </c>
      <c r="J1837">
        <v>0</v>
      </c>
      <c r="K1837" s="8">
        <f>VLOOKUP(C1837,'渗透率、续签率'!B:C,2,0)</f>
        <v>0.76200000000000001</v>
      </c>
      <c r="L1837" s="6">
        <f t="shared" si="169"/>
        <v>0</v>
      </c>
      <c r="M1837">
        <v>3</v>
      </c>
      <c r="N1837">
        <v>0</v>
      </c>
      <c r="O1837" s="24">
        <f t="shared" si="170"/>
        <v>0</v>
      </c>
      <c r="P1837" s="35">
        <f>VLOOKUP(E1837,'参数设置&amp;汇总'!O:X,10,0)</f>
        <v>0.1</v>
      </c>
      <c r="Q1837" s="37">
        <f t="shared" si="171"/>
        <v>0.30000000000000004</v>
      </c>
      <c r="R1837">
        <v>0.85</v>
      </c>
      <c r="S1837" s="38">
        <f t="shared" si="172"/>
        <v>0.35294117647058831</v>
      </c>
      <c r="T1837" s="9">
        <f t="shared" si="173"/>
        <v>0.15282352941176475</v>
      </c>
      <c r="U1837" s="1"/>
      <c r="V1837" s="11"/>
    </row>
    <row r="1838" spans="2:22" ht="18">
      <c r="B1838" t="s">
        <v>550</v>
      </c>
      <c r="C1838" t="s">
        <v>553</v>
      </c>
      <c r="D1838" t="str">
        <f>VLOOKUP(G1838,Sheet1!J:K,2,0)</f>
        <v>C</v>
      </c>
      <c r="E1838" t="str">
        <f t="shared" si="168"/>
        <v>C兴趣培训</v>
      </c>
      <c r="F1838" t="str">
        <f>VLOOKUP(G1838,Sheet1!J:L,3,0)</f>
        <v>青海省</v>
      </c>
      <c r="G1838" t="s">
        <v>437</v>
      </c>
      <c r="H1838" s="2" t="str">
        <f>VLOOKUP(G1838,Sheet1!J:O,6,0)</f>
        <v>华北大区</v>
      </c>
      <c r="I1838">
        <v>1</v>
      </c>
      <c r="J1838">
        <v>0</v>
      </c>
      <c r="K1838" s="8">
        <f>VLOOKUP(C1838,'渗透率、续签率'!B:C,2,0)</f>
        <v>0.76200000000000001</v>
      </c>
      <c r="L1838" s="6">
        <f t="shared" si="169"/>
        <v>0</v>
      </c>
      <c r="M1838">
        <v>0</v>
      </c>
      <c r="N1838">
        <v>0</v>
      </c>
      <c r="O1838" s="24" t="e">
        <f t="shared" si="170"/>
        <v>#DIV/0!</v>
      </c>
      <c r="P1838" s="35">
        <f>VLOOKUP(E1838,'参数设置&amp;汇总'!O:X,10,0)</f>
        <v>0.1</v>
      </c>
      <c r="Q1838" s="37">
        <f t="shared" si="171"/>
        <v>0</v>
      </c>
      <c r="R1838">
        <v>0.85</v>
      </c>
      <c r="S1838" s="38">
        <f t="shared" si="172"/>
        <v>0</v>
      </c>
      <c r="T1838" s="9">
        <f t="shared" si="173"/>
        <v>0</v>
      </c>
      <c r="V1838" s="11"/>
    </row>
    <row r="1839" spans="2:22" ht="18">
      <c r="B1839" t="s">
        <v>550</v>
      </c>
      <c r="C1839" t="s">
        <v>553</v>
      </c>
      <c r="D1839" t="str">
        <f>VLOOKUP(G1839,Sheet1!J:K,2,0)</f>
        <v>C</v>
      </c>
      <c r="E1839" t="str">
        <f t="shared" si="168"/>
        <v>C兴趣培训</v>
      </c>
      <c r="F1839" t="str">
        <f>VLOOKUP(G1839,Sheet1!J:L,3,0)</f>
        <v>安徽省</v>
      </c>
      <c r="G1839" t="s">
        <v>438</v>
      </c>
      <c r="H1839" s="2" t="str">
        <f>VLOOKUP(G1839,Sheet1!J:O,6,0)</f>
        <v>华南大区</v>
      </c>
      <c r="I1839">
        <v>35</v>
      </c>
      <c r="J1839">
        <v>0</v>
      </c>
      <c r="K1839" s="8">
        <f>VLOOKUP(C1839,'渗透率、续签率'!B:C,2,0)</f>
        <v>0.76200000000000001</v>
      </c>
      <c r="L1839" s="6">
        <f t="shared" si="169"/>
        <v>0</v>
      </c>
      <c r="M1839">
        <v>0</v>
      </c>
      <c r="N1839">
        <v>0</v>
      </c>
      <c r="O1839" s="24" t="e">
        <f t="shared" si="170"/>
        <v>#DIV/0!</v>
      </c>
      <c r="P1839" s="35">
        <f>VLOOKUP(E1839,'参数设置&amp;汇总'!O:X,10,0)</f>
        <v>0.1</v>
      </c>
      <c r="Q1839" s="37">
        <f t="shared" si="171"/>
        <v>0</v>
      </c>
      <c r="R1839">
        <v>0.85</v>
      </c>
      <c r="S1839" s="38">
        <f t="shared" si="172"/>
        <v>0</v>
      </c>
      <c r="T1839" s="9">
        <f t="shared" si="173"/>
        <v>0</v>
      </c>
      <c r="V1839" s="11"/>
    </row>
    <row r="1840" spans="2:22" ht="18">
      <c r="B1840" t="s">
        <v>550</v>
      </c>
      <c r="C1840" t="s">
        <v>553</v>
      </c>
      <c r="D1840" t="str">
        <f>VLOOKUP(G1840,Sheet1!J:K,2,0)</f>
        <v>C</v>
      </c>
      <c r="E1840" t="str">
        <f t="shared" si="168"/>
        <v>C兴趣培训</v>
      </c>
      <c r="F1840" t="str">
        <f>VLOOKUP(G1840,Sheet1!J:L,3,0)</f>
        <v>湖北省</v>
      </c>
      <c r="G1840" t="s">
        <v>439</v>
      </c>
      <c r="H1840" s="2" t="str">
        <f>VLOOKUP(G1840,Sheet1!J:O,6,0)</f>
        <v>华南大区</v>
      </c>
      <c r="I1840">
        <v>63</v>
      </c>
      <c r="J1840">
        <v>0</v>
      </c>
      <c r="K1840" s="8">
        <f>VLOOKUP(C1840,'渗透率、续签率'!B:C,2,0)</f>
        <v>0.76200000000000001</v>
      </c>
      <c r="L1840" s="6">
        <f t="shared" si="169"/>
        <v>0</v>
      </c>
      <c r="M1840">
        <v>0</v>
      </c>
      <c r="N1840">
        <v>0</v>
      </c>
      <c r="O1840" s="24" t="e">
        <f t="shared" si="170"/>
        <v>#DIV/0!</v>
      </c>
      <c r="P1840" s="35">
        <f>VLOOKUP(E1840,'参数设置&amp;汇总'!O:X,10,0)</f>
        <v>0.1</v>
      </c>
      <c r="Q1840" s="37">
        <f t="shared" si="171"/>
        <v>0</v>
      </c>
      <c r="R1840">
        <v>0.85</v>
      </c>
      <c r="S1840" s="38">
        <f t="shared" si="172"/>
        <v>0</v>
      </c>
      <c r="T1840" s="9">
        <f t="shared" si="173"/>
        <v>0</v>
      </c>
      <c r="V1840" s="11"/>
    </row>
    <row r="1841" spans="2:22" ht="18">
      <c r="B1841" t="s">
        <v>550</v>
      </c>
      <c r="C1841" t="s">
        <v>553</v>
      </c>
      <c r="D1841" t="str">
        <f>VLOOKUP(G1841,Sheet1!J:K,2,0)</f>
        <v>C</v>
      </c>
      <c r="E1841" t="str">
        <f t="shared" si="168"/>
        <v>C兴趣培训</v>
      </c>
      <c r="F1841" t="str">
        <f>VLOOKUP(G1841,Sheet1!J:L,3,0)</f>
        <v>黑龙江省</v>
      </c>
      <c r="G1841" t="s">
        <v>440</v>
      </c>
      <c r="H1841" s="2" t="str">
        <f>VLOOKUP(G1841,Sheet1!J:O,6,0)</f>
        <v>华北大区</v>
      </c>
      <c r="I1841">
        <v>28</v>
      </c>
      <c r="J1841">
        <v>0</v>
      </c>
      <c r="K1841" s="8">
        <f>VLOOKUP(C1841,'渗透率、续签率'!B:C,2,0)</f>
        <v>0.76200000000000001</v>
      </c>
      <c r="L1841" s="6">
        <f t="shared" si="169"/>
        <v>0</v>
      </c>
      <c r="M1841">
        <v>0</v>
      </c>
      <c r="N1841">
        <v>0</v>
      </c>
      <c r="O1841" s="24" t="e">
        <f t="shared" si="170"/>
        <v>#DIV/0!</v>
      </c>
      <c r="P1841" s="35">
        <f>VLOOKUP(E1841,'参数设置&amp;汇总'!O:X,10,0)</f>
        <v>0.1</v>
      </c>
      <c r="Q1841" s="37">
        <f t="shared" si="171"/>
        <v>0</v>
      </c>
      <c r="R1841">
        <v>0.85</v>
      </c>
      <c r="S1841" s="38">
        <f t="shared" si="172"/>
        <v>0</v>
      </c>
      <c r="T1841" s="9">
        <f t="shared" si="173"/>
        <v>0</v>
      </c>
      <c r="V1841" s="11"/>
    </row>
    <row r="1842" spans="2:22" ht="18">
      <c r="B1842" t="s">
        <v>550</v>
      </c>
      <c r="C1842" t="s">
        <v>553</v>
      </c>
      <c r="D1842" t="str">
        <f>VLOOKUP(G1842,Sheet1!J:K,2,0)</f>
        <v>C</v>
      </c>
      <c r="E1842" t="str">
        <f t="shared" si="168"/>
        <v>C兴趣培训</v>
      </c>
      <c r="F1842" t="str">
        <f>VLOOKUP(G1842,Sheet1!J:L,3,0)</f>
        <v>贵州省</v>
      </c>
      <c r="G1842" t="s">
        <v>441</v>
      </c>
      <c r="H1842" s="2" t="str">
        <f>VLOOKUP(G1842,Sheet1!J:O,6,0)</f>
        <v>华北大区</v>
      </c>
      <c r="I1842">
        <v>44</v>
      </c>
      <c r="J1842">
        <v>0</v>
      </c>
      <c r="K1842" s="8">
        <f>VLOOKUP(C1842,'渗透率、续签率'!B:C,2,0)</f>
        <v>0.76200000000000001</v>
      </c>
      <c r="L1842" s="6">
        <f t="shared" si="169"/>
        <v>0</v>
      </c>
      <c r="M1842">
        <v>5</v>
      </c>
      <c r="N1842">
        <v>0</v>
      </c>
      <c r="O1842" s="24">
        <f t="shared" si="170"/>
        <v>0</v>
      </c>
      <c r="P1842" s="35">
        <f>VLOOKUP(E1842,'参数设置&amp;汇总'!O:X,10,0)</f>
        <v>0.1</v>
      </c>
      <c r="Q1842" s="37">
        <f t="shared" si="171"/>
        <v>0.5</v>
      </c>
      <c r="R1842">
        <v>0.85</v>
      </c>
      <c r="S1842" s="38">
        <f t="shared" si="172"/>
        <v>0.58823529411764708</v>
      </c>
      <c r="T1842" s="9">
        <f t="shared" si="173"/>
        <v>0.25470588235294117</v>
      </c>
      <c r="U1842" s="1"/>
      <c r="V1842" s="11"/>
    </row>
    <row r="1843" spans="2:22" ht="18">
      <c r="B1843" t="s">
        <v>550</v>
      </c>
      <c r="C1843" t="s">
        <v>553</v>
      </c>
      <c r="D1843" t="str">
        <f>VLOOKUP(G1843,Sheet1!J:K,2,0)</f>
        <v>C</v>
      </c>
      <c r="E1843" t="str">
        <f t="shared" si="168"/>
        <v>C兴趣培训</v>
      </c>
      <c r="F1843" t="str">
        <f>VLOOKUP(G1843,Sheet1!J:L,3,0)</f>
        <v>贵州省</v>
      </c>
      <c r="G1843" t="s">
        <v>442</v>
      </c>
      <c r="H1843" s="2" t="str">
        <f>VLOOKUP(G1843,Sheet1!J:O,6,0)</f>
        <v>华北大区</v>
      </c>
      <c r="I1843">
        <v>28</v>
      </c>
      <c r="J1843">
        <v>0</v>
      </c>
      <c r="K1843" s="8">
        <f>VLOOKUP(C1843,'渗透率、续签率'!B:C,2,0)</f>
        <v>0.76200000000000001</v>
      </c>
      <c r="L1843" s="6">
        <f t="shared" si="169"/>
        <v>0</v>
      </c>
      <c r="M1843">
        <v>2</v>
      </c>
      <c r="N1843">
        <v>0</v>
      </c>
      <c r="O1843" s="24">
        <f t="shared" si="170"/>
        <v>0</v>
      </c>
      <c r="P1843" s="35">
        <f>VLOOKUP(E1843,'参数设置&amp;汇总'!O:X,10,0)</f>
        <v>0.1</v>
      </c>
      <c r="Q1843" s="37">
        <f t="shared" si="171"/>
        <v>0.2</v>
      </c>
      <c r="R1843">
        <v>0.85</v>
      </c>
      <c r="S1843" s="38">
        <f t="shared" si="172"/>
        <v>0.23529411764705885</v>
      </c>
      <c r="T1843" s="9">
        <f t="shared" si="173"/>
        <v>0.10188235294117648</v>
      </c>
      <c r="V1843" s="11"/>
    </row>
    <row r="1844" spans="2:22" ht="18">
      <c r="B1844" t="s">
        <v>550</v>
      </c>
      <c r="C1844" t="s">
        <v>553</v>
      </c>
      <c r="D1844" t="str">
        <f>VLOOKUP(G1844,Sheet1!J:K,2,0)</f>
        <v>C</v>
      </c>
      <c r="E1844" t="str">
        <f t="shared" si="168"/>
        <v>C兴趣培训</v>
      </c>
      <c r="F1844" t="str">
        <f>VLOOKUP(G1844,Sheet1!J:L,3,0)</f>
        <v>贵州省</v>
      </c>
      <c r="G1844" t="s">
        <v>443</v>
      </c>
      <c r="H1844" s="2" t="str">
        <f>VLOOKUP(G1844,Sheet1!J:O,6,0)</f>
        <v>华北大区</v>
      </c>
      <c r="I1844">
        <v>31</v>
      </c>
      <c r="J1844">
        <v>0</v>
      </c>
      <c r="K1844" s="8">
        <f>VLOOKUP(C1844,'渗透率、续签率'!B:C,2,0)</f>
        <v>0.76200000000000001</v>
      </c>
      <c r="L1844" s="6">
        <f t="shared" si="169"/>
        <v>0</v>
      </c>
      <c r="M1844">
        <v>2</v>
      </c>
      <c r="N1844">
        <v>0</v>
      </c>
      <c r="O1844" s="24">
        <f t="shared" si="170"/>
        <v>0</v>
      </c>
      <c r="P1844" s="35">
        <f>VLOOKUP(E1844,'参数设置&amp;汇总'!O:X,10,0)</f>
        <v>0.1</v>
      </c>
      <c r="Q1844" s="37">
        <f t="shared" si="171"/>
        <v>0.2</v>
      </c>
      <c r="R1844">
        <v>0.85</v>
      </c>
      <c r="S1844" s="38">
        <f t="shared" si="172"/>
        <v>0.23529411764705885</v>
      </c>
      <c r="T1844" s="9">
        <f t="shared" si="173"/>
        <v>0.10188235294117648</v>
      </c>
      <c r="V1844" s="11"/>
    </row>
    <row r="1845" spans="2:22" ht="18">
      <c r="B1845" t="s">
        <v>550</v>
      </c>
      <c r="C1845" t="s">
        <v>553</v>
      </c>
      <c r="D1845" t="str">
        <f>VLOOKUP(G1845,Sheet1!J:K,2,0)</f>
        <v>C</v>
      </c>
      <c r="E1845" t="str">
        <f t="shared" si="168"/>
        <v>C兴趣培训</v>
      </c>
      <c r="F1845" t="str">
        <f>VLOOKUP(G1845,Sheet1!J:L,3,0)</f>
        <v>黑龙江省</v>
      </c>
      <c r="G1845" t="s">
        <v>444</v>
      </c>
      <c r="H1845" s="2" t="str">
        <f>VLOOKUP(G1845,Sheet1!J:O,6,0)</f>
        <v>华北大区</v>
      </c>
      <c r="I1845">
        <v>64</v>
      </c>
      <c r="J1845">
        <v>0</v>
      </c>
      <c r="K1845" s="8">
        <f>VLOOKUP(C1845,'渗透率、续签率'!B:C,2,0)</f>
        <v>0.76200000000000001</v>
      </c>
      <c r="L1845" s="6">
        <f t="shared" si="169"/>
        <v>0</v>
      </c>
      <c r="M1845">
        <v>5</v>
      </c>
      <c r="N1845">
        <v>0</v>
      </c>
      <c r="O1845" s="24">
        <f t="shared" si="170"/>
        <v>0</v>
      </c>
      <c r="P1845" s="35">
        <f>VLOOKUP(E1845,'参数设置&amp;汇总'!O:X,10,0)</f>
        <v>0.1</v>
      </c>
      <c r="Q1845" s="37">
        <f t="shared" si="171"/>
        <v>0.5</v>
      </c>
      <c r="R1845">
        <v>0.85</v>
      </c>
      <c r="S1845" s="38">
        <f t="shared" si="172"/>
        <v>0.58823529411764708</v>
      </c>
      <c r="T1845" s="9">
        <f t="shared" si="173"/>
        <v>0.25470588235294117</v>
      </c>
      <c r="V1845" s="11"/>
    </row>
    <row r="1846" spans="2:22" ht="18">
      <c r="B1846" t="s">
        <v>550</v>
      </c>
      <c r="C1846" t="s">
        <v>553</v>
      </c>
      <c r="D1846" t="str">
        <f>VLOOKUP(G1846,Sheet1!J:K,2,0)</f>
        <v>C</v>
      </c>
      <c r="E1846" t="str">
        <f t="shared" si="168"/>
        <v>C兴趣培训</v>
      </c>
      <c r="F1846" t="str">
        <f>VLOOKUP(G1846,Sheet1!J:L,3,0)</f>
        <v>福建省</v>
      </c>
      <c r="G1846" t="s">
        <v>445</v>
      </c>
      <c r="H1846" s="2" t="str">
        <f>VLOOKUP(G1846,Sheet1!J:O,6,0)</f>
        <v>华南大区</v>
      </c>
      <c r="I1846">
        <v>65</v>
      </c>
      <c r="J1846">
        <v>0</v>
      </c>
      <c r="K1846" s="8">
        <f>VLOOKUP(C1846,'渗透率、续签率'!B:C,2,0)</f>
        <v>0.76200000000000001</v>
      </c>
      <c r="L1846" s="6">
        <f t="shared" si="169"/>
        <v>0</v>
      </c>
      <c r="M1846">
        <v>0</v>
      </c>
      <c r="N1846">
        <v>0</v>
      </c>
      <c r="O1846" s="24" t="e">
        <f t="shared" si="170"/>
        <v>#DIV/0!</v>
      </c>
      <c r="P1846" s="35">
        <f>VLOOKUP(E1846,'参数设置&amp;汇总'!O:X,10,0)</f>
        <v>0.1</v>
      </c>
      <c r="Q1846" s="37">
        <f t="shared" si="171"/>
        <v>0</v>
      </c>
      <c r="R1846">
        <v>0.85</v>
      </c>
      <c r="S1846" s="38">
        <f t="shared" si="172"/>
        <v>0</v>
      </c>
      <c r="T1846" s="9">
        <f t="shared" si="173"/>
        <v>0</v>
      </c>
      <c r="V1846" s="11"/>
    </row>
    <row r="1847" spans="2:22" ht="18">
      <c r="B1847" t="s">
        <v>550</v>
      </c>
      <c r="C1847" t="s">
        <v>37</v>
      </c>
      <c r="D1847" t="str">
        <f>VLOOKUP(G1847,Sheet1!J:K,2,0)</f>
        <v>C</v>
      </c>
      <c r="E1847" t="str">
        <f t="shared" si="168"/>
        <v>C其他</v>
      </c>
      <c r="F1847" t="str">
        <f>VLOOKUP(G1847,Sheet1!J:L,3,0)</f>
        <v>黑龙江省</v>
      </c>
      <c r="G1847" t="s">
        <v>91</v>
      </c>
      <c r="H1847" s="2" t="str">
        <f>VLOOKUP(G1847,Sheet1!J:O,6,0)</f>
        <v>华北大区</v>
      </c>
      <c r="I1847">
        <v>238</v>
      </c>
      <c r="J1847">
        <v>0</v>
      </c>
      <c r="K1847" s="8">
        <f>VLOOKUP(C1847,'渗透率、续签率'!B:C,2,0)</f>
        <v>0.45200000000000001</v>
      </c>
      <c r="L1847" s="6">
        <f t="shared" si="169"/>
        <v>0</v>
      </c>
      <c r="M1847">
        <v>1</v>
      </c>
      <c r="N1847">
        <v>0</v>
      </c>
      <c r="O1847" s="24">
        <f t="shared" si="170"/>
        <v>0</v>
      </c>
      <c r="P1847" s="35">
        <f>VLOOKUP(E1847,'参数设置&amp;汇总'!O:X,10,0)</f>
        <v>0.01</v>
      </c>
      <c r="Q1847" s="37">
        <f t="shared" si="171"/>
        <v>0.01</v>
      </c>
      <c r="R1847">
        <v>0.85</v>
      </c>
      <c r="S1847" s="38">
        <f t="shared" si="172"/>
        <v>1.1764705882352941E-2</v>
      </c>
      <c r="T1847" s="9">
        <f t="shared" si="173"/>
        <v>5.0941176470588236E-3</v>
      </c>
      <c r="V1847" s="11"/>
    </row>
    <row r="1848" spans="2:22" ht="18">
      <c r="B1848" t="s">
        <v>550</v>
      </c>
      <c r="C1848" t="s">
        <v>37</v>
      </c>
      <c r="D1848" t="str">
        <f>VLOOKUP(G1848,Sheet1!J:K,2,0)</f>
        <v>C</v>
      </c>
      <c r="E1848" t="str">
        <f t="shared" si="168"/>
        <v>C其他</v>
      </c>
      <c r="F1848" t="str">
        <f>VLOOKUP(G1848,Sheet1!J:L,3,0)</f>
        <v>海南省</v>
      </c>
      <c r="G1848" t="s">
        <v>93</v>
      </c>
      <c r="H1848" s="2" t="str">
        <f>VLOOKUP(G1848,Sheet1!J:O,6,0)</f>
        <v>华南大区</v>
      </c>
      <c r="I1848">
        <v>241</v>
      </c>
      <c r="J1848">
        <v>0</v>
      </c>
      <c r="K1848" s="8">
        <f>VLOOKUP(C1848,'渗透率、续签率'!B:C,2,0)</f>
        <v>0.45200000000000001</v>
      </c>
      <c r="L1848" s="6">
        <f t="shared" si="169"/>
        <v>0</v>
      </c>
      <c r="M1848">
        <v>13</v>
      </c>
      <c r="N1848">
        <v>0</v>
      </c>
      <c r="O1848" s="24">
        <f t="shared" si="170"/>
        <v>0</v>
      </c>
      <c r="P1848" s="35">
        <f>VLOOKUP(E1848,'参数设置&amp;汇总'!O:X,10,0)</f>
        <v>0.01</v>
      </c>
      <c r="Q1848" s="37">
        <f t="shared" si="171"/>
        <v>0.13</v>
      </c>
      <c r="R1848">
        <v>0.85</v>
      </c>
      <c r="S1848" s="38">
        <f t="shared" si="172"/>
        <v>0.15294117647058825</v>
      </c>
      <c r="T1848" s="9">
        <f t="shared" si="173"/>
        <v>6.6223529411764709E-2</v>
      </c>
      <c r="U1848" s="1"/>
      <c r="V1848" s="11"/>
    </row>
    <row r="1849" spans="2:22" ht="18">
      <c r="B1849" t="s">
        <v>550</v>
      </c>
      <c r="C1849" t="s">
        <v>37</v>
      </c>
      <c r="D1849" t="str">
        <f>VLOOKUP(G1849,Sheet1!J:K,2,0)</f>
        <v>C</v>
      </c>
      <c r="E1849" t="str">
        <f t="shared" si="168"/>
        <v>C其他</v>
      </c>
      <c r="F1849" t="str">
        <f>VLOOKUP(G1849,Sheet1!J:L,3,0)</f>
        <v>海南省</v>
      </c>
      <c r="G1849" t="s">
        <v>94</v>
      </c>
      <c r="H1849" s="2" t="str">
        <f>VLOOKUP(G1849,Sheet1!J:O,6,0)</f>
        <v>华南大区</v>
      </c>
      <c r="I1849">
        <v>719</v>
      </c>
      <c r="J1849">
        <v>3</v>
      </c>
      <c r="K1849" s="8">
        <f>VLOOKUP(C1849,'渗透率、续签率'!B:C,2,0)</f>
        <v>0.45200000000000001</v>
      </c>
      <c r="L1849" s="6">
        <f t="shared" si="169"/>
        <v>4.172461752433936E-3</v>
      </c>
      <c r="M1849">
        <v>96</v>
      </c>
      <c r="N1849">
        <v>2</v>
      </c>
      <c r="O1849" s="24">
        <f t="shared" si="170"/>
        <v>2.0833333333333332E-2</v>
      </c>
      <c r="P1849" s="35">
        <f>VLOOKUP(E1849,'参数设置&amp;汇总'!O:X,10,0)</f>
        <v>0.01</v>
      </c>
      <c r="Q1849" s="37">
        <f t="shared" si="171"/>
        <v>2</v>
      </c>
      <c r="R1849">
        <v>0.85</v>
      </c>
      <c r="S1849" s="38">
        <f t="shared" si="172"/>
        <v>1.2894117647058825</v>
      </c>
      <c r="T1849" s="9">
        <f t="shared" si="173"/>
        <v>0.55831529411764713</v>
      </c>
      <c r="V1849" s="11"/>
    </row>
    <row r="1850" spans="2:22" ht="18">
      <c r="B1850" t="s">
        <v>550</v>
      </c>
      <c r="C1850" t="s">
        <v>37</v>
      </c>
      <c r="D1850" t="str">
        <f>VLOOKUP(G1850,Sheet1!J:K,2,0)</f>
        <v>C</v>
      </c>
      <c r="E1850" t="str">
        <f t="shared" si="168"/>
        <v>C其他</v>
      </c>
      <c r="F1850" t="str">
        <f>VLOOKUP(G1850,Sheet1!J:L,3,0)</f>
        <v>福建省</v>
      </c>
      <c r="G1850" t="s">
        <v>95</v>
      </c>
      <c r="H1850" s="2" t="str">
        <f>VLOOKUP(G1850,Sheet1!J:O,6,0)</f>
        <v>华南大区</v>
      </c>
      <c r="I1850" s="1">
        <v>1014</v>
      </c>
      <c r="J1850">
        <v>1</v>
      </c>
      <c r="K1850" s="8">
        <f>VLOOKUP(C1850,'渗透率、续签率'!B:C,2,0)</f>
        <v>0.45200000000000001</v>
      </c>
      <c r="L1850" s="6">
        <f t="shared" si="169"/>
        <v>9.8619329388560163E-4</v>
      </c>
      <c r="M1850">
        <v>13</v>
      </c>
      <c r="N1850">
        <v>1</v>
      </c>
      <c r="O1850" s="24">
        <f t="shared" si="170"/>
        <v>7.6923076923076927E-2</v>
      </c>
      <c r="P1850" s="35">
        <f>VLOOKUP(E1850,'参数设置&amp;汇总'!O:X,10,0)</f>
        <v>0.01</v>
      </c>
      <c r="Q1850" s="37">
        <f t="shared" si="171"/>
        <v>1</v>
      </c>
      <c r="R1850">
        <v>0.85</v>
      </c>
      <c r="S1850" s="38">
        <f t="shared" si="172"/>
        <v>0.64470588235294124</v>
      </c>
      <c r="T1850" s="9">
        <f t="shared" si="173"/>
        <v>0.27915764705882357</v>
      </c>
      <c r="V1850" s="11"/>
    </row>
    <row r="1851" spans="2:22" ht="18">
      <c r="B1851" t="s">
        <v>550</v>
      </c>
      <c r="C1851" t="s">
        <v>37</v>
      </c>
      <c r="D1851" t="str">
        <f>VLOOKUP(G1851,Sheet1!J:K,2,0)</f>
        <v>C</v>
      </c>
      <c r="E1851" t="str">
        <f t="shared" si="168"/>
        <v>C其他</v>
      </c>
      <c r="F1851" t="str">
        <f>VLOOKUP(G1851,Sheet1!J:L,3,0)</f>
        <v>海南省</v>
      </c>
      <c r="G1851" t="s">
        <v>96</v>
      </c>
      <c r="H1851" s="2" t="str">
        <f>VLOOKUP(G1851,Sheet1!J:O,6,0)</f>
        <v>华南大区</v>
      </c>
      <c r="I1851">
        <v>0</v>
      </c>
      <c r="J1851">
        <v>0</v>
      </c>
      <c r="K1851" s="8">
        <f>VLOOKUP(C1851,'渗透率、续签率'!B:C,2,0)</f>
        <v>0.45200000000000001</v>
      </c>
      <c r="L1851" s="6" t="e">
        <f t="shared" si="169"/>
        <v>#DIV/0!</v>
      </c>
      <c r="M1851">
        <v>0</v>
      </c>
      <c r="N1851">
        <v>0</v>
      </c>
      <c r="O1851" s="24" t="e">
        <f t="shared" si="170"/>
        <v>#DIV/0!</v>
      </c>
      <c r="P1851" s="35">
        <f>VLOOKUP(E1851,'参数设置&amp;汇总'!O:X,10,0)</f>
        <v>0.01</v>
      </c>
      <c r="Q1851" s="37">
        <f t="shared" si="171"/>
        <v>0</v>
      </c>
      <c r="R1851">
        <v>0.85</v>
      </c>
      <c r="S1851" s="38">
        <f t="shared" si="172"/>
        <v>0</v>
      </c>
      <c r="T1851" s="9">
        <f t="shared" si="173"/>
        <v>0</v>
      </c>
      <c r="V1851" s="11"/>
    </row>
    <row r="1852" spans="2:22" ht="18">
      <c r="B1852" t="s">
        <v>550</v>
      </c>
      <c r="C1852" t="s">
        <v>37</v>
      </c>
      <c r="D1852" t="str">
        <f>VLOOKUP(G1852,Sheet1!J:K,2,0)</f>
        <v>C</v>
      </c>
      <c r="E1852" t="str">
        <f t="shared" si="168"/>
        <v>C其他</v>
      </c>
      <c r="F1852" t="str">
        <f>VLOOKUP(G1852,Sheet1!J:L,3,0)</f>
        <v>河南省</v>
      </c>
      <c r="G1852" t="s">
        <v>97</v>
      </c>
      <c r="H1852" s="2" t="str">
        <f>VLOOKUP(G1852,Sheet1!J:O,6,0)</f>
        <v>华北大区</v>
      </c>
      <c r="I1852">
        <v>622</v>
      </c>
      <c r="J1852">
        <v>0</v>
      </c>
      <c r="K1852" s="8">
        <f>VLOOKUP(C1852,'渗透率、续签率'!B:C,2,0)</f>
        <v>0.45200000000000001</v>
      </c>
      <c r="L1852" s="6">
        <f t="shared" si="169"/>
        <v>0</v>
      </c>
      <c r="M1852">
        <v>53</v>
      </c>
      <c r="N1852">
        <v>0</v>
      </c>
      <c r="O1852" s="24">
        <f t="shared" si="170"/>
        <v>0</v>
      </c>
      <c r="P1852" s="35">
        <f>VLOOKUP(E1852,'参数设置&amp;汇总'!O:X,10,0)</f>
        <v>0.01</v>
      </c>
      <c r="Q1852" s="37">
        <f t="shared" si="171"/>
        <v>0.53</v>
      </c>
      <c r="R1852">
        <v>0.85</v>
      </c>
      <c r="S1852" s="38">
        <f t="shared" si="172"/>
        <v>0.62352941176470589</v>
      </c>
      <c r="T1852" s="9">
        <f t="shared" si="173"/>
        <v>0.26998823529411764</v>
      </c>
      <c r="V1852" s="11"/>
    </row>
    <row r="1853" spans="2:22" ht="18">
      <c r="B1853" t="s">
        <v>550</v>
      </c>
      <c r="C1853" t="s">
        <v>37</v>
      </c>
      <c r="D1853" t="str">
        <f>VLOOKUP(G1853,Sheet1!J:K,2,0)</f>
        <v>1S</v>
      </c>
      <c r="E1853" t="str">
        <f t="shared" si="168"/>
        <v>1S其他</v>
      </c>
      <c r="F1853" t="str">
        <f>VLOOKUP(G1853,Sheet1!J:L,3,0)</f>
        <v>上海市</v>
      </c>
      <c r="G1853" t="s">
        <v>43</v>
      </c>
      <c r="H1853" s="2" t="str">
        <f>VLOOKUP(G1853,Sheet1!J:O,6,0)</f>
        <v>华南大区</v>
      </c>
      <c r="I1853" s="1">
        <v>9246</v>
      </c>
      <c r="J1853">
        <v>41</v>
      </c>
      <c r="K1853" s="8">
        <f>VLOOKUP(C1853,'渗透率、续签率'!B:C,2,0)</f>
        <v>0.45200000000000001</v>
      </c>
      <c r="L1853" s="6">
        <f t="shared" si="169"/>
        <v>4.4343499891845118E-3</v>
      </c>
      <c r="M1853" s="1">
        <v>2217</v>
      </c>
      <c r="N1853">
        <v>36</v>
      </c>
      <c r="O1853" s="24">
        <f t="shared" si="170"/>
        <v>1.6238159675236806E-2</v>
      </c>
      <c r="P1853" s="35">
        <f>VLOOKUP(E1853,'参数设置&amp;汇总'!O:X,10,0)</f>
        <v>0.02</v>
      </c>
      <c r="Q1853" s="37">
        <f t="shared" si="171"/>
        <v>44.34</v>
      </c>
      <c r="R1853">
        <v>0.85</v>
      </c>
      <c r="S1853" s="38">
        <f t="shared" si="172"/>
        <v>33.021176470588244</v>
      </c>
      <c r="T1853" s="9">
        <f t="shared" si="173"/>
        <v>14.298169411764709</v>
      </c>
      <c r="V1853" s="11"/>
    </row>
    <row r="1854" spans="2:22" ht="18">
      <c r="B1854" t="s">
        <v>550</v>
      </c>
      <c r="C1854" t="s">
        <v>37</v>
      </c>
      <c r="D1854" t="str">
        <f>VLOOKUP(G1854,Sheet1!J:K,2,0)</f>
        <v>C</v>
      </c>
      <c r="E1854" t="str">
        <f t="shared" si="168"/>
        <v>C其他</v>
      </c>
      <c r="F1854" t="str">
        <f>VLOOKUP(G1854,Sheet1!J:L,3,0)</f>
        <v>江西省</v>
      </c>
      <c r="G1854" t="s">
        <v>98</v>
      </c>
      <c r="H1854" s="2" t="str">
        <f>VLOOKUP(G1854,Sheet1!J:O,6,0)</f>
        <v>华南大区</v>
      </c>
      <c r="I1854" s="1">
        <v>2266</v>
      </c>
      <c r="J1854">
        <v>0</v>
      </c>
      <c r="K1854" s="8">
        <f>VLOOKUP(C1854,'渗透率、续签率'!B:C,2,0)</f>
        <v>0.45200000000000001</v>
      </c>
      <c r="L1854" s="6">
        <f t="shared" si="169"/>
        <v>0</v>
      </c>
      <c r="M1854">
        <v>201</v>
      </c>
      <c r="N1854">
        <v>0</v>
      </c>
      <c r="O1854" s="24">
        <f t="shared" si="170"/>
        <v>0</v>
      </c>
      <c r="P1854" s="35">
        <f>VLOOKUP(E1854,'参数设置&amp;汇总'!O:X,10,0)</f>
        <v>0.01</v>
      </c>
      <c r="Q1854" s="37">
        <f t="shared" si="171"/>
        <v>2.0100000000000002</v>
      </c>
      <c r="R1854">
        <v>0.85</v>
      </c>
      <c r="S1854" s="38">
        <f t="shared" si="172"/>
        <v>2.3647058823529417</v>
      </c>
      <c r="T1854" s="9">
        <f t="shared" si="173"/>
        <v>1.0239176470588238</v>
      </c>
      <c r="V1854" s="11"/>
    </row>
    <row r="1855" spans="2:22" ht="18">
      <c r="B1855" t="s">
        <v>550</v>
      </c>
      <c r="C1855" t="s">
        <v>37</v>
      </c>
      <c r="D1855" t="str">
        <f>VLOOKUP(G1855,Sheet1!J:K,2,0)</f>
        <v>C</v>
      </c>
      <c r="E1855" t="str">
        <f t="shared" si="168"/>
        <v>C其他</v>
      </c>
      <c r="F1855" t="str">
        <f>VLOOKUP(G1855,Sheet1!J:L,3,0)</f>
        <v>海南省</v>
      </c>
      <c r="G1855" t="s">
        <v>99</v>
      </c>
      <c r="H1855" s="2" t="str">
        <f>VLOOKUP(G1855,Sheet1!J:O,6,0)</f>
        <v>华南大区</v>
      </c>
      <c r="I1855">
        <v>226</v>
      </c>
      <c r="J1855">
        <v>0</v>
      </c>
      <c r="K1855" s="8">
        <f>VLOOKUP(C1855,'渗透率、续签率'!B:C,2,0)</f>
        <v>0.45200000000000001</v>
      </c>
      <c r="L1855" s="6">
        <f t="shared" si="169"/>
        <v>0</v>
      </c>
      <c r="M1855">
        <v>10</v>
      </c>
      <c r="N1855">
        <v>0</v>
      </c>
      <c r="O1855" s="24">
        <f t="shared" si="170"/>
        <v>0</v>
      </c>
      <c r="P1855" s="35">
        <f>VLOOKUP(E1855,'参数设置&amp;汇总'!O:X,10,0)</f>
        <v>0.01</v>
      </c>
      <c r="Q1855" s="37">
        <f t="shared" si="171"/>
        <v>0.1</v>
      </c>
      <c r="R1855">
        <v>0.85</v>
      </c>
      <c r="S1855" s="38">
        <f t="shared" si="172"/>
        <v>0.11764705882352942</v>
      </c>
      <c r="T1855" s="9">
        <f t="shared" si="173"/>
        <v>5.094117647058824E-2</v>
      </c>
      <c r="V1855" s="11"/>
    </row>
    <row r="1856" spans="2:22" ht="18">
      <c r="B1856" t="s">
        <v>550</v>
      </c>
      <c r="C1856" t="s">
        <v>37</v>
      </c>
      <c r="D1856" t="str">
        <f>VLOOKUP(G1856,Sheet1!J:K,2,0)</f>
        <v>B</v>
      </c>
      <c r="E1856" t="str">
        <f t="shared" si="168"/>
        <v>B其他</v>
      </c>
      <c r="F1856" t="str">
        <f>VLOOKUP(G1856,Sheet1!J:L,3,0)</f>
        <v>广东省</v>
      </c>
      <c r="G1856" t="s">
        <v>59</v>
      </c>
      <c r="H1856" s="2" t="str">
        <f>VLOOKUP(G1856,Sheet1!J:O,6,0)</f>
        <v>华南大区</v>
      </c>
      <c r="I1856" s="1">
        <v>5073</v>
      </c>
      <c r="J1856">
        <v>13</v>
      </c>
      <c r="K1856" s="8">
        <f>VLOOKUP(C1856,'渗透率、续签率'!B:C,2,0)</f>
        <v>0.45200000000000001</v>
      </c>
      <c r="L1856" s="6">
        <f t="shared" si="169"/>
        <v>2.5625862408831068E-3</v>
      </c>
      <c r="M1856" s="1">
        <v>1168</v>
      </c>
      <c r="N1856">
        <v>9</v>
      </c>
      <c r="O1856" s="24">
        <f t="shared" si="170"/>
        <v>7.7054794520547941E-3</v>
      </c>
      <c r="P1856" s="35">
        <f>VLOOKUP(E1856,'参数设置&amp;汇总'!O:X,10,0)</f>
        <v>0.02</v>
      </c>
      <c r="Q1856" s="37">
        <f t="shared" si="171"/>
        <v>23.36</v>
      </c>
      <c r="R1856">
        <v>0.85</v>
      </c>
      <c r="S1856" s="38">
        <f t="shared" si="172"/>
        <v>22.696470588235297</v>
      </c>
      <c r="T1856" s="9">
        <f t="shared" si="173"/>
        <v>9.8275717647058833</v>
      </c>
      <c r="V1856" s="11"/>
    </row>
    <row r="1857" spans="2:22" ht="18">
      <c r="B1857" t="s">
        <v>550</v>
      </c>
      <c r="C1857" t="s">
        <v>37</v>
      </c>
      <c r="D1857" t="str">
        <f>VLOOKUP(G1857,Sheet1!J:K,2,0)</f>
        <v>C</v>
      </c>
      <c r="E1857" t="str">
        <f t="shared" si="168"/>
        <v>C其他</v>
      </c>
      <c r="F1857" t="str">
        <f>VLOOKUP(G1857,Sheet1!J:L,3,0)</f>
        <v>山东省</v>
      </c>
      <c r="G1857" t="s">
        <v>100</v>
      </c>
      <c r="H1857" s="2" t="str">
        <f>VLOOKUP(G1857,Sheet1!J:O,6,0)</f>
        <v>华北大区</v>
      </c>
      <c r="I1857" s="1">
        <v>1398</v>
      </c>
      <c r="J1857">
        <v>0</v>
      </c>
      <c r="K1857" s="8">
        <f>VLOOKUP(C1857,'渗透率、续签率'!B:C,2,0)</f>
        <v>0.45200000000000001</v>
      </c>
      <c r="L1857" s="6">
        <f t="shared" si="169"/>
        <v>0</v>
      </c>
      <c r="M1857">
        <v>194</v>
      </c>
      <c r="N1857">
        <v>0</v>
      </c>
      <c r="O1857" s="24">
        <f t="shared" si="170"/>
        <v>0</v>
      </c>
      <c r="P1857" s="35">
        <f>VLOOKUP(E1857,'参数设置&amp;汇总'!O:X,10,0)</f>
        <v>0.01</v>
      </c>
      <c r="Q1857" s="37">
        <f t="shared" si="171"/>
        <v>1.94</v>
      </c>
      <c r="R1857">
        <v>0.85</v>
      </c>
      <c r="S1857" s="38">
        <f t="shared" si="172"/>
        <v>2.2823529411764705</v>
      </c>
      <c r="T1857" s="9">
        <f t="shared" si="173"/>
        <v>0.98825882352941175</v>
      </c>
    </row>
    <row r="1858" spans="2:22" ht="18">
      <c r="B1858" t="s">
        <v>550</v>
      </c>
      <c r="C1858" t="s">
        <v>37</v>
      </c>
      <c r="D1858" t="str">
        <f>VLOOKUP(G1858,Sheet1!J:K,2,0)</f>
        <v>C</v>
      </c>
      <c r="E1858" t="str">
        <f t="shared" si="168"/>
        <v>C其他</v>
      </c>
      <c r="F1858" t="str">
        <f>VLOOKUP(G1858,Sheet1!J:L,3,0)</f>
        <v>宁夏回族自治区</v>
      </c>
      <c r="G1858" t="s">
        <v>102</v>
      </c>
      <c r="H1858" s="2" t="str">
        <f>VLOOKUP(G1858,Sheet1!J:O,6,0)</f>
        <v>华北大区</v>
      </c>
      <c r="I1858">
        <v>274</v>
      </c>
      <c r="J1858">
        <v>0</v>
      </c>
      <c r="K1858" s="8">
        <f>VLOOKUP(C1858,'渗透率、续签率'!B:C,2,0)</f>
        <v>0.45200000000000001</v>
      </c>
      <c r="L1858" s="6">
        <f t="shared" si="169"/>
        <v>0</v>
      </c>
      <c r="M1858">
        <v>11</v>
      </c>
      <c r="N1858">
        <v>0</v>
      </c>
      <c r="O1858" s="24">
        <f t="shared" si="170"/>
        <v>0</v>
      </c>
      <c r="P1858" s="35">
        <f>VLOOKUP(E1858,'参数设置&amp;汇总'!O:X,10,0)</f>
        <v>0.01</v>
      </c>
      <c r="Q1858" s="37">
        <f t="shared" si="171"/>
        <v>0.11</v>
      </c>
      <c r="R1858">
        <v>0.85</v>
      </c>
      <c r="S1858" s="38">
        <f t="shared" si="172"/>
        <v>0.12941176470588237</v>
      </c>
      <c r="T1858" s="9">
        <f t="shared" si="173"/>
        <v>5.6035294117647065E-2</v>
      </c>
      <c r="V1858" s="11"/>
    </row>
    <row r="1859" spans="2:22" ht="18">
      <c r="B1859" t="s">
        <v>550</v>
      </c>
      <c r="C1859" t="s">
        <v>37</v>
      </c>
      <c r="D1859" t="str">
        <f>VLOOKUP(G1859,Sheet1!J:K,2,0)</f>
        <v>C</v>
      </c>
      <c r="E1859" t="str">
        <f t="shared" ref="E1859:E1922" si="174">D1859&amp;C1859</f>
        <v>C其他</v>
      </c>
      <c r="F1859" t="str">
        <f>VLOOKUP(G1859,Sheet1!J:L,3,0)</f>
        <v>广东省</v>
      </c>
      <c r="G1859" t="s">
        <v>103</v>
      </c>
      <c r="H1859" s="2" t="str">
        <f>VLOOKUP(G1859,Sheet1!J:O,6,0)</f>
        <v>华南大区</v>
      </c>
      <c r="I1859" s="1">
        <v>3070</v>
      </c>
      <c r="J1859">
        <v>4</v>
      </c>
      <c r="K1859" s="8">
        <f>VLOOKUP(C1859,'渗透率、续签率'!B:C,2,0)</f>
        <v>0.45200000000000001</v>
      </c>
      <c r="L1859" s="6">
        <f t="shared" ref="L1859:L1922" si="175">J1859/I1859</f>
        <v>1.3029315960912053E-3</v>
      </c>
      <c r="M1859">
        <v>476</v>
      </c>
      <c r="N1859">
        <v>3</v>
      </c>
      <c r="O1859" s="24">
        <f t="shared" ref="O1859:O1922" si="176">N1859/M1859</f>
        <v>6.3025210084033615E-3</v>
      </c>
      <c r="P1859" s="35">
        <f>VLOOKUP(E1859,'参数设置&amp;汇总'!O:X,10,0)</f>
        <v>0.01</v>
      </c>
      <c r="Q1859" s="37">
        <f t="shared" ref="Q1859:Q1922" si="177">IF(P1859*M1859&gt;=N1859,M1859*P1859,N1859)</f>
        <v>4.76</v>
      </c>
      <c r="R1859">
        <v>0.85</v>
      </c>
      <c r="S1859" s="38">
        <f t="shared" ref="S1859:S1922" si="178">((1-K1859)*N1859+IF(Q1859-N1859&gt;0,Q1859-N1859,0))/R1859</f>
        <v>4.0047058823529413</v>
      </c>
      <c r="T1859" s="9">
        <f t="shared" ref="T1859:T1922" si="179">S1859*0.433</f>
        <v>1.7340376470588237</v>
      </c>
      <c r="U1859" s="1"/>
      <c r="V1859" s="11"/>
    </row>
    <row r="1860" spans="2:22" ht="18">
      <c r="B1860" t="s">
        <v>550</v>
      </c>
      <c r="C1860" t="s">
        <v>37</v>
      </c>
      <c r="D1860" t="str">
        <f>VLOOKUP(G1860,Sheet1!J:K,2,0)</f>
        <v>C</v>
      </c>
      <c r="E1860" t="str">
        <f t="shared" si="174"/>
        <v>C其他</v>
      </c>
      <c r="F1860" t="str">
        <f>VLOOKUP(G1860,Sheet1!J:L,3,0)</f>
        <v>甘肃省</v>
      </c>
      <c r="G1860" t="s">
        <v>105</v>
      </c>
      <c r="H1860" s="2" t="str">
        <f>VLOOKUP(G1860,Sheet1!J:O,6,0)</f>
        <v>华北大区</v>
      </c>
      <c r="I1860">
        <v>485</v>
      </c>
      <c r="J1860">
        <v>0</v>
      </c>
      <c r="K1860" s="8">
        <f>VLOOKUP(C1860,'渗透率、续签率'!B:C,2,0)</f>
        <v>0.45200000000000001</v>
      </c>
      <c r="L1860" s="6">
        <f t="shared" si="175"/>
        <v>0</v>
      </c>
      <c r="M1860">
        <v>17</v>
      </c>
      <c r="N1860">
        <v>0</v>
      </c>
      <c r="O1860" s="24">
        <f t="shared" si="176"/>
        <v>0</v>
      </c>
      <c r="P1860" s="35">
        <f>VLOOKUP(E1860,'参数设置&amp;汇总'!O:X,10,0)</f>
        <v>0.01</v>
      </c>
      <c r="Q1860" s="37">
        <f t="shared" si="177"/>
        <v>0.17</v>
      </c>
      <c r="R1860">
        <v>0.85</v>
      </c>
      <c r="S1860" s="38">
        <f t="shared" si="178"/>
        <v>0.2</v>
      </c>
      <c r="T1860" s="9">
        <f t="shared" si="179"/>
        <v>8.660000000000001E-2</v>
      </c>
      <c r="V1860" s="11"/>
    </row>
    <row r="1861" spans="2:22" ht="18">
      <c r="B1861" t="s">
        <v>550</v>
      </c>
      <c r="C1861" t="s">
        <v>37</v>
      </c>
      <c r="D1861" t="str">
        <f>VLOOKUP(G1861,Sheet1!J:K,2,0)</f>
        <v>C</v>
      </c>
      <c r="E1861" t="str">
        <f t="shared" si="174"/>
        <v>C其他</v>
      </c>
      <c r="F1861" t="str">
        <f>VLOOKUP(G1861,Sheet1!J:L,3,0)</f>
        <v>山西省</v>
      </c>
      <c r="G1861" t="s">
        <v>107</v>
      </c>
      <c r="H1861" s="2" t="str">
        <f>VLOOKUP(G1861,Sheet1!J:O,6,0)</f>
        <v>华北大区</v>
      </c>
      <c r="I1861" s="1">
        <v>1527</v>
      </c>
      <c r="J1861">
        <v>1</v>
      </c>
      <c r="K1861" s="8">
        <f>VLOOKUP(C1861,'渗透率、续签率'!B:C,2,0)</f>
        <v>0.45200000000000001</v>
      </c>
      <c r="L1861" s="6">
        <f t="shared" si="175"/>
        <v>6.5487884741322858E-4</v>
      </c>
      <c r="M1861">
        <v>217</v>
      </c>
      <c r="N1861">
        <v>0</v>
      </c>
      <c r="O1861" s="24">
        <f t="shared" si="176"/>
        <v>0</v>
      </c>
      <c r="P1861" s="35">
        <f>VLOOKUP(E1861,'参数设置&amp;汇总'!O:X,10,0)</f>
        <v>0.01</v>
      </c>
      <c r="Q1861" s="37">
        <f t="shared" si="177"/>
        <v>2.17</v>
      </c>
      <c r="R1861">
        <v>0.85</v>
      </c>
      <c r="S1861" s="38">
        <f t="shared" si="178"/>
        <v>2.552941176470588</v>
      </c>
      <c r="T1861" s="9">
        <f t="shared" si="179"/>
        <v>1.1054235294117647</v>
      </c>
    </row>
    <row r="1862" spans="2:22" ht="18">
      <c r="B1862" t="s">
        <v>550</v>
      </c>
      <c r="C1862" t="s">
        <v>37</v>
      </c>
      <c r="D1862" t="str">
        <f>VLOOKUP(G1862,Sheet1!J:K,2,0)</f>
        <v>C</v>
      </c>
      <c r="E1862" t="str">
        <f t="shared" si="174"/>
        <v>C其他</v>
      </c>
      <c r="F1862" t="str">
        <f>VLOOKUP(G1862,Sheet1!J:L,3,0)</f>
        <v>山东省</v>
      </c>
      <c r="G1862" t="s">
        <v>108</v>
      </c>
      <c r="H1862" s="2" t="str">
        <f>VLOOKUP(G1862,Sheet1!J:O,6,0)</f>
        <v>华北大区</v>
      </c>
      <c r="I1862" s="1">
        <v>7728</v>
      </c>
      <c r="J1862">
        <v>4</v>
      </c>
      <c r="K1862" s="8">
        <f>VLOOKUP(C1862,'渗透率、续签率'!B:C,2,0)</f>
        <v>0.45200000000000001</v>
      </c>
      <c r="L1862" s="6">
        <f t="shared" si="175"/>
        <v>5.1759834368530024E-4</v>
      </c>
      <c r="M1862">
        <v>769</v>
      </c>
      <c r="N1862">
        <v>2</v>
      </c>
      <c r="O1862" s="24">
        <f t="shared" si="176"/>
        <v>2.6007802340702211E-3</v>
      </c>
      <c r="P1862" s="35">
        <f>VLOOKUP(E1862,'参数设置&amp;汇总'!O:X,10,0)</f>
        <v>0.01</v>
      </c>
      <c r="Q1862" s="37">
        <f t="shared" si="177"/>
        <v>7.69</v>
      </c>
      <c r="R1862">
        <v>0.85</v>
      </c>
      <c r="S1862" s="38">
        <f t="shared" si="178"/>
        <v>7.9835294117647067</v>
      </c>
      <c r="T1862" s="9">
        <f t="shared" si="179"/>
        <v>3.456868235294118</v>
      </c>
      <c r="V1862" s="11"/>
    </row>
    <row r="1863" spans="2:22" ht="18">
      <c r="B1863" t="s">
        <v>550</v>
      </c>
      <c r="C1863" t="s">
        <v>37</v>
      </c>
      <c r="D1863" t="str">
        <f>VLOOKUP(G1863,Sheet1!J:K,2,0)</f>
        <v>C</v>
      </c>
      <c r="E1863" t="str">
        <f t="shared" si="174"/>
        <v>C其他</v>
      </c>
      <c r="F1863" t="str">
        <f>VLOOKUP(G1863,Sheet1!J:L,3,0)</f>
        <v>云南省</v>
      </c>
      <c r="G1863" t="s">
        <v>109</v>
      </c>
      <c r="H1863" s="2" t="str">
        <f>VLOOKUP(G1863,Sheet1!J:O,6,0)</f>
        <v>华南大区</v>
      </c>
      <c r="I1863">
        <v>313</v>
      </c>
      <c r="J1863">
        <v>0</v>
      </c>
      <c r="K1863" s="8">
        <f>VLOOKUP(C1863,'渗透率、续签率'!B:C,2,0)</f>
        <v>0.45200000000000001</v>
      </c>
      <c r="L1863" s="6">
        <f t="shared" si="175"/>
        <v>0</v>
      </c>
      <c r="M1863">
        <v>7</v>
      </c>
      <c r="N1863">
        <v>0</v>
      </c>
      <c r="O1863" s="24">
        <f t="shared" si="176"/>
        <v>0</v>
      </c>
      <c r="P1863" s="35">
        <f>VLOOKUP(E1863,'参数设置&amp;汇总'!O:X,10,0)</f>
        <v>0.01</v>
      </c>
      <c r="Q1863" s="37">
        <f t="shared" si="177"/>
        <v>7.0000000000000007E-2</v>
      </c>
      <c r="R1863">
        <v>0.85</v>
      </c>
      <c r="S1863" s="38">
        <f t="shared" si="178"/>
        <v>8.2352941176470601E-2</v>
      </c>
      <c r="T1863" s="9">
        <f t="shared" si="179"/>
        <v>3.5658823529411771E-2</v>
      </c>
      <c r="V1863" s="11"/>
    </row>
    <row r="1864" spans="2:22" ht="18">
      <c r="B1864" t="s">
        <v>550</v>
      </c>
      <c r="C1864" t="s">
        <v>37</v>
      </c>
      <c r="D1864" t="str">
        <f>VLOOKUP(G1864,Sheet1!J:K,2,0)</f>
        <v>C</v>
      </c>
      <c r="E1864" t="str">
        <f t="shared" si="174"/>
        <v>C其他</v>
      </c>
      <c r="F1864" t="str">
        <f>VLOOKUP(G1864,Sheet1!J:L,3,0)</f>
        <v>海南省</v>
      </c>
      <c r="G1864" t="s">
        <v>110</v>
      </c>
      <c r="H1864" s="2" t="str">
        <f>VLOOKUP(G1864,Sheet1!J:O,6,0)</f>
        <v>华南大区</v>
      </c>
      <c r="I1864">
        <v>116</v>
      </c>
      <c r="J1864">
        <v>0</v>
      </c>
      <c r="K1864" s="8">
        <f>VLOOKUP(C1864,'渗透率、续签率'!B:C,2,0)</f>
        <v>0.45200000000000001</v>
      </c>
      <c r="L1864" s="6">
        <f t="shared" si="175"/>
        <v>0</v>
      </c>
      <c r="M1864">
        <v>0</v>
      </c>
      <c r="N1864">
        <v>0</v>
      </c>
      <c r="O1864" s="24" t="e">
        <f t="shared" si="176"/>
        <v>#DIV/0!</v>
      </c>
      <c r="P1864" s="35">
        <f>VLOOKUP(E1864,'参数设置&amp;汇总'!O:X,10,0)</f>
        <v>0.01</v>
      </c>
      <c r="Q1864" s="37">
        <f t="shared" si="177"/>
        <v>0</v>
      </c>
      <c r="R1864">
        <v>0.85</v>
      </c>
      <c r="S1864" s="38">
        <f t="shared" si="178"/>
        <v>0</v>
      </c>
      <c r="T1864" s="9">
        <f t="shared" si="179"/>
        <v>0</v>
      </c>
      <c r="V1864" s="11"/>
    </row>
    <row r="1865" spans="2:22" ht="18">
      <c r="B1865" t="s">
        <v>550</v>
      </c>
      <c r="C1865" t="s">
        <v>37</v>
      </c>
      <c r="D1865" t="str">
        <f>VLOOKUP(G1865,Sheet1!J:K,2,0)</f>
        <v>C</v>
      </c>
      <c r="E1865" t="str">
        <f t="shared" si="174"/>
        <v>C其他</v>
      </c>
      <c r="F1865" t="str">
        <f>VLOOKUP(G1865,Sheet1!J:L,3,0)</f>
        <v>辽宁省</v>
      </c>
      <c r="G1865" t="s">
        <v>111</v>
      </c>
      <c r="H1865" s="2" t="str">
        <f>VLOOKUP(G1865,Sheet1!J:O,6,0)</f>
        <v>华北大区</v>
      </c>
      <c r="I1865">
        <v>811</v>
      </c>
      <c r="J1865">
        <v>0</v>
      </c>
      <c r="K1865" s="8">
        <f>VLOOKUP(C1865,'渗透率、续签率'!B:C,2,0)</f>
        <v>0.45200000000000001</v>
      </c>
      <c r="L1865" s="6">
        <f t="shared" si="175"/>
        <v>0</v>
      </c>
      <c r="M1865">
        <v>29</v>
      </c>
      <c r="N1865">
        <v>0</v>
      </c>
      <c r="O1865" s="24">
        <f t="shared" si="176"/>
        <v>0</v>
      </c>
      <c r="P1865" s="35">
        <f>VLOOKUP(E1865,'参数设置&amp;汇总'!O:X,10,0)</f>
        <v>0.01</v>
      </c>
      <c r="Q1865" s="37">
        <f t="shared" si="177"/>
        <v>0.28999999999999998</v>
      </c>
      <c r="R1865">
        <v>0.85</v>
      </c>
      <c r="S1865" s="38">
        <f t="shared" si="178"/>
        <v>0.3411764705882353</v>
      </c>
      <c r="T1865" s="9">
        <f t="shared" si="179"/>
        <v>0.14772941176470589</v>
      </c>
      <c r="V1865" s="11"/>
    </row>
    <row r="1866" spans="2:22" ht="18">
      <c r="B1866" t="s">
        <v>550</v>
      </c>
      <c r="C1866" t="s">
        <v>37</v>
      </c>
      <c r="D1866" t="str">
        <f>VLOOKUP(G1866,Sheet1!J:K,2,0)</f>
        <v>C</v>
      </c>
      <c r="E1866" t="str">
        <f t="shared" si="174"/>
        <v>C其他</v>
      </c>
      <c r="F1866" t="str">
        <f>VLOOKUP(G1866,Sheet1!J:L,3,0)</f>
        <v>浙江省</v>
      </c>
      <c r="G1866" t="s">
        <v>112</v>
      </c>
      <c r="H1866" s="2" t="str">
        <f>VLOOKUP(G1866,Sheet1!J:O,6,0)</f>
        <v>华南大区</v>
      </c>
      <c r="I1866" s="1">
        <v>1052</v>
      </c>
      <c r="J1866">
        <v>1</v>
      </c>
      <c r="K1866" s="8">
        <f>VLOOKUP(C1866,'渗透率、续签率'!B:C,2,0)</f>
        <v>0.45200000000000001</v>
      </c>
      <c r="L1866" s="6">
        <f t="shared" si="175"/>
        <v>9.5057034220532319E-4</v>
      </c>
      <c r="M1866">
        <v>76</v>
      </c>
      <c r="N1866">
        <v>0</v>
      </c>
      <c r="O1866" s="24">
        <f t="shared" si="176"/>
        <v>0</v>
      </c>
      <c r="P1866" s="35">
        <f>VLOOKUP(E1866,'参数设置&amp;汇总'!O:X,10,0)</f>
        <v>0.01</v>
      </c>
      <c r="Q1866" s="37">
        <f t="shared" si="177"/>
        <v>0.76</v>
      </c>
      <c r="R1866">
        <v>0.85</v>
      </c>
      <c r="S1866" s="38">
        <f t="shared" si="178"/>
        <v>0.89411764705882357</v>
      </c>
      <c r="T1866" s="9">
        <f t="shared" si="179"/>
        <v>0.38715294117647059</v>
      </c>
      <c r="V1866" s="11"/>
    </row>
    <row r="1867" spans="2:22" ht="18">
      <c r="B1867" t="s">
        <v>550</v>
      </c>
      <c r="C1867" t="s">
        <v>37</v>
      </c>
      <c r="D1867" t="str">
        <f>VLOOKUP(G1867,Sheet1!J:K,2,0)</f>
        <v>C</v>
      </c>
      <c r="E1867" t="str">
        <f t="shared" si="174"/>
        <v>C其他</v>
      </c>
      <c r="F1867" t="str">
        <f>VLOOKUP(G1867,Sheet1!J:L,3,0)</f>
        <v>云南省</v>
      </c>
      <c r="G1867" t="s">
        <v>113</v>
      </c>
      <c r="H1867" s="2" t="str">
        <f>VLOOKUP(G1867,Sheet1!J:O,6,0)</f>
        <v>华南大区</v>
      </c>
      <c r="I1867">
        <v>350</v>
      </c>
      <c r="J1867">
        <v>0</v>
      </c>
      <c r="K1867" s="8">
        <f>VLOOKUP(C1867,'渗透率、续签率'!B:C,2,0)</f>
        <v>0.45200000000000001</v>
      </c>
      <c r="L1867" s="6">
        <f t="shared" si="175"/>
        <v>0</v>
      </c>
      <c r="M1867">
        <v>43</v>
      </c>
      <c r="N1867">
        <v>0</v>
      </c>
      <c r="O1867" s="24">
        <f t="shared" si="176"/>
        <v>0</v>
      </c>
      <c r="P1867" s="35">
        <f>VLOOKUP(E1867,'参数设置&amp;汇总'!O:X,10,0)</f>
        <v>0.01</v>
      </c>
      <c r="Q1867" s="37">
        <f t="shared" si="177"/>
        <v>0.43</v>
      </c>
      <c r="R1867">
        <v>0.85</v>
      </c>
      <c r="S1867" s="38">
        <f t="shared" si="178"/>
        <v>0.50588235294117645</v>
      </c>
      <c r="T1867" s="9">
        <f t="shared" si="179"/>
        <v>0.2190470588235294</v>
      </c>
      <c r="V1867" s="11"/>
    </row>
    <row r="1868" spans="2:22" ht="18">
      <c r="B1868" t="s">
        <v>550</v>
      </c>
      <c r="C1868" t="s">
        <v>37</v>
      </c>
      <c r="D1868" t="str">
        <f>VLOOKUP(G1868,Sheet1!J:K,2,0)</f>
        <v>C</v>
      </c>
      <c r="E1868" t="str">
        <f t="shared" si="174"/>
        <v>C其他</v>
      </c>
      <c r="F1868" t="str">
        <f>VLOOKUP(G1868,Sheet1!J:L,3,0)</f>
        <v>内蒙古自治区</v>
      </c>
      <c r="G1868" t="s">
        <v>115</v>
      </c>
      <c r="H1868" s="2" t="str">
        <f>VLOOKUP(G1868,Sheet1!J:O,6,0)</f>
        <v>华北大区</v>
      </c>
      <c r="I1868">
        <v>699</v>
      </c>
      <c r="J1868">
        <v>0</v>
      </c>
      <c r="K1868" s="8">
        <f>VLOOKUP(C1868,'渗透率、续签率'!B:C,2,0)</f>
        <v>0.45200000000000001</v>
      </c>
      <c r="L1868" s="6">
        <f t="shared" si="175"/>
        <v>0</v>
      </c>
      <c r="M1868">
        <v>80</v>
      </c>
      <c r="N1868">
        <v>0</v>
      </c>
      <c r="O1868" s="24">
        <f t="shared" si="176"/>
        <v>0</v>
      </c>
      <c r="P1868" s="35">
        <f>VLOOKUP(E1868,'参数设置&amp;汇总'!O:X,10,0)</f>
        <v>0.01</v>
      </c>
      <c r="Q1868" s="37">
        <f t="shared" si="177"/>
        <v>0.8</v>
      </c>
      <c r="R1868">
        <v>0.85</v>
      </c>
      <c r="S1868" s="38">
        <f t="shared" si="178"/>
        <v>0.94117647058823539</v>
      </c>
      <c r="T1868" s="9">
        <f t="shared" si="179"/>
        <v>0.40752941176470592</v>
      </c>
      <c r="V1868" s="11"/>
    </row>
    <row r="1869" spans="2:22" ht="18">
      <c r="B1869" t="s">
        <v>550</v>
      </c>
      <c r="C1869" t="s">
        <v>37</v>
      </c>
      <c r="D1869" t="str">
        <f>VLOOKUP(G1869,Sheet1!J:K,2,0)</f>
        <v>C</v>
      </c>
      <c r="E1869" t="str">
        <f t="shared" si="174"/>
        <v>C其他</v>
      </c>
      <c r="F1869" t="str">
        <f>VLOOKUP(G1869,Sheet1!J:L,3,0)</f>
        <v>内蒙古自治区</v>
      </c>
      <c r="G1869" t="s">
        <v>116</v>
      </c>
      <c r="H1869" s="2" t="str">
        <f>VLOOKUP(G1869,Sheet1!J:O,6,0)</f>
        <v>华北大区</v>
      </c>
      <c r="I1869">
        <v>259</v>
      </c>
      <c r="J1869">
        <v>0</v>
      </c>
      <c r="K1869" s="8">
        <f>VLOOKUP(C1869,'渗透率、续签率'!B:C,2,0)</f>
        <v>0.45200000000000001</v>
      </c>
      <c r="L1869" s="6">
        <f t="shared" si="175"/>
        <v>0</v>
      </c>
      <c r="M1869">
        <v>7</v>
      </c>
      <c r="N1869">
        <v>0</v>
      </c>
      <c r="O1869" s="24">
        <f t="shared" si="176"/>
        <v>0</v>
      </c>
      <c r="P1869" s="35">
        <f>VLOOKUP(E1869,'参数设置&amp;汇总'!O:X,10,0)</f>
        <v>0.01</v>
      </c>
      <c r="Q1869" s="37">
        <f t="shared" si="177"/>
        <v>7.0000000000000007E-2</v>
      </c>
      <c r="R1869">
        <v>0.85</v>
      </c>
      <c r="S1869" s="38">
        <f t="shared" si="178"/>
        <v>8.2352941176470601E-2</v>
      </c>
      <c r="T1869" s="9">
        <f t="shared" si="179"/>
        <v>3.5658823529411771E-2</v>
      </c>
      <c r="V1869" s="11"/>
    </row>
    <row r="1870" spans="2:22" ht="18">
      <c r="B1870" t="s">
        <v>550</v>
      </c>
      <c r="C1870" t="s">
        <v>37</v>
      </c>
      <c r="D1870" t="str">
        <f>VLOOKUP(G1870,Sheet1!J:K,2,0)</f>
        <v>C</v>
      </c>
      <c r="E1870" t="str">
        <f t="shared" si="174"/>
        <v>C其他</v>
      </c>
      <c r="F1870" t="str">
        <f>VLOOKUP(G1870,Sheet1!J:L,3,0)</f>
        <v>新疆维吾尔自治区</v>
      </c>
      <c r="G1870" t="s">
        <v>118</v>
      </c>
      <c r="H1870" s="2" t="str">
        <f>VLOOKUP(G1870,Sheet1!J:O,6,0)</f>
        <v>华北大区</v>
      </c>
      <c r="I1870" s="1">
        <v>1491</v>
      </c>
      <c r="J1870">
        <v>5</v>
      </c>
      <c r="K1870" s="8">
        <f>VLOOKUP(C1870,'渗透率、续签率'!B:C,2,0)</f>
        <v>0.45200000000000001</v>
      </c>
      <c r="L1870" s="6">
        <f t="shared" si="175"/>
        <v>3.3534540576794099E-3</v>
      </c>
      <c r="M1870">
        <v>374</v>
      </c>
      <c r="N1870">
        <v>5</v>
      </c>
      <c r="O1870" s="24">
        <f t="shared" si="176"/>
        <v>1.3368983957219251E-2</v>
      </c>
      <c r="P1870" s="35">
        <f>VLOOKUP(E1870,'参数设置&amp;汇总'!O:X,10,0)</f>
        <v>0.01</v>
      </c>
      <c r="Q1870" s="37">
        <f t="shared" si="177"/>
        <v>5</v>
      </c>
      <c r="R1870">
        <v>0.85</v>
      </c>
      <c r="S1870" s="38">
        <f t="shared" si="178"/>
        <v>3.2235294117647064</v>
      </c>
      <c r="T1870" s="9">
        <f t="shared" si="179"/>
        <v>1.3957882352941178</v>
      </c>
      <c r="V1870" s="11"/>
    </row>
    <row r="1871" spans="2:22" ht="18">
      <c r="B1871" t="s">
        <v>550</v>
      </c>
      <c r="C1871" t="s">
        <v>37</v>
      </c>
      <c r="D1871" t="str">
        <f>VLOOKUP(G1871,Sheet1!J:K,2,0)</f>
        <v>C</v>
      </c>
      <c r="E1871" t="str">
        <f t="shared" si="174"/>
        <v>C其他</v>
      </c>
      <c r="F1871" t="str">
        <f>VLOOKUP(G1871,Sheet1!J:L,3,0)</f>
        <v>海南省</v>
      </c>
      <c r="G1871" t="s">
        <v>119</v>
      </c>
      <c r="H1871" s="2" t="str">
        <f>VLOOKUP(G1871,Sheet1!J:O,6,0)</f>
        <v>华南大区</v>
      </c>
      <c r="I1871">
        <v>162</v>
      </c>
      <c r="J1871">
        <v>0</v>
      </c>
      <c r="K1871" s="8">
        <f>VLOOKUP(C1871,'渗透率、续签率'!B:C,2,0)</f>
        <v>0.45200000000000001</v>
      </c>
      <c r="L1871" s="6">
        <f t="shared" si="175"/>
        <v>0</v>
      </c>
      <c r="M1871">
        <v>1</v>
      </c>
      <c r="N1871">
        <v>0</v>
      </c>
      <c r="O1871" s="24">
        <f t="shared" si="176"/>
        <v>0</v>
      </c>
      <c r="P1871" s="35">
        <f>VLOOKUP(E1871,'参数设置&amp;汇总'!O:X,10,0)</f>
        <v>0.01</v>
      </c>
      <c r="Q1871" s="37">
        <f t="shared" si="177"/>
        <v>0.01</v>
      </c>
      <c r="R1871">
        <v>0.85</v>
      </c>
      <c r="S1871" s="38">
        <f t="shared" si="178"/>
        <v>1.1764705882352941E-2</v>
      </c>
      <c r="T1871" s="9">
        <f t="shared" si="179"/>
        <v>5.0941176470588236E-3</v>
      </c>
      <c r="V1871" s="11"/>
    </row>
    <row r="1872" spans="2:22" ht="18">
      <c r="B1872" t="s">
        <v>550</v>
      </c>
      <c r="C1872" t="s">
        <v>37</v>
      </c>
      <c r="D1872" t="str">
        <f>VLOOKUP(G1872,Sheet1!J:K,2,0)</f>
        <v>C</v>
      </c>
      <c r="E1872" t="str">
        <f t="shared" si="174"/>
        <v>C其他</v>
      </c>
      <c r="F1872" t="str">
        <f>VLOOKUP(G1872,Sheet1!J:L,3,0)</f>
        <v>四川省</v>
      </c>
      <c r="G1872" t="s">
        <v>120</v>
      </c>
      <c r="H1872" s="2" t="str">
        <f>VLOOKUP(G1872,Sheet1!J:O,6,0)</f>
        <v>华北大区</v>
      </c>
      <c r="I1872" s="1">
        <v>1131</v>
      </c>
      <c r="J1872">
        <v>0</v>
      </c>
      <c r="K1872" s="8">
        <f>VLOOKUP(C1872,'渗透率、续签率'!B:C,2,0)</f>
        <v>0.45200000000000001</v>
      </c>
      <c r="L1872" s="6">
        <f t="shared" si="175"/>
        <v>0</v>
      </c>
      <c r="M1872">
        <v>120</v>
      </c>
      <c r="N1872">
        <v>0</v>
      </c>
      <c r="O1872" s="24">
        <f t="shared" si="176"/>
        <v>0</v>
      </c>
      <c r="P1872" s="35">
        <f>VLOOKUP(E1872,'参数设置&amp;汇总'!O:X,10,0)</f>
        <v>0.01</v>
      </c>
      <c r="Q1872" s="37">
        <f t="shared" si="177"/>
        <v>1.2</v>
      </c>
      <c r="R1872">
        <v>0.85</v>
      </c>
      <c r="S1872" s="38">
        <f t="shared" si="178"/>
        <v>1.411764705882353</v>
      </c>
      <c r="T1872" s="9">
        <f t="shared" si="179"/>
        <v>0.61129411764705888</v>
      </c>
      <c r="V1872" s="11"/>
    </row>
    <row r="1873" spans="2:22" ht="18">
      <c r="B1873" t="s">
        <v>550</v>
      </c>
      <c r="C1873" t="s">
        <v>37</v>
      </c>
      <c r="D1873" t="str">
        <f>VLOOKUP(G1873,Sheet1!J:K,2,0)</f>
        <v>C</v>
      </c>
      <c r="E1873" t="str">
        <f t="shared" si="174"/>
        <v>C其他</v>
      </c>
      <c r="F1873" t="str">
        <f>VLOOKUP(G1873,Sheet1!J:L,3,0)</f>
        <v>江西省</v>
      </c>
      <c r="G1873" t="s">
        <v>121</v>
      </c>
      <c r="H1873" s="2" t="str">
        <f>VLOOKUP(G1873,Sheet1!J:O,6,0)</f>
        <v>华南大区</v>
      </c>
      <c r="I1873" s="1">
        <v>1954</v>
      </c>
      <c r="J1873">
        <v>2</v>
      </c>
      <c r="K1873" s="8">
        <f>VLOOKUP(C1873,'渗透率、续签率'!B:C,2,0)</f>
        <v>0.45200000000000001</v>
      </c>
      <c r="L1873" s="6">
        <f t="shared" si="175"/>
        <v>1.0235414534288639E-3</v>
      </c>
      <c r="M1873">
        <v>115</v>
      </c>
      <c r="N1873">
        <v>1</v>
      </c>
      <c r="O1873" s="24">
        <f t="shared" si="176"/>
        <v>8.6956521739130436E-3</v>
      </c>
      <c r="P1873" s="35">
        <f>VLOOKUP(E1873,'参数设置&amp;汇总'!O:X,10,0)</f>
        <v>0.01</v>
      </c>
      <c r="Q1873" s="37">
        <f t="shared" si="177"/>
        <v>1.1500000000000001</v>
      </c>
      <c r="R1873">
        <v>0.85</v>
      </c>
      <c r="S1873" s="38">
        <f t="shared" si="178"/>
        <v>0.82117647058823551</v>
      </c>
      <c r="T1873" s="9">
        <f t="shared" si="179"/>
        <v>0.35556941176470597</v>
      </c>
      <c r="V1873" s="11"/>
    </row>
    <row r="1874" spans="2:22" ht="18">
      <c r="B1874" t="s">
        <v>550</v>
      </c>
      <c r="C1874" t="s">
        <v>37</v>
      </c>
      <c r="D1874" t="str">
        <f>VLOOKUP(G1874,Sheet1!J:K,2,0)</f>
        <v>C</v>
      </c>
      <c r="E1874" t="str">
        <f t="shared" si="174"/>
        <v>C其他</v>
      </c>
      <c r="F1874" t="str">
        <f>VLOOKUP(G1874,Sheet1!J:L,3,0)</f>
        <v>广东省</v>
      </c>
      <c r="G1874" t="s">
        <v>122</v>
      </c>
      <c r="H1874" s="2" t="str">
        <f>VLOOKUP(G1874,Sheet1!J:O,6,0)</f>
        <v>华南大区</v>
      </c>
      <c r="I1874" s="1">
        <v>1500</v>
      </c>
      <c r="J1874">
        <v>2</v>
      </c>
      <c r="K1874" s="8">
        <f>VLOOKUP(C1874,'渗透率、续签率'!B:C,2,0)</f>
        <v>0.45200000000000001</v>
      </c>
      <c r="L1874" s="6">
        <f t="shared" si="175"/>
        <v>1.3333333333333333E-3</v>
      </c>
      <c r="M1874">
        <v>23</v>
      </c>
      <c r="N1874">
        <v>0</v>
      </c>
      <c r="O1874" s="24">
        <f t="shared" si="176"/>
        <v>0</v>
      </c>
      <c r="P1874" s="35">
        <f>VLOOKUP(E1874,'参数设置&amp;汇总'!O:X,10,0)</f>
        <v>0.01</v>
      </c>
      <c r="Q1874" s="37">
        <f t="shared" si="177"/>
        <v>0.23</v>
      </c>
      <c r="R1874">
        <v>0.85</v>
      </c>
      <c r="S1874" s="38">
        <f t="shared" si="178"/>
        <v>0.27058823529411768</v>
      </c>
      <c r="T1874" s="9">
        <f t="shared" si="179"/>
        <v>0.11716470588235296</v>
      </c>
      <c r="V1874" s="11"/>
    </row>
    <row r="1875" spans="2:22" ht="18">
      <c r="B1875" t="s">
        <v>550</v>
      </c>
      <c r="C1875" t="s">
        <v>37</v>
      </c>
      <c r="D1875" t="str">
        <f>VLOOKUP(G1875,Sheet1!J:K,2,0)</f>
        <v>C</v>
      </c>
      <c r="E1875" t="str">
        <f t="shared" si="174"/>
        <v>C其他</v>
      </c>
      <c r="F1875" t="str">
        <f>VLOOKUP(G1875,Sheet1!J:L,3,0)</f>
        <v>新疆维吾尔自治区</v>
      </c>
      <c r="G1875" t="s">
        <v>123</v>
      </c>
      <c r="H1875" s="2" t="str">
        <f>VLOOKUP(G1875,Sheet1!J:O,6,0)</f>
        <v>华北大区</v>
      </c>
      <c r="I1875">
        <v>46</v>
      </c>
      <c r="J1875">
        <v>0</v>
      </c>
      <c r="K1875" s="8">
        <f>VLOOKUP(C1875,'渗透率、续签率'!B:C,2,0)</f>
        <v>0.45200000000000001</v>
      </c>
      <c r="L1875" s="6">
        <f t="shared" si="175"/>
        <v>0</v>
      </c>
      <c r="M1875">
        <v>1</v>
      </c>
      <c r="N1875">
        <v>0</v>
      </c>
      <c r="O1875" s="24">
        <f t="shared" si="176"/>
        <v>0</v>
      </c>
      <c r="P1875" s="35">
        <f>VLOOKUP(E1875,'参数设置&amp;汇总'!O:X,10,0)</f>
        <v>0.01</v>
      </c>
      <c r="Q1875" s="37">
        <f t="shared" si="177"/>
        <v>0.01</v>
      </c>
      <c r="R1875">
        <v>0.85</v>
      </c>
      <c r="S1875" s="38">
        <f t="shared" si="178"/>
        <v>1.1764705882352941E-2</v>
      </c>
      <c r="T1875" s="9">
        <f t="shared" si="179"/>
        <v>5.0941176470588236E-3</v>
      </c>
      <c r="V1875" s="11"/>
    </row>
    <row r="1876" spans="2:22" ht="18">
      <c r="B1876" t="s">
        <v>550</v>
      </c>
      <c r="C1876" t="s">
        <v>37</v>
      </c>
      <c r="D1876" t="str">
        <f>VLOOKUP(G1876,Sheet1!J:K,2,0)</f>
        <v>C</v>
      </c>
      <c r="E1876" t="str">
        <f t="shared" si="174"/>
        <v>C其他</v>
      </c>
      <c r="F1876" t="str">
        <f>VLOOKUP(G1876,Sheet1!J:L,3,0)</f>
        <v>海南省</v>
      </c>
      <c r="G1876" t="s">
        <v>124</v>
      </c>
      <c r="H1876" s="2" t="str">
        <f>VLOOKUP(G1876,Sheet1!J:O,6,0)</f>
        <v>华南大区</v>
      </c>
      <c r="I1876">
        <v>32</v>
      </c>
      <c r="J1876">
        <v>0</v>
      </c>
      <c r="K1876" s="8">
        <f>VLOOKUP(C1876,'渗透率、续签率'!B:C,2,0)</f>
        <v>0.45200000000000001</v>
      </c>
      <c r="L1876" s="6">
        <f t="shared" si="175"/>
        <v>0</v>
      </c>
      <c r="M1876">
        <v>0</v>
      </c>
      <c r="N1876">
        <v>0</v>
      </c>
      <c r="O1876" s="24" t="e">
        <f t="shared" si="176"/>
        <v>#DIV/0!</v>
      </c>
      <c r="P1876" s="35">
        <f>VLOOKUP(E1876,'参数设置&amp;汇总'!O:X,10,0)</f>
        <v>0.01</v>
      </c>
      <c r="Q1876" s="37">
        <f t="shared" si="177"/>
        <v>0</v>
      </c>
      <c r="R1876">
        <v>0.85</v>
      </c>
      <c r="S1876" s="38">
        <f t="shared" si="178"/>
        <v>0</v>
      </c>
      <c r="T1876" s="9">
        <f t="shared" si="179"/>
        <v>0</v>
      </c>
      <c r="V1876" s="11"/>
    </row>
    <row r="1877" spans="2:22" ht="18">
      <c r="B1877" t="s">
        <v>550</v>
      </c>
      <c r="C1877" t="s">
        <v>37</v>
      </c>
      <c r="D1877" t="str">
        <f>VLOOKUP(G1877,Sheet1!J:K,2,0)</f>
        <v>C</v>
      </c>
      <c r="E1877" t="str">
        <f t="shared" si="174"/>
        <v>C其他</v>
      </c>
      <c r="F1877" t="str">
        <f>VLOOKUP(G1877,Sheet1!J:L,3,0)</f>
        <v>安徽省</v>
      </c>
      <c r="G1877" t="s">
        <v>125</v>
      </c>
      <c r="H1877" s="2" t="str">
        <f>VLOOKUP(G1877,Sheet1!J:O,6,0)</f>
        <v>华南大区</v>
      </c>
      <c r="I1877" s="1">
        <v>1846</v>
      </c>
      <c r="J1877">
        <v>1</v>
      </c>
      <c r="K1877" s="8">
        <f>VLOOKUP(C1877,'渗透率、续签率'!B:C,2,0)</f>
        <v>0.45200000000000001</v>
      </c>
      <c r="L1877" s="6">
        <f t="shared" si="175"/>
        <v>5.4171180931744309E-4</v>
      </c>
      <c r="M1877">
        <v>95</v>
      </c>
      <c r="N1877">
        <v>0</v>
      </c>
      <c r="O1877" s="24">
        <f t="shared" si="176"/>
        <v>0</v>
      </c>
      <c r="P1877" s="35">
        <f>VLOOKUP(E1877,'参数设置&amp;汇总'!O:X,10,0)</f>
        <v>0.01</v>
      </c>
      <c r="Q1877" s="37">
        <f t="shared" si="177"/>
        <v>0.95000000000000007</v>
      </c>
      <c r="R1877">
        <v>0.85</v>
      </c>
      <c r="S1877" s="38">
        <f t="shared" si="178"/>
        <v>1.1176470588235294</v>
      </c>
      <c r="T1877" s="9">
        <f t="shared" si="179"/>
        <v>0.48394117647058826</v>
      </c>
      <c r="V1877" s="11"/>
    </row>
    <row r="1878" spans="2:22" ht="18">
      <c r="B1878" t="s">
        <v>550</v>
      </c>
      <c r="C1878" t="s">
        <v>37</v>
      </c>
      <c r="D1878" t="str">
        <f>VLOOKUP(G1878,Sheet1!J:K,2,0)</f>
        <v>C</v>
      </c>
      <c r="E1878" t="str">
        <f t="shared" si="174"/>
        <v>C其他</v>
      </c>
      <c r="F1878" t="str">
        <f>VLOOKUP(G1878,Sheet1!J:L,3,0)</f>
        <v>湖北省</v>
      </c>
      <c r="G1878" t="s">
        <v>126</v>
      </c>
      <c r="H1878" s="2" t="str">
        <f>VLOOKUP(G1878,Sheet1!J:O,6,0)</f>
        <v>华南大区</v>
      </c>
      <c r="I1878">
        <v>437</v>
      </c>
      <c r="J1878">
        <v>0</v>
      </c>
      <c r="K1878" s="8">
        <f>VLOOKUP(C1878,'渗透率、续签率'!B:C,2,0)</f>
        <v>0.45200000000000001</v>
      </c>
      <c r="L1878" s="6">
        <f t="shared" si="175"/>
        <v>0</v>
      </c>
      <c r="M1878">
        <v>31</v>
      </c>
      <c r="N1878">
        <v>0</v>
      </c>
      <c r="O1878" s="24">
        <f t="shared" si="176"/>
        <v>0</v>
      </c>
      <c r="P1878" s="35">
        <f>VLOOKUP(E1878,'参数设置&amp;汇总'!O:X,10,0)</f>
        <v>0.01</v>
      </c>
      <c r="Q1878" s="37">
        <f t="shared" si="177"/>
        <v>0.31</v>
      </c>
      <c r="R1878">
        <v>0.85</v>
      </c>
      <c r="S1878" s="38">
        <f t="shared" si="178"/>
        <v>0.36470588235294116</v>
      </c>
      <c r="T1878" s="9">
        <f t="shared" si="179"/>
        <v>0.15791764705882352</v>
      </c>
      <c r="V1878" s="11"/>
    </row>
    <row r="1879" spans="2:22" ht="18">
      <c r="B1879" t="s">
        <v>550</v>
      </c>
      <c r="C1879" t="s">
        <v>37</v>
      </c>
      <c r="D1879" t="str">
        <f>VLOOKUP(G1879,Sheet1!J:K,2,0)</f>
        <v>C</v>
      </c>
      <c r="E1879" t="str">
        <f t="shared" si="174"/>
        <v>C其他</v>
      </c>
      <c r="F1879" t="str">
        <f>VLOOKUP(G1879,Sheet1!J:L,3,0)</f>
        <v>黑龙江省</v>
      </c>
      <c r="G1879" t="s">
        <v>127</v>
      </c>
      <c r="H1879" s="2" t="str">
        <f>VLOOKUP(G1879,Sheet1!J:O,6,0)</f>
        <v>华北大区</v>
      </c>
      <c r="I1879">
        <v>228</v>
      </c>
      <c r="J1879">
        <v>0</v>
      </c>
      <c r="K1879" s="8">
        <f>VLOOKUP(C1879,'渗透率、续签率'!B:C,2,0)</f>
        <v>0.45200000000000001</v>
      </c>
      <c r="L1879" s="6">
        <f t="shared" si="175"/>
        <v>0</v>
      </c>
      <c r="M1879">
        <v>4</v>
      </c>
      <c r="N1879">
        <v>0</v>
      </c>
      <c r="O1879" s="24">
        <f t="shared" si="176"/>
        <v>0</v>
      </c>
      <c r="P1879" s="35">
        <f>VLOOKUP(E1879,'参数设置&amp;汇总'!O:X,10,0)</f>
        <v>0.01</v>
      </c>
      <c r="Q1879" s="37">
        <f t="shared" si="177"/>
        <v>0.04</v>
      </c>
      <c r="R1879">
        <v>0.85</v>
      </c>
      <c r="S1879" s="38">
        <f t="shared" si="178"/>
        <v>4.7058823529411764E-2</v>
      </c>
      <c r="T1879" s="9">
        <f t="shared" si="179"/>
        <v>2.0376470588235295E-2</v>
      </c>
    </row>
    <row r="1880" spans="2:22" ht="18">
      <c r="B1880" t="s">
        <v>550</v>
      </c>
      <c r="C1880" t="s">
        <v>37</v>
      </c>
      <c r="D1880" t="str">
        <f>VLOOKUP(G1880,Sheet1!J:K,2,0)</f>
        <v>C</v>
      </c>
      <c r="E1880" t="str">
        <f t="shared" si="174"/>
        <v>C其他</v>
      </c>
      <c r="F1880" t="str">
        <f>VLOOKUP(G1880,Sheet1!J:L,3,0)</f>
        <v>新疆维吾尔自治区</v>
      </c>
      <c r="G1880" t="s">
        <v>128</v>
      </c>
      <c r="H1880" s="2" t="str">
        <f>VLOOKUP(G1880,Sheet1!J:O,6,0)</f>
        <v>华北大区</v>
      </c>
      <c r="I1880">
        <v>507</v>
      </c>
      <c r="J1880">
        <v>0</v>
      </c>
      <c r="K1880" s="8">
        <f>VLOOKUP(C1880,'渗透率、续签率'!B:C,2,0)</f>
        <v>0.45200000000000001</v>
      </c>
      <c r="L1880" s="6">
        <f t="shared" si="175"/>
        <v>0</v>
      </c>
      <c r="M1880">
        <v>82</v>
      </c>
      <c r="N1880">
        <v>0</v>
      </c>
      <c r="O1880" s="24">
        <f t="shared" si="176"/>
        <v>0</v>
      </c>
      <c r="P1880" s="35">
        <f>VLOOKUP(E1880,'参数设置&amp;汇总'!O:X,10,0)</f>
        <v>0.01</v>
      </c>
      <c r="Q1880" s="37">
        <f t="shared" si="177"/>
        <v>0.82000000000000006</v>
      </c>
      <c r="R1880">
        <v>0.85</v>
      </c>
      <c r="S1880" s="38">
        <f t="shared" si="178"/>
        <v>0.9647058823529413</v>
      </c>
      <c r="T1880" s="9">
        <f t="shared" si="179"/>
        <v>0.41771764705882358</v>
      </c>
      <c r="U1880" s="1"/>
      <c r="V1880" s="11"/>
    </row>
    <row r="1881" spans="2:22" ht="18">
      <c r="B1881" t="s">
        <v>550</v>
      </c>
      <c r="C1881" t="s">
        <v>37</v>
      </c>
      <c r="D1881" t="str">
        <f>VLOOKUP(G1881,Sheet1!J:K,2,0)</f>
        <v>B</v>
      </c>
      <c r="E1881" t="str">
        <f t="shared" si="174"/>
        <v>B其他</v>
      </c>
      <c r="F1881" t="str">
        <f>VLOOKUP(G1881,Sheet1!J:L,3,0)</f>
        <v>广东省</v>
      </c>
      <c r="G1881" t="s">
        <v>60</v>
      </c>
      <c r="H1881" s="2" t="str">
        <f>VLOOKUP(G1881,Sheet1!J:O,6,0)</f>
        <v>华南大区</v>
      </c>
      <c r="I1881" s="1">
        <v>6206</v>
      </c>
      <c r="J1881">
        <v>20</v>
      </c>
      <c r="K1881" s="8">
        <f>VLOOKUP(C1881,'渗透率、续签率'!B:C,2,0)</f>
        <v>0.45200000000000001</v>
      </c>
      <c r="L1881" s="6">
        <f t="shared" si="175"/>
        <v>3.2226877215597808E-3</v>
      </c>
      <c r="M1881" s="1">
        <v>1205</v>
      </c>
      <c r="N1881">
        <v>13</v>
      </c>
      <c r="O1881" s="24">
        <f t="shared" si="176"/>
        <v>1.0788381742738589E-2</v>
      </c>
      <c r="P1881" s="35">
        <f>VLOOKUP(E1881,'参数设置&amp;汇总'!O:X,10,0)</f>
        <v>0.02</v>
      </c>
      <c r="Q1881" s="37">
        <f t="shared" si="177"/>
        <v>24.1</v>
      </c>
      <c r="R1881">
        <v>0.85</v>
      </c>
      <c r="S1881" s="38">
        <f t="shared" si="178"/>
        <v>21.440000000000005</v>
      </c>
      <c r="T1881" s="9">
        <f t="shared" si="179"/>
        <v>9.2835200000000029</v>
      </c>
      <c r="U1881" s="1"/>
      <c r="V1881" s="11"/>
    </row>
    <row r="1882" spans="2:22" ht="18">
      <c r="B1882" t="s">
        <v>550</v>
      </c>
      <c r="C1882" t="s">
        <v>37</v>
      </c>
      <c r="D1882" t="str">
        <f>VLOOKUP(G1882,Sheet1!J:K,2,0)</f>
        <v>C</v>
      </c>
      <c r="E1882" t="str">
        <f t="shared" si="174"/>
        <v>C其他</v>
      </c>
      <c r="F1882" t="str">
        <f>VLOOKUP(G1882,Sheet1!J:L,3,0)</f>
        <v>黑龙江省</v>
      </c>
      <c r="G1882" t="s">
        <v>129</v>
      </c>
      <c r="H1882" s="2" t="str">
        <f>VLOOKUP(G1882,Sheet1!J:O,6,0)</f>
        <v>华北大区</v>
      </c>
      <c r="I1882">
        <v>699</v>
      </c>
      <c r="J1882">
        <v>0</v>
      </c>
      <c r="K1882" s="8">
        <f>VLOOKUP(C1882,'渗透率、续签率'!B:C,2,0)</f>
        <v>0.45200000000000001</v>
      </c>
      <c r="L1882" s="6">
        <f t="shared" si="175"/>
        <v>0</v>
      </c>
      <c r="M1882">
        <v>98</v>
      </c>
      <c r="N1882">
        <v>0</v>
      </c>
      <c r="O1882" s="24">
        <f t="shared" si="176"/>
        <v>0</v>
      </c>
      <c r="P1882" s="35">
        <f>VLOOKUP(E1882,'参数设置&amp;汇总'!O:X,10,0)</f>
        <v>0.01</v>
      </c>
      <c r="Q1882" s="37">
        <f t="shared" si="177"/>
        <v>0.98</v>
      </c>
      <c r="R1882">
        <v>0.85</v>
      </c>
      <c r="S1882" s="38">
        <f t="shared" si="178"/>
        <v>1.1529411764705881</v>
      </c>
      <c r="T1882" s="9">
        <f t="shared" si="179"/>
        <v>0.49922352941176468</v>
      </c>
      <c r="V1882" s="11"/>
    </row>
    <row r="1883" spans="2:22" ht="18">
      <c r="B1883" t="s">
        <v>550</v>
      </c>
      <c r="C1883" t="s">
        <v>37</v>
      </c>
      <c r="D1883" t="str">
        <f>VLOOKUP(G1883,Sheet1!J:K,2,0)</f>
        <v>C</v>
      </c>
      <c r="E1883" t="str">
        <f t="shared" si="174"/>
        <v>C其他</v>
      </c>
      <c r="F1883" t="str">
        <f>VLOOKUP(G1883,Sheet1!J:L,3,0)</f>
        <v>海南省</v>
      </c>
      <c r="G1883" t="s">
        <v>130</v>
      </c>
      <c r="H1883" s="2" t="str">
        <f>VLOOKUP(G1883,Sheet1!J:O,6,0)</f>
        <v>华南大区</v>
      </c>
      <c r="I1883">
        <v>45</v>
      </c>
      <c r="J1883">
        <v>0</v>
      </c>
      <c r="K1883" s="8">
        <f>VLOOKUP(C1883,'渗透率、续签率'!B:C,2,0)</f>
        <v>0.45200000000000001</v>
      </c>
      <c r="L1883" s="6">
        <f t="shared" si="175"/>
        <v>0</v>
      </c>
      <c r="M1883">
        <v>1</v>
      </c>
      <c r="N1883">
        <v>0</v>
      </c>
      <c r="O1883" s="24">
        <f t="shared" si="176"/>
        <v>0</v>
      </c>
      <c r="P1883" s="35">
        <f>VLOOKUP(E1883,'参数设置&amp;汇总'!O:X,10,0)</f>
        <v>0.01</v>
      </c>
      <c r="Q1883" s="37">
        <f t="shared" si="177"/>
        <v>0.01</v>
      </c>
      <c r="R1883">
        <v>0.85</v>
      </c>
      <c r="S1883" s="38">
        <f t="shared" si="178"/>
        <v>1.1764705882352941E-2</v>
      </c>
      <c r="T1883" s="9">
        <f t="shared" si="179"/>
        <v>5.0941176470588236E-3</v>
      </c>
      <c r="V1883" s="11"/>
    </row>
    <row r="1884" spans="2:22" ht="18">
      <c r="B1884" t="s">
        <v>550</v>
      </c>
      <c r="C1884" t="s">
        <v>37</v>
      </c>
      <c r="D1884" t="str">
        <f>VLOOKUP(G1884,Sheet1!J:K,2,0)</f>
        <v>C</v>
      </c>
      <c r="E1884" t="str">
        <f t="shared" si="174"/>
        <v>C其他</v>
      </c>
      <c r="F1884" t="str">
        <f>VLOOKUP(G1884,Sheet1!J:L,3,0)</f>
        <v>河北省</v>
      </c>
      <c r="G1884" t="s">
        <v>132</v>
      </c>
      <c r="H1884" s="2" t="str">
        <f>VLOOKUP(G1884,Sheet1!J:O,6,0)</f>
        <v>华北大区</v>
      </c>
      <c r="I1884" s="1">
        <v>5045</v>
      </c>
      <c r="J1884">
        <v>5</v>
      </c>
      <c r="K1884" s="8">
        <f>VLOOKUP(C1884,'渗透率、续签率'!B:C,2,0)</f>
        <v>0.45200000000000001</v>
      </c>
      <c r="L1884" s="6">
        <f t="shared" si="175"/>
        <v>9.9108027750247768E-4</v>
      </c>
      <c r="M1884">
        <v>510</v>
      </c>
      <c r="N1884">
        <v>2</v>
      </c>
      <c r="O1884" s="24">
        <f t="shared" si="176"/>
        <v>3.9215686274509803E-3</v>
      </c>
      <c r="P1884" s="35">
        <f>VLOOKUP(E1884,'参数设置&amp;汇总'!O:X,10,0)</f>
        <v>0.01</v>
      </c>
      <c r="Q1884" s="37">
        <f t="shared" si="177"/>
        <v>5.1000000000000005</v>
      </c>
      <c r="R1884">
        <v>0.85</v>
      </c>
      <c r="S1884" s="38">
        <f t="shared" si="178"/>
        <v>4.9364705882352951</v>
      </c>
      <c r="T1884" s="9">
        <f t="shared" si="179"/>
        <v>2.1374917647058829</v>
      </c>
      <c r="V1884" s="11"/>
    </row>
    <row r="1885" spans="2:22" ht="18">
      <c r="B1885" t="s">
        <v>550</v>
      </c>
      <c r="C1885" t="s">
        <v>37</v>
      </c>
      <c r="D1885" t="str">
        <f>VLOOKUP(G1885,Sheet1!J:K,2,0)</f>
        <v>C</v>
      </c>
      <c r="E1885" t="str">
        <f t="shared" si="174"/>
        <v>C其他</v>
      </c>
      <c r="F1885" t="str">
        <f>VLOOKUP(G1885,Sheet1!J:L,3,0)</f>
        <v>云南省</v>
      </c>
      <c r="G1885" t="s">
        <v>133</v>
      </c>
      <c r="H1885" s="2" t="str">
        <f>VLOOKUP(G1885,Sheet1!J:O,6,0)</f>
        <v>华南大区</v>
      </c>
      <c r="I1885">
        <v>555</v>
      </c>
      <c r="J1885">
        <v>0</v>
      </c>
      <c r="K1885" s="8">
        <f>VLOOKUP(C1885,'渗透率、续签率'!B:C,2,0)</f>
        <v>0.45200000000000001</v>
      </c>
      <c r="L1885" s="6">
        <f t="shared" si="175"/>
        <v>0</v>
      </c>
      <c r="M1885">
        <v>11</v>
      </c>
      <c r="N1885">
        <v>0</v>
      </c>
      <c r="O1885" s="24">
        <f t="shared" si="176"/>
        <v>0</v>
      </c>
      <c r="P1885" s="35">
        <f>VLOOKUP(E1885,'参数设置&amp;汇总'!O:X,10,0)</f>
        <v>0.01</v>
      </c>
      <c r="Q1885" s="37">
        <f t="shared" si="177"/>
        <v>0.11</v>
      </c>
      <c r="R1885">
        <v>0.85</v>
      </c>
      <c r="S1885" s="38">
        <f t="shared" si="178"/>
        <v>0.12941176470588237</v>
      </c>
      <c r="T1885" s="9">
        <f t="shared" si="179"/>
        <v>5.6035294117647065E-2</v>
      </c>
      <c r="V1885" s="11"/>
    </row>
    <row r="1886" spans="2:22" ht="18">
      <c r="B1886" t="s">
        <v>550</v>
      </c>
      <c r="C1886" t="s">
        <v>37</v>
      </c>
      <c r="D1886" t="str">
        <f>VLOOKUP(G1886,Sheet1!J:K,2,0)</f>
        <v>C</v>
      </c>
      <c r="E1886" t="str">
        <f t="shared" si="174"/>
        <v>C其他</v>
      </c>
      <c r="F1886" t="str">
        <f>VLOOKUP(G1886,Sheet1!J:L,3,0)</f>
        <v>河南省</v>
      </c>
      <c r="G1886" t="s">
        <v>134</v>
      </c>
      <c r="H1886" s="2" t="str">
        <f>VLOOKUP(G1886,Sheet1!J:O,6,0)</f>
        <v>华北大区</v>
      </c>
      <c r="I1886" s="1">
        <v>2479</v>
      </c>
      <c r="J1886">
        <v>0</v>
      </c>
      <c r="K1886" s="8">
        <f>VLOOKUP(C1886,'渗透率、续签率'!B:C,2,0)</f>
        <v>0.45200000000000001</v>
      </c>
      <c r="L1886" s="6">
        <f t="shared" si="175"/>
        <v>0</v>
      </c>
      <c r="M1886">
        <v>163</v>
      </c>
      <c r="N1886">
        <v>0</v>
      </c>
      <c r="O1886" s="24">
        <f t="shared" si="176"/>
        <v>0</v>
      </c>
      <c r="P1886" s="35">
        <f>VLOOKUP(E1886,'参数设置&amp;汇总'!O:X,10,0)</f>
        <v>0.01</v>
      </c>
      <c r="Q1886" s="37">
        <f t="shared" si="177"/>
        <v>1.6300000000000001</v>
      </c>
      <c r="R1886">
        <v>0.85</v>
      </c>
      <c r="S1886" s="38">
        <f t="shared" si="178"/>
        <v>1.9176470588235297</v>
      </c>
      <c r="T1886" s="9">
        <f t="shared" si="179"/>
        <v>0.83034117647058836</v>
      </c>
      <c r="V1886" s="11"/>
    </row>
    <row r="1887" spans="2:22" ht="18">
      <c r="B1887" t="s">
        <v>550</v>
      </c>
      <c r="C1887" t="s">
        <v>37</v>
      </c>
      <c r="D1887" t="str">
        <f>VLOOKUP(G1887,Sheet1!J:K,2,0)</f>
        <v>C</v>
      </c>
      <c r="E1887" t="str">
        <f t="shared" si="174"/>
        <v>C其他</v>
      </c>
      <c r="F1887" t="str">
        <f>VLOOKUP(G1887,Sheet1!J:L,3,0)</f>
        <v>海南省</v>
      </c>
      <c r="G1887" t="s">
        <v>135</v>
      </c>
      <c r="H1887" s="2" t="str">
        <f>VLOOKUP(G1887,Sheet1!J:O,6,0)</f>
        <v>华南大区</v>
      </c>
      <c r="I1887">
        <v>441</v>
      </c>
      <c r="J1887">
        <v>0</v>
      </c>
      <c r="K1887" s="8">
        <f>VLOOKUP(C1887,'渗透率、续签率'!B:C,2,0)</f>
        <v>0.45200000000000001</v>
      </c>
      <c r="L1887" s="6">
        <f t="shared" si="175"/>
        <v>0</v>
      </c>
      <c r="M1887">
        <v>5</v>
      </c>
      <c r="N1887">
        <v>0</v>
      </c>
      <c r="O1887" s="24">
        <f t="shared" si="176"/>
        <v>0</v>
      </c>
      <c r="P1887" s="35">
        <f>VLOOKUP(E1887,'参数设置&amp;汇总'!O:X,10,0)</f>
        <v>0.01</v>
      </c>
      <c r="Q1887" s="37">
        <f t="shared" si="177"/>
        <v>0.05</v>
      </c>
      <c r="R1887">
        <v>0.85</v>
      </c>
      <c r="S1887" s="38">
        <f t="shared" si="178"/>
        <v>5.8823529411764712E-2</v>
      </c>
      <c r="T1887" s="9">
        <f t="shared" si="179"/>
        <v>2.547058823529412E-2</v>
      </c>
      <c r="V1887" s="11"/>
    </row>
    <row r="1888" spans="2:22" ht="18">
      <c r="B1888" t="s">
        <v>550</v>
      </c>
      <c r="C1888" t="s">
        <v>37</v>
      </c>
      <c r="D1888" t="str">
        <f>VLOOKUP(G1888,Sheet1!J:K,2,0)</f>
        <v>C</v>
      </c>
      <c r="E1888" t="str">
        <f t="shared" si="174"/>
        <v>C其他</v>
      </c>
      <c r="F1888" t="str">
        <f>VLOOKUP(G1888,Sheet1!J:L,3,0)</f>
        <v>新疆维吾尔自治区</v>
      </c>
      <c r="G1888" t="s">
        <v>136</v>
      </c>
      <c r="H1888" s="2" t="str">
        <f>VLOOKUP(G1888,Sheet1!J:O,6,0)</f>
        <v>华北大区</v>
      </c>
      <c r="I1888">
        <v>61</v>
      </c>
      <c r="J1888">
        <v>0</v>
      </c>
      <c r="K1888" s="8">
        <f>VLOOKUP(C1888,'渗透率、续签率'!B:C,2,0)</f>
        <v>0.45200000000000001</v>
      </c>
      <c r="L1888" s="6">
        <f t="shared" si="175"/>
        <v>0</v>
      </c>
      <c r="M1888">
        <v>3</v>
      </c>
      <c r="N1888">
        <v>0</v>
      </c>
      <c r="O1888" s="24">
        <f t="shared" si="176"/>
        <v>0</v>
      </c>
      <c r="P1888" s="35">
        <f>VLOOKUP(E1888,'参数设置&amp;汇总'!O:X,10,0)</f>
        <v>0.01</v>
      </c>
      <c r="Q1888" s="37">
        <f t="shared" si="177"/>
        <v>0.03</v>
      </c>
      <c r="R1888">
        <v>0.85</v>
      </c>
      <c r="S1888" s="38">
        <f t="shared" si="178"/>
        <v>3.5294117647058823E-2</v>
      </c>
      <c r="T1888" s="9">
        <f t="shared" si="179"/>
        <v>1.5282352941176471E-2</v>
      </c>
      <c r="V1888" s="11"/>
    </row>
    <row r="1889" spans="2:22" ht="18">
      <c r="B1889" t="s">
        <v>550</v>
      </c>
      <c r="C1889" t="s">
        <v>37</v>
      </c>
      <c r="D1889" t="str">
        <f>VLOOKUP(G1889,Sheet1!J:K,2,0)</f>
        <v>C</v>
      </c>
      <c r="E1889" t="str">
        <f t="shared" si="174"/>
        <v>C其他</v>
      </c>
      <c r="F1889" t="str">
        <f>VLOOKUP(G1889,Sheet1!J:L,3,0)</f>
        <v>新疆维吾尔自治区</v>
      </c>
      <c r="G1889" t="s">
        <v>137</v>
      </c>
      <c r="H1889" s="2" t="str">
        <f>VLOOKUP(G1889,Sheet1!J:O,6,0)</f>
        <v>华北大区</v>
      </c>
      <c r="I1889">
        <v>169</v>
      </c>
      <c r="J1889">
        <v>0</v>
      </c>
      <c r="K1889" s="8">
        <f>VLOOKUP(C1889,'渗透率、续签率'!B:C,2,0)</f>
        <v>0.45200000000000001</v>
      </c>
      <c r="L1889" s="6">
        <f t="shared" si="175"/>
        <v>0</v>
      </c>
      <c r="M1889">
        <v>9</v>
      </c>
      <c r="N1889">
        <v>0</v>
      </c>
      <c r="O1889" s="24">
        <f t="shared" si="176"/>
        <v>0</v>
      </c>
      <c r="P1889" s="35">
        <f>VLOOKUP(E1889,'参数设置&amp;汇总'!O:X,10,0)</f>
        <v>0.01</v>
      </c>
      <c r="Q1889" s="37">
        <f t="shared" si="177"/>
        <v>0.09</v>
      </c>
      <c r="R1889">
        <v>0.85</v>
      </c>
      <c r="S1889" s="38">
        <f t="shared" si="178"/>
        <v>0.10588235294117647</v>
      </c>
      <c r="T1889" s="9">
        <f t="shared" si="179"/>
        <v>4.5847058823529407E-2</v>
      </c>
      <c r="V1889" s="11"/>
    </row>
    <row r="1890" spans="2:22" ht="18">
      <c r="B1890" t="s">
        <v>550</v>
      </c>
      <c r="C1890" t="s">
        <v>37</v>
      </c>
      <c r="D1890" t="str">
        <f>VLOOKUP(G1890,Sheet1!J:K,2,0)</f>
        <v>C</v>
      </c>
      <c r="E1890" t="str">
        <f t="shared" si="174"/>
        <v>C其他</v>
      </c>
      <c r="F1890" t="str">
        <f>VLOOKUP(G1890,Sheet1!J:L,3,0)</f>
        <v>安徽省</v>
      </c>
      <c r="G1890" t="s">
        <v>138</v>
      </c>
      <c r="H1890" s="2" t="str">
        <f>VLOOKUP(G1890,Sheet1!J:O,6,0)</f>
        <v>华南大区</v>
      </c>
      <c r="I1890" s="1">
        <v>2004</v>
      </c>
      <c r="J1890">
        <v>0</v>
      </c>
      <c r="K1890" s="8">
        <f>VLOOKUP(C1890,'渗透率、续签率'!B:C,2,0)</f>
        <v>0.45200000000000001</v>
      </c>
      <c r="L1890" s="6">
        <f t="shared" si="175"/>
        <v>0</v>
      </c>
      <c r="M1890">
        <v>114</v>
      </c>
      <c r="N1890">
        <v>0</v>
      </c>
      <c r="O1890" s="24">
        <f t="shared" si="176"/>
        <v>0</v>
      </c>
      <c r="P1890" s="35">
        <f>VLOOKUP(E1890,'参数设置&amp;汇总'!O:X,10,0)</f>
        <v>0.01</v>
      </c>
      <c r="Q1890" s="37">
        <f t="shared" si="177"/>
        <v>1.1400000000000001</v>
      </c>
      <c r="R1890">
        <v>0.85</v>
      </c>
      <c r="S1890" s="38">
        <f t="shared" si="178"/>
        <v>1.3411764705882354</v>
      </c>
      <c r="T1890" s="9">
        <f t="shared" si="179"/>
        <v>0.58072941176470594</v>
      </c>
      <c r="V1890" s="11"/>
    </row>
    <row r="1891" spans="2:22" ht="18">
      <c r="B1891" t="s">
        <v>550</v>
      </c>
      <c r="C1891" t="s">
        <v>37</v>
      </c>
      <c r="D1891" t="str">
        <f>VLOOKUP(G1891,Sheet1!J:K,2,0)</f>
        <v>C</v>
      </c>
      <c r="E1891" t="str">
        <f t="shared" si="174"/>
        <v>C其他</v>
      </c>
      <c r="F1891" t="str">
        <f>VLOOKUP(G1891,Sheet1!J:L,3,0)</f>
        <v>贵州省</v>
      </c>
      <c r="G1891" t="s">
        <v>140</v>
      </c>
      <c r="H1891" s="2" t="str">
        <f>VLOOKUP(G1891,Sheet1!J:O,6,0)</f>
        <v>华北大区</v>
      </c>
      <c r="I1891" s="1">
        <v>1255</v>
      </c>
      <c r="J1891">
        <v>0</v>
      </c>
      <c r="K1891" s="8">
        <f>VLOOKUP(C1891,'渗透率、续签率'!B:C,2,0)</f>
        <v>0.45200000000000001</v>
      </c>
      <c r="L1891" s="6">
        <f t="shared" si="175"/>
        <v>0</v>
      </c>
      <c r="M1891">
        <v>128</v>
      </c>
      <c r="N1891">
        <v>0</v>
      </c>
      <c r="O1891" s="24">
        <f t="shared" si="176"/>
        <v>0</v>
      </c>
      <c r="P1891" s="35">
        <f>VLOOKUP(E1891,'参数设置&amp;汇总'!O:X,10,0)</f>
        <v>0.01</v>
      </c>
      <c r="Q1891" s="37">
        <f t="shared" si="177"/>
        <v>1.28</v>
      </c>
      <c r="R1891">
        <v>0.85</v>
      </c>
      <c r="S1891" s="38">
        <f t="shared" si="178"/>
        <v>1.5058823529411764</v>
      </c>
      <c r="T1891" s="9">
        <f t="shared" si="179"/>
        <v>0.65204705882352942</v>
      </c>
      <c r="V1891" s="11"/>
    </row>
    <row r="1892" spans="2:22" ht="18">
      <c r="B1892" t="s">
        <v>550</v>
      </c>
      <c r="C1892" t="s">
        <v>37</v>
      </c>
      <c r="D1892" t="str">
        <f>VLOOKUP(G1892,Sheet1!J:K,2,0)</f>
        <v>C</v>
      </c>
      <c r="E1892" t="str">
        <f t="shared" si="174"/>
        <v>C其他</v>
      </c>
      <c r="F1892" t="str">
        <f>VLOOKUP(G1892,Sheet1!J:L,3,0)</f>
        <v>甘肃省</v>
      </c>
      <c r="G1892" t="s">
        <v>141</v>
      </c>
      <c r="H1892" s="2" t="str">
        <f>VLOOKUP(G1892,Sheet1!J:O,6,0)</f>
        <v>华北大区</v>
      </c>
      <c r="I1892" s="1">
        <v>1917</v>
      </c>
      <c r="J1892">
        <v>2</v>
      </c>
      <c r="K1892" s="8">
        <f>VLOOKUP(C1892,'渗透率、续签率'!B:C,2,0)</f>
        <v>0.45200000000000001</v>
      </c>
      <c r="L1892" s="6">
        <f t="shared" si="175"/>
        <v>1.0432968179447052E-3</v>
      </c>
      <c r="M1892">
        <v>470</v>
      </c>
      <c r="N1892">
        <v>2</v>
      </c>
      <c r="O1892" s="24">
        <f t="shared" si="176"/>
        <v>4.2553191489361703E-3</v>
      </c>
      <c r="P1892" s="35">
        <f>VLOOKUP(E1892,'参数设置&amp;汇总'!O:X,10,0)</f>
        <v>0.01</v>
      </c>
      <c r="Q1892" s="37">
        <f t="shared" si="177"/>
        <v>4.7</v>
      </c>
      <c r="R1892">
        <v>0.85</v>
      </c>
      <c r="S1892" s="38">
        <f t="shared" si="178"/>
        <v>4.4658823529411773</v>
      </c>
      <c r="T1892" s="9">
        <f t="shared" si="179"/>
        <v>1.9337270588235298</v>
      </c>
      <c r="V1892" s="11"/>
    </row>
    <row r="1893" spans="2:22" ht="18">
      <c r="B1893" t="s">
        <v>550</v>
      </c>
      <c r="C1893" t="s">
        <v>37</v>
      </c>
      <c r="D1893" t="str">
        <f>VLOOKUP(G1893,Sheet1!J:K,2,0)</f>
        <v>C</v>
      </c>
      <c r="E1893" t="str">
        <f t="shared" si="174"/>
        <v>C其他</v>
      </c>
      <c r="F1893" t="str">
        <f>VLOOKUP(G1893,Sheet1!J:L,3,0)</f>
        <v>内蒙古自治区</v>
      </c>
      <c r="G1893" t="s">
        <v>142</v>
      </c>
      <c r="H1893" s="2" t="str">
        <f>VLOOKUP(G1893,Sheet1!J:O,6,0)</f>
        <v>华北大区</v>
      </c>
      <c r="I1893">
        <v>926</v>
      </c>
      <c r="J1893">
        <v>0</v>
      </c>
      <c r="K1893" s="8">
        <f>VLOOKUP(C1893,'渗透率、续签率'!B:C,2,0)</f>
        <v>0.45200000000000001</v>
      </c>
      <c r="L1893" s="6">
        <f t="shared" si="175"/>
        <v>0</v>
      </c>
      <c r="M1893">
        <v>45</v>
      </c>
      <c r="N1893">
        <v>0</v>
      </c>
      <c r="O1893" s="24">
        <f t="shared" si="176"/>
        <v>0</v>
      </c>
      <c r="P1893" s="35">
        <f>VLOOKUP(E1893,'参数设置&amp;汇总'!O:X,10,0)</f>
        <v>0.01</v>
      </c>
      <c r="Q1893" s="37">
        <f t="shared" si="177"/>
        <v>0.45</v>
      </c>
      <c r="R1893">
        <v>0.85</v>
      </c>
      <c r="S1893" s="38">
        <f t="shared" si="178"/>
        <v>0.52941176470588236</v>
      </c>
      <c r="T1893" s="9">
        <f t="shared" si="179"/>
        <v>0.22923529411764706</v>
      </c>
      <c r="U1893" s="1"/>
      <c r="V1893" s="11"/>
    </row>
    <row r="1894" spans="2:22" ht="18">
      <c r="B1894" t="s">
        <v>550</v>
      </c>
      <c r="C1894" t="s">
        <v>37</v>
      </c>
      <c r="D1894" t="str">
        <f>VLOOKUP(G1894,Sheet1!J:K,2,0)</f>
        <v>C</v>
      </c>
      <c r="E1894" t="str">
        <f t="shared" si="174"/>
        <v>C其他</v>
      </c>
      <c r="F1894" t="str">
        <f>VLOOKUP(G1894,Sheet1!J:L,3,0)</f>
        <v>四川省</v>
      </c>
      <c r="G1894" t="s">
        <v>143</v>
      </c>
      <c r="H1894" s="2" t="str">
        <f>VLOOKUP(G1894,Sheet1!J:O,6,0)</f>
        <v>华北大区</v>
      </c>
      <c r="I1894">
        <v>730</v>
      </c>
      <c r="J1894">
        <v>0</v>
      </c>
      <c r="K1894" s="8">
        <f>VLOOKUP(C1894,'渗透率、续签率'!B:C,2,0)</f>
        <v>0.45200000000000001</v>
      </c>
      <c r="L1894" s="6">
        <f t="shared" si="175"/>
        <v>0</v>
      </c>
      <c r="M1894">
        <v>151</v>
      </c>
      <c r="N1894">
        <v>0</v>
      </c>
      <c r="O1894" s="24">
        <f t="shared" si="176"/>
        <v>0</v>
      </c>
      <c r="P1894" s="35">
        <f>VLOOKUP(E1894,'参数设置&amp;汇总'!O:X,10,0)</f>
        <v>0.01</v>
      </c>
      <c r="Q1894" s="37">
        <f t="shared" si="177"/>
        <v>1.51</v>
      </c>
      <c r="R1894">
        <v>0.85</v>
      </c>
      <c r="S1894" s="38">
        <f t="shared" si="178"/>
        <v>1.7764705882352942</v>
      </c>
      <c r="T1894" s="9">
        <f t="shared" si="179"/>
        <v>0.76921176470588237</v>
      </c>
      <c r="V1894" s="11"/>
    </row>
    <row r="1895" spans="2:22" ht="18">
      <c r="B1895" t="s">
        <v>550</v>
      </c>
      <c r="C1895" t="s">
        <v>37</v>
      </c>
      <c r="D1895" t="str">
        <f>VLOOKUP(G1895,Sheet1!J:K,2,0)</f>
        <v>C</v>
      </c>
      <c r="E1895" t="str">
        <f t="shared" si="174"/>
        <v>C其他</v>
      </c>
      <c r="F1895" t="str">
        <f>VLOOKUP(G1895,Sheet1!J:L,3,0)</f>
        <v>四川省</v>
      </c>
      <c r="G1895" t="s">
        <v>144</v>
      </c>
      <c r="H1895" s="2" t="str">
        <f>VLOOKUP(G1895,Sheet1!J:O,6,0)</f>
        <v>华北大区</v>
      </c>
      <c r="I1895" s="1">
        <v>1122</v>
      </c>
      <c r="J1895">
        <v>0</v>
      </c>
      <c r="K1895" s="8">
        <f>VLOOKUP(C1895,'渗透率、续签率'!B:C,2,0)</f>
        <v>0.45200000000000001</v>
      </c>
      <c r="L1895" s="6">
        <f t="shared" si="175"/>
        <v>0</v>
      </c>
      <c r="M1895">
        <v>136</v>
      </c>
      <c r="N1895">
        <v>0</v>
      </c>
      <c r="O1895" s="24">
        <f t="shared" si="176"/>
        <v>0</v>
      </c>
      <c r="P1895" s="35">
        <f>VLOOKUP(E1895,'参数设置&amp;汇总'!O:X,10,0)</f>
        <v>0.01</v>
      </c>
      <c r="Q1895" s="37">
        <f t="shared" si="177"/>
        <v>1.36</v>
      </c>
      <c r="R1895">
        <v>0.85</v>
      </c>
      <c r="S1895" s="38">
        <f t="shared" si="178"/>
        <v>1.6</v>
      </c>
      <c r="T1895" s="9">
        <f t="shared" si="179"/>
        <v>0.69280000000000008</v>
      </c>
      <c r="V1895" s="11"/>
    </row>
    <row r="1896" spans="2:22" ht="18">
      <c r="B1896" t="s">
        <v>550</v>
      </c>
      <c r="C1896" t="s">
        <v>37</v>
      </c>
      <c r="D1896" t="str">
        <f>VLOOKUP(G1896,Sheet1!J:K,2,0)</f>
        <v>C</v>
      </c>
      <c r="E1896" t="str">
        <f t="shared" si="174"/>
        <v>C其他</v>
      </c>
      <c r="F1896" t="str">
        <f>VLOOKUP(G1896,Sheet1!J:L,3,0)</f>
        <v>内蒙古自治区</v>
      </c>
      <c r="G1896" t="s">
        <v>145</v>
      </c>
      <c r="H1896" s="2" t="str">
        <f>VLOOKUP(G1896,Sheet1!J:O,6,0)</f>
        <v>华北大区</v>
      </c>
      <c r="I1896" s="1">
        <v>1833</v>
      </c>
      <c r="J1896">
        <v>1</v>
      </c>
      <c r="K1896" s="8">
        <f>VLOOKUP(C1896,'渗透率、续签率'!B:C,2,0)</f>
        <v>0.45200000000000001</v>
      </c>
      <c r="L1896" s="6">
        <f t="shared" si="175"/>
        <v>5.455537370430987E-4</v>
      </c>
      <c r="M1896">
        <v>225</v>
      </c>
      <c r="N1896">
        <v>1</v>
      </c>
      <c r="O1896" s="24">
        <f t="shared" si="176"/>
        <v>4.4444444444444444E-3</v>
      </c>
      <c r="P1896" s="35">
        <f>VLOOKUP(E1896,'参数设置&amp;汇总'!O:X,10,0)</f>
        <v>0.01</v>
      </c>
      <c r="Q1896" s="37">
        <f t="shared" si="177"/>
        <v>2.25</v>
      </c>
      <c r="R1896">
        <v>0.85</v>
      </c>
      <c r="S1896" s="38">
        <f t="shared" si="178"/>
        <v>2.1152941176470588</v>
      </c>
      <c r="T1896" s="9">
        <f t="shared" si="179"/>
        <v>0.91592235294117641</v>
      </c>
      <c r="V1896" s="11"/>
    </row>
    <row r="1897" spans="2:22" ht="18">
      <c r="B1897" t="s">
        <v>550</v>
      </c>
      <c r="C1897" t="s">
        <v>37</v>
      </c>
      <c r="D1897" t="str">
        <f>VLOOKUP(G1897,Sheet1!J:K,2,0)</f>
        <v>1S</v>
      </c>
      <c r="E1897" t="str">
        <f t="shared" si="174"/>
        <v>1S其他</v>
      </c>
      <c r="F1897" t="str">
        <f>VLOOKUP(G1897,Sheet1!J:L,3,0)</f>
        <v>北京市</v>
      </c>
      <c r="G1897" t="s">
        <v>44</v>
      </c>
      <c r="H1897" s="2" t="str">
        <f>VLOOKUP(G1897,Sheet1!J:O,6,0)</f>
        <v>华北大区</v>
      </c>
      <c r="I1897" s="1">
        <v>10113</v>
      </c>
      <c r="J1897">
        <v>68</v>
      </c>
      <c r="K1897" s="8">
        <f>VLOOKUP(C1897,'渗透率、续签率'!B:C,2,0)</f>
        <v>0.45200000000000001</v>
      </c>
      <c r="L1897" s="6">
        <f t="shared" si="175"/>
        <v>6.7240185899337486E-3</v>
      </c>
      <c r="M1897" s="1">
        <v>2672</v>
      </c>
      <c r="N1897">
        <v>57</v>
      </c>
      <c r="O1897" s="24">
        <f t="shared" si="176"/>
        <v>2.1332335329341319E-2</v>
      </c>
      <c r="P1897" s="35">
        <f>VLOOKUP(E1897,'参数设置&amp;汇总'!O:X,10,0)</f>
        <v>0.02</v>
      </c>
      <c r="Q1897" s="37">
        <f t="shared" si="177"/>
        <v>57</v>
      </c>
      <c r="R1897">
        <v>0.85</v>
      </c>
      <c r="S1897" s="38">
        <f t="shared" si="178"/>
        <v>36.748235294117656</v>
      </c>
      <c r="T1897" s="9">
        <f t="shared" si="179"/>
        <v>15.911985882352944</v>
      </c>
      <c r="U1897" s="1"/>
      <c r="V1897" s="11"/>
    </row>
    <row r="1898" spans="2:22" ht="18">
      <c r="B1898" t="s">
        <v>550</v>
      </c>
      <c r="C1898" t="s">
        <v>37</v>
      </c>
      <c r="D1898" t="str">
        <f>VLOOKUP(G1898,Sheet1!J:K,2,0)</f>
        <v>C</v>
      </c>
      <c r="E1898" t="str">
        <f t="shared" si="174"/>
        <v>C其他</v>
      </c>
      <c r="F1898" t="str">
        <f>VLOOKUP(G1898,Sheet1!J:L,3,0)</f>
        <v>新疆维吾尔自治区</v>
      </c>
      <c r="G1898" t="s">
        <v>146</v>
      </c>
      <c r="H1898" s="2" t="str">
        <f>VLOOKUP(G1898,Sheet1!J:O,6,0)</f>
        <v>华北大区</v>
      </c>
      <c r="I1898">
        <v>24</v>
      </c>
      <c r="J1898">
        <v>0</v>
      </c>
      <c r="K1898" s="8">
        <f>VLOOKUP(C1898,'渗透率、续签率'!B:C,2,0)</f>
        <v>0.45200000000000001</v>
      </c>
      <c r="L1898" s="6">
        <f t="shared" si="175"/>
        <v>0</v>
      </c>
      <c r="M1898">
        <v>0</v>
      </c>
      <c r="N1898">
        <v>0</v>
      </c>
      <c r="O1898" s="24" t="e">
        <f t="shared" si="176"/>
        <v>#DIV/0!</v>
      </c>
      <c r="P1898" s="35">
        <f>VLOOKUP(E1898,'参数设置&amp;汇总'!O:X,10,0)</f>
        <v>0.01</v>
      </c>
      <c r="Q1898" s="37">
        <f t="shared" si="177"/>
        <v>0</v>
      </c>
      <c r="R1898">
        <v>0.85</v>
      </c>
      <c r="S1898" s="38">
        <f t="shared" si="178"/>
        <v>0</v>
      </c>
      <c r="T1898" s="9">
        <f t="shared" si="179"/>
        <v>0</v>
      </c>
      <c r="V1898" s="11"/>
    </row>
    <row r="1899" spans="2:22" ht="18">
      <c r="B1899" t="s">
        <v>550</v>
      </c>
      <c r="C1899" t="s">
        <v>37</v>
      </c>
      <c r="D1899" t="str">
        <f>VLOOKUP(G1899,Sheet1!J:K,2,0)</f>
        <v>C</v>
      </c>
      <c r="E1899" t="str">
        <f t="shared" si="174"/>
        <v>C其他</v>
      </c>
      <c r="F1899" t="str">
        <f>VLOOKUP(G1899,Sheet1!J:L,3,0)</f>
        <v>广西壮族自治区</v>
      </c>
      <c r="G1899" t="s">
        <v>147</v>
      </c>
      <c r="H1899" s="2" t="str">
        <f>VLOOKUP(G1899,Sheet1!J:O,6,0)</f>
        <v>华南大区</v>
      </c>
      <c r="I1899" s="1">
        <v>1229</v>
      </c>
      <c r="J1899">
        <v>0</v>
      </c>
      <c r="K1899" s="8">
        <f>VLOOKUP(C1899,'渗透率、续签率'!B:C,2,0)</f>
        <v>0.45200000000000001</v>
      </c>
      <c r="L1899" s="6">
        <f t="shared" si="175"/>
        <v>0</v>
      </c>
      <c r="M1899">
        <v>108</v>
      </c>
      <c r="N1899">
        <v>0</v>
      </c>
      <c r="O1899" s="24">
        <f t="shared" si="176"/>
        <v>0</v>
      </c>
      <c r="P1899" s="35">
        <f>VLOOKUP(E1899,'参数设置&amp;汇总'!O:X,10,0)</f>
        <v>0.01</v>
      </c>
      <c r="Q1899" s="37">
        <f t="shared" si="177"/>
        <v>1.08</v>
      </c>
      <c r="R1899">
        <v>0.85</v>
      </c>
      <c r="S1899" s="38">
        <f t="shared" si="178"/>
        <v>1.2705882352941178</v>
      </c>
      <c r="T1899" s="9">
        <f t="shared" si="179"/>
        <v>0.550164705882353</v>
      </c>
      <c r="V1899" s="11"/>
    </row>
    <row r="1900" spans="2:22" ht="18">
      <c r="B1900" t="s">
        <v>550</v>
      </c>
      <c r="C1900" t="s">
        <v>37</v>
      </c>
      <c r="D1900" t="str">
        <f>VLOOKUP(G1900,Sheet1!J:K,2,0)</f>
        <v>C</v>
      </c>
      <c r="E1900" t="str">
        <f t="shared" si="174"/>
        <v>C其他</v>
      </c>
      <c r="F1900" t="str">
        <f>VLOOKUP(G1900,Sheet1!J:L,3,0)</f>
        <v>湖北省</v>
      </c>
      <c r="G1900" t="s">
        <v>148</v>
      </c>
      <c r="H1900" s="2" t="str">
        <f>VLOOKUP(G1900,Sheet1!J:O,6,0)</f>
        <v>华南大区</v>
      </c>
      <c r="I1900" s="1">
        <v>1068</v>
      </c>
      <c r="J1900">
        <v>1</v>
      </c>
      <c r="K1900" s="8">
        <f>VLOOKUP(C1900,'渗透率、续签率'!B:C,2,0)</f>
        <v>0.45200000000000001</v>
      </c>
      <c r="L1900" s="6">
        <f t="shared" si="175"/>
        <v>9.3632958801498128E-4</v>
      </c>
      <c r="M1900">
        <v>40</v>
      </c>
      <c r="N1900">
        <v>1</v>
      </c>
      <c r="O1900" s="24">
        <f t="shared" si="176"/>
        <v>2.5000000000000001E-2</v>
      </c>
      <c r="P1900" s="35">
        <f>VLOOKUP(E1900,'参数设置&amp;汇总'!O:X,10,0)</f>
        <v>0.01</v>
      </c>
      <c r="Q1900" s="37">
        <f t="shared" si="177"/>
        <v>1</v>
      </c>
      <c r="R1900">
        <v>0.85</v>
      </c>
      <c r="S1900" s="38">
        <f t="shared" si="178"/>
        <v>0.64470588235294124</v>
      </c>
      <c r="T1900" s="9">
        <f t="shared" si="179"/>
        <v>0.27915764705882357</v>
      </c>
      <c r="U1900" s="1"/>
      <c r="V1900" s="11"/>
    </row>
    <row r="1901" spans="2:22" ht="18">
      <c r="B1901" t="s">
        <v>550</v>
      </c>
      <c r="C1901" t="s">
        <v>37</v>
      </c>
      <c r="D1901" t="str">
        <f>VLOOKUP(G1901,Sheet1!J:K,2,0)</f>
        <v>A</v>
      </c>
      <c r="E1901" t="str">
        <f t="shared" si="174"/>
        <v>A其他</v>
      </c>
      <c r="F1901" t="str">
        <f>VLOOKUP(G1901,Sheet1!J:L,3,0)</f>
        <v>江苏省</v>
      </c>
      <c r="G1901" t="s">
        <v>48</v>
      </c>
      <c r="H1901" s="2" t="str">
        <f>VLOOKUP(G1901,Sheet1!J:O,6,0)</f>
        <v>华北大区</v>
      </c>
      <c r="I1901" s="1">
        <v>5322</v>
      </c>
      <c r="J1901">
        <v>57</v>
      </c>
      <c r="K1901" s="8">
        <f>VLOOKUP(C1901,'渗透率、续签率'!B:C,2,0)</f>
        <v>0.45200000000000001</v>
      </c>
      <c r="L1901" s="6">
        <f t="shared" si="175"/>
        <v>1.0710259301014656E-2</v>
      </c>
      <c r="M1901">
        <v>993</v>
      </c>
      <c r="N1901">
        <v>14</v>
      </c>
      <c r="O1901" s="24">
        <f t="shared" si="176"/>
        <v>1.4098690835850957E-2</v>
      </c>
      <c r="P1901" s="35">
        <f>VLOOKUP(E1901,'参数设置&amp;汇总'!O:X,10,0)</f>
        <v>0.02</v>
      </c>
      <c r="Q1901" s="37">
        <f t="shared" si="177"/>
        <v>19.86</v>
      </c>
      <c r="R1901">
        <v>0.85</v>
      </c>
      <c r="S1901" s="38">
        <f t="shared" si="178"/>
        <v>15.92</v>
      </c>
      <c r="T1901" s="9">
        <f t="shared" si="179"/>
        <v>6.8933599999999995</v>
      </c>
    </row>
    <row r="1902" spans="2:22" ht="18">
      <c r="B1902" t="s">
        <v>550</v>
      </c>
      <c r="C1902" t="s">
        <v>37</v>
      </c>
      <c r="D1902" t="str">
        <f>VLOOKUP(G1902,Sheet1!J:K,2,0)</f>
        <v>C</v>
      </c>
      <c r="E1902" t="str">
        <f t="shared" si="174"/>
        <v>C其他</v>
      </c>
      <c r="F1902" t="str">
        <f>VLOOKUP(G1902,Sheet1!J:L,3,0)</f>
        <v>四川省</v>
      </c>
      <c r="G1902" t="s">
        <v>149</v>
      </c>
      <c r="H1902" s="2" t="str">
        <f>VLOOKUP(G1902,Sheet1!J:O,6,0)</f>
        <v>华北大区</v>
      </c>
      <c r="I1902" s="1">
        <v>1426</v>
      </c>
      <c r="J1902">
        <v>1</v>
      </c>
      <c r="K1902" s="8">
        <f>VLOOKUP(C1902,'渗透率、续签率'!B:C,2,0)</f>
        <v>0.45200000000000001</v>
      </c>
      <c r="L1902" s="6">
        <f t="shared" si="175"/>
        <v>7.0126227208976155E-4</v>
      </c>
      <c r="M1902">
        <v>207</v>
      </c>
      <c r="N1902">
        <v>0</v>
      </c>
      <c r="O1902" s="24">
        <f t="shared" si="176"/>
        <v>0</v>
      </c>
      <c r="P1902" s="35">
        <f>VLOOKUP(E1902,'参数设置&amp;汇总'!O:X,10,0)</f>
        <v>0.01</v>
      </c>
      <c r="Q1902" s="37">
        <f t="shared" si="177"/>
        <v>2.0699999999999998</v>
      </c>
      <c r="R1902">
        <v>0.85</v>
      </c>
      <c r="S1902" s="38">
        <f t="shared" si="178"/>
        <v>2.4352941176470586</v>
      </c>
      <c r="T1902" s="9">
        <f t="shared" si="179"/>
        <v>1.0544823529411764</v>
      </c>
      <c r="U1902" s="1"/>
      <c r="V1902" s="11"/>
    </row>
    <row r="1903" spans="2:22" ht="18">
      <c r="B1903" t="s">
        <v>550</v>
      </c>
      <c r="C1903" t="s">
        <v>37</v>
      </c>
      <c r="D1903" t="str">
        <f>VLOOKUP(G1903,Sheet1!J:K,2,0)</f>
        <v>B</v>
      </c>
      <c r="E1903" t="str">
        <f t="shared" si="174"/>
        <v>B其他</v>
      </c>
      <c r="F1903" t="str">
        <f>VLOOKUP(G1903,Sheet1!J:L,3,0)</f>
        <v>广西壮族自治区</v>
      </c>
      <c r="G1903" t="s">
        <v>62</v>
      </c>
      <c r="H1903" s="2" t="str">
        <f>VLOOKUP(G1903,Sheet1!J:O,6,0)</f>
        <v>华南大区</v>
      </c>
      <c r="I1903" s="1">
        <v>6891</v>
      </c>
      <c r="J1903">
        <v>6</v>
      </c>
      <c r="K1903" s="8">
        <f>VLOOKUP(C1903,'渗透率、续签率'!B:C,2,0)</f>
        <v>0.45200000000000001</v>
      </c>
      <c r="L1903" s="6">
        <f t="shared" si="175"/>
        <v>8.7070091423595991E-4</v>
      </c>
      <c r="M1903">
        <v>794</v>
      </c>
      <c r="N1903">
        <v>5</v>
      </c>
      <c r="O1903" s="24">
        <f t="shared" si="176"/>
        <v>6.2972292191435771E-3</v>
      </c>
      <c r="P1903" s="35">
        <f>VLOOKUP(E1903,'参数设置&amp;汇总'!O:X,10,0)</f>
        <v>0.02</v>
      </c>
      <c r="Q1903" s="37">
        <f t="shared" si="177"/>
        <v>15.88</v>
      </c>
      <c r="R1903">
        <v>0.85</v>
      </c>
      <c r="S1903" s="38">
        <f t="shared" si="178"/>
        <v>16.023529411764706</v>
      </c>
      <c r="T1903" s="9">
        <f t="shared" si="179"/>
        <v>6.9381882352941178</v>
      </c>
      <c r="U1903" s="1"/>
      <c r="V1903" s="11"/>
    </row>
    <row r="1904" spans="2:22" ht="18">
      <c r="B1904" t="s">
        <v>550</v>
      </c>
      <c r="C1904" t="s">
        <v>37</v>
      </c>
      <c r="D1904" t="str">
        <f>VLOOKUP(G1904,Sheet1!J:K,2,0)</f>
        <v>C</v>
      </c>
      <c r="E1904" t="str">
        <f t="shared" si="174"/>
        <v>C其他</v>
      </c>
      <c r="F1904" t="str">
        <f>VLOOKUP(G1904,Sheet1!J:L,3,0)</f>
        <v>福建省</v>
      </c>
      <c r="G1904" t="s">
        <v>150</v>
      </c>
      <c r="H1904" s="2" t="str">
        <f>VLOOKUP(G1904,Sheet1!J:O,6,0)</f>
        <v>华南大区</v>
      </c>
      <c r="I1904" s="1">
        <v>1054</v>
      </c>
      <c r="J1904">
        <v>2</v>
      </c>
      <c r="K1904" s="8">
        <f>VLOOKUP(C1904,'渗透率、续签率'!B:C,2,0)</f>
        <v>0.45200000000000001</v>
      </c>
      <c r="L1904" s="6">
        <f t="shared" si="175"/>
        <v>1.8975332068311196E-3</v>
      </c>
      <c r="M1904">
        <v>27</v>
      </c>
      <c r="N1904">
        <v>1</v>
      </c>
      <c r="O1904" s="24">
        <f t="shared" si="176"/>
        <v>3.7037037037037035E-2</v>
      </c>
      <c r="P1904" s="35">
        <f>VLOOKUP(E1904,'参数设置&amp;汇总'!O:X,10,0)</f>
        <v>0.01</v>
      </c>
      <c r="Q1904" s="37">
        <f t="shared" si="177"/>
        <v>1</v>
      </c>
      <c r="R1904">
        <v>0.85</v>
      </c>
      <c r="S1904" s="38">
        <f t="shared" si="178"/>
        <v>0.64470588235294124</v>
      </c>
      <c r="T1904" s="9">
        <f t="shared" si="179"/>
        <v>0.27915764705882357</v>
      </c>
      <c r="V1904" s="11"/>
    </row>
    <row r="1905" spans="2:22" ht="18">
      <c r="B1905" t="s">
        <v>550</v>
      </c>
      <c r="C1905" t="s">
        <v>37</v>
      </c>
      <c r="D1905" t="str">
        <f>VLOOKUP(G1905,Sheet1!J:K,2,0)</f>
        <v>B</v>
      </c>
      <c r="E1905" t="str">
        <f t="shared" si="174"/>
        <v>B其他</v>
      </c>
      <c r="F1905" t="str">
        <f>VLOOKUP(G1905,Sheet1!J:L,3,0)</f>
        <v>江西省</v>
      </c>
      <c r="G1905" t="s">
        <v>64</v>
      </c>
      <c r="H1905" s="2" t="str">
        <f>VLOOKUP(G1905,Sheet1!J:O,6,0)</f>
        <v>华南大区</v>
      </c>
      <c r="I1905" s="1">
        <v>3540</v>
      </c>
      <c r="J1905">
        <v>8</v>
      </c>
      <c r="K1905" s="8">
        <f>VLOOKUP(C1905,'渗透率、续签率'!B:C,2,0)</f>
        <v>0.45200000000000001</v>
      </c>
      <c r="L1905" s="6">
        <f t="shared" si="175"/>
        <v>2.2598870056497176E-3</v>
      </c>
      <c r="M1905">
        <v>679</v>
      </c>
      <c r="N1905">
        <v>7</v>
      </c>
      <c r="O1905" s="24">
        <f t="shared" si="176"/>
        <v>1.0309278350515464E-2</v>
      </c>
      <c r="P1905" s="35">
        <f>VLOOKUP(E1905,'参数设置&amp;汇总'!O:X,10,0)</f>
        <v>0.02</v>
      </c>
      <c r="Q1905" s="37">
        <f t="shared" si="177"/>
        <v>13.58</v>
      </c>
      <c r="R1905">
        <v>0.85</v>
      </c>
      <c r="S1905" s="38">
        <f t="shared" si="178"/>
        <v>12.254117647058825</v>
      </c>
      <c r="T1905" s="9">
        <f t="shared" si="179"/>
        <v>5.3060329411764711</v>
      </c>
      <c r="V1905" s="11"/>
    </row>
    <row r="1906" spans="2:22" ht="18">
      <c r="B1906" t="s">
        <v>550</v>
      </c>
      <c r="C1906" t="s">
        <v>37</v>
      </c>
      <c r="D1906" t="str">
        <f>VLOOKUP(G1906,Sheet1!J:K,2,0)</f>
        <v>C</v>
      </c>
      <c r="E1906" t="str">
        <f t="shared" si="174"/>
        <v>C其他</v>
      </c>
      <c r="F1906" t="str">
        <f>VLOOKUP(G1906,Sheet1!J:L,3,0)</f>
        <v>江苏省</v>
      </c>
      <c r="G1906" t="s">
        <v>151</v>
      </c>
      <c r="H1906" s="2" t="str">
        <f>VLOOKUP(G1906,Sheet1!J:O,6,0)</f>
        <v>华北大区</v>
      </c>
      <c r="I1906" s="1">
        <v>2893</v>
      </c>
      <c r="J1906">
        <v>7</v>
      </c>
      <c r="K1906" s="8">
        <f>VLOOKUP(C1906,'渗透率、续签率'!B:C,2,0)</f>
        <v>0.45200000000000001</v>
      </c>
      <c r="L1906" s="6">
        <f t="shared" si="175"/>
        <v>2.4196335983408227E-3</v>
      </c>
      <c r="M1906">
        <v>449</v>
      </c>
      <c r="N1906">
        <v>4</v>
      </c>
      <c r="O1906" s="24">
        <f t="shared" si="176"/>
        <v>8.9086859688195987E-3</v>
      </c>
      <c r="P1906" s="35">
        <f>VLOOKUP(E1906,'参数设置&amp;汇总'!O:X,10,0)</f>
        <v>0.01</v>
      </c>
      <c r="Q1906" s="37">
        <f t="shared" si="177"/>
        <v>4.49</v>
      </c>
      <c r="R1906">
        <v>0.85</v>
      </c>
      <c r="S1906" s="38">
        <f t="shared" si="178"/>
        <v>3.1552941176470592</v>
      </c>
      <c r="T1906" s="9">
        <f t="shared" si="179"/>
        <v>1.3662423529411767</v>
      </c>
      <c r="V1906" s="11"/>
    </row>
    <row r="1907" spans="2:22" ht="18">
      <c r="B1907" t="s">
        <v>550</v>
      </c>
      <c r="C1907" t="s">
        <v>37</v>
      </c>
      <c r="D1907" t="str">
        <f>VLOOKUP(G1907,Sheet1!J:K,2,0)</f>
        <v>C</v>
      </c>
      <c r="E1907" t="str">
        <f t="shared" si="174"/>
        <v>C其他</v>
      </c>
      <c r="F1907" t="str">
        <f>VLOOKUP(G1907,Sheet1!J:L,3,0)</f>
        <v>河南省</v>
      </c>
      <c r="G1907" t="s">
        <v>152</v>
      </c>
      <c r="H1907" s="2" t="str">
        <f>VLOOKUP(G1907,Sheet1!J:O,6,0)</f>
        <v>华北大区</v>
      </c>
      <c r="I1907" s="1">
        <v>3485</v>
      </c>
      <c r="J1907">
        <v>0</v>
      </c>
      <c r="K1907" s="8">
        <f>VLOOKUP(C1907,'渗透率、续签率'!B:C,2,0)</f>
        <v>0.45200000000000001</v>
      </c>
      <c r="L1907" s="6">
        <f t="shared" si="175"/>
        <v>0</v>
      </c>
      <c r="M1907">
        <v>396</v>
      </c>
      <c r="N1907">
        <v>0</v>
      </c>
      <c r="O1907" s="24">
        <f t="shared" si="176"/>
        <v>0</v>
      </c>
      <c r="P1907" s="35">
        <f>VLOOKUP(E1907,'参数设置&amp;汇总'!O:X,10,0)</f>
        <v>0.01</v>
      </c>
      <c r="Q1907" s="37">
        <f t="shared" si="177"/>
        <v>3.96</v>
      </c>
      <c r="R1907">
        <v>0.85</v>
      </c>
      <c r="S1907" s="38">
        <f t="shared" si="178"/>
        <v>4.658823529411765</v>
      </c>
      <c r="T1907" s="9">
        <f t="shared" si="179"/>
        <v>2.0172705882352941</v>
      </c>
      <c r="V1907" s="11"/>
    </row>
    <row r="1908" spans="2:22" ht="18">
      <c r="B1908" t="s">
        <v>550</v>
      </c>
      <c r="C1908" t="s">
        <v>37</v>
      </c>
      <c r="D1908" t="str">
        <f>VLOOKUP(G1908,Sheet1!J:K,2,0)</f>
        <v>C</v>
      </c>
      <c r="E1908" t="str">
        <f t="shared" si="174"/>
        <v>C其他</v>
      </c>
      <c r="F1908" t="str">
        <f>VLOOKUP(G1908,Sheet1!J:L,3,0)</f>
        <v>新疆维吾尔自治区</v>
      </c>
      <c r="G1908" t="s">
        <v>153</v>
      </c>
      <c r="H1908" s="2" t="str">
        <f>VLOOKUP(G1908,Sheet1!J:O,6,0)</f>
        <v>华北大区</v>
      </c>
      <c r="I1908">
        <v>96</v>
      </c>
      <c r="J1908">
        <v>0</v>
      </c>
      <c r="K1908" s="8">
        <f>VLOOKUP(C1908,'渗透率、续签率'!B:C,2,0)</f>
        <v>0.45200000000000001</v>
      </c>
      <c r="L1908" s="6">
        <f t="shared" si="175"/>
        <v>0</v>
      </c>
      <c r="M1908">
        <v>0</v>
      </c>
      <c r="N1908">
        <v>0</v>
      </c>
      <c r="O1908" s="24" t="e">
        <f t="shared" si="176"/>
        <v>#DIV/0!</v>
      </c>
      <c r="P1908" s="35">
        <f>VLOOKUP(E1908,'参数设置&amp;汇总'!O:X,10,0)</f>
        <v>0.01</v>
      </c>
      <c r="Q1908" s="37">
        <f t="shared" si="177"/>
        <v>0</v>
      </c>
      <c r="R1908">
        <v>0.85</v>
      </c>
      <c r="S1908" s="38">
        <f t="shared" si="178"/>
        <v>0</v>
      </c>
      <c r="T1908" s="9">
        <f t="shared" si="179"/>
        <v>0</v>
      </c>
      <c r="U1908" s="1"/>
      <c r="V1908" s="11"/>
    </row>
    <row r="1909" spans="2:22" ht="18">
      <c r="B1909" t="s">
        <v>550</v>
      </c>
      <c r="C1909" t="s">
        <v>37</v>
      </c>
      <c r="D1909" t="str">
        <f>VLOOKUP(G1909,Sheet1!J:K,2,0)</f>
        <v>B</v>
      </c>
      <c r="E1909" t="str">
        <f t="shared" si="174"/>
        <v>B其他</v>
      </c>
      <c r="F1909" t="str">
        <f>VLOOKUP(G1909,Sheet1!J:L,3,0)</f>
        <v>福建省</v>
      </c>
      <c r="G1909" t="s">
        <v>66</v>
      </c>
      <c r="H1909" s="2" t="str">
        <f>VLOOKUP(G1909,Sheet1!J:O,6,0)</f>
        <v>华南大区</v>
      </c>
      <c r="I1909" s="1">
        <v>4205</v>
      </c>
      <c r="J1909">
        <v>18</v>
      </c>
      <c r="K1909" s="8">
        <f>VLOOKUP(C1909,'渗透率、续签率'!B:C,2,0)</f>
        <v>0.45200000000000001</v>
      </c>
      <c r="L1909" s="6">
        <f t="shared" si="175"/>
        <v>4.280618311533888E-3</v>
      </c>
      <c r="M1909">
        <v>569</v>
      </c>
      <c r="N1909">
        <v>15</v>
      </c>
      <c r="O1909" s="24">
        <f t="shared" si="176"/>
        <v>2.6362038664323375E-2</v>
      </c>
      <c r="P1909" s="35">
        <f>VLOOKUP(E1909,'参数设置&amp;汇总'!O:X,10,0)</f>
        <v>0.02</v>
      </c>
      <c r="Q1909" s="37">
        <f t="shared" si="177"/>
        <v>15</v>
      </c>
      <c r="R1909">
        <v>0.85</v>
      </c>
      <c r="S1909" s="38">
        <f t="shared" si="178"/>
        <v>9.6705882352941188</v>
      </c>
      <c r="T1909" s="9">
        <f t="shared" si="179"/>
        <v>4.1873647058823531</v>
      </c>
      <c r="V1909" s="11"/>
    </row>
    <row r="1910" spans="2:22" ht="18">
      <c r="B1910" t="s">
        <v>550</v>
      </c>
      <c r="C1910" t="s">
        <v>37</v>
      </c>
      <c r="D1910" t="str">
        <f>VLOOKUP(G1910,Sheet1!J:K,2,0)</f>
        <v>C</v>
      </c>
      <c r="E1910" t="str">
        <f t="shared" si="174"/>
        <v>C其他</v>
      </c>
      <c r="F1910" t="str">
        <f>VLOOKUP(G1910,Sheet1!J:L,3,0)</f>
        <v>新疆维吾尔自治区</v>
      </c>
      <c r="G1910" t="s">
        <v>154</v>
      </c>
      <c r="H1910" s="2" t="str">
        <f>VLOOKUP(G1910,Sheet1!J:O,6,0)</f>
        <v>华北大区</v>
      </c>
      <c r="I1910">
        <v>11</v>
      </c>
      <c r="J1910">
        <v>0</v>
      </c>
      <c r="K1910" s="8">
        <f>VLOOKUP(C1910,'渗透率、续签率'!B:C,2,0)</f>
        <v>0.45200000000000001</v>
      </c>
      <c r="L1910" s="6">
        <f t="shared" si="175"/>
        <v>0</v>
      </c>
      <c r="M1910">
        <v>0</v>
      </c>
      <c r="N1910">
        <v>0</v>
      </c>
      <c r="O1910" s="24" t="e">
        <f t="shared" si="176"/>
        <v>#DIV/0!</v>
      </c>
      <c r="P1910" s="35">
        <f>VLOOKUP(E1910,'参数设置&amp;汇总'!O:X,10,0)</f>
        <v>0.01</v>
      </c>
      <c r="Q1910" s="37">
        <f t="shared" si="177"/>
        <v>0</v>
      </c>
      <c r="R1910">
        <v>0.85</v>
      </c>
      <c r="S1910" s="38">
        <f t="shared" si="178"/>
        <v>0</v>
      </c>
      <c r="T1910" s="9">
        <f t="shared" si="179"/>
        <v>0</v>
      </c>
      <c r="V1910" s="11"/>
    </row>
    <row r="1911" spans="2:22" ht="18">
      <c r="B1911" t="s">
        <v>550</v>
      </c>
      <c r="C1911" t="s">
        <v>37</v>
      </c>
      <c r="D1911" t="str">
        <f>VLOOKUP(G1911,Sheet1!J:K,2,0)</f>
        <v>C</v>
      </c>
      <c r="E1911" t="str">
        <f t="shared" si="174"/>
        <v>C其他</v>
      </c>
      <c r="F1911" t="str">
        <f>VLOOKUP(G1911,Sheet1!J:L,3,0)</f>
        <v>黑龙江省</v>
      </c>
      <c r="G1911" t="s">
        <v>155</v>
      </c>
      <c r="H1911" s="2" t="str">
        <f>VLOOKUP(G1911,Sheet1!J:O,6,0)</f>
        <v>华北大区</v>
      </c>
      <c r="I1911">
        <v>297</v>
      </c>
      <c r="J1911">
        <v>0</v>
      </c>
      <c r="K1911" s="8">
        <f>VLOOKUP(C1911,'渗透率、续签率'!B:C,2,0)</f>
        <v>0.45200000000000001</v>
      </c>
      <c r="L1911" s="6">
        <f t="shared" si="175"/>
        <v>0</v>
      </c>
      <c r="M1911">
        <v>11</v>
      </c>
      <c r="N1911">
        <v>0</v>
      </c>
      <c r="O1911" s="24">
        <f t="shared" si="176"/>
        <v>0</v>
      </c>
      <c r="P1911" s="35">
        <f>VLOOKUP(E1911,'参数设置&amp;汇总'!O:X,10,0)</f>
        <v>0.01</v>
      </c>
      <c r="Q1911" s="37">
        <f t="shared" si="177"/>
        <v>0.11</v>
      </c>
      <c r="R1911">
        <v>0.85</v>
      </c>
      <c r="S1911" s="38">
        <f t="shared" si="178"/>
        <v>0.12941176470588237</v>
      </c>
      <c r="T1911" s="9">
        <f t="shared" si="179"/>
        <v>5.6035294117647065E-2</v>
      </c>
      <c r="U1911" s="1"/>
      <c r="V1911" s="11"/>
    </row>
    <row r="1912" spans="2:22" ht="18">
      <c r="B1912" t="s">
        <v>550</v>
      </c>
      <c r="C1912" t="s">
        <v>37</v>
      </c>
      <c r="D1912" t="str">
        <f>VLOOKUP(G1912,Sheet1!J:K,2,0)</f>
        <v>C</v>
      </c>
      <c r="E1912" t="str">
        <f t="shared" si="174"/>
        <v>C其他</v>
      </c>
      <c r="F1912" t="str">
        <f>VLOOKUP(G1912,Sheet1!J:L,3,0)</f>
        <v>新疆维吾尔自治区</v>
      </c>
      <c r="G1912" t="s">
        <v>156</v>
      </c>
      <c r="H1912" s="2" t="str">
        <f>VLOOKUP(G1912,Sheet1!J:O,6,0)</f>
        <v>华北大区</v>
      </c>
      <c r="I1912">
        <v>23</v>
      </c>
      <c r="J1912">
        <v>0</v>
      </c>
      <c r="K1912" s="8">
        <f>VLOOKUP(C1912,'渗透率、续签率'!B:C,2,0)</f>
        <v>0.45200000000000001</v>
      </c>
      <c r="L1912" s="6">
        <f t="shared" si="175"/>
        <v>0</v>
      </c>
      <c r="M1912">
        <v>0</v>
      </c>
      <c r="N1912">
        <v>0</v>
      </c>
      <c r="O1912" s="24" t="e">
        <f t="shared" si="176"/>
        <v>#DIV/0!</v>
      </c>
      <c r="P1912" s="35">
        <f>VLOOKUP(E1912,'参数设置&amp;汇总'!O:X,10,0)</f>
        <v>0.01</v>
      </c>
      <c r="Q1912" s="37">
        <f t="shared" si="177"/>
        <v>0</v>
      </c>
      <c r="R1912">
        <v>0.85</v>
      </c>
      <c r="S1912" s="38">
        <f t="shared" si="178"/>
        <v>0</v>
      </c>
      <c r="T1912" s="9">
        <f t="shared" si="179"/>
        <v>0</v>
      </c>
      <c r="V1912" s="11"/>
    </row>
    <row r="1913" spans="2:22" ht="18">
      <c r="B1913" t="s">
        <v>550</v>
      </c>
      <c r="C1913" t="s">
        <v>37</v>
      </c>
      <c r="D1913" t="str">
        <f>VLOOKUP(G1913,Sheet1!J:K,2,0)</f>
        <v>C</v>
      </c>
      <c r="E1913" t="str">
        <f t="shared" si="174"/>
        <v>C其他</v>
      </c>
      <c r="F1913" t="str">
        <f>VLOOKUP(G1913,Sheet1!J:L,3,0)</f>
        <v>浙江省</v>
      </c>
      <c r="G1913" t="s">
        <v>157</v>
      </c>
      <c r="H1913" s="2" t="str">
        <f>VLOOKUP(G1913,Sheet1!J:O,6,0)</f>
        <v>华南大区</v>
      </c>
      <c r="I1913" s="1">
        <v>3396</v>
      </c>
      <c r="J1913">
        <v>2</v>
      </c>
      <c r="K1913" s="8">
        <f>VLOOKUP(C1913,'渗透率、续签率'!B:C,2,0)</f>
        <v>0.45200000000000001</v>
      </c>
      <c r="L1913" s="6">
        <f t="shared" si="175"/>
        <v>5.8892815076560655E-4</v>
      </c>
      <c r="M1913">
        <v>443</v>
      </c>
      <c r="N1913">
        <v>0</v>
      </c>
      <c r="O1913" s="24">
        <f t="shared" si="176"/>
        <v>0</v>
      </c>
      <c r="P1913" s="35">
        <f>VLOOKUP(E1913,'参数设置&amp;汇总'!O:X,10,0)</f>
        <v>0.01</v>
      </c>
      <c r="Q1913" s="37">
        <f t="shared" si="177"/>
        <v>4.43</v>
      </c>
      <c r="R1913">
        <v>0.85</v>
      </c>
      <c r="S1913" s="38">
        <f t="shared" si="178"/>
        <v>5.2117647058823531</v>
      </c>
      <c r="T1913" s="9">
        <f t="shared" si="179"/>
        <v>2.2566941176470587</v>
      </c>
      <c r="V1913" s="11"/>
    </row>
    <row r="1914" spans="2:22" ht="18">
      <c r="B1914" t="s">
        <v>550</v>
      </c>
      <c r="C1914" t="s">
        <v>37</v>
      </c>
      <c r="D1914" t="str">
        <f>VLOOKUP(G1914,Sheet1!J:K,2,0)</f>
        <v>C</v>
      </c>
      <c r="E1914" t="str">
        <f t="shared" si="174"/>
        <v>C其他</v>
      </c>
      <c r="F1914" t="str">
        <f>VLOOKUP(G1914,Sheet1!J:L,3,0)</f>
        <v>台湾省</v>
      </c>
      <c r="G1914" t="s">
        <v>158</v>
      </c>
      <c r="H1914" s="2">
        <f>VLOOKUP(G1914,Sheet1!J:O,6,0)</f>
        <v>0</v>
      </c>
      <c r="I1914" s="1">
        <v>30414</v>
      </c>
      <c r="J1914">
        <v>0</v>
      </c>
      <c r="K1914" s="8">
        <f>VLOOKUP(C1914,'渗透率、续签率'!B:C,2,0)</f>
        <v>0.45200000000000001</v>
      </c>
      <c r="L1914" s="6">
        <f t="shared" si="175"/>
        <v>0</v>
      </c>
      <c r="M1914">
        <v>0</v>
      </c>
      <c r="N1914">
        <v>0</v>
      </c>
      <c r="O1914" s="24" t="e">
        <f t="shared" si="176"/>
        <v>#DIV/0!</v>
      </c>
      <c r="P1914" s="35">
        <f>VLOOKUP(E1914,'参数设置&amp;汇总'!O:X,10,0)</f>
        <v>0.01</v>
      </c>
      <c r="Q1914" s="37">
        <f t="shared" si="177"/>
        <v>0</v>
      </c>
      <c r="R1914">
        <v>0.85</v>
      </c>
      <c r="S1914" s="38">
        <f t="shared" si="178"/>
        <v>0</v>
      </c>
      <c r="T1914" s="9">
        <f t="shared" si="179"/>
        <v>0</v>
      </c>
      <c r="U1914" s="1"/>
      <c r="V1914" s="11"/>
    </row>
    <row r="1915" spans="2:22" ht="18">
      <c r="B1915" t="s">
        <v>550</v>
      </c>
      <c r="C1915" t="s">
        <v>37</v>
      </c>
      <c r="D1915" t="str">
        <f>VLOOKUP(G1915,Sheet1!J:K,2,0)</f>
        <v>B</v>
      </c>
      <c r="E1915" t="str">
        <f t="shared" si="174"/>
        <v>B其他</v>
      </c>
      <c r="F1915" t="str">
        <f>VLOOKUP(G1915,Sheet1!J:L,3,0)</f>
        <v>安徽省</v>
      </c>
      <c r="G1915" t="s">
        <v>68</v>
      </c>
      <c r="H1915" s="2" t="str">
        <f>VLOOKUP(G1915,Sheet1!J:O,6,0)</f>
        <v>华南大区</v>
      </c>
      <c r="I1915" s="1">
        <v>5737</v>
      </c>
      <c r="J1915">
        <v>21</v>
      </c>
      <c r="K1915" s="8">
        <f>VLOOKUP(C1915,'渗透率、续签率'!B:C,2,0)</f>
        <v>0.45200000000000001</v>
      </c>
      <c r="L1915" s="6">
        <f t="shared" si="175"/>
        <v>3.6604497123932369E-3</v>
      </c>
      <c r="M1915" s="1">
        <v>1158</v>
      </c>
      <c r="N1915">
        <v>19</v>
      </c>
      <c r="O1915" s="24">
        <f t="shared" si="176"/>
        <v>1.6407599309153715E-2</v>
      </c>
      <c r="P1915" s="35">
        <f>VLOOKUP(E1915,'参数设置&amp;汇总'!O:X,10,0)</f>
        <v>0.02</v>
      </c>
      <c r="Q1915" s="37">
        <f t="shared" si="177"/>
        <v>23.16</v>
      </c>
      <c r="R1915">
        <v>0.85</v>
      </c>
      <c r="S1915" s="38">
        <f t="shared" si="178"/>
        <v>17.143529411764707</v>
      </c>
      <c r="T1915" s="9">
        <f t="shared" si="179"/>
        <v>7.4231482352941178</v>
      </c>
      <c r="V1915" s="11"/>
    </row>
    <row r="1916" spans="2:22" ht="18">
      <c r="B1916" t="s">
        <v>550</v>
      </c>
      <c r="C1916" t="s">
        <v>37</v>
      </c>
      <c r="D1916" t="str">
        <f>VLOOKUP(G1916,Sheet1!J:K,2,0)</f>
        <v>C</v>
      </c>
      <c r="E1916" t="str">
        <f t="shared" si="174"/>
        <v>C其他</v>
      </c>
      <c r="F1916" t="str">
        <f>VLOOKUP(G1916,Sheet1!J:L,3,0)</f>
        <v>江西省</v>
      </c>
      <c r="G1916" t="s">
        <v>159</v>
      </c>
      <c r="H1916" s="2" t="str">
        <f>VLOOKUP(G1916,Sheet1!J:O,6,0)</f>
        <v>华南大区</v>
      </c>
      <c r="I1916" s="1">
        <v>1624</v>
      </c>
      <c r="J1916">
        <v>0</v>
      </c>
      <c r="K1916" s="8">
        <f>VLOOKUP(C1916,'渗透率、续签率'!B:C,2,0)</f>
        <v>0.45200000000000001</v>
      </c>
      <c r="L1916" s="6">
        <f t="shared" si="175"/>
        <v>0</v>
      </c>
      <c r="M1916">
        <v>38</v>
      </c>
      <c r="N1916">
        <v>0</v>
      </c>
      <c r="O1916" s="24">
        <f t="shared" si="176"/>
        <v>0</v>
      </c>
      <c r="P1916" s="35">
        <f>VLOOKUP(E1916,'参数设置&amp;汇总'!O:X,10,0)</f>
        <v>0.01</v>
      </c>
      <c r="Q1916" s="37">
        <f t="shared" si="177"/>
        <v>0.38</v>
      </c>
      <c r="R1916">
        <v>0.85</v>
      </c>
      <c r="S1916" s="38">
        <f t="shared" si="178"/>
        <v>0.44705882352941179</v>
      </c>
      <c r="T1916" s="9">
        <f t="shared" si="179"/>
        <v>0.19357647058823529</v>
      </c>
      <c r="V1916" s="11"/>
    </row>
    <row r="1917" spans="2:22" ht="18">
      <c r="B1917" t="s">
        <v>550</v>
      </c>
      <c r="C1917" t="s">
        <v>37</v>
      </c>
      <c r="D1917" t="str">
        <f>VLOOKUP(G1917,Sheet1!J:K,2,0)</f>
        <v>C</v>
      </c>
      <c r="E1917" t="str">
        <f t="shared" si="174"/>
        <v>C其他</v>
      </c>
      <c r="F1917" t="str">
        <f>VLOOKUP(G1917,Sheet1!J:L,3,0)</f>
        <v>吉林省</v>
      </c>
      <c r="G1917" t="s">
        <v>161</v>
      </c>
      <c r="H1917" s="2" t="str">
        <f>VLOOKUP(G1917,Sheet1!J:O,6,0)</f>
        <v>华北大区</v>
      </c>
      <c r="I1917" s="1">
        <v>1279</v>
      </c>
      <c r="J1917">
        <v>0</v>
      </c>
      <c r="K1917" s="8">
        <f>VLOOKUP(C1917,'渗透率、续签率'!B:C,2,0)</f>
        <v>0.45200000000000001</v>
      </c>
      <c r="L1917" s="6">
        <f t="shared" si="175"/>
        <v>0</v>
      </c>
      <c r="M1917">
        <v>108</v>
      </c>
      <c r="N1917">
        <v>0</v>
      </c>
      <c r="O1917" s="24">
        <f t="shared" si="176"/>
        <v>0</v>
      </c>
      <c r="P1917" s="35">
        <f>VLOOKUP(E1917,'参数设置&amp;汇总'!O:X,10,0)</f>
        <v>0.01</v>
      </c>
      <c r="Q1917" s="37">
        <f t="shared" si="177"/>
        <v>1.08</v>
      </c>
      <c r="R1917">
        <v>0.85</v>
      </c>
      <c r="S1917" s="38">
        <f t="shared" si="178"/>
        <v>1.2705882352941178</v>
      </c>
      <c r="T1917" s="9">
        <f t="shared" si="179"/>
        <v>0.550164705882353</v>
      </c>
      <c r="V1917" s="11"/>
    </row>
    <row r="1918" spans="2:22" ht="18">
      <c r="B1918" t="s">
        <v>550</v>
      </c>
      <c r="C1918" t="s">
        <v>37</v>
      </c>
      <c r="D1918" t="str">
        <f>VLOOKUP(G1918,Sheet1!J:K,2,0)</f>
        <v>C</v>
      </c>
      <c r="E1918" t="str">
        <f t="shared" si="174"/>
        <v>C其他</v>
      </c>
      <c r="F1918" t="str">
        <f>VLOOKUP(G1918,Sheet1!J:L,3,0)</f>
        <v>新疆维吾尔自治区</v>
      </c>
      <c r="G1918" t="s">
        <v>162</v>
      </c>
      <c r="H1918" s="2" t="str">
        <f>VLOOKUP(G1918,Sheet1!J:O,6,0)</f>
        <v>华北大区</v>
      </c>
      <c r="I1918">
        <v>126</v>
      </c>
      <c r="J1918">
        <v>0</v>
      </c>
      <c r="K1918" s="8">
        <f>VLOOKUP(C1918,'渗透率、续签率'!B:C,2,0)</f>
        <v>0.45200000000000001</v>
      </c>
      <c r="L1918" s="6">
        <f t="shared" si="175"/>
        <v>0</v>
      </c>
      <c r="M1918">
        <v>5</v>
      </c>
      <c r="N1918">
        <v>0</v>
      </c>
      <c r="O1918" s="24">
        <f t="shared" si="176"/>
        <v>0</v>
      </c>
      <c r="P1918" s="35">
        <f>VLOOKUP(E1918,'参数设置&amp;汇总'!O:X,10,0)</f>
        <v>0.01</v>
      </c>
      <c r="Q1918" s="37">
        <f t="shared" si="177"/>
        <v>0.05</v>
      </c>
      <c r="R1918">
        <v>0.85</v>
      </c>
      <c r="S1918" s="38">
        <f t="shared" si="178"/>
        <v>5.8823529411764712E-2</v>
      </c>
      <c r="T1918" s="9">
        <f t="shared" si="179"/>
        <v>2.547058823529412E-2</v>
      </c>
    </row>
    <row r="1919" spans="2:22" ht="18">
      <c r="B1919" t="s">
        <v>550</v>
      </c>
      <c r="C1919" t="s">
        <v>37</v>
      </c>
      <c r="D1919" t="str">
        <f>VLOOKUP(G1919,Sheet1!J:K,2,0)</f>
        <v>C</v>
      </c>
      <c r="E1919" t="str">
        <f t="shared" si="174"/>
        <v>C其他</v>
      </c>
      <c r="F1919" t="str">
        <f>VLOOKUP(G1919,Sheet1!J:L,3,0)</f>
        <v>山西省</v>
      </c>
      <c r="G1919" t="s">
        <v>163</v>
      </c>
      <c r="H1919" s="2" t="str">
        <f>VLOOKUP(G1919,Sheet1!J:O,6,0)</f>
        <v>华北大区</v>
      </c>
      <c r="I1919" s="1">
        <v>1089</v>
      </c>
      <c r="J1919">
        <v>0</v>
      </c>
      <c r="K1919" s="8">
        <f>VLOOKUP(C1919,'渗透率、续签率'!B:C,2,0)</f>
        <v>0.45200000000000001</v>
      </c>
      <c r="L1919" s="6">
        <f t="shared" si="175"/>
        <v>0</v>
      </c>
      <c r="M1919">
        <v>55</v>
      </c>
      <c r="N1919">
        <v>0</v>
      </c>
      <c r="O1919" s="24">
        <f t="shared" si="176"/>
        <v>0</v>
      </c>
      <c r="P1919" s="35">
        <f>VLOOKUP(E1919,'参数设置&amp;汇总'!O:X,10,0)</f>
        <v>0.01</v>
      </c>
      <c r="Q1919" s="37">
        <f t="shared" si="177"/>
        <v>0.55000000000000004</v>
      </c>
      <c r="R1919">
        <v>0.85</v>
      </c>
      <c r="S1919" s="38">
        <f t="shared" si="178"/>
        <v>0.6470588235294118</v>
      </c>
      <c r="T1919" s="9">
        <f t="shared" si="179"/>
        <v>0.2801764705882353</v>
      </c>
      <c r="V1919" s="11"/>
    </row>
    <row r="1920" spans="2:22" ht="18">
      <c r="B1920" t="s">
        <v>550</v>
      </c>
      <c r="C1920" t="s">
        <v>37</v>
      </c>
      <c r="D1920" t="str">
        <f>VLOOKUP(G1920,Sheet1!J:K,2,0)</f>
        <v>C</v>
      </c>
      <c r="E1920" t="str">
        <f t="shared" si="174"/>
        <v>C其他</v>
      </c>
      <c r="F1920" t="str">
        <f>VLOOKUP(G1920,Sheet1!J:L,3,0)</f>
        <v>宁夏回族自治区</v>
      </c>
      <c r="G1920" t="s">
        <v>164</v>
      </c>
      <c r="H1920" s="2" t="str">
        <f>VLOOKUP(G1920,Sheet1!J:O,6,0)</f>
        <v>华北大区</v>
      </c>
      <c r="I1920">
        <v>504</v>
      </c>
      <c r="J1920">
        <v>0</v>
      </c>
      <c r="K1920" s="8">
        <f>VLOOKUP(C1920,'渗透率、续签率'!B:C,2,0)</f>
        <v>0.45200000000000001</v>
      </c>
      <c r="L1920" s="6">
        <f t="shared" si="175"/>
        <v>0</v>
      </c>
      <c r="M1920">
        <v>42</v>
      </c>
      <c r="N1920">
        <v>0</v>
      </c>
      <c r="O1920" s="24">
        <f t="shared" si="176"/>
        <v>0</v>
      </c>
      <c r="P1920" s="35">
        <f>VLOOKUP(E1920,'参数设置&amp;汇总'!O:X,10,0)</f>
        <v>0.01</v>
      </c>
      <c r="Q1920" s="37">
        <f t="shared" si="177"/>
        <v>0.42</v>
      </c>
      <c r="R1920">
        <v>0.85</v>
      </c>
      <c r="S1920" s="38">
        <f t="shared" si="178"/>
        <v>0.49411764705882355</v>
      </c>
      <c r="T1920" s="9">
        <f t="shared" si="179"/>
        <v>0.2139529411764706</v>
      </c>
      <c r="V1920" s="11"/>
    </row>
    <row r="1921" spans="2:22" ht="18">
      <c r="B1921" t="s">
        <v>550</v>
      </c>
      <c r="C1921" t="s">
        <v>37</v>
      </c>
      <c r="D1921" t="str">
        <f>VLOOKUP(G1921,Sheet1!J:K,2,0)</f>
        <v>C</v>
      </c>
      <c r="E1921" t="str">
        <f t="shared" si="174"/>
        <v>C其他</v>
      </c>
      <c r="F1921" t="str">
        <f>VLOOKUP(G1921,Sheet1!J:L,3,0)</f>
        <v>河南省</v>
      </c>
      <c r="G1921" t="s">
        <v>165</v>
      </c>
      <c r="H1921" s="2" t="str">
        <f>VLOOKUP(G1921,Sheet1!J:O,6,0)</f>
        <v>华北大区</v>
      </c>
      <c r="I1921" s="1">
        <v>2740</v>
      </c>
      <c r="J1921">
        <v>1</v>
      </c>
      <c r="K1921" s="8">
        <f>VLOOKUP(C1921,'渗透率、续签率'!B:C,2,0)</f>
        <v>0.45200000000000001</v>
      </c>
      <c r="L1921" s="6">
        <f t="shared" si="175"/>
        <v>3.6496350364963501E-4</v>
      </c>
      <c r="M1921">
        <v>256</v>
      </c>
      <c r="N1921">
        <v>1</v>
      </c>
      <c r="O1921" s="24">
        <f t="shared" si="176"/>
        <v>3.90625E-3</v>
      </c>
      <c r="P1921" s="35">
        <f>VLOOKUP(E1921,'参数设置&amp;汇总'!O:X,10,0)</f>
        <v>0.01</v>
      </c>
      <c r="Q1921" s="37">
        <f t="shared" si="177"/>
        <v>2.56</v>
      </c>
      <c r="R1921">
        <v>0.85</v>
      </c>
      <c r="S1921" s="38">
        <f t="shared" si="178"/>
        <v>2.48</v>
      </c>
      <c r="T1921" s="9">
        <f t="shared" si="179"/>
        <v>1.0738399999999999</v>
      </c>
      <c r="V1921" s="11"/>
    </row>
    <row r="1922" spans="2:22" ht="18">
      <c r="B1922" t="s">
        <v>550</v>
      </c>
      <c r="C1922" t="s">
        <v>37</v>
      </c>
      <c r="D1922" t="str">
        <f>VLOOKUP(G1922,Sheet1!J:K,2,0)</f>
        <v>C</v>
      </c>
      <c r="E1922" t="str">
        <f t="shared" si="174"/>
        <v>C其他</v>
      </c>
      <c r="F1922" t="str">
        <f>VLOOKUP(G1922,Sheet1!J:L,3,0)</f>
        <v>内蒙古自治区</v>
      </c>
      <c r="G1922" t="s">
        <v>166</v>
      </c>
      <c r="H1922" s="2" t="str">
        <f>VLOOKUP(G1922,Sheet1!J:O,6,0)</f>
        <v>华北大区</v>
      </c>
      <c r="I1922">
        <v>893</v>
      </c>
      <c r="J1922">
        <v>0</v>
      </c>
      <c r="K1922" s="8">
        <f>VLOOKUP(C1922,'渗透率、续签率'!B:C,2,0)</f>
        <v>0.45200000000000001</v>
      </c>
      <c r="L1922" s="6">
        <f t="shared" si="175"/>
        <v>0</v>
      </c>
      <c r="M1922">
        <v>7</v>
      </c>
      <c r="N1922">
        <v>0</v>
      </c>
      <c r="O1922" s="24">
        <f t="shared" si="176"/>
        <v>0</v>
      </c>
      <c r="P1922" s="35">
        <f>VLOOKUP(E1922,'参数设置&amp;汇总'!O:X,10,0)</f>
        <v>0.01</v>
      </c>
      <c r="Q1922" s="37">
        <f t="shared" si="177"/>
        <v>7.0000000000000007E-2</v>
      </c>
      <c r="R1922">
        <v>0.85</v>
      </c>
      <c r="S1922" s="38">
        <f t="shared" si="178"/>
        <v>8.2352941176470601E-2</v>
      </c>
      <c r="T1922" s="9">
        <f t="shared" si="179"/>
        <v>3.5658823529411771E-2</v>
      </c>
      <c r="V1922" s="11"/>
    </row>
    <row r="1923" spans="2:22" ht="18">
      <c r="B1923" t="s">
        <v>550</v>
      </c>
      <c r="C1923" t="s">
        <v>37</v>
      </c>
      <c r="D1923" t="str">
        <f>VLOOKUP(G1923,Sheet1!J:K,2,0)</f>
        <v>C</v>
      </c>
      <c r="E1923" t="str">
        <f t="shared" ref="E1923:E1986" si="180">D1923&amp;C1923</f>
        <v>C其他</v>
      </c>
      <c r="F1923" t="str">
        <f>VLOOKUP(G1923,Sheet1!J:L,3,0)</f>
        <v>内蒙古自治区</v>
      </c>
      <c r="G1923" t="s">
        <v>167</v>
      </c>
      <c r="H1923" s="2" t="str">
        <f>VLOOKUP(G1923,Sheet1!J:O,6,0)</f>
        <v>华北大区</v>
      </c>
      <c r="I1923" s="1">
        <v>1953</v>
      </c>
      <c r="J1923">
        <v>3</v>
      </c>
      <c r="K1923" s="8">
        <f>VLOOKUP(C1923,'渗透率、续签率'!B:C,2,0)</f>
        <v>0.45200000000000001</v>
      </c>
      <c r="L1923" s="6">
        <f t="shared" ref="L1923:L1986" si="181">J1923/I1923</f>
        <v>1.5360983102918587E-3</v>
      </c>
      <c r="M1923">
        <v>550</v>
      </c>
      <c r="N1923">
        <v>3</v>
      </c>
      <c r="O1923" s="24">
        <f t="shared" ref="O1923:O1986" si="182">N1923/M1923</f>
        <v>5.454545454545455E-3</v>
      </c>
      <c r="P1923" s="35">
        <f>VLOOKUP(E1923,'参数设置&amp;汇总'!O:X,10,0)</f>
        <v>0.01</v>
      </c>
      <c r="Q1923" s="37">
        <f t="shared" ref="Q1923:Q1986" si="183">IF(P1923*M1923&gt;=N1923,M1923*P1923,N1923)</f>
        <v>5.5</v>
      </c>
      <c r="R1923">
        <v>0.85</v>
      </c>
      <c r="S1923" s="38">
        <f t="shared" ref="S1923:S1986" si="184">((1-K1923)*N1923+IF(Q1923-N1923&gt;0,Q1923-N1923,0))/R1923</f>
        <v>4.8752941176470594</v>
      </c>
      <c r="T1923" s="9">
        <f t="shared" ref="T1923:T1986" si="185">S1923*0.433</f>
        <v>2.1110023529411768</v>
      </c>
    </row>
    <row r="1924" spans="2:22" ht="18">
      <c r="B1924" t="s">
        <v>550</v>
      </c>
      <c r="C1924" t="s">
        <v>37</v>
      </c>
      <c r="D1924" t="str">
        <f>VLOOKUP(G1924,Sheet1!J:K,2,0)</f>
        <v>C</v>
      </c>
      <c r="E1924" t="str">
        <f t="shared" si="180"/>
        <v>C其他</v>
      </c>
      <c r="F1924" t="str">
        <f>VLOOKUP(G1924,Sheet1!J:L,3,0)</f>
        <v>新疆维吾尔自治区</v>
      </c>
      <c r="G1924" t="s">
        <v>168</v>
      </c>
      <c r="H1924" s="2" t="str">
        <f>VLOOKUP(G1924,Sheet1!J:O,6,0)</f>
        <v>华北大区</v>
      </c>
      <c r="I1924">
        <v>220</v>
      </c>
      <c r="J1924">
        <v>0</v>
      </c>
      <c r="K1924" s="8">
        <f>VLOOKUP(C1924,'渗透率、续签率'!B:C,2,0)</f>
        <v>0.45200000000000001</v>
      </c>
      <c r="L1924" s="6">
        <f t="shared" si="181"/>
        <v>0</v>
      </c>
      <c r="M1924">
        <v>9</v>
      </c>
      <c r="N1924">
        <v>0</v>
      </c>
      <c r="O1924" s="24">
        <f t="shared" si="182"/>
        <v>0</v>
      </c>
      <c r="P1924" s="35">
        <f>VLOOKUP(E1924,'参数设置&amp;汇总'!O:X,10,0)</f>
        <v>0.01</v>
      </c>
      <c r="Q1924" s="37">
        <f t="shared" si="183"/>
        <v>0.09</v>
      </c>
      <c r="R1924">
        <v>0.85</v>
      </c>
      <c r="S1924" s="38">
        <f t="shared" si="184"/>
        <v>0.10588235294117647</v>
      </c>
      <c r="T1924" s="9">
        <f t="shared" si="185"/>
        <v>4.5847058823529407E-2</v>
      </c>
      <c r="V1924" s="11"/>
    </row>
    <row r="1925" spans="2:22" ht="18">
      <c r="B1925" t="s">
        <v>550</v>
      </c>
      <c r="C1925" t="s">
        <v>37</v>
      </c>
      <c r="D1925" t="str">
        <f>VLOOKUP(G1925,Sheet1!J:K,2,0)</f>
        <v>C</v>
      </c>
      <c r="E1925" t="str">
        <f t="shared" si="180"/>
        <v>C其他</v>
      </c>
      <c r="F1925" t="str">
        <f>VLOOKUP(G1925,Sheet1!J:L,3,0)</f>
        <v>湖北省</v>
      </c>
      <c r="G1925" t="s">
        <v>169</v>
      </c>
      <c r="H1925" s="2" t="str">
        <f>VLOOKUP(G1925,Sheet1!J:O,6,0)</f>
        <v>华南大区</v>
      </c>
      <c r="I1925" s="1">
        <v>1019</v>
      </c>
      <c r="J1925">
        <v>1</v>
      </c>
      <c r="K1925" s="8">
        <f>VLOOKUP(C1925,'渗透率、续签率'!B:C,2,0)</f>
        <v>0.45200000000000001</v>
      </c>
      <c r="L1925" s="6">
        <f t="shared" si="181"/>
        <v>9.813542688910696E-4</v>
      </c>
      <c r="M1925">
        <v>83</v>
      </c>
      <c r="N1925">
        <v>0</v>
      </c>
      <c r="O1925" s="24">
        <f t="shared" si="182"/>
        <v>0</v>
      </c>
      <c r="P1925" s="35">
        <f>VLOOKUP(E1925,'参数设置&amp;汇总'!O:X,10,0)</f>
        <v>0.01</v>
      </c>
      <c r="Q1925" s="37">
        <f t="shared" si="183"/>
        <v>0.83000000000000007</v>
      </c>
      <c r="R1925">
        <v>0.85</v>
      </c>
      <c r="S1925" s="38">
        <f t="shared" si="184"/>
        <v>0.9764705882352942</v>
      </c>
      <c r="T1925" s="9">
        <f t="shared" si="185"/>
        <v>0.42281176470588239</v>
      </c>
      <c r="U1925" s="1"/>
      <c r="V1925" s="11"/>
    </row>
    <row r="1926" spans="2:22" ht="18">
      <c r="B1926" t="s">
        <v>550</v>
      </c>
      <c r="C1926" t="s">
        <v>37</v>
      </c>
      <c r="D1926" t="str">
        <f>VLOOKUP(G1926,Sheet1!J:K,2,0)</f>
        <v>C</v>
      </c>
      <c r="E1926" t="str">
        <f t="shared" si="180"/>
        <v>C其他</v>
      </c>
      <c r="F1926" t="str">
        <f>VLOOKUP(G1926,Sheet1!J:L,3,0)</f>
        <v>陕西省</v>
      </c>
      <c r="G1926" t="s">
        <v>170</v>
      </c>
      <c r="H1926" s="2" t="str">
        <f>VLOOKUP(G1926,Sheet1!J:O,6,0)</f>
        <v>华北大区</v>
      </c>
      <c r="I1926" s="1">
        <v>1975</v>
      </c>
      <c r="J1926">
        <v>1</v>
      </c>
      <c r="K1926" s="8">
        <f>VLOOKUP(C1926,'渗透率、续签率'!B:C,2,0)</f>
        <v>0.45200000000000001</v>
      </c>
      <c r="L1926" s="6">
        <f t="shared" si="181"/>
        <v>5.0632911392405066E-4</v>
      </c>
      <c r="M1926">
        <v>252</v>
      </c>
      <c r="N1926">
        <v>1</v>
      </c>
      <c r="O1926" s="24">
        <f t="shared" si="182"/>
        <v>3.968253968253968E-3</v>
      </c>
      <c r="P1926" s="35">
        <f>VLOOKUP(E1926,'参数设置&amp;汇总'!O:X,10,0)</f>
        <v>0.01</v>
      </c>
      <c r="Q1926" s="37">
        <f t="shared" si="183"/>
        <v>2.52</v>
      </c>
      <c r="R1926">
        <v>0.85</v>
      </c>
      <c r="S1926" s="38">
        <f t="shared" si="184"/>
        <v>2.4329411764705884</v>
      </c>
      <c r="T1926" s="9">
        <f t="shared" si="185"/>
        <v>1.0534635294117647</v>
      </c>
      <c r="V1926" s="11"/>
    </row>
    <row r="1927" spans="2:22" ht="18">
      <c r="B1927" t="s">
        <v>550</v>
      </c>
      <c r="C1927" t="s">
        <v>37</v>
      </c>
      <c r="D1927" t="str">
        <f>VLOOKUP(G1927,Sheet1!J:K,2,0)</f>
        <v>C</v>
      </c>
      <c r="E1927" t="str">
        <f t="shared" si="180"/>
        <v>C其他</v>
      </c>
      <c r="F1927" t="str">
        <f>VLOOKUP(G1927,Sheet1!J:L,3,0)</f>
        <v>新疆维吾尔自治区</v>
      </c>
      <c r="G1927" t="s">
        <v>171</v>
      </c>
      <c r="H1927" s="2" t="str">
        <f>VLOOKUP(G1927,Sheet1!J:O,6,0)</f>
        <v>华北大区</v>
      </c>
      <c r="I1927">
        <v>159</v>
      </c>
      <c r="J1927">
        <v>0</v>
      </c>
      <c r="K1927" s="8">
        <f>VLOOKUP(C1927,'渗透率、续签率'!B:C,2,0)</f>
        <v>0.45200000000000001</v>
      </c>
      <c r="L1927" s="6">
        <f t="shared" si="181"/>
        <v>0</v>
      </c>
      <c r="M1927">
        <v>13</v>
      </c>
      <c r="N1927">
        <v>0</v>
      </c>
      <c r="O1927" s="24">
        <f t="shared" si="182"/>
        <v>0</v>
      </c>
      <c r="P1927" s="35">
        <f>VLOOKUP(E1927,'参数设置&amp;汇总'!O:X,10,0)</f>
        <v>0.01</v>
      </c>
      <c r="Q1927" s="37">
        <f t="shared" si="183"/>
        <v>0.13</v>
      </c>
      <c r="R1927">
        <v>0.85</v>
      </c>
      <c r="S1927" s="38">
        <f t="shared" si="184"/>
        <v>0.15294117647058825</v>
      </c>
      <c r="T1927" s="9">
        <f t="shared" si="185"/>
        <v>6.6223529411764709E-2</v>
      </c>
      <c r="V1927" s="11"/>
    </row>
    <row r="1928" spans="2:22" ht="18">
      <c r="B1928" t="s">
        <v>550</v>
      </c>
      <c r="C1928" t="s">
        <v>37</v>
      </c>
      <c r="D1928" t="str">
        <f>VLOOKUP(G1928,Sheet1!J:K,2,0)</f>
        <v>C</v>
      </c>
      <c r="E1928" t="str">
        <f t="shared" si="180"/>
        <v>C其他</v>
      </c>
      <c r="F1928" t="str">
        <f>VLOOKUP(G1928,Sheet1!J:L,3,0)</f>
        <v>黑龙江省</v>
      </c>
      <c r="G1928" t="s">
        <v>172</v>
      </c>
      <c r="H1928" s="2" t="str">
        <f>VLOOKUP(G1928,Sheet1!J:O,6,0)</f>
        <v>华北大区</v>
      </c>
      <c r="I1928" s="1">
        <v>3292</v>
      </c>
      <c r="J1928">
        <v>10</v>
      </c>
      <c r="K1928" s="8">
        <f>VLOOKUP(C1928,'渗透率、续签率'!B:C,2,0)</f>
        <v>0.45200000000000001</v>
      </c>
      <c r="L1928" s="6">
        <f t="shared" si="181"/>
        <v>3.0376670716889429E-3</v>
      </c>
      <c r="M1928">
        <v>749</v>
      </c>
      <c r="N1928">
        <v>6</v>
      </c>
      <c r="O1928" s="24">
        <f t="shared" si="182"/>
        <v>8.0106809078771702E-3</v>
      </c>
      <c r="P1928" s="35">
        <f>VLOOKUP(E1928,'参数设置&amp;汇总'!O:X,10,0)</f>
        <v>0.01</v>
      </c>
      <c r="Q1928" s="37">
        <f t="shared" si="183"/>
        <v>7.49</v>
      </c>
      <c r="R1928">
        <v>0.85</v>
      </c>
      <c r="S1928" s="38">
        <f t="shared" si="184"/>
        <v>5.6211764705882361</v>
      </c>
      <c r="T1928" s="9">
        <f t="shared" si="185"/>
        <v>2.4339694117647062</v>
      </c>
      <c r="V1928" s="11"/>
    </row>
    <row r="1929" spans="2:22" ht="18">
      <c r="B1929" t="s">
        <v>550</v>
      </c>
      <c r="C1929" t="s">
        <v>37</v>
      </c>
      <c r="D1929" t="str">
        <f>VLOOKUP(G1929,Sheet1!J:K,2,0)</f>
        <v>C</v>
      </c>
      <c r="E1929" t="str">
        <f t="shared" si="180"/>
        <v>C其他</v>
      </c>
      <c r="F1929" t="str">
        <f>VLOOKUP(G1929,Sheet1!J:L,3,0)</f>
        <v>河北省</v>
      </c>
      <c r="G1929" t="s">
        <v>173</v>
      </c>
      <c r="H1929" s="2" t="str">
        <f>VLOOKUP(G1929,Sheet1!J:O,6,0)</f>
        <v>华北大区</v>
      </c>
      <c r="I1929" s="1">
        <v>3567</v>
      </c>
      <c r="J1929">
        <v>5</v>
      </c>
      <c r="K1929" s="8">
        <f>VLOOKUP(C1929,'渗透率、续签率'!B:C,2,0)</f>
        <v>0.45200000000000001</v>
      </c>
      <c r="L1929" s="6">
        <f t="shared" si="181"/>
        <v>1.4017381553125877E-3</v>
      </c>
      <c r="M1929">
        <v>390</v>
      </c>
      <c r="N1929">
        <v>3</v>
      </c>
      <c r="O1929" s="24">
        <f t="shared" si="182"/>
        <v>7.6923076923076927E-3</v>
      </c>
      <c r="P1929" s="35">
        <f>VLOOKUP(E1929,'参数设置&amp;汇总'!O:X,10,0)</f>
        <v>0.01</v>
      </c>
      <c r="Q1929" s="37">
        <f t="shared" si="183"/>
        <v>3.9</v>
      </c>
      <c r="R1929">
        <v>0.85</v>
      </c>
      <c r="S1929" s="38">
        <f t="shared" si="184"/>
        <v>2.9929411764705884</v>
      </c>
      <c r="T1929" s="9">
        <f t="shared" si="185"/>
        <v>1.2959435294117647</v>
      </c>
      <c r="V1929" s="11"/>
    </row>
    <row r="1930" spans="2:22" ht="18">
      <c r="B1930" t="s">
        <v>550</v>
      </c>
      <c r="C1930" t="s">
        <v>37</v>
      </c>
      <c r="D1930" t="str">
        <f>VLOOKUP(G1930,Sheet1!J:K,2,0)</f>
        <v>C</v>
      </c>
      <c r="E1930" t="str">
        <f t="shared" si="180"/>
        <v>C其他</v>
      </c>
      <c r="F1930" t="str">
        <f>VLOOKUP(G1930,Sheet1!J:L,3,0)</f>
        <v>河南省</v>
      </c>
      <c r="G1930" t="s">
        <v>174</v>
      </c>
      <c r="H1930" s="2" t="str">
        <f>VLOOKUP(G1930,Sheet1!J:O,6,0)</f>
        <v>华北大区</v>
      </c>
      <c r="I1930" s="1">
        <v>2554</v>
      </c>
      <c r="J1930">
        <v>2</v>
      </c>
      <c r="K1930" s="8">
        <f>VLOOKUP(C1930,'渗透率、续签率'!B:C,2,0)</f>
        <v>0.45200000000000001</v>
      </c>
      <c r="L1930" s="6">
        <f t="shared" si="181"/>
        <v>7.8308535630383712E-4</v>
      </c>
      <c r="M1930">
        <v>228</v>
      </c>
      <c r="N1930">
        <v>1</v>
      </c>
      <c r="O1930" s="24">
        <f t="shared" si="182"/>
        <v>4.3859649122807015E-3</v>
      </c>
      <c r="P1930" s="35">
        <f>VLOOKUP(E1930,'参数设置&amp;汇总'!O:X,10,0)</f>
        <v>0.01</v>
      </c>
      <c r="Q1930" s="37">
        <f t="shared" si="183"/>
        <v>2.2800000000000002</v>
      </c>
      <c r="R1930">
        <v>0.85</v>
      </c>
      <c r="S1930" s="38">
        <f t="shared" si="184"/>
        <v>2.1505882352941179</v>
      </c>
      <c r="T1930" s="9">
        <f t="shared" si="185"/>
        <v>0.93120470588235305</v>
      </c>
      <c r="V1930" s="11"/>
    </row>
    <row r="1931" spans="2:22" ht="18">
      <c r="B1931" t="s">
        <v>550</v>
      </c>
      <c r="C1931" t="s">
        <v>37</v>
      </c>
      <c r="D1931" t="str">
        <f>VLOOKUP(G1931,Sheet1!J:K,2,0)</f>
        <v>C</v>
      </c>
      <c r="E1931" t="str">
        <f t="shared" si="180"/>
        <v>C其他</v>
      </c>
      <c r="F1931" t="str">
        <f>VLOOKUP(G1931,Sheet1!J:L,3,0)</f>
        <v>陕西省</v>
      </c>
      <c r="G1931" t="s">
        <v>175</v>
      </c>
      <c r="H1931" s="2" t="str">
        <f>VLOOKUP(G1931,Sheet1!J:O,6,0)</f>
        <v>华北大区</v>
      </c>
      <c r="I1931">
        <v>576</v>
      </c>
      <c r="J1931">
        <v>0</v>
      </c>
      <c r="K1931" s="8">
        <f>VLOOKUP(C1931,'渗透率、续签率'!B:C,2,0)</f>
        <v>0.45200000000000001</v>
      </c>
      <c r="L1931" s="6">
        <f t="shared" si="181"/>
        <v>0</v>
      </c>
      <c r="M1931">
        <v>66</v>
      </c>
      <c r="N1931">
        <v>0</v>
      </c>
      <c r="O1931" s="24">
        <f t="shared" si="182"/>
        <v>0</v>
      </c>
      <c r="P1931" s="35">
        <f>VLOOKUP(E1931,'参数设置&amp;汇总'!O:X,10,0)</f>
        <v>0.01</v>
      </c>
      <c r="Q1931" s="37">
        <f t="shared" si="183"/>
        <v>0.66</v>
      </c>
      <c r="R1931">
        <v>0.85</v>
      </c>
      <c r="S1931" s="38">
        <f t="shared" si="184"/>
        <v>0.77647058823529413</v>
      </c>
      <c r="T1931" s="9">
        <f t="shared" si="185"/>
        <v>0.33621176470588238</v>
      </c>
      <c r="V1931" s="11"/>
    </row>
    <row r="1932" spans="2:22" ht="18">
      <c r="B1932" t="s">
        <v>550</v>
      </c>
      <c r="C1932" t="s">
        <v>37</v>
      </c>
      <c r="D1932" t="str">
        <f>VLOOKUP(G1932,Sheet1!J:K,2,0)</f>
        <v>C</v>
      </c>
      <c r="E1932" t="str">
        <f t="shared" si="180"/>
        <v>C其他</v>
      </c>
      <c r="F1932" t="str">
        <f>VLOOKUP(G1932,Sheet1!J:L,3,0)</f>
        <v>新疆维吾尔自治区</v>
      </c>
      <c r="G1932" t="s">
        <v>176</v>
      </c>
      <c r="H1932" s="2" t="str">
        <f>VLOOKUP(G1932,Sheet1!J:O,6,0)</f>
        <v>华北大区</v>
      </c>
      <c r="I1932">
        <v>583</v>
      </c>
      <c r="J1932">
        <v>0</v>
      </c>
      <c r="K1932" s="8">
        <f>VLOOKUP(C1932,'渗透率、续签率'!B:C,2,0)</f>
        <v>0.45200000000000001</v>
      </c>
      <c r="L1932" s="6">
        <f t="shared" si="181"/>
        <v>0</v>
      </c>
      <c r="M1932">
        <v>51</v>
      </c>
      <c r="N1932">
        <v>0</v>
      </c>
      <c r="O1932" s="24">
        <f t="shared" si="182"/>
        <v>0</v>
      </c>
      <c r="P1932" s="35">
        <f>VLOOKUP(E1932,'参数设置&amp;汇总'!O:X,10,0)</f>
        <v>0.01</v>
      </c>
      <c r="Q1932" s="37">
        <f t="shared" si="183"/>
        <v>0.51</v>
      </c>
      <c r="R1932">
        <v>0.85</v>
      </c>
      <c r="S1932" s="38">
        <f t="shared" si="184"/>
        <v>0.6</v>
      </c>
      <c r="T1932" s="9">
        <f t="shared" si="185"/>
        <v>0.25979999999999998</v>
      </c>
      <c r="V1932" s="11"/>
    </row>
    <row r="1933" spans="2:22" ht="18">
      <c r="B1933" t="s">
        <v>550</v>
      </c>
      <c r="C1933" t="s">
        <v>37</v>
      </c>
      <c r="D1933" t="str">
        <f>VLOOKUP(G1933,Sheet1!J:K,2,0)</f>
        <v>C</v>
      </c>
      <c r="E1933" t="str">
        <f t="shared" si="180"/>
        <v>C其他</v>
      </c>
      <c r="F1933" t="str">
        <f>VLOOKUP(G1933,Sheet1!J:L,3,0)</f>
        <v>浙江省</v>
      </c>
      <c r="G1933" t="s">
        <v>177</v>
      </c>
      <c r="H1933" s="2" t="str">
        <f>VLOOKUP(G1933,Sheet1!J:O,6,0)</f>
        <v>华南大区</v>
      </c>
      <c r="I1933" s="1">
        <v>2171</v>
      </c>
      <c r="J1933">
        <v>3</v>
      </c>
      <c r="K1933" s="8">
        <f>VLOOKUP(C1933,'渗透率、续签率'!B:C,2,0)</f>
        <v>0.45200000000000001</v>
      </c>
      <c r="L1933" s="6">
        <f t="shared" si="181"/>
        <v>1.3818516812528789E-3</v>
      </c>
      <c r="M1933">
        <v>392</v>
      </c>
      <c r="N1933">
        <v>2</v>
      </c>
      <c r="O1933" s="24">
        <f t="shared" si="182"/>
        <v>5.1020408163265302E-3</v>
      </c>
      <c r="P1933" s="35">
        <f>VLOOKUP(E1933,'参数设置&amp;汇总'!O:X,10,0)</f>
        <v>0.01</v>
      </c>
      <c r="Q1933" s="37">
        <f t="shared" si="183"/>
        <v>3.92</v>
      </c>
      <c r="R1933">
        <v>0.85</v>
      </c>
      <c r="S1933" s="38">
        <f t="shared" si="184"/>
        <v>3.5482352941176472</v>
      </c>
      <c r="T1933" s="9">
        <f t="shared" si="185"/>
        <v>1.5363858823529413</v>
      </c>
      <c r="V1933" s="11"/>
    </row>
    <row r="1934" spans="2:22" ht="18">
      <c r="B1934" t="s">
        <v>550</v>
      </c>
      <c r="C1934" t="s">
        <v>37</v>
      </c>
      <c r="D1934" t="str">
        <f>VLOOKUP(G1934,Sheet1!J:K,2,0)</f>
        <v>C</v>
      </c>
      <c r="E1934" t="str">
        <f t="shared" si="180"/>
        <v>C其他</v>
      </c>
      <c r="F1934" t="str">
        <f>VLOOKUP(G1934,Sheet1!J:L,3,0)</f>
        <v>甘肃省</v>
      </c>
      <c r="G1934" t="s">
        <v>178</v>
      </c>
      <c r="H1934" s="2" t="str">
        <f>VLOOKUP(G1934,Sheet1!J:O,6,0)</f>
        <v>华北大区</v>
      </c>
      <c r="I1934">
        <v>144</v>
      </c>
      <c r="J1934">
        <v>0</v>
      </c>
      <c r="K1934" s="8">
        <f>VLOOKUP(C1934,'渗透率、续签率'!B:C,2,0)</f>
        <v>0.45200000000000001</v>
      </c>
      <c r="L1934" s="6">
        <f t="shared" si="181"/>
        <v>0</v>
      </c>
      <c r="M1934">
        <v>12</v>
      </c>
      <c r="N1934">
        <v>0</v>
      </c>
      <c r="O1934" s="24">
        <f t="shared" si="182"/>
        <v>0</v>
      </c>
      <c r="P1934" s="35">
        <f>VLOOKUP(E1934,'参数设置&amp;汇总'!O:X,10,0)</f>
        <v>0.01</v>
      </c>
      <c r="Q1934" s="37">
        <f t="shared" si="183"/>
        <v>0.12</v>
      </c>
      <c r="R1934">
        <v>0.85</v>
      </c>
      <c r="S1934" s="38">
        <f t="shared" si="184"/>
        <v>0.14117647058823529</v>
      </c>
      <c r="T1934" s="9">
        <f t="shared" si="185"/>
        <v>6.1129411764705884E-2</v>
      </c>
      <c r="V1934" s="11"/>
    </row>
    <row r="1935" spans="2:22" ht="18">
      <c r="B1935" t="s">
        <v>550</v>
      </c>
      <c r="C1935" t="s">
        <v>37</v>
      </c>
      <c r="D1935" t="str">
        <f>VLOOKUP(G1935,Sheet1!J:K,2,0)</f>
        <v>C</v>
      </c>
      <c r="E1935" t="str">
        <f t="shared" si="180"/>
        <v>C其他</v>
      </c>
      <c r="F1935" t="str">
        <f>VLOOKUP(G1935,Sheet1!J:L,3,0)</f>
        <v>吉林省</v>
      </c>
      <c r="G1935" t="s">
        <v>179</v>
      </c>
      <c r="H1935" s="2" t="str">
        <f>VLOOKUP(G1935,Sheet1!J:O,6,0)</f>
        <v>华北大区</v>
      </c>
      <c r="I1935">
        <v>693</v>
      </c>
      <c r="J1935">
        <v>0</v>
      </c>
      <c r="K1935" s="8">
        <f>VLOOKUP(C1935,'渗透率、续签率'!B:C,2,0)</f>
        <v>0.45200000000000001</v>
      </c>
      <c r="L1935" s="6">
        <f t="shared" si="181"/>
        <v>0</v>
      </c>
      <c r="M1935">
        <v>62</v>
      </c>
      <c r="N1935">
        <v>0</v>
      </c>
      <c r="O1935" s="24">
        <f t="shared" si="182"/>
        <v>0</v>
      </c>
      <c r="P1935" s="35">
        <f>VLOOKUP(E1935,'参数设置&amp;汇总'!O:X,10,0)</f>
        <v>0.01</v>
      </c>
      <c r="Q1935" s="37">
        <f t="shared" si="183"/>
        <v>0.62</v>
      </c>
      <c r="R1935">
        <v>0.85</v>
      </c>
      <c r="S1935" s="38">
        <f t="shared" si="184"/>
        <v>0.72941176470588232</v>
      </c>
      <c r="T1935" s="9">
        <f t="shared" si="185"/>
        <v>0.31583529411764705</v>
      </c>
      <c r="V1935" s="11"/>
    </row>
    <row r="1936" spans="2:22" ht="18">
      <c r="B1936" t="s">
        <v>550</v>
      </c>
      <c r="C1936" t="s">
        <v>37</v>
      </c>
      <c r="D1936" t="str">
        <f>VLOOKUP(G1936,Sheet1!J:K,2,0)</f>
        <v>C</v>
      </c>
      <c r="E1936" t="str">
        <f t="shared" si="180"/>
        <v>C其他</v>
      </c>
      <c r="F1936" t="str">
        <f>VLOOKUP(G1936,Sheet1!J:L,3,0)</f>
        <v>宁夏回族自治区</v>
      </c>
      <c r="G1936" t="s">
        <v>180</v>
      </c>
      <c r="H1936" s="2" t="str">
        <f>VLOOKUP(G1936,Sheet1!J:O,6,0)</f>
        <v>华北大区</v>
      </c>
      <c r="I1936">
        <v>322</v>
      </c>
      <c r="J1936">
        <v>0</v>
      </c>
      <c r="K1936" s="8">
        <f>VLOOKUP(C1936,'渗透率、续签率'!B:C,2,0)</f>
        <v>0.45200000000000001</v>
      </c>
      <c r="L1936" s="6">
        <f t="shared" si="181"/>
        <v>0</v>
      </c>
      <c r="M1936">
        <v>18</v>
      </c>
      <c r="N1936">
        <v>0</v>
      </c>
      <c r="O1936" s="24">
        <f t="shared" si="182"/>
        <v>0</v>
      </c>
      <c r="P1936" s="35">
        <f>VLOOKUP(E1936,'参数设置&amp;汇总'!O:X,10,0)</f>
        <v>0.01</v>
      </c>
      <c r="Q1936" s="37">
        <f t="shared" si="183"/>
        <v>0.18</v>
      </c>
      <c r="R1936">
        <v>0.85</v>
      </c>
      <c r="S1936" s="38">
        <f t="shared" si="184"/>
        <v>0.21176470588235294</v>
      </c>
      <c r="T1936" s="9">
        <f t="shared" si="185"/>
        <v>9.1694117647058815E-2</v>
      </c>
      <c r="V1936" s="11"/>
    </row>
    <row r="1937" spans="2:22" ht="18">
      <c r="B1937" t="s">
        <v>550</v>
      </c>
      <c r="C1937" t="s">
        <v>37</v>
      </c>
      <c r="D1937" t="str">
        <f>VLOOKUP(G1937,Sheet1!J:K,2,0)</f>
        <v>C</v>
      </c>
      <c r="E1937" t="str">
        <f t="shared" si="180"/>
        <v>C其他</v>
      </c>
      <c r="F1937" t="str">
        <f>VLOOKUP(G1937,Sheet1!J:L,3,0)</f>
        <v>新疆维吾尔自治区</v>
      </c>
      <c r="G1937" t="s">
        <v>181</v>
      </c>
      <c r="H1937" s="2" t="str">
        <f>VLOOKUP(G1937,Sheet1!J:O,6,0)</f>
        <v>华北大区</v>
      </c>
      <c r="I1937">
        <v>44</v>
      </c>
      <c r="J1937">
        <v>0</v>
      </c>
      <c r="K1937" s="8">
        <f>VLOOKUP(C1937,'渗透率、续签率'!B:C,2,0)</f>
        <v>0.45200000000000001</v>
      </c>
      <c r="L1937" s="6">
        <f t="shared" si="181"/>
        <v>0</v>
      </c>
      <c r="M1937">
        <v>1</v>
      </c>
      <c r="N1937">
        <v>0</v>
      </c>
      <c r="O1937" s="24">
        <f t="shared" si="182"/>
        <v>0</v>
      </c>
      <c r="P1937" s="35">
        <f>VLOOKUP(E1937,'参数设置&amp;汇总'!O:X,10,0)</f>
        <v>0.01</v>
      </c>
      <c r="Q1937" s="37">
        <f t="shared" si="183"/>
        <v>0.01</v>
      </c>
      <c r="R1937">
        <v>0.85</v>
      </c>
      <c r="S1937" s="38">
        <f t="shared" si="184"/>
        <v>1.1764705882352941E-2</v>
      </c>
      <c r="T1937" s="9">
        <f t="shared" si="185"/>
        <v>5.0941176470588236E-3</v>
      </c>
      <c r="V1937" s="11"/>
    </row>
    <row r="1938" spans="2:22" ht="18">
      <c r="B1938" t="s">
        <v>550</v>
      </c>
      <c r="C1938" t="s">
        <v>37</v>
      </c>
      <c r="D1938" t="str">
        <f>VLOOKUP(G1938,Sheet1!J:K,2,0)</f>
        <v>C</v>
      </c>
      <c r="E1938" t="str">
        <f t="shared" si="180"/>
        <v>C其他</v>
      </c>
      <c r="F1938" t="str">
        <f>VLOOKUP(G1938,Sheet1!J:L,3,0)</f>
        <v>新疆维吾尔自治区</v>
      </c>
      <c r="G1938" t="s">
        <v>182</v>
      </c>
      <c r="H1938" s="2" t="str">
        <f>VLOOKUP(G1938,Sheet1!J:O,6,0)</f>
        <v>华北大区</v>
      </c>
      <c r="I1938">
        <v>219</v>
      </c>
      <c r="J1938">
        <v>0</v>
      </c>
      <c r="K1938" s="8">
        <f>VLOOKUP(C1938,'渗透率、续签率'!B:C,2,0)</f>
        <v>0.45200000000000001</v>
      </c>
      <c r="L1938" s="6">
        <f t="shared" si="181"/>
        <v>0</v>
      </c>
      <c r="M1938">
        <v>24</v>
      </c>
      <c r="N1938">
        <v>0</v>
      </c>
      <c r="O1938" s="24">
        <f t="shared" si="182"/>
        <v>0</v>
      </c>
      <c r="P1938" s="35">
        <f>VLOOKUP(E1938,'参数设置&amp;汇总'!O:X,10,0)</f>
        <v>0.01</v>
      </c>
      <c r="Q1938" s="37">
        <f t="shared" si="183"/>
        <v>0.24</v>
      </c>
      <c r="R1938">
        <v>0.85</v>
      </c>
      <c r="S1938" s="38">
        <f t="shared" si="184"/>
        <v>0.28235294117647058</v>
      </c>
      <c r="T1938" s="9">
        <f t="shared" si="185"/>
        <v>0.12225882352941177</v>
      </c>
      <c r="V1938" s="11"/>
    </row>
    <row r="1939" spans="2:22" ht="18">
      <c r="B1939" t="s">
        <v>550</v>
      </c>
      <c r="C1939" t="s">
        <v>37</v>
      </c>
      <c r="D1939" t="str">
        <f>VLOOKUP(G1939,Sheet1!J:K,2,0)</f>
        <v>C</v>
      </c>
      <c r="E1939" t="str">
        <f t="shared" si="180"/>
        <v>C其他</v>
      </c>
      <c r="F1939" t="str">
        <f>VLOOKUP(G1939,Sheet1!J:L,3,0)</f>
        <v>黑龙江省</v>
      </c>
      <c r="G1939" t="s">
        <v>183</v>
      </c>
      <c r="H1939" s="2" t="str">
        <f>VLOOKUP(G1939,Sheet1!J:O,6,0)</f>
        <v>华北大区</v>
      </c>
      <c r="I1939">
        <v>64</v>
      </c>
      <c r="J1939">
        <v>0</v>
      </c>
      <c r="K1939" s="8">
        <f>VLOOKUP(C1939,'渗透率、续签率'!B:C,2,0)</f>
        <v>0.45200000000000001</v>
      </c>
      <c r="L1939" s="6">
        <f t="shared" si="181"/>
        <v>0</v>
      </c>
      <c r="M1939">
        <v>0</v>
      </c>
      <c r="N1939">
        <v>0</v>
      </c>
      <c r="O1939" s="24" t="e">
        <f t="shared" si="182"/>
        <v>#DIV/0!</v>
      </c>
      <c r="P1939" s="35">
        <f>VLOOKUP(E1939,'参数设置&amp;汇总'!O:X,10,0)</f>
        <v>0.01</v>
      </c>
      <c r="Q1939" s="37">
        <f t="shared" si="183"/>
        <v>0</v>
      </c>
      <c r="R1939">
        <v>0.85</v>
      </c>
      <c r="S1939" s="38">
        <f t="shared" si="184"/>
        <v>0</v>
      </c>
      <c r="T1939" s="9">
        <f t="shared" si="185"/>
        <v>0</v>
      </c>
      <c r="V1939" s="11"/>
    </row>
    <row r="1940" spans="2:22" ht="18">
      <c r="B1940" t="s">
        <v>550</v>
      </c>
      <c r="C1940" t="s">
        <v>37</v>
      </c>
      <c r="D1940" t="str">
        <f>VLOOKUP(G1940,Sheet1!J:K,2,0)</f>
        <v>C</v>
      </c>
      <c r="E1940" t="str">
        <f t="shared" si="180"/>
        <v>C其他</v>
      </c>
      <c r="F1940" t="str">
        <f>VLOOKUP(G1940,Sheet1!J:L,3,0)</f>
        <v>山西省</v>
      </c>
      <c r="G1940" t="s">
        <v>184</v>
      </c>
      <c r="H1940" s="2" t="str">
        <f>VLOOKUP(G1940,Sheet1!J:O,6,0)</f>
        <v>华北大区</v>
      </c>
      <c r="I1940" s="1">
        <v>1239</v>
      </c>
      <c r="J1940">
        <v>2</v>
      </c>
      <c r="K1940" s="8">
        <f>VLOOKUP(C1940,'渗透率、续签率'!B:C,2,0)</f>
        <v>0.45200000000000001</v>
      </c>
      <c r="L1940" s="6">
        <f t="shared" si="181"/>
        <v>1.6142050040355124E-3</v>
      </c>
      <c r="M1940">
        <v>260</v>
      </c>
      <c r="N1940">
        <v>1</v>
      </c>
      <c r="O1940" s="24">
        <f t="shared" si="182"/>
        <v>3.8461538461538464E-3</v>
      </c>
      <c r="P1940" s="35">
        <f>VLOOKUP(E1940,'参数设置&amp;汇总'!O:X,10,0)</f>
        <v>0.01</v>
      </c>
      <c r="Q1940" s="37">
        <f t="shared" si="183"/>
        <v>2.6</v>
      </c>
      <c r="R1940">
        <v>0.85</v>
      </c>
      <c r="S1940" s="38">
        <f t="shared" si="184"/>
        <v>2.527058823529412</v>
      </c>
      <c r="T1940" s="9">
        <f t="shared" si="185"/>
        <v>1.0942164705882353</v>
      </c>
      <c r="V1940" s="11"/>
    </row>
    <row r="1941" spans="2:22" ht="18">
      <c r="B1941" t="s">
        <v>550</v>
      </c>
      <c r="C1941" t="s">
        <v>37</v>
      </c>
      <c r="D1941" t="str">
        <f>VLOOKUP(G1941,Sheet1!J:K,2,0)</f>
        <v>C</v>
      </c>
      <c r="E1941" t="str">
        <f t="shared" si="180"/>
        <v>C其他</v>
      </c>
      <c r="F1941" t="str">
        <f>VLOOKUP(G1941,Sheet1!J:L,3,0)</f>
        <v>黑龙江省</v>
      </c>
      <c r="G1941" t="s">
        <v>185</v>
      </c>
      <c r="H1941" s="2" t="str">
        <f>VLOOKUP(G1941,Sheet1!J:O,6,0)</f>
        <v>华北大区</v>
      </c>
      <c r="I1941">
        <v>953</v>
      </c>
      <c r="J1941">
        <v>0</v>
      </c>
      <c r="K1941" s="8">
        <f>VLOOKUP(C1941,'渗透率、续签率'!B:C,2,0)</f>
        <v>0.45200000000000001</v>
      </c>
      <c r="L1941" s="6">
        <f t="shared" si="181"/>
        <v>0</v>
      </c>
      <c r="M1941">
        <v>141</v>
      </c>
      <c r="N1941">
        <v>0</v>
      </c>
      <c r="O1941" s="24">
        <f t="shared" si="182"/>
        <v>0</v>
      </c>
      <c r="P1941" s="35">
        <f>VLOOKUP(E1941,'参数设置&amp;汇总'!O:X,10,0)</f>
        <v>0.01</v>
      </c>
      <c r="Q1941" s="37">
        <f t="shared" si="183"/>
        <v>1.41</v>
      </c>
      <c r="R1941">
        <v>0.85</v>
      </c>
      <c r="S1941" s="38">
        <f t="shared" si="184"/>
        <v>1.6588235294117646</v>
      </c>
      <c r="T1941" s="9">
        <f t="shared" si="185"/>
        <v>0.71827058823529411</v>
      </c>
      <c r="V1941" s="11"/>
    </row>
    <row r="1942" spans="2:22" ht="18">
      <c r="B1942" t="s">
        <v>550</v>
      </c>
      <c r="C1942" t="s">
        <v>37</v>
      </c>
      <c r="D1942" t="str">
        <f>VLOOKUP(G1942,Sheet1!J:K,2,0)</f>
        <v>C</v>
      </c>
      <c r="E1942" t="str">
        <f t="shared" si="180"/>
        <v>C其他</v>
      </c>
      <c r="F1942" t="str">
        <f>VLOOKUP(G1942,Sheet1!J:L,3,0)</f>
        <v>云南省</v>
      </c>
      <c r="G1942" t="s">
        <v>186</v>
      </c>
      <c r="H1942" s="2" t="str">
        <f>VLOOKUP(G1942,Sheet1!J:O,6,0)</f>
        <v>华南大区</v>
      </c>
      <c r="I1942">
        <v>931</v>
      </c>
      <c r="J1942">
        <v>0</v>
      </c>
      <c r="K1942" s="8">
        <f>VLOOKUP(C1942,'渗透率、续签率'!B:C,2,0)</f>
        <v>0.45200000000000001</v>
      </c>
      <c r="L1942" s="6">
        <f t="shared" si="181"/>
        <v>0</v>
      </c>
      <c r="M1942">
        <v>137</v>
      </c>
      <c r="N1942">
        <v>0</v>
      </c>
      <c r="O1942" s="24">
        <f t="shared" si="182"/>
        <v>0</v>
      </c>
      <c r="P1942" s="35">
        <f>VLOOKUP(E1942,'参数设置&amp;汇总'!O:X,10,0)</f>
        <v>0.01</v>
      </c>
      <c r="Q1942" s="37">
        <f t="shared" si="183"/>
        <v>1.37</v>
      </c>
      <c r="R1942">
        <v>0.85</v>
      </c>
      <c r="S1942" s="38">
        <f t="shared" si="184"/>
        <v>1.6117647058823532</v>
      </c>
      <c r="T1942" s="9">
        <f t="shared" si="185"/>
        <v>0.69789411764705889</v>
      </c>
      <c r="V1942" s="11"/>
    </row>
    <row r="1943" spans="2:22" ht="18">
      <c r="B1943" t="s">
        <v>550</v>
      </c>
      <c r="C1943" t="s">
        <v>37</v>
      </c>
      <c r="D1943" t="str">
        <f>VLOOKUP(G1943,Sheet1!J:K,2,0)</f>
        <v>C</v>
      </c>
      <c r="E1943" t="str">
        <f t="shared" si="180"/>
        <v>C其他</v>
      </c>
      <c r="F1943" t="str">
        <f>VLOOKUP(G1943,Sheet1!J:L,3,0)</f>
        <v>辽宁省</v>
      </c>
      <c r="G1943" t="s">
        <v>187</v>
      </c>
      <c r="H1943" s="2" t="str">
        <f>VLOOKUP(G1943,Sheet1!J:O,6,0)</f>
        <v>华北大区</v>
      </c>
      <c r="I1943" s="1">
        <v>3599</v>
      </c>
      <c r="J1943">
        <v>12</v>
      </c>
      <c r="K1943" s="8">
        <f>VLOOKUP(C1943,'渗透率、续签率'!B:C,2,0)</f>
        <v>0.45200000000000001</v>
      </c>
      <c r="L1943" s="6">
        <f t="shared" si="181"/>
        <v>3.3342595165323703E-3</v>
      </c>
      <c r="M1943">
        <v>629</v>
      </c>
      <c r="N1943">
        <v>7</v>
      </c>
      <c r="O1943" s="24">
        <f t="shared" si="182"/>
        <v>1.1128775834658187E-2</v>
      </c>
      <c r="P1943" s="35">
        <f>VLOOKUP(E1943,'参数设置&amp;汇总'!O:X,10,0)</f>
        <v>0.01</v>
      </c>
      <c r="Q1943" s="37">
        <f t="shared" si="183"/>
        <v>7</v>
      </c>
      <c r="R1943">
        <v>0.85</v>
      </c>
      <c r="S1943" s="38">
        <f t="shared" si="184"/>
        <v>4.5129411764705889</v>
      </c>
      <c r="T1943" s="9">
        <f t="shared" si="185"/>
        <v>1.954103529411765</v>
      </c>
      <c r="V1943" s="11"/>
    </row>
    <row r="1944" spans="2:22" ht="18">
      <c r="B1944" t="s">
        <v>550</v>
      </c>
      <c r="C1944" t="s">
        <v>37</v>
      </c>
      <c r="D1944" t="str">
        <f>VLOOKUP(G1944,Sheet1!J:K,2,0)</f>
        <v>C</v>
      </c>
      <c r="E1944" t="str">
        <f t="shared" si="180"/>
        <v>C其他</v>
      </c>
      <c r="F1944" t="str">
        <f>VLOOKUP(G1944,Sheet1!J:L,3,0)</f>
        <v>甘肃省</v>
      </c>
      <c r="G1944" t="s">
        <v>188</v>
      </c>
      <c r="H1944" s="2" t="str">
        <f>VLOOKUP(G1944,Sheet1!J:O,6,0)</f>
        <v>华北大区</v>
      </c>
      <c r="I1944">
        <v>606</v>
      </c>
      <c r="J1944">
        <v>0</v>
      </c>
      <c r="K1944" s="8">
        <f>VLOOKUP(C1944,'渗透率、续签率'!B:C,2,0)</f>
        <v>0.45200000000000001</v>
      </c>
      <c r="L1944" s="6">
        <f t="shared" si="181"/>
        <v>0</v>
      </c>
      <c r="M1944">
        <v>69</v>
      </c>
      <c r="N1944">
        <v>0</v>
      </c>
      <c r="O1944" s="24">
        <f t="shared" si="182"/>
        <v>0</v>
      </c>
      <c r="P1944" s="35">
        <f>VLOOKUP(E1944,'参数设置&amp;汇总'!O:X,10,0)</f>
        <v>0.01</v>
      </c>
      <c r="Q1944" s="37">
        <f t="shared" si="183"/>
        <v>0.69000000000000006</v>
      </c>
      <c r="R1944">
        <v>0.85</v>
      </c>
      <c r="S1944" s="38">
        <f t="shared" si="184"/>
        <v>0.81176470588235305</v>
      </c>
      <c r="T1944" s="9">
        <f t="shared" si="185"/>
        <v>0.35149411764705885</v>
      </c>
      <c r="V1944" s="11"/>
    </row>
    <row r="1945" spans="2:22" ht="18">
      <c r="B1945" t="s">
        <v>550</v>
      </c>
      <c r="C1945" t="s">
        <v>37</v>
      </c>
      <c r="D1945" t="str">
        <f>VLOOKUP(G1945,Sheet1!J:K,2,0)</f>
        <v>B</v>
      </c>
      <c r="E1945" t="str">
        <f t="shared" si="180"/>
        <v>B其他</v>
      </c>
      <c r="F1945" t="str">
        <f>VLOOKUP(G1945,Sheet1!J:L,3,0)</f>
        <v>天津市</v>
      </c>
      <c r="G1945" t="s">
        <v>69</v>
      </c>
      <c r="H1945" s="2" t="str">
        <f>VLOOKUP(G1945,Sheet1!J:O,6,0)</f>
        <v>华北大区</v>
      </c>
      <c r="I1945" s="1">
        <v>9066</v>
      </c>
      <c r="J1945">
        <v>36</v>
      </c>
      <c r="K1945" s="8">
        <f>VLOOKUP(C1945,'渗透率、续签率'!B:C,2,0)</f>
        <v>0.45200000000000001</v>
      </c>
      <c r="L1945" s="6">
        <f t="shared" si="181"/>
        <v>3.9708802117802778E-3</v>
      </c>
      <c r="M1945" s="1">
        <v>1264</v>
      </c>
      <c r="N1945">
        <v>25</v>
      </c>
      <c r="O1945" s="24">
        <f t="shared" si="182"/>
        <v>1.9778481012658229E-2</v>
      </c>
      <c r="P1945" s="35">
        <f>VLOOKUP(E1945,'参数设置&amp;汇总'!O:X,10,0)</f>
        <v>0.02</v>
      </c>
      <c r="Q1945" s="37">
        <f t="shared" si="183"/>
        <v>25.28</v>
      </c>
      <c r="R1945">
        <v>0.85</v>
      </c>
      <c r="S1945" s="38">
        <f t="shared" si="184"/>
        <v>16.447058823529414</v>
      </c>
      <c r="T1945" s="9">
        <f t="shared" si="185"/>
        <v>7.1215764705882361</v>
      </c>
    </row>
    <row r="1946" spans="2:22" ht="18">
      <c r="B1946" t="s">
        <v>550</v>
      </c>
      <c r="C1946" t="s">
        <v>37</v>
      </c>
      <c r="D1946" t="str">
        <f>VLOOKUP(G1946,Sheet1!J:K,2,0)</f>
        <v>C</v>
      </c>
      <c r="E1946" t="str">
        <f t="shared" si="180"/>
        <v>C其他</v>
      </c>
      <c r="F1946" t="str">
        <f>VLOOKUP(G1946,Sheet1!J:L,3,0)</f>
        <v>湖北省</v>
      </c>
      <c r="G1946" t="s">
        <v>189</v>
      </c>
      <c r="H1946" s="2" t="str">
        <f>VLOOKUP(G1946,Sheet1!J:O,6,0)</f>
        <v>华南大区</v>
      </c>
      <c r="I1946">
        <v>308</v>
      </c>
      <c r="J1946">
        <v>0</v>
      </c>
      <c r="K1946" s="8">
        <f>VLOOKUP(C1946,'渗透率、续签率'!B:C,2,0)</f>
        <v>0.45200000000000001</v>
      </c>
      <c r="L1946" s="6">
        <f t="shared" si="181"/>
        <v>0</v>
      </c>
      <c r="M1946">
        <v>20</v>
      </c>
      <c r="N1946">
        <v>0</v>
      </c>
      <c r="O1946" s="24">
        <f t="shared" si="182"/>
        <v>0</v>
      </c>
      <c r="P1946" s="35">
        <f>VLOOKUP(E1946,'参数设置&amp;汇总'!O:X,10,0)</f>
        <v>0.01</v>
      </c>
      <c r="Q1946" s="37">
        <f t="shared" si="183"/>
        <v>0.2</v>
      </c>
      <c r="R1946">
        <v>0.85</v>
      </c>
      <c r="S1946" s="38">
        <f t="shared" si="184"/>
        <v>0.23529411764705885</v>
      </c>
      <c r="T1946" s="9">
        <f t="shared" si="185"/>
        <v>0.10188235294117648</v>
      </c>
      <c r="V1946" s="11"/>
    </row>
    <row r="1947" spans="2:22" ht="18">
      <c r="B1947" t="s">
        <v>550</v>
      </c>
      <c r="C1947" t="s">
        <v>37</v>
      </c>
      <c r="D1947" t="str">
        <f>VLOOKUP(G1947,Sheet1!J:K,2,0)</f>
        <v>C</v>
      </c>
      <c r="E1947" t="str">
        <f t="shared" si="180"/>
        <v>C其他</v>
      </c>
      <c r="F1947" t="str">
        <f>VLOOKUP(G1947,Sheet1!J:L,3,0)</f>
        <v>山西省</v>
      </c>
      <c r="G1947" t="s">
        <v>190</v>
      </c>
      <c r="H1947" s="2" t="str">
        <f>VLOOKUP(G1947,Sheet1!J:O,6,0)</f>
        <v>华北大区</v>
      </c>
      <c r="I1947" s="1">
        <v>3087</v>
      </c>
      <c r="J1947">
        <v>4</v>
      </c>
      <c r="K1947" s="8">
        <f>VLOOKUP(C1947,'渗透率、续签率'!B:C,2,0)</f>
        <v>0.45200000000000001</v>
      </c>
      <c r="L1947" s="6">
        <f t="shared" si="181"/>
        <v>1.2957563977972141E-3</v>
      </c>
      <c r="M1947">
        <v>828</v>
      </c>
      <c r="N1947">
        <v>4</v>
      </c>
      <c r="O1947" s="24">
        <f t="shared" si="182"/>
        <v>4.830917874396135E-3</v>
      </c>
      <c r="P1947" s="35">
        <f>VLOOKUP(E1947,'参数设置&amp;汇总'!O:X,10,0)</f>
        <v>0.01</v>
      </c>
      <c r="Q1947" s="37">
        <f t="shared" si="183"/>
        <v>8.2799999999999994</v>
      </c>
      <c r="R1947">
        <v>0.85</v>
      </c>
      <c r="S1947" s="38">
        <f t="shared" si="184"/>
        <v>7.6141176470588228</v>
      </c>
      <c r="T1947" s="9">
        <f t="shared" si="185"/>
        <v>3.2969129411764704</v>
      </c>
      <c r="U1947" s="1"/>
      <c r="V1947" s="11"/>
    </row>
    <row r="1948" spans="2:22" ht="18">
      <c r="B1948" t="s">
        <v>550</v>
      </c>
      <c r="C1948" t="s">
        <v>37</v>
      </c>
      <c r="D1948" t="str">
        <f>VLOOKUP(G1948,Sheet1!J:K,2,0)</f>
        <v>C</v>
      </c>
      <c r="E1948" t="str">
        <f t="shared" si="180"/>
        <v>C其他</v>
      </c>
      <c r="F1948" t="str">
        <f>VLOOKUP(G1948,Sheet1!J:L,3,0)</f>
        <v>山东省</v>
      </c>
      <c r="G1948" t="s">
        <v>191</v>
      </c>
      <c r="H1948" s="2" t="str">
        <f>VLOOKUP(G1948,Sheet1!J:O,6,0)</f>
        <v>华北大区</v>
      </c>
      <c r="I1948" s="1">
        <v>1579</v>
      </c>
      <c r="J1948">
        <v>1</v>
      </c>
      <c r="K1948" s="8">
        <f>VLOOKUP(C1948,'渗透率、续签率'!B:C,2,0)</f>
        <v>0.45200000000000001</v>
      </c>
      <c r="L1948" s="6">
        <f t="shared" si="181"/>
        <v>6.3331222292590248E-4</v>
      </c>
      <c r="M1948">
        <v>184</v>
      </c>
      <c r="N1948">
        <v>0</v>
      </c>
      <c r="O1948" s="24">
        <f t="shared" si="182"/>
        <v>0</v>
      </c>
      <c r="P1948" s="35">
        <f>VLOOKUP(E1948,'参数设置&amp;汇总'!O:X,10,0)</f>
        <v>0.01</v>
      </c>
      <c r="Q1948" s="37">
        <f t="shared" si="183"/>
        <v>1.84</v>
      </c>
      <c r="R1948">
        <v>0.85</v>
      </c>
      <c r="S1948" s="38">
        <f t="shared" si="184"/>
        <v>2.1647058823529415</v>
      </c>
      <c r="T1948" s="9">
        <f t="shared" si="185"/>
        <v>0.9373176470588237</v>
      </c>
      <c r="V1948" s="11"/>
    </row>
    <row r="1949" spans="2:22" ht="18">
      <c r="B1949" t="s">
        <v>550</v>
      </c>
      <c r="C1949" t="s">
        <v>37</v>
      </c>
      <c r="D1949" t="str">
        <f>VLOOKUP(G1949,Sheet1!J:K,2,0)</f>
        <v>C</v>
      </c>
      <c r="E1949" t="str">
        <f t="shared" si="180"/>
        <v>C其他</v>
      </c>
      <c r="F1949" t="str">
        <f>VLOOKUP(G1949,Sheet1!J:L,3,0)</f>
        <v>湖南省</v>
      </c>
      <c r="G1949" t="s">
        <v>192</v>
      </c>
      <c r="H1949" s="2" t="str">
        <f>VLOOKUP(G1949,Sheet1!J:O,6,0)</f>
        <v>华南大区</v>
      </c>
      <c r="I1949" s="1">
        <v>1222</v>
      </c>
      <c r="J1949">
        <v>0</v>
      </c>
      <c r="K1949" s="8">
        <f>VLOOKUP(C1949,'渗透率、续签率'!B:C,2,0)</f>
        <v>0.45200000000000001</v>
      </c>
      <c r="L1949" s="6">
        <f t="shared" si="181"/>
        <v>0</v>
      </c>
      <c r="M1949">
        <v>77</v>
      </c>
      <c r="N1949">
        <v>0</v>
      </c>
      <c r="O1949" s="24">
        <f t="shared" si="182"/>
        <v>0</v>
      </c>
      <c r="P1949" s="35">
        <f>VLOOKUP(E1949,'参数设置&amp;汇总'!O:X,10,0)</f>
        <v>0.01</v>
      </c>
      <c r="Q1949" s="37">
        <f t="shared" si="183"/>
        <v>0.77</v>
      </c>
      <c r="R1949">
        <v>0.85</v>
      </c>
      <c r="S1949" s="38">
        <f t="shared" si="184"/>
        <v>0.90588235294117647</v>
      </c>
      <c r="T1949" s="9">
        <f t="shared" si="185"/>
        <v>0.39224705882352939</v>
      </c>
      <c r="V1949" s="11"/>
    </row>
    <row r="1950" spans="2:22" ht="18">
      <c r="B1950" t="s">
        <v>550</v>
      </c>
      <c r="C1950" t="s">
        <v>37</v>
      </c>
      <c r="D1950" t="str">
        <f>VLOOKUP(G1950,Sheet1!J:K,2,0)</f>
        <v>C</v>
      </c>
      <c r="E1950" t="str">
        <f t="shared" si="180"/>
        <v>C其他</v>
      </c>
      <c r="F1950" t="str">
        <f>VLOOKUP(G1950,Sheet1!J:L,3,0)</f>
        <v>湖北省</v>
      </c>
      <c r="G1950" t="s">
        <v>193</v>
      </c>
      <c r="H1950" s="2" t="str">
        <f>VLOOKUP(G1950,Sheet1!J:O,6,0)</f>
        <v>华南大区</v>
      </c>
      <c r="I1950" s="1">
        <v>1302</v>
      </c>
      <c r="J1950">
        <v>0</v>
      </c>
      <c r="K1950" s="8">
        <f>VLOOKUP(C1950,'渗透率、续签率'!B:C,2,0)</f>
        <v>0.45200000000000001</v>
      </c>
      <c r="L1950" s="6">
        <f t="shared" si="181"/>
        <v>0</v>
      </c>
      <c r="M1950">
        <v>147</v>
      </c>
      <c r="N1950">
        <v>0</v>
      </c>
      <c r="O1950" s="24">
        <f t="shared" si="182"/>
        <v>0</v>
      </c>
      <c r="P1950" s="35">
        <f>VLOOKUP(E1950,'参数设置&amp;汇总'!O:X,10,0)</f>
        <v>0.01</v>
      </c>
      <c r="Q1950" s="37">
        <f t="shared" si="183"/>
        <v>1.47</v>
      </c>
      <c r="R1950">
        <v>0.85</v>
      </c>
      <c r="S1950" s="38">
        <f t="shared" si="184"/>
        <v>1.7294117647058824</v>
      </c>
      <c r="T1950" s="9">
        <f t="shared" si="185"/>
        <v>0.74883529411764704</v>
      </c>
      <c r="V1950" s="11"/>
    </row>
    <row r="1951" spans="2:22" ht="18">
      <c r="B1951" t="s">
        <v>550</v>
      </c>
      <c r="C1951" t="s">
        <v>37</v>
      </c>
      <c r="D1951" t="str">
        <f>VLOOKUP(G1951,Sheet1!J:K,2,0)</f>
        <v>C</v>
      </c>
      <c r="E1951" t="str">
        <f t="shared" si="180"/>
        <v>C其他</v>
      </c>
      <c r="F1951" t="str">
        <f>VLOOKUP(G1951,Sheet1!J:L,3,0)</f>
        <v>福建省</v>
      </c>
      <c r="G1951" t="s">
        <v>194</v>
      </c>
      <c r="H1951" s="2" t="str">
        <f>VLOOKUP(G1951,Sheet1!J:O,6,0)</f>
        <v>华南大区</v>
      </c>
      <c r="I1951" s="1">
        <v>1361</v>
      </c>
      <c r="J1951">
        <v>4</v>
      </c>
      <c r="K1951" s="8">
        <f>VLOOKUP(C1951,'渗透率、续签率'!B:C,2,0)</f>
        <v>0.45200000000000001</v>
      </c>
      <c r="L1951" s="6">
        <f t="shared" si="181"/>
        <v>2.9390154298310064E-3</v>
      </c>
      <c r="M1951">
        <v>65</v>
      </c>
      <c r="N1951">
        <v>1</v>
      </c>
      <c r="O1951" s="24">
        <f t="shared" si="182"/>
        <v>1.5384615384615385E-2</v>
      </c>
      <c r="P1951" s="35">
        <f>VLOOKUP(E1951,'参数设置&amp;汇总'!O:X,10,0)</f>
        <v>0.01</v>
      </c>
      <c r="Q1951" s="37">
        <f t="shared" si="183"/>
        <v>1</v>
      </c>
      <c r="R1951">
        <v>0.85</v>
      </c>
      <c r="S1951" s="38">
        <f t="shared" si="184"/>
        <v>0.64470588235294124</v>
      </c>
      <c r="T1951" s="9">
        <f t="shared" si="185"/>
        <v>0.27915764705882357</v>
      </c>
      <c r="V1951" s="11"/>
    </row>
    <row r="1952" spans="2:22" ht="18">
      <c r="B1952" t="s">
        <v>550</v>
      </c>
      <c r="C1952" t="s">
        <v>37</v>
      </c>
      <c r="D1952" t="str">
        <f>VLOOKUP(G1952,Sheet1!J:K,2,0)</f>
        <v>B</v>
      </c>
      <c r="E1952" t="str">
        <f t="shared" si="180"/>
        <v>B其他</v>
      </c>
      <c r="F1952" t="str">
        <f>VLOOKUP(G1952,Sheet1!J:L,3,0)</f>
        <v>浙江省</v>
      </c>
      <c r="G1952" t="s">
        <v>70</v>
      </c>
      <c r="H1952" s="2" t="str">
        <f>VLOOKUP(G1952,Sheet1!J:O,6,0)</f>
        <v>华南大区</v>
      </c>
      <c r="I1952" s="1">
        <v>4941</v>
      </c>
      <c r="J1952">
        <v>13</v>
      </c>
      <c r="K1952" s="8">
        <f>VLOOKUP(C1952,'渗透率、续签率'!B:C,2,0)</f>
        <v>0.45200000000000001</v>
      </c>
      <c r="L1952" s="6">
        <f t="shared" si="181"/>
        <v>2.6310463468933415E-3</v>
      </c>
      <c r="M1952" s="1">
        <v>1029</v>
      </c>
      <c r="N1952">
        <v>12</v>
      </c>
      <c r="O1952" s="24">
        <f t="shared" si="182"/>
        <v>1.1661807580174927E-2</v>
      </c>
      <c r="P1952" s="35">
        <f>VLOOKUP(E1952,'参数设置&amp;汇总'!O:X,10,0)</f>
        <v>0.02</v>
      </c>
      <c r="Q1952" s="37">
        <f t="shared" si="183"/>
        <v>20.580000000000002</v>
      </c>
      <c r="R1952">
        <v>0.85</v>
      </c>
      <c r="S1952" s="38">
        <f t="shared" si="184"/>
        <v>17.830588235294123</v>
      </c>
      <c r="T1952" s="9">
        <f t="shared" si="185"/>
        <v>7.7206447058823553</v>
      </c>
      <c r="V1952" s="11"/>
    </row>
    <row r="1953" spans="2:22" ht="18">
      <c r="B1953" t="s">
        <v>550</v>
      </c>
      <c r="C1953" t="s">
        <v>37</v>
      </c>
      <c r="D1953" t="str">
        <f>VLOOKUP(G1953,Sheet1!J:K,2,0)</f>
        <v>C</v>
      </c>
      <c r="E1953" t="str">
        <f t="shared" si="180"/>
        <v>C其他</v>
      </c>
      <c r="F1953" t="str">
        <f>VLOOKUP(G1953,Sheet1!J:L,3,0)</f>
        <v>安徽省</v>
      </c>
      <c r="G1953" t="s">
        <v>195</v>
      </c>
      <c r="H1953" s="2" t="str">
        <f>VLOOKUP(G1953,Sheet1!J:O,6,0)</f>
        <v>华南大区</v>
      </c>
      <c r="I1953" s="1">
        <v>1624</v>
      </c>
      <c r="J1953">
        <v>0</v>
      </c>
      <c r="K1953" s="8">
        <f>VLOOKUP(C1953,'渗透率、续签率'!B:C,2,0)</f>
        <v>0.45200000000000001</v>
      </c>
      <c r="L1953" s="6">
        <f t="shared" si="181"/>
        <v>0</v>
      </c>
      <c r="M1953">
        <v>83</v>
      </c>
      <c r="N1953">
        <v>0</v>
      </c>
      <c r="O1953" s="24">
        <f t="shared" si="182"/>
        <v>0</v>
      </c>
      <c r="P1953" s="35">
        <f>VLOOKUP(E1953,'参数设置&amp;汇总'!O:X,10,0)</f>
        <v>0.01</v>
      </c>
      <c r="Q1953" s="37">
        <f t="shared" si="183"/>
        <v>0.83000000000000007</v>
      </c>
      <c r="R1953">
        <v>0.85</v>
      </c>
      <c r="S1953" s="38">
        <f t="shared" si="184"/>
        <v>0.9764705882352942</v>
      </c>
      <c r="T1953" s="9">
        <f t="shared" si="185"/>
        <v>0.42281176470588239</v>
      </c>
      <c r="V1953" s="11"/>
    </row>
    <row r="1954" spans="2:22" ht="18">
      <c r="B1954" t="s">
        <v>550</v>
      </c>
      <c r="C1954" t="s">
        <v>37</v>
      </c>
      <c r="D1954" t="str">
        <f>VLOOKUP(G1954,Sheet1!J:K,2,0)</f>
        <v>C</v>
      </c>
      <c r="E1954" t="str">
        <f t="shared" si="180"/>
        <v>C其他</v>
      </c>
      <c r="F1954" t="str">
        <f>VLOOKUP(G1954,Sheet1!J:L,3,0)</f>
        <v>陕西省</v>
      </c>
      <c r="G1954" t="s">
        <v>196</v>
      </c>
      <c r="H1954" s="2" t="str">
        <f>VLOOKUP(G1954,Sheet1!J:O,6,0)</f>
        <v>华北大区</v>
      </c>
      <c r="I1954">
        <v>888</v>
      </c>
      <c r="J1954">
        <v>0</v>
      </c>
      <c r="K1954" s="8">
        <f>VLOOKUP(C1954,'渗透率、续签率'!B:C,2,0)</f>
        <v>0.45200000000000001</v>
      </c>
      <c r="L1954" s="6">
        <f t="shared" si="181"/>
        <v>0</v>
      </c>
      <c r="M1954">
        <v>44</v>
      </c>
      <c r="N1954">
        <v>0</v>
      </c>
      <c r="O1954" s="24">
        <f t="shared" si="182"/>
        <v>0</v>
      </c>
      <c r="P1954" s="35">
        <f>VLOOKUP(E1954,'参数设置&amp;汇总'!O:X,10,0)</f>
        <v>0.01</v>
      </c>
      <c r="Q1954" s="37">
        <f t="shared" si="183"/>
        <v>0.44</v>
      </c>
      <c r="R1954">
        <v>0.85</v>
      </c>
      <c r="S1954" s="38">
        <f t="shared" si="184"/>
        <v>0.51764705882352946</v>
      </c>
      <c r="T1954" s="9">
        <f t="shared" si="185"/>
        <v>0.22414117647058826</v>
      </c>
      <c r="V1954" s="11"/>
    </row>
    <row r="1955" spans="2:22" ht="18">
      <c r="B1955" t="s">
        <v>550</v>
      </c>
      <c r="C1955" t="s">
        <v>37</v>
      </c>
      <c r="D1955" t="str">
        <f>VLOOKUP(G1955,Sheet1!J:K,2,0)</f>
        <v>C</v>
      </c>
      <c r="E1955" t="str">
        <f t="shared" si="180"/>
        <v>C其他</v>
      </c>
      <c r="F1955" t="str">
        <f>VLOOKUP(G1955,Sheet1!J:L,3,0)</f>
        <v>河南省</v>
      </c>
      <c r="G1955" t="s">
        <v>197</v>
      </c>
      <c r="H1955" s="2" t="str">
        <f>VLOOKUP(G1955,Sheet1!J:O,6,0)</f>
        <v>华北大区</v>
      </c>
      <c r="I1955" s="1">
        <v>2208</v>
      </c>
      <c r="J1955">
        <v>1</v>
      </c>
      <c r="K1955" s="8">
        <f>VLOOKUP(C1955,'渗透率、续签率'!B:C,2,0)</f>
        <v>0.45200000000000001</v>
      </c>
      <c r="L1955" s="6">
        <f t="shared" si="181"/>
        <v>4.5289855072463769E-4</v>
      </c>
      <c r="M1955">
        <v>208</v>
      </c>
      <c r="N1955">
        <v>0</v>
      </c>
      <c r="O1955" s="24">
        <f t="shared" si="182"/>
        <v>0</v>
      </c>
      <c r="P1955" s="35">
        <f>VLOOKUP(E1955,'参数设置&amp;汇总'!O:X,10,0)</f>
        <v>0.01</v>
      </c>
      <c r="Q1955" s="37">
        <f t="shared" si="183"/>
        <v>2.08</v>
      </c>
      <c r="R1955">
        <v>0.85</v>
      </c>
      <c r="S1955" s="38">
        <f t="shared" si="184"/>
        <v>2.447058823529412</v>
      </c>
      <c r="T1955" s="9">
        <f t="shared" si="185"/>
        <v>1.0595764705882353</v>
      </c>
      <c r="V1955" s="11"/>
    </row>
    <row r="1956" spans="2:22" ht="18">
      <c r="B1956" t="s">
        <v>550</v>
      </c>
      <c r="C1956" t="s">
        <v>37</v>
      </c>
      <c r="D1956" t="str">
        <f>VLOOKUP(G1956,Sheet1!J:K,2,0)</f>
        <v>C</v>
      </c>
      <c r="E1956" t="str">
        <f t="shared" si="180"/>
        <v>C其他</v>
      </c>
      <c r="F1956" t="str">
        <f>VLOOKUP(G1956,Sheet1!J:L,3,0)</f>
        <v>贵州省</v>
      </c>
      <c r="G1956" t="s">
        <v>198</v>
      </c>
      <c r="H1956" s="2" t="str">
        <f>VLOOKUP(G1956,Sheet1!J:O,6,0)</f>
        <v>华北大区</v>
      </c>
      <c r="I1956" s="1">
        <v>1393</v>
      </c>
      <c r="J1956">
        <v>0</v>
      </c>
      <c r="K1956" s="8">
        <f>VLOOKUP(C1956,'渗透率、续签率'!B:C,2,0)</f>
        <v>0.45200000000000001</v>
      </c>
      <c r="L1956" s="6">
        <f t="shared" si="181"/>
        <v>0</v>
      </c>
      <c r="M1956">
        <v>58</v>
      </c>
      <c r="N1956">
        <v>0</v>
      </c>
      <c r="O1956" s="24">
        <f t="shared" si="182"/>
        <v>0</v>
      </c>
      <c r="P1956" s="35">
        <f>VLOOKUP(E1956,'参数设置&amp;汇总'!O:X,10,0)</f>
        <v>0.01</v>
      </c>
      <c r="Q1956" s="37">
        <f t="shared" si="183"/>
        <v>0.57999999999999996</v>
      </c>
      <c r="R1956">
        <v>0.85</v>
      </c>
      <c r="S1956" s="38">
        <f t="shared" si="184"/>
        <v>0.68235294117647061</v>
      </c>
      <c r="T1956" s="9">
        <f t="shared" si="185"/>
        <v>0.29545882352941177</v>
      </c>
      <c r="V1956" s="11"/>
    </row>
    <row r="1957" spans="2:22" ht="18">
      <c r="B1957" t="s">
        <v>550</v>
      </c>
      <c r="C1957" t="s">
        <v>37</v>
      </c>
      <c r="D1957" t="str">
        <f>VLOOKUP(G1957,Sheet1!J:K,2,0)</f>
        <v>C</v>
      </c>
      <c r="E1957" t="str">
        <f t="shared" si="180"/>
        <v>C其他</v>
      </c>
      <c r="F1957" t="str">
        <f>VLOOKUP(G1957,Sheet1!J:L,3,0)</f>
        <v>海南省</v>
      </c>
      <c r="G1957" t="s">
        <v>199</v>
      </c>
      <c r="H1957" s="2" t="str">
        <f>VLOOKUP(G1957,Sheet1!J:O,6,0)</f>
        <v>华南大区</v>
      </c>
      <c r="I1957">
        <v>101</v>
      </c>
      <c r="J1957">
        <v>0</v>
      </c>
      <c r="K1957" s="8">
        <f>VLOOKUP(C1957,'渗透率、续签率'!B:C,2,0)</f>
        <v>0.45200000000000001</v>
      </c>
      <c r="L1957" s="6">
        <f t="shared" si="181"/>
        <v>0</v>
      </c>
      <c r="M1957">
        <v>3</v>
      </c>
      <c r="N1957">
        <v>0</v>
      </c>
      <c r="O1957" s="24">
        <f t="shared" si="182"/>
        <v>0</v>
      </c>
      <c r="P1957" s="35">
        <f>VLOOKUP(E1957,'参数设置&amp;汇总'!O:X,10,0)</f>
        <v>0.01</v>
      </c>
      <c r="Q1957" s="37">
        <f t="shared" si="183"/>
        <v>0.03</v>
      </c>
      <c r="R1957">
        <v>0.85</v>
      </c>
      <c r="S1957" s="38">
        <f t="shared" si="184"/>
        <v>3.5294117647058823E-2</v>
      </c>
      <c r="T1957" s="9">
        <f t="shared" si="185"/>
        <v>1.5282352941176471E-2</v>
      </c>
      <c r="V1957" s="11"/>
    </row>
    <row r="1958" spans="2:22" ht="18">
      <c r="B1958" t="s">
        <v>550</v>
      </c>
      <c r="C1958" t="s">
        <v>37</v>
      </c>
      <c r="D1958" t="str">
        <f>VLOOKUP(G1958,Sheet1!J:K,2,0)</f>
        <v>C</v>
      </c>
      <c r="E1958" t="str">
        <f t="shared" si="180"/>
        <v>C其他</v>
      </c>
      <c r="F1958" t="str">
        <f>VLOOKUP(G1958,Sheet1!J:L,3,0)</f>
        <v>甘肃省</v>
      </c>
      <c r="G1958" t="s">
        <v>200</v>
      </c>
      <c r="H1958" s="2" t="str">
        <f>VLOOKUP(G1958,Sheet1!J:O,6,0)</f>
        <v>华北大区</v>
      </c>
      <c r="I1958">
        <v>505</v>
      </c>
      <c r="J1958">
        <v>0</v>
      </c>
      <c r="K1958" s="8">
        <f>VLOOKUP(C1958,'渗透率、续签率'!B:C,2,0)</f>
        <v>0.45200000000000001</v>
      </c>
      <c r="L1958" s="6">
        <f t="shared" si="181"/>
        <v>0</v>
      </c>
      <c r="M1958">
        <v>16</v>
      </c>
      <c r="N1958">
        <v>0</v>
      </c>
      <c r="O1958" s="24">
        <f t="shared" si="182"/>
        <v>0</v>
      </c>
      <c r="P1958" s="35">
        <f>VLOOKUP(E1958,'参数设置&amp;汇总'!O:X,10,0)</f>
        <v>0.01</v>
      </c>
      <c r="Q1958" s="37">
        <f t="shared" si="183"/>
        <v>0.16</v>
      </c>
      <c r="R1958">
        <v>0.85</v>
      </c>
      <c r="S1958" s="38">
        <f t="shared" si="184"/>
        <v>0.18823529411764706</v>
      </c>
      <c r="T1958" s="9">
        <f t="shared" si="185"/>
        <v>8.1505882352941178E-2</v>
      </c>
      <c r="V1958" s="11"/>
    </row>
    <row r="1959" spans="2:22" ht="18">
      <c r="B1959" t="s">
        <v>550</v>
      </c>
      <c r="C1959" t="s">
        <v>37</v>
      </c>
      <c r="D1959" t="str">
        <f>VLOOKUP(G1959,Sheet1!J:K,2,0)</f>
        <v>C</v>
      </c>
      <c r="E1959" t="str">
        <f t="shared" si="180"/>
        <v>C其他</v>
      </c>
      <c r="F1959" t="str">
        <f>VLOOKUP(G1959,Sheet1!J:L,3,0)</f>
        <v>四川省</v>
      </c>
      <c r="G1959" t="s">
        <v>201</v>
      </c>
      <c r="H1959" s="2" t="str">
        <f>VLOOKUP(G1959,Sheet1!J:O,6,0)</f>
        <v>华北大区</v>
      </c>
      <c r="I1959" s="1">
        <v>1379</v>
      </c>
      <c r="J1959">
        <v>4</v>
      </c>
      <c r="K1959" s="8">
        <f>VLOOKUP(C1959,'渗透率、续签率'!B:C,2,0)</f>
        <v>0.45200000000000001</v>
      </c>
      <c r="L1959" s="6">
        <f t="shared" si="181"/>
        <v>2.9006526468455403E-3</v>
      </c>
      <c r="M1959">
        <v>136</v>
      </c>
      <c r="N1959">
        <v>2</v>
      </c>
      <c r="O1959" s="24">
        <f t="shared" si="182"/>
        <v>1.4705882352941176E-2</v>
      </c>
      <c r="P1959" s="35">
        <f>VLOOKUP(E1959,'参数设置&amp;汇总'!O:X,10,0)</f>
        <v>0.01</v>
      </c>
      <c r="Q1959" s="37">
        <f t="shared" si="183"/>
        <v>2</v>
      </c>
      <c r="R1959">
        <v>0.85</v>
      </c>
      <c r="S1959" s="38">
        <f t="shared" si="184"/>
        <v>1.2894117647058825</v>
      </c>
      <c r="T1959" s="9">
        <f t="shared" si="185"/>
        <v>0.55831529411764713</v>
      </c>
      <c r="V1959" s="11"/>
    </row>
    <row r="1960" spans="2:22" ht="18">
      <c r="B1960" t="s">
        <v>550</v>
      </c>
      <c r="C1960" t="s">
        <v>37</v>
      </c>
      <c r="D1960" t="str">
        <f>VLOOKUP(G1960,Sheet1!J:K,2,0)</f>
        <v>C</v>
      </c>
      <c r="E1960" t="str">
        <f t="shared" si="180"/>
        <v>C其他</v>
      </c>
      <c r="F1960" t="str">
        <f>VLOOKUP(G1960,Sheet1!J:L,3,0)</f>
        <v>湖北省</v>
      </c>
      <c r="G1960" t="s">
        <v>202</v>
      </c>
      <c r="H1960" s="2" t="str">
        <f>VLOOKUP(G1960,Sheet1!J:O,6,0)</f>
        <v>华南大区</v>
      </c>
      <c r="I1960" s="1">
        <v>1211</v>
      </c>
      <c r="J1960">
        <v>0</v>
      </c>
      <c r="K1960" s="8">
        <f>VLOOKUP(C1960,'渗透率、续签率'!B:C,2,0)</f>
        <v>0.45200000000000001</v>
      </c>
      <c r="L1960" s="6">
        <f t="shared" si="181"/>
        <v>0</v>
      </c>
      <c r="M1960">
        <v>157</v>
      </c>
      <c r="N1960">
        <v>0</v>
      </c>
      <c r="O1960" s="24">
        <f t="shared" si="182"/>
        <v>0</v>
      </c>
      <c r="P1960" s="35">
        <f>VLOOKUP(E1960,'参数设置&amp;汇总'!O:X,10,0)</f>
        <v>0.01</v>
      </c>
      <c r="Q1960" s="37">
        <f t="shared" si="183"/>
        <v>1.57</v>
      </c>
      <c r="R1960">
        <v>0.85</v>
      </c>
      <c r="S1960" s="38">
        <f t="shared" si="184"/>
        <v>1.8470588235294119</v>
      </c>
      <c r="T1960" s="9">
        <f t="shared" si="185"/>
        <v>0.79977647058823531</v>
      </c>
      <c r="V1960" s="11"/>
    </row>
    <row r="1961" spans="2:22" ht="18">
      <c r="B1961" t="s">
        <v>550</v>
      </c>
      <c r="C1961" t="s">
        <v>37</v>
      </c>
      <c r="D1961" t="str">
        <f>VLOOKUP(G1961,Sheet1!J:K,2,0)</f>
        <v>C</v>
      </c>
      <c r="E1961" t="str">
        <f t="shared" si="180"/>
        <v>C其他</v>
      </c>
      <c r="F1961" t="str">
        <f>VLOOKUP(G1961,Sheet1!J:L,3,0)</f>
        <v>江西省</v>
      </c>
      <c r="G1961" t="s">
        <v>203</v>
      </c>
      <c r="H1961" s="2" t="str">
        <f>VLOOKUP(G1961,Sheet1!J:O,6,0)</f>
        <v>华南大区</v>
      </c>
      <c r="I1961" s="1">
        <v>1552</v>
      </c>
      <c r="J1961">
        <v>1</v>
      </c>
      <c r="K1961" s="8">
        <f>VLOOKUP(C1961,'渗透率、续签率'!B:C,2,0)</f>
        <v>0.45200000000000001</v>
      </c>
      <c r="L1961" s="6">
        <f t="shared" si="181"/>
        <v>6.4432989690721648E-4</v>
      </c>
      <c r="M1961">
        <v>112</v>
      </c>
      <c r="N1961">
        <v>1</v>
      </c>
      <c r="O1961" s="24">
        <f t="shared" si="182"/>
        <v>8.9285714285714281E-3</v>
      </c>
      <c r="P1961" s="35">
        <f>VLOOKUP(E1961,'参数设置&amp;汇总'!O:X,10,0)</f>
        <v>0.01</v>
      </c>
      <c r="Q1961" s="37">
        <f t="shared" si="183"/>
        <v>1.1200000000000001</v>
      </c>
      <c r="R1961">
        <v>0.85</v>
      </c>
      <c r="S1961" s="38">
        <f t="shared" si="184"/>
        <v>0.7858823529411767</v>
      </c>
      <c r="T1961" s="9">
        <f t="shared" si="185"/>
        <v>0.3402870588235295</v>
      </c>
      <c r="V1961" s="11"/>
    </row>
    <row r="1962" spans="2:22" ht="18">
      <c r="B1962" t="s">
        <v>550</v>
      </c>
      <c r="C1962" t="s">
        <v>37</v>
      </c>
      <c r="D1962" t="str">
        <f>VLOOKUP(G1962,Sheet1!J:K,2,0)</f>
        <v>C</v>
      </c>
      <c r="E1962" t="str">
        <f t="shared" si="180"/>
        <v>C其他</v>
      </c>
      <c r="F1962" t="str">
        <f>VLOOKUP(G1962,Sheet1!J:L,3,0)</f>
        <v>陕西省</v>
      </c>
      <c r="G1962" t="s">
        <v>204</v>
      </c>
      <c r="H1962" s="2" t="str">
        <f>VLOOKUP(G1962,Sheet1!J:O,6,0)</f>
        <v>华北大区</v>
      </c>
      <c r="I1962" s="1">
        <v>1247</v>
      </c>
      <c r="J1962">
        <v>0</v>
      </c>
      <c r="K1962" s="8">
        <f>VLOOKUP(C1962,'渗透率、续签率'!B:C,2,0)</f>
        <v>0.45200000000000001</v>
      </c>
      <c r="L1962" s="6">
        <f t="shared" si="181"/>
        <v>0</v>
      </c>
      <c r="M1962">
        <v>114</v>
      </c>
      <c r="N1962">
        <v>0</v>
      </c>
      <c r="O1962" s="24">
        <f t="shared" si="182"/>
        <v>0</v>
      </c>
      <c r="P1962" s="35">
        <f>VLOOKUP(E1962,'参数设置&amp;汇总'!O:X,10,0)</f>
        <v>0.01</v>
      </c>
      <c r="Q1962" s="37">
        <f t="shared" si="183"/>
        <v>1.1400000000000001</v>
      </c>
      <c r="R1962">
        <v>0.85</v>
      </c>
      <c r="S1962" s="38">
        <f t="shared" si="184"/>
        <v>1.3411764705882354</v>
      </c>
      <c r="T1962" s="9">
        <f t="shared" si="185"/>
        <v>0.58072941176470594</v>
      </c>
    </row>
    <row r="1963" spans="2:22" ht="18">
      <c r="B1963" t="s">
        <v>550</v>
      </c>
      <c r="C1963" t="s">
        <v>37</v>
      </c>
      <c r="D1963" t="str">
        <f>VLOOKUP(G1963,Sheet1!J:K,2,0)</f>
        <v>C</v>
      </c>
      <c r="E1963" t="str">
        <f t="shared" si="180"/>
        <v>C其他</v>
      </c>
      <c r="F1963" t="str">
        <f>VLOOKUP(G1963,Sheet1!J:L,3,0)</f>
        <v>安徽省</v>
      </c>
      <c r="G1963" t="s">
        <v>205</v>
      </c>
      <c r="H1963" s="2" t="str">
        <f>VLOOKUP(G1963,Sheet1!J:O,6,0)</f>
        <v>华南大区</v>
      </c>
      <c r="I1963" s="1">
        <v>1020</v>
      </c>
      <c r="J1963">
        <v>1</v>
      </c>
      <c r="K1963" s="8">
        <f>VLOOKUP(C1963,'渗透率、续签率'!B:C,2,0)</f>
        <v>0.45200000000000001</v>
      </c>
      <c r="L1963" s="6">
        <f t="shared" si="181"/>
        <v>9.8039215686274508E-4</v>
      </c>
      <c r="M1963">
        <v>41</v>
      </c>
      <c r="N1963">
        <v>1</v>
      </c>
      <c r="O1963" s="24">
        <f t="shared" si="182"/>
        <v>2.4390243902439025E-2</v>
      </c>
      <c r="P1963" s="35">
        <f>VLOOKUP(E1963,'参数设置&amp;汇总'!O:X,10,0)</f>
        <v>0.01</v>
      </c>
      <c r="Q1963" s="37">
        <f t="shared" si="183"/>
        <v>1</v>
      </c>
      <c r="R1963">
        <v>0.85</v>
      </c>
      <c r="S1963" s="38">
        <f t="shared" si="184"/>
        <v>0.64470588235294124</v>
      </c>
      <c r="T1963" s="9">
        <f t="shared" si="185"/>
        <v>0.27915764705882357</v>
      </c>
      <c r="V1963" s="11"/>
    </row>
    <row r="1964" spans="2:22" ht="18">
      <c r="B1964" t="s">
        <v>550</v>
      </c>
      <c r="C1964" t="s">
        <v>37</v>
      </c>
      <c r="D1964" t="str">
        <f>VLOOKUP(G1964,Sheet1!J:K,2,0)</f>
        <v>C</v>
      </c>
      <c r="E1964" t="str">
        <f t="shared" si="180"/>
        <v>C其他</v>
      </c>
      <c r="F1964" t="str">
        <f>VLOOKUP(G1964,Sheet1!J:L,3,0)</f>
        <v>安徽省</v>
      </c>
      <c r="G1964" t="s">
        <v>206</v>
      </c>
      <c r="H1964" s="2" t="str">
        <f>VLOOKUP(G1964,Sheet1!J:O,6,0)</f>
        <v>华南大区</v>
      </c>
      <c r="I1964" s="1">
        <v>2109</v>
      </c>
      <c r="J1964">
        <v>2</v>
      </c>
      <c r="K1964" s="8">
        <f>VLOOKUP(C1964,'渗透率、续签率'!B:C,2,0)</f>
        <v>0.45200000000000001</v>
      </c>
      <c r="L1964" s="6">
        <f t="shared" si="181"/>
        <v>9.4831673779042201E-4</v>
      </c>
      <c r="M1964">
        <v>146</v>
      </c>
      <c r="N1964">
        <v>0</v>
      </c>
      <c r="O1964" s="24">
        <f t="shared" si="182"/>
        <v>0</v>
      </c>
      <c r="P1964" s="35">
        <f>VLOOKUP(E1964,'参数设置&amp;汇总'!O:X,10,0)</f>
        <v>0.01</v>
      </c>
      <c r="Q1964" s="37">
        <f t="shared" si="183"/>
        <v>1.46</v>
      </c>
      <c r="R1964">
        <v>0.85</v>
      </c>
      <c r="S1964" s="38">
        <f t="shared" si="184"/>
        <v>1.7176470588235293</v>
      </c>
      <c r="T1964" s="9">
        <f t="shared" si="185"/>
        <v>0.74374117647058813</v>
      </c>
      <c r="V1964" s="11"/>
    </row>
    <row r="1965" spans="2:22" ht="18">
      <c r="B1965" t="s">
        <v>550</v>
      </c>
      <c r="C1965" t="s">
        <v>37</v>
      </c>
      <c r="D1965" t="str">
        <f>VLOOKUP(G1965,Sheet1!J:K,2,0)</f>
        <v>C</v>
      </c>
      <c r="E1965" t="str">
        <f t="shared" si="180"/>
        <v>C其他</v>
      </c>
      <c r="F1965" t="str">
        <f>VLOOKUP(G1965,Sheet1!J:L,3,0)</f>
        <v>江苏省</v>
      </c>
      <c r="G1965" t="s">
        <v>207</v>
      </c>
      <c r="H1965" s="2" t="str">
        <f>VLOOKUP(G1965,Sheet1!J:O,6,0)</f>
        <v>华北大区</v>
      </c>
      <c r="I1965" s="1">
        <v>2229</v>
      </c>
      <c r="J1965">
        <v>4</v>
      </c>
      <c r="K1965" s="8">
        <f>VLOOKUP(C1965,'渗透率、续签率'!B:C,2,0)</f>
        <v>0.45200000000000001</v>
      </c>
      <c r="L1965" s="6">
        <f t="shared" si="181"/>
        <v>1.794526693584567E-3</v>
      </c>
      <c r="M1965">
        <v>178</v>
      </c>
      <c r="N1965">
        <v>4</v>
      </c>
      <c r="O1965" s="24">
        <f t="shared" si="182"/>
        <v>2.247191011235955E-2</v>
      </c>
      <c r="P1965" s="35">
        <f>VLOOKUP(E1965,'参数设置&amp;汇总'!O:X,10,0)</f>
        <v>0.01</v>
      </c>
      <c r="Q1965" s="37">
        <f t="shared" si="183"/>
        <v>4</v>
      </c>
      <c r="R1965">
        <v>0.85</v>
      </c>
      <c r="S1965" s="38">
        <f t="shared" si="184"/>
        <v>2.578823529411765</v>
      </c>
      <c r="T1965" s="9">
        <f t="shared" si="185"/>
        <v>1.1166305882352943</v>
      </c>
      <c r="V1965" s="11"/>
    </row>
    <row r="1966" spans="2:22" ht="18">
      <c r="B1966" t="s">
        <v>550</v>
      </c>
      <c r="C1966" t="s">
        <v>37</v>
      </c>
      <c r="D1966" t="str">
        <f>VLOOKUP(G1966,Sheet1!J:K,2,0)</f>
        <v>C</v>
      </c>
      <c r="E1966" t="str">
        <f t="shared" si="180"/>
        <v>C其他</v>
      </c>
      <c r="F1966" t="str">
        <f>VLOOKUP(G1966,Sheet1!J:L,3,0)</f>
        <v>海南省</v>
      </c>
      <c r="G1966" t="s">
        <v>208</v>
      </c>
      <c r="H1966" s="2" t="str">
        <f>VLOOKUP(G1966,Sheet1!J:O,6,0)</f>
        <v>华南大区</v>
      </c>
      <c r="I1966">
        <v>113</v>
      </c>
      <c r="J1966">
        <v>0</v>
      </c>
      <c r="K1966" s="8">
        <f>VLOOKUP(C1966,'渗透率、续签率'!B:C,2,0)</f>
        <v>0.45200000000000001</v>
      </c>
      <c r="L1966" s="6">
        <f t="shared" si="181"/>
        <v>0</v>
      </c>
      <c r="M1966">
        <v>0</v>
      </c>
      <c r="N1966">
        <v>0</v>
      </c>
      <c r="O1966" s="24" t="e">
        <f t="shared" si="182"/>
        <v>#DIV/0!</v>
      </c>
      <c r="P1966" s="35">
        <f>VLOOKUP(E1966,'参数设置&amp;汇总'!O:X,10,0)</f>
        <v>0.01</v>
      </c>
      <c r="Q1966" s="37">
        <f t="shared" si="183"/>
        <v>0</v>
      </c>
      <c r="R1966">
        <v>0.85</v>
      </c>
      <c r="S1966" s="38">
        <f t="shared" si="184"/>
        <v>0</v>
      </c>
      <c r="T1966" s="9">
        <f t="shared" si="185"/>
        <v>0</v>
      </c>
      <c r="V1966" s="11"/>
    </row>
    <row r="1967" spans="2:22" ht="18">
      <c r="B1967" t="s">
        <v>550</v>
      </c>
      <c r="C1967" t="s">
        <v>37</v>
      </c>
      <c r="D1967" t="str">
        <f>VLOOKUP(G1967,Sheet1!J:K,2,0)</f>
        <v>C</v>
      </c>
      <c r="E1967" t="str">
        <f t="shared" si="180"/>
        <v>C其他</v>
      </c>
      <c r="F1967" t="str">
        <f>VLOOKUP(G1967,Sheet1!J:L,3,0)</f>
        <v>西藏自治区</v>
      </c>
      <c r="G1967" t="s">
        <v>210</v>
      </c>
      <c r="H1967" s="2">
        <f>VLOOKUP(G1967,Sheet1!J:O,6,0)</f>
        <v>0</v>
      </c>
      <c r="I1967">
        <v>64</v>
      </c>
      <c r="J1967">
        <v>0</v>
      </c>
      <c r="K1967" s="8">
        <f>VLOOKUP(C1967,'渗透率、续签率'!B:C,2,0)</f>
        <v>0.45200000000000001</v>
      </c>
      <c r="L1967" s="6">
        <f t="shared" si="181"/>
        <v>0</v>
      </c>
      <c r="M1967">
        <v>0</v>
      </c>
      <c r="N1967">
        <v>0</v>
      </c>
      <c r="O1967" s="24" t="e">
        <f t="shared" si="182"/>
        <v>#DIV/0!</v>
      </c>
      <c r="P1967" s="35">
        <f>VLOOKUP(E1967,'参数设置&amp;汇总'!O:X,10,0)</f>
        <v>0.01</v>
      </c>
      <c r="Q1967" s="37">
        <f t="shared" si="183"/>
        <v>0</v>
      </c>
      <c r="R1967">
        <v>0.85</v>
      </c>
      <c r="S1967" s="38">
        <f t="shared" si="184"/>
        <v>0</v>
      </c>
      <c r="T1967" s="9">
        <f t="shared" si="185"/>
        <v>0</v>
      </c>
    </row>
    <row r="1968" spans="2:22" ht="18">
      <c r="B1968" t="s">
        <v>550</v>
      </c>
      <c r="C1968" t="s">
        <v>37</v>
      </c>
      <c r="D1968" t="str">
        <f>VLOOKUP(G1968,Sheet1!J:K,2,0)</f>
        <v>C</v>
      </c>
      <c r="E1968" t="str">
        <f t="shared" si="180"/>
        <v>C其他</v>
      </c>
      <c r="F1968" t="str">
        <f>VLOOKUP(G1968,Sheet1!J:L,3,0)</f>
        <v>湖南省</v>
      </c>
      <c r="G1968" t="s">
        <v>211</v>
      </c>
      <c r="H1968" s="2" t="str">
        <f>VLOOKUP(G1968,Sheet1!J:O,6,0)</f>
        <v>华南大区</v>
      </c>
      <c r="I1968" s="1">
        <v>2035</v>
      </c>
      <c r="J1968">
        <v>1</v>
      </c>
      <c r="K1968" s="8">
        <f>VLOOKUP(C1968,'渗透率、续签率'!B:C,2,0)</f>
        <v>0.45200000000000001</v>
      </c>
      <c r="L1968" s="6">
        <f t="shared" si="181"/>
        <v>4.9140049140049139E-4</v>
      </c>
      <c r="M1968">
        <v>116</v>
      </c>
      <c r="N1968">
        <v>0</v>
      </c>
      <c r="O1968" s="24">
        <f t="shared" si="182"/>
        <v>0</v>
      </c>
      <c r="P1968" s="35">
        <f>VLOOKUP(E1968,'参数设置&amp;汇总'!O:X,10,0)</f>
        <v>0.01</v>
      </c>
      <c r="Q1968" s="37">
        <f t="shared" si="183"/>
        <v>1.1599999999999999</v>
      </c>
      <c r="R1968">
        <v>0.85</v>
      </c>
      <c r="S1968" s="38">
        <f t="shared" si="184"/>
        <v>1.3647058823529412</v>
      </c>
      <c r="T1968" s="9">
        <f t="shared" si="185"/>
        <v>0.59091764705882355</v>
      </c>
      <c r="V1968" s="11"/>
    </row>
    <row r="1969" spans="2:22" ht="18">
      <c r="B1969" t="s">
        <v>550</v>
      </c>
      <c r="C1969" t="s">
        <v>37</v>
      </c>
      <c r="D1969" t="str">
        <f>VLOOKUP(G1969,Sheet1!J:K,2,0)</f>
        <v>C</v>
      </c>
      <c r="E1969" t="str">
        <f t="shared" si="180"/>
        <v>C其他</v>
      </c>
      <c r="F1969" t="str">
        <f>VLOOKUP(G1969,Sheet1!J:L,3,0)</f>
        <v>广西壮族自治区</v>
      </c>
      <c r="G1969" t="s">
        <v>212</v>
      </c>
      <c r="H1969" s="2" t="str">
        <f>VLOOKUP(G1969,Sheet1!J:O,6,0)</f>
        <v>华南大区</v>
      </c>
      <c r="I1969">
        <v>914</v>
      </c>
      <c r="J1969">
        <v>0</v>
      </c>
      <c r="K1969" s="8">
        <f>VLOOKUP(C1969,'渗透率、续签率'!B:C,2,0)</f>
        <v>0.45200000000000001</v>
      </c>
      <c r="L1969" s="6">
        <f t="shared" si="181"/>
        <v>0</v>
      </c>
      <c r="M1969">
        <v>22</v>
      </c>
      <c r="N1969">
        <v>0</v>
      </c>
      <c r="O1969" s="24">
        <f t="shared" si="182"/>
        <v>0</v>
      </c>
      <c r="P1969" s="35">
        <f>VLOOKUP(E1969,'参数设置&amp;汇总'!O:X,10,0)</f>
        <v>0.01</v>
      </c>
      <c r="Q1969" s="37">
        <f t="shared" si="183"/>
        <v>0.22</v>
      </c>
      <c r="R1969">
        <v>0.85</v>
      </c>
      <c r="S1969" s="38">
        <f t="shared" si="184"/>
        <v>0.25882352941176473</v>
      </c>
      <c r="T1969" s="9">
        <f t="shared" si="185"/>
        <v>0.11207058823529413</v>
      </c>
      <c r="U1969" s="1"/>
      <c r="V1969" s="11"/>
    </row>
    <row r="1970" spans="2:22" ht="18">
      <c r="B1970" t="s">
        <v>550</v>
      </c>
      <c r="C1970" t="s">
        <v>37</v>
      </c>
      <c r="D1970" t="str">
        <f>VLOOKUP(G1970,Sheet1!J:K,2,0)</f>
        <v>C</v>
      </c>
      <c r="E1970" t="str">
        <f t="shared" si="180"/>
        <v>C其他</v>
      </c>
      <c r="F1970" t="str">
        <f>VLOOKUP(G1970,Sheet1!J:L,3,0)</f>
        <v>四川省</v>
      </c>
      <c r="G1970" t="s">
        <v>213</v>
      </c>
      <c r="H1970" s="2" t="str">
        <f>VLOOKUP(G1970,Sheet1!J:O,6,0)</f>
        <v>华北大区</v>
      </c>
      <c r="I1970">
        <v>546</v>
      </c>
      <c r="J1970">
        <v>0</v>
      </c>
      <c r="K1970" s="8">
        <f>VLOOKUP(C1970,'渗透率、续签率'!B:C,2,0)</f>
        <v>0.45200000000000001</v>
      </c>
      <c r="L1970" s="6">
        <f t="shared" si="181"/>
        <v>0</v>
      </c>
      <c r="M1970">
        <v>4</v>
      </c>
      <c r="N1970">
        <v>0</v>
      </c>
      <c r="O1970" s="24">
        <f t="shared" si="182"/>
        <v>0</v>
      </c>
      <c r="P1970" s="35">
        <f>VLOOKUP(E1970,'参数设置&amp;汇总'!O:X,10,0)</f>
        <v>0.01</v>
      </c>
      <c r="Q1970" s="37">
        <f t="shared" si="183"/>
        <v>0.04</v>
      </c>
      <c r="R1970">
        <v>0.85</v>
      </c>
      <c r="S1970" s="38">
        <f t="shared" si="184"/>
        <v>4.7058823529411764E-2</v>
      </c>
      <c r="T1970" s="9">
        <f t="shared" si="185"/>
        <v>2.0376470588235295E-2</v>
      </c>
      <c r="V1970" s="11"/>
    </row>
    <row r="1971" spans="2:22" ht="18">
      <c r="B1971" t="s">
        <v>550</v>
      </c>
      <c r="C1971" t="s">
        <v>37</v>
      </c>
      <c r="D1971" t="str">
        <f>VLOOKUP(G1971,Sheet1!J:K,2,0)</f>
        <v>C</v>
      </c>
      <c r="E1971" t="str">
        <f t="shared" si="180"/>
        <v>C其他</v>
      </c>
      <c r="F1971" t="str">
        <f>VLOOKUP(G1971,Sheet1!J:L,3,0)</f>
        <v>内蒙古自治区</v>
      </c>
      <c r="G1971" t="s">
        <v>214</v>
      </c>
      <c r="H1971" s="2" t="str">
        <f>VLOOKUP(G1971,Sheet1!J:O,6,0)</f>
        <v>华北大区</v>
      </c>
      <c r="I1971">
        <v>735</v>
      </c>
      <c r="J1971">
        <v>0</v>
      </c>
      <c r="K1971" s="8">
        <f>VLOOKUP(C1971,'渗透率、续签率'!B:C,2,0)</f>
        <v>0.45200000000000001</v>
      </c>
      <c r="L1971" s="6">
        <f t="shared" si="181"/>
        <v>0</v>
      </c>
      <c r="M1971">
        <v>37</v>
      </c>
      <c r="N1971">
        <v>0</v>
      </c>
      <c r="O1971" s="24">
        <f t="shared" si="182"/>
        <v>0</v>
      </c>
      <c r="P1971" s="35">
        <f>VLOOKUP(E1971,'参数设置&amp;汇总'!O:X,10,0)</f>
        <v>0.01</v>
      </c>
      <c r="Q1971" s="37">
        <f t="shared" si="183"/>
        <v>0.37</v>
      </c>
      <c r="R1971">
        <v>0.85</v>
      </c>
      <c r="S1971" s="38">
        <f t="shared" si="184"/>
        <v>0.43529411764705883</v>
      </c>
      <c r="T1971" s="9">
        <f t="shared" si="185"/>
        <v>0.18848235294117646</v>
      </c>
    </row>
    <row r="1972" spans="2:22" ht="18">
      <c r="B1972" t="s">
        <v>550</v>
      </c>
      <c r="C1972" t="s">
        <v>37</v>
      </c>
      <c r="D1972" t="str">
        <f>VLOOKUP(G1972,Sheet1!J:K,2,0)</f>
        <v>C</v>
      </c>
      <c r="E1972" t="str">
        <f t="shared" si="180"/>
        <v>C其他</v>
      </c>
      <c r="F1972" t="str">
        <f>VLOOKUP(G1972,Sheet1!J:L,3,0)</f>
        <v>新疆维吾尔自治区</v>
      </c>
      <c r="G1972" t="s">
        <v>215</v>
      </c>
      <c r="H1972" s="2" t="str">
        <f>VLOOKUP(G1972,Sheet1!J:O,6,0)</f>
        <v>华北大区</v>
      </c>
      <c r="I1972">
        <v>348</v>
      </c>
      <c r="J1972">
        <v>0</v>
      </c>
      <c r="K1972" s="8">
        <f>VLOOKUP(C1972,'渗透率、续签率'!B:C,2,0)</f>
        <v>0.45200000000000001</v>
      </c>
      <c r="L1972" s="6">
        <f t="shared" si="181"/>
        <v>0</v>
      </c>
      <c r="M1972">
        <v>65</v>
      </c>
      <c r="N1972">
        <v>0</v>
      </c>
      <c r="O1972" s="24">
        <f t="shared" si="182"/>
        <v>0</v>
      </c>
      <c r="P1972" s="35">
        <f>VLOOKUP(E1972,'参数设置&amp;汇总'!O:X,10,0)</f>
        <v>0.01</v>
      </c>
      <c r="Q1972" s="37">
        <f t="shared" si="183"/>
        <v>0.65</v>
      </c>
      <c r="R1972">
        <v>0.85</v>
      </c>
      <c r="S1972" s="38">
        <f t="shared" si="184"/>
        <v>0.76470588235294124</v>
      </c>
      <c r="T1972" s="9">
        <f t="shared" si="185"/>
        <v>0.33111764705882357</v>
      </c>
      <c r="V1972" s="11"/>
    </row>
    <row r="1973" spans="2:22" ht="18">
      <c r="B1973" t="s">
        <v>550</v>
      </c>
      <c r="C1973" t="s">
        <v>37</v>
      </c>
      <c r="D1973" t="str">
        <f>VLOOKUP(G1973,Sheet1!J:K,2,0)</f>
        <v>C</v>
      </c>
      <c r="E1973" t="str">
        <f t="shared" si="180"/>
        <v>C其他</v>
      </c>
      <c r="F1973" t="str">
        <f>VLOOKUP(G1973,Sheet1!J:L,3,0)</f>
        <v>江苏省</v>
      </c>
      <c r="G1973" t="s">
        <v>216</v>
      </c>
      <c r="H1973" s="2" t="str">
        <f>VLOOKUP(G1973,Sheet1!J:O,6,0)</f>
        <v>华北大区</v>
      </c>
      <c r="I1973" s="1">
        <v>2815</v>
      </c>
      <c r="J1973">
        <v>3</v>
      </c>
      <c r="K1973" s="8">
        <f>VLOOKUP(C1973,'渗透率、续签率'!B:C,2,0)</f>
        <v>0.45200000000000001</v>
      </c>
      <c r="L1973" s="6">
        <f t="shared" si="181"/>
        <v>1.0657193605683837E-3</v>
      </c>
      <c r="M1973">
        <v>356</v>
      </c>
      <c r="N1973">
        <v>2</v>
      </c>
      <c r="O1973" s="24">
        <f t="shared" si="182"/>
        <v>5.6179775280898875E-3</v>
      </c>
      <c r="P1973" s="35">
        <f>VLOOKUP(E1973,'参数设置&amp;汇总'!O:X,10,0)</f>
        <v>0.01</v>
      </c>
      <c r="Q1973" s="37">
        <f t="shared" si="183"/>
        <v>3.56</v>
      </c>
      <c r="R1973">
        <v>0.85</v>
      </c>
      <c r="S1973" s="38">
        <f t="shared" si="184"/>
        <v>3.1247058823529414</v>
      </c>
      <c r="T1973" s="9">
        <f t="shared" si="185"/>
        <v>1.3529976470588236</v>
      </c>
      <c r="V1973" s="11"/>
    </row>
    <row r="1974" spans="2:22" ht="18">
      <c r="B1974" t="s">
        <v>550</v>
      </c>
      <c r="C1974" t="s">
        <v>37</v>
      </c>
      <c r="D1974" t="str">
        <f>VLOOKUP(G1974,Sheet1!J:K,2,0)</f>
        <v>C</v>
      </c>
      <c r="E1974" t="str">
        <f t="shared" si="180"/>
        <v>C其他</v>
      </c>
      <c r="F1974" t="str">
        <f>VLOOKUP(G1974,Sheet1!J:L,3,0)</f>
        <v>湖南省</v>
      </c>
      <c r="G1974" t="s">
        <v>217</v>
      </c>
      <c r="H1974" s="2" t="str">
        <f>VLOOKUP(G1974,Sheet1!J:O,6,0)</f>
        <v>华南大区</v>
      </c>
      <c r="I1974" s="1">
        <v>1679</v>
      </c>
      <c r="J1974">
        <v>0</v>
      </c>
      <c r="K1974" s="8">
        <f>VLOOKUP(C1974,'渗透率、续签率'!B:C,2,0)</f>
        <v>0.45200000000000001</v>
      </c>
      <c r="L1974" s="6">
        <f t="shared" si="181"/>
        <v>0</v>
      </c>
      <c r="M1974">
        <v>93</v>
      </c>
      <c r="N1974">
        <v>0</v>
      </c>
      <c r="O1974" s="24">
        <f t="shared" si="182"/>
        <v>0</v>
      </c>
      <c r="P1974" s="35">
        <f>VLOOKUP(E1974,'参数设置&amp;汇总'!O:X,10,0)</f>
        <v>0.01</v>
      </c>
      <c r="Q1974" s="37">
        <f t="shared" si="183"/>
        <v>0.93</v>
      </c>
      <c r="R1974">
        <v>0.85</v>
      </c>
      <c r="S1974" s="38">
        <f t="shared" si="184"/>
        <v>1.0941176470588236</v>
      </c>
      <c r="T1974" s="9">
        <f t="shared" si="185"/>
        <v>0.47375294117647065</v>
      </c>
      <c r="V1974" s="11"/>
    </row>
    <row r="1975" spans="2:22" ht="18">
      <c r="B1975" t="s">
        <v>550</v>
      </c>
      <c r="C1975" t="s">
        <v>37</v>
      </c>
      <c r="D1975" t="str">
        <f>VLOOKUP(G1975,Sheet1!J:K,2,0)</f>
        <v>C</v>
      </c>
      <c r="E1975" t="str">
        <f t="shared" si="180"/>
        <v>C其他</v>
      </c>
      <c r="F1975" t="str">
        <f>VLOOKUP(G1975,Sheet1!J:L,3,0)</f>
        <v>甘肃省</v>
      </c>
      <c r="G1975" t="s">
        <v>218</v>
      </c>
      <c r="H1975" s="2" t="str">
        <f>VLOOKUP(G1975,Sheet1!J:O,6,0)</f>
        <v>华北大区</v>
      </c>
      <c r="I1975">
        <v>397</v>
      </c>
      <c r="J1975">
        <v>0</v>
      </c>
      <c r="K1975" s="8">
        <f>VLOOKUP(C1975,'渗透率、续签率'!B:C,2,0)</f>
        <v>0.45200000000000001</v>
      </c>
      <c r="L1975" s="6">
        <f t="shared" si="181"/>
        <v>0</v>
      </c>
      <c r="M1975">
        <v>47</v>
      </c>
      <c r="N1975">
        <v>0</v>
      </c>
      <c r="O1975" s="24">
        <f t="shared" si="182"/>
        <v>0</v>
      </c>
      <c r="P1975" s="35">
        <f>VLOOKUP(E1975,'参数设置&amp;汇总'!O:X,10,0)</f>
        <v>0.01</v>
      </c>
      <c r="Q1975" s="37">
        <f t="shared" si="183"/>
        <v>0.47000000000000003</v>
      </c>
      <c r="R1975">
        <v>0.85</v>
      </c>
      <c r="S1975" s="38">
        <f t="shared" si="184"/>
        <v>0.55294117647058827</v>
      </c>
      <c r="T1975" s="9">
        <f t="shared" si="185"/>
        <v>0.23942352941176473</v>
      </c>
      <c r="V1975" s="11"/>
    </row>
    <row r="1976" spans="2:22" ht="18">
      <c r="B1976" t="s">
        <v>550</v>
      </c>
      <c r="C1976" t="s">
        <v>37</v>
      </c>
      <c r="D1976" t="str">
        <f>VLOOKUP(G1976,Sheet1!J:K,2,0)</f>
        <v>C</v>
      </c>
      <c r="E1976" t="str">
        <f t="shared" si="180"/>
        <v>C其他</v>
      </c>
      <c r="F1976" t="str">
        <f>VLOOKUP(G1976,Sheet1!J:L,3,0)</f>
        <v>河南省</v>
      </c>
      <c r="G1976" t="s">
        <v>219</v>
      </c>
      <c r="H1976" s="2" t="str">
        <f>VLOOKUP(G1976,Sheet1!J:O,6,0)</f>
        <v>华北大区</v>
      </c>
      <c r="I1976" s="1">
        <v>1886</v>
      </c>
      <c r="J1976">
        <v>1</v>
      </c>
      <c r="K1976" s="8">
        <f>VLOOKUP(C1976,'渗透率、续签率'!B:C,2,0)</f>
        <v>0.45200000000000001</v>
      </c>
      <c r="L1976" s="6">
        <f t="shared" si="181"/>
        <v>5.3022269353128319E-4</v>
      </c>
      <c r="M1976">
        <v>90</v>
      </c>
      <c r="N1976">
        <v>1</v>
      </c>
      <c r="O1976" s="24">
        <f t="shared" si="182"/>
        <v>1.1111111111111112E-2</v>
      </c>
      <c r="P1976" s="35">
        <f>VLOOKUP(E1976,'参数设置&amp;汇总'!O:X,10,0)</f>
        <v>0.01</v>
      </c>
      <c r="Q1976" s="37">
        <f t="shared" si="183"/>
        <v>1</v>
      </c>
      <c r="R1976">
        <v>0.85</v>
      </c>
      <c r="S1976" s="38">
        <f t="shared" si="184"/>
        <v>0.64470588235294124</v>
      </c>
      <c r="T1976" s="9">
        <f t="shared" si="185"/>
        <v>0.27915764705882357</v>
      </c>
      <c r="V1976" s="11"/>
    </row>
    <row r="1977" spans="2:22" ht="18">
      <c r="B1977" t="s">
        <v>550</v>
      </c>
      <c r="C1977" t="s">
        <v>37</v>
      </c>
      <c r="D1977" t="str">
        <f>VLOOKUP(G1977,Sheet1!J:K,2,0)</f>
        <v>C</v>
      </c>
      <c r="E1977" t="str">
        <f t="shared" si="180"/>
        <v>C其他</v>
      </c>
      <c r="F1977" t="str">
        <f>VLOOKUP(G1977,Sheet1!J:L,3,0)</f>
        <v>四川省</v>
      </c>
      <c r="G1977" t="s">
        <v>220</v>
      </c>
      <c r="H1977" s="2" t="str">
        <f>VLOOKUP(G1977,Sheet1!J:O,6,0)</f>
        <v>华北大区</v>
      </c>
      <c r="I1977">
        <v>576</v>
      </c>
      <c r="J1977">
        <v>0</v>
      </c>
      <c r="K1977" s="8">
        <f>VLOOKUP(C1977,'渗透率、续签率'!B:C,2,0)</f>
        <v>0.45200000000000001</v>
      </c>
      <c r="L1977" s="6">
        <f t="shared" si="181"/>
        <v>0</v>
      </c>
      <c r="M1977">
        <v>51</v>
      </c>
      <c r="N1977">
        <v>0</v>
      </c>
      <c r="O1977" s="24">
        <f t="shared" si="182"/>
        <v>0</v>
      </c>
      <c r="P1977" s="35">
        <f>VLOOKUP(E1977,'参数设置&amp;汇总'!O:X,10,0)</f>
        <v>0.01</v>
      </c>
      <c r="Q1977" s="37">
        <f t="shared" si="183"/>
        <v>0.51</v>
      </c>
      <c r="R1977">
        <v>0.85</v>
      </c>
      <c r="S1977" s="38">
        <f t="shared" si="184"/>
        <v>0.6</v>
      </c>
      <c r="T1977" s="9">
        <f t="shared" si="185"/>
        <v>0.25979999999999998</v>
      </c>
      <c r="V1977" s="11"/>
    </row>
    <row r="1978" spans="2:22" ht="18">
      <c r="B1978" t="s">
        <v>550</v>
      </c>
      <c r="C1978" t="s">
        <v>37</v>
      </c>
      <c r="D1978" t="str">
        <f>VLOOKUP(G1978,Sheet1!J:K,2,0)</f>
        <v>C</v>
      </c>
      <c r="E1978" t="str">
        <f t="shared" si="180"/>
        <v>C其他</v>
      </c>
      <c r="F1978" t="str">
        <f>VLOOKUP(G1978,Sheet1!J:L,3,0)</f>
        <v>四川省</v>
      </c>
      <c r="G1978" t="s">
        <v>221</v>
      </c>
      <c r="H1978" s="2" t="str">
        <f>VLOOKUP(G1978,Sheet1!J:O,6,0)</f>
        <v>华北大区</v>
      </c>
      <c r="I1978">
        <v>949</v>
      </c>
      <c r="J1978">
        <v>0</v>
      </c>
      <c r="K1978" s="8">
        <f>VLOOKUP(C1978,'渗透率、续签率'!B:C,2,0)</f>
        <v>0.45200000000000001</v>
      </c>
      <c r="L1978" s="6">
        <f t="shared" si="181"/>
        <v>0</v>
      </c>
      <c r="M1978">
        <v>117</v>
      </c>
      <c r="N1978">
        <v>0</v>
      </c>
      <c r="O1978" s="24">
        <f t="shared" si="182"/>
        <v>0</v>
      </c>
      <c r="P1978" s="35">
        <f>VLOOKUP(E1978,'参数设置&amp;汇总'!O:X,10,0)</f>
        <v>0.01</v>
      </c>
      <c r="Q1978" s="37">
        <f t="shared" si="183"/>
        <v>1.17</v>
      </c>
      <c r="R1978">
        <v>0.85</v>
      </c>
      <c r="S1978" s="38">
        <f t="shared" si="184"/>
        <v>1.3764705882352941</v>
      </c>
      <c r="T1978" s="9">
        <f t="shared" si="185"/>
        <v>0.59601176470588235</v>
      </c>
      <c r="V1978" s="11"/>
    </row>
    <row r="1979" spans="2:22" ht="18">
      <c r="B1979" t="s">
        <v>550</v>
      </c>
      <c r="C1979" t="s">
        <v>37</v>
      </c>
      <c r="D1979" t="str">
        <f>VLOOKUP(G1979,Sheet1!J:K,2,0)</f>
        <v>A</v>
      </c>
      <c r="E1979" t="str">
        <f t="shared" si="180"/>
        <v>A其他</v>
      </c>
      <c r="F1979" t="str">
        <f>VLOOKUP(G1979,Sheet1!J:L,3,0)</f>
        <v>广东省</v>
      </c>
      <c r="G1979" t="s">
        <v>50</v>
      </c>
      <c r="H1979" s="2" t="str">
        <f>VLOOKUP(G1979,Sheet1!J:O,6,0)</f>
        <v>华南大区</v>
      </c>
      <c r="I1979" s="1">
        <v>12272</v>
      </c>
      <c r="J1979">
        <v>51</v>
      </c>
      <c r="K1979" s="8">
        <f>VLOOKUP(C1979,'渗透率、续签率'!B:C,2,0)</f>
        <v>0.45200000000000001</v>
      </c>
      <c r="L1979" s="6">
        <f t="shared" si="181"/>
        <v>4.1558018252933508E-3</v>
      </c>
      <c r="M1979" s="1">
        <v>2336</v>
      </c>
      <c r="N1979">
        <v>35</v>
      </c>
      <c r="O1979" s="24">
        <f t="shared" si="182"/>
        <v>1.4982876712328766E-2</v>
      </c>
      <c r="P1979" s="35">
        <f>VLOOKUP(E1979,'参数设置&amp;汇总'!O:X,10,0)</f>
        <v>0.02</v>
      </c>
      <c r="Q1979" s="37">
        <f t="shared" si="183"/>
        <v>46.72</v>
      </c>
      <c r="R1979">
        <v>0.85</v>
      </c>
      <c r="S1979" s="38">
        <f t="shared" si="184"/>
        <v>36.352941176470587</v>
      </c>
      <c r="T1979" s="9">
        <f t="shared" si="185"/>
        <v>15.740823529411765</v>
      </c>
      <c r="V1979" s="11"/>
    </row>
    <row r="1980" spans="2:22" ht="18">
      <c r="B1980" t="s">
        <v>550</v>
      </c>
      <c r="C1980" t="s">
        <v>37</v>
      </c>
      <c r="D1980" t="str">
        <f>VLOOKUP(G1980,Sheet1!J:K,2,0)</f>
        <v>C</v>
      </c>
      <c r="E1980" t="str">
        <f t="shared" si="180"/>
        <v>C其他</v>
      </c>
      <c r="F1980" t="str">
        <f>VLOOKUP(G1980,Sheet1!J:L,3,0)</f>
        <v>甘肃省</v>
      </c>
      <c r="G1980" t="s">
        <v>222</v>
      </c>
      <c r="H1980" s="2" t="str">
        <f>VLOOKUP(G1980,Sheet1!J:O,6,0)</f>
        <v>华北大区</v>
      </c>
      <c r="I1980">
        <v>728</v>
      </c>
      <c r="J1980">
        <v>0</v>
      </c>
      <c r="K1980" s="8">
        <f>VLOOKUP(C1980,'渗透率、续签率'!B:C,2,0)</f>
        <v>0.45200000000000001</v>
      </c>
      <c r="L1980" s="6">
        <f t="shared" si="181"/>
        <v>0</v>
      </c>
      <c r="M1980">
        <v>68</v>
      </c>
      <c r="N1980">
        <v>0</v>
      </c>
      <c r="O1980" s="24">
        <f t="shared" si="182"/>
        <v>0</v>
      </c>
      <c r="P1980" s="35">
        <f>VLOOKUP(E1980,'参数设置&amp;汇总'!O:X,10,0)</f>
        <v>0.01</v>
      </c>
      <c r="Q1980" s="37">
        <f t="shared" si="183"/>
        <v>0.68</v>
      </c>
      <c r="R1980">
        <v>0.85</v>
      </c>
      <c r="S1980" s="38">
        <f t="shared" si="184"/>
        <v>0.8</v>
      </c>
      <c r="T1980" s="9">
        <f t="shared" si="185"/>
        <v>0.34640000000000004</v>
      </c>
      <c r="V1980" s="11"/>
    </row>
    <row r="1981" spans="2:22" ht="18">
      <c r="B1981" t="s">
        <v>550</v>
      </c>
      <c r="C1981" t="s">
        <v>37</v>
      </c>
      <c r="D1981" t="str">
        <f>VLOOKUP(G1981,Sheet1!J:K,2,0)</f>
        <v>C</v>
      </c>
      <c r="E1981" t="str">
        <f t="shared" si="180"/>
        <v>C其他</v>
      </c>
      <c r="F1981" t="str">
        <f>VLOOKUP(G1981,Sheet1!J:L,3,0)</f>
        <v>河北省</v>
      </c>
      <c r="G1981" t="s">
        <v>223</v>
      </c>
      <c r="H1981" s="2" t="str">
        <f>VLOOKUP(G1981,Sheet1!J:O,6,0)</f>
        <v>华北大区</v>
      </c>
      <c r="I1981" s="1">
        <v>4203</v>
      </c>
      <c r="J1981">
        <v>4</v>
      </c>
      <c r="K1981" s="8">
        <f>VLOOKUP(C1981,'渗透率、续签率'!B:C,2,0)</f>
        <v>0.45200000000000001</v>
      </c>
      <c r="L1981" s="6">
        <f t="shared" si="181"/>
        <v>9.5170116583392819E-4</v>
      </c>
      <c r="M1981">
        <v>483</v>
      </c>
      <c r="N1981">
        <v>4</v>
      </c>
      <c r="O1981" s="24">
        <f t="shared" si="182"/>
        <v>8.2815734989648039E-3</v>
      </c>
      <c r="P1981" s="35">
        <f>VLOOKUP(E1981,'参数设置&amp;汇总'!O:X,10,0)</f>
        <v>0.01</v>
      </c>
      <c r="Q1981" s="37">
        <f t="shared" si="183"/>
        <v>4.83</v>
      </c>
      <c r="R1981">
        <v>0.85</v>
      </c>
      <c r="S1981" s="38">
        <f t="shared" si="184"/>
        <v>3.5552941176470592</v>
      </c>
      <c r="T1981" s="9">
        <f t="shared" si="185"/>
        <v>1.5394423529411767</v>
      </c>
      <c r="V1981" s="11"/>
    </row>
    <row r="1982" spans="2:22" ht="18">
      <c r="B1982" t="s">
        <v>550</v>
      </c>
      <c r="C1982" t="s">
        <v>37</v>
      </c>
      <c r="D1982" t="str">
        <f>VLOOKUP(G1982,Sheet1!J:K,2,0)</f>
        <v>C</v>
      </c>
      <c r="E1982" t="str">
        <f t="shared" si="180"/>
        <v>C其他</v>
      </c>
      <c r="F1982" t="str">
        <f>VLOOKUP(G1982,Sheet1!J:L,3,0)</f>
        <v>陕西省</v>
      </c>
      <c r="G1982" t="s">
        <v>224</v>
      </c>
      <c r="H1982" s="2" t="str">
        <f>VLOOKUP(G1982,Sheet1!J:O,6,0)</f>
        <v>华北大区</v>
      </c>
      <c r="I1982">
        <v>690</v>
      </c>
      <c r="J1982">
        <v>0</v>
      </c>
      <c r="K1982" s="8">
        <f>VLOOKUP(C1982,'渗透率、续签率'!B:C,2,0)</f>
        <v>0.45200000000000001</v>
      </c>
      <c r="L1982" s="6">
        <f t="shared" si="181"/>
        <v>0</v>
      </c>
      <c r="M1982">
        <v>21</v>
      </c>
      <c r="N1982">
        <v>0</v>
      </c>
      <c r="O1982" s="24">
        <f t="shared" si="182"/>
        <v>0</v>
      </c>
      <c r="P1982" s="35">
        <f>VLOOKUP(E1982,'参数设置&amp;汇总'!O:X,10,0)</f>
        <v>0.01</v>
      </c>
      <c r="Q1982" s="37">
        <f t="shared" si="183"/>
        <v>0.21</v>
      </c>
      <c r="R1982">
        <v>0.85</v>
      </c>
      <c r="S1982" s="38">
        <f t="shared" si="184"/>
        <v>0.24705882352941178</v>
      </c>
      <c r="T1982" s="9">
        <f t="shared" si="185"/>
        <v>0.1069764705882353</v>
      </c>
    </row>
    <row r="1983" spans="2:22" ht="18">
      <c r="B1983" t="s">
        <v>550</v>
      </c>
      <c r="C1983" t="s">
        <v>37</v>
      </c>
      <c r="D1983" t="str">
        <f>VLOOKUP(G1983,Sheet1!J:K,2,0)</f>
        <v>C</v>
      </c>
      <c r="E1983" t="str">
        <f t="shared" si="180"/>
        <v>C其他</v>
      </c>
      <c r="F1983" t="str">
        <f>VLOOKUP(G1983,Sheet1!J:L,3,0)</f>
        <v>吉林省</v>
      </c>
      <c r="G1983" t="s">
        <v>225</v>
      </c>
      <c r="H1983" s="2" t="str">
        <f>VLOOKUP(G1983,Sheet1!J:O,6,0)</f>
        <v>华北大区</v>
      </c>
      <c r="I1983">
        <v>619</v>
      </c>
      <c r="J1983">
        <v>0</v>
      </c>
      <c r="K1983" s="8">
        <f>VLOOKUP(C1983,'渗透率、续签率'!B:C,2,0)</f>
        <v>0.45200000000000001</v>
      </c>
      <c r="L1983" s="6">
        <f t="shared" si="181"/>
        <v>0</v>
      </c>
      <c r="M1983">
        <v>52</v>
      </c>
      <c r="N1983">
        <v>0</v>
      </c>
      <c r="O1983" s="24">
        <f t="shared" si="182"/>
        <v>0</v>
      </c>
      <c r="P1983" s="35">
        <f>VLOOKUP(E1983,'参数设置&amp;汇总'!O:X,10,0)</f>
        <v>0.01</v>
      </c>
      <c r="Q1983" s="37">
        <f t="shared" si="183"/>
        <v>0.52</v>
      </c>
      <c r="R1983">
        <v>0.85</v>
      </c>
      <c r="S1983" s="38">
        <f t="shared" si="184"/>
        <v>0.61176470588235299</v>
      </c>
      <c r="T1983" s="9">
        <f t="shared" si="185"/>
        <v>0.26489411764705884</v>
      </c>
      <c r="V1983" s="11"/>
    </row>
    <row r="1984" spans="2:22" ht="18">
      <c r="B1984" t="s">
        <v>550</v>
      </c>
      <c r="C1984" t="s">
        <v>37</v>
      </c>
      <c r="D1984" t="str">
        <f>VLOOKUP(G1984,Sheet1!J:K,2,0)</f>
        <v>C</v>
      </c>
      <c r="E1984" t="str">
        <f t="shared" si="180"/>
        <v>C其他</v>
      </c>
      <c r="F1984" t="str">
        <f>VLOOKUP(G1984,Sheet1!J:L,3,0)</f>
        <v>河南省</v>
      </c>
      <c r="G1984" t="s">
        <v>226</v>
      </c>
      <c r="H1984" s="2" t="str">
        <f>VLOOKUP(G1984,Sheet1!J:O,6,0)</f>
        <v>华北大区</v>
      </c>
      <c r="I1984" s="1">
        <v>1702</v>
      </c>
      <c r="J1984">
        <v>0</v>
      </c>
      <c r="K1984" s="8">
        <f>VLOOKUP(C1984,'渗透率、续签率'!B:C,2,0)</f>
        <v>0.45200000000000001</v>
      </c>
      <c r="L1984" s="6">
        <f t="shared" si="181"/>
        <v>0</v>
      </c>
      <c r="M1984">
        <v>204</v>
      </c>
      <c r="N1984">
        <v>0</v>
      </c>
      <c r="O1984" s="24">
        <f t="shared" si="182"/>
        <v>0</v>
      </c>
      <c r="P1984" s="35">
        <f>VLOOKUP(E1984,'参数设置&amp;汇总'!O:X,10,0)</f>
        <v>0.01</v>
      </c>
      <c r="Q1984" s="37">
        <f t="shared" si="183"/>
        <v>2.04</v>
      </c>
      <c r="R1984">
        <v>0.85</v>
      </c>
      <c r="S1984" s="38">
        <f t="shared" si="184"/>
        <v>2.4</v>
      </c>
      <c r="T1984" s="9">
        <f t="shared" si="185"/>
        <v>1.0391999999999999</v>
      </c>
    </row>
    <row r="1985" spans="2:22" ht="18">
      <c r="B1985" t="s">
        <v>550</v>
      </c>
      <c r="C1985" t="s">
        <v>37</v>
      </c>
      <c r="D1985" t="str">
        <f>VLOOKUP(G1985,Sheet1!J:K,2,0)</f>
        <v>C</v>
      </c>
      <c r="E1985" t="str">
        <f t="shared" si="180"/>
        <v>C其他</v>
      </c>
      <c r="F1985" t="str">
        <f>VLOOKUP(G1985,Sheet1!J:L,3,0)</f>
        <v>河北省</v>
      </c>
      <c r="G1985" t="s">
        <v>227</v>
      </c>
      <c r="H1985" s="2" t="str">
        <f>VLOOKUP(G1985,Sheet1!J:O,6,0)</f>
        <v>华北大区</v>
      </c>
      <c r="I1985" s="1">
        <v>1698</v>
      </c>
      <c r="J1985">
        <v>1</v>
      </c>
      <c r="K1985" s="8">
        <f>VLOOKUP(C1985,'渗透率、续签率'!B:C,2,0)</f>
        <v>0.45200000000000001</v>
      </c>
      <c r="L1985" s="6">
        <f t="shared" si="181"/>
        <v>5.8892815076560655E-4</v>
      </c>
      <c r="M1985">
        <v>114</v>
      </c>
      <c r="N1985">
        <v>0</v>
      </c>
      <c r="O1985" s="24">
        <f t="shared" si="182"/>
        <v>0</v>
      </c>
      <c r="P1985" s="35">
        <f>VLOOKUP(E1985,'参数设置&amp;汇总'!O:X,10,0)</f>
        <v>0.01</v>
      </c>
      <c r="Q1985" s="37">
        <f t="shared" si="183"/>
        <v>1.1400000000000001</v>
      </c>
      <c r="R1985">
        <v>0.85</v>
      </c>
      <c r="S1985" s="38">
        <f t="shared" si="184"/>
        <v>1.3411764705882354</v>
      </c>
      <c r="T1985" s="9">
        <f t="shared" si="185"/>
        <v>0.58072941176470594</v>
      </c>
      <c r="V1985" s="11"/>
    </row>
    <row r="1986" spans="2:22" ht="18">
      <c r="B1986" t="s">
        <v>550</v>
      </c>
      <c r="C1986" t="s">
        <v>37</v>
      </c>
      <c r="D1986" t="str">
        <f>VLOOKUP(G1986,Sheet1!J:K,2,0)</f>
        <v>C</v>
      </c>
      <c r="E1986" t="str">
        <f t="shared" si="180"/>
        <v>C其他</v>
      </c>
      <c r="F1986" t="str">
        <f>VLOOKUP(G1986,Sheet1!J:L,3,0)</f>
        <v>湖南省</v>
      </c>
      <c r="G1986" t="s">
        <v>228</v>
      </c>
      <c r="H1986" s="2" t="str">
        <f>VLOOKUP(G1986,Sheet1!J:O,6,0)</f>
        <v>华南大区</v>
      </c>
      <c r="I1986">
        <v>445</v>
      </c>
      <c r="J1986">
        <v>0</v>
      </c>
      <c r="K1986" s="8">
        <f>VLOOKUP(C1986,'渗透率、续签率'!B:C,2,0)</f>
        <v>0.45200000000000001</v>
      </c>
      <c r="L1986" s="6">
        <f t="shared" si="181"/>
        <v>0</v>
      </c>
      <c r="M1986">
        <v>6</v>
      </c>
      <c r="N1986">
        <v>0</v>
      </c>
      <c r="O1986" s="24">
        <f t="shared" si="182"/>
        <v>0</v>
      </c>
      <c r="P1986" s="35">
        <f>VLOOKUP(E1986,'参数设置&amp;汇总'!O:X,10,0)</f>
        <v>0.01</v>
      </c>
      <c r="Q1986" s="37">
        <f t="shared" si="183"/>
        <v>0.06</v>
      </c>
      <c r="R1986">
        <v>0.85</v>
      </c>
      <c r="S1986" s="38">
        <f t="shared" si="184"/>
        <v>7.0588235294117646E-2</v>
      </c>
      <c r="T1986" s="9">
        <f t="shared" si="185"/>
        <v>3.0564705882352942E-2</v>
      </c>
      <c r="V1986" s="11"/>
    </row>
    <row r="1987" spans="2:22" ht="18">
      <c r="B1987" t="s">
        <v>550</v>
      </c>
      <c r="C1987" t="s">
        <v>37</v>
      </c>
      <c r="D1987" t="str">
        <f>VLOOKUP(G1987,Sheet1!J:K,2,0)</f>
        <v>C</v>
      </c>
      <c r="E1987" t="str">
        <f t="shared" ref="E1987:E2050" si="186">D1987&amp;C1987</f>
        <v>C其他</v>
      </c>
      <c r="F1987" t="str">
        <f>VLOOKUP(G1987,Sheet1!J:L,3,0)</f>
        <v>甘肃省</v>
      </c>
      <c r="G1987" t="s">
        <v>229</v>
      </c>
      <c r="H1987" s="2" t="str">
        <f>VLOOKUP(G1987,Sheet1!J:O,6,0)</f>
        <v>华北大区</v>
      </c>
      <c r="I1987">
        <v>395</v>
      </c>
      <c r="J1987">
        <v>0</v>
      </c>
      <c r="K1987" s="8">
        <f>VLOOKUP(C1987,'渗透率、续签率'!B:C,2,0)</f>
        <v>0.45200000000000001</v>
      </c>
      <c r="L1987" s="6">
        <f t="shared" ref="L1987:L2050" si="187">J1987/I1987</f>
        <v>0</v>
      </c>
      <c r="M1987">
        <v>3</v>
      </c>
      <c r="N1987">
        <v>0</v>
      </c>
      <c r="O1987" s="24">
        <f t="shared" ref="O1987:O2050" si="188">N1987/M1987</f>
        <v>0</v>
      </c>
      <c r="P1987" s="35">
        <f>VLOOKUP(E1987,'参数设置&amp;汇总'!O:X,10,0)</f>
        <v>0.01</v>
      </c>
      <c r="Q1987" s="37">
        <f t="shared" ref="Q1987:Q2050" si="189">IF(P1987*M1987&gt;=N1987,M1987*P1987,N1987)</f>
        <v>0.03</v>
      </c>
      <c r="R1987">
        <v>0.85</v>
      </c>
      <c r="S1987" s="38">
        <f t="shared" ref="S1987:S2050" si="190">((1-K1987)*N1987+IF(Q1987-N1987&gt;0,Q1987-N1987,0))/R1987</f>
        <v>3.5294117647058823E-2</v>
      </c>
      <c r="T1987" s="9">
        <f t="shared" ref="T1987:T2050" si="191">S1987*0.433</f>
        <v>1.5282352941176471E-2</v>
      </c>
      <c r="V1987" s="11"/>
    </row>
    <row r="1988" spans="2:22" ht="18">
      <c r="B1988" t="s">
        <v>550</v>
      </c>
      <c r="C1988" t="s">
        <v>37</v>
      </c>
      <c r="D1988" t="str">
        <f>VLOOKUP(G1988,Sheet1!J:K,2,0)</f>
        <v>C</v>
      </c>
      <c r="E1988" t="str">
        <f t="shared" si="186"/>
        <v>C其他</v>
      </c>
      <c r="F1988" t="str">
        <f>VLOOKUP(G1988,Sheet1!J:L,3,0)</f>
        <v>江苏省</v>
      </c>
      <c r="G1988" t="s">
        <v>230</v>
      </c>
      <c r="H1988" s="2" t="str">
        <f>VLOOKUP(G1988,Sheet1!J:O,6,0)</f>
        <v>华北大区</v>
      </c>
      <c r="I1988" s="1">
        <v>3746</v>
      </c>
      <c r="J1988">
        <v>15</v>
      </c>
      <c r="K1988" s="8">
        <f>VLOOKUP(C1988,'渗透率、续签率'!B:C,2,0)</f>
        <v>0.45200000000000001</v>
      </c>
      <c r="L1988" s="6">
        <f t="shared" si="187"/>
        <v>4.0042712226374799E-3</v>
      </c>
      <c r="M1988">
        <v>505</v>
      </c>
      <c r="N1988">
        <v>9</v>
      </c>
      <c r="O1988" s="24">
        <f t="shared" si="188"/>
        <v>1.782178217821782E-2</v>
      </c>
      <c r="P1988" s="35">
        <f>VLOOKUP(E1988,'参数设置&amp;汇总'!O:X,10,0)</f>
        <v>0.01</v>
      </c>
      <c r="Q1988" s="37">
        <f t="shared" si="189"/>
        <v>9</v>
      </c>
      <c r="R1988">
        <v>0.85</v>
      </c>
      <c r="S1988" s="38">
        <f t="shared" si="190"/>
        <v>5.8023529411764709</v>
      </c>
      <c r="T1988" s="9">
        <f t="shared" si="191"/>
        <v>2.512418823529412</v>
      </c>
      <c r="V1988" s="11"/>
    </row>
    <row r="1989" spans="2:22" ht="18">
      <c r="B1989" t="s">
        <v>550</v>
      </c>
      <c r="C1989" t="s">
        <v>37</v>
      </c>
      <c r="D1989" t="str">
        <f>VLOOKUP(G1989,Sheet1!J:K,2,0)</f>
        <v>C</v>
      </c>
      <c r="E1989" t="str">
        <f t="shared" si="186"/>
        <v>C其他</v>
      </c>
      <c r="F1989" t="str">
        <f>VLOOKUP(G1989,Sheet1!J:L,3,0)</f>
        <v>云南省</v>
      </c>
      <c r="G1989" t="s">
        <v>231</v>
      </c>
      <c r="H1989" s="2" t="str">
        <f>VLOOKUP(G1989,Sheet1!J:O,6,0)</f>
        <v>华南大区</v>
      </c>
      <c r="I1989">
        <v>370</v>
      </c>
      <c r="J1989">
        <v>0</v>
      </c>
      <c r="K1989" s="8">
        <f>VLOOKUP(C1989,'渗透率、续签率'!B:C,2,0)</f>
        <v>0.45200000000000001</v>
      </c>
      <c r="L1989" s="6">
        <f t="shared" si="187"/>
        <v>0</v>
      </c>
      <c r="M1989">
        <v>42</v>
      </c>
      <c r="N1989">
        <v>0</v>
      </c>
      <c r="O1989" s="24">
        <f t="shared" si="188"/>
        <v>0</v>
      </c>
      <c r="P1989" s="35">
        <f>VLOOKUP(E1989,'参数设置&amp;汇总'!O:X,10,0)</f>
        <v>0.01</v>
      </c>
      <c r="Q1989" s="37">
        <f t="shared" si="189"/>
        <v>0.42</v>
      </c>
      <c r="R1989">
        <v>0.85</v>
      </c>
      <c r="S1989" s="38">
        <f t="shared" si="190"/>
        <v>0.49411764705882355</v>
      </c>
      <c r="T1989" s="9">
        <f t="shared" si="191"/>
        <v>0.2139529411764706</v>
      </c>
    </row>
    <row r="1990" spans="2:22" ht="18">
      <c r="B1990" t="s">
        <v>550</v>
      </c>
      <c r="C1990" t="s">
        <v>37</v>
      </c>
      <c r="D1990" t="str">
        <f>VLOOKUP(G1990,Sheet1!J:K,2,0)</f>
        <v>C</v>
      </c>
      <c r="E1990" t="str">
        <f t="shared" si="186"/>
        <v>C其他</v>
      </c>
      <c r="F1990" t="str">
        <f>VLOOKUP(G1990,Sheet1!J:L,3,0)</f>
        <v>山东省</v>
      </c>
      <c r="G1990" t="s">
        <v>232</v>
      </c>
      <c r="H1990" s="2" t="str">
        <f>VLOOKUP(G1990,Sheet1!J:O,6,0)</f>
        <v>华北大区</v>
      </c>
      <c r="I1990" s="1">
        <v>2615</v>
      </c>
      <c r="J1990">
        <v>2</v>
      </c>
      <c r="K1990" s="8">
        <f>VLOOKUP(C1990,'渗透率、续签率'!B:C,2,0)</f>
        <v>0.45200000000000001</v>
      </c>
      <c r="L1990" s="6">
        <f t="shared" si="187"/>
        <v>7.6481835564053537E-4</v>
      </c>
      <c r="M1990">
        <v>303</v>
      </c>
      <c r="N1990">
        <v>0</v>
      </c>
      <c r="O1990" s="24">
        <f t="shared" si="188"/>
        <v>0</v>
      </c>
      <c r="P1990" s="35">
        <f>VLOOKUP(E1990,'参数设置&amp;汇总'!O:X,10,0)</f>
        <v>0.01</v>
      </c>
      <c r="Q1990" s="37">
        <f t="shared" si="189"/>
        <v>3.0300000000000002</v>
      </c>
      <c r="R1990">
        <v>0.85</v>
      </c>
      <c r="S1990" s="38">
        <f t="shared" si="190"/>
        <v>3.5647058823529414</v>
      </c>
      <c r="T1990" s="9">
        <f t="shared" si="191"/>
        <v>1.5435176470588237</v>
      </c>
      <c r="V1990" s="11"/>
    </row>
    <row r="1991" spans="2:22" ht="18">
      <c r="B1991" t="s">
        <v>550</v>
      </c>
      <c r="C1991" t="s">
        <v>37</v>
      </c>
      <c r="D1991" t="str">
        <f>VLOOKUP(G1991,Sheet1!J:K,2,0)</f>
        <v>C</v>
      </c>
      <c r="E1991" t="str">
        <f t="shared" si="186"/>
        <v>C其他</v>
      </c>
      <c r="F1991" t="str">
        <f>VLOOKUP(G1991,Sheet1!J:L,3,0)</f>
        <v>四川省</v>
      </c>
      <c r="G1991" t="s">
        <v>233</v>
      </c>
      <c r="H1991" s="2" t="str">
        <f>VLOOKUP(G1991,Sheet1!J:O,6,0)</f>
        <v>华北大区</v>
      </c>
      <c r="I1991">
        <v>947</v>
      </c>
      <c r="J1991">
        <v>0</v>
      </c>
      <c r="K1991" s="8">
        <f>VLOOKUP(C1991,'渗透率、续签率'!B:C,2,0)</f>
        <v>0.45200000000000001</v>
      </c>
      <c r="L1991" s="6">
        <f t="shared" si="187"/>
        <v>0</v>
      </c>
      <c r="M1991">
        <v>170</v>
      </c>
      <c r="N1991">
        <v>0</v>
      </c>
      <c r="O1991" s="24">
        <f t="shared" si="188"/>
        <v>0</v>
      </c>
      <c r="P1991" s="35">
        <f>VLOOKUP(E1991,'参数设置&amp;汇总'!O:X,10,0)</f>
        <v>0.01</v>
      </c>
      <c r="Q1991" s="37">
        <f t="shared" si="189"/>
        <v>1.7</v>
      </c>
      <c r="R1991">
        <v>0.85</v>
      </c>
      <c r="S1991" s="38">
        <f t="shared" si="190"/>
        <v>2</v>
      </c>
      <c r="T1991" s="9">
        <f t="shared" si="191"/>
        <v>0.86599999999999999</v>
      </c>
      <c r="V1991" s="11"/>
    </row>
    <row r="1992" spans="2:22" ht="18">
      <c r="B1992" t="s">
        <v>550</v>
      </c>
      <c r="C1992" t="s">
        <v>37</v>
      </c>
      <c r="D1992" t="str">
        <f>VLOOKUP(G1992,Sheet1!J:K,2,0)</f>
        <v>C</v>
      </c>
      <c r="E1992" t="str">
        <f t="shared" si="186"/>
        <v>C其他</v>
      </c>
      <c r="F1992" t="str">
        <f>VLOOKUP(G1992,Sheet1!J:L,3,0)</f>
        <v>山西省</v>
      </c>
      <c r="G1992" t="s">
        <v>234</v>
      </c>
      <c r="H1992" s="2" t="str">
        <f>VLOOKUP(G1992,Sheet1!J:O,6,0)</f>
        <v>华北大区</v>
      </c>
      <c r="I1992">
        <v>773</v>
      </c>
      <c r="J1992">
        <v>0</v>
      </c>
      <c r="K1992" s="8">
        <f>VLOOKUP(C1992,'渗透率、续签率'!B:C,2,0)</f>
        <v>0.45200000000000001</v>
      </c>
      <c r="L1992" s="6">
        <f t="shared" si="187"/>
        <v>0</v>
      </c>
      <c r="M1992">
        <v>46</v>
      </c>
      <c r="N1992">
        <v>0</v>
      </c>
      <c r="O1992" s="24">
        <f t="shared" si="188"/>
        <v>0</v>
      </c>
      <c r="P1992" s="35">
        <f>VLOOKUP(E1992,'参数设置&amp;汇总'!O:X,10,0)</f>
        <v>0.01</v>
      </c>
      <c r="Q1992" s="37">
        <f t="shared" si="189"/>
        <v>0.46</v>
      </c>
      <c r="R1992">
        <v>0.85</v>
      </c>
      <c r="S1992" s="38">
        <f t="shared" si="190"/>
        <v>0.54117647058823537</v>
      </c>
      <c r="T1992" s="9">
        <f t="shared" si="191"/>
        <v>0.23432941176470592</v>
      </c>
      <c r="V1992" s="11"/>
    </row>
    <row r="1993" spans="2:22" ht="18">
      <c r="B1993" t="s">
        <v>550</v>
      </c>
      <c r="C1993" t="s">
        <v>37</v>
      </c>
      <c r="D1993" t="str">
        <f>VLOOKUP(G1993,Sheet1!J:K,2,0)</f>
        <v>C</v>
      </c>
      <c r="E1993" t="str">
        <f t="shared" si="186"/>
        <v>C其他</v>
      </c>
      <c r="F1993" t="str">
        <f>VLOOKUP(G1993,Sheet1!J:L,3,0)</f>
        <v>湖南省</v>
      </c>
      <c r="G1993" t="s">
        <v>235</v>
      </c>
      <c r="H1993" s="2" t="str">
        <f>VLOOKUP(G1993,Sheet1!J:O,6,0)</f>
        <v>华南大区</v>
      </c>
      <c r="I1993" s="1">
        <v>1220</v>
      </c>
      <c r="J1993">
        <v>0</v>
      </c>
      <c r="K1993" s="8">
        <f>VLOOKUP(C1993,'渗透率、续签率'!B:C,2,0)</f>
        <v>0.45200000000000001</v>
      </c>
      <c r="L1993" s="6">
        <f t="shared" si="187"/>
        <v>0</v>
      </c>
      <c r="M1993">
        <v>51</v>
      </c>
      <c r="N1993">
        <v>0</v>
      </c>
      <c r="O1993" s="24">
        <f t="shared" si="188"/>
        <v>0</v>
      </c>
      <c r="P1993" s="35">
        <f>VLOOKUP(E1993,'参数设置&amp;汇总'!O:X,10,0)</f>
        <v>0.01</v>
      </c>
      <c r="Q1993" s="37">
        <f t="shared" si="189"/>
        <v>0.51</v>
      </c>
      <c r="R1993">
        <v>0.85</v>
      </c>
      <c r="S1993" s="38">
        <f t="shared" si="190"/>
        <v>0.6</v>
      </c>
      <c r="T1993" s="9">
        <f t="shared" si="191"/>
        <v>0.25979999999999998</v>
      </c>
    </row>
    <row r="1994" spans="2:22" ht="18">
      <c r="B1994" t="s">
        <v>550</v>
      </c>
      <c r="C1994" t="s">
        <v>37</v>
      </c>
      <c r="D1994" t="str">
        <f>VLOOKUP(G1994,Sheet1!J:K,2,0)</f>
        <v>C</v>
      </c>
      <c r="E1994" t="str">
        <f t="shared" si="186"/>
        <v>C其他</v>
      </c>
      <c r="F1994" t="str">
        <f>VLOOKUP(G1994,Sheet1!J:L,3,0)</f>
        <v>云南省</v>
      </c>
      <c r="G1994" t="s">
        <v>236</v>
      </c>
      <c r="H1994" s="2" t="str">
        <f>VLOOKUP(G1994,Sheet1!J:O,6,0)</f>
        <v>华南大区</v>
      </c>
      <c r="I1994">
        <v>67</v>
      </c>
      <c r="J1994">
        <v>0</v>
      </c>
      <c r="K1994" s="8">
        <f>VLOOKUP(C1994,'渗透率、续签率'!B:C,2,0)</f>
        <v>0.45200000000000001</v>
      </c>
      <c r="L1994" s="6">
        <f t="shared" si="187"/>
        <v>0</v>
      </c>
      <c r="M1994">
        <v>0</v>
      </c>
      <c r="N1994">
        <v>0</v>
      </c>
      <c r="O1994" s="24" t="e">
        <f t="shared" si="188"/>
        <v>#DIV/0!</v>
      </c>
      <c r="P1994" s="35">
        <f>VLOOKUP(E1994,'参数设置&amp;汇总'!O:X,10,0)</f>
        <v>0.01</v>
      </c>
      <c r="Q1994" s="37">
        <f t="shared" si="189"/>
        <v>0</v>
      </c>
      <c r="R1994">
        <v>0.85</v>
      </c>
      <c r="S1994" s="38">
        <f t="shared" si="190"/>
        <v>0</v>
      </c>
      <c r="T1994" s="9">
        <f t="shared" si="191"/>
        <v>0</v>
      </c>
    </row>
    <row r="1995" spans="2:22" ht="18">
      <c r="B1995" t="s">
        <v>550</v>
      </c>
      <c r="C1995" t="s">
        <v>37</v>
      </c>
      <c r="D1995" t="str">
        <f>VLOOKUP(G1995,Sheet1!J:K,2,0)</f>
        <v>C</v>
      </c>
      <c r="E1995" t="str">
        <f t="shared" si="186"/>
        <v>C其他</v>
      </c>
      <c r="F1995" t="str">
        <f>VLOOKUP(G1995,Sheet1!J:L,3,0)</f>
        <v>湖北省</v>
      </c>
      <c r="G1995" t="s">
        <v>237</v>
      </c>
      <c r="H1995" s="2" t="str">
        <f>VLOOKUP(G1995,Sheet1!J:O,6,0)</f>
        <v>华南大区</v>
      </c>
      <c r="I1995" s="1">
        <v>1130</v>
      </c>
      <c r="J1995">
        <v>0</v>
      </c>
      <c r="K1995" s="8">
        <f>VLOOKUP(C1995,'渗透率、续签率'!B:C,2,0)</f>
        <v>0.45200000000000001</v>
      </c>
      <c r="L1995" s="6">
        <f t="shared" si="187"/>
        <v>0</v>
      </c>
      <c r="M1995">
        <v>41</v>
      </c>
      <c r="N1995">
        <v>0</v>
      </c>
      <c r="O1995" s="24">
        <f t="shared" si="188"/>
        <v>0</v>
      </c>
      <c r="P1995" s="35">
        <f>VLOOKUP(E1995,'参数设置&amp;汇总'!O:X,10,0)</f>
        <v>0.01</v>
      </c>
      <c r="Q1995" s="37">
        <f t="shared" si="189"/>
        <v>0.41000000000000003</v>
      </c>
      <c r="R1995">
        <v>0.85</v>
      </c>
      <c r="S1995" s="38">
        <f t="shared" si="190"/>
        <v>0.48235294117647065</v>
      </c>
      <c r="T1995" s="9">
        <f t="shared" si="191"/>
        <v>0.20885882352941179</v>
      </c>
      <c r="V1995" s="11"/>
    </row>
    <row r="1996" spans="2:22" ht="18">
      <c r="B1996" t="s">
        <v>550</v>
      </c>
      <c r="C1996" t="s">
        <v>37</v>
      </c>
      <c r="D1996" t="str">
        <f>VLOOKUP(G1996,Sheet1!J:K,2,0)</f>
        <v>C</v>
      </c>
      <c r="E1996" t="str">
        <f t="shared" si="186"/>
        <v>C其他</v>
      </c>
      <c r="F1996" t="str">
        <f>VLOOKUP(G1996,Sheet1!J:L,3,0)</f>
        <v>广东省</v>
      </c>
      <c r="G1996" t="s">
        <v>238</v>
      </c>
      <c r="H1996" s="2" t="str">
        <f>VLOOKUP(G1996,Sheet1!J:O,6,0)</f>
        <v>华南大区</v>
      </c>
      <c r="I1996" s="1">
        <v>4924</v>
      </c>
      <c r="J1996">
        <v>4</v>
      </c>
      <c r="K1996" s="8">
        <f>VLOOKUP(C1996,'渗透率、续签率'!B:C,2,0)</f>
        <v>0.45200000000000001</v>
      </c>
      <c r="L1996" s="6">
        <f t="shared" si="187"/>
        <v>8.1234768480909826E-4</v>
      </c>
      <c r="M1996">
        <v>551</v>
      </c>
      <c r="N1996">
        <v>3</v>
      </c>
      <c r="O1996" s="24">
        <f t="shared" si="188"/>
        <v>5.4446460980036296E-3</v>
      </c>
      <c r="P1996" s="35">
        <f>VLOOKUP(E1996,'参数设置&amp;汇总'!O:X,10,0)</f>
        <v>0.01</v>
      </c>
      <c r="Q1996" s="37">
        <f t="shared" si="189"/>
        <v>5.51</v>
      </c>
      <c r="R1996">
        <v>0.85</v>
      </c>
      <c r="S1996" s="38">
        <f t="shared" si="190"/>
        <v>4.8870588235294115</v>
      </c>
      <c r="T1996" s="9">
        <f t="shared" si="191"/>
        <v>2.1160964705882352</v>
      </c>
      <c r="V1996" s="11"/>
    </row>
    <row r="1997" spans="2:22" ht="18">
      <c r="B1997" t="s">
        <v>550</v>
      </c>
      <c r="C1997" t="s">
        <v>37</v>
      </c>
      <c r="D1997" t="str">
        <f>VLOOKUP(G1997,Sheet1!J:K,2,0)</f>
        <v>A</v>
      </c>
      <c r="E1997" t="str">
        <f t="shared" si="186"/>
        <v>A其他</v>
      </c>
      <c r="F1997" t="str">
        <f>VLOOKUP(G1997,Sheet1!J:L,3,0)</f>
        <v>四川省</v>
      </c>
      <c r="G1997" t="s">
        <v>52</v>
      </c>
      <c r="H1997" s="2" t="str">
        <f>VLOOKUP(G1997,Sheet1!J:O,6,0)</f>
        <v>华北大区</v>
      </c>
      <c r="I1997" s="1">
        <v>10810</v>
      </c>
      <c r="J1997">
        <v>53</v>
      </c>
      <c r="K1997" s="8">
        <f>VLOOKUP(C1997,'渗透率、续签率'!B:C,2,0)</f>
        <v>0.45200000000000001</v>
      </c>
      <c r="L1997" s="6">
        <f t="shared" si="187"/>
        <v>4.9028677150786308E-3</v>
      </c>
      <c r="M1997" s="1">
        <v>2448</v>
      </c>
      <c r="N1997">
        <v>42</v>
      </c>
      <c r="O1997" s="24">
        <f t="shared" si="188"/>
        <v>1.7156862745098041E-2</v>
      </c>
      <c r="P1997" s="35">
        <f>VLOOKUP(E1997,'参数设置&amp;汇总'!O:X,10,0)</f>
        <v>0.02</v>
      </c>
      <c r="Q1997" s="37">
        <f t="shared" si="189"/>
        <v>48.96</v>
      </c>
      <c r="R1997">
        <v>0.85</v>
      </c>
      <c r="S1997" s="38">
        <f t="shared" si="190"/>
        <v>35.265882352941183</v>
      </c>
      <c r="T1997" s="9">
        <f t="shared" si="191"/>
        <v>15.270127058823531</v>
      </c>
      <c r="V1997" s="11"/>
    </row>
    <row r="1998" spans="2:22" ht="18">
      <c r="B1998" t="s">
        <v>550</v>
      </c>
      <c r="C1998" t="s">
        <v>37</v>
      </c>
      <c r="D1998" t="str">
        <f>VLOOKUP(G1998,Sheet1!J:K,2,0)</f>
        <v>C</v>
      </c>
      <c r="E1998" t="str">
        <f t="shared" si="186"/>
        <v>C其他</v>
      </c>
      <c r="F1998" t="str">
        <f>VLOOKUP(G1998,Sheet1!J:L,3,0)</f>
        <v>江苏省</v>
      </c>
      <c r="G1998" t="s">
        <v>239</v>
      </c>
      <c r="H1998" s="2" t="str">
        <f>VLOOKUP(G1998,Sheet1!J:O,6,0)</f>
        <v>华北大区</v>
      </c>
      <c r="I1998" s="1">
        <v>1859</v>
      </c>
      <c r="J1998">
        <v>0</v>
      </c>
      <c r="K1998" s="8">
        <f>VLOOKUP(C1998,'渗透率、续签率'!B:C,2,0)</f>
        <v>0.45200000000000001</v>
      </c>
      <c r="L1998" s="6">
        <f t="shared" si="187"/>
        <v>0</v>
      </c>
      <c r="M1998">
        <v>181</v>
      </c>
      <c r="N1998">
        <v>0</v>
      </c>
      <c r="O1998" s="24">
        <f t="shared" si="188"/>
        <v>0</v>
      </c>
      <c r="P1998" s="35">
        <f>VLOOKUP(E1998,'参数设置&amp;汇总'!O:X,10,0)</f>
        <v>0.01</v>
      </c>
      <c r="Q1998" s="37">
        <f t="shared" si="189"/>
        <v>1.81</v>
      </c>
      <c r="R1998">
        <v>0.85</v>
      </c>
      <c r="S1998" s="38">
        <f t="shared" si="190"/>
        <v>2.1294117647058823</v>
      </c>
      <c r="T1998" s="9">
        <f t="shared" si="191"/>
        <v>0.92203529411764706</v>
      </c>
      <c r="V1998" s="11"/>
    </row>
    <row r="1999" spans="2:22" ht="18">
      <c r="B1999" t="s">
        <v>550</v>
      </c>
      <c r="C1999" t="s">
        <v>37</v>
      </c>
      <c r="D1999" t="str">
        <f>VLOOKUP(G1999,Sheet1!J:K,2,0)</f>
        <v>C</v>
      </c>
      <c r="E1999" t="str">
        <f t="shared" si="186"/>
        <v>C其他</v>
      </c>
      <c r="F1999" t="str">
        <f>VLOOKUP(G1999,Sheet1!J:L,3,0)</f>
        <v>河北省</v>
      </c>
      <c r="G1999" t="s">
        <v>240</v>
      </c>
      <c r="H1999" s="2" t="str">
        <f>VLOOKUP(G1999,Sheet1!J:O,6,0)</f>
        <v>华北大区</v>
      </c>
      <c r="I1999" s="1">
        <v>1188</v>
      </c>
      <c r="J1999">
        <v>0</v>
      </c>
      <c r="K1999" s="8">
        <f>VLOOKUP(C1999,'渗透率、续签率'!B:C,2,0)</f>
        <v>0.45200000000000001</v>
      </c>
      <c r="L1999" s="6">
        <f t="shared" si="187"/>
        <v>0</v>
      </c>
      <c r="M1999">
        <v>63</v>
      </c>
      <c r="N1999">
        <v>0</v>
      </c>
      <c r="O1999" s="24">
        <f t="shared" si="188"/>
        <v>0</v>
      </c>
      <c r="P1999" s="35">
        <f>VLOOKUP(E1999,'参数设置&amp;汇总'!O:X,10,0)</f>
        <v>0.01</v>
      </c>
      <c r="Q1999" s="37">
        <f t="shared" si="189"/>
        <v>0.63</v>
      </c>
      <c r="R1999">
        <v>0.85</v>
      </c>
      <c r="S1999" s="38">
        <f t="shared" si="190"/>
        <v>0.74117647058823533</v>
      </c>
      <c r="T1999" s="9">
        <f t="shared" si="191"/>
        <v>0.32092941176470591</v>
      </c>
      <c r="V1999" s="11"/>
    </row>
    <row r="2000" spans="2:22" ht="18">
      <c r="B2000" t="s">
        <v>550</v>
      </c>
      <c r="C2000" t="s">
        <v>37</v>
      </c>
      <c r="D2000" t="str">
        <f>VLOOKUP(G2000,Sheet1!J:K,2,0)</f>
        <v>C</v>
      </c>
      <c r="E2000" t="str">
        <f t="shared" si="186"/>
        <v>C其他</v>
      </c>
      <c r="F2000" t="str">
        <f>VLOOKUP(G2000,Sheet1!J:L,3,0)</f>
        <v>江西省</v>
      </c>
      <c r="G2000" t="s">
        <v>241</v>
      </c>
      <c r="H2000" s="2" t="str">
        <f>VLOOKUP(G2000,Sheet1!J:O,6,0)</f>
        <v>华南大区</v>
      </c>
      <c r="I2000" s="1">
        <v>1232</v>
      </c>
      <c r="J2000">
        <v>1</v>
      </c>
      <c r="K2000" s="8">
        <f>VLOOKUP(C2000,'渗透率、续签率'!B:C,2,0)</f>
        <v>0.45200000000000001</v>
      </c>
      <c r="L2000" s="6">
        <f t="shared" si="187"/>
        <v>8.1168831168831174E-4</v>
      </c>
      <c r="M2000">
        <v>54</v>
      </c>
      <c r="N2000">
        <v>1</v>
      </c>
      <c r="O2000" s="24">
        <f t="shared" si="188"/>
        <v>1.8518518518518517E-2</v>
      </c>
      <c r="P2000" s="35">
        <f>VLOOKUP(E2000,'参数设置&amp;汇总'!O:X,10,0)</f>
        <v>0.01</v>
      </c>
      <c r="Q2000" s="37">
        <f t="shared" si="189"/>
        <v>1</v>
      </c>
      <c r="R2000">
        <v>0.85</v>
      </c>
      <c r="S2000" s="38">
        <f t="shared" si="190"/>
        <v>0.64470588235294124</v>
      </c>
      <c r="T2000" s="9">
        <f t="shared" si="191"/>
        <v>0.27915764705882357</v>
      </c>
      <c r="V2000" s="11"/>
    </row>
    <row r="2001" spans="2:22" ht="18">
      <c r="B2001" t="s">
        <v>550</v>
      </c>
      <c r="C2001" t="s">
        <v>37</v>
      </c>
      <c r="D2001" t="str">
        <f>VLOOKUP(G2001,Sheet1!J:K,2,0)</f>
        <v>C</v>
      </c>
      <c r="E2001" t="str">
        <f t="shared" si="186"/>
        <v>C其他</v>
      </c>
      <c r="F2001" t="str">
        <f>VLOOKUP(G2001,Sheet1!J:L,3,0)</f>
        <v>辽宁省</v>
      </c>
      <c r="G2001" t="s">
        <v>242</v>
      </c>
      <c r="H2001" s="2" t="str">
        <f>VLOOKUP(G2001,Sheet1!J:O,6,0)</f>
        <v>华北大区</v>
      </c>
      <c r="I2001">
        <v>695</v>
      </c>
      <c r="J2001">
        <v>0</v>
      </c>
      <c r="K2001" s="8">
        <f>VLOOKUP(C2001,'渗透率、续签率'!B:C,2,0)</f>
        <v>0.45200000000000001</v>
      </c>
      <c r="L2001" s="6">
        <f t="shared" si="187"/>
        <v>0</v>
      </c>
      <c r="M2001">
        <v>81</v>
      </c>
      <c r="N2001">
        <v>0</v>
      </c>
      <c r="O2001" s="24">
        <f t="shared" si="188"/>
        <v>0</v>
      </c>
      <c r="P2001" s="35">
        <f>VLOOKUP(E2001,'参数设置&amp;汇总'!O:X,10,0)</f>
        <v>0.01</v>
      </c>
      <c r="Q2001" s="37">
        <f t="shared" si="189"/>
        <v>0.81</v>
      </c>
      <c r="R2001">
        <v>0.85</v>
      </c>
      <c r="S2001" s="38">
        <f t="shared" si="190"/>
        <v>0.95294117647058829</v>
      </c>
      <c r="T2001" s="9">
        <f t="shared" si="191"/>
        <v>0.41262352941176472</v>
      </c>
    </row>
    <row r="2002" spans="2:22" ht="18">
      <c r="B2002" t="s">
        <v>550</v>
      </c>
      <c r="C2002" t="s">
        <v>37</v>
      </c>
      <c r="D2002" t="str">
        <f>VLOOKUP(G2002,Sheet1!J:K,2,0)</f>
        <v>C</v>
      </c>
      <c r="E2002" t="str">
        <f t="shared" si="186"/>
        <v>C其他</v>
      </c>
      <c r="F2002" t="str">
        <f>VLOOKUP(G2002,Sheet1!J:L,3,0)</f>
        <v>西藏自治区</v>
      </c>
      <c r="G2002" t="s">
        <v>243</v>
      </c>
      <c r="H2002" s="2">
        <f>VLOOKUP(G2002,Sheet1!J:O,6,0)</f>
        <v>0</v>
      </c>
      <c r="I2002">
        <v>334</v>
      </c>
      <c r="J2002">
        <v>0</v>
      </c>
      <c r="K2002" s="8">
        <f>VLOOKUP(C2002,'渗透率、续签率'!B:C,2,0)</f>
        <v>0.45200000000000001</v>
      </c>
      <c r="L2002" s="6">
        <f t="shared" si="187"/>
        <v>0</v>
      </c>
      <c r="M2002">
        <v>28</v>
      </c>
      <c r="N2002">
        <v>0</v>
      </c>
      <c r="O2002" s="24">
        <f t="shared" si="188"/>
        <v>0</v>
      </c>
      <c r="P2002" s="35">
        <f>VLOOKUP(E2002,'参数设置&amp;汇总'!O:X,10,0)</f>
        <v>0.01</v>
      </c>
      <c r="Q2002" s="37">
        <f t="shared" si="189"/>
        <v>0.28000000000000003</v>
      </c>
      <c r="R2002">
        <v>0.85</v>
      </c>
      <c r="S2002" s="38">
        <f t="shared" si="190"/>
        <v>0.3294117647058824</v>
      </c>
      <c r="T2002" s="9">
        <f t="shared" si="191"/>
        <v>0.14263529411764708</v>
      </c>
      <c r="V2002" s="11"/>
    </row>
    <row r="2003" spans="2:22" ht="18">
      <c r="B2003" t="s">
        <v>550</v>
      </c>
      <c r="C2003" t="s">
        <v>37</v>
      </c>
      <c r="D2003" t="str">
        <f>VLOOKUP(G2003,Sheet1!J:K,2,0)</f>
        <v>C</v>
      </c>
      <c r="E2003" t="str">
        <f t="shared" si="186"/>
        <v>C其他</v>
      </c>
      <c r="F2003" t="str">
        <f>VLOOKUP(G2003,Sheet1!J:L,3,0)</f>
        <v>广东省</v>
      </c>
      <c r="G2003" t="s">
        <v>244</v>
      </c>
      <c r="H2003" s="2" t="str">
        <f>VLOOKUP(G2003,Sheet1!J:O,6,0)</f>
        <v>华南大区</v>
      </c>
      <c r="I2003" s="1">
        <v>2822</v>
      </c>
      <c r="J2003">
        <v>0</v>
      </c>
      <c r="K2003" s="8">
        <f>VLOOKUP(C2003,'渗透率、续签率'!B:C,2,0)</f>
        <v>0.45200000000000001</v>
      </c>
      <c r="L2003" s="6">
        <f t="shared" si="187"/>
        <v>0</v>
      </c>
      <c r="M2003">
        <v>177</v>
      </c>
      <c r="N2003">
        <v>0</v>
      </c>
      <c r="O2003" s="24">
        <f t="shared" si="188"/>
        <v>0</v>
      </c>
      <c r="P2003" s="35">
        <f>VLOOKUP(E2003,'参数设置&amp;汇总'!O:X,10,0)</f>
        <v>0.01</v>
      </c>
      <c r="Q2003" s="37">
        <f t="shared" si="189"/>
        <v>1.77</v>
      </c>
      <c r="R2003">
        <v>0.85</v>
      </c>
      <c r="S2003" s="38">
        <f t="shared" si="190"/>
        <v>2.0823529411764707</v>
      </c>
      <c r="T2003" s="9">
        <f t="shared" si="191"/>
        <v>0.90165882352941185</v>
      </c>
      <c r="V2003" s="11"/>
    </row>
    <row r="2004" spans="2:22" ht="18">
      <c r="B2004" t="s">
        <v>550</v>
      </c>
      <c r="C2004" t="s">
        <v>37</v>
      </c>
      <c r="D2004" t="str">
        <f>VLOOKUP(G2004,Sheet1!J:K,2,0)</f>
        <v>C</v>
      </c>
      <c r="E2004" t="str">
        <f t="shared" si="186"/>
        <v>C其他</v>
      </c>
      <c r="F2004" t="str">
        <f>VLOOKUP(G2004,Sheet1!J:L,3,0)</f>
        <v>四川省</v>
      </c>
      <c r="G2004" t="s">
        <v>245</v>
      </c>
      <c r="H2004" s="2" t="str">
        <f>VLOOKUP(G2004,Sheet1!J:O,6,0)</f>
        <v>华北大区</v>
      </c>
      <c r="I2004">
        <v>364</v>
      </c>
      <c r="J2004">
        <v>0</v>
      </c>
      <c r="K2004" s="8">
        <f>VLOOKUP(C2004,'渗透率、续签率'!B:C,2,0)</f>
        <v>0.45200000000000001</v>
      </c>
      <c r="L2004" s="6">
        <f t="shared" si="187"/>
        <v>0</v>
      </c>
      <c r="M2004">
        <v>70</v>
      </c>
      <c r="N2004">
        <v>0</v>
      </c>
      <c r="O2004" s="24">
        <f t="shared" si="188"/>
        <v>0</v>
      </c>
      <c r="P2004" s="35">
        <f>VLOOKUP(E2004,'参数设置&amp;汇总'!O:X,10,0)</f>
        <v>0.01</v>
      </c>
      <c r="Q2004" s="37">
        <f t="shared" si="189"/>
        <v>0.70000000000000007</v>
      </c>
      <c r="R2004">
        <v>0.85</v>
      </c>
      <c r="S2004" s="38">
        <f t="shared" si="190"/>
        <v>0.82352941176470595</v>
      </c>
      <c r="T2004" s="9">
        <f t="shared" si="191"/>
        <v>0.35658823529411765</v>
      </c>
      <c r="V2004" s="11"/>
    </row>
    <row r="2005" spans="2:22" ht="18">
      <c r="B2005" t="s">
        <v>550</v>
      </c>
      <c r="C2005" t="s">
        <v>37</v>
      </c>
      <c r="D2005" t="str">
        <f>VLOOKUP(G2005,Sheet1!J:K,2,0)</f>
        <v>C</v>
      </c>
      <c r="E2005" t="str">
        <f t="shared" si="186"/>
        <v>C其他</v>
      </c>
      <c r="F2005" t="str">
        <f>VLOOKUP(G2005,Sheet1!J:L,3,0)</f>
        <v>云南省</v>
      </c>
      <c r="G2005" t="s">
        <v>246</v>
      </c>
      <c r="H2005" s="2" t="str">
        <f>VLOOKUP(G2005,Sheet1!J:O,6,0)</f>
        <v>华南大区</v>
      </c>
      <c r="I2005">
        <v>769</v>
      </c>
      <c r="J2005">
        <v>0</v>
      </c>
      <c r="K2005" s="8">
        <f>VLOOKUP(C2005,'渗透率、续签率'!B:C,2,0)</f>
        <v>0.45200000000000001</v>
      </c>
      <c r="L2005" s="6">
        <f t="shared" si="187"/>
        <v>0</v>
      </c>
      <c r="M2005">
        <v>32</v>
      </c>
      <c r="N2005">
        <v>0</v>
      </c>
      <c r="O2005" s="24">
        <f t="shared" si="188"/>
        <v>0</v>
      </c>
      <c r="P2005" s="35">
        <f>VLOOKUP(E2005,'参数设置&amp;汇总'!O:X,10,0)</f>
        <v>0.01</v>
      </c>
      <c r="Q2005" s="37">
        <f t="shared" si="189"/>
        <v>0.32</v>
      </c>
      <c r="R2005">
        <v>0.85</v>
      </c>
      <c r="S2005" s="38">
        <f t="shared" si="190"/>
        <v>0.37647058823529411</v>
      </c>
      <c r="T2005" s="9">
        <f t="shared" si="191"/>
        <v>0.16301176470588236</v>
      </c>
      <c r="V2005" s="11"/>
    </row>
    <row r="2006" spans="2:22" ht="18">
      <c r="B2006" t="s">
        <v>550</v>
      </c>
      <c r="C2006" t="s">
        <v>37</v>
      </c>
      <c r="D2006" t="str">
        <f>VLOOKUP(G2006,Sheet1!J:K,2,0)</f>
        <v>C</v>
      </c>
      <c r="E2006" t="str">
        <f t="shared" si="186"/>
        <v>C其他</v>
      </c>
      <c r="F2006" t="str">
        <f>VLOOKUP(G2006,Sheet1!J:L,3,0)</f>
        <v>海南省</v>
      </c>
      <c r="G2006" t="s">
        <v>247</v>
      </c>
      <c r="H2006" s="2" t="str">
        <f>VLOOKUP(G2006,Sheet1!J:O,6,0)</f>
        <v>华南大区</v>
      </c>
      <c r="I2006">
        <v>147</v>
      </c>
      <c r="J2006">
        <v>0</v>
      </c>
      <c r="K2006" s="8">
        <f>VLOOKUP(C2006,'渗透率、续签率'!B:C,2,0)</f>
        <v>0.45200000000000001</v>
      </c>
      <c r="L2006" s="6">
        <f t="shared" si="187"/>
        <v>0</v>
      </c>
      <c r="M2006">
        <v>7</v>
      </c>
      <c r="N2006">
        <v>0</v>
      </c>
      <c r="O2006" s="24">
        <f t="shared" si="188"/>
        <v>0</v>
      </c>
      <c r="P2006" s="35">
        <f>VLOOKUP(E2006,'参数设置&amp;汇总'!O:X,10,0)</f>
        <v>0.01</v>
      </c>
      <c r="Q2006" s="37">
        <f t="shared" si="189"/>
        <v>7.0000000000000007E-2</v>
      </c>
      <c r="R2006">
        <v>0.85</v>
      </c>
      <c r="S2006" s="38">
        <f t="shared" si="190"/>
        <v>8.2352941176470601E-2</v>
      </c>
      <c r="T2006" s="9">
        <f t="shared" si="191"/>
        <v>3.5658823529411771E-2</v>
      </c>
      <c r="V2006" s="11"/>
    </row>
    <row r="2007" spans="2:22" ht="18">
      <c r="B2007" t="s">
        <v>550</v>
      </c>
      <c r="C2007" t="s">
        <v>37</v>
      </c>
      <c r="D2007" t="str">
        <f>VLOOKUP(G2007,Sheet1!J:K,2,0)</f>
        <v>C</v>
      </c>
      <c r="E2007" t="str">
        <f t="shared" si="186"/>
        <v>C其他</v>
      </c>
      <c r="F2007" t="str">
        <f>VLOOKUP(G2007,Sheet1!J:L,3,0)</f>
        <v>河南省</v>
      </c>
      <c r="G2007" t="s">
        <v>248</v>
      </c>
      <c r="H2007" s="2" t="str">
        <f>VLOOKUP(G2007,Sheet1!J:O,6,0)</f>
        <v>华北大区</v>
      </c>
      <c r="I2007" s="1">
        <v>2813</v>
      </c>
      <c r="J2007">
        <v>1</v>
      </c>
      <c r="K2007" s="8">
        <f>VLOOKUP(C2007,'渗透率、续签率'!B:C,2,0)</f>
        <v>0.45200000000000001</v>
      </c>
      <c r="L2007" s="6">
        <f t="shared" si="187"/>
        <v>3.5549235691432633E-4</v>
      </c>
      <c r="M2007">
        <v>283</v>
      </c>
      <c r="N2007">
        <v>1</v>
      </c>
      <c r="O2007" s="24">
        <f t="shared" si="188"/>
        <v>3.5335689045936395E-3</v>
      </c>
      <c r="P2007" s="35">
        <f>VLOOKUP(E2007,'参数设置&amp;汇总'!O:X,10,0)</f>
        <v>0.01</v>
      </c>
      <c r="Q2007" s="37">
        <f t="shared" si="189"/>
        <v>2.83</v>
      </c>
      <c r="R2007">
        <v>0.85</v>
      </c>
      <c r="S2007" s="38">
        <f t="shared" si="190"/>
        <v>2.7976470588235296</v>
      </c>
      <c r="T2007" s="9">
        <f t="shared" si="191"/>
        <v>1.2113811764705884</v>
      </c>
      <c r="V2007" s="11"/>
    </row>
    <row r="2008" spans="2:22" ht="18">
      <c r="B2008" t="s">
        <v>550</v>
      </c>
      <c r="C2008" t="s">
        <v>37</v>
      </c>
      <c r="D2008" t="str">
        <f>VLOOKUP(G2008,Sheet1!J:K,2,0)</f>
        <v>C</v>
      </c>
      <c r="E2008" t="str">
        <f t="shared" si="186"/>
        <v>C其他</v>
      </c>
      <c r="F2008" t="str">
        <f>VLOOKUP(G2008,Sheet1!J:L,3,0)</f>
        <v>江西省</v>
      </c>
      <c r="G2008" t="s">
        <v>249</v>
      </c>
      <c r="H2008" s="2" t="str">
        <f>VLOOKUP(G2008,Sheet1!J:O,6,0)</f>
        <v>华南大区</v>
      </c>
      <c r="I2008">
        <v>433</v>
      </c>
      <c r="J2008">
        <v>0</v>
      </c>
      <c r="K2008" s="8">
        <f>VLOOKUP(C2008,'渗透率、续签率'!B:C,2,0)</f>
        <v>0.45200000000000001</v>
      </c>
      <c r="L2008" s="6">
        <f t="shared" si="187"/>
        <v>0</v>
      </c>
      <c r="M2008">
        <v>7</v>
      </c>
      <c r="N2008">
        <v>0</v>
      </c>
      <c r="O2008" s="24">
        <f t="shared" si="188"/>
        <v>0</v>
      </c>
      <c r="P2008" s="35">
        <f>VLOOKUP(E2008,'参数设置&amp;汇总'!O:X,10,0)</f>
        <v>0.01</v>
      </c>
      <c r="Q2008" s="37">
        <f t="shared" si="189"/>
        <v>7.0000000000000007E-2</v>
      </c>
      <c r="R2008">
        <v>0.85</v>
      </c>
      <c r="S2008" s="38">
        <f t="shared" si="190"/>
        <v>8.2352941176470601E-2</v>
      </c>
      <c r="T2008" s="9">
        <f t="shared" si="191"/>
        <v>3.5658823529411771E-2</v>
      </c>
      <c r="V2008" s="11"/>
    </row>
    <row r="2009" spans="2:22" ht="18">
      <c r="B2009" t="s">
        <v>550</v>
      </c>
      <c r="C2009" t="s">
        <v>37</v>
      </c>
      <c r="D2009" t="str">
        <f>VLOOKUP(G2009,Sheet1!J:K,2,0)</f>
        <v>C</v>
      </c>
      <c r="E2009" t="str">
        <f t="shared" si="186"/>
        <v>C其他</v>
      </c>
      <c r="F2009" t="str">
        <f>VLOOKUP(G2009,Sheet1!J:L,3,0)</f>
        <v>新疆维吾尔自治区</v>
      </c>
      <c r="G2009" t="s">
        <v>250</v>
      </c>
      <c r="H2009" s="2" t="str">
        <f>VLOOKUP(G2009,Sheet1!J:O,6,0)</f>
        <v>华北大区</v>
      </c>
      <c r="I2009">
        <v>9</v>
      </c>
      <c r="J2009">
        <v>0</v>
      </c>
      <c r="K2009" s="8">
        <f>VLOOKUP(C2009,'渗透率、续签率'!B:C,2,0)</f>
        <v>0.45200000000000001</v>
      </c>
      <c r="L2009" s="6">
        <f t="shared" si="187"/>
        <v>0</v>
      </c>
      <c r="M2009">
        <v>0</v>
      </c>
      <c r="N2009">
        <v>0</v>
      </c>
      <c r="O2009" s="24" t="e">
        <f t="shared" si="188"/>
        <v>#DIV/0!</v>
      </c>
      <c r="P2009" s="35">
        <f>VLOOKUP(E2009,'参数设置&amp;汇总'!O:X,10,0)</f>
        <v>0.01</v>
      </c>
      <c r="Q2009" s="37">
        <f t="shared" si="189"/>
        <v>0</v>
      </c>
      <c r="R2009">
        <v>0.85</v>
      </c>
      <c r="S2009" s="38">
        <f t="shared" si="190"/>
        <v>0</v>
      </c>
      <c r="T2009" s="9">
        <f t="shared" si="191"/>
        <v>0</v>
      </c>
      <c r="V2009" s="11"/>
    </row>
    <row r="2010" spans="2:22" ht="18">
      <c r="B2010" t="s">
        <v>550</v>
      </c>
      <c r="C2010" t="s">
        <v>37</v>
      </c>
      <c r="D2010" t="str">
        <f>VLOOKUP(G2010,Sheet1!J:K,2,0)</f>
        <v>B</v>
      </c>
      <c r="E2010" t="str">
        <f t="shared" si="186"/>
        <v>B其他</v>
      </c>
      <c r="F2010" t="str">
        <f>VLOOKUP(G2010,Sheet1!J:L,3,0)</f>
        <v>江苏省</v>
      </c>
      <c r="G2010" t="s">
        <v>71</v>
      </c>
      <c r="H2010" s="2" t="str">
        <f>VLOOKUP(G2010,Sheet1!J:O,6,0)</f>
        <v>华北大区</v>
      </c>
      <c r="I2010" s="1">
        <v>3473</v>
      </c>
      <c r="J2010">
        <v>9</v>
      </c>
      <c r="K2010" s="8">
        <f>VLOOKUP(C2010,'渗透率、续签率'!B:C,2,0)</f>
        <v>0.45200000000000001</v>
      </c>
      <c r="L2010" s="6">
        <f t="shared" si="187"/>
        <v>2.5914195220270659E-3</v>
      </c>
      <c r="M2010">
        <v>572</v>
      </c>
      <c r="N2010">
        <v>7</v>
      </c>
      <c r="O2010" s="24">
        <f t="shared" si="188"/>
        <v>1.2237762237762238E-2</v>
      </c>
      <c r="P2010" s="35">
        <f>VLOOKUP(E2010,'参数设置&amp;汇总'!O:X,10,0)</f>
        <v>0.02</v>
      </c>
      <c r="Q2010" s="37">
        <f t="shared" si="189"/>
        <v>11.44</v>
      </c>
      <c r="R2010">
        <v>0.85</v>
      </c>
      <c r="S2010" s="38">
        <f t="shared" si="190"/>
        <v>9.736470588235294</v>
      </c>
      <c r="T2010" s="9">
        <f t="shared" si="191"/>
        <v>4.2158917647058827</v>
      </c>
      <c r="V2010" s="11"/>
    </row>
    <row r="2011" spans="2:22" ht="18">
      <c r="B2011" t="s">
        <v>550</v>
      </c>
      <c r="C2011" t="s">
        <v>37</v>
      </c>
      <c r="D2011" t="str">
        <f>VLOOKUP(G2011,Sheet1!J:K,2,0)</f>
        <v>C</v>
      </c>
      <c r="E2011" t="str">
        <f t="shared" si="186"/>
        <v>C其他</v>
      </c>
      <c r="F2011" t="str">
        <f>VLOOKUP(G2011,Sheet1!J:L,3,0)</f>
        <v>西藏自治区</v>
      </c>
      <c r="G2011" t="s">
        <v>251</v>
      </c>
      <c r="H2011" s="2">
        <f>VLOOKUP(G2011,Sheet1!J:O,6,0)</f>
        <v>0</v>
      </c>
      <c r="I2011">
        <v>101</v>
      </c>
      <c r="J2011">
        <v>0</v>
      </c>
      <c r="K2011" s="8">
        <f>VLOOKUP(C2011,'渗透率、续签率'!B:C,2,0)</f>
        <v>0.45200000000000001</v>
      </c>
      <c r="L2011" s="6">
        <f t="shared" si="187"/>
        <v>0</v>
      </c>
      <c r="M2011">
        <v>0</v>
      </c>
      <c r="N2011">
        <v>0</v>
      </c>
      <c r="O2011" s="24" t="e">
        <f t="shared" si="188"/>
        <v>#DIV/0!</v>
      </c>
      <c r="P2011" s="35">
        <f>VLOOKUP(E2011,'参数设置&amp;汇总'!O:X,10,0)</f>
        <v>0.01</v>
      </c>
      <c r="Q2011" s="37">
        <f t="shared" si="189"/>
        <v>0</v>
      </c>
      <c r="R2011">
        <v>0.85</v>
      </c>
      <c r="S2011" s="38">
        <f t="shared" si="190"/>
        <v>0</v>
      </c>
      <c r="T2011" s="9">
        <f t="shared" si="191"/>
        <v>0</v>
      </c>
    </row>
    <row r="2012" spans="2:22" ht="18">
      <c r="B2012" t="s">
        <v>550</v>
      </c>
      <c r="C2012" t="s">
        <v>37</v>
      </c>
      <c r="D2012" t="str">
        <f>VLOOKUP(G2012,Sheet1!J:K,2,0)</f>
        <v>C</v>
      </c>
      <c r="E2012" t="str">
        <f t="shared" si="186"/>
        <v>C其他</v>
      </c>
      <c r="F2012" t="str">
        <f>VLOOKUP(G2012,Sheet1!J:L,3,0)</f>
        <v>山东省</v>
      </c>
      <c r="G2012" t="s">
        <v>252</v>
      </c>
      <c r="H2012" s="2" t="str">
        <f>VLOOKUP(G2012,Sheet1!J:O,6,0)</f>
        <v>华北大区</v>
      </c>
      <c r="I2012" s="1">
        <v>2057</v>
      </c>
      <c r="J2012">
        <v>2</v>
      </c>
      <c r="K2012" s="8">
        <f>VLOOKUP(C2012,'渗透率、续签率'!B:C,2,0)</f>
        <v>0.45200000000000001</v>
      </c>
      <c r="L2012" s="6">
        <f t="shared" si="187"/>
        <v>9.7228974234321824E-4</v>
      </c>
      <c r="M2012">
        <v>214</v>
      </c>
      <c r="N2012">
        <v>2</v>
      </c>
      <c r="O2012" s="24">
        <f t="shared" si="188"/>
        <v>9.3457943925233638E-3</v>
      </c>
      <c r="P2012" s="35">
        <f>VLOOKUP(E2012,'参数设置&amp;汇总'!O:X,10,0)</f>
        <v>0.01</v>
      </c>
      <c r="Q2012" s="37">
        <f t="shared" si="189"/>
        <v>2.14</v>
      </c>
      <c r="R2012">
        <v>0.85</v>
      </c>
      <c r="S2012" s="38">
        <f t="shared" si="190"/>
        <v>1.4541176470588237</v>
      </c>
      <c r="T2012" s="9">
        <f t="shared" si="191"/>
        <v>0.62963294117647062</v>
      </c>
      <c r="V2012" s="11"/>
    </row>
    <row r="2013" spans="2:22" ht="18">
      <c r="B2013" t="s">
        <v>550</v>
      </c>
      <c r="C2013" t="s">
        <v>37</v>
      </c>
      <c r="D2013" t="str">
        <f>VLOOKUP(G2013,Sheet1!J:K,2,0)</f>
        <v>B</v>
      </c>
      <c r="E2013" t="str">
        <f t="shared" si="186"/>
        <v>B其他</v>
      </c>
      <c r="F2013" t="str">
        <f>VLOOKUP(G2013,Sheet1!J:L,3,0)</f>
        <v>云南省</v>
      </c>
      <c r="G2013" t="s">
        <v>73</v>
      </c>
      <c r="H2013" s="2" t="str">
        <f>VLOOKUP(G2013,Sheet1!J:O,6,0)</f>
        <v>华南大区</v>
      </c>
      <c r="I2013" s="1">
        <v>4246</v>
      </c>
      <c r="J2013">
        <v>24</v>
      </c>
      <c r="K2013" s="8">
        <f>VLOOKUP(C2013,'渗透率、续签率'!B:C,2,0)</f>
        <v>0.45200000000000001</v>
      </c>
      <c r="L2013" s="6">
        <f t="shared" si="187"/>
        <v>5.6523787093735282E-3</v>
      </c>
      <c r="M2013">
        <v>766</v>
      </c>
      <c r="N2013">
        <v>15</v>
      </c>
      <c r="O2013" s="24">
        <f t="shared" si="188"/>
        <v>1.95822454308094E-2</v>
      </c>
      <c r="P2013" s="35">
        <f>VLOOKUP(E2013,'参数设置&amp;汇总'!O:X,10,0)</f>
        <v>0.02</v>
      </c>
      <c r="Q2013" s="37">
        <f t="shared" si="189"/>
        <v>15.32</v>
      </c>
      <c r="R2013">
        <v>0.85</v>
      </c>
      <c r="S2013" s="38">
        <f t="shared" si="190"/>
        <v>10.047058823529413</v>
      </c>
      <c r="T2013" s="9">
        <f t="shared" si="191"/>
        <v>4.3503764705882357</v>
      </c>
      <c r="U2013" s="1"/>
      <c r="V2013" s="11"/>
    </row>
    <row r="2014" spans="2:22" ht="18">
      <c r="B2014" t="s">
        <v>550</v>
      </c>
      <c r="C2014" t="s">
        <v>37</v>
      </c>
      <c r="D2014" t="str">
        <f>VLOOKUP(G2014,Sheet1!J:K,2,0)</f>
        <v>C</v>
      </c>
      <c r="E2014" t="str">
        <f t="shared" si="186"/>
        <v>C其他</v>
      </c>
      <c r="F2014" t="str">
        <f>VLOOKUP(G2014,Sheet1!J:L,3,0)</f>
        <v>新疆维吾尔自治区</v>
      </c>
      <c r="G2014" t="s">
        <v>253</v>
      </c>
      <c r="H2014" s="2" t="str">
        <f>VLOOKUP(G2014,Sheet1!J:O,6,0)</f>
        <v>华北大区</v>
      </c>
      <c r="I2014">
        <v>10</v>
      </c>
      <c r="J2014">
        <v>0</v>
      </c>
      <c r="K2014" s="8">
        <f>VLOOKUP(C2014,'渗透率、续签率'!B:C,2,0)</f>
        <v>0.45200000000000001</v>
      </c>
      <c r="L2014" s="6">
        <f t="shared" si="187"/>
        <v>0</v>
      </c>
      <c r="M2014">
        <v>0</v>
      </c>
      <c r="N2014">
        <v>0</v>
      </c>
      <c r="O2014" s="24" t="e">
        <f t="shared" si="188"/>
        <v>#DIV/0!</v>
      </c>
      <c r="P2014" s="35">
        <f>VLOOKUP(E2014,'参数设置&amp;汇总'!O:X,10,0)</f>
        <v>0.01</v>
      </c>
      <c r="Q2014" s="37">
        <f t="shared" si="189"/>
        <v>0</v>
      </c>
      <c r="R2014">
        <v>0.85</v>
      </c>
      <c r="S2014" s="38">
        <f t="shared" si="190"/>
        <v>0</v>
      </c>
      <c r="T2014" s="9">
        <f t="shared" si="191"/>
        <v>0</v>
      </c>
      <c r="V2014" s="11"/>
    </row>
    <row r="2015" spans="2:22" ht="18">
      <c r="B2015" t="s">
        <v>550</v>
      </c>
      <c r="C2015" t="s">
        <v>37</v>
      </c>
      <c r="D2015" t="str">
        <f>VLOOKUP(G2015,Sheet1!J:K,2,0)</f>
        <v>C</v>
      </c>
      <c r="E2015" t="str">
        <f t="shared" si="186"/>
        <v>C其他</v>
      </c>
      <c r="F2015" t="str">
        <f>VLOOKUP(G2015,Sheet1!J:L,3,0)</f>
        <v>新疆维吾尔自治区</v>
      </c>
      <c r="G2015" t="s">
        <v>254</v>
      </c>
      <c r="H2015" s="2" t="str">
        <f>VLOOKUP(G2015,Sheet1!J:O,6,0)</f>
        <v>华北大区</v>
      </c>
      <c r="I2015">
        <v>459</v>
      </c>
      <c r="J2015">
        <v>0</v>
      </c>
      <c r="K2015" s="8">
        <f>VLOOKUP(C2015,'渗透率、续签率'!B:C,2,0)</f>
        <v>0.45200000000000001</v>
      </c>
      <c r="L2015" s="6">
        <f t="shared" si="187"/>
        <v>0</v>
      </c>
      <c r="M2015">
        <v>69</v>
      </c>
      <c r="N2015">
        <v>0</v>
      </c>
      <c r="O2015" s="24">
        <f t="shared" si="188"/>
        <v>0</v>
      </c>
      <c r="P2015" s="35">
        <f>VLOOKUP(E2015,'参数设置&amp;汇总'!O:X,10,0)</f>
        <v>0.01</v>
      </c>
      <c r="Q2015" s="37">
        <f t="shared" si="189"/>
        <v>0.69000000000000006</v>
      </c>
      <c r="R2015">
        <v>0.85</v>
      </c>
      <c r="S2015" s="38">
        <f t="shared" si="190"/>
        <v>0.81176470588235305</v>
      </c>
      <c r="T2015" s="9">
        <f t="shared" si="191"/>
        <v>0.35149411764705885</v>
      </c>
    </row>
    <row r="2016" spans="2:22" ht="18">
      <c r="B2016" t="s">
        <v>550</v>
      </c>
      <c r="C2016" t="s">
        <v>37</v>
      </c>
      <c r="D2016" t="str">
        <f>VLOOKUP(G2016,Sheet1!J:K,2,0)</f>
        <v>C</v>
      </c>
      <c r="E2016" t="str">
        <f t="shared" si="186"/>
        <v>C其他</v>
      </c>
      <c r="F2016" t="str">
        <f>VLOOKUP(G2016,Sheet1!J:L,3,0)</f>
        <v>海南省</v>
      </c>
      <c r="G2016" t="s">
        <v>255</v>
      </c>
      <c r="H2016" s="2" t="str">
        <f>VLOOKUP(G2016,Sheet1!J:O,6,0)</f>
        <v>华南大区</v>
      </c>
      <c r="I2016">
        <v>83</v>
      </c>
      <c r="J2016">
        <v>0</v>
      </c>
      <c r="K2016" s="8">
        <f>VLOOKUP(C2016,'渗透率、续签率'!B:C,2,0)</f>
        <v>0.45200000000000001</v>
      </c>
      <c r="L2016" s="6">
        <f t="shared" si="187"/>
        <v>0</v>
      </c>
      <c r="M2016">
        <v>0</v>
      </c>
      <c r="N2016">
        <v>0</v>
      </c>
      <c r="O2016" s="24" t="e">
        <f t="shared" si="188"/>
        <v>#DIV/0!</v>
      </c>
      <c r="P2016" s="35">
        <f>VLOOKUP(E2016,'参数设置&amp;汇总'!O:X,10,0)</f>
        <v>0.01</v>
      </c>
      <c r="Q2016" s="37">
        <f t="shared" si="189"/>
        <v>0</v>
      </c>
      <c r="R2016">
        <v>0.85</v>
      </c>
      <c r="S2016" s="38">
        <f t="shared" si="190"/>
        <v>0</v>
      </c>
      <c r="T2016" s="9">
        <f t="shared" si="191"/>
        <v>0</v>
      </c>
      <c r="V2016" s="11"/>
    </row>
    <row r="2017" spans="2:22" ht="18">
      <c r="B2017" t="s">
        <v>550</v>
      </c>
      <c r="C2017" t="s">
        <v>37</v>
      </c>
      <c r="D2017" t="str">
        <f>VLOOKUP(G2017,Sheet1!J:K,2,0)</f>
        <v>C</v>
      </c>
      <c r="E2017" t="str">
        <f t="shared" si="186"/>
        <v>C其他</v>
      </c>
      <c r="F2017" t="str">
        <f>VLOOKUP(G2017,Sheet1!J:L,3,0)</f>
        <v>西藏自治区</v>
      </c>
      <c r="G2017" t="s">
        <v>256</v>
      </c>
      <c r="H2017" s="2">
        <f>VLOOKUP(G2017,Sheet1!J:O,6,0)</f>
        <v>0</v>
      </c>
      <c r="I2017">
        <v>42</v>
      </c>
      <c r="J2017">
        <v>0</v>
      </c>
      <c r="K2017" s="8">
        <f>VLOOKUP(C2017,'渗透率、续签率'!B:C,2,0)</f>
        <v>0.45200000000000001</v>
      </c>
      <c r="L2017" s="6">
        <f t="shared" si="187"/>
        <v>0</v>
      </c>
      <c r="M2017">
        <v>6</v>
      </c>
      <c r="N2017">
        <v>0</v>
      </c>
      <c r="O2017" s="24">
        <f t="shared" si="188"/>
        <v>0</v>
      </c>
      <c r="P2017" s="35">
        <f>VLOOKUP(E2017,'参数设置&amp;汇总'!O:X,10,0)</f>
        <v>0.01</v>
      </c>
      <c r="Q2017" s="37">
        <f t="shared" si="189"/>
        <v>0.06</v>
      </c>
      <c r="R2017">
        <v>0.85</v>
      </c>
      <c r="S2017" s="38">
        <f t="shared" si="190"/>
        <v>7.0588235294117646E-2</v>
      </c>
      <c r="T2017" s="9">
        <f t="shared" si="191"/>
        <v>3.0564705882352942E-2</v>
      </c>
      <c r="V2017" s="11"/>
    </row>
    <row r="2018" spans="2:22" ht="18">
      <c r="B2018" t="s">
        <v>550</v>
      </c>
      <c r="C2018" t="s">
        <v>37</v>
      </c>
      <c r="D2018" t="str">
        <f>VLOOKUP(G2018,Sheet1!J:K,2,0)</f>
        <v>C</v>
      </c>
      <c r="E2018" t="str">
        <f t="shared" si="186"/>
        <v>C其他</v>
      </c>
      <c r="F2018" t="str">
        <f>VLOOKUP(G2018,Sheet1!J:L,3,0)</f>
        <v>云南省</v>
      </c>
      <c r="G2018" t="s">
        <v>257</v>
      </c>
      <c r="H2018" s="2" t="str">
        <f>VLOOKUP(G2018,Sheet1!J:O,6,0)</f>
        <v>华南大区</v>
      </c>
      <c r="I2018" s="1">
        <v>1245</v>
      </c>
      <c r="J2018">
        <v>0</v>
      </c>
      <c r="K2018" s="8">
        <f>VLOOKUP(C2018,'渗透率、续签率'!B:C,2,0)</f>
        <v>0.45200000000000001</v>
      </c>
      <c r="L2018" s="6">
        <f t="shared" si="187"/>
        <v>0</v>
      </c>
      <c r="M2018">
        <v>47</v>
      </c>
      <c r="N2018">
        <v>0</v>
      </c>
      <c r="O2018" s="24">
        <f t="shared" si="188"/>
        <v>0</v>
      </c>
      <c r="P2018" s="35">
        <f>VLOOKUP(E2018,'参数设置&amp;汇总'!O:X,10,0)</f>
        <v>0.01</v>
      </c>
      <c r="Q2018" s="37">
        <f t="shared" si="189"/>
        <v>0.47000000000000003</v>
      </c>
      <c r="R2018">
        <v>0.85</v>
      </c>
      <c r="S2018" s="38">
        <f t="shared" si="190"/>
        <v>0.55294117647058827</v>
      </c>
      <c r="T2018" s="9">
        <f t="shared" si="191"/>
        <v>0.23942352941176473</v>
      </c>
      <c r="V2018" s="11"/>
    </row>
    <row r="2019" spans="2:22" ht="18">
      <c r="B2019" t="s">
        <v>550</v>
      </c>
      <c r="C2019" t="s">
        <v>37</v>
      </c>
      <c r="D2019" t="str">
        <f>VLOOKUP(G2019,Sheet1!J:K,2,0)</f>
        <v>C</v>
      </c>
      <c r="E2019" t="str">
        <f t="shared" si="186"/>
        <v>C其他</v>
      </c>
      <c r="F2019" t="str">
        <f>VLOOKUP(G2019,Sheet1!J:L,3,0)</f>
        <v>山西省</v>
      </c>
      <c r="G2019" t="s">
        <v>258</v>
      </c>
      <c r="H2019" s="2" t="str">
        <f>VLOOKUP(G2019,Sheet1!J:O,6,0)</f>
        <v>华北大区</v>
      </c>
      <c r="I2019" s="1">
        <v>1210</v>
      </c>
      <c r="J2019">
        <v>1</v>
      </c>
      <c r="K2019" s="8">
        <f>VLOOKUP(C2019,'渗透率、续签率'!B:C,2,0)</f>
        <v>0.45200000000000001</v>
      </c>
      <c r="L2019" s="6">
        <f t="shared" si="187"/>
        <v>8.2644628099173552E-4</v>
      </c>
      <c r="M2019">
        <v>216</v>
      </c>
      <c r="N2019">
        <v>1</v>
      </c>
      <c r="O2019" s="24">
        <f t="shared" si="188"/>
        <v>4.6296296296296294E-3</v>
      </c>
      <c r="P2019" s="35">
        <f>VLOOKUP(E2019,'参数设置&amp;汇总'!O:X,10,0)</f>
        <v>0.01</v>
      </c>
      <c r="Q2019" s="37">
        <f t="shared" si="189"/>
        <v>2.16</v>
      </c>
      <c r="R2019">
        <v>0.85</v>
      </c>
      <c r="S2019" s="38">
        <f t="shared" si="190"/>
        <v>2.0094117647058827</v>
      </c>
      <c r="T2019" s="9">
        <f t="shared" si="191"/>
        <v>0.87007529411764717</v>
      </c>
      <c r="V2019" s="11"/>
    </row>
    <row r="2020" spans="2:22" ht="18">
      <c r="B2020" t="s">
        <v>550</v>
      </c>
      <c r="C2020" t="s">
        <v>37</v>
      </c>
      <c r="D2020" t="str">
        <f>VLOOKUP(G2020,Sheet1!J:K,2,0)</f>
        <v>C</v>
      </c>
      <c r="E2020" t="str">
        <f t="shared" si="186"/>
        <v>C其他</v>
      </c>
      <c r="F2020" t="str">
        <f>VLOOKUP(G2020,Sheet1!J:L,3,0)</f>
        <v>山西省</v>
      </c>
      <c r="G2020" t="s">
        <v>259</v>
      </c>
      <c r="H2020" s="2" t="str">
        <f>VLOOKUP(G2020,Sheet1!J:O,6,0)</f>
        <v>华北大区</v>
      </c>
      <c r="I2020">
        <v>730</v>
      </c>
      <c r="J2020">
        <v>3</v>
      </c>
      <c r="K2020" s="8">
        <f>VLOOKUP(C2020,'渗透率、续签率'!B:C,2,0)</f>
        <v>0.45200000000000001</v>
      </c>
      <c r="L2020" s="6">
        <f t="shared" si="187"/>
        <v>4.10958904109589E-3</v>
      </c>
      <c r="M2020">
        <v>125</v>
      </c>
      <c r="N2020">
        <v>2</v>
      </c>
      <c r="O2020" s="24">
        <f t="shared" si="188"/>
        <v>1.6E-2</v>
      </c>
      <c r="P2020" s="35">
        <f>VLOOKUP(E2020,'参数设置&amp;汇总'!O:X,10,0)</f>
        <v>0.01</v>
      </c>
      <c r="Q2020" s="37">
        <f t="shared" si="189"/>
        <v>2</v>
      </c>
      <c r="R2020">
        <v>0.85</v>
      </c>
      <c r="S2020" s="38">
        <f t="shared" si="190"/>
        <v>1.2894117647058825</v>
      </c>
      <c r="T2020" s="9">
        <f t="shared" si="191"/>
        <v>0.55831529411764713</v>
      </c>
    </row>
    <row r="2021" spans="2:22" ht="18">
      <c r="B2021" t="s">
        <v>550</v>
      </c>
      <c r="C2021" t="s">
        <v>37</v>
      </c>
      <c r="D2021" t="str">
        <f>VLOOKUP(G2021,Sheet1!J:K,2,0)</f>
        <v>C</v>
      </c>
      <c r="E2021" t="str">
        <f t="shared" si="186"/>
        <v>C其他</v>
      </c>
      <c r="F2021" t="str">
        <f>VLOOKUP(G2021,Sheet1!J:L,3,0)</f>
        <v>云南省</v>
      </c>
      <c r="G2021" t="s">
        <v>260</v>
      </c>
      <c r="H2021" s="2" t="str">
        <f>VLOOKUP(G2021,Sheet1!J:O,6,0)</f>
        <v>华南大区</v>
      </c>
      <c r="I2021">
        <v>418</v>
      </c>
      <c r="J2021">
        <v>0</v>
      </c>
      <c r="K2021" s="8">
        <f>VLOOKUP(C2021,'渗透率、续签率'!B:C,2,0)</f>
        <v>0.45200000000000001</v>
      </c>
      <c r="L2021" s="6">
        <f t="shared" si="187"/>
        <v>0</v>
      </c>
      <c r="M2021">
        <v>34</v>
      </c>
      <c r="N2021">
        <v>0</v>
      </c>
      <c r="O2021" s="24">
        <f t="shared" si="188"/>
        <v>0</v>
      </c>
      <c r="P2021" s="35">
        <f>VLOOKUP(E2021,'参数设置&amp;汇总'!O:X,10,0)</f>
        <v>0.01</v>
      </c>
      <c r="Q2021" s="37">
        <f t="shared" si="189"/>
        <v>0.34</v>
      </c>
      <c r="R2021">
        <v>0.85</v>
      </c>
      <c r="S2021" s="38">
        <f t="shared" si="190"/>
        <v>0.4</v>
      </c>
      <c r="T2021" s="9">
        <f t="shared" si="191"/>
        <v>0.17320000000000002</v>
      </c>
      <c r="V2021" s="11"/>
    </row>
    <row r="2022" spans="2:22" ht="18">
      <c r="B2022" t="s">
        <v>550</v>
      </c>
      <c r="C2022" t="s">
        <v>37</v>
      </c>
      <c r="D2022" t="str">
        <f>VLOOKUP(G2022,Sheet1!J:K,2,0)</f>
        <v>C</v>
      </c>
      <c r="E2022" t="str">
        <f t="shared" si="186"/>
        <v>C其他</v>
      </c>
      <c r="F2022" t="str">
        <f>VLOOKUP(G2022,Sheet1!J:L,3,0)</f>
        <v>江西省</v>
      </c>
      <c r="G2022" t="s">
        <v>261</v>
      </c>
      <c r="H2022" s="2" t="str">
        <f>VLOOKUP(G2022,Sheet1!J:O,6,0)</f>
        <v>华南大区</v>
      </c>
      <c r="I2022">
        <v>759</v>
      </c>
      <c r="J2022">
        <v>1</v>
      </c>
      <c r="K2022" s="8">
        <f>VLOOKUP(C2022,'渗透率、续签率'!B:C,2,0)</f>
        <v>0.45200000000000001</v>
      </c>
      <c r="L2022" s="6">
        <f t="shared" si="187"/>
        <v>1.3175230566534915E-3</v>
      </c>
      <c r="M2022">
        <v>44</v>
      </c>
      <c r="N2022">
        <v>0</v>
      </c>
      <c r="O2022" s="24">
        <f t="shared" si="188"/>
        <v>0</v>
      </c>
      <c r="P2022" s="35">
        <f>VLOOKUP(E2022,'参数设置&amp;汇总'!O:X,10,0)</f>
        <v>0.01</v>
      </c>
      <c r="Q2022" s="37">
        <f t="shared" si="189"/>
        <v>0.44</v>
      </c>
      <c r="R2022">
        <v>0.85</v>
      </c>
      <c r="S2022" s="38">
        <f t="shared" si="190"/>
        <v>0.51764705882352946</v>
      </c>
      <c r="T2022" s="9">
        <f t="shared" si="191"/>
        <v>0.22414117647058826</v>
      </c>
      <c r="V2022" s="11"/>
    </row>
    <row r="2023" spans="2:22" ht="18">
      <c r="B2023" t="s">
        <v>550</v>
      </c>
      <c r="C2023" t="s">
        <v>37</v>
      </c>
      <c r="D2023" t="str">
        <f>VLOOKUP(G2023,Sheet1!J:K,2,0)</f>
        <v>C</v>
      </c>
      <c r="E2023" t="str">
        <f t="shared" si="186"/>
        <v>C其他</v>
      </c>
      <c r="F2023" t="str">
        <f>VLOOKUP(G2023,Sheet1!J:L,3,0)</f>
        <v>云南省</v>
      </c>
      <c r="G2023" t="s">
        <v>262</v>
      </c>
      <c r="H2023" s="2" t="str">
        <f>VLOOKUP(G2023,Sheet1!J:O,6,0)</f>
        <v>华南大区</v>
      </c>
      <c r="I2023" s="1">
        <v>1658</v>
      </c>
      <c r="J2023">
        <v>0</v>
      </c>
      <c r="K2023" s="8">
        <f>VLOOKUP(C2023,'渗透率、续签率'!B:C,2,0)</f>
        <v>0.45200000000000001</v>
      </c>
      <c r="L2023" s="6">
        <f t="shared" si="187"/>
        <v>0</v>
      </c>
      <c r="M2023">
        <v>168</v>
      </c>
      <c r="N2023">
        <v>0</v>
      </c>
      <c r="O2023" s="24">
        <f t="shared" si="188"/>
        <v>0</v>
      </c>
      <c r="P2023" s="35">
        <f>VLOOKUP(E2023,'参数设置&amp;汇总'!O:X,10,0)</f>
        <v>0.01</v>
      </c>
      <c r="Q2023" s="37">
        <f t="shared" si="189"/>
        <v>1.68</v>
      </c>
      <c r="R2023">
        <v>0.85</v>
      </c>
      <c r="S2023" s="38">
        <f t="shared" si="190"/>
        <v>1.9764705882352942</v>
      </c>
      <c r="T2023" s="9">
        <f t="shared" si="191"/>
        <v>0.85581176470588238</v>
      </c>
      <c r="V2023" s="11"/>
    </row>
    <row r="2024" spans="2:22" ht="18">
      <c r="B2024" t="s">
        <v>550</v>
      </c>
      <c r="C2024" t="s">
        <v>37</v>
      </c>
      <c r="D2024" t="str">
        <f>VLOOKUP(G2024,Sheet1!J:K,2,0)</f>
        <v>C</v>
      </c>
      <c r="E2024" t="str">
        <f t="shared" si="186"/>
        <v>C其他</v>
      </c>
      <c r="F2024" t="str">
        <f>VLOOKUP(G2024,Sheet1!J:L,3,0)</f>
        <v>山西省</v>
      </c>
      <c r="G2024" t="s">
        <v>263</v>
      </c>
      <c r="H2024" s="2" t="str">
        <f>VLOOKUP(G2024,Sheet1!J:O,6,0)</f>
        <v>华北大区</v>
      </c>
      <c r="I2024">
        <v>643</v>
      </c>
      <c r="J2024">
        <v>0</v>
      </c>
      <c r="K2024" s="8">
        <f>VLOOKUP(C2024,'渗透率、续签率'!B:C,2,0)</f>
        <v>0.45200000000000001</v>
      </c>
      <c r="L2024" s="6">
        <f t="shared" si="187"/>
        <v>0</v>
      </c>
      <c r="M2024">
        <v>125</v>
      </c>
      <c r="N2024">
        <v>0</v>
      </c>
      <c r="O2024" s="24">
        <f t="shared" si="188"/>
        <v>0</v>
      </c>
      <c r="P2024" s="35">
        <f>VLOOKUP(E2024,'参数设置&amp;汇总'!O:X,10,0)</f>
        <v>0.01</v>
      </c>
      <c r="Q2024" s="37">
        <f t="shared" si="189"/>
        <v>1.25</v>
      </c>
      <c r="R2024">
        <v>0.85</v>
      </c>
      <c r="S2024" s="38">
        <f t="shared" si="190"/>
        <v>1.4705882352941178</v>
      </c>
      <c r="T2024" s="9">
        <f t="shared" si="191"/>
        <v>0.63676470588235301</v>
      </c>
      <c r="V2024" s="11"/>
    </row>
    <row r="2025" spans="2:22" ht="18">
      <c r="B2025" t="s">
        <v>550</v>
      </c>
      <c r="C2025" t="s">
        <v>37</v>
      </c>
      <c r="D2025" t="str">
        <f>VLOOKUP(G2025,Sheet1!J:K,2,0)</f>
        <v>C</v>
      </c>
      <c r="E2025" t="str">
        <f t="shared" si="186"/>
        <v>C其他</v>
      </c>
      <c r="F2025" t="str">
        <f>VLOOKUP(G2025,Sheet1!J:L,3,0)</f>
        <v>辽宁省</v>
      </c>
      <c r="G2025" t="s">
        <v>264</v>
      </c>
      <c r="H2025" s="2" t="str">
        <f>VLOOKUP(G2025,Sheet1!J:O,6,0)</f>
        <v>华北大区</v>
      </c>
      <c r="I2025" s="1">
        <v>1124</v>
      </c>
      <c r="J2025">
        <v>0</v>
      </c>
      <c r="K2025" s="8">
        <f>VLOOKUP(C2025,'渗透率、续签率'!B:C,2,0)</f>
        <v>0.45200000000000001</v>
      </c>
      <c r="L2025" s="6">
        <f t="shared" si="187"/>
        <v>0</v>
      </c>
      <c r="M2025">
        <v>91</v>
      </c>
      <c r="N2025">
        <v>0</v>
      </c>
      <c r="O2025" s="24">
        <f t="shared" si="188"/>
        <v>0</v>
      </c>
      <c r="P2025" s="35">
        <f>VLOOKUP(E2025,'参数设置&amp;汇总'!O:X,10,0)</f>
        <v>0.01</v>
      </c>
      <c r="Q2025" s="37">
        <f t="shared" si="189"/>
        <v>0.91</v>
      </c>
      <c r="R2025">
        <v>0.85</v>
      </c>
      <c r="S2025" s="38">
        <f t="shared" si="190"/>
        <v>1.0705882352941176</v>
      </c>
      <c r="T2025" s="9">
        <f t="shared" si="191"/>
        <v>0.46356470588235293</v>
      </c>
      <c r="V2025" s="11"/>
    </row>
    <row r="2026" spans="2:22" ht="18">
      <c r="B2026" t="s">
        <v>550</v>
      </c>
      <c r="C2026" t="s">
        <v>37</v>
      </c>
      <c r="D2026" t="str">
        <f>VLOOKUP(G2026,Sheet1!J:K,2,0)</f>
        <v>C</v>
      </c>
      <c r="E2026" t="str">
        <f t="shared" si="186"/>
        <v>C其他</v>
      </c>
      <c r="F2026" t="str">
        <f>VLOOKUP(G2026,Sheet1!J:L,3,0)</f>
        <v>辽宁省</v>
      </c>
      <c r="G2026" t="s">
        <v>265</v>
      </c>
      <c r="H2026" s="2" t="str">
        <f>VLOOKUP(G2026,Sheet1!J:O,6,0)</f>
        <v>华北大区</v>
      </c>
      <c r="I2026">
        <v>391</v>
      </c>
      <c r="J2026">
        <v>0</v>
      </c>
      <c r="K2026" s="8">
        <f>VLOOKUP(C2026,'渗透率、续签率'!B:C,2,0)</f>
        <v>0.45200000000000001</v>
      </c>
      <c r="L2026" s="6">
        <f t="shared" si="187"/>
        <v>0</v>
      </c>
      <c r="M2026">
        <v>39</v>
      </c>
      <c r="N2026">
        <v>0</v>
      </c>
      <c r="O2026" s="24">
        <f t="shared" si="188"/>
        <v>0</v>
      </c>
      <c r="P2026" s="35">
        <f>VLOOKUP(E2026,'参数设置&amp;汇总'!O:X,10,0)</f>
        <v>0.01</v>
      </c>
      <c r="Q2026" s="37">
        <f t="shared" si="189"/>
        <v>0.39</v>
      </c>
      <c r="R2026">
        <v>0.85</v>
      </c>
      <c r="S2026" s="38">
        <f t="shared" si="190"/>
        <v>0.45882352941176474</v>
      </c>
      <c r="T2026" s="9">
        <f t="shared" si="191"/>
        <v>0.19867058823529413</v>
      </c>
      <c r="V2026" s="11"/>
    </row>
    <row r="2027" spans="2:22" ht="18">
      <c r="B2027" t="s">
        <v>550</v>
      </c>
      <c r="C2027" t="s">
        <v>37</v>
      </c>
      <c r="D2027" t="str">
        <f>VLOOKUP(G2027,Sheet1!J:K,2,0)</f>
        <v>C</v>
      </c>
      <c r="E2027" t="str">
        <f t="shared" si="186"/>
        <v>C其他</v>
      </c>
      <c r="F2027" t="str">
        <f>VLOOKUP(G2027,Sheet1!J:L,3,0)</f>
        <v>广西壮族自治区</v>
      </c>
      <c r="G2027" t="s">
        <v>266</v>
      </c>
      <c r="H2027" s="2" t="str">
        <f>VLOOKUP(G2027,Sheet1!J:O,6,0)</f>
        <v>华南大区</v>
      </c>
      <c r="I2027" s="1">
        <v>1030</v>
      </c>
      <c r="J2027">
        <v>0</v>
      </c>
      <c r="K2027" s="8">
        <f>VLOOKUP(C2027,'渗透率、续签率'!B:C,2,0)</f>
        <v>0.45200000000000001</v>
      </c>
      <c r="L2027" s="6">
        <f t="shared" si="187"/>
        <v>0</v>
      </c>
      <c r="M2027">
        <v>10</v>
      </c>
      <c r="N2027">
        <v>0</v>
      </c>
      <c r="O2027" s="24">
        <f t="shared" si="188"/>
        <v>0</v>
      </c>
      <c r="P2027" s="35">
        <f>VLOOKUP(E2027,'参数设置&amp;汇总'!O:X,10,0)</f>
        <v>0.01</v>
      </c>
      <c r="Q2027" s="37">
        <f t="shared" si="189"/>
        <v>0.1</v>
      </c>
      <c r="R2027">
        <v>0.85</v>
      </c>
      <c r="S2027" s="38">
        <f t="shared" si="190"/>
        <v>0.11764705882352942</v>
      </c>
      <c r="T2027" s="9">
        <f t="shared" si="191"/>
        <v>5.094117647058824E-2</v>
      </c>
      <c r="V2027" s="11"/>
    </row>
    <row r="2028" spans="2:22" ht="18">
      <c r="B2028" t="s">
        <v>550</v>
      </c>
      <c r="C2028" t="s">
        <v>37</v>
      </c>
      <c r="D2028" t="str">
        <f>VLOOKUP(G2028,Sheet1!J:K,2,0)</f>
        <v>A</v>
      </c>
      <c r="E2028" t="str">
        <f t="shared" si="186"/>
        <v>A其他</v>
      </c>
      <c r="F2028" t="str">
        <f>VLOOKUP(G2028,Sheet1!J:L,3,0)</f>
        <v>浙江省</v>
      </c>
      <c r="G2028" t="s">
        <v>54</v>
      </c>
      <c r="H2028" s="2" t="str">
        <f>VLOOKUP(G2028,Sheet1!J:O,6,0)</f>
        <v>华南大区</v>
      </c>
      <c r="I2028" s="1">
        <v>7495</v>
      </c>
      <c r="J2028">
        <v>45</v>
      </c>
      <c r="K2028" s="8">
        <f>VLOOKUP(C2028,'渗透率、续签率'!B:C,2,0)</f>
        <v>0.45200000000000001</v>
      </c>
      <c r="L2028" s="6">
        <f t="shared" si="187"/>
        <v>6.00400266844563E-3</v>
      </c>
      <c r="M2028" s="1">
        <v>1770</v>
      </c>
      <c r="N2028">
        <v>39</v>
      </c>
      <c r="O2028" s="24">
        <f t="shared" si="188"/>
        <v>2.2033898305084745E-2</v>
      </c>
      <c r="P2028" s="35">
        <f>VLOOKUP(E2028,'参数设置&amp;汇总'!O:X,10,0)</f>
        <v>0.02</v>
      </c>
      <c r="Q2028" s="37">
        <f t="shared" si="189"/>
        <v>39</v>
      </c>
      <c r="R2028">
        <v>0.85</v>
      </c>
      <c r="S2028" s="38">
        <f t="shared" si="190"/>
        <v>25.143529411764707</v>
      </c>
      <c r="T2028" s="9">
        <f t="shared" si="191"/>
        <v>10.887148235294118</v>
      </c>
      <c r="V2028" s="11"/>
    </row>
    <row r="2029" spans="2:22" ht="18">
      <c r="B2029" t="s">
        <v>550</v>
      </c>
      <c r="C2029" t="s">
        <v>37</v>
      </c>
      <c r="D2029" t="str">
        <f>VLOOKUP(G2029,Sheet1!J:K,2,0)</f>
        <v>C</v>
      </c>
      <c r="E2029" t="str">
        <f t="shared" si="186"/>
        <v>C其他</v>
      </c>
      <c r="F2029" t="str">
        <f>VLOOKUP(G2029,Sheet1!J:L,3,0)</f>
        <v>吉林省</v>
      </c>
      <c r="G2029" t="s">
        <v>267</v>
      </c>
      <c r="H2029" s="2" t="str">
        <f>VLOOKUP(G2029,Sheet1!J:O,6,0)</f>
        <v>华北大区</v>
      </c>
      <c r="I2029">
        <v>713</v>
      </c>
      <c r="J2029">
        <v>0</v>
      </c>
      <c r="K2029" s="8">
        <f>VLOOKUP(C2029,'渗透率、续签率'!B:C,2,0)</f>
        <v>0.45200000000000001</v>
      </c>
      <c r="L2029" s="6">
        <f t="shared" si="187"/>
        <v>0</v>
      </c>
      <c r="M2029">
        <v>100</v>
      </c>
      <c r="N2029">
        <v>0</v>
      </c>
      <c r="O2029" s="24">
        <f t="shared" si="188"/>
        <v>0</v>
      </c>
      <c r="P2029" s="35">
        <f>VLOOKUP(E2029,'参数设置&amp;汇总'!O:X,10,0)</f>
        <v>0.01</v>
      </c>
      <c r="Q2029" s="37">
        <f t="shared" si="189"/>
        <v>1</v>
      </c>
      <c r="R2029">
        <v>0.85</v>
      </c>
      <c r="S2029" s="38">
        <f t="shared" si="190"/>
        <v>1.1764705882352942</v>
      </c>
      <c r="T2029" s="9">
        <f t="shared" si="191"/>
        <v>0.50941176470588234</v>
      </c>
      <c r="V2029" s="11"/>
    </row>
    <row r="2030" spans="2:22" ht="18">
      <c r="B2030" t="s">
        <v>550</v>
      </c>
      <c r="C2030" t="s">
        <v>37</v>
      </c>
      <c r="D2030" t="str">
        <f>VLOOKUP(G2030,Sheet1!J:K,2,0)</f>
        <v>C</v>
      </c>
      <c r="E2030" t="str">
        <f t="shared" si="186"/>
        <v>C其他</v>
      </c>
      <c r="F2030" t="str">
        <f>VLOOKUP(G2030,Sheet1!J:L,3,0)</f>
        <v>西藏自治区</v>
      </c>
      <c r="G2030" t="s">
        <v>268</v>
      </c>
      <c r="H2030" s="2">
        <f>VLOOKUP(G2030,Sheet1!J:O,6,0)</f>
        <v>0</v>
      </c>
      <c r="I2030">
        <v>71</v>
      </c>
      <c r="J2030">
        <v>0</v>
      </c>
      <c r="K2030" s="8">
        <f>VLOOKUP(C2030,'渗透率、续签率'!B:C,2,0)</f>
        <v>0.45200000000000001</v>
      </c>
      <c r="L2030" s="6">
        <f t="shared" si="187"/>
        <v>0</v>
      </c>
      <c r="M2030">
        <v>4</v>
      </c>
      <c r="N2030">
        <v>0</v>
      </c>
      <c r="O2030" s="24">
        <f t="shared" si="188"/>
        <v>0</v>
      </c>
      <c r="P2030" s="35">
        <f>VLOOKUP(E2030,'参数设置&amp;汇总'!O:X,10,0)</f>
        <v>0.01</v>
      </c>
      <c r="Q2030" s="37">
        <f t="shared" si="189"/>
        <v>0.04</v>
      </c>
      <c r="R2030">
        <v>0.85</v>
      </c>
      <c r="S2030" s="38">
        <f t="shared" si="190"/>
        <v>4.7058823529411764E-2</v>
      </c>
      <c r="T2030" s="9">
        <f t="shared" si="191"/>
        <v>2.0376470588235295E-2</v>
      </c>
      <c r="V2030" s="11"/>
    </row>
    <row r="2031" spans="2:22" ht="18">
      <c r="B2031" t="s">
        <v>550</v>
      </c>
      <c r="C2031" t="s">
        <v>37</v>
      </c>
      <c r="D2031" t="str">
        <f>VLOOKUP(G2031,Sheet1!J:K,2,0)</f>
        <v>C</v>
      </c>
      <c r="E2031" t="str">
        <f t="shared" si="186"/>
        <v>C其他</v>
      </c>
      <c r="F2031" t="str">
        <f>VLOOKUP(G2031,Sheet1!J:L,3,0)</f>
        <v>青海省</v>
      </c>
      <c r="G2031" t="s">
        <v>270</v>
      </c>
      <c r="H2031" s="2" t="str">
        <f>VLOOKUP(G2031,Sheet1!J:O,6,0)</f>
        <v>华北大区</v>
      </c>
      <c r="I2031">
        <v>24</v>
      </c>
      <c r="J2031">
        <v>0</v>
      </c>
      <c r="K2031" s="8">
        <f>VLOOKUP(C2031,'渗透率、续签率'!B:C,2,0)</f>
        <v>0.45200000000000001</v>
      </c>
      <c r="L2031" s="6">
        <f t="shared" si="187"/>
        <v>0</v>
      </c>
      <c r="M2031">
        <v>2</v>
      </c>
      <c r="N2031">
        <v>0</v>
      </c>
      <c r="O2031" s="24">
        <f t="shared" si="188"/>
        <v>0</v>
      </c>
      <c r="P2031" s="35">
        <f>VLOOKUP(E2031,'参数设置&amp;汇总'!O:X,10,0)</f>
        <v>0.01</v>
      </c>
      <c r="Q2031" s="37">
        <f t="shared" si="189"/>
        <v>0.02</v>
      </c>
      <c r="R2031">
        <v>0.85</v>
      </c>
      <c r="S2031" s="38">
        <f t="shared" si="190"/>
        <v>2.3529411764705882E-2</v>
      </c>
      <c r="T2031" s="9">
        <f t="shared" si="191"/>
        <v>1.0188235294117647E-2</v>
      </c>
      <c r="V2031" s="11"/>
    </row>
    <row r="2032" spans="2:22" ht="18">
      <c r="B2032" t="s">
        <v>550</v>
      </c>
      <c r="C2032" t="s">
        <v>37</v>
      </c>
      <c r="D2032" t="str">
        <f>VLOOKUP(G2032,Sheet1!J:K,2,0)</f>
        <v>C</v>
      </c>
      <c r="E2032" t="str">
        <f t="shared" si="186"/>
        <v>C其他</v>
      </c>
      <c r="F2032" t="str">
        <f>VLOOKUP(G2032,Sheet1!J:L,3,0)</f>
        <v>山东省</v>
      </c>
      <c r="G2032" t="s">
        <v>271</v>
      </c>
      <c r="H2032" s="2" t="str">
        <f>VLOOKUP(G2032,Sheet1!J:O,6,0)</f>
        <v>华北大区</v>
      </c>
      <c r="I2032" s="1">
        <v>2222</v>
      </c>
      <c r="J2032">
        <v>2</v>
      </c>
      <c r="K2032" s="8">
        <f>VLOOKUP(C2032,'渗透率、续签率'!B:C,2,0)</f>
        <v>0.45200000000000001</v>
      </c>
      <c r="L2032" s="6">
        <f t="shared" si="187"/>
        <v>9.0009000900090005E-4</v>
      </c>
      <c r="M2032">
        <v>224</v>
      </c>
      <c r="N2032">
        <v>1</v>
      </c>
      <c r="O2032" s="24">
        <f t="shared" si="188"/>
        <v>4.464285714285714E-3</v>
      </c>
      <c r="P2032" s="35">
        <f>VLOOKUP(E2032,'参数设置&amp;汇总'!O:X,10,0)</f>
        <v>0.01</v>
      </c>
      <c r="Q2032" s="37">
        <f t="shared" si="189"/>
        <v>2.2400000000000002</v>
      </c>
      <c r="R2032">
        <v>0.85</v>
      </c>
      <c r="S2032" s="38">
        <f t="shared" si="190"/>
        <v>2.1035294117647063</v>
      </c>
      <c r="T2032" s="9">
        <f t="shared" si="191"/>
        <v>0.91082823529411783</v>
      </c>
      <c r="V2032" s="11"/>
    </row>
    <row r="2033" spans="2:22" ht="18">
      <c r="B2033" t="s">
        <v>550</v>
      </c>
      <c r="C2033" t="s">
        <v>37</v>
      </c>
      <c r="D2033" t="str">
        <f>VLOOKUP(G2033,Sheet1!J:K,2,0)</f>
        <v>C</v>
      </c>
      <c r="E2033" t="str">
        <f t="shared" si="186"/>
        <v>C其他</v>
      </c>
      <c r="F2033" t="str">
        <f>VLOOKUP(G2033,Sheet1!J:L,3,0)</f>
        <v>广西壮族自治区</v>
      </c>
      <c r="G2033" t="s">
        <v>272</v>
      </c>
      <c r="H2033" s="2" t="str">
        <f>VLOOKUP(G2033,Sheet1!J:O,6,0)</f>
        <v>华南大区</v>
      </c>
      <c r="I2033" s="1">
        <v>2416</v>
      </c>
      <c r="J2033">
        <v>1</v>
      </c>
      <c r="K2033" s="8">
        <f>VLOOKUP(C2033,'渗透率、续签率'!B:C,2,0)</f>
        <v>0.45200000000000001</v>
      </c>
      <c r="L2033" s="6">
        <f t="shared" si="187"/>
        <v>4.1390728476821192E-4</v>
      </c>
      <c r="M2033">
        <v>150</v>
      </c>
      <c r="N2033">
        <v>1</v>
      </c>
      <c r="O2033" s="24">
        <f t="shared" si="188"/>
        <v>6.6666666666666671E-3</v>
      </c>
      <c r="P2033" s="35">
        <f>VLOOKUP(E2033,'参数设置&amp;汇总'!O:X,10,0)</f>
        <v>0.01</v>
      </c>
      <c r="Q2033" s="37">
        <f t="shared" si="189"/>
        <v>1.5</v>
      </c>
      <c r="R2033">
        <v>0.85</v>
      </c>
      <c r="S2033" s="38">
        <f t="shared" si="190"/>
        <v>1.2329411764705882</v>
      </c>
      <c r="T2033" s="9">
        <f t="shared" si="191"/>
        <v>0.53386352941176474</v>
      </c>
    </row>
    <row r="2034" spans="2:22" ht="18">
      <c r="B2034" t="s">
        <v>550</v>
      </c>
      <c r="C2034" t="s">
        <v>37</v>
      </c>
      <c r="D2034" t="str">
        <f>VLOOKUP(G2034,Sheet1!J:K,2,0)</f>
        <v>C</v>
      </c>
      <c r="E2034" t="str">
        <f t="shared" si="186"/>
        <v>C其他</v>
      </c>
      <c r="F2034" t="str">
        <f>VLOOKUP(G2034,Sheet1!J:L,3,0)</f>
        <v>湖南省</v>
      </c>
      <c r="G2034" t="s">
        <v>273</v>
      </c>
      <c r="H2034" s="2" t="str">
        <f>VLOOKUP(G2034,Sheet1!J:O,6,0)</f>
        <v>华南大区</v>
      </c>
      <c r="I2034" s="1">
        <v>1529</v>
      </c>
      <c r="J2034">
        <v>0</v>
      </c>
      <c r="K2034" s="8">
        <f>VLOOKUP(C2034,'渗透率、续签率'!B:C,2,0)</f>
        <v>0.45200000000000001</v>
      </c>
      <c r="L2034" s="6">
        <f t="shared" si="187"/>
        <v>0</v>
      </c>
      <c r="M2034">
        <v>94</v>
      </c>
      <c r="N2034">
        <v>0</v>
      </c>
      <c r="O2034" s="24">
        <f t="shared" si="188"/>
        <v>0</v>
      </c>
      <c r="P2034" s="35">
        <f>VLOOKUP(E2034,'参数设置&amp;汇总'!O:X,10,0)</f>
        <v>0.01</v>
      </c>
      <c r="Q2034" s="37">
        <f t="shared" si="189"/>
        <v>0.94000000000000006</v>
      </c>
      <c r="R2034">
        <v>0.85</v>
      </c>
      <c r="S2034" s="38">
        <f t="shared" si="190"/>
        <v>1.1058823529411765</v>
      </c>
      <c r="T2034" s="9">
        <f t="shared" si="191"/>
        <v>0.47884705882352946</v>
      </c>
      <c r="V2034" s="11"/>
    </row>
    <row r="2035" spans="2:22" ht="18">
      <c r="B2035" t="s">
        <v>550</v>
      </c>
      <c r="C2035" t="s">
        <v>37</v>
      </c>
      <c r="D2035" t="str">
        <f>VLOOKUP(G2035,Sheet1!J:K,2,0)</f>
        <v>C</v>
      </c>
      <c r="E2035" t="str">
        <f t="shared" si="186"/>
        <v>C其他</v>
      </c>
      <c r="F2035" t="str">
        <f>VLOOKUP(G2035,Sheet1!J:L,3,0)</f>
        <v>广西壮族自治区</v>
      </c>
      <c r="G2035" t="s">
        <v>274</v>
      </c>
      <c r="H2035" s="2" t="str">
        <f>VLOOKUP(G2035,Sheet1!J:O,6,0)</f>
        <v>华南大区</v>
      </c>
      <c r="I2035" s="1">
        <v>2398</v>
      </c>
      <c r="J2035">
        <v>1</v>
      </c>
      <c r="K2035" s="8">
        <f>VLOOKUP(C2035,'渗透率、续签率'!B:C,2,0)</f>
        <v>0.45200000000000001</v>
      </c>
      <c r="L2035" s="6">
        <f t="shared" si="187"/>
        <v>4.1701417848206837E-4</v>
      </c>
      <c r="M2035">
        <v>123</v>
      </c>
      <c r="N2035">
        <v>1</v>
      </c>
      <c r="O2035" s="24">
        <f t="shared" si="188"/>
        <v>8.130081300813009E-3</v>
      </c>
      <c r="P2035" s="35">
        <f>VLOOKUP(E2035,'参数设置&amp;汇总'!O:X,10,0)</f>
        <v>0.01</v>
      </c>
      <c r="Q2035" s="37">
        <f t="shared" si="189"/>
        <v>1.23</v>
      </c>
      <c r="R2035">
        <v>0.85</v>
      </c>
      <c r="S2035" s="38">
        <f t="shared" si="190"/>
        <v>0.91529411764705892</v>
      </c>
      <c r="T2035" s="9">
        <f t="shared" si="191"/>
        <v>0.39632235294117651</v>
      </c>
      <c r="V2035" s="11"/>
    </row>
    <row r="2036" spans="2:22" ht="18">
      <c r="B2036" t="s">
        <v>550</v>
      </c>
      <c r="C2036" t="s">
        <v>37</v>
      </c>
      <c r="D2036" t="str">
        <f>VLOOKUP(G2036,Sheet1!J:K,2,0)</f>
        <v>C</v>
      </c>
      <c r="E2036" t="str">
        <f t="shared" si="186"/>
        <v>C其他</v>
      </c>
      <c r="F2036" t="str">
        <f>VLOOKUP(G2036,Sheet1!J:L,3,0)</f>
        <v>广东省</v>
      </c>
      <c r="G2036" t="s">
        <v>275</v>
      </c>
      <c r="H2036" s="2" t="str">
        <f>VLOOKUP(G2036,Sheet1!J:O,6,0)</f>
        <v>华南大区</v>
      </c>
      <c r="I2036" s="1">
        <v>2117</v>
      </c>
      <c r="J2036">
        <v>1</v>
      </c>
      <c r="K2036" s="8">
        <f>VLOOKUP(C2036,'渗透率、续签率'!B:C,2,0)</f>
        <v>0.45200000000000001</v>
      </c>
      <c r="L2036" s="6">
        <f t="shared" si="187"/>
        <v>4.7236655644780352E-4</v>
      </c>
      <c r="M2036">
        <v>32</v>
      </c>
      <c r="N2036">
        <v>0</v>
      </c>
      <c r="O2036" s="24">
        <f t="shared" si="188"/>
        <v>0</v>
      </c>
      <c r="P2036" s="35">
        <f>VLOOKUP(E2036,'参数设置&amp;汇总'!O:X,10,0)</f>
        <v>0.01</v>
      </c>
      <c r="Q2036" s="37">
        <f t="shared" si="189"/>
        <v>0.32</v>
      </c>
      <c r="R2036">
        <v>0.85</v>
      </c>
      <c r="S2036" s="38">
        <f t="shared" si="190"/>
        <v>0.37647058823529411</v>
      </c>
      <c r="T2036" s="9">
        <f t="shared" si="191"/>
        <v>0.16301176470588236</v>
      </c>
      <c r="V2036" s="11"/>
    </row>
    <row r="2037" spans="2:22" ht="18">
      <c r="B2037" t="s">
        <v>550</v>
      </c>
      <c r="C2037" t="s">
        <v>37</v>
      </c>
      <c r="D2037" t="str">
        <f>VLOOKUP(G2037,Sheet1!J:K,2,0)</f>
        <v>C</v>
      </c>
      <c r="E2037" t="str">
        <f t="shared" si="186"/>
        <v>C其他</v>
      </c>
      <c r="F2037" t="str">
        <f>VLOOKUP(G2037,Sheet1!J:L,3,0)</f>
        <v>广西壮族自治区</v>
      </c>
      <c r="G2037" t="s">
        <v>276</v>
      </c>
      <c r="H2037" s="2" t="str">
        <f>VLOOKUP(G2037,Sheet1!J:O,6,0)</f>
        <v>华南大区</v>
      </c>
      <c r="I2037" s="1">
        <v>1314</v>
      </c>
      <c r="J2037">
        <v>0</v>
      </c>
      <c r="K2037" s="8">
        <f>VLOOKUP(C2037,'渗透率、续签率'!B:C,2,0)</f>
        <v>0.45200000000000001</v>
      </c>
      <c r="L2037" s="6">
        <f t="shared" si="187"/>
        <v>0</v>
      </c>
      <c r="M2037">
        <v>72</v>
      </c>
      <c r="N2037">
        <v>0</v>
      </c>
      <c r="O2037" s="24">
        <f t="shared" si="188"/>
        <v>0</v>
      </c>
      <c r="P2037" s="35">
        <f>VLOOKUP(E2037,'参数设置&amp;汇总'!O:X,10,0)</f>
        <v>0.01</v>
      </c>
      <c r="Q2037" s="37">
        <f t="shared" si="189"/>
        <v>0.72</v>
      </c>
      <c r="R2037">
        <v>0.85</v>
      </c>
      <c r="S2037" s="38">
        <f t="shared" si="190"/>
        <v>0.84705882352941175</v>
      </c>
      <c r="T2037" s="9">
        <f t="shared" si="191"/>
        <v>0.36677647058823526</v>
      </c>
    </row>
    <row r="2038" spans="2:22" ht="18">
      <c r="B2038" t="s">
        <v>550</v>
      </c>
      <c r="C2038" t="s">
        <v>37</v>
      </c>
      <c r="D2038" t="str">
        <f>VLOOKUP(G2038,Sheet1!J:K,2,0)</f>
        <v>C</v>
      </c>
      <c r="E2038" t="str">
        <f t="shared" si="186"/>
        <v>C其他</v>
      </c>
      <c r="F2038" t="str">
        <f>VLOOKUP(G2038,Sheet1!J:L,3,0)</f>
        <v>云南省</v>
      </c>
      <c r="G2038" t="s">
        <v>277</v>
      </c>
      <c r="H2038" s="2" t="str">
        <f>VLOOKUP(G2038,Sheet1!J:O,6,0)</f>
        <v>华南大区</v>
      </c>
      <c r="I2038">
        <v>501</v>
      </c>
      <c r="J2038">
        <v>0</v>
      </c>
      <c r="K2038" s="8">
        <f>VLOOKUP(C2038,'渗透率、续签率'!B:C,2,0)</f>
        <v>0.45200000000000001</v>
      </c>
      <c r="L2038" s="6">
        <f t="shared" si="187"/>
        <v>0</v>
      </c>
      <c r="M2038">
        <v>23</v>
      </c>
      <c r="N2038">
        <v>0</v>
      </c>
      <c r="O2038" s="24">
        <f t="shared" si="188"/>
        <v>0</v>
      </c>
      <c r="P2038" s="35">
        <f>VLOOKUP(E2038,'参数设置&amp;汇总'!O:X,10,0)</f>
        <v>0.01</v>
      </c>
      <c r="Q2038" s="37">
        <f t="shared" si="189"/>
        <v>0.23</v>
      </c>
      <c r="R2038">
        <v>0.85</v>
      </c>
      <c r="S2038" s="38">
        <f t="shared" si="190"/>
        <v>0.27058823529411768</v>
      </c>
      <c r="T2038" s="9">
        <f t="shared" si="191"/>
        <v>0.11716470588235296</v>
      </c>
      <c r="V2038" s="11"/>
    </row>
    <row r="2039" spans="2:22" ht="18">
      <c r="B2039" t="s">
        <v>550</v>
      </c>
      <c r="C2039" t="s">
        <v>37</v>
      </c>
      <c r="D2039" t="str">
        <f>VLOOKUP(G2039,Sheet1!J:K,2,0)</f>
        <v>C</v>
      </c>
      <c r="E2039" t="str">
        <f t="shared" si="186"/>
        <v>C其他</v>
      </c>
      <c r="F2039" t="str">
        <f>VLOOKUP(G2039,Sheet1!J:L,3,0)</f>
        <v>陕西省</v>
      </c>
      <c r="G2039" t="s">
        <v>278</v>
      </c>
      <c r="H2039" s="2" t="str">
        <f>VLOOKUP(G2039,Sheet1!J:O,6,0)</f>
        <v>华北大区</v>
      </c>
      <c r="I2039" s="1">
        <v>1761</v>
      </c>
      <c r="J2039">
        <v>2</v>
      </c>
      <c r="K2039" s="8">
        <f>VLOOKUP(C2039,'渗透率、续签率'!B:C,2,0)</f>
        <v>0.45200000000000001</v>
      </c>
      <c r="L2039" s="6">
        <f t="shared" si="187"/>
        <v>1.1357183418512209E-3</v>
      </c>
      <c r="M2039">
        <v>206</v>
      </c>
      <c r="N2039">
        <v>0</v>
      </c>
      <c r="O2039" s="24">
        <f t="shared" si="188"/>
        <v>0</v>
      </c>
      <c r="P2039" s="35">
        <f>VLOOKUP(E2039,'参数设置&amp;汇总'!O:X,10,0)</f>
        <v>0.01</v>
      </c>
      <c r="Q2039" s="37">
        <f t="shared" si="189"/>
        <v>2.06</v>
      </c>
      <c r="R2039">
        <v>0.85</v>
      </c>
      <c r="S2039" s="38">
        <f t="shared" si="190"/>
        <v>2.4235294117647062</v>
      </c>
      <c r="T2039" s="9">
        <f t="shared" si="191"/>
        <v>1.0493882352941177</v>
      </c>
      <c r="V2039" s="11"/>
    </row>
    <row r="2040" spans="2:22" ht="18">
      <c r="B2040" t="s">
        <v>550</v>
      </c>
      <c r="C2040" t="s">
        <v>37</v>
      </c>
      <c r="D2040" t="str">
        <f>VLOOKUP(G2040,Sheet1!J:K,2,0)</f>
        <v>C</v>
      </c>
      <c r="E2040" t="str">
        <f t="shared" si="186"/>
        <v>C其他</v>
      </c>
      <c r="F2040" t="str">
        <f>VLOOKUP(G2040,Sheet1!J:L,3,0)</f>
        <v>甘肃省</v>
      </c>
      <c r="G2040" t="s">
        <v>279</v>
      </c>
      <c r="H2040" s="2" t="str">
        <f>VLOOKUP(G2040,Sheet1!J:O,6,0)</f>
        <v>华北大区</v>
      </c>
      <c r="I2040">
        <v>448</v>
      </c>
      <c r="J2040">
        <v>0</v>
      </c>
      <c r="K2040" s="8">
        <f>VLOOKUP(C2040,'渗透率、续签率'!B:C,2,0)</f>
        <v>0.45200000000000001</v>
      </c>
      <c r="L2040" s="6">
        <f t="shared" si="187"/>
        <v>0</v>
      </c>
      <c r="M2040">
        <v>30</v>
      </c>
      <c r="N2040">
        <v>0</v>
      </c>
      <c r="O2040" s="24">
        <f t="shared" si="188"/>
        <v>0</v>
      </c>
      <c r="P2040" s="35">
        <f>VLOOKUP(E2040,'参数设置&amp;汇总'!O:X,10,0)</f>
        <v>0.01</v>
      </c>
      <c r="Q2040" s="37">
        <f t="shared" si="189"/>
        <v>0.3</v>
      </c>
      <c r="R2040">
        <v>0.85</v>
      </c>
      <c r="S2040" s="38">
        <f t="shared" si="190"/>
        <v>0.35294117647058826</v>
      </c>
      <c r="T2040" s="9">
        <f t="shared" si="191"/>
        <v>0.15282352941176472</v>
      </c>
      <c r="V2040" s="11"/>
    </row>
    <row r="2041" spans="2:22" ht="18">
      <c r="B2041" t="s">
        <v>550</v>
      </c>
      <c r="C2041" t="s">
        <v>37</v>
      </c>
      <c r="D2041" t="str">
        <f>VLOOKUP(G2041,Sheet1!J:K,2,0)</f>
        <v>A</v>
      </c>
      <c r="E2041" t="str">
        <f t="shared" si="186"/>
        <v>A其他</v>
      </c>
      <c r="F2041" t="str">
        <f>VLOOKUP(G2041,Sheet1!J:L,3,0)</f>
        <v>湖北省</v>
      </c>
      <c r="G2041" t="s">
        <v>56</v>
      </c>
      <c r="H2041" s="2" t="str">
        <f>VLOOKUP(G2041,Sheet1!J:O,6,0)</f>
        <v>华南大区</v>
      </c>
      <c r="I2041" s="1">
        <v>6526</v>
      </c>
      <c r="J2041">
        <v>44</v>
      </c>
      <c r="K2041" s="8">
        <f>VLOOKUP(C2041,'渗透率、续签率'!B:C,2,0)</f>
        <v>0.45200000000000001</v>
      </c>
      <c r="L2041" s="6">
        <f t="shared" si="187"/>
        <v>6.742261722341404E-3</v>
      </c>
      <c r="M2041" s="1">
        <v>1686</v>
      </c>
      <c r="N2041">
        <v>40</v>
      </c>
      <c r="O2041" s="24">
        <f t="shared" si="188"/>
        <v>2.3724792408066429E-2</v>
      </c>
      <c r="P2041" s="35">
        <f>VLOOKUP(E2041,'参数设置&amp;汇总'!O:X,10,0)</f>
        <v>0.02</v>
      </c>
      <c r="Q2041" s="37">
        <f t="shared" si="189"/>
        <v>40</v>
      </c>
      <c r="R2041">
        <v>0.85</v>
      </c>
      <c r="S2041" s="38">
        <f t="shared" si="190"/>
        <v>25.788235294117651</v>
      </c>
      <c r="T2041" s="9">
        <f t="shared" si="191"/>
        <v>11.166305882352942</v>
      </c>
      <c r="V2041" s="11"/>
    </row>
    <row r="2042" spans="2:22" ht="18">
      <c r="B2042" t="s">
        <v>550</v>
      </c>
      <c r="C2042" t="s">
        <v>37</v>
      </c>
      <c r="D2042" t="str">
        <f>VLOOKUP(G2042,Sheet1!J:K,2,0)</f>
        <v>C</v>
      </c>
      <c r="E2042" t="str">
        <f t="shared" si="186"/>
        <v>C其他</v>
      </c>
      <c r="F2042" t="str">
        <f>VLOOKUP(G2042,Sheet1!J:L,3,0)</f>
        <v>贵州省</v>
      </c>
      <c r="G2042" t="s">
        <v>280</v>
      </c>
      <c r="H2042" s="2" t="str">
        <f>VLOOKUP(G2042,Sheet1!J:O,6,0)</f>
        <v>华北大区</v>
      </c>
      <c r="I2042" s="1">
        <v>1842</v>
      </c>
      <c r="J2042">
        <v>0</v>
      </c>
      <c r="K2042" s="8">
        <f>VLOOKUP(C2042,'渗透率、续签率'!B:C,2,0)</f>
        <v>0.45200000000000001</v>
      </c>
      <c r="L2042" s="6">
        <f t="shared" si="187"/>
        <v>0</v>
      </c>
      <c r="M2042">
        <v>108</v>
      </c>
      <c r="N2042">
        <v>0</v>
      </c>
      <c r="O2042" s="24">
        <f t="shared" si="188"/>
        <v>0</v>
      </c>
      <c r="P2042" s="35">
        <f>VLOOKUP(E2042,'参数设置&amp;汇总'!O:X,10,0)</f>
        <v>0.01</v>
      </c>
      <c r="Q2042" s="37">
        <f t="shared" si="189"/>
        <v>1.08</v>
      </c>
      <c r="R2042">
        <v>0.85</v>
      </c>
      <c r="S2042" s="38">
        <f t="shared" si="190"/>
        <v>1.2705882352941178</v>
      </c>
      <c r="T2042" s="9">
        <f t="shared" si="191"/>
        <v>0.550164705882353</v>
      </c>
      <c r="V2042" s="11"/>
    </row>
    <row r="2043" spans="2:22" ht="18">
      <c r="B2043" t="s">
        <v>550</v>
      </c>
      <c r="C2043" t="s">
        <v>37</v>
      </c>
      <c r="D2043" t="str">
        <f>VLOOKUP(G2043,Sheet1!J:K,2,0)</f>
        <v>C</v>
      </c>
      <c r="E2043" t="str">
        <f t="shared" si="186"/>
        <v>C其他</v>
      </c>
      <c r="F2043" t="str">
        <f>VLOOKUP(G2043,Sheet1!J:L,3,0)</f>
        <v>湖南省</v>
      </c>
      <c r="G2043" t="s">
        <v>281</v>
      </c>
      <c r="H2043" s="2" t="str">
        <f>VLOOKUP(G2043,Sheet1!J:O,6,0)</f>
        <v>华南大区</v>
      </c>
      <c r="I2043" s="1">
        <v>1688</v>
      </c>
      <c r="J2043">
        <v>0</v>
      </c>
      <c r="K2043" s="8">
        <f>VLOOKUP(C2043,'渗透率、续签率'!B:C,2,0)</f>
        <v>0.45200000000000001</v>
      </c>
      <c r="L2043" s="6">
        <f t="shared" si="187"/>
        <v>0</v>
      </c>
      <c r="M2043">
        <v>180</v>
      </c>
      <c r="N2043">
        <v>0</v>
      </c>
      <c r="O2043" s="24">
        <f t="shared" si="188"/>
        <v>0</v>
      </c>
      <c r="P2043" s="35">
        <f>VLOOKUP(E2043,'参数设置&amp;汇总'!O:X,10,0)</f>
        <v>0.01</v>
      </c>
      <c r="Q2043" s="37">
        <f t="shared" si="189"/>
        <v>1.8</v>
      </c>
      <c r="R2043">
        <v>0.85</v>
      </c>
      <c r="S2043" s="38">
        <f t="shared" si="190"/>
        <v>2.1176470588235294</v>
      </c>
      <c r="T2043" s="9">
        <f t="shared" si="191"/>
        <v>0.91694117647058826</v>
      </c>
      <c r="V2043" s="11"/>
    </row>
    <row r="2044" spans="2:22" ht="18">
      <c r="B2044" t="s">
        <v>550</v>
      </c>
      <c r="C2044" t="s">
        <v>37</v>
      </c>
      <c r="D2044" t="str">
        <f>VLOOKUP(G2044,Sheet1!J:K,2,0)</f>
        <v>C</v>
      </c>
      <c r="E2044" t="str">
        <f t="shared" si="186"/>
        <v>C其他</v>
      </c>
      <c r="F2044" t="str">
        <f>VLOOKUP(G2044,Sheet1!J:L,3,0)</f>
        <v>陕西省</v>
      </c>
      <c r="G2044" t="s">
        <v>282</v>
      </c>
      <c r="H2044" s="2" t="str">
        <f>VLOOKUP(G2044,Sheet1!J:O,6,0)</f>
        <v>华北大区</v>
      </c>
      <c r="I2044" s="1">
        <v>1130</v>
      </c>
      <c r="J2044">
        <v>0</v>
      </c>
      <c r="K2044" s="8">
        <f>VLOOKUP(C2044,'渗透率、续签率'!B:C,2,0)</f>
        <v>0.45200000000000001</v>
      </c>
      <c r="L2044" s="6">
        <f t="shared" si="187"/>
        <v>0</v>
      </c>
      <c r="M2044">
        <v>82</v>
      </c>
      <c r="N2044">
        <v>0</v>
      </c>
      <c r="O2044" s="24">
        <f t="shared" si="188"/>
        <v>0</v>
      </c>
      <c r="P2044" s="35">
        <f>VLOOKUP(E2044,'参数设置&amp;汇总'!O:X,10,0)</f>
        <v>0.01</v>
      </c>
      <c r="Q2044" s="37">
        <f t="shared" si="189"/>
        <v>0.82000000000000006</v>
      </c>
      <c r="R2044">
        <v>0.85</v>
      </c>
      <c r="S2044" s="38">
        <f t="shared" si="190"/>
        <v>0.9647058823529413</v>
      </c>
      <c r="T2044" s="9">
        <f t="shared" si="191"/>
        <v>0.41771764705882358</v>
      </c>
    </row>
    <row r="2045" spans="2:22" ht="18">
      <c r="B2045" t="s">
        <v>550</v>
      </c>
      <c r="C2045" t="s">
        <v>37</v>
      </c>
      <c r="D2045" t="str">
        <f>VLOOKUP(G2045,Sheet1!J:K,2,0)</f>
        <v>C</v>
      </c>
      <c r="E2045" t="str">
        <f t="shared" si="186"/>
        <v>C其他</v>
      </c>
      <c r="F2045" t="str">
        <f>VLOOKUP(G2045,Sheet1!J:L,3,0)</f>
        <v>广东省</v>
      </c>
      <c r="G2045" t="s">
        <v>283</v>
      </c>
      <c r="H2045" s="2" t="str">
        <f>VLOOKUP(G2045,Sheet1!J:O,6,0)</f>
        <v>华南大区</v>
      </c>
      <c r="I2045" s="1">
        <v>2847</v>
      </c>
      <c r="J2045">
        <v>0</v>
      </c>
      <c r="K2045" s="8">
        <f>VLOOKUP(C2045,'渗透率、续签率'!B:C,2,0)</f>
        <v>0.45200000000000001</v>
      </c>
      <c r="L2045" s="6">
        <f t="shared" si="187"/>
        <v>0</v>
      </c>
      <c r="M2045">
        <v>279</v>
      </c>
      <c r="N2045">
        <v>0</v>
      </c>
      <c r="O2045" s="24">
        <f t="shared" si="188"/>
        <v>0</v>
      </c>
      <c r="P2045" s="35">
        <f>VLOOKUP(E2045,'参数设置&amp;汇总'!O:X,10,0)</f>
        <v>0.01</v>
      </c>
      <c r="Q2045" s="37">
        <f t="shared" si="189"/>
        <v>2.79</v>
      </c>
      <c r="R2045">
        <v>0.85</v>
      </c>
      <c r="S2045" s="38">
        <f t="shared" si="190"/>
        <v>3.2823529411764709</v>
      </c>
      <c r="T2045" s="9">
        <f t="shared" si="191"/>
        <v>1.4212588235294119</v>
      </c>
      <c r="V2045" s="11"/>
    </row>
    <row r="2046" spans="2:22" ht="18">
      <c r="B2046" t="s">
        <v>550</v>
      </c>
      <c r="C2046" t="s">
        <v>37</v>
      </c>
      <c r="D2046" t="str">
        <f>VLOOKUP(G2046,Sheet1!J:K,2,0)</f>
        <v>C</v>
      </c>
      <c r="E2046" t="str">
        <f t="shared" si="186"/>
        <v>C其他</v>
      </c>
      <c r="F2046" t="str">
        <f>VLOOKUP(G2046,Sheet1!J:L,3,0)</f>
        <v>广东省</v>
      </c>
      <c r="G2046" t="s">
        <v>284</v>
      </c>
      <c r="H2046" s="2" t="str">
        <f>VLOOKUP(G2046,Sheet1!J:O,6,0)</f>
        <v>华南大区</v>
      </c>
      <c r="I2046" s="1">
        <v>1226</v>
      </c>
      <c r="J2046">
        <v>0</v>
      </c>
      <c r="K2046" s="8">
        <f>VLOOKUP(C2046,'渗透率、续签率'!B:C,2,0)</f>
        <v>0.45200000000000001</v>
      </c>
      <c r="L2046" s="6">
        <f t="shared" si="187"/>
        <v>0</v>
      </c>
      <c r="M2046">
        <v>82</v>
      </c>
      <c r="N2046">
        <v>0</v>
      </c>
      <c r="O2046" s="24">
        <f t="shared" si="188"/>
        <v>0</v>
      </c>
      <c r="P2046" s="35">
        <f>VLOOKUP(E2046,'参数设置&amp;汇总'!O:X,10,0)</f>
        <v>0.01</v>
      </c>
      <c r="Q2046" s="37">
        <f t="shared" si="189"/>
        <v>0.82000000000000006</v>
      </c>
      <c r="R2046">
        <v>0.85</v>
      </c>
      <c r="S2046" s="38">
        <f t="shared" si="190"/>
        <v>0.9647058823529413</v>
      </c>
      <c r="T2046" s="9">
        <f t="shared" si="191"/>
        <v>0.41771764705882358</v>
      </c>
      <c r="V2046" s="11"/>
    </row>
    <row r="2047" spans="2:22" ht="18">
      <c r="B2047" t="s">
        <v>550</v>
      </c>
      <c r="C2047" t="s">
        <v>37</v>
      </c>
      <c r="D2047" t="str">
        <f>VLOOKUP(G2047,Sheet1!J:K,2,0)</f>
        <v>C</v>
      </c>
      <c r="E2047" t="str">
        <f t="shared" si="186"/>
        <v>C其他</v>
      </c>
      <c r="F2047" t="str">
        <f>VLOOKUP(G2047,Sheet1!J:L,3,0)</f>
        <v>广东省</v>
      </c>
      <c r="G2047" t="s">
        <v>285</v>
      </c>
      <c r="H2047" s="2" t="str">
        <f>VLOOKUP(G2047,Sheet1!J:O,6,0)</f>
        <v>华南大区</v>
      </c>
      <c r="I2047" s="1">
        <v>2679</v>
      </c>
      <c r="J2047">
        <v>2</v>
      </c>
      <c r="K2047" s="8">
        <f>VLOOKUP(C2047,'渗透率、续签率'!B:C,2,0)</f>
        <v>0.45200000000000001</v>
      </c>
      <c r="L2047" s="6">
        <f t="shared" si="187"/>
        <v>7.4654721911160881E-4</v>
      </c>
      <c r="M2047">
        <v>242</v>
      </c>
      <c r="N2047">
        <v>2</v>
      </c>
      <c r="O2047" s="24">
        <f t="shared" si="188"/>
        <v>8.2644628099173556E-3</v>
      </c>
      <c r="P2047" s="35">
        <f>VLOOKUP(E2047,'参数设置&amp;汇总'!O:X,10,0)</f>
        <v>0.01</v>
      </c>
      <c r="Q2047" s="37">
        <f t="shared" si="189"/>
        <v>2.42</v>
      </c>
      <c r="R2047">
        <v>0.85</v>
      </c>
      <c r="S2047" s="38">
        <f t="shared" si="190"/>
        <v>1.783529411764706</v>
      </c>
      <c r="T2047" s="9">
        <f t="shared" si="191"/>
        <v>0.7722682352941177</v>
      </c>
      <c r="V2047" s="11"/>
    </row>
    <row r="2048" spans="2:22" ht="18">
      <c r="B2048" t="s">
        <v>550</v>
      </c>
      <c r="C2048" t="s">
        <v>37</v>
      </c>
      <c r="D2048" t="str">
        <f>VLOOKUP(G2048,Sheet1!J:K,2,0)</f>
        <v>C</v>
      </c>
      <c r="E2048" t="str">
        <f t="shared" si="186"/>
        <v>C其他</v>
      </c>
      <c r="F2048" t="str">
        <f>VLOOKUP(G2048,Sheet1!J:L,3,0)</f>
        <v>安徽省</v>
      </c>
      <c r="G2048" t="s">
        <v>286</v>
      </c>
      <c r="H2048" s="2" t="str">
        <f>VLOOKUP(G2048,Sheet1!J:O,6,0)</f>
        <v>华南大区</v>
      </c>
      <c r="I2048">
        <v>420</v>
      </c>
      <c r="J2048">
        <v>0</v>
      </c>
      <c r="K2048" s="8">
        <f>VLOOKUP(C2048,'渗透率、续签率'!B:C,2,0)</f>
        <v>0.45200000000000001</v>
      </c>
      <c r="L2048" s="6">
        <f t="shared" si="187"/>
        <v>0</v>
      </c>
      <c r="M2048">
        <v>20</v>
      </c>
      <c r="N2048">
        <v>0</v>
      </c>
      <c r="O2048" s="24">
        <f t="shared" si="188"/>
        <v>0</v>
      </c>
      <c r="P2048" s="35">
        <f>VLOOKUP(E2048,'参数设置&amp;汇总'!O:X,10,0)</f>
        <v>0.01</v>
      </c>
      <c r="Q2048" s="37">
        <f t="shared" si="189"/>
        <v>0.2</v>
      </c>
      <c r="R2048">
        <v>0.85</v>
      </c>
      <c r="S2048" s="38">
        <f t="shared" si="190"/>
        <v>0.23529411764705885</v>
      </c>
      <c r="T2048" s="9">
        <f t="shared" si="191"/>
        <v>0.10188235294117648</v>
      </c>
      <c r="V2048" s="11"/>
    </row>
    <row r="2049" spans="2:22" ht="18">
      <c r="B2049" t="s">
        <v>550</v>
      </c>
      <c r="C2049" t="s">
        <v>37</v>
      </c>
      <c r="D2049" t="str">
        <f>VLOOKUP(G2049,Sheet1!J:K,2,0)</f>
        <v>B</v>
      </c>
      <c r="E2049" t="str">
        <f t="shared" si="186"/>
        <v>B其他</v>
      </c>
      <c r="F2049" t="str">
        <f>VLOOKUP(G2049,Sheet1!J:L,3,0)</f>
        <v>辽宁省</v>
      </c>
      <c r="G2049" t="s">
        <v>75</v>
      </c>
      <c r="H2049" s="2" t="str">
        <f>VLOOKUP(G2049,Sheet1!J:O,6,0)</f>
        <v>华北大区</v>
      </c>
      <c r="I2049" s="1">
        <v>5721</v>
      </c>
      <c r="J2049">
        <v>15</v>
      </c>
      <c r="K2049" s="8">
        <f>VLOOKUP(C2049,'渗透率、续签率'!B:C,2,0)</f>
        <v>0.45200000000000001</v>
      </c>
      <c r="L2049" s="6">
        <f t="shared" si="187"/>
        <v>2.6219192448872575E-3</v>
      </c>
      <c r="M2049" s="1">
        <v>1174</v>
      </c>
      <c r="N2049">
        <v>9</v>
      </c>
      <c r="O2049" s="24">
        <f t="shared" si="188"/>
        <v>7.6660988074957409E-3</v>
      </c>
      <c r="P2049" s="35">
        <f>VLOOKUP(E2049,'参数设置&amp;汇总'!O:X,10,0)</f>
        <v>0.02</v>
      </c>
      <c r="Q2049" s="37">
        <f t="shared" si="189"/>
        <v>23.48</v>
      </c>
      <c r="R2049">
        <v>0.85</v>
      </c>
      <c r="S2049" s="38">
        <f t="shared" si="190"/>
        <v>22.837647058823528</v>
      </c>
      <c r="T2049" s="9">
        <f t="shared" si="191"/>
        <v>9.8887011764705868</v>
      </c>
      <c r="V2049" s="11"/>
    </row>
    <row r="2050" spans="2:22" ht="18">
      <c r="B2050" t="s">
        <v>550</v>
      </c>
      <c r="C2050" t="s">
        <v>37</v>
      </c>
      <c r="D2050" t="str">
        <f>VLOOKUP(G2050,Sheet1!J:K,2,0)</f>
        <v>C</v>
      </c>
      <c r="E2050" t="str">
        <f t="shared" si="186"/>
        <v>C其他</v>
      </c>
      <c r="F2050" t="str">
        <f>VLOOKUP(G2050,Sheet1!J:L,3,0)</f>
        <v>河北省</v>
      </c>
      <c r="G2050" t="s">
        <v>287</v>
      </c>
      <c r="H2050" s="2" t="str">
        <f>VLOOKUP(G2050,Sheet1!J:O,6,0)</f>
        <v>华北大区</v>
      </c>
      <c r="I2050" s="1">
        <v>3304</v>
      </c>
      <c r="J2050">
        <v>1</v>
      </c>
      <c r="K2050" s="8">
        <f>VLOOKUP(C2050,'渗透率、续签率'!B:C,2,0)</f>
        <v>0.45200000000000001</v>
      </c>
      <c r="L2050" s="6">
        <f t="shared" si="187"/>
        <v>3.0266343825665861E-4</v>
      </c>
      <c r="M2050">
        <v>331</v>
      </c>
      <c r="N2050">
        <v>0</v>
      </c>
      <c r="O2050" s="24">
        <f t="shared" si="188"/>
        <v>0</v>
      </c>
      <c r="P2050" s="35">
        <f>VLOOKUP(E2050,'参数设置&amp;汇总'!O:X,10,0)</f>
        <v>0.01</v>
      </c>
      <c r="Q2050" s="37">
        <f t="shared" si="189"/>
        <v>3.31</v>
      </c>
      <c r="R2050">
        <v>0.85</v>
      </c>
      <c r="S2050" s="38">
        <f t="shared" si="190"/>
        <v>3.8941176470588239</v>
      </c>
      <c r="T2050" s="9">
        <f t="shared" si="191"/>
        <v>1.6861529411764706</v>
      </c>
      <c r="V2050" s="11"/>
    </row>
    <row r="2051" spans="2:22" ht="18">
      <c r="B2051" t="s">
        <v>550</v>
      </c>
      <c r="C2051" t="s">
        <v>37</v>
      </c>
      <c r="D2051" t="str">
        <f>VLOOKUP(G2051,Sheet1!J:K,2,0)</f>
        <v>C</v>
      </c>
      <c r="E2051" t="str">
        <f t="shared" ref="E2051:E2114" si="192">D2051&amp;C2051</f>
        <v>C其他</v>
      </c>
      <c r="F2051" t="str">
        <f>VLOOKUP(G2051,Sheet1!J:L,3,0)</f>
        <v>广西壮族自治区</v>
      </c>
      <c r="G2051" t="s">
        <v>288</v>
      </c>
      <c r="H2051" s="2" t="str">
        <f>VLOOKUP(G2051,Sheet1!J:O,6,0)</f>
        <v>华南大区</v>
      </c>
      <c r="I2051" s="1">
        <v>1358</v>
      </c>
      <c r="J2051">
        <v>0</v>
      </c>
      <c r="K2051" s="8">
        <f>VLOOKUP(C2051,'渗透率、续签率'!B:C,2,0)</f>
        <v>0.45200000000000001</v>
      </c>
      <c r="L2051" s="6">
        <f t="shared" ref="L2051:L2114" si="193">J2051/I2051</f>
        <v>0</v>
      </c>
      <c r="M2051">
        <v>8</v>
      </c>
      <c r="N2051">
        <v>0</v>
      </c>
      <c r="O2051" s="24">
        <f t="shared" ref="O2051:O2114" si="194">N2051/M2051</f>
        <v>0</v>
      </c>
      <c r="P2051" s="35">
        <f>VLOOKUP(E2051,'参数设置&amp;汇总'!O:X,10,0)</f>
        <v>0.01</v>
      </c>
      <c r="Q2051" s="37">
        <f t="shared" ref="Q2051:Q2114" si="195">IF(P2051*M2051&gt;=N2051,M2051*P2051,N2051)</f>
        <v>0.08</v>
      </c>
      <c r="R2051">
        <v>0.85</v>
      </c>
      <c r="S2051" s="38">
        <f t="shared" ref="S2051:S2114" si="196">((1-K2051)*N2051+IF(Q2051-N2051&gt;0,Q2051-N2051,0))/R2051</f>
        <v>9.4117647058823528E-2</v>
      </c>
      <c r="T2051" s="9">
        <f t="shared" ref="T2051:T2114" si="197">S2051*0.433</f>
        <v>4.0752941176470589E-2</v>
      </c>
      <c r="V2051" s="11"/>
    </row>
    <row r="2052" spans="2:22" ht="18">
      <c r="B2052" t="s">
        <v>550</v>
      </c>
      <c r="C2052" t="s">
        <v>37</v>
      </c>
      <c r="D2052" t="str">
        <f>VLOOKUP(G2052,Sheet1!J:K,2,0)</f>
        <v>C</v>
      </c>
      <c r="E2052" t="str">
        <f t="shared" si="192"/>
        <v>C其他</v>
      </c>
      <c r="F2052" t="str">
        <f>VLOOKUP(G2052,Sheet1!J:L,3,0)</f>
        <v>广东省</v>
      </c>
      <c r="G2052" t="s">
        <v>289</v>
      </c>
      <c r="H2052" s="2" t="str">
        <f>VLOOKUP(G2052,Sheet1!J:O,6,0)</f>
        <v>华南大区</v>
      </c>
      <c r="I2052" s="1">
        <v>1367</v>
      </c>
      <c r="J2052">
        <v>0</v>
      </c>
      <c r="K2052" s="8">
        <f>VLOOKUP(C2052,'渗透率、续签率'!B:C,2,0)</f>
        <v>0.45200000000000001</v>
      </c>
      <c r="L2052" s="6">
        <f t="shared" si="193"/>
        <v>0</v>
      </c>
      <c r="M2052">
        <v>59</v>
      </c>
      <c r="N2052">
        <v>0</v>
      </c>
      <c r="O2052" s="24">
        <f t="shared" si="194"/>
        <v>0</v>
      </c>
      <c r="P2052" s="35">
        <f>VLOOKUP(E2052,'参数设置&amp;汇总'!O:X,10,0)</f>
        <v>0.01</v>
      </c>
      <c r="Q2052" s="37">
        <f t="shared" si="195"/>
        <v>0.59</v>
      </c>
      <c r="R2052">
        <v>0.85</v>
      </c>
      <c r="S2052" s="38">
        <f t="shared" si="196"/>
        <v>0.69411764705882351</v>
      </c>
      <c r="T2052" s="9">
        <f t="shared" si="197"/>
        <v>0.30055294117647058</v>
      </c>
      <c r="V2052" s="11"/>
    </row>
    <row r="2053" spans="2:22" ht="18">
      <c r="B2053" t="s">
        <v>550</v>
      </c>
      <c r="C2053" t="s">
        <v>37</v>
      </c>
      <c r="D2053" t="str">
        <f>VLOOKUP(G2053,Sheet1!J:K,2,0)</f>
        <v>C</v>
      </c>
      <c r="E2053" t="str">
        <f t="shared" si="192"/>
        <v>C其他</v>
      </c>
      <c r="F2053" t="str">
        <f>VLOOKUP(G2053,Sheet1!J:L,3,0)</f>
        <v>福建省</v>
      </c>
      <c r="G2053" t="s">
        <v>290</v>
      </c>
      <c r="H2053" s="2" t="str">
        <f>VLOOKUP(G2053,Sheet1!J:O,6,0)</f>
        <v>华南大区</v>
      </c>
      <c r="I2053" s="1">
        <v>5176</v>
      </c>
      <c r="J2053">
        <v>4</v>
      </c>
      <c r="K2053" s="8">
        <f>VLOOKUP(C2053,'渗透率、续签率'!B:C,2,0)</f>
        <v>0.45200000000000001</v>
      </c>
      <c r="L2053" s="6">
        <f t="shared" si="193"/>
        <v>7.7279752704791343E-4</v>
      </c>
      <c r="M2053">
        <v>353</v>
      </c>
      <c r="N2053">
        <v>4</v>
      </c>
      <c r="O2053" s="24">
        <f t="shared" si="194"/>
        <v>1.1331444759206799E-2</v>
      </c>
      <c r="P2053" s="35">
        <f>VLOOKUP(E2053,'参数设置&amp;汇总'!O:X,10,0)</f>
        <v>0.01</v>
      </c>
      <c r="Q2053" s="37">
        <f t="shared" si="195"/>
        <v>4</v>
      </c>
      <c r="R2053">
        <v>0.85</v>
      </c>
      <c r="S2053" s="38">
        <f t="shared" si="196"/>
        <v>2.578823529411765</v>
      </c>
      <c r="T2053" s="9">
        <f t="shared" si="197"/>
        <v>1.1166305882352943</v>
      </c>
      <c r="V2053" s="11"/>
    </row>
    <row r="2054" spans="2:22" ht="18">
      <c r="B2054" t="s">
        <v>550</v>
      </c>
      <c r="C2054" t="s">
        <v>37</v>
      </c>
      <c r="D2054" t="str">
        <f>VLOOKUP(G2054,Sheet1!J:K,2,0)</f>
        <v>C</v>
      </c>
      <c r="E2054" t="str">
        <f t="shared" si="192"/>
        <v>C其他</v>
      </c>
      <c r="F2054" t="str">
        <f>VLOOKUP(G2054,Sheet1!J:L,3,0)</f>
        <v>山东省</v>
      </c>
      <c r="G2054" t="s">
        <v>291</v>
      </c>
      <c r="H2054" s="2" t="str">
        <f>VLOOKUP(G2054,Sheet1!J:O,6,0)</f>
        <v>华北大区</v>
      </c>
      <c r="I2054" s="1">
        <v>2502</v>
      </c>
      <c r="J2054">
        <v>2</v>
      </c>
      <c r="K2054" s="8">
        <f>VLOOKUP(C2054,'渗透率、续签率'!B:C,2,0)</f>
        <v>0.45200000000000001</v>
      </c>
      <c r="L2054" s="6">
        <f t="shared" si="193"/>
        <v>7.993605115907274E-4</v>
      </c>
      <c r="M2054">
        <v>218</v>
      </c>
      <c r="N2054">
        <v>1</v>
      </c>
      <c r="O2054" s="24">
        <f t="shared" si="194"/>
        <v>4.5871559633027525E-3</v>
      </c>
      <c r="P2054" s="35">
        <f>VLOOKUP(E2054,'参数设置&amp;汇总'!O:X,10,0)</f>
        <v>0.01</v>
      </c>
      <c r="Q2054" s="37">
        <f t="shared" si="195"/>
        <v>2.1800000000000002</v>
      </c>
      <c r="R2054">
        <v>0.85</v>
      </c>
      <c r="S2054" s="38">
        <f t="shared" si="196"/>
        <v>2.0329411764705885</v>
      </c>
      <c r="T2054" s="9">
        <f t="shared" si="197"/>
        <v>0.88026352941176478</v>
      </c>
      <c r="U2054" s="1"/>
      <c r="V2054" s="11"/>
    </row>
    <row r="2055" spans="2:22" ht="18">
      <c r="B2055" t="s">
        <v>550</v>
      </c>
      <c r="C2055" t="s">
        <v>37</v>
      </c>
      <c r="D2055" t="str">
        <f>VLOOKUP(G2055,Sheet1!J:K,2,0)</f>
        <v>C</v>
      </c>
      <c r="E2055" t="str">
        <f t="shared" si="192"/>
        <v>C其他</v>
      </c>
      <c r="F2055" t="str">
        <f>VLOOKUP(G2055,Sheet1!J:L,3,0)</f>
        <v>江苏省</v>
      </c>
      <c r="G2055" t="s">
        <v>292</v>
      </c>
      <c r="H2055" s="2" t="str">
        <f>VLOOKUP(G2055,Sheet1!J:O,6,0)</f>
        <v>华北大区</v>
      </c>
      <c r="I2055" s="1">
        <v>1699</v>
      </c>
      <c r="J2055">
        <v>3</v>
      </c>
      <c r="K2055" s="8">
        <f>VLOOKUP(C2055,'渗透率、续签率'!B:C,2,0)</f>
        <v>0.45200000000000001</v>
      </c>
      <c r="L2055" s="6">
        <f t="shared" si="193"/>
        <v>1.7657445556209534E-3</v>
      </c>
      <c r="M2055">
        <v>162</v>
      </c>
      <c r="N2055">
        <v>2</v>
      </c>
      <c r="O2055" s="24">
        <f t="shared" si="194"/>
        <v>1.2345679012345678E-2</v>
      </c>
      <c r="P2055" s="35">
        <f>VLOOKUP(E2055,'参数设置&amp;汇总'!O:X,10,0)</f>
        <v>0.01</v>
      </c>
      <c r="Q2055" s="37">
        <f t="shared" si="195"/>
        <v>2</v>
      </c>
      <c r="R2055">
        <v>0.85</v>
      </c>
      <c r="S2055" s="38">
        <f t="shared" si="196"/>
        <v>1.2894117647058825</v>
      </c>
      <c r="T2055" s="9">
        <f t="shared" si="197"/>
        <v>0.55831529411764713</v>
      </c>
      <c r="V2055" s="11"/>
    </row>
    <row r="2056" spans="2:22" ht="18">
      <c r="B2056" t="s">
        <v>550</v>
      </c>
      <c r="C2056" t="s">
        <v>37</v>
      </c>
      <c r="D2056" t="str">
        <f>VLOOKUP(G2056,Sheet1!J:K,2,0)</f>
        <v>C</v>
      </c>
      <c r="E2056" t="str">
        <f t="shared" si="192"/>
        <v>C其他</v>
      </c>
      <c r="F2056" t="str">
        <f>VLOOKUP(G2056,Sheet1!J:L,3,0)</f>
        <v>四川省</v>
      </c>
      <c r="G2056" t="s">
        <v>293</v>
      </c>
      <c r="H2056" s="2" t="str">
        <f>VLOOKUP(G2056,Sheet1!J:O,6,0)</f>
        <v>华北大区</v>
      </c>
      <c r="I2056" s="1">
        <v>1322</v>
      </c>
      <c r="J2056">
        <v>0</v>
      </c>
      <c r="K2056" s="8">
        <f>VLOOKUP(C2056,'渗透率、续签率'!B:C,2,0)</f>
        <v>0.45200000000000001</v>
      </c>
      <c r="L2056" s="6">
        <f t="shared" si="193"/>
        <v>0</v>
      </c>
      <c r="M2056">
        <v>135</v>
      </c>
      <c r="N2056">
        <v>0</v>
      </c>
      <c r="O2056" s="24">
        <f t="shared" si="194"/>
        <v>0</v>
      </c>
      <c r="P2056" s="35">
        <f>VLOOKUP(E2056,'参数设置&amp;汇总'!O:X,10,0)</f>
        <v>0.01</v>
      </c>
      <c r="Q2056" s="37">
        <f t="shared" si="195"/>
        <v>1.35</v>
      </c>
      <c r="R2056">
        <v>0.85</v>
      </c>
      <c r="S2056" s="38">
        <f t="shared" si="196"/>
        <v>1.5882352941176472</v>
      </c>
      <c r="T2056" s="9">
        <f t="shared" si="197"/>
        <v>0.68770588235294128</v>
      </c>
      <c r="U2056" s="1"/>
      <c r="V2056" s="11"/>
    </row>
    <row r="2057" spans="2:22" ht="18">
      <c r="B2057" t="s">
        <v>550</v>
      </c>
      <c r="C2057" t="s">
        <v>37</v>
      </c>
      <c r="D2057" t="str">
        <f>VLOOKUP(G2057,Sheet1!J:K,2,0)</f>
        <v>C</v>
      </c>
      <c r="E2057" t="str">
        <f t="shared" si="192"/>
        <v>C其他</v>
      </c>
      <c r="F2057" t="str">
        <f>VLOOKUP(G2057,Sheet1!J:L,3,0)</f>
        <v>河南省</v>
      </c>
      <c r="G2057" t="s">
        <v>294</v>
      </c>
      <c r="H2057" s="2" t="str">
        <f>VLOOKUP(G2057,Sheet1!J:O,6,0)</f>
        <v>华北大区</v>
      </c>
      <c r="I2057" s="1">
        <v>2951</v>
      </c>
      <c r="J2057">
        <v>3</v>
      </c>
      <c r="K2057" s="8">
        <f>VLOOKUP(C2057,'渗透率、续签率'!B:C,2,0)</f>
        <v>0.45200000000000001</v>
      </c>
      <c r="L2057" s="6">
        <f t="shared" si="193"/>
        <v>1.0166045408336157E-3</v>
      </c>
      <c r="M2057">
        <v>396</v>
      </c>
      <c r="N2057">
        <v>0</v>
      </c>
      <c r="O2057" s="24">
        <f t="shared" si="194"/>
        <v>0</v>
      </c>
      <c r="P2057" s="35">
        <f>VLOOKUP(E2057,'参数设置&amp;汇总'!O:X,10,0)</f>
        <v>0.01</v>
      </c>
      <c r="Q2057" s="37">
        <f t="shared" si="195"/>
        <v>3.96</v>
      </c>
      <c r="R2057">
        <v>0.85</v>
      </c>
      <c r="S2057" s="38">
        <f t="shared" si="196"/>
        <v>4.658823529411765</v>
      </c>
      <c r="T2057" s="9">
        <f t="shared" si="197"/>
        <v>2.0172705882352941</v>
      </c>
      <c r="U2057" s="1"/>
      <c r="V2057" s="11"/>
    </row>
    <row r="2058" spans="2:22" ht="18">
      <c r="B2058" t="s">
        <v>550</v>
      </c>
      <c r="C2058" t="s">
        <v>37</v>
      </c>
      <c r="D2058" t="str">
        <f>VLOOKUP(G2058,Sheet1!J:K,2,0)</f>
        <v>B</v>
      </c>
      <c r="E2058" t="str">
        <f t="shared" si="192"/>
        <v>B其他</v>
      </c>
      <c r="F2058" t="str">
        <f>VLOOKUP(G2058,Sheet1!J:L,3,0)</f>
        <v>山东省</v>
      </c>
      <c r="G2058" t="s">
        <v>77</v>
      </c>
      <c r="H2058" s="2" t="str">
        <f>VLOOKUP(G2058,Sheet1!J:O,6,0)</f>
        <v>华北大区</v>
      </c>
      <c r="I2058" s="1">
        <v>6716</v>
      </c>
      <c r="J2058">
        <v>18</v>
      </c>
      <c r="K2058" s="8">
        <f>VLOOKUP(C2058,'渗透率、续签率'!B:C,2,0)</f>
        <v>0.45200000000000001</v>
      </c>
      <c r="L2058" s="6">
        <f t="shared" si="193"/>
        <v>2.6801667659321023E-3</v>
      </c>
      <c r="M2058" s="1">
        <v>1237</v>
      </c>
      <c r="N2058">
        <v>14</v>
      </c>
      <c r="O2058" s="24">
        <f t="shared" si="194"/>
        <v>1.131770412287793E-2</v>
      </c>
      <c r="P2058" s="35">
        <f>VLOOKUP(E2058,'参数设置&amp;汇总'!O:X,10,0)</f>
        <v>0.02</v>
      </c>
      <c r="Q2058" s="37">
        <f t="shared" si="195"/>
        <v>24.740000000000002</v>
      </c>
      <c r="R2058">
        <v>0.85</v>
      </c>
      <c r="S2058" s="38">
        <f t="shared" si="196"/>
        <v>21.661176470588238</v>
      </c>
      <c r="T2058" s="9">
        <f t="shared" si="197"/>
        <v>9.3792894117647077</v>
      </c>
      <c r="V2058" s="11"/>
    </row>
    <row r="2059" spans="2:22" ht="18">
      <c r="B2059" t="s">
        <v>550</v>
      </c>
      <c r="C2059" t="s">
        <v>37</v>
      </c>
      <c r="D2059" t="str">
        <f>VLOOKUP(G2059,Sheet1!J:K,2,0)</f>
        <v>C</v>
      </c>
      <c r="E2059" t="str">
        <f t="shared" si="192"/>
        <v>C其他</v>
      </c>
      <c r="F2059" t="str">
        <f>VLOOKUP(G2059,Sheet1!J:L,3,0)</f>
        <v>山东省</v>
      </c>
      <c r="G2059" t="s">
        <v>295</v>
      </c>
      <c r="H2059" s="2" t="str">
        <f>VLOOKUP(G2059,Sheet1!J:O,6,0)</f>
        <v>华北大区</v>
      </c>
      <c r="I2059" s="1">
        <v>4652</v>
      </c>
      <c r="J2059">
        <v>2</v>
      </c>
      <c r="K2059" s="8">
        <f>VLOOKUP(C2059,'渗透率、续签率'!B:C,2,0)</f>
        <v>0.45200000000000001</v>
      </c>
      <c r="L2059" s="6">
        <f t="shared" si="193"/>
        <v>4.299226139294927E-4</v>
      </c>
      <c r="M2059">
        <v>398</v>
      </c>
      <c r="N2059">
        <v>1</v>
      </c>
      <c r="O2059" s="24">
        <f t="shared" si="194"/>
        <v>2.5125628140703518E-3</v>
      </c>
      <c r="P2059" s="35">
        <f>VLOOKUP(E2059,'参数设置&amp;汇总'!O:X,10,0)</f>
        <v>0.01</v>
      </c>
      <c r="Q2059" s="37">
        <f t="shared" si="195"/>
        <v>3.98</v>
      </c>
      <c r="R2059">
        <v>0.85</v>
      </c>
      <c r="S2059" s="38">
        <f t="shared" si="196"/>
        <v>4.1505882352941175</v>
      </c>
      <c r="T2059" s="9">
        <f t="shared" si="197"/>
        <v>1.7972047058823528</v>
      </c>
      <c r="V2059" s="11"/>
    </row>
    <row r="2060" spans="2:22" ht="18">
      <c r="B2060" t="s">
        <v>550</v>
      </c>
      <c r="C2060" t="s">
        <v>37</v>
      </c>
      <c r="D2060" t="str">
        <f>VLOOKUP(G2060,Sheet1!J:K,2,0)</f>
        <v>C</v>
      </c>
      <c r="E2060" t="str">
        <f t="shared" si="192"/>
        <v>C其他</v>
      </c>
      <c r="F2060" t="str">
        <f>VLOOKUP(G2060,Sheet1!J:L,3,0)</f>
        <v>河南省</v>
      </c>
      <c r="G2060" t="s">
        <v>296</v>
      </c>
      <c r="H2060" s="2" t="str">
        <f>VLOOKUP(G2060,Sheet1!J:O,6,0)</f>
        <v>华北大区</v>
      </c>
      <c r="I2060">
        <v>332</v>
      </c>
      <c r="J2060">
        <v>0</v>
      </c>
      <c r="K2060" s="8">
        <f>VLOOKUP(C2060,'渗透率、续签率'!B:C,2,0)</f>
        <v>0.45200000000000001</v>
      </c>
      <c r="L2060" s="6">
        <f t="shared" si="193"/>
        <v>0</v>
      </c>
      <c r="M2060">
        <v>29</v>
      </c>
      <c r="N2060">
        <v>0</v>
      </c>
      <c r="O2060" s="24">
        <f t="shared" si="194"/>
        <v>0</v>
      </c>
      <c r="P2060" s="35">
        <f>VLOOKUP(E2060,'参数设置&amp;汇总'!O:X,10,0)</f>
        <v>0.01</v>
      </c>
      <c r="Q2060" s="37">
        <f t="shared" si="195"/>
        <v>0.28999999999999998</v>
      </c>
      <c r="R2060">
        <v>0.85</v>
      </c>
      <c r="S2060" s="38">
        <f t="shared" si="196"/>
        <v>0.3411764705882353</v>
      </c>
      <c r="T2060" s="9">
        <f t="shared" si="197"/>
        <v>0.14772941176470589</v>
      </c>
      <c r="V2060" s="11"/>
    </row>
    <row r="2061" spans="2:22" ht="18">
      <c r="B2061" t="s">
        <v>550</v>
      </c>
      <c r="C2061" t="s">
        <v>37</v>
      </c>
      <c r="D2061" t="str">
        <f>VLOOKUP(G2061,Sheet1!J:K,2,0)</f>
        <v>C</v>
      </c>
      <c r="E2061" t="str">
        <f t="shared" si="192"/>
        <v>C其他</v>
      </c>
      <c r="F2061" t="str">
        <f>VLOOKUP(G2061,Sheet1!J:L,3,0)</f>
        <v>青海省</v>
      </c>
      <c r="G2061" t="s">
        <v>297</v>
      </c>
      <c r="H2061" s="2" t="str">
        <f>VLOOKUP(G2061,Sheet1!J:O,6,0)</f>
        <v>华北大区</v>
      </c>
      <c r="I2061">
        <v>198</v>
      </c>
      <c r="J2061">
        <v>0</v>
      </c>
      <c r="K2061" s="8">
        <f>VLOOKUP(C2061,'渗透率、续签率'!B:C,2,0)</f>
        <v>0.45200000000000001</v>
      </c>
      <c r="L2061" s="6">
        <f t="shared" si="193"/>
        <v>0</v>
      </c>
      <c r="M2061">
        <v>8</v>
      </c>
      <c r="N2061">
        <v>0</v>
      </c>
      <c r="O2061" s="24">
        <f t="shared" si="194"/>
        <v>0</v>
      </c>
      <c r="P2061" s="35">
        <f>VLOOKUP(E2061,'参数设置&amp;汇总'!O:X,10,0)</f>
        <v>0.01</v>
      </c>
      <c r="Q2061" s="37">
        <f t="shared" si="195"/>
        <v>0.08</v>
      </c>
      <c r="R2061">
        <v>0.85</v>
      </c>
      <c r="S2061" s="38">
        <f t="shared" si="196"/>
        <v>9.4117647058823528E-2</v>
      </c>
      <c r="T2061" s="9">
        <f t="shared" si="197"/>
        <v>4.0752941176470589E-2</v>
      </c>
      <c r="V2061" s="11"/>
    </row>
    <row r="2062" spans="2:22" ht="18">
      <c r="B2062" t="s">
        <v>550</v>
      </c>
      <c r="C2062" t="s">
        <v>37</v>
      </c>
      <c r="D2062" t="str">
        <f>VLOOKUP(G2062,Sheet1!J:K,2,0)</f>
        <v>C</v>
      </c>
      <c r="E2062" t="str">
        <f t="shared" si="192"/>
        <v>C其他</v>
      </c>
      <c r="F2062" t="str">
        <f>VLOOKUP(G2062,Sheet1!J:L,3,0)</f>
        <v>青海省</v>
      </c>
      <c r="G2062" t="s">
        <v>298</v>
      </c>
      <c r="H2062" s="2" t="str">
        <f>VLOOKUP(G2062,Sheet1!J:O,6,0)</f>
        <v>华北大区</v>
      </c>
      <c r="I2062">
        <v>56</v>
      </c>
      <c r="J2062">
        <v>0</v>
      </c>
      <c r="K2062" s="8">
        <f>VLOOKUP(C2062,'渗透率、续签率'!B:C,2,0)</f>
        <v>0.45200000000000001</v>
      </c>
      <c r="L2062" s="6">
        <f t="shared" si="193"/>
        <v>0</v>
      </c>
      <c r="M2062">
        <v>1</v>
      </c>
      <c r="N2062">
        <v>0</v>
      </c>
      <c r="O2062" s="24">
        <f t="shared" si="194"/>
        <v>0</v>
      </c>
      <c r="P2062" s="35">
        <f>VLOOKUP(E2062,'参数设置&amp;汇总'!O:X,10,0)</f>
        <v>0.01</v>
      </c>
      <c r="Q2062" s="37">
        <f t="shared" si="195"/>
        <v>0.01</v>
      </c>
      <c r="R2062">
        <v>0.85</v>
      </c>
      <c r="S2062" s="38">
        <f t="shared" si="196"/>
        <v>1.1764705882352941E-2</v>
      </c>
      <c r="T2062" s="9">
        <f t="shared" si="197"/>
        <v>5.0941176470588236E-3</v>
      </c>
      <c r="V2062" s="11"/>
    </row>
    <row r="2063" spans="2:22" ht="18">
      <c r="B2063" t="s">
        <v>550</v>
      </c>
      <c r="C2063" t="s">
        <v>37</v>
      </c>
      <c r="D2063" t="str">
        <f>VLOOKUP(G2063,Sheet1!J:K,2,0)</f>
        <v>C</v>
      </c>
      <c r="E2063" t="str">
        <f t="shared" si="192"/>
        <v>C其他</v>
      </c>
      <c r="F2063" t="str">
        <f>VLOOKUP(G2063,Sheet1!J:L,3,0)</f>
        <v>青海省</v>
      </c>
      <c r="G2063" t="s">
        <v>299</v>
      </c>
      <c r="H2063" s="2" t="str">
        <f>VLOOKUP(G2063,Sheet1!J:O,6,0)</f>
        <v>华北大区</v>
      </c>
      <c r="I2063">
        <v>67</v>
      </c>
      <c r="J2063">
        <v>0</v>
      </c>
      <c r="K2063" s="8">
        <f>VLOOKUP(C2063,'渗透率、续签率'!B:C,2,0)</f>
        <v>0.45200000000000001</v>
      </c>
      <c r="L2063" s="6">
        <f t="shared" si="193"/>
        <v>0</v>
      </c>
      <c r="M2063">
        <v>1</v>
      </c>
      <c r="N2063">
        <v>0</v>
      </c>
      <c r="O2063" s="24">
        <f t="shared" si="194"/>
        <v>0</v>
      </c>
      <c r="P2063" s="35">
        <f>VLOOKUP(E2063,'参数设置&amp;汇总'!O:X,10,0)</f>
        <v>0.01</v>
      </c>
      <c r="Q2063" s="37">
        <f t="shared" si="195"/>
        <v>0.01</v>
      </c>
      <c r="R2063">
        <v>0.85</v>
      </c>
      <c r="S2063" s="38">
        <f t="shared" si="196"/>
        <v>1.1764705882352941E-2</v>
      </c>
      <c r="T2063" s="9">
        <f t="shared" si="197"/>
        <v>5.0941176470588236E-3</v>
      </c>
      <c r="V2063" s="11"/>
    </row>
    <row r="2064" spans="2:22" ht="18">
      <c r="B2064" t="s">
        <v>550</v>
      </c>
      <c r="C2064" t="s">
        <v>37</v>
      </c>
      <c r="D2064" t="str">
        <f>VLOOKUP(G2064,Sheet1!J:K,2,0)</f>
        <v>C</v>
      </c>
      <c r="E2064" t="str">
        <f t="shared" si="192"/>
        <v>C其他</v>
      </c>
      <c r="F2064" t="str">
        <f>VLOOKUP(G2064,Sheet1!J:L,3,0)</f>
        <v>海南省</v>
      </c>
      <c r="G2064" t="s">
        <v>300</v>
      </c>
      <c r="H2064" s="2" t="str">
        <f>VLOOKUP(G2064,Sheet1!J:O,6,0)</f>
        <v>华南大区</v>
      </c>
      <c r="I2064" s="1">
        <v>1793</v>
      </c>
      <c r="J2064">
        <v>8</v>
      </c>
      <c r="K2064" s="8">
        <f>VLOOKUP(C2064,'渗透率、续签率'!B:C,2,0)</f>
        <v>0.45200000000000001</v>
      </c>
      <c r="L2064" s="6">
        <f t="shared" si="193"/>
        <v>4.4617958728388179E-3</v>
      </c>
      <c r="M2064">
        <v>392</v>
      </c>
      <c r="N2064">
        <v>8</v>
      </c>
      <c r="O2064" s="24">
        <f t="shared" si="194"/>
        <v>2.0408163265306121E-2</v>
      </c>
      <c r="P2064" s="35">
        <f>VLOOKUP(E2064,'参数设置&amp;汇总'!O:X,10,0)</f>
        <v>0.01</v>
      </c>
      <c r="Q2064" s="37">
        <f t="shared" si="195"/>
        <v>8</v>
      </c>
      <c r="R2064">
        <v>0.85</v>
      </c>
      <c r="S2064" s="38">
        <f t="shared" si="196"/>
        <v>5.1576470588235299</v>
      </c>
      <c r="T2064" s="9">
        <f t="shared" si="197"/>
        <v>2.2332611764705885</v>
      </c>
      <c r="V2064" s="11"/>
    </row>
    <row r="2065" spans="2:22" ht="18">
      <c r="B2065" t="s">
        <v>550</v>
      </c>
      <c r="C2065" t="s">
        <v>37</v>
      </c>
      <c r="D2065" t="str">
        <f>VLOOKUP(G2065,Sheet1!J:K,2,0)</f>
        <v>C</v>
      </c>
      <c r="E2065" t="str">
        <f t="shared" si="192"/>
        <v>C其他</v>
      </c>
      <c r="F2065" t="str">
        <f>VLOOKUP(G2065,Sheet1!J:L,3,0)</f>
        <v>青海省</v>
      </c>
      <c r="G2065" t="s">
        <v>301</v>
      </c>
      <c r="H2065" s="2" t="str">
        <f>VLOOKUP(G2065,Sheet1!J:O,6,0)</f>
        <v>华北大区</v>
      </c>
      <c r="I2065">
        <v>112</v>
      </c>
      <c r="J2065">
        <v>0</v>
      </c>
      <c r="K2065" s="8">
        <f>VLOOKUP(C2065,'渗透率、续签率'!B:C,2,0)</f>
        <v>0.45200000000000001</v>
      </c>
      <c r="L2065" s="6">
        <f t="shared" si="193"/>
        <v>0</v>
      </c>
      <c r="M2065">
        <v>5</v>
      </c>
      <c r="N2065">
        <v>0</v>
      </c>
      <c r="O2065" s="24">
        <f t="shared" si="194"/>
        <v>0</v>
      </c>
      <c r="P2065" s="35">
        <f>VLOOKUP(E2065,'参数设置&amp;汇总'!O:X,10,0)</f>
        <v>0.01</v>
      </c>
      <c r="Q2065" s="37">
        <f t="shared" si="195"/>
        <v>0.05</v>
      </c>
      <c r="R2065">
        <v>0.85</v>
      </c>
      <c r="S2065" s="38">
        <f t="shared" si="196"/>
        <v>5.8823529411764712E-2</v>
      </c>
      <c r="T2065" s="9">
        <f t="shared" si="197"/>
        <v>2.547058823529412E-2</v>
      </c>
      <c r="V2065" s="11"/>
    </row>
    <row r="2066" spans="2:22" ht="18">
      <c r="B2066" t="s">
        <v>550</v>
      </c>
      <c r="C2066" t="s">
        <v>37</v>
      </c>
      <c r="D2066" t="str">
        <f>VLOOKUP(G2066,Sheet1!J:K,2,0)</f>
        <v>C</v>
      </c>
      <c r="E2066" t="str">
        <f t="shared" si="192"/>
        <v>C其他</v>
      </c>
      <c r="F2066" t="str">
        <f>VLOOKUP(G2066,Sheet1!J:L,3,0)</f>
        <v>山东省</v>
      </c>
      <c r="G2066" t="s">
        <v>302</v>
      </c>
      <c r="H2066" s="2" t="str">
        <f>VLOOKUP(G2066,Sheet1!J:O,6,0)</f>
        <v>华北大区</v>
      </c>
      <c r="I2066" s="1">
        <v>2522</v>
      </c>
      <c r="J2066">
        <v>4</v>
      </c>
      <c r="K2066" s="8">
        <f>VLOOKUP(C2066,'渗透率、续签率'!B:C,2,0)</f>
        <v>0.45200000000000001</v>
      </c>
      <c r="L2066" s="6">
        <f t="shared" si="193"/>
        <v>1.5860428231562252E-3</v>
      </c>
      <c r="M2066">
        <v>271</v>
      </c>
      <c r="N2066">
        <v>0</v>
      </c>
      <c r="O2066" s="24">
        <f t="shared" si="194"/>
        <v>0</v>
      </c>
      <c r="P2066" s="35">
        <f>VLOOKUP(E2066,'参数设置&amp;汇总'!O:X,10,0)</f>
        <v>0.01</v>
      </c>
      <c r="Q2066" s="37">
        <f t="shared" si="195"/>
        <v>2.71</v>
      </c>
      <c r="R2066">
        <v>0.85</v>
      </c>
      <c r="S2066" s="38">
        <f t="shared" si="196"/>
        <v>3.1882352941176473</v>
      </c>
      <c r="T2066" s="9">
        <f t="shared" si="197"/>
        <v>1.3805058823529412</v>
      </c>
      <c r="V2066" s="11"/>
    </row>
    <row r="2067" spans="2:22" ht="18">
      <c r="B2067" t="s">
        <v>550</v>
      </c>
      <c r="C2067" t="s">
        <v>37</v>
      </c>
      <c r="D2067" t="str">
        <f>VLOOKUP(G2067,Sheet1!J:K,2,0)</f>
        <v>C</v>
      </c>
      <c r="E2067" t="str">
        <f t="shared" si="192"/>
        <v>C其他</v>
      </c>
      <c r="F2067" t="str">
        <f>VLOOKUP(G2067,Sheet1!J:L,3,0)</f>
        <v>安徽省</v>
      </c>
      <c r="G2067" t="s">
        <v>303</v>
      </c>
      <c r="H2067" s="2" t="str">
        <f>VLOOKUP(G2067,Sheet1!J:O,6,0)</f>
        <v>华南大区</v>
      </c>
      <c r="I2067">
        <v>770</v>
      </c>
      <c r="J2067">
        <v>0</v>
      </c>
      <c r="K2067" s="8">
        <f>VLOOKUP(C2067,'渗透率、续签率'!B:C,2,0)</f>
        <v>0.45200000000000001</v>
      </c>
      <c r="L2067" s="6">
        <f t="shared" si="193"/>
        <v>0</v>
      </c>
      <c r="M2067">
        <v>61</v>
      </c>
      <c r="N2067">
        <v>0</v>
      </c>
      <c r="O2067" s="24">
        <f t="shared" si="194"/>
        <v>0</v>
      </c>
      <c r="P2067" s="35">
        <f>VLOOKUP(E2067,'参数设置&amp;汇总'!O:X,10,0)</f>
        <v>0.01</v>
      </c>
      <c r="Q2067" s="37">
        <f t="shared" si="195"/>
        <v>0.61</v>
      </c>
      <c r="R2067">
        <v>0.85</v>
      </c>
      <c r="S2067" s="38">
        <f t="shared" si="196"/>
        <v>0.71764705882352942</v>
      </c>
      <c r="T2067" s="9">
        <f t="shared" si="197"/>
        <v>0.31074117647058824</v>
      </c>
      <c r="V2067" s="11"/>
    </row>
    <row r="2068" spans="2:22" ht="18">
      <c r="B2068" t="s">
        <v>550</v>
      </c>
      <c r="C2068" t="s">
        <v>37</v>
      </c>
      <c r="D2068" t="str">
        <f>VLOOKUP(G2068,Sheet1!J:K,2,0)</f>
        <v>C</v>
      </c>
      <c r="E2068" t="str">
        <f t="shared" si="192"/>
        <v>C其他</v>
      </c>
      <c r="F2068" t="str">
        <f>VLOOKUP(G2068,Sheet1!J:L,3,0)</f>
        <v>安徽省</v>
      </c>
      <c r="G2068" t="s">
        <v>304</v>
      </c>
      <c r="H2068" s="2" t="str">
        <f>VLOOKUP(G2068,Sheet1!J:O,6,0)</f>
        <v>华南大区</v>
      </c>
      <c r="I2068" s="1">
        <v>1374</v>
      </c>
      <c r="J2068">
        <v>2</v>
      </c>
      <c r="K2068" s="8">
        <f>VLOOKUP(C2068,'渗透率、续签率'!B:C,2,0)</f>
        <v>0.45200000000000001</v>
      </c>
      <c r="L2068" s="6">
        <f t="shared" si="193"/>
        <v>1.455604075691412E-3</v>
      </c>
      <c r="M2068">
        <v>88</v>
      </c>
      <c r="N2068">
        <v>1</v>
      </c>
      <c r="O2068" s="24">
        <f t="shared" si="194"/>
        <v>1.1363636363636364E-2</v>
      </c>
      <c r="P2068" s="35">
        <f>VLOOKUP(E2068,'参数设置&amp;汇总'!O:X,10,0)</f>
        <v>0.01</v>
      </c>
      <c r="Q2068" s="37">
        <f t="shared" si="195"/>
        <v>1</v>
      </c>
      <c r="R2068">
        <v>0.85</v>
      </c>
      <c r="S2068" s="38">
        <f t="shared" si="196"/>
        <v>0.64470588235294124</v>
      </c>
      <c r="T2068" s="9">
        <f t="shared" si="197"/>
        <v>0.27915764705882357</v>
      </c>
      <c r="U2068" s="1"/>
      <c r="V2068" s="11"/>
    </row>
    <row r="2069" spans="2:22" ht="18">
      <c r="B2069" t="s">
        <v>550</v>
      </c>
      <c r="C2069" t="s">
        <v>37</v>
      </c>
      <c r="D2069" t="str">
        <f>VLOOKUP(G2069,Sheet1!J:K,2,0)</f>
        <v>C</v>
      </c>
      <c r="E2069" t="str">
        <f t="shared" si="192"/>
        <v>C其他</v>
      </c>
      <c r="F2069" t="str">
        <f>VLOOKUP(G2069,Sheet1!J:L,3,0)</f>
        <v>江苏省</v>
      </c>
      <c r="G2069" t="s">
        <v>305</v>
      </c>
      <c r="H2069" s="2" t="str">
        <f>VLOOKUP(G2069,Sheet1!J:O,6,0)</f>
        <v>华北大区</v>
      </c>
      <c r="I2069" s="1">
        <v>2430</v>
      </c>
      <c r="J2069">
        <v>1</v>
      </c>
      <c r="K2069" s="8">
        <f>VLOOKUP(C2069,'渗透率、续签率'!B:C,2,0)</f>
        <v>0.45200000000000001</v>
      </c>
      <c r="L2069" s="6">
        <f t="shared" si="193"/>
        <v>4.1152263374485596E-4</v>
      </c>
      <c r="M2069">
        <v>164</v>
      </c>
      <c r="N2069">
        <v>1</v>
      </c>
      <c r="O2069" s="24">
        <f t="shared" si="194"/>
        <v>6.0975609756097563E-3</v>
      </c>
      <c r="P2069" s="35">
        <f>VLOOKUP(E2069,'参数设置&amp;汇总'!O:X,10,0)</f>
        <v>0.01</v>
      </c>
      <c r="Q2069" s="37">
        <f t="shared" si="195"/>
        <v>1.6400000000000001</v>
      </c>
      <c r="R2069">
        <v>0.85</v>
      </c>
      <c r="S2069" s="38">
        <f t="shared" si="196"/>
        <v>1.3976470588235297</v>
      </c>
      <c r="T2069" s="9">
        <f t="shared" si="197"/>
        <v>0.60518117647058833</v>
      </c>
      <c r="V2069" s="11"/>
    </row>
    <row r="2070" spans="2:22" ht="18">
      <c r="B2070" t="s">
        <v>550</v>
      </c>
      <c r="C2070" t="s">
        <v>37</v>
      </c>
      <c r="D2070" t="str">
        <f>VLOOKUP(G2070,Sheet1!J:K,2,0)</f>
        <v>A</v>
      </c>
      <c r="E2070" t="str">
        <f t="shared" si="192"/>
        <v>A其他</v>
      </c>
      <c r="F2070" t="str">
        <f>VLOOKUP(G2070,Sheet1!J:L,3,0)</f>
        <v>广东省</v>
      </c>
      <c r="G2070" t="s">
        <v>57</v>
      </c>
      <c r="H2070" s="2" t="str">
        <f>VLOOKUP(G2070,Sheet1!J:O,6,0)</f>
        <v>华南大区</v>
      </c>
      <c r="I2070" s="1">
        <v>10005</v>
      </c>
      <c r="J2070">
        <v>46</v>
      </c>
      <c r="K2070" s="8">
        <f>VLOOKUP(C2070,'渗透率、续签率'!B:C,2,0)</f>
        <v>0.45200000000000001</v>
      </c>
      <c r="L2070" s="6">
        <f t="shared" si="193"/>
        <v>4.5977011494252873E-3</v>
      </c>
      <c r="M2070" s="1">
        <v>2330</v>
      </c>
      <c r="N2070">
        <v>43</v>
      </c>
      <c r="O2070" s="24">
        <f t="shared" si="194"/>
        <v>1.8454935622317595E-2</v>
      </c>
      <c r="P2070" s="35">
        <f>VLOOKUP(E2070,'参数设置&amp;汇总'!O:X,10,0)</f>
        <v>0.02</v>
      </c>
      <c r="Q2070" s="37">
        <f t="shared" si="195"/>
        <v>46.6</v>
      </c>
      <c r="R2070">
        <v>0.85</v>
      </c>
      <c r="S2070" s="38">
        <f t="shared" si="196"/>
        <v>31.957647058823532</v>
      </c>
      <c r="T2070" s="9">
        <f t="shared" si="197"/>
        <v>13.83766117647059</v>
      </c>
      <c r="V2070" s="11"/>
    </row>
    <row r="2071" spans="2:22" ht="18">
      <c r="B2071" t="s">
        <v>550</v>
      </c>
      <c r="C2071" t="s">
        <v>37</v>
      </c>
      <c r="D2071" t="str">
        <f>VLOOKUP(G2071,Sheet1!J:K,2,0)</f>
        <v>C</v>
      </c>
      <c r="E2071" t="str">
        <f t="shared" si="192"/>
        <v>C其他</v>
      </c>
      <c r="F2071" t="str">
        <f>VLOOKUP(G2071,Sheet1!J:L,3,0)</f>
        <v>广东省</v>
      </c>
      <c r="G2071" t="s">
        <v>306</v>
      </c>
      <c r="H2071" s="2" t="str">
        <f>VLOOKUP(G2071,Sheet1!J:O,6,0)</f>
        <v>华南大区</v>
      </c>
      <c r="I2071" s="1">
        <v>2259</v>
      </c>
      <c r="J2071">
        <v>4</v>
      </c>
      <c r="K2071" s="8">
        <f>VLOOKUP(C2071,'渗透率、续签率'!B:C,2,0)</f>
        <v>0.45200000000000001</v>
      </c>
      <c r="L2071" s="6">
        <f t="shared" si="193"/>
        <v>1.7706949977866313E-3</v>
      </c>
      <c r="M2071">
        <v>110</v>
      </c>
      <c r="N2071">
        <v>1</v>
      </c>
      <c r="O2071" s="24">
        <f t="shared" si="194"/>
        <v>9.0909090909090905E-3</v>
      </c>
      <c r="P2071" s="35">
        <f>VLOOKUP(E2071,'参数设置&amp;汇总'!O:X,10,0)</f>
        <v>0.01</v>
      </c>
      <c r="Q2071" s="37">
        <f t="shared" si="195"/>
        <v>1.1000000000000001</v>
      </c>
      <c r="R2071">
        <v>0.85</v>
      </c>
      <c r="S2071" s="38">
        <f t="shared" si="196"/>
        <v>0.76235294117647079</v>
      </c>
      <c r="T2071" s="9">
        <f t="shared" si="197"/>
        <v>0.33009882352941183</v>
      </c>
      <c r="V2071" s="11"/>
    </row>
    <row r="2072" spans="2:22" ht="18">
      <c r="B2072" t="s">
        <v>550</v>
      </c>
      <c r="C2072" t="s">
        <v>37</v>
      </c>
      <c r="D2072" t="str">
        <f>VLOOKUP(G2072,Sheet1!J:K,2,0)</f>
        <v>B</v>
      </c>
      <c r="E2072" t="str">
        <f t="shared" si="192"/>
        <v>B其他</v>
      </c>
      <c r="F2072" t="str">
        <f>VLOOKUP(G2072,Sheet1!J:L,3,0)</f>
        <v>浙江省</v>
      </c>
      <c r="G2072" t="s">
        <v>78</v>
      </c>
      <c r="H2072" s="2" t="str">
        <f>VLOOKUP(G2072,Sheet1!J:O,6,0)</f>
        <v>华南大区</v>
      </c>
      <c r="I2072" s="1">
        <v>5746</v>
      </c>
      <c r="J2072">
        <v>3</v>
      </c>
      <c r="K2072" s="8">
        <f>VLOOKUP(C2072,'渗透率、续签率'!B:C,2,0)</f>
        <v>0.45200000000000001</v>
      </c>
      <c r="L2072" s="6">
        <f t="shared" si="193"/>
        <v>5.221023320570832E-4</v>
      </c>
      <c r="M2072">
        <v>726</v>
      </c>
      <c r="N2072">
        <v>3</v>
      </c>
      <c r="O2072" s="24">
        <f t="shared" si="194"/>
        <v>4.1322314049586778E-3</v>
      </c>
      <c r="P2072" s="35">
        <f>VLOOKUP(E2072,'参数设置&amp;汇总'!O:X,10,0)</f>
        <v>0.02</v>
      </c>
      <c r="Q2072" s="37">
        <f t="shared" si="195"/>
        <v>14.52</v>
      </c>
      <c r="R2072">
        <v>0.85</v>
      </c>
      <c r="S2072" s="38">
        <f t="shared" si="196"/>
        <v>15.487058823529411</v>
      </c>
      <c r="T2072" s="9">
        <f t="shared" si="197"/>
        <v>6.7058964705882351</v>
      </c>
      <c r="V2072" s="11"/>
    </row>
    <row r="2073" spans="2:22" ht="18">
      <c r="B2073" t="s">
        <v>550</v>
      </c>
      <c r="C2073" t="s">
        <v>37</v>
      </c>
      <c r="D2073" t="str">
        <f>VLOOKUP(G2073,Sheet1!J:K,2,0)</f>
        <v>C</v>
      </c>
      <c r="E2073" t="str">
        <f t="shared" si="192"/>
        <v>C其他</v>
      </c>
      <c r="F2073" t="str">
        <f>VLOOKUP(G2073,Sheet1!J:L,3,0)</f>
        <v>陕西省</v>
      </c>
      <c r="G2073" t="s">
        <v>307</v>
      </c>
      <c r="H2073" s="2" t="str">
        <f>VLOOKUP(G2073,Sheet1!J:O,6,0)</f>
        <v>华北大区</v>
      </c>
      <c r="I2073" s="1">
        <v>1901</v>
      </c>
      <c r="J2073">
        <v>1</v>
      </c>
      <c r="K2073" s="8">
        <f>VLOOKUP(C2073,'渗透率、续签率'!B:C,2,0)</f>
        <v>0.45200000000000001</v>
      </c>
      <c r="L2073" s="6">
        <f t="shared" si="193"/>
        <v>5.2603892688058915E-4</v>
      </c>
      <c r="M2073">
        <v>59</v>
      </c>
      <c r="N2073">
        <v>0</v>
      </c>
      <c r="O2073" s="24">
        <f t="shared" si="194"/>
        <v>0</v>
      </c>
      <c r="P2073" s="35">
        <f>VLOOKUP(E2073,'参数设置&amp;汇总'!O:X,10,0)</f>
        <v>0.01</v>
      </c>
      <c r="Q2073" s="37">
        <f t="shared" si="195"/>
        <v>0.59</v>
      </c>
      <c r="R2073">
        <v>0.85</v>
      </c>
      <c r="S2073" s="38">
        <f t="shared" si="196"/>
        <v>0.69411764705882351</v>
      </c>
      <c r="T2073" s="9">
        <f t="shared" si="197"/>
        <v>0.30055294117647058</v>
      </c>
      <c r="V2073" s="11"/>
    </row>
    <row r="2074" spans="2:22" ht="18">
      <c r="B2074" t="s">
        <v>550</v>
      </c>
      <c r="C2074" t="s">
        <v>37</v>
      </c>
      <c r="D2074" t="str">
        <f>VLOOKUP(G2074,Sheet1!J:K,2,0)</f>
        <v>C</v>
      </c>
      <c r="E2074" t="str">
        <f t="shared" si="192"/>
        <v>C其他</v>
      </c>
      <c r="F2074" t="str">
        <f>VLOOKUP(G2074,Sheet1!J:L,3,0)</f>
        <v>浙江省</v>
      </c>
      <c r="G2074" t="s">
        <v>308</v>
      </c>
      <c r="H2074" s="2" t="str">
        <f>VLOOKUP(G2074,Sheet1!J:O,6,0)</f>
        <v>华南大区</v>
      </c>
      <c r="I2074" s="1">
        <v>1558</v>
      </c>
      <c r="J2074">
        <v>0</v>
      </c>
      <c r="K2074" s="8">
        <f>VLOOKUP(C2074,'渗透率、续签率'!B:C,2,0)</f>
        <v>0.45200000000000001</v>
      </c>
      <c r="L2074" s="6">
        <f t="shared" si="193"/>
        <v>0</v>
      </c>
      <c r="M2074">
        <v>174</v>
      </c>
      <c r="N2074">
        <v>0</v>
      </c>
      <c r="O2074" s="24">
        <f t="shared" si="194"/>
        <v>0</v>
      </c>
      <c r="P2074" s="35">
        <f>VLOOKUP(E2074,'参数设置&amp;汇总'!O:X,10,0)</f>
        <v>0.01</v>
      </c>
      <c r="Q2074" s="37">
        <f t="shared" si="195"/>
        <v>1.74</v>
      </c>
      <c r="R2074">
        <v>0.85</v>
      </c>
      <c r="S2074" s="38">
        <f t="shared" si="196"/>
        <v>2.0470588235294116</v>
      </c>
      <c r="T2074" s="9">
        <f t="shared" si="197"/>
        <v>0.88637647058823521</v>
      </c>
      <c r="V2074" s="11"/>
    </row>
    <row r="2075" spans="2:22" ht="18">
      <c r="B2075" t="s">
        <v>550</v>
      </c>
      <c r="C2075" t="s">
        <v>37</v>
      </c>
      <c r="D2075" t="str">
        <f>VLOOKUP(G2075,Sheet1!J:K,2,0)</f>
        <v>C</v>
      </c>
      <c r="E2075" t="str">
        <f t="shared" si="192"/>
        <v>C其他</v>
      </c>
      <c r="F2075" t="str">
        <f>VLOOKUP(G2075,Sheet1!J:L,3,0)</f>
        <v>湖南省</v>
      </c>
      <c r="G2075" t="s">
        <v>309</v>
      </c>
      <c r="H2075" s="2" t="str">
        <f>VLOOKUP(G2075,Sheet1!J:O,6,0)</f>
        <v>华南大区</v>
      </c>
      <c r="I2075" s="1">
        <v>1139</v>
      </c>
      <c r="J2075">
        <v>0</v>
      </c>
      <c r="K2075" s="8">
        <f>VLOOKUP(C2075,'渗透率、续签率'!B:C,2,0)</f>
        <v>0.45200000000000001</v>
      </c>
      <c r="L2075" s="6">
        <f t="shared" si="193"/>
        <v>0</v>
      </c>
      <c r="M2075">
        <v>58</v>
      </c>
      <c r="N2075">
        <v>0</v>
      </c>
      <c r="O2075" s="24">
        <f t="shared" si="194"/>
        <v>0</v>
      </c>
      <c r="P2075" s="35">
        <f>VLOOKUP(E2075,'参数设置&amp;汇总'!O:X,10,0)</f>
        <v>0.01</v>
      </c>
      <c r="Q2075" s="37">
        <f t="shared" si="195"/>
        <v>0.57999999999999996</v>
      </c>
      <c r="R2075">
        <v>0.85</v>
      </c>
      <c r="S2075" s="38">
        <f t="shared" si="196"/>
        <v>0.68235294117647061</v>
      </c>
      <c r="T2075" s="9">
        <f t="shared" si="197"/>
        <v>0.29545882352941177</v>
      </c>
      <c r="V2075" s="11"/>
    </row>
    <row r="2076" spans="2:22" ht="18">
      <c r="B2076" t="s">
        <v>550</v>
      </c>
      <c r="C2076" t="s">
        <v>37</v>
      </c>
      <c r="D2076" t="str">
        <f>VLOOKUP(G2076,Sheet1!J:K,2,0)</f>
        <v>C</v>
      </c>
      <c r="E2076" t="str">
        <f t="shared" si="192"/>
        <v>C其他</v>
      </c>
      <c r="F2076" t="str">
        <f>VLOOKUP(G2076,Sheet1!J:L,3,0)</f>
        <v>湖南省</v>
      </c>
      <c r="G2076" t="s">
        <v>310</v>
      </c>
      <c r="H2076" s="2" t="str">
        <f>VLOOKUP(G2076,Sheet1!J:O,6,0)</f>
        <v>华南大区</v>
      </c>
      <c r="I2076">
        <v>784</v>
      </c>
      <c r="J2076">
        <v>0</v>
      </c>
      <c r="K2076" s="8">
        <f>VLOOKUP(C2076,'渗透率、续签率'!B:C,2,0)</f>
        <v>0.45200000000000001</v>
      </c>
      <c r="L2076" s="6">
        <f t="shared" si="193"/>
        <v>0</v>
      </c>
      <c r="M2076">
        <v>40</v>
      </c>
      <c r="N2076">
        <v>0</v>
      </c>
      <c r="O2076" s="24">
        <f t="shared" si="194"/>
        <v>0</v>
      </c>
      <c r="P2076" s="35">
        <f>VLOOKUP(E2076,'参数设置&amp;汇总'!O:X,10,0)</f>
        <v>0.01</v>
      </c>
      <c r="Q2076" s="37">
        <f t="shared" si="195"/>
        <v>0.4</v>
      </c>
      <c r="R2076">
        <v>0.85</v>
      </c>
      <c r="S2076" s="38">
        <f t="shared" si="196"/>
        <v>0.4705882352941177</v>
      </c>
      <c r="T2076" s="9">
        <f t="shared" si="197"/>
        <v>0.20376470588235296</v>
      </c>
      <c r="U2076" s="1"/>
      <c r="V2076" s="11"/>
    </row>
    <row r="2077" spans="2:22" ht="18">
      <c r="B2077" t="s">
        <v>550</v>
      </c>
      <c r="C2077" t="s">
        <v>37</v>
      </c>
      <c r="D2077" t="str">
        <f>VLOOKUP(G2077,Sheet1!J:K,2,0)</f>
        <v>C</v>
      </c>
      <c r="E2077" t="str">
        <f t="shared" si="192"/>
        <v>C其他</v>
      </c>
      <c r="F2077" t="str">
        <f>VLOOKUP(G2077,Sheet1!J:L,3,0)</f>
        <v>广东省</v>
      </c>
      <c r="G2077" t="s">
        <v>311</v>
      </c>
      <c r="H2077" s="2" t="str">
        <f>VLOOKUP(G2077,Sheet1!J:O,6,0)</f>
        <v>华南大区</v>
      </c>
      <c r="I2077" s="1">
        <v>4100</v>
      </c>
      <c r="J2077">
        <v>2</v>
      </c>
      <c r="K2077" s="8">
        <f>VLOOKUP(C2077,'渗透率、续签率'!B:C,2,0)</f>
        <v>0.45200000000000001</v>
      </c>
      <c r="L2077" s="6">
        <f t="shared" si="193"/>
        <v>4.8780487804878049E-4</v>
      </c>
      <c r="M2077">
        <v>189</v>
      </c>
      <c r="N2077">
        <v>1</v>
      </c>
      <c r="O2077" s="24">
        <f t="shared" si="194"/>
        <v>5.2910052910052907E-3</v>
      </c>
      <c r="P2077" s="35">
        <f>VLOOKUP(E2077,'参数设置&amp;汇总'!O:X,10,0)</f>
        <v>0.01</v>
      </c>
      <c r="Q2077" s="37">
        <f t="shared" si="195"/>
        <v>1.8900000000000001</v>
      </c>
      <c r="R2077">
        <v>0.85</v>
      </c>
      <c r="S2077" s="38">
        <f t="shared" si="196"/>
        <v>1.6917647058823533</v>
      </c>
      <c r="T2077" s="9">
        <f t="shared" si="197"/>
        <v>0.732534117647059</v>
      </c>
    </row>
    <row r="2078" spans="2:22" ht="18">
      <c r="B2078" t="s">
        <v>550</v>
      </c>
      <c r="C2078" t="s">
        <v>37</v>
      </c>
      <c r="D2078" t="str">
        <f>VLOOKUP(G2078,Sheet1!J:K,2,0)</f>
        <v>C</v>
      </c>
      <c r="E2078" t="str">
        <f t="shared" si="192"/>
        <v>C其他</v>
      </c>
      <c r="F2078" t="str">
        <f>VLOOKUP(G2078,Sheet1!J:L,3,0)</f>
        <v>安徽省</v>
      </c>
      <c r="G2078" t="s">
        <v>312</v>
      </c>
      <c r="H2078" s="2" t="str">
        <f>VLOOKUP(G2078,Sheet1!J:O,6,0)</f>
        <v>华南大区</v>
      </c>
      <c r="I2078" s="1">
        <v>1529</v>
      </c>
      <c r="J2078">
        <v>2</v>
      </c>
      <c r="K2078" s="8">
        <f>VLOOKUP(C2078,'渗透率、续签率'!B:C,2,0)</f>
        <v>0.45200000000000001</v>
      </c>
      <c r="L2078" s="6">
        <f t="shared" si="193"/>
        <v>1.3080444735120995E-3</v>
      </c>
      <c r="M2078">
        <v>123</v>
      </c>
      <c r="N2078">
        <v>0</v>
      </c>
      <c r="O2078" s="24">
        <f t="shared" si="194"/>
        <v>0</v>
      </c>
      <c r="P2078" s="35">
        <f>VLOOKUP(E2078,'参数设置&amp;汇总'!O:X,10,0)</f>
        <v>0.01</v>
      </c>
      <c r="Q2078" s="37">
        <f t="shared" si="195"/>
        <v>1.23</v>
      </c>
      <c r="R2078">
        <v>0.85</v>
      </c>
      <c r="S2078" s="38">
        <f t="shared" si="196"/>
        <v>1.4470588235294117</v>
      </c>
      <c r="T2078" s="9">
        <f t="shared" si="197"/>
        <v>0.62657647058823529</v>
      </c>
      <c r="V2078" s="11"/>
    </row>
    <row r="2079" spans="2:22" ht="18">
      <c r="B2079" t="s">
        <v>550</v>
      </c>
      <c r="C2079" t="s">
        <v>37</v>
      </c>
      <c r="D2079" t="str">
        <f>VLOOKUP(G2079,Sheet1!J:K,2,0)</f>
        <v>C</v>
      </c>
      <c r="E2079" t="str">
        <f t="shared" si="192"/>
        <v>C其他</v>
      </c>
      <c r="F2079" t="str">
        <f>VLOOKUP(G2079,Sheet1!J:L,3,0)</f>
        <v>山东省</v>
      </c>
      <c r="G2079" t="s">
        <v>313</v>
      </c>
      <c r="H2079" s="2" t="str">
        <f>VLOOKUP(G2079,Sheet1!J:O,6,0)</f>
        <v>华北大区</v>
      </c>
      <c r="I2079" s="1">
        <v>2080</v>
      </c>
      <c r="J2079">
        <v>1</v>
      </c>
      <c r="K2079" s="8">
        <f>VLOOKUP(C2079,'渗透率、续签率'!B:C,2,0)</f>
        <v>0.45200000000000001</v>
      </c>
      <c r="L2079" s="6">
        <f t="shared" si="193"/>
        <v>4.807692307692308E-4</v>
      </c>
      <c r="M2079">
        <v>146</v>
      </c>
      <c r="N2079">
        <v>0</v>
      </c>
      <c r="O2079" s="24">
        <f t="shared" si="194"/>
        <v>0</v>
      </c>
      <c r="P2079" s="35">
        <f>VLOOKUP(E2079,'参数设置&amp;汇总'!O:X,10,0)</f>
        <v>0.01</v>
      </c>
      <c r="Q2079" s="37">
        <f t="shared" si="195"/>
        <v>1.46</v>
      </c>
      <c r="R2079">
        <v>0.85</v>
      </c>
      <c r="S2079" s="38">
        <f t="shared" si="196"/>
        <v>1.7176470588235293</v>
      </c>
      <c r="T2079" s="9">
        <f t="shared" si="197"/>
        <v>0.74374117647058813</v>
      </c>
      <c r="U2079" s="1"/>
      <c r="V2079" s="11"/>
    </row>
    <row r="2080" spans="2:22" ht="18">
      <c r="B2080" t="s">
        <v>550</v>
      </c>
      <c r="C2080" t="s">
        <v>37</v>
      </c>
      <c r="D2080" t="str">
        <f>VLOOKUP(G2080,Sheet1!J:K,2,0)</f>
        <v>C</v>
      </c>
      <c r="E2080" t="str">
        <f t="shared" si="192"/>
        <v>C其他</v>
      </c>
      <c r="F2080" t="str">
        <f>VLOOKUP(G2080,Sheet1!J:L,3,0)</f>
        <v>河南省</v>
      </c>
      <c r="G2080" t="s">
        <v>314</v>
      </c>
      <c r="H2080" s="2" t="str">
        <f>VLOOKUP(G2080,Sheet1!J:O,6,0)</f>
        <v>华北大区</v>
      </c>
      <c r="I2080">
        <v>867</v>
      </c>
      <c r="J2080">
        <v>0</v>
      </c>
      <c r="K2080" s="8">
        <f>VLOOKUP(C2080,'渗透率、续签率'!B:C,2,0)</f>
        <v>0.45200000000000001</v>
      </c>
      <c r="L2080" s="6">
        <f t="shared" si="193"/>
        <v>0</v>
      </c>
      <c r="M2080">
        <v>89</v>
      </c>
      <c r="N2080">
        <v>0</v>
      </c>
      <c r="O2080" s="24">
        <f t="shared" si="194"/>
        <v>0</v>
      </c>
      <c r="P2080" s="35">
        <f>VLOOKUP(E2080,'参数设置&amp;汇总'!O:X,10,0)</f>
        <v>0.01</v>
      </c>
      <c r="Q2080" s="37">
        <f t="shared" si="195"/>
        <v>0.89</v>
      </c>
      <c r="R2080">
        <v>0.85</v>
      </c>
      <c r="S2080" s="38">
        <f t="shared" si="196"/>
        <v>1.0470588235294118</v>
      </c>
      <c r="T2080" s="9">
        <f t="shared" si="197"/>
        <v>0.45337647058823533</v>
      </c>
      <c r="V2080" s="11"/>
    </row>
    <row r="2081" spans="2:22" ht="18">
      <c r="B2081" t="s">
        <v>550</v>
      </c>
      <c r="C2081" t="s">
        <v>37</v>
      </c>
      <c r="D2081" t="str">
        <f>VLOOKUP(G2081,Sheet1!J:K,2,0)</f>
        <v>C</v>
      </c>
      <c r="E2081" t="str">
        <f t="shared" si="192"/>
        <v>C其他</v>
      </c>
      <c r="F2081" t="str">
        <f>VLOOKUP(G2081,Sheet1!J:L,3,0)</f>
        <v>福建省</v>
      </c>
      <c r="G2081" t="s">
        <v>315</v>
      </c>
      <c r="H2081" s="2" t="str">
        <f>VLOOKUP(G2081,Sheet1!J:O,6,0)</f>
        <v>华南大区</v>
      </c>
      <c r="I2081" s="1">
        <v>3341</v>
      </c>
      <c r="J2081">
        <v>1</v>
      </c>
      <c r="K2081" s="8">
        <f>VLOOKUP(C2081,'渗透率、续签率'!B:C,2,0)</f>
        <v>0.45200000000000001</v>
      </c>
      <c r="L2081" s="6">
        <f t="shared" si="193"/>
        <v>2.9931158335827599E-4</v>
      </c>
      <c r="M2081">
        <v>175</v>
      </c>
      <c r="N2081">
        <v>1</v>
      </c>
      <c r="O2081" s="24">
        <f t="shared" si="194"/>
        <v>5.7142857142857143E-3</v>
      </c>
      <c r="P2081" s="35">
        <f>VLOOKUP(E2081,'参数设置&amp;汇总'!O:X,10,0)</f>
        <v>0.01</v>
      </c>
      <c r="Q2081" s="37">
        <f t="shared" si="195"/>
        <v>1.75</v>
      </c>
      <c r="R2081">
        <v>0.85</v>
      </c>
      <c r="S2081" s="38">
        <f t="shared" si="196"/>
        <v>1.5270588235294118</v>
      </c>
      <c r="T2081" s="9">
        <f t="shared" si="197"/>
        <v>0.66121647058823529</v>
      </c>
      <c r="V2081" s="11"/>
    </row>
    <row r="2082" spans="2:22" ht="18">
      <c r="B2082" t="s">
        <v>550</v>
      </c>
      <c r="C2082" t="s">
        <v>37</v>
      </c>
      <c r="D2082" t="str">
        <f>VLOOKUP(G2082,Sheet1!J:K,2,0)</f>
        <v>C</v>
      </c>
      <c r="E2082" t="str">
        <f t="shared" si="192"/>
        <v>C其他</v>
      </c>
      <c r="F2082" t="str">
        <f>VLOOKUP(G2082,Sheet1!J:L,3,0)</f>
        <v>山东省</v>
      </c>
      <c r="G2082" t="s">
        <v>316</v>
      </c>
      <c r="H2082" s="2" t="str">
        <f>VLOOKUP(G2082,Sheet1!J:O,6,0)</f>
        <v>华北大区</v>
      </c>
      <c r="I2082" s="1">
        <v>6256</v>
      </c>
      <c r="J2082">
        <v>2</v>
      </c>
      <c r="K2082" s="8">
        <f>VLOOKUP(C2082,'渗透率、续签率'!B:C,2,0)</f>
        <v>0.45200000000000001</v>
      </c>
      <c r="L2082" s="6">
        <f t="shared" si="193"/>
        <v>3.1969309462915604E-4</v>
      </c>
      <c r="M2082">
        <v>427</v>
      </c>
      <c r="N2082">
        <v>1</v>
      </c>
      <c r="O2082" s="24">
        <f t="shared" si="194"/>
        <v>2.34192037470726E-3</v>
      </c>
      <c r="P2082" s="35">
        <f>VLOOKUP(E2082,'参数设置&amp;汇总'!O:X,10,0)</f>
        <v>0.01</v>
      </c>
      <c r="Q2082" s="37">
        <f t="shared" si="195"/>
        <v>4.2700000000000005</v>
      </c>
      <c r="R2082">
        <v>0.85</v>
      </c>
      <c r="S2082" s="38">
        <f t="shared" si="196"/>
        <v>4.4917647058823533</v>
      </c>
      <c r="T2082" s="9">
        <f t="shared" si="197"/>
        <v>1.9449341176470589</v>
      </c>
      <c r="V2082" s="11"/>
    </row>
    <row r="2083" spans="2:22" ht="18">
      <c r="B2083" t="s">
        <v>550</v>
      </c>
      <c r="C2083" t="s">
        <v>37</v>
      </c>
      <c r="D2083" t="str">
        <f>VLOOKUP(G2083,Sheet1!J:K,2,0)</f>
        <v>C</v>
      </c>
      <c r="E2083" t="str">
        <f t="shared" si="192"/>
        <v>C其他</v>
      </c>
      <c r="F2083" t="str">
        <f>VLOOKUP(G2083,Sheet1!J:L,3,0)</f>
        <v>湖北省</v>
      </c>
      <c r="G2083" t="s">
        <v>317</v>
      </c>
      <c r="H2083" s="2" t="str">
        <f>VLOOKUP(G2083,Sheet1!J:O,6,0)</f>
        <v>华南大区</v>
      </c>
      <c r="I2083">
        <v>201</v>
      </c>
      <c r="J2083">
        <v>0</v>
      </c>
      <c r="K2083" s="8">
        <f>VLOOKUP(C2083,'渗透率、续签率'!B:C,2,0)</f>
        <v>0.45200000000000001</v>
      </c>
      <c r="L2083" s="6">
        <f t="shared" si="193"/>
        <v>0</v>
      </c>
      <c r="M2083">
        <v>14</v>
      </c>
      <c r="N2083">
        <v>0</v>
      </c>
      <c r="O2083" s="24">
        <f t="shared" si="194"/>
        <v>0</v>
      </c>
      <c r="P2083" s="35">
        <f>VLOOKUP(E2083,'参数设置&amp;汇总'!O:X,10,0)</f>
        <v>0.01</v>
      </c>
      <c r="Q2083" s="37">
        <f t="shared" si="195"/>
        <v>0.14000000000000001</v>
      </c>
      <c r="R2083">
        <v>0.85</v>
      </c>
      <c r="S2083" s="38">
        <f t="shared" si="196"/>
        <v>0.1647058823529412</v>
      </c>
      <c r="T2083" s="9">
        <f t="shared" si="197"/>
        <v>7.1317647058823541E-2</v>
      </c>
      <c r="V2083" s="11"/>
    </row>
    <row r="2084" spans="2:22" ht="18">
      <c r="B2084" t="s">
        <v>550</v>
      </c>
      <c r="C2084" t="s">
        <v>37</v>
      </c>
      <c r="D2084" t="str">
        <f>VLOOKUP(G2084,Sheet1!J:K,2,0)</f>
        <v>C</v>
      </c>
      <c r="E2084" t="str">
        <f t="shared" si="192"/>
        <v>C其他</v>
      </c>
      <c r="F2084" t="str">
        <f>VLOOKUP(G2084,Sheet1!J:L,3,0)</f>
        <v>广东省</v>
      </c>
      <c r="G2084" t="s">
        <v>318</v>
      </c>
      <c r="H2084" s="2" t="str">
        <f>VLOOKUP(G2084,Sheet1!J:O,6,0)</f>
        <v>华南大区</v>
      </c>
      <c r="I2084" s="1">
        <v>1407</v>
      </c>
      <c r="J2084">
        <v>0</v>
      </c>
      <c r="K2084" s="8">
        <f>VLOOKUP(C2084,'渗透率、续签率'!B:C,2,0)</f>
        <v>0.45200000000000001</v>
      </c>
      <c r="L2084" s="6">
        <f t="shared" si="193"/>
        <v>0</v>
      </c>
      <c r="M2084">
        <v>50</v>
      </c>
      <c r="N2084">
        <v>0</v>
      </c>
      <c r="O2084" s="24">
        <f t="shared" si="194"/>
        <v>0</v>
      </c>
      <c r="P2084" s="35">
        <f>VLOOKUP(E2084,'参数设置&amp;汇总'!O:X,10,0)</f>
        <v>0.01</v>
      </c>
      <c r="Q2084" s="37">
        <f t="shared" si="195"/>
        <v>0.5</v>
      </c>
      <c r="R2084">
        <v>0.85</v>
      </c>
      <c r="S2084" s="38">
        <f t="shared" si="196"/>
        <v>0.58823529411764708</v>
      </c>
      <c r="T2084" s="9">
        <f t="shared" si="197"/>
        <v>0.25470588235294117</v>
      </c>
      <c r="V2084" s="11"/>
    </row>
    <row r="2085" spans="2:22" ht="18">
      <c r="B2085" t="s">
        <v>550</v>
      </c>
      <c r="C2085" t="s">
        <v>37</v>
      </c>
      <c r="D2085" t="str">
        <f>VLOOKUP(G2085,Sheet1!J:K,2,0)</f>
        <v>C</v>
      </c>
      <c r="E2085" t="str">
        <f t="shared" si="192"/>
        <v>C其他</v>
      </c>
      <c r="F2085" t="str">
        <f>VLOOKUP(G2085,Sheet1!J:L,3,0)</f>
        <v>海南省</v>
      </c>
      <c r="G2085" t="s">
        <v>319</v>
      </c>
      <c r="H2085" s="2" t="str">
        <f>VLOOKUP(G2085,Sheet1!J:O,6,0)</f>
        <v>华南大区</v>
      </c>
      <c r="I2085">
        <v>247</v>
      </c>
      <c r="J2085">
        <v>0</v>
      </c>
      <c r="K2085" s="8">
        <f>VLOOKUP(C2085,'渗透率、续签率'!B:C,2,0)</f>
        <v>0.45200000000000001</v>
      </c>
      <c r="L2085" s="6">
        <f t="shared" si="193"/>
        <v>0</v>
      </c>
      <c r="M2085">
        <v>3</v>
      </c>
      <c r="N2085">
        <v>0</v>
      </c>
      <c r="O2085" s="24">
        <f t="shared" si="194"/>
        <v>0</v>
      </c>
      <c r="P2085" s="35">
        <f>VLOOKUP(E2085,'参数设置&amp;汇总'!O:X,10,0)</f>
        <v>0.01</v>
      </c>
      <c r="Q2085" s="37">
        <f t="shared" si="195"/>
        <v>0.03</v>
      </c>
      <c r="R2085">
        <v>0.85</v>
      </c>
      <c r="S2085" s="38">
        <f t="shared" si="196"/>
        <v>3.5294117647058823E-2</v>
      </c>
      <c r="T2085" s="9">
        <f t="shared" si="197"/>
        <v>1.5282352941176471E-2</v>
      </c>
      <c r="V2085" s="11"/>
    </row>
    <row r="2086" spans="2:22" ht="18">
      <c r="B2086" t="s">
        <v>550</v>
      </c>
      <c r="C2086" t="s">
        <v>37</v>
      </c>
      <c r="D2086" t="str">
        <f>VLOOKUP(G2086,Sheet1!J:K,2,0)</f>
        <v>C</v>
      </c>
      <c r="E2086" t="str">
        <f t="shared" si="192"/>
        <v>C其他</v>
      </c>
      <c r="F2086" t="str">
        <f>VLOOKUP(G2086,Sheet1!J:L,3,0)</f>
        <v>澳门特别行政区</v>
      </c>
      <c r="G2086" t="s">
        <v>320</v>
      </c>
      <c r="H2086" s="2">
        <f>VLOOKUP(G2086,Sheet1!J:O,6,0)</f>
        <v>0</v>
      </c>
      <c r="I2086">
        <v>303</v>
      </c>
      <c r="J2086">
        <v>0</v>
      </c>
      <c r="K2086" s="8">
        <f>VLOOKUP(C2086,'渗透率、续签率'!B:C,2,0)</f>
        <v>0.45200000000000001</v>
      </c>
      <c r="L2086" s="6">
        <f t="shared" si="193"/>
        <v>0</v>
      </c>
      <c r="M2086">
        <v>3</v>
      </c>
      <c r="N2086">
        <v>0</v>
      </c>
      <c r="O2086" s="24">
        <f t="shared" si="194"/>
        <v>0</v>
      </c>
      <c r="P2086" s="35">
        <f>VLOOKUP(E2086,'参数设置&amp;汇总'!O:X,10,0)</f>
        <v>0.01</v>
      </c>
      <c r="Q2086" s="37">
        <f t="shared" si="195"/>
        <v>0.03</v>
      </c>
      <c r="R2086">
        <v>0.85</v>
      </c>
      <c r="S2086" s="38">
        <f t="shared" si="196"/>
        <v>3.5294117647058823E-2</v>
      </c>
      <c r="T2086" s="9">
        <f t="shared" si="197"/>
        <v>1.5282352941176471E-2</v>
      </c>
      <c r="V2086" s="11"/>
    </row>
    <row r="2087" spans="2:22" ht="18">
      <c r="B2087" t="s">
        <v>550</v>
      </c>
      <c r="C2087" t="s">
        <v>37</v>
      </c>
      <c r="D2087" t="str">
        <f>VLOOKUP(G2087,Sheet1!J:K,2,0)</f>
        <v>C</v>
      </c>
      <c r="E2087" t="str">
        <f t="shared" si="192"/>
        <v>C其他</v>
      </c>
      <c r="F2087" t="str">
        <f>VLOOKUP(G2087,Sheet1!J:L,3,0)</f>
        <v>河南省</v>
      </c>
      <c r="G2087" t="s">
        <v>321</v>
      </c>
      <c r="H2087" s="2" t="str">
        <f>VLOOKUP(G2087,Sheet1!J:O,6,0)</f>
        <v>华北大区</v>
      </c>
      <c r="I2087" s="1">
        <v>1437</v>
      </c>
      <c r="J2087">
        <v>1</v>
      </c>
      <c r="K2087" s="8">
        <f>VLOOKUP(C2087,'渗透率、续签率'!B:C,2,0)</f>
        <v>0.45200000000000001</v>
      </c>
      <c r="L2087" s="6">
        <f t="shared" si="193"/>
        <v>6.9589422407794019E-4</v>
      </c>
      <c r="M2087">
        <v>128</v>
      </c>
      <c r="N2087">
        <v>0</v>
      </c>
      <c r="O2087" s="24">
        <f t="shared" si="194"/>
        <v>0</v>
      </c>
      <c r="P2087" s="35">
        <f>VLOOKUP(E2087,'参数设置&amp;汇总'!O:X,10,0)</f>
        <v>0.01</v>
      </c>
      <c r="Q2087" s="37">
        <f t="shared" si="195"/>
        <v>1.28</v>
      </c>
      <c r="R2087">
        <v>0.85</v>
      </c>
      <c r="S2087" s="38">
        <f t="shared" si="196"/>
        <v>1.5058823529411764</v>
      </c>
      <c r="T2087" s="9">
        <f t="shared" si="197"/>
        <v>0.65204705882352942</v>
      </c>
      <c r="V2087" s="11"/>
    </row>
    <row r="2088" spans="2:22" ht="18">
      <c r="B2088" t="s">
        <v>550</v>
      </c>
      <c r="C2088" t="s">
        <v>37</v>
      </c>
      <c r="D2088" t="str">
        <f>VLOOKUP(G2088,Sheet1!J:K,2,0)</f>
        <v>C</v>
      </c>
      <c r="E2088" t="str">
        <f t="shared" si="192"/>
        <v>C其他</v>
      </c>
      <c r="F2088" t="str">
        <f>VLOOKUP(G2088,Sheet1!J:L,3,0)</f>
        <v>山东省</v>
      </c>
      <c r="G2088" t="s">
        <v>322</v>
      </c>
      <c r="H2088" s="2" t="str">
        <f>VLOOKUP(G2088,Sheet1!J:O,6,0)</f>
        <v>华北大区</v>
      </c>
      <c r="I2088" s="1">
        <v>3720</v>
      </c>
      <c r="J2088">
        <v>6</v>
      </c>
      <c r="K2088" s="8">
        <f>VLOOKUP(C2088,'渗透率、续签率'!B:C,2,0)</f>
        <v>0.45200000000000001</v>
      </c>
      <c r="L2088" s="6">
        <f t="shared" si="193"/>
        <v>1.6129032258064516E-3</v>
      </c>
      <c r="M2088">
        <v>315</v>
      </c>
      <c r="N2088">
        <v>2</v>
      </c>
      <c r="O2088" s="24">
        <f t="shared" si="194"/>
        <v>6.3492063492063492E-3</v>
      </c>
      <c r="P2088" s="35">
        <f>VLOOKUP(E2088,'参数设置&amp;汇总'!O:X,10,0)</f>
        <v>0.01</v>
      </c>
      <c r="Q2088" s="37">
        <f t="shared" si="195"/>
        <v>3.15</v>
      </c>
      <c r="R2088">
        <v>0.85</v>
      </c>
      <c r="S2088" s="38">
        <f t="shared" si="196"/>
        <v>2.6423529411764708</v>
      </c>
      <c r="T2088" s="9">
        <f t="shared" si="197"/>
        <v>1.1441388235294119</v>
      </c>
      <c r="V2088" s="11"/>
    </row>
    <row r="2089" spans="2:22" ht="18">
      <c r="B2089" t="s">
        <v>550</v>
      </c>
      <c r="C2089" t="s">
        <v>37</v>
      </c>
      <c r="D2089" t="str">
        <f>VLOOKUP(G2089,Sheet1!J:K,2,0)</f>
        <v>C</v>
      </c>
      <c r="E2089" t="str">
        <f t="shared" si="192"/>
        <v>C其他</v>
      </c>
      <c r="F2089" t="str">
        <f>VLOOKUP(G2089,Sheet1!J:L,3,0)</f>
        <v>河南省</v>
      </c>
      <c r="G2089" t="s">
        <v>323</v>
      </c>
      <c r="H2089" s="2" t="str">
        <f>VLOOKUP(G2089,Sheet1!J:O,6,0)</f>
        <v>华北大区</v>
      </c>
      <c r="I2089" s="1">
        <v>1387</v>
      </c>
      <c r="J2089">
        <v>0</v>
      </c>
      <c r="K2089" s="8">
        <f>VLOOKUP(C2089,'渗透率、续签率'!B:C,2,0)</f>
        <v>0.45200000000000001</v>
      </c>
      <c r="L2089" s="6">
        <f t="shared" si="193"/>
        <v>0</v>
      </c>
      <c r="M2089">
        <v>122</v>
      </c>
      <c r="N2089">
        <v>0</v>
      </c>
      <c r="O2089" s="24">
        <f t="shared" si="194"/>
        <v>0</v>
      </c>
      <c r="P2089" s="35">
        <f>VLOOKUP(E2089,'参数设置&amp;汇总'!O:X,10,0)</f>
        <v>0.01</v>
      </c>
      <c r="Q2089" s="37">
        <f t="shared" si="195"/>
        <v>1.22</v>
      </c>
      <c r="R2089">
        <v>0.85</v>
      </c>
      <c r="S2089" s="38">
        <f t="shared" si="196"/>
        <v>1.4352941176470588</v>
      </c>
      <c r="T2089" s="9">
        <f t="shared" si="197"/>
        <v>0.62148235294117649</v>
      </c>
      <c r="V2089" s="11"/>
    </row>
    <row r="2090" spans="2:22" ht="18">
      <c r="B2090" t="s">
        <v>550</v>
      </c>
      <c r="C2090" t="s">
        <v>37</v>
      </c>
      <c r="D2090" t="str">
        <f>VLOOKUP(G2090,Sheet1!J:K,2,0)</f>
        <v>C</v>
      </c>
      <c r="E2090" t="str">
        <f t="shared" si="192"/>
        <v>C其他</v>
      </c>
      <c r="F2090" t="str">
        <f>VLOOKUP(G2090,Sheet1!J:L,3,0)</f>
        <v>黑龙江省</v>
      </c>
      <c r="G2090" t="s">
        <v>324</v>
      </c>
      <c r="H2090" s="2" t="str">
        <f>VLOOKUP(G2090,Sheet1!J:O,6,0)</f>
        <v>华北大区</v>
      </c>
      <c r="I2090">
        <v>638</v>
      </c>
      <c r="J2090">
        <v>0</v>
      </c>
      <c r="K2090" s="8">
        <f>VLOOKUP(C2090,'渗透率、续签率'!B:C,2,0)</f>
        <v>0.45200000000000001</v>
      </c>
      <c r="L2090" s="6">
        <f t="shared" si="193"/>
        <v>0</v>
      </c>
      <c r="M2090">
        <v>36</v>
      </c>
      <c r="N2090">
        <v>0</v>
      </c>
      <c r="O2090" s="24">
        <f t="shared" si="194"/>
        <v>0</v>
      </c>
      <c r="P2090" s="35">
        <f>VLOOKUP(E2090,'参数设置&amp;汇总'!O:X,10,0)</f>
        <v>0.01</v>
      </c>
      <c r="Q2090" s="37">
        <f t="shared" si="195"/>
        <v>0.36</v>
      </c>
      <c r="R2090">
        <v>0.85</v>
      </c>
      <c r="S2090" s="38">
        <f t="shared" si="196"/>
        <v>0.42352941176470588</v>
      </c>
      <c r="T2090" s="9">
        <f t="shared" si="197"/>
        <v>0.18338823529411763</v>
      </c>
      <c r="V2090" s="11"/>
    </row>
    <row r="2091" spans="2:22" ht="18">
      <c r="B2091" t="s">
        <v>550</v>
      </c>
      <c r="C2091" t="s">
        <v>37</v>
      </c>
      <c r="D2091" t="str">
        <f>VLOOKUP(G2091,Sheet1!J:K,2,0)</f>
        <v>C</v>
      </c>
      <c r="E2091" t="str">
        <f t="shared" si="192"/>
        <v>C其他</v>
      </c>
      <c r="F2091" t="str">
        <f>VLOOKUP(G2091,Sheet1!J:L,3,0)</f>
        <v>广西壮族自治区</v>
      </c>
      <c r="G2091" t="s">
        <v>325</v>
      </c>
      <c r="H2091" s="2" t="str">
        <f>VLOOKUP(G2091,Sheet1!J:O,6,0)</f>
        <v>华南大区</v>
      </c>
      <c r="I2091" s="1">
        <v>3255</v>
      </c>
      <c r="J2091">
        <v>2</v>
      </c>
      <c r="K2091" s="8">
        <f>VLOOKUP(C2091,'渗透率、续签率'!B:C,2,0)</f>
        <v>0.45200000000000001</v>
      </c>
      <c r="L2091" s="6">
        <f t="shared" si="193"/>
        <v>6.1443932411674347E-4</v>
      </c>
      <c r="M2091">
        <v>128</v>
      </c>
      <c r="N2091">
        <v>0</v>
      </c>
      <c r="O2091" s="24">
        <f t="shared" si="194"/>
        <v>0</v>
      </c>
      <c r="P2091" s="35">
        <f>VLOOKUP(E2091,'参数设置&amp;汇总'!O:X,10,0)</f>
        <v>0.01</v>
      </c>
      <c r="Q2091" s="37">
        <f t="shared" si="195"/>
        <v>1.28</v>
      </c>
      <c r="R2091">
        <v>0.85</v>
      </c>
      <c r="S2091" s="38">
        <f t="shared" si="196"/>
        <v>1.5058823529411764</v>
      </c>
      <c r="T2091" s="9">
        <f t="shared" si="197"/>
        <v>0.65204705882352942</v>
      </c>
      <c r="V2091" s="11"/>
    </row>
    <row r="2092" spans="2:22" ht="18">
      <c r="B2092" t="s">
        <v>550</v>
      </c>
      <c r="C2092" t="s">
        <v>37</v>
      </c>
      <c r="D2092" t="str">
        <f>VLOOKUP(G2092,Sheet1!J:K,2,0)</f>
        <v>C</v>
      </c>
      <c r="E2092" t="str">
        <f t="shared" si="192"/>
        <v>C其他</v>
      </c>
      <c r="F2092" t="str">
        <f>VLOOKUP(G2092,Sheet1!J:L,3,0)</f>
        <v>青海省</v>
      </c>
      <c r="G2092" t="s">
        <v>326</v>
      </c>
      <c r="H2092" s="2" t="str">
        <f>VLOOKUP(G2092,Sheet1!J:O,6,0)</f>
        <v>华北大区</v>
      </c>
      <c r="I2092">
        <v>57</v>
      </c>
      <c r="J2092">
        <v>0</v>
      </c>
      <c r="K2092" s="8">
        <f>VLOOKUP(C2092,'渗透率、续签率'!B:C,2,0)</f>
        <v>0.45200000000000001</v>
      </c>
      <c r="L2092" s="6">
        <f t="shared" si="193"/>
        <v>0</v>
      </c>
      <c r="M2092">
        <v>0</v>
      </c>
      <c r="N2092">
        <v>0</v>
      </c>
      <c r="O2092" s="24" t="e">
        <f t="shared" si="194"/>
        <v>#DIV/0!</v>
      </c>
      <c r="P2092" s="35">
        <f>VLOOKUP(E2092,'参数设置&amp;汇总'!O:X,10,0)</f>
        <v>0.01</v>
      </c>
      <c r="Q2092" s="37">
        <f t="shared" si="195"/>
        <v>0</v>
      </c>
      <c r="R2092">
        <v>0.85</v>
      </c>
      <c r="S2092" s="38">
        <f t="shared" si="196"/>
        <v>0</v>
      </c>
      <c r="T2092" s="9">
        <f t="shared" si="197"/>
        <v>0</v>
      </c>
      <c r="V2092" s="11"/>
    </row>
    <row r="2093" spans="2:22" ht="18">
      <c r="B2093" t="s">
        <v>550</v>
      </c>
      <c r="C2093" t="s">
        <v>37</v>
      </c>
      <c r="D2093" t="str">
        <f>VLOOKUP(G2093,Sheet1!J:K,2,0)</f>
        <v>C</v>
      </c>
      <c r="E2093" t="str">
        <f t="shared" si="192"/>
        <v>C其他</v>
      </c>
      <c r="F2093" t="str">
        <f>VLOOKUP(G2093,Sheet1!J:L,3,0)</f>
        <v>云南省</v>
      </c>
      <c r="G2093" t="s">
        <v>327</v>
      </c>
      <c r="H2093" s="2" t="str">
        <f>VLOOKUP(G2093,Sheet1!J:O,6,0)</f>
        <v>华南大区</v>
      </c>
      <c r="I2093">
        <v>602</v>
      </c>
      <c r="J2093">
        <v>1</v>
      </c>
      <c r="K2093" s="8">
        <f>VLOOKUP(C2093,'渗透率、续签率'!B:C,2,0)</f>
        <v>0.45200000000000001</v>
      </c>
      <c r="L2093" s="6">
        <f t="shared" si="193"/>
        <v>1.6611295681063123E-3</v>
      </c>
      <c r="M2093">
        <v>59</v>
      </c>
      <c r="N2093">
        <v>1</v>
      </c>
      <c r="O2093" s="24">
        <f t="shared" si="194"/>
        <v>1.6949152542372881E-2</v>
      </c>
      <c r="P2093" s="35">
        <f>VLOOKUP(E2093,'参数设置&amp;汇总'!O:X,10,0)</f>
        <v>0.01</v>
      </c>
      <c r="Q2093" s="37">
        <f t="shared" si="195"/>
        <v>1</v>
      </c>
      <c r="R2093">
        <v>0.85</v>
      </c>
      <c r="S2093" s="38">
        <f t="shared" si="196"/>
        <v>0.64470588235294124</v>
      </c>
      <c r="T2093" s="9">
        <f t="shared" si="197"/>
        <v>0.27915764705882357</v>
      </c>
      <c r="V2093" s="11"/>
    </row>
    <row r="2094" spans="2:22" ht="18">
      <c r="B2094" t="s">
        <v>550</v>
      </c>
      <c r="C2094" t="s">
        <v>37</v>
      </c>
      <c r="D2094" t="str">
        <f>VLOOKUP(G2094,Sheet1!J:K,2,0)</f>
        <v>C</v>
      </c>
      <c r="E2094" t="str">
        <f t="shared" si="192"/>
        <v>C其他</v>
      </c>
      <c r="F2094" t="str">
        <f>VLOOKUP(G2094,Sheet1!J:L,3,0)</f>
        <v>广东省</v>
      </c>
      <c r="G2094" t="s">
        <v>328</v>
      </c>
      <c r="H2094" s="2" t="str">
        <f>VLOOKUP(G2094,Sheet1!J:O,6,0)</f>
        <v>华南大区</v>
      </c>
      <c r="I2094" s="1">
        <v>1926</v>
      </c>
      <c r="J2094">
        <v>4</v>
      </c>
      <c r="K2094" s="8">
        <f>VLOOKUP(C2094,'渗透率、续签率'!B:C,2,0)</f>
        <v>0.45200000000000001</v>
      </c>
      <c r="L2094" s="6">
        <f t="shared" si="193"/>
        <v>2.0768431983385254E-3</v>
      </c>
      <c r="M2094">
        <v>319</v>
      </c>
      <c r="N2094">
        <v>3</v>
      </c>
      <c r="O2094" s="24">
        <f t="shared" si="194"/>
        <v>9.4043887147335428E-3</v>
      </c>
      <c r="P2094" s="35">
        <f>VLOOKUP(E2094,'参数设置&amp;汇总'!O:X,10,0)</f>
        <v>0.01</v>
      </c>
      <c r="Q2094" s="37">
        <f t="shared" si="195"/>
        <v>3.19</v>
      </c>
      <c r="R2094">
        <v>0.85</v>
      </c>
      <c r="S2094" s="38">
        <f t="shared" si="196"/>
        <v>2.1576470588235295</v>
      </c>
      <c r="T2094" s="9">
        <f t="shared" si="197"/>
        <v>0.93426117647058826</v>
      </c>
      <c r="V2094" s="11"/>
    </row>
    <row r="2095" spans="2:22" ht="18">
      <c r="B2095" t="s">
        <v>550</v>
      </c>
      <c r="C2095" t="s">
        <v>37</v>
      </c>
      <c r="D2095" t="str">
        <f>VLOOKUP(G2095,Sheet1!J:K,2,0)</f>
        <v>C</v>
      </c>
      <c r="E2095" t="str">
        <f t="shared" si="192"/>
        <v>C其他</v>
      </c>
      <c r="F2095" t="str">
        <f>VLOOKUP(G2095,Sheet1!J:L,3,0)</f>
        <v>海南省</v>
      </c>
      <c r="G2095" t="s">
        <v>329</v>
      </c>
      <c r="H2095" s="2" t="str">
        <f>VLOOKUP(G2095,Sheet1!J:O,6,0)</f>
        <v>华南大区</v>
      </c>
      <c r="I2095">
        <v>58</v>
      </c>
      <c r="J2095">
        <v>0</v>
      </c>
      <c r="K2095" s="8">
        <f>VLOOKUP(C2095,'渗透率、续签率'!B:C,2,0)</f>
        <v>0.45200000000000001</v>
      </c>
      <c r="L2095" s="6">
        <f t="shared" si="193"/>
        <v>0</v>
      </c>
      <c r="M2095">
        <v>0</v>
      </c>
      <c r="N2095">
        <v>0</v>
      </c>
      <c r="O2095" s="24" t="e">
        <f t="shared" si="194"/>
        <v>#DIV/0!</v>
      </c>
      <c r="P2095" s="35">
        <f>VLOOKUP(E2095,'参数设置&amp;汇总'!O:X,10,0)</f>
        <v>0.01</v>
      </c>
      <c r="Q2095" s="37">
        <f t="shared" si="195"/>
        <v>0</v>
      </c>
      <c r="R2095">
        <v>0.85</v>
      </c>
      <c r="S2095" s="38">
        <f t="shared" si="196"/>
        <v>0</v>
      </c>
      <c r="T2095" s="9">
        <f t="shared" si="197"/>
        <v>0</v>
      </c>
      <c r="U2095" s="1"/>
      <c r="V2095" s="11"/>
    </row>
    <row r="2096" spans="2:22" ht="18">
      <c r="B2096" t="s">
        <v>550</v>
      </c>
      <c r="C2096" t="s">
        <v>37</v>
      </c>
      <c r="D2096" t="str">
        <f>VLOOKUP(G2096,Sheet1!J:K,2,0)</f>
        <v>C</v>
      </c>
      <c r="E2096" t="str">
        <f t="shared" si="192"/>
        <v>C其他</v>
      </c>
      <c r="F2096" t="str">
        <f>VLOOKUP(G2096,Sheet1!J:L,3,0)</f>
        <v>海南省</v>
      </c>
      <c r="G2096" t="s">
        <v>330</v>
      </c>
      <c r="H2096" s="2" t="str">
        <f>VLOOKUP(G2096,Sheet1!J:O,6,0)</f>
        <v>华南大区</v>
      </c>
      <c r="I2096">
        <v>221</v>
      </c>
      <c r="J2096">
        <v>0</v>
      </c>
      <c r="K2096" s="8">
        <f>VLOOKUP(C2096,'渗透率、续签率'!B:C,2,0)</f>
        <v>0.45200000000000001</v>
      </c>
      <c r="L2096" s="6">
        <f t="shared" si="193"/>
        <v>0</v>
      </c>
      <c r="M2096">
        <v>17</v>
      </c>
      <c r="N2096">
        <v>0</v>
      </c>
      <c r="O2096" s="24">
        <f t="shared" si="194"/>
        <v>0</v>
      </c>
      <c r="P2096" s="35">
        <f>VLOOKUP(E2096,'参数设置&amp;汇总'!O:X,10,0)</f>
        <v>0.01</v>
      </c>
      <c r="Q2096" s="37">
        <f t="shared" si="195"/>
        <v>0.17</v>
      </c>
      <c r="R2096">
        <v>0.85</v>
      </c>
      <c r="S2096" s="38">
        <f t="shared" si="196"/>
        <v>0.2</v>
      </c>
      <c r="T2096" s="9">
        <f t="shared" si="197"/>
        <v>8.660000000000001E-2</v>
      </c>
      <c r="V2096" s="11"/>
    </row>
    <row r="2097" spans="2:22" ht="18">
      <c r="B2097" t="s">
        <v>550</v>
      </c>
      <c r="C2097" t="s">
        <v>37</v>
      </c>
      <c r="D2097" t="str">
        <f>VLOOKUP(G2097,Sheet1!J:K,2,0)</f>
        <v>C</v>
      </c>
      <c r="E2097" t="str">
        <f t="shared" si="192"/>
        <v>C其他</v>
      </c>
      <c r="F2097" t="str">
        <f>VLOOKUP(G2097,Sheet1!J:L,3,0)</f>
        <v>甘肃省</v>
      </c>
      <c r="G2097" t="s">
        <v>331</v>
      </c>
      <c r="H2097" s="2" t="str">
        <f>VLOOKUP(G2097,Sheet1!J:O,6,0)</f>
        <v>华北大区</v>
      </c>
      <c r="I2097">
        <v>117</v>
      </c>
      <c r="J2097">
        <v>0</v>
      </c>
      <c r="K2097" s="8">
        <f>VLOOKUP(C2097,'渗透率、续签率'!B:C,2,0)</f>
        <v>0.45200000000000001</v>
      </c>
      <c r="L2097" s="6">
        <f t="shared" si="193"/>
        <v>0</v>
      </c>
      <c r="M2097">
        <v>10</v>
      </c>
      <c r="N2097">
        <v>0</v>
      </c>
      <c r="O2097" s="24">
        <f t="shared" si="194"/>
        <v>0</v>
      </c>
      <c r="P2097" s="35">
        <f>VLOOKUP(E2097,'参数设置&amp;汇总'!O:X,10,0)</f>
        <v>0.01</v>
      </c>
      <c r="Q2097" s="37">
        <f t="shared" si="195"/>
        <v>0.1</v>
      </c>
      <c r="R2097">
        <v>0.85</v>
      </c>
      <c r="S2097" s="38">
        <f t="shared" si="196"/>
        <v>0.11764705882352942</v>
      </c>
      <c r="T2097" s="9">
        <f t="shared" si="197"/>
        <v>5.094117647058824E-2</v>
      </c>
      <c r="V2097" s="11"/>
    </row>
    <row r="2098" spans="2:22" ht="18">
      <c r="B2098" t="s">
        <v>550</v>
      </c>
      <c r="C2098" t="s">
        <v>37</v>
      </c>
      <c r="D2098" t="str">
        <f>VLOOKUP(G2098,Sheet1!J:K,2,0)</f>
        <v>C</v>
      </c>
      <c r="E2098" t="str">
        <f t="shared" si="192"/>
        <v>C其他</v>
      </c>
      <c r="F2098" t="str">
        <f>VLOOKUP(G2098,Sheet1!J:L,3,0)</f>
        <v>四川省</v>
      </c>
      <c r="G2098" t="s">
        <v>332</v>
      </c>
      <c r="H2098" s="2" t="str">
        <f>VLOOKUP(G2098,Sheet1!J:O,6,0)</f>
        <v>华北大区</v>
      </c>
      <c r="I2098">
        <v>140</v>
      </c>
      <c r="J2098">
        <v>1</v>
      </c>
      <c r="K2098" s="8">
        <f>VLOOKUP(C2098,'渗透率、续签率'!B:C,2,0)</f>
        <v>0.45200000000000001</v>
      </c>
      <c r="L2098" s="6">
        <f t="shared" si="193"/>
        <v>7.1428571428571426E-3</v>
      </c>
      <c r="M2098">
        <v>3</v>
      </c>
      <c r="N2098">
        <v>0</v>
      </c>
      <c r="O2098" s="24">
        <f t="shared" si="194"/>
        <v>0</v>
      </c>
      <c r="P2098" s="35">
        <f>VLOOKUP(E2098,'参数设置&amp;汇总'!O:X,10,0)</f>
        <v>0.01</v>
      </c>
      <c r="Q2098" s="37">
        <f t="shared" si="195"/>
        <v>0.03</v>
      </c>
      <c r="R2098">
        <v>0.85</v>
      </c>
      <c r="S2098" s="38">
        <f t="shared" si="196"/>
        <v>3.5294117647058823E-2</v>
      </c>
      <c r="T2098" s="9">
        <f t="shared" si="197"/>
        <v>1.5282352941176471E-2</v>
      </c>
      <c r="V2098" s="11"/>
    </row>
    <row r="2099" spans="2:22" ht="18">
      <c r="B2099" t="s">
        <v>550</v>
      </c>
      <c r="C2099" t="s">
        <v>37</v>
      </c>
      <c r="D2099" t="str">
        <f>VLOOKUP(G2099,Sheet1!J:K,2,0)</f>
        <v>C</v>
      </c>
      <c r="E2099" t="str">
        <f t="shared" si="192"/>
        <v>C其他</v>
      </c>
      <c r="F2099" t="str">
        <f>VLOOKUP(G2099,Sheet1!J:L,3,0)</f>
        <v>吉林省</v>
      </c>
      <c r="G2099" t="s">
        <v>333</v>
      </c>
      <c r="H2099" s="2" t="str">
        <f>VLOOKUP(G2099,Sheet1!J:O,6,0)</f>
        <v>华北大区</v>
      </c>
      <c r="I2099">
        <v>831</v>
      </c>
      <c r="J2099">
        <v>0</v>
      </c>
      <c r="K2099" s="8">
        <f>VLOOKUP(C2099,'渗透率、续签率'!B:C,2,0)</f>
        <v>0.45200000000000001</v>
      </c>
      <c r="L2099" s="6">
        <f t="shared" si="193"/>
        <v>0</v>
      </c>
      <c r="M2099">
        <v>16</v>
      </c>
      <c r="N2099">
        <v>0</v>
      </c>
      <c r="O2099" s="24">
        <f t="shared" si="194"/>
        <v>0</v>
      </c>
      <c r="P2099" s="35">
        <f>VLOOKUP(E2099,'参数设置&amp;汇总'!O:X,10,0)</f>
        <v>0.01</v>
      </c>
      <c r="Q2099" s="37">
        <f t="shared" si="195"/>
        <v>0.16</v>
      </c>
      <c r="R2099">
        <v>0.85</v>
      </c>
      <c r="S2099" s="38">
        <f t="shared" si="196"/>
        <v>0.18823529411764706</v>
      </c>
      <c r="T2099" s="9">
        <f t="shared" si="197"/>
        <v>8.1505882352941178E-2</v>
      </c>
    </row>
    <row r="2100" spans="2:22" ht="18">
      <c r="B2100" t="s">
        <v>550</v>
      </c>
      <c r="C2100" t="s">
        <v>37</v>
      </c>
      <c r="D2100" t="str">
        <f>VLOOKUP(G2100,Sheet1!J:K,2,0)</f>
        <v>C</v>
      </c>
      <c r="E2100" t="str">
        <f t="shared" si="192"/>
        <v>C其他</v>
      </c>
      <c r="F2100" t="str">
        <f>VLOOKUP(G2100,Sheet1!J:L,3,0)</f>
        <v>吉林省</v>
      </c>
      <c r="G2100" t="s">
        <v>334</v>
      </c>
      <c r="H2100" s="2" t="str">
        <f>VLOOKUP(G2100,Sheet1!J:O,6,0)</f>
        <v>华北大区</v>
      </c>
      <c r="I2100">
        <v>355</v>
      </c>
      <c r="J2100">
        <v>0</v>
      </c>
      <c r="K2100" s="8">
        <f>VLOOKUP(C2100,'渗透率、续签率'!B:C,2,0)</f>
        <v>0.45200000000000001</v>
      </c>
      <c r="L2100" s="6">
        <f t="shared" si="193"/>
        <v>0</v>
      </c>
      <c r="M2100">
        <v>5</v>
      </c>
      <c r="N2100">
        <v>0</v>
      </c>
      <c r="O2100" s="24">
        <f t="shared" si="194"/>
        <v>0</v>
      </c>
      <c r="P2100" s="35">
        <f>VLOOKUP(E2100,'参数设置&amp;汇总'!O:X,10,0)</f>
        <v>0.01</v>
      </c>
      <c r="Q2100" s="37">
        <f t="shared" si="195"/>
        <v>0.05</v>
      </c>
      <c r="R2100">
        <v>0.85</v>
      </c>
      <c r="S2100" s="38">
        <f t="shared" si="196"/>
        <v>5.8823529411764712E-2</v>
      </c>
      <c r="T2100" s="9">
        <f t="shared" si="197"/>
        <v>2.547058823529412E-2</v>
      </c>
      <c r="U2100" s="1"/>
      <c r="V2100" s="11"/>
    </row>
    <row r="2101" spans="2:22" ht="18">
      <c r="B2101" t="s">
        <v>550</v>
      </c>
      <c r="C2101" t="s">
        <v>37</v>
      </c>
      <c r="D2101" t="str">
        <f>VLOOKUP(G2101,Sheet1!J:K,2,0)</f>
        <v>C</v>
      </c>
      <c r="E2101" t="str">
        <f t="shared" si="192"/>
        <v>C其他</v>
      </c>
      <c r="F2101" t="str">
        <f>VLOOKUP(G2101,Sheet1!J:L,3,0)</f>
        <v>新疆维吾尔自治区</v>
      </c>
      <c r="G2101" t="s">
        <v>335</v>
      </c>
      <c r="H2101" s="2" t="str">
        <f>VLOOKUP(G2101,Sheet1!J:O,6,0)</f>
        <v>华北大区</v>
      </c>
      <c r="I2101">
        <v>7</v>
      </c>
      <c r="J2101">
        <v>0</v>
      </c>
      <c r="K2101" s="8">
        <f>VLOOKUP(C2101,'渗透率、续签率'!B:C,2,0)</f>
        <v>0.45200000000000001</v>
      </c>
      <c r="L2101" s="6">
        <f t="shared" si="193"/>
        <v>0</v>
      </c>
      <c r="M2101">
        <v>1</v>
      </c>
      <c r="N2101">
        <v>0</v>
      </c>
      <c r="O2101" s="24">
        <f t="shared" si="194"/>
        <v>0</v>
      </c>
      <c r="P2101" s="35">
        <f>VLOOKUP(E2101,'参数设置&amp;汇总'!O:X,10,0)</f>
        <v>0.01</v>
      </c>
      <c r="Q2101" s="37">
        <f t="shared" si="195"/>
        <v>0.01</v>
      </c>
      <c r="R2101">
        <v>0.85</v>
      </c>
      <c r="S2101" s="38">
        <f t="shared" si="196"/>
        <v>1.1764705882352941E-2</v>
      </c>
      <c r="T2101" s="9">
        <f t="shared" si="197"/>
        <v>5.0941176470588236E-3</v>
      </c>
      <c r="U2101" s="1"/>
      <c r="V2101" s="11"/>
    </row>
    <row r="2102" spans="2:22" ht="18">
      <c r="B2102" t="s">
        <v>550</v>
      </c>
      <c r="C2102" t="s">
        <v>37</v>
      </c>
      <c r="D2102" t="str">
        <f>VLOOKUP(G2102,Sheet1!J:K,2,0)</f>
        <v>C</v>
      </c>
      <c r="E2102" t="str">
        <f t="shared" si="192"/>
        <v>C其他</v>
      </c>
      <c r="F2102" t="str">
        <f>VLOOKUP(G2102,Sheet1!J:L,3,0)</f>
        <v>海南省</v>
      </c>
      <c r="G2102" t="s">
        <v>336</v>
      </c>
      <c r="H2102" s="2" t="str">
        <f>VLOOKUP(G2102,Sheet1!J:O,6,0)</f>
        <v>华南大区</v>
      </c>
      <c r="I2102">
        <v>32</v>
      </c>
      <c r="J2102">
        <v>0</v>
      </c>
      <c r="K2102" s="8">
        <f>VLOOKUP(C2102,'渗透率、续签率'!B:C,2,0)</f>
        <v>0.45200000000000001</v>
      </c>
      <c r="L2102" s="6">
        <f t="shared" si="193"/>
        <v>0</v>
      </c>
      <c r="M2102">
        <v>0</v>
      </c>
      <c r="N2102">
        <v>0</v>
      </c>
      <c r="O2102" s="24" t="e">
        <f t="shared" si="194"/>
        <v>#DIV/0!</v>
      </c>
      <c r="P2102" s="35">
        <f>VLOOKUP(E2102,'参数设置&amp;汇总'!O:X,10,0)</f>
        <v>0.01</v>
      </c>
      <c r="Q2102" s="37">
        <f t="shared" si="195"/>
        <v>0</v>
      </c>
      <c r="R2102">
        <v>0.85</v>
      </c>
      <c r="S2102" s="38">
        <f t="shared" si="196"/>
        <v>0</v>
      </c>
      <c r="T2102" s="9">
        <f t="shared" si="197"/>
        <v>0</v>
      </c>
      <c r="V2102" s="11"/>
    </row>
    <row r="2103" spans="2:22" ht="18">
      <c r="B2103" t="s">
        <v>550</v>
      </c>
      <c r="C2103" t="s">
        <v>37</v>
      </c>
      <c r="D2103" t="str">
        <f>VLOOKUP(G2103,Sheet1!J:K,2,0)</f>
        <v>C</v>
      </c>
      <c r="E2103" t="str">
        <f t="shared" si="192"/>
        <v>C其他</v>
      </c>
      <c r="F2103" t="str">
        <f>VLOOKUP(G2103,Sheet1!J:L,3,0)</f>
        <v>甘肃省</v>
      </c>
      <c r="G2103" t="s">
        <v>337</v>
      </c>
      <c r="H2103" s="2" t="str">
        <f>VLOOKUP(G2103,Sheet1!J:O,6,0)</f>
        <v>华北大区</v>
      </c>
      <c r="I2103">
        <v>422</v>
      </c>
      <c r="J2103">
        <v>0</v>
      </c>
      <c r="K2103" s="8">
        <f>VLOOKUP(C2103,'渗透率、续签率'!B:C,2,0)</f>
        <v>0.45200000000000001</v>
      </c>
      <c r="L2103" s="6">
        <f t="shared" si="193"/>
        <v>0</v>
      </c>
      <c r="M2103">
        <v>21</v>
      </c>
      <c r="N2103">
        <v>0</v>
      </c>
      <c r="O2103" s="24">
        <f t="shared" si="194"/>
        <v>0</v>
      </c>
      <c r="P2103" s="35">
        <f>VLOOKUP(E2103,'参数设置&amp;汇总'!O:X,10,0)</f>
        <v>0.01</v>
      </c>
      <c r="Q2103" s="37">
        <f t="shared" si="195"/>
        <v>0.21</v>
      </c>
      <c r="R2103">
        <v>0.85</v>
      </c>
      <c r="S2103" s="38">
        <f t="shared" si="196"/>
        <v>0.24705882352941178</v>
      </c>
      <c r="T2103" s="9">
        <f t="shared" si="197"/>
        <v>0.1069764705882353</v>
      </c>
      <c r="V2103" s="11"/>
    </row>
    <row r="2104" spans="2:22" ht="18">
      <c r="B2104" t="s">
        <v>550</v>
      </c>
      <c r="C2104" t="s">
        <v>37</v>
      </c>
      <c r="D2104" t="str">
        <f>VLOOKUP(G2104,Sheet1!J:K,2,0)</f>
        <v>C</v>
      </c>
      <c r="E2104" t="str">
        <f t="shared" si="192"/>
        <v>C其他</v>
      </c>
      <c r="F2104" t="str">
        <f>VLOOKUP(G2104,Sheet1!J:L,3,0)</f>
        <v>广西壮族自治区</v>
      </c>
      <c r="G2104" t="s">
        <v>338</v>
      </c>
      <c r="H2104" s="2" t="str">
        <f>VLOOKUP(G2104,Sheet1!J:O,6,0)</f>
        <v>华南大区</v>
      </c>
      <c r="I2104" s="1">
        <v>1544</v>
      </c>
      <c r="J2104">
        <v>0</v>
      </c>
      <c r="K2104" s="8">
        <f>VLOOKUP(C2104,'渗透率、续签率'!B:C,2,0)</f>
        <v>0.45200000000000001</v>
      </c>
      <c r="L2104" s="6">
        <f t="shared" si="193"/>
        <v>0</v>
      </c>
      <c r="M2104">
        <v>27</v>
      </c>
      <c r="N2104">
        <v>0</v>
      </c>
      <c r="O2104" s="24">
        <f t="shared" si="194"/>
        <v>0</v>
      </c>
      <c r="P2104" s="35">
        <f>VLOOKUP(E2104,'参数设置&amp;汇总'!O:X,10,0)</f>
        <v>0.01</v>
      </c>
      <c r="Q2104" s="37">
        <f t="shared" si="195"/>
        <v>0.27</v>
      </c>
      <c r="R2104">
        <v>0.85</v>
      </c>
      <c r="S2104" s="38">
        <f t="shared" si="196"/>
        <v>0.31764705882352945</v>
      </c>
      <c r="T2104" s="9">
        <f t="shared" si="197"/>
        <v>0.13754117647058825</v>
      </c>
      <c r="V2104" s="11"/>
    </row>
    <row r="2105" spans="2:22" ht="18">
      <c r="B2105" t="s">
        <v>550</v>
      </c>
      <c r="C2105" t="s">
        <v>37</v>
      </c>
      <c r="D2105" t="str">
        <f>VLOOKUP(G2105,Sheet1!J:K,2,0)</f>
        <v>C</v>
      </c>
      <c r="E2105" t="str">
        <f t="shared" si="192"/>
        <v>C其他</v>
      </c>
      <c r="F2105" t="str">
        <f>VLOOKUP(G2105,Sheet1!J:L,3,0)</f>
        <v>湖南省</v>
      </c>
      <c r="G2105" t="s">
        <v>339</v>
      </c>
      <c r="H2105" s="2" t="str">
        <f>VLOOKUP(G2105,Sheet1!J:O,6,0)</f>
        <v>华南大区</v>
      </c>
      <c r="I2105" s="1">
        <v>1172</v>
      </c>
      <c r="J2105">
        <v>0</v>
      </c>
      <c r="K2105" s="8">
        <f>VLOOKUP(C2105,'渗透率、续签率'!B:C,2,0)</f>
        <v>0.45200000000000001</v>
      </c>
      <c r="L2105" s="6">
        <f t="shared" si="193"/>
        <v>0</v>
      </c>
      <c r="M2105">
        <v>24</v>
      </c>
      <c r="N2105">
        <v>0</v>
      </c>
      <c r="O2105" s="24">
        <f t="shared" si="194"/>
        <v>0</v>
      </c>
      <c r="P2105" s="35">
        <f>VLOOKUP(E2105,'参数设置&amp;汇总'!O:X,10,0)</f>
        <v>0.01</v>
      </c>
      <c r="Q2105" s="37">
        <f t="shared" si="195"/>
        <v>0.24</v>
      </c>
      <c r="R2105">
        <v>0.85</v>
      </c>
      <c r="S2105" s="38">
        <f t="shared" si="196"/>
        <v>0.28235294117647058</v>
      </c>
      <c r="T2105" s="9">
        <f t="shared" si="197"/>
        <v>0.12225882352941177</v>
      </c>
      <c r="V2105" s="11"/>
    </row>
    <row r="2106" spans="2:22" ht="18">
      <c r="B2106" t="s">
        <v>550</v>
      </c>
      <c r="C2106" t="s">
        <v>37</v>
      </c>
      <c r="D2106" t="str">
        <f>VLOOKUP(G2106,Sheet1!J:K,2,0)</f>
        <v>C</v>
      </c>
      <c r="E2106" t="str">
        <f t="shared" si="192"/>
        <v>C其他</v>
      </c>
      <c r="F2106" t="str">
        <f>VLOOKUP(G2106,Sheet1!J:L,3,0)</f>
        <v>江苏省</v>
      </c>
      <c r="G2106" t="s">
        <v>340</v>
      </c>
      <c r="H2106" s="2" t="str">
        <f>VLOOKUP(G2106,Sheet1!J:O,6,0)</f>
        <v>华北大区</v>
      </c>
      <c r="I2106" s="1">
        <v>2385</v>
      </c>
      <c r="J2106">
        <v>8</v>
      </c>
      <c r="K2106" s="8">
        <f>VLOOKUP(C2106,'渗透率、续签率'!B:C,2,0)</f>
        <v>0.45200000000000001</v>
      </c>
      <c r="L2106" s="6">
        <f t="shared" si="193"/>
        <v>3.3542976939203353E-3</v>
      </c>
      <c r="M2106">
        <v>231</v>
      </c>
      <c r="N2106">
        <v>6</v>
      </c>
      <c r="O2106" s="24">
        <f t="shared" si="194"/>
        <v>2.5974025974025976E-2</v>
      </c>
      <c r="P2106" s="35">
        <f>VLOOKUP(E2106,'参数设置&amp;汇总'!O:X,10,0)</f>
        <v>0.01</v>
      </c>
      <c r="Q2106" s="37">
        <f t="shared" si="195"/>
        <v>6</v>
      </c>
      <c r="R2106">
        <v>0.85</v>
      </c>
      <c r="S2106" s="38">
        <f t="shared" si="196"/>
        <v>3.8682352941176474</v>
      </c>
      <c r="T2106" s="9">
        <f t="shared" si="197"/>
        <v>1.6749458823529413</v>
      </c>
      <c r="V2106" s="11"/>
    </row>
    <row r="2107" spans="2:22" ht="18">
      <c r="B2107" t="s">
        <v>550</v>
      </c>
      <c r="C2107" t="s">
        <v>37</v>
      </c>
      <c r="D2107" t="str">
        <f>VLOOKUP(G2107,Sheet1!J:K,2,0)</f>
        <v>C</v>
      </c>
      <c r="E2107" t="str">
        <f t="shared" si="192"/>
        <v>C其他</v>
      </c>
      <c r="F2107" t="str">
        <f>VLOOKUP(G2107,Sheet1!J:L,3,0)</f>
        <v>辽宁省</v>
      </c>
      <c r="G2107" t="s">
        <v>341</v>
      </c>
      <c r="H2107" s="2" t="str">
        <f>VLOOKUP(G2107,Sheet1!J:O,6,0)</f>
        <v>华北大区</v>
      </c>
      <c r="I2107">
        <v>880</v>
      </c>
      <c r="J2107">
        <v>0</v>
      </c>
      <c r="K2107" s="8">
        <f>VLOOKUP(C2107,'渗透率、续签率'!B:C,2,0)</f>
        <v>0.45200000000000001</v>
      </c>
      <c r="L2107" s="6">
        <f t="shared" si="193"/>
        <v>0</v>
      </c>
      <c r="M2107">
        <v>146</v>
      </c>
      <c r="N2107">
        <v>0</v>
      </c>
      <c r="O2107" s="24">
        <f t="shared" si="194"/>
        <v>0</v>
      </c>
      <c r="P2107" s="35">
        <f>VLOOKUP(E2107,'参数设置&amp;汇总'!O:X,10,0)</f>
        <v>0.01</v>
      </c>
      <c r="Q2107" s="37">
        <f t="shared" si="195"/>
        <v>1.46</v>
      </c>
      <c r="R2107">
        <v>0.85</v>
      </c>
      <c r="S2107" s="38">
        <f t="shared" si="196"/>
        <v>1.7176470588235293</v>
      </c>
      <c r="T2107" s="9">
        <f t="shared" si="197"/>
        <v>0.74374117647058813</v>
      </c>
      <c r="V2107" s="11"/>
    </row>
    <row r="2108" spans="2:22" ht="18">
      <c r="B2108" t="s">
        <v>550</v>
      </c>
      <c r="C2108" t="s">
        <v>37</v>
      </c>
      <c r="D2108" t="str">
        <f>VLOOKUP(G2108,Sheet1!J:K,2,0)</f>
        <v>C</v>
      </c>
      <c r="E2108" t="str">
        <f t="shared" si="192"/>
        <v>C其他</v>
      </c>
      <c r="F2108" t="str">
        <f>VLOOKUP(G2108,Sheet1!J:L,3,0)</f>
        <v>四川省</v>
      </c>
      <c r="G2108" t="s">
        <v>342</v>
      </c>
      <c r="H2108" s="2" t="str">
        <f>VLOOKUP(G2108,Sheet1!J:O,6,0)</f>
        <v>华北大区</v>
      </c>
      <c r="I2108" s="1">
        <v>1053</v>
      </c>
      <c r="J2108">
        <v>1</v>
      </c>
      <c r="K2108" s="8">
        <f>VLOOKUP(C2108,'渗透率、续签率'!B:C,2,0)</f>
        <v>0.45200000000000001</v>
      </c>
      <c r="L2108" s="6">
        <f t="shared" si="193"/>
        <v>9.4966761633428305E-4</v>
      </c>
      <c r="M2108">
        <v>99</v>
      </c>
      <c r="N2108">
        <v>0</v>
      </c>
      <c r="O2108" s="24">
        <f t="shared" si="194"/>
        <v>0</v>
      </c>
      <c r="P2108" s="35">
        <f>VLOOKUP(E2108,'参数设置&amp;汇总'!O:X,10,0)</f>
        <v>0.01</v>
      </c>
      <c r="Q2108" s="37">
        <f t="shared" si="195"/>
        <v>0.99</v>
      </c>
      <c r="R2108">
        <v>0.85</v>
      </c>
      <c r="S2108" s="38">
        <f t="shared" si="196"/>
        <v>1.1647058823529413</v>
      </c>
      <c r="T2108" s="9">
        <f t="shared" si="197"/>
        <v>0.50431764705882354</v>
      </c>
      <c r="V2108" s="11"/>
    </row>
    <row r="2109" spans="2:22" ht="18">
      <c r="B2109" t="s">
        <v>550</v>
      </c>
      <c r="C2109" t="s">
        <v>37</v>
      </c>
      <c r="D2109" t="str">
        <f>VLOOKUP(G2109,Sheet1!J:K,2,0)</f>
        <v>C</v>
      </c>
      <c r="E2109" t="str">
        <f t="shared" si="192"/>
        <v>C其他</v>
      </c>
      <c r="F2109" t="str">
        <f>VLOOKUP(G2109,Sheet1!J:L,3,0)</f>
        <v>宁夏回族自治区</v>
      </c>
      <c r="G2109" t="s">
        <v>343</v>
      </c>
      <c r="H2109" s="2" t="str">
        <f>VLOOKUP(G2109,Sheet1!J:O,6,0)</f>
        <v>华北大区</v>
      </c>
      <c r="I2109">
        <v>285</v>
      </c>
      <c r="J2109">
        <v>0</v>
      </c>
      <c r="K2109" s="8">
        <f>VLOOKUP(C2109,'渗透率、续签率'!B:C,2,0)</f>
        <v>0.45200000000000001</v>
      </c>
      <c r="L2109" s="6">
        <f t="shared" si="193"/>
        <v>0</v>
      </c>
      <c r="M2109">
        <v>39</v>
      </c>
      <c r="N2109">
        <v>0</v>
      </c>
      <c r="O2109" s="24">
        <f t="shared" si="194"/>
        <v>0</v>
      </c>
      <c r="P2109" s="35">
        <f>VLOOKUP(E2109,'参数设置&amp;汇总'!O:X,10,0)</f>
        <v>0.01</v>
      </c>
      <c r="Q2109" s="37">
        <f t="shared" si="195"/>
        <v>0.39</v>
      </c>
      <c r="R2109">
        <v>0.85</v>
      </c>
      <c r="S2109" s="38">
        <f t="shared" si="196"/>
        <v>0.45882352941176474</v>
      </c>
      <c r="T2109" s="9">
        <f t="shared" si="197"/>
        <v>0.19867058823529413</v>
      </c>
      <c r="V2109" s="11"/>
    </row>
    <row r="2110" spans="2:22" ht="18">
      <c r="B2110" t="s">
        <v>550</v>
      </c>
      <c r="C2110" t="s">
        <v>37</v>
      </c>
      <c r="D2110" t="str">
        <f>VLOOKUP(G2110,Sheet1!J:K,2,0)</f>
        <v>C</v>
      </c>
      <c r="E2110" t="str">
        <f t="shared" si="192"/>
        <v>C其他</v>
      </c>
      <c r="F2110" t="str">
        <f>VLOOKUP(G2110,Sheet1!J:L,3,0)</f>
        <v>河北省</v>
      </c>
      <c r="G2110" t="s">
        <v>344</v>
      </c>
      <c r="H2110" s="2" t="str">
        <f>VLOOKUP(G2110,Sheet1!J:O,6,0)</f>
        <v>华北大区</v>
      </c>
      <c r="I2110" s="1">
        <v>5995</v>
      </c>
      <c r="J2110">
        <v>24</v>
      </c>
      <c r="K2110" s="8">
        <f>VLOOKUP(C2110,'渗透率、续签率'!B:C,2,0)</f>
        <v>0.45200000000000001</v>
      </c>
      <c r="L2110" s="6">
        <f t="shared" si="193"/>
        <v>4.0033361134278562E-3</v>
      </c>
      <c r="M2110">
        <v>955</v>
      </c>
      <c r="N2110">
        <v>20</v>
      </c>
      <c r="O2110" s="24">
        <f t="shared" si="194"/>
        <v>2.0942408376963352E-2</v>
      </c>
      <c r="P2110" s="35">
        <f>VLOOKUP(E2110,'参数设置&amp;汇总'!O:X,10,0)</f>
        <v>0.01</v>
      </c>
      <c r="Q2110" s="37">
        <f t="shared" si="195"/>
        <v>20</v>
      </c>
      <c r="R2110">
        <v>0.85</v>
      </c>
      <c r="S2110" s="38">
        <f t="shared" si="196"/>
        <v>12.894117647058826</v>
      </c>
      <c r="T2110" s="9">
        <f t="shared" si="197"/>
        <v>5.5831529411764711</v>
      </c>
      <c r="V2110" s="11"/>
    </row>
    <row r="2111" spans="2:22" ht="18">
      <c r="B2111" t="s">
        <v>550</v>
      </c>
      <c r="C2111" t="s">
        <v>37</v>
      </c>
      <c r="D2111" t="str">
        <f>VLOOKUP(G2111,Sheet1!J:K,2,0)</f>
        <v>C</v>
      </c>
      <c r="E2111" t="str">
        <f t="shared" si="192"/>
        <v>C其他</v>
      </c>
      <c r="F2111" t="str">
        <f>VLOOKUP(G2111,Sheet1!J:L,3,0)</f>
        <v>新疆维吾尔自治区</v>
      </c>
      <c r="G2111" t="s">
        <v>345</v>
      </c>
      <c r="H2111" s="2" t="str">
        <f>VLOOKUP(G2111,Sheet1!J:O,6,0)</f>
        <v>华北大区</v>
      </c>
      <c r="I2111">
        <v>135</v>
      </c>
      <c r="J2111">
        <v>0</v>
      </c>
      <c r="K2111" s="8">
        <f>VLOOKUP(C2111,'渗透率、续签率'!B:C,2,0)</f>
        <v>0.45200000000000001</v>
      </c>
      <c r="L2111" s="6">
        <f t="shared" si="193"/>
        <v>0</v>
      </c>
      <c r="M2111">
        <v>44</v>
      </c>
      <c r="N2111">
        <v>0</v>
      </c>
      <c r="O2111" s="24">
        <f t="shared" si="194"/>
        <v>0</v>
      </c>
      <c r="P2111" s="35">
        <f>VLOOKUP(E2111,'参数设置&amp;汇总'!O:X,10,0)</f>
        <v>0.01</v>
      </c>
      <c r="Q2111" s="37">
        <f t="shared" si="195"/>
        <v>0.44</v>
      </c>
      <c r="R2111">
        <v>0.85</v>
      </c>
      <c r="S2111" s="38">
        <f t="shared" si="196"/>
        <v>0.51764705882352946</v>
      </c>
      <c r="T2111" s="9">
        <f t="shared" si="197"/>
        <v>0.22414117647058826</v>
      </c>
      <c r="V2111" s="11"/>
    </row>
    <row r="2112" spans="2:22" ht="18">
      <c r="B2112" t="s">
        <v>550</v>
      </c>
      <c r="C2112" t="s">
        <v>37</v>
      </c>
      <c r="D2112" t="str">
        <f>VLOOKUP(G2112,Sheet1!J:K,2,0)</f>
        <v>C</v>
      </c>
      <c r="E2112" t="str">
        <f t="shared" si="192"/>
        <v>C其他</v>
      </c>
      <c r="F2112" t="str">
        <f>VLOOKUP(G2112,Sheet1!J:L,3,0)</f>
        <v>湖北省</v>
      </c>
      <c r="G2112" t="s">
        <v>346</v>
      </c>
      <c r="H2112" s="2" t="str">
        <f>VLOOKUP(G2112,Sheet1!J:O,6,0)</f>
        <v>华南大区</v>
      </c>
      <c r="I2112">
        <v>12</v>
      </c>
      <c r="J2112">
        <v>0</v>
      </c>
      <c r="K2112" s="8">
        <f>VLOOKUP(C2112,'渗透率、续签率'!B:C,2,0)</f>
        <v>0.45200000000000001</v>
      </c>
      <c r="L2112" s="6">
        <f t="shared" si="193"/>
        <v>0</v>
      </c>
      <c r="M2112">
        <v>0</v>
      </c>
      <c r="N2112">
        <v>0</v>
      </c>
      <c r="O2112" s="24" t="e">
        <f t="shared" si="194"/>
        <v>#DIV/0!</v>
      </c>
      <c r="P2112" s="35">
        <f>VLOOKUP(E2112,'参数设置&amp;汇总'!O:X,10,0)</f>
        <v>0.01</v>
      </c>
      <c r="Q2112" s="37">
        <f t="shared" si="195"/>
        <v>0</v>
      </c>
      <c r="R2112">
        <v>0.85</v>
      </c>
      <c r="S2112" s="38">
        <f t="shared" si="196"/>
        <v>0</v>
      </c>
      <c r="T2112" s="9">
        <f t="shared" si="197"/>
        <v>0</v>
      </c>
      <c r="V2112" s="11"/>
    </row>
    <row r="2113" spans="2:22" ht="18">
      <c r="B2113" t="s">
        <v>550</v>
      </c>
      <c r="C2113" t="s">
        <v>37</v>
      </c>
      <c r="D2113" t="str">
        <f>VLOOKUP(G2113,Sheet1!J:K,2,0)</f>
        <v>B</v>
      </c>
      <c r="E2113" t="str">
        <f t="shared" si="192"/>
        <v>B其他</v>
      </c>
      <c r="F2113" t="str">
        <f>VLOOKUP(G2113,Sheet1!J:L,3,0)</f>
        <v>福建省</v>
      </c>
      <c r="G2113" t="s">
        <v>79</v>
      </c>
      <c r="H2113" s="2" t="str">
        <f>VLOOKUP(G2113,Sheet1!J:O,6,0)</f>
        <v>华南大区</v>
      </c>
      <c r="I2113" s="1">
        <v>5155</v>
      </c>
      <c r="J2113">
        <v>113</v>
      </c>
      <c r="K2113" s="8">
        <f>VLOOKUP(C2113,'渗透率、续签率'!B:C,2,0)</f>
        <v>0.45200000000000001</v>
      </c>
      <c r="L2113" s="6">
        <f t="shared" si="193"/>
        <v>2.1920465567410282E-2</v>
      </c>
      <c r="M2113">
        <v>653</v>
      </c>
      <c r="N2113">
        <v>10</v>
      </c>
      <c r="O2113" s="24">
        <f t="shared" si="194"/>
        <v>1.5313935681470138E-2</v>
      </c>
      <c r="P2113" s="35">
        <f>VLOOKUP(E2113,'参数设置&amp;汇总'!O:X,10,0)</f>
        <v>0.02</v>
      </c>
      <c r="Q2113" s="37">
        <f t="shared" si="195"/>
        <v>13.06</v>
      </c>
      <c r="R2113">
        <v>0.85</v>
      </c>
      <c r="S2113" s="38">
        <f t="shared" si="196"/>
        <v>10.047058823529413</v>
      </c>
      <c r="T2113" s="9">
        <f t="shared" si="197"/>
        <v>4.3503764705882357</v>
      </c>
      <c r="U2113" s="1"/>
      <c r="V2113" s="11"/>
    </row>
    <row r="2114" spans="2:22" ht="18">
      <c r="B2114" t="s">
        <v>550</v>
      </c>
      <c r="C2114" t="s">
        <v>37</v>
      </c>
      <c r="D2114" t="str">
        <f>VLOOKUP(G2114,Sheet1!J:K,2,0)</f>
        <v>C</v>
      </c>
      <c r="E2114" t="str">
        <f t="shared" si="192"/>
        <v>C其他</v>
      </c>
      <c r="F2114" t="str">
        <f>VLOOKUP(G2114,Sheet1!J:L,3,0)</f>
        <v>河北省</v>
      </c>
      <c r="G2114" t="s">
        <v>347</v>
      </c>
      <c r="H2114" s="2" t="str">
        <f>VLOOKUP(G2114,Sheet1!J:O,6,0)</f>
        <v>华北大区</v>
      </c>
      <c r="I2114" s="1">
        <v>1346</v>
      </c>
      <c r="J2114">
        <v>1</v>
      </c>
      <c r="K2114" s="8">
        <f>VLOOKUP(C2114,'渗透率、续签率'!B:C,2,0)</f>
        <v>0.45200000000000001</v>
      </c>
      <c r="L2114" s="6">
        <f t="shared" si="193"/>
        <v>7.429420505200594E-4</v>
      </c>
      <c r="M2114">
        <v>201</v>
      </c>
      <c r="N2114">
        <v>0</v>
      </c>
      <c r="O2114" s="24">
        <f t="shared" si="194"/>
        <v>0</v>
      </c>
      <c r="P2114" s="35">
        <f>VLOOKUP(E2114,'参数设置&amp;汇总'!O:X,10,0)</f>
        <v>0.01</v>
      </c>
      <c r="Q2114" s="37">
        <f t="shared" si="195"/>
        <v>2.0100000000000002</v>
      </c>
      <c r="R2114">
        <v>0.85</v>
      </c>
      <c r="S2114" s="38">
        <f t="shared" si="196"/>
        <v>2.3647058823529417</v>
      </c>
      <c r="T2114" s="9">
        <f t="shared" si="197"/>
        <v>1.0239176470588238</v>
      </c>
      <c r="V2114" s="11"/>
    </row>
    <row r="2115" spans="2:22" ht="18">
      <c r="B2115" t="s">
        <v>550</v>
      </c>
      <c r="C2115" t="s">
        <v>37</v>
      </c>
      <c r="D2115" t="str">
        <f>VLOOKUP(G2115,Sheet1!J:K,2,0)</f>
        <v>C</v>
      </c>
      <c r="E2115" t="str">
        <f t="shared" ref="E2115:E2178" si="198">D2115&amp;C2115</f>
        <v>C其他</v>
      </c>
      <c r="F2115" t="str">
        <f>VLOOKUP(G2115,Sheet1!J:L,3,0)</f>
        <v>云南省</v>
      </c>
      <c r="G2115" t="s">
        <v>348</v>
      </c>
      <c r="H2115" s="2" t="str">
        <f>VLOOKUP(G2115,Sheet1!J:O,6,0)</f>
        <v>华南大区</v>
      </c>
      <c r="I2115" s="1">
        <v>1045</v>
      </c>
      <c r="J2115">
        <v>0</v>
      </c>
      <c r="K2115" s="8">
        <f>VLOOKUP(C2115,'渗透率、续签率'!B:C,2,0)</f>
        <v>0.45200000000000001</v>
      </c>
      <c r="L2115" s="6">
        <f t="shared" ref="L2115:L2178" si="199">J2115/I2115</f>
        <v>0</v>
      </c>
      <c r="M2115">
        <v>89</v>
      </c>
      <c r="N2115">
        <v>0</v>
      </c>
      <c r="O2115" s="24">
        <f t="shared" ref="O2115:O2178" si="200">N2115/M2115</f>
        <v>0</v>
      </c>
      <c r="P2115" s="35">
        <f>VLOOKUP(E2115,'参数设置&amp;汇总'!O:X,10,0)</f>
        <v>0.01</v>
      </c>
      <c r="Q2115" s="37">
        <f t="shared" ref="Q2115:Q2178" si="201">IF(P2115*M2115&gt;=N2115,M2115*P2115,N2115)</f>
        <v>0.89</v>
      </c>
      <c r="R2115">
        <v>0.85</v>
      </c>
      <c r="S2115" s="38">
        <f t="shared" ref="S2115:S2178" si="202">((1-K2115)*N2115+IF(Q2115-N2115&gt;0,Q2115-N2115,0))/R2115</f>
        <v>1.0470588235294118</v>
      </c>
      <c r="T2115" s="9">
        <f t="shared" ref="T2115:T2178" si="203">S2115*0.433</f>
        <v>0.45337647058823533</v>
      </c>
      <c r="V2115" s="11"/>
    </row>
    <row r="2116" spans="2:22" ht="18">
      <c r="B2116" t="s">
        <v>550</v>
      </c>
      <c r="C2116" t="s">
        <v>37</v>
      </c>
      <c r="D2116" t="str">
        <f>VLOOKUP(G2116,Sheet1!J:K,2,0)</f>
        <v>C</v>
      </c>
      <c r="E2116" t="str">
        <f t="shared" si="198"/>
        <v>C其他</v>
      </c>
      <c r="F2116" t="str">
        <f>VLOOKUP(G2116,Sheet1!J:L,3,0)</f>
        <v>浙江省</v>
      </c>
      <c r="G2116" t="s">
        <v>349</v>
      </c>
      <c r="H2116" s="2" t="str">
        <f>VLOOKUP(G2116,Sheet1!J:O,6,0)</f>
        <v>华南大区</v>
      </c>
      <c r="I2116" s="1">
        <v>2000</v>
      </c>
      <c r="J2116">
        <v>1</v>
      </c>
      <c r="K2116" s="8">
        <f>VLOOKUP(C2116,'渗透率、续签率'!B:C,2,0)</f>
        <v>0.45200000000000001</v>
      </c>
      <c r="L2116" s="6">
        <f t="shared" si="199"/>
        <v>5.0000000000000001E-4</v>
      </c>
      <c r="M2116">
        <v>365</v>
      </c>
      <c r="N2116">
        <v>0</v>
      </c>
      <c r="O2116" s="24">
        <f t="shared" si="200"/>
        <v>0</v>
      </c>
      <c r="P2116" s="35">
        <f>VLOOKUP(E2116,'参数设置&amp;汇总'!O:X,10,0)</f>
        <v>0.01</v>
      </c>
      <c r="Q2116" s="37">
        <f t="shared" si="201"/>
        <v>3.65</v>
      </c>
      <c r="R2116">
        <v>0.85</v>
      </c>
      <c r="S2116" s="38">
        <f t="shared" si="202"/>
        <v>4.2941176470588234</v>
      </c>
      <c r="T2116" s="9">
        <f t="shared" si="203"/>
        <v>1.8593529411764704</v>
      </c>
      <c r="V2116" s="11"/>
    </row>
    <row r="2117" spans="2:22" ht="18">
      <c r="B2117" t="s">
        <v>550</v>
      </c>
      <c r="C2117" t="s">
        <v>37</v>
      </c>
      <c r="D2117" t="str">
        <f>VLOOKUP(G2117,Sheet1!J:K,2,0)</f>
        <v>C</v>
      </c>
      <c r="E2117" t="str">
        <f t="shared" si="198"/>
        <v>C其他</v>
      </c>
      <c r="F2117" t="str">
        <f>VLOOKUP(G2117,Sheet1!J:L,3,0)</f>
        <v>黑龙江省</v>
      </c>
      <c r="G2117" t="s">
        <v>350</v>
      </c>
      <c r="H2117" s="2" t="str">
        <f>VLOOKUP(G2117,Sheet1!J:O,6,0)</f>
        <v>华北大区</v>
      </c>
      <c r="I2117" s="1">
        <v>1005</v>
      </c>
      <c r="J2117">
        <v>0</v>
      </c>
      <c r="K2117" s="8">
        <f>VLOOKUP(C2117,'渗透率、续签率'!B:C,2,0)</f>
        <v>0.45200000000000001</v>
      </c>
      <c r="L2117" s="6">
        <f t="shared" si="199"/>
        <v>0</v>
      </c>
      <c r="M2117">
        <v>67</v>
      </c>
      <c r="N2117">
        <v>0</v>
      </c>
      <c r="O2117" s="24">
        <f t="shared" si="200"/>
        <v>0</v>
      </c>
      <c r="P2117" s="35">
        <f>VLOOKUP(E2117,'参数设置&amp;汇总'!O:X,10,0)</f>
        <v>0.01</v>
      </c>
      <c r="Q2117" s="37">
        <f t="shared" si="201"/>
        <v>0.67</v>
      </c>
      <c r="R2117">
        <v>0.85</v>
      </c>
      <c r="S2117" s="38">
        <f t="shared" si="202"/>
        <v>0.78823529411764715</v>
      </c>
      <c r="T2117" s="9">
        <f t="shared" si="203"/>
        <v>0.34130588235294124</v>
      </c>
      <c r="U2117" s="1"/>
      <c r="V2117" s="11"/>
    </row>
    <row r="2118" spans="2:22" ht="18">
      <c r="B2118" t="s">
        <v>550</v>
      </c>
      <c r="C2118" t="s">
        <v>37</v>
      </c>
      <c r="D2118" t="str">
        <f>VLOOKUP(G2118,Sheet1!J:K,2,0)</f>
        <v>C</v>
      </c>
      <c r="E2118" t="str">
        <f t="shared" si="198"/>
        <v>C其他</v>
      </c>
      <c r="F2118" t="str">
        <f>VLOOKUP(G2118,Sheet1!J:L,3,0)</f>
        <v>四川省</v>
      </c>
      <c r="G2118" t="s">
        <v>351</v>
      </c>
      <c r="H2118" s="2" t="str">
        <f>VLOOKUP(G2118,Sheet1!J:O,6,0)</f>
        <v>华北大区</v>
      </c>
      <c r="I2118" s="1">
        <v>1947</v>
      </c>
      <c r="J2118">
        <v>2</v>
      </c>
      <c r="K2118" s="8">
        <f>VLOOKUP(C2118,'渗透率、续签率'!B:C,2,0)</f>
        <v>0.45200000000000001</v>
      </c>
      <c r="L2118" s="6">
        <f t="shared" si="199"/>
        <v>1.0272213662044171E-3</v>
      </c>
      <c r="M2118">
        <v>199</v>
      </c>
      <c r="N2118">
        <v>2</v>
      </c>
      <c r="O2118" s="24">
        <f t="shared" si="200"/>
        <v>1.0050251256281407E-2</v>
      </c>
      <c r="P2118" s="35">
        <f>VLOOKUP(E2118,'参数设置&amp;汇总'!O:X,10,0)</f>
        <v>0.01</v>
      </c>
      <c r="Q2118" s="37">
        <f t="shared" si="201"/>
        <v>2</v>
      </c>
      <c r="R2118">
        <v>0.85</v>
      </c>
      <c r="S2118" s="38">
        <f t="shared" si="202"/>
        <v>1.2894117647058825</v>
      </c>
      <c r="T2118" s="9">
        <f t="shared" si="203"/>
        <v>0.55831529411764713</v>
      </c>
      <c r="U2118" s="1"/>
      <c r="V2118" s="11"/>
    </row>
    <row r="2119" spans="2:22" ht="18">
      <c r="B2119" t="s">
        <v>550</v>
      </c>
      <c r="C2119" t="s">
        <v>37</v>
      </c>
      <c r="D2119" t="str">
        <f>VLOOKUP(G2119,Sheet1!J:K,2,0)</f>
        <v>C</v>
      </c>
      <c r="E2119" t="str">
        <f t="shared" si="198"/>
        <v>C其他</v>
      </c>
      <c r="F2119" t="str">
        <f>VLOOKUP(G2119,Sheet1!J:L,3,0)</f>
        <v>山东省</v>
      </c>
      <c r="G2119" t="s">
        <v>352</v>
      </c>
      <c r="H2119" s="2" t="str">
        <f>VLOOKUP(G2119,Sheet1!J:O,6,0)</f>
        <v>华北大区</v>
      </c>
      <c r="I2119" s="1">
        <v>2995</v>
      </c>
      <c r="J2119">
        <v>0</v>
      </c>
      <c r="K2119" s="8">
        <f>VLOOKUP(C2119,'渗透率、续签率'!B:C,2,0)</f>
        <v>0.45200000000000001</v>
      </c>
      <c r="L2119" s="6">
        <f t="shared" si="199"/>
        <v>0</v>
      </c>
      <c r="M2119">
        <v>240</v>
      </c>
      <c r="N2119">
        <v>0</v>
      </c>
      <c r="O2119" s="24">
        <f t="shared" si="200"/>
        <v>0</v>
      </c>
      <c r="P2119" s="35">
        <f>VLOOKUP(E2119,'参数设置&amp;汇总'!O:X,10,0)</f>
        <v>0.01</v>
      </c>
      <c r="Q2119" s="37">
        <f t="shared" si="201"/>
        <v>2.4</v>
      </c>
      <c r="R2119">
        <v>0.85</v>
      </c>
      <c r="S2119" s="38">
        <f t="shared" si="202"/>
        <v>2.8235294117647061</v>
      </c>
      <c r="T2119" s="9">
        <f t="shared" si="203"/>
        <v>1.2225882352941178</v>
      </c>
      <c r="U2119" s="1"/>
      <c r="V2119" s="11"/>
    </row>
    <row r="2120" spans="2:22" ht="18">
      <c r="B2120" t="s">
        <v>550</v>
      </c>
      <c r="C2120" t="s">
        <v>37</v>
      </c>
      <c r="D2120" t="str">
        <f>VLOOKUP(G2120,Sheet1!J:K,2,0)</f>
        <v>C</v>
      </c>
      <c r="E2120" t="str">
        <f t="shared" si="198"/>
        <v>C其他</v>
      </c>
      <c r="F2120" t="str">
        <f>VLOOKUP(G2120,Sheet1!J:L,3,0)</f>
        <v>广东省</v>
      </c>
      <c r="G2120" t="s">
        <v>353</v>
      </c>
      <c r="H2120" s="2" t="str">
        <f>VLOOKUP(G2120,Sheet1!J:O,6,0)</f>
        <v>华南大区</v>
      </c>
      <c r="I2120" s="1">
        <v>1856</v>
      </c>
      <c r="J2120">
        <v>0</v>
      </c>
      <c r="K2120" s="8">
        <f>VLOOKUP(C2120,'渗透率、续签率'!B:C,2,0)</f>
        <v>0.45200000000000001</v>
      </c>
      <c r="L2120" s="6">
        <f t="shared" si="199"/>
        <v>0</v>
      </c>
      <c r="M2120">
        <v>239</v>
      </c>
      <c r="N2120">
        <v>0</v>
      </c>
      <c r="O2120" s="24">
        <f t="shared" si="200"/>
        <v>0</v>
      </c>
      <c r="P2120" s="35">
        <f>VLOOKUP(E2120,'参数设置&amp;汇总'!O:X,10,0)</f>
        <v>0.01</v>
      </c>
      <c r="Q2120" s="37">
        <f t="shared" si="201"/>
        <v>2.39</v>
      </c>
      <c r="R2120">
        <v>0.85</v>
      </c>
      <c r="S2120" s="38">
        <f t="shared" si="202"/>
        <v>2.8117647058823532</v>
      </c>
      <c r="T2120" s="9">
        <f t="shared" si="203"/>
        <v>1.2174941176470588</v>
      </c>
      <c r="U2120" s="1"/>
      <c r="V2120" s="11"/>
    </row>
    <row r="2121" spans="2:22" ht="18">
      <c r="B2121" t="s">
        <v>550</v>
      </c>
      <c r="C2121" t="s">
        <v>37</v>
      </c>
      <c r="D2121" t="str">
        <f>VLOOKUP(G2121,Sheet1!J:K,2,0)</f>
        <v>C</v>
      </c>
      <c r="E2121" t="str">
        <f t="shared" si="198"/>
        <v>C其他</v>
      </c>
      <c r="F2121" t="str">
        <f>VLOOKUP(G2121,Sheet1!J:L,3,0)</f>
        <v>新疆维吾尔自治区</v>
      </c>
      <c r="G2121" t="s">
        <v>354</v>
      </c>
      <c r="H2121" s="2" t="str">
        <f>VLOOKUP(G2121,Sheet1!J:O,6,0)</f>
        <v>华北大区</v>
      </c>
      <c r="I2121">
        <v>7</v>
      </c>
      <c r="J2121">
        <v>0</v>
      </c>
      <c r="K2121" s="8">
        <f>VLOOKUP(C2121,'渗透率、续签率'!B:C,2,0)</f>
        <v>0.45200000000000001</v>
      </c>
      <c r="L2121" s="6">
        <f t="shared" si="199"/>
        <v>0</v>
      </c>
      <c r="M2121">
        <v>0</v>
      </c>
      <c r="N2121">
        <v>0</v>
      </c>
      <c r="O2121" s="24" t="e">
        <f t="shared" si="200"/>
        <v>#DIV/0!</v>
      </c>
      <c r="P2121" s="35">
        <f>VLOOKUP(E2121,'参数设置&amp;汇总'!O:X,10,0)</f>
        <v>0.01</v>
      </c>
      <c r="Q2121" s="37">
        <f t="shared" si="201"/>
        <v>0</v>
      </c>
      <c r="R2121">
        <v>0.85</v>
      </c>
      <c r="S2121" s="38">
        <f t="shared" si="202"/>
        <v>0</v>
      </c>
      <c r="T2121" s="9">
        <f t="shared" si="203"/>
        <v>0</v>
      </c>
      <c r="V2121" s="11"/>
    </row>
    <row r="2122" spans="2:22" ht="18">
      <c r="B2122" t="s">
        <v>550</v>
      </c>
      <c r="C2122" t="s">
        <v>37</v>
      </c>
      <c r="D2122" t="str">
        <f>VLOOKUP(G2122,Sheet1!J:K,2,0)</f>
        <v>C</v>
      </c>
      <c r="E2122" t="str">
        <f t="shared" si="198"/>
        <v>C其他</v>
      </c>
      <c r="F2122" t="str">
        <f>VLOOKUP(G2122,Sheet1!J:L,3,0)</f>
        <v>四川省</v>
      </c>
      <c r="G2122" t="s">
        <v>355</v>
      </c>
      <c r="H2122" s="2" t="str">
        <f>VLOOKUP(G2122,Sheet1!J:O,6,0)</f>
        <v>华北大区</v>
      </c>
      <c r="I2122">
        <v>668</v>
      </c>
      <c r="J2122">
        <v>1</v>
      </c>
      <c r="K2122" s="8">
        <f>VLOOKUP(C2122,'渗透率、续签率'!B:C,2,0)</f>
        <v>0.45200000000000001</v>
      </c>
      <c r="L2122" s="6">
        <f t="shared" si="199"/>
        <v>1.4970059880239522E-3</v>
      </c>
      <c r="M2122">
        <v>82</v>
      </c>
      <c r="N2122">
        <v>1</v>
      </c>
      <c r="O2122" s="24">
        <f t="shared" si="200"/>
        <v>1.2195121951219513E-2</v>
      </c>
      <c r="P2122" s="35">
        <f>VLOOKUP(E2122,'参数设置&amp;汇总'!O:X,10,0)</f>
        <v>0.01</v>
      </c>
      <c r="Q2122" s="37">
        <f t="shared" si="201"/>
        <v>1</v>
      </c>
      <c r="R2122">
        <v>0.85</v>
      </c>
      <c r="S2122" s="38">
        <f t="shared" si="202"/>
        <v>0.64470588235294124</v>
      </c>
      <c r="T2122" s="9">
        <f t="shared" si="203"/>
        <v>0.27915764705882357</v>
      </c>
      <c r="U2122" s="1"/>
      <c r="V2122" s="11"/>
    </row>
    <row r="2123" spans="2:22" ht="18">
      <c r="B2123" t="s">
        <v>550</v>
      </c>
      <c r="C2123" t="s">
        <v>37</v>
      </c>
      <c r="D2123" t="str">
        <f>VLOOKUP(G2123,Sheet1!J:K,2,0)</f>
        <v>C</v>
      </c>
      <c r="E2123" t="str">
        <f t="shared" si="198"/>
        <v>C其他</v>
      </c>
      <c r="F2123" t="str">
        <f>VLOOKUP(G2123,Sheet1!J:L,3,0)</f>
        <v>浙江省</v>
      </c>
      <c r="G2123" t="s">
        <v>356</v>
      </c>
      <c r="H2123" s="2" t="str">
        <f>VLOOKUP(G2123,Sheet1!J:O,6,0)</f>
        <v>华南大区</v>
      </c>
      <c r="I2123">
        <v>411</v>
      </c>
      <c r="J2123">
        <v>0</v>
      </c>
      <c r="K2123" s="8">
        <f>VLOOKUP(C2123,'渗透率、续签率'!B:C,2,0)</f>
        <v>0.45200000000000001</v>
      </c>
      <c r="L2123" s="6">
        <f t="shared" si="199"/>
        <v>0</v>
      </c>
      <c r="M2123">
        <v>51</v>
      </c>
      <c r="N2123">
        <v>0</v>
      </c>
      <c r="O2123" s="24">
        <f t="shared" si="200"/>
        <v>0</v>
      </c>
      <c r="P2123" s="35">
        <f>VLOOKUP(E2123,'参数设置&amp;汇总'!O:X,10,0)</f>
        <v>0.01</v>
      </c>
      <c r="Q2123" s="37">
        <f t="shared" si="201"/>
        <v>0.51</v>
      </c>
      <c r="R2123">
        <v>0.85</v>
      </c>
      <c r="S2123" s="38">
        <f t="shared" si="202"/>
        <v>0.6</v>
      </c>
      <c r="T2123" s="9">
        <f t="shared" si="203"/>
        <v>0.25979999999999998</v>
      </c>
      <c r="U2123" s="1"/>
      <c r="V2123" s="11"/>
    </row>
    <row r="2124" spans="2:22" ht="18">
      <c r="B2124" t="s">
        <v>550</v>
      </c>
      <c r="C2124" t="s">
        <v>37</v>
      </c>
      <c r="D2124" t="str">
        <f>VLOOKUP(G2124,Sheet1!J:K,2,0)</f>
        <v>C</v>
      </c>
      <c r="E2124" t="str">
        <f t="shared" si="198"/>
        <v>C其他</v>
      </c>
      <c r="F2124" t="str">
        <f>VLOOKUP(G2124,Sheet1!J:L,3,0)</f>
        <v>安徽省</v>
      </c>
      <c r="G2124" t="s">
        <v>357</v>
      </c>
      <c r="H2124" s="2" t="str">
        <f>VLOOKUP(G2124,Sheet1!J:O,6,0)</f>
        <v>华南大区</v>
      </c>
      <c r="I2124" s="1">
        <v>1894</v>
      </c>
      <c r="J2124">
        <v>2</v>
      </c>
      <c r="K2124" s="8">
        <f>VLOOKUP(C2124,'渗透率、续签率'!B:C,2,0)</f>
        <v>0.45200000000000001</v>
      </c>
      <c r="L2124" s="6">
        <f t="shared" si="199"/>
        <v>1.0559662090813093E-3</v>
      </c>
      <c r="M2124">
        <v>185</v>
      </c>
      <c r="N2124">
        <v>1</v>
      </c>
      <c r="O2124" s="24">
        <f t="shared" si="200"/>
        <v>5.4054054054054057E-3</v>
      </c>
      <c r="P2124" s="35">
        <f>VLOOKUP(E2124,'参数设置&amp;汇总'!O:X,10,0)</f>
        <v>0.01</v>
      </c>
      <c r="Q2124" s="37">
        <f t="shared" si="201"/>
        <v>1.85</v>
      </c>
      <c r="R2124">
        <v>0.85</v>
      </c>
      <c r="S2124" s="38">
        <f t="shared" si="202"/>
        <v>1.6447058823529415</v>
      </c>
      <c r="T2124" s="9">
        <f t="shared" si="203"/>
        <v>0.71215764705882367</v>
      </c>
      <c r="V2124" s="11"/>
    </row>
    <row r="2125" spans="2:22" ht="18">
      <c r="B2125" t="s">
        <v>550</v>
      </c>
      <c r="C2125" t="s">
        <v>37</v>
      </c>
      <c r="D2125" t="str">
        <f>VLOOKUP(G2125,Sheet1!J:K,2,0)</f>
        <v>B</v>
      </c>
      <c r="E2125" t="str">
        <f t="shared" si="198"/>
        <v>B其他</v>
      </c>
      <c r="F2125" t="str">
        <f>VLOOKUP(G2125,Sheet1!J:L,3,0)</f>
        <v>江苏省</v>
      </c>
      <c r="G2125" t="s">
        <v>80</v>
      </c>
      <c r="H2125" s="2" t="str">
        <f>VLOOKUP(G2125,Sheet1!J:O,6,0)</f>
        <v>华北大区</v>
      </c>
      <c r="I2125" s="1">
        <v>5928</v>
      </c>
      <c r="J2125">
        <v>20</v>
      </c>
      <c r="K2125" s="8">
        <f>VLOOKUP(C2125,'渗透率、续签率'!B:C,2,0)</f>
        <v>0.45200000000000001</v>
      </c>
      <c r="L2125" s="6">
        <f t="shared" si="199"/>
        <v>3.3738191632928477E-3</v>
      </c>
      <c r="M2125" s="1">
        <v>1170</v>
      </c>
      <c r="N2125">
        <v>12</v>
      </c>
      <c r="O2125" s="24">
        <f t="shared" si="200"/>
        <v>1.0256410256410256E-2</v>
      </c>
      <c r="P2125" s="35">
        <f>VLOOKUP(E2125,'参数设置&amp;汇总'!O:X,10,0)</f>
        <v>0.02</v>
      </c>
      <c r="Q2125" s="37">
        <f t="shared" si="201"/>
        <v>23.400000000000002</v>
      </c>
      <c r="R2125">
        <v>0.85</v>
      </c>
      <c r="S2125" s="38">
        <f t="shared" si="202"/>
        <v>21.148235294117651</v>
      </c>
      <c r="T2125" s="9">
        <f t="shared" si="203"/>
        <v>9.1571858823529428</v>
      </c>
      <c r="V2125" s="11"/>
    </row>
    <row r="2126" spans="2:22" ht="18">
      <c r="B2126" t="s">
        <v>550</v>
      </c>
      <c r="C2126" t="s">
        <v>37</v>
      </c>
      <c r="D2126" t="str">
        <f>VLOOKUP(G2126,Sheet1!J:K,2,0)</f>
        <v>C</v>
      </c>
      <c r="E2126" t="str">
        <f t="shared" si="198"/>
        <v>C其他</v>
      </c>
      <c r="F2126" t="str">
        <f>VLOOKUP(G2126,Sheet1!J:L,3,0)</f>
        <v>广东省</v>
      </c>
      <c r="G2126" t="s">
        <v>358</v>
      </c>
      <c r="H2126" s="2" t="str">
        <f>VLOOKUP(G2126,Sheet1!J:O,6,0)</f>
        <v>华南大区</v>
      </c>
      <c r="I2126" s="1">
        <v>3215</v>
      </c>
      <c r="J2126">
        <v>2</v>
      </c>
      <c r="K2126" s="8">
        <f>VLOOKUP(C2126,'渗透率、续签率'!B:C,2,0)</f>
        <v>0.45200000000000001</v>
      </c>
      <c r="L2126" s="6">
        <f t="shared" si="199"/>
        <v>6.2208398133748052E-4</v>
      </c>
      <c r="M2126">
        <v>228</v>
      </c>
      <c r="N2126">
        <v>2</v>
      </c>
      <c r="O2126" s="24">
        <f t="shared" si="200"/>
        <v>8.771929824561403E-3</v>
      </c>
      <c r="P2126" s="35">
        <f>VLOOKUP(E2126,'参数设置&amp;汇总'!O:X,10,0)</f>
        <v>0.01</v>
      </c>
      <c r="Q2126" s="37">
        <f t="shared" si="201"/>
        <v>2.2800000000000002</v>
      </c>
      <c r="R2126">
        <v>0.85</v>
      </c>
      <c r="S2126" s="38">
        <f t="shared" si="202"/>
        <v>1.6188235294117652</v>
      </c>
      <c r="T2126" s="9">
        <f t="shared" si="203"/>
        <v>0.70095058823529433</v>
      </c>
      <c r="V2126" s="11"/>
    </row>
    <row r="2127" spans="2:22" ht="18">
      <c r="B2127" t="s">
        <v>550</v>
      </c>
      <c r="C2127" t="s">
        <v>37</v>
      </c>
      <c r="D2127" t="str">
        <f>VLOOKUP(G2127,Sheet1!J:K,2,0)</f>
        <v>C</v>
      </c>
      <c r="E2127" t="str">
        <f t="shared" si="198"/>
        <v>C其他</v>
      </c>
      <c r="F2127" t="str">
        <f>VLOOKUP(G2127,Sheet1!J:L,3,0)</f>
        <v>湖北省</v>
      </c>
      <c r="G2127" t="s">
        <v>359</v>
      </c>
      <c r="H2127" s="2" t="str">
        <f>VLOOKUP(G2127,Sheet1!J:O,6,0)</f>
        <v>华南大区</v>
      </c>
      <c r="I2127" s="1">
        <v>1388</v>
      </c>
      <c r="J2127">
        <v>2</v>
      </c>
      <c r="K2127" s="8">
        <f>VLOOKUP(C2127,'渗透率、续签率'!B:C,2,0)</f>
        <v>0.45200000000000001</v>
      </c>
      <c r="L2127" s="6">
        <f t="shared" si="199"/>
        <v>1.440922190201729E-3</v>
      </c>
      <c r="M2127">
        <v>55</v>
      </c>
      <c r="N2127">
        <v>0</v>
      </c>
      <c r="O2127" s="24">
        <f t="shared" si="200"/>
        <v>0</v>
      </c>
      <c r="P2127" s="35">
        <f>VLOOKUP(E2127,'参数设置&amp;汇总'!O:X,10,0)</f>
        <v>0.01</v>
      </c>
      <c r="Q2127" s="37">
        <f t="shared" si="201"/>
        <v>0.55000000000000004</v>
      </c>
      <c r="R2127">
        <v>0.85</v>
      </c>
      <c r="S2127" s="38">
        <f t="shared" si="202"/>
        <v>0.6470588235294118</v>
      </c>
      <c r="T2127" s="9">
        <f t="shared" si="203"/>
        <v>0.2801764705882353</v>
      </c>
      <c r="V2127" s="11"/>
    </row>
    <row r="2128" spans="2:22" ht="18">
      <c r="B2128" t="s">
        <v>550</v>
      </c>
      <c r="C2128" t="s">
        <v>37</v>
      </c>
      <c r="D2128" t="str">
        <f>VLOOKUP(G2128,Sheet1!J:K,2,0)</f>
        <v>C</v>
      </c>
      <c r="E2128" t="str">
        <f t="shared" si="198"/>
        <v>C其他</v>
      </c>
      <c r="F2128" t="str">
        <f>VLOOKUP(G2128,Sheet1!J:L,3,0)</f>
        <v>湖北省</v>
      </c>
      <c r="G2128" t="s">
        <v>360</v>
      </c>
      <c r="H2128" s="2" t="str">
        <f>VLOOKUP(G2128,Sheet1!J:O,6,0)</f>
        <v>华南大区</v>
      </c>
      <c r="I2128">
        <v>678</v>
      </c>
      <c r="J2128">
        <v>1</v>
      </c>
      <c r="K2128" s="8">
        <f>VLOOKUP(C2128,'渗透率、续签率'!B:C,2,0)</f>
        <v>0.45200000000000001</v>
      </c>
      <c r="L2128" s="6">
        <f t="shared" si="199"/>
        <v>1.4749262536873156E-3</v>
      </c>
      <c r="M2128">
        <v>69</v>
      </c>
      <c r="N2128">
        <v>1</v>
      </c>
      <c r="O2128" s="24">
        <f t="shared" si="200"/>
        <v>1.4492753623188406E-2</v>
      </c>
      <c r="P2128" s="35">
        <f>VLOOKUP(E2128,'参数设置&amp;汇总'!O:X,10,0)</f>
        <v>0.01</v>
      </c>
      <c r="Q2128" s="37">
        <f t="shared" si="201"/>
        <v>1</v>
      </c>
      <c r="R2128">
        <v>0.85</v>
      </c>
      <c r="S2128" s="38">
        <f t="shared" si="202"/>
        <v>0.64470588235294124</v>
      </c>
      <c r="T2128" s="9">
        <f t="shared" si="203"/>
        <v>0.27915764705882357</v>
      </c>
      <c r="U2128" s="1"/>
      <c r="V2128" s="11"/>
    </row>
    <row r="2129" spans="2:22" ht="18">
      <c r="B2129" t="s">
        <v>550</v>
      </c>
      <c r="C2129" t="s">
        <v>37</v>
      </c>
      <c r="D2129" t="str">
        <f>VLOOKUP(G2129,Sheet1!J:K,2,0)</f>
        <v>C</v>
      </c>
      <c r="E2129" t="str">
        <f t="shared" si="198"/>
        <v>C其他</v>
      </c>
      <c r="F2129" t="str">
        <f>VLOOKUP(G2129,Sheet1!J:L,3,0)</f>
        <v>福建省</v>
      </c>
      <c r="G2129" t="s">
        <v>361</v>
      </c>
      <c r="H2129" s="2" t="str">
        <f>VLOOKUP(G2129,Sheet1!J:O,6,0)</f>
        <v>华南大区</v>
      </c>
      <c r="I2129" s="1">
        <v>1538</v>
      </c>
      <c r="J2129">
        <v>0</v>
      </c>
      <c r="K2129" s="8">
        <f>VLOOKUP(C2129,'渗透率、续签率'!B:C,2,0)</f>
        <v>0.45200000000000001</v>
      </c>
      <c r="L2129" s="6">
        <f t="shared" si="199"/>
        <v>0</v>
      </c>
      <c r="M2129">
        <v>165</v>
      </c>
      <c r="N2129">
        <v>0</v>
      </c>
      <c r="O2129" s="24">
        <f t="shared" si="200"/>
        <v>0</v>
      </c>
      <c r="P2129" s="35">
        <f>VLOOKUP(E2129,'参数设置&amp;汇总'!O:X,10,0)</f>
        <v>0.01</v>
      </c>
      <c r="Q2129" s="37">
        <f t="shared" si="201"/>
        <v>1.6500000000000001</v>
      </c>
      <c r="R2129">
        <v>0.85</v>
      </c>
      <c r="S2129" s="38">
        <f t="shared" si="202"/>
        <v>1.9411764705882355</v>
      </c>
      <c r="T2129" s="9">
        <f t="shared" si="203"/>
        <v>0.84052941176470597</v>
      </c>
      <c r="U2129" s="1"/>
      <c r="V2129" s="11"/>
    </row>
    <row r="2130" spans="2:22" ht="18">
      <c r="B2130" t="s">
        <v>550</v>
      </c>
      <c r="C2130" t="s">
        <v>37</v>
      </c>
      <c r="D2130" t="str">
        <f>VLOOKUP(G2130,Sheet1!J:K,2,0)</f>
        <v>C</v>
      </c>
      <c r="E2130" t="str">
        <f t="shared" si="198"/>
        <v>C其他</v>
      </c>
      <c r="F2130" t="str">
        <f>VLOOKUP(G2130,Sheet1!J:L,3,0)</f>
        <v>山东省</v>
      </c>
      <c r="G2130" t="s">
        <v>362</v>
      </c>
      <c r="H2130" s="2" t="str">
        <f>VLOOKUP(G2130,Sheet1!J:O,6,0)</f>
        <v>华北大区</v>
      </c>
      <c r="I2130" s="1">
        <v>3244</v>
      </c>
      <c r="J2130">
        <v>2</v>
      </c>
      <c r="K2130" s="8">
        <f>VLOOKUP(C2130,'渗透率、续签率'!B:C,2,0)</f>
        <v>0.45200000000000001</v>
      </c>
      <c r="L2130" s="6">
        <f t="shared" si="199"/>
        <v>6.1652281134401974E-4</v>
      </c>
      <c r="M2130">
        <v>337</v>
      </c>
      <c r="N2130">
        <v>1</v>
      </c>
      <c r="O2130" s="24">
        <f t="shared" si="200"/>
        <v>2.967359050445104E-3</v>
      </c>
      <c r="P2130" s="35">
        <f>VLOOKUP(E2130,'参数设置&amp;汇总'!O:X,10,0)</f>
        <v>0.01</v>
      </c>
      <c r="Q2130" s="37">
        <f t="shared" si="201"/>
        <v>3.37</v>
      </c>
      <c r="R2130">
        <v>0.85</v>
      </c>
      <c r="S2130" s="38">
        <f t="shared" si="202"/>
        <v>3.4329411764705884</v>
      </c>
      <c r="T2130" s="9">
        <f t="shared" si="203"/>
        <v>1.4864635294117647</v>
      </c>
      <c r="U2130" s="1"/>
      <c r="V2130" s="11"/>
    </row>
    <row r="2131" spans="2:22" ht="18">
      <c r="B2131" t="s">
        <v>550</v>
      </c>
      <c r="C2131" t="s">
        <v>37</v>
      </c>
      <c r="D2131" t="str">
        <f>VLOOKUP(G2131,Sheet1!J:K,2,0)</f>
        <v>C</v>
      </c>
      <c r="E2131" t="str">
        <f t="shared" si="198"/>
        <v>C其他</v>
      </c>
      <c r="F2131" t="str">
        <f>VLOOKUP(G2131,Sheet1!J:L,3,0)</f>
        <v>江西省</v>
      </c>
      <c r="G2131" t="s">
        <v>363</v>
      </c>
      <c r="H2131" s="2" t="str">
        <f>VLOOKUP(G2131,Sheet1!J:O,6,0)</f>
        <v>华南大区</v>
      </c>
      <c r="I2131">
        <v>725</v>
      </c>
      <c r="J2131">
        <v>1</v>
      </c>
      <c r="K2131" s="8">
        <f>VLOOKUP(C2131,'渗透率、续签率'!B:C,2,0)</f>
        <v>0.45200000000000001</v>
      </c>
      <c r="L2131" s="6">
        <f t="shared" si="199"/>
        <v>1.3793103448275861E-3</v>
      </c>
      <c r="M2131">
        <v>28</v>
      </c>
      <c r="N2131">
        <v>0</v>
      </c>
      <c r="O2131" s="24">
        <f t="shared" si="200"/>
        <v>0</v>
      </c>
      <c r="P2131" s="35">
        <f>VLOOKUP(E2131,'参数设置&amp;汇总'!O:X,10,0)</f>
        <v>0.01</v>
      </c>
      <c r="Q2131" s="37">
        <f t="shared" si="201"/>
        <v>0.28000000000000003</v>
      </c>
      <c r="R2131">
        <v>0.85</v>
      </c>
      <c r="S2131" s="38">
        <f t="shared" si="202"/>
        <v>0.3294117647058824</v>
      </c>
      <c r="T2131" s="9">
        <f t="shared" si="203"/>
        <v>0.14263529411764708</v>
      </c>
      <c r="U2131" s="1"/>
      <c r="V2131" s="11"/>
    </row>
    <row r="2132" spans="2:22" ht="18">
      <c r="B2132" t="s">
        <v>550</v>
      </c>
      <c r="C2132" t="s">
        <v>37</v>
      </c>
      <c r="D2132" t="str">
        <f>VLOOKUP(G2132,Sheet1!J:K,2,0)</f>
        <v>C</v>
      </c>
      <c r="E2132" t="str">
        <f t="shared" si="198"/>
        <v>C其他</v>
      </c>
      <c r="F2132" t="str">
        <f>VLOOKUP(G2132,Sheet1!J:L,3,0)</f>
        <v>辽宁省</v>
      </c>
      <c r="G2132" t="s">
        <v>364</v>
      </c>
      <c r="H2132" s="2" t="str">
        <f>VLOOKUP(G2132,Sheet1!J:O,6,0)</f>
        <v>华北大区</v>
      </c>
      <c r="I2132" s="1">
        <v>1228</v>
      </c>
      <c r="J2132">
        <v>1</v>
      </c>
      <c r="K2132" s="8">
        <f>VLOOKUP(C2132,'渗透率、续签率'!B:C,2,0)</f>
        <v>0.45200000000000001</v>
      </c>
      <c r="L2132" s="6">
        <f t="shared" si="199"/>
        <v>8.1433224755700329E-4</v>
      </c>
      <c r="M2132">
        <v>203</v>
      </c>
      <c r="N2132">
        <v>1</v>
      </c>
      <c r="O2132" s="24">
        <f t="shared" si="200"/>
        <v>4.9261083743842365E-3</v>
      </c>
      <c r="P2132" s="35">
        <f>VLOOKUP(E2132,'参数设置&amp;汇总'!O:X,10,0)</f>
        <v>0.01</v>
      </c>
      <c r="Q2132" s="37">
        <f t="shared" si="201"/>
        <v>2.0300000000000002</v>
      </c>
      <c r="R2132">
        <v>0.85</v>
      </c>
      <c r="S2132" s="38">
        <f t="shared" si="202"/>
        <v>1.8564705882352945</v>
      </c>
      <c r="T2132" s="9">
        <f t="shared" si="203"/>
        <v>0.80385176470588249</v>
      </c>
      <c r="V2132" s="11"/>
    </row>
    <row r="2133" spans="2:22" ht="18">
      <c r="B2133" t="s">
        <v>550</v>
      </c>
      <c r="C2133" t="s">
        <v>37</v>
      </c>
      <c r="D2133" t="str">
        <f>VLOOKUP(G2133,Sheet1!J:K,2,0)</f>
        <v>C</v>
      </c>
      <c r="E2133" t="str">
        <f t="shared" si="198"/>
        <v>C其他</v>
      </c>
      <c r="F2133" t="str">
        <f>VLOOKUP(G2133,Sheet1!J:L,3,0)</f>
        <v>辽宁省</v>
      </c>
      <c r="G2133" t="s">
        <v>365</v>
      </c>
      <c r="H2133" s="2" t="str">
        <f>VLOOKUP(G2133,Sheet1!J:O,6,0)</f>
        <v>华北大区</v>
      </c>
      <c r="I2133" s="1">
        <v>1144</v>
      </c>
      <c r="J2133">
        <v>0</v>
      </c>
      <c r="K2133" s="8">
        <f>VLOOKUP(C2133,'渗透率、续签率'!B:C,2,0)</f>
        <v>0.45200000000000001</v>
      </c>
      <c r="L2133" s="6">
        <f t="shared" si="199"/>
        <v>0</v>
      </c>
      <c r="M2133">
        <v>99</v>
      </c>
      <c r="N2133">
        <v>0</v>
      </c>
      <c r="O2133" s="24">
        <f t="shared" si="200"/>
        <v>0</v>
      </c>
      <c r="P2133" s="35">
        <f>VLOOKUP(E2133,'参数设置&amp;汇总'!O:X,10,0)</f>
        <v>0.01</v>
      </c>
      <c r="Q2133" s="37">
        <f t="shared" si="201"/>
        <v>0.99</v>
      </c>
      <c r="R2133">
        <v>0.85</v>
      </c>
      <c r="S2133" s="38">
        <f t="shared" si="202"/>
        <v>1.1647058823529413</v>
      </c>
      <c r="T2133" s="9">
        <f t="shared" si="203"/>
        <v>0.50431764705882354</v>
      </c>
      <c r="V2133" s="11"/>
    </row>
    <row r="2134" spans="2:22" ht="18">
      <c r="B2134" t="s">
        <v>550</v>
      </c>
      <c r="C2134" t="s">
        <v>37</v>
      </c>
      <c r="D2134" t="str">
        <f>VLOOKUP(G2134,Sheet1!J:K,2,0)</f>
        <v>C</v>
      </c>
      <c r="E2134" t="str">
        <f t="shared" si="198"/>
        <v>C其他</v>
      </c>
      <c r="F2134" t="str">
        <f>VLOOKUP(G2134,Sheet1!J:L,3,0)</f>
        <v>安徽省</v>
      </c>
      <c r="G2134" t="s">
        <v>366</v>
      </c>
      <c r="H2134" s="2" t="str">
        <f>VLOOKUP(G2134,Sheet1!J:O,6,0)</f>
        <v>华南大区</v>
      </c>
      <c r="I2134" s="1">
        <v>1175</v>
      </c>
      <c r="J2134">
        <v>4</v>
      </c>
      <c r="K2134" s="8">
        <f>VLOOKUP(C2134,'渗透率、续签率'!B:C,2,0)</f>
        <v>0.45200000000000001</v>
      </c>
      <c r="L2134" s="6">
        <f t="shared" si="199"/>
        <v>3.4042553191489361E-3</v>
      </c>
      <c r="M2134">
        <v>121</v>
      </c>
      <c r="N2134">
        <v>3</v>
      </c>
      <c r="O2134" s="24">
        <f t="shared" si="200"/>
        <v>2.4793388429752067E-2</v>
      </c>
      <c r="P2134" s="35">
        <f>VLOOKUP(E2134,'参数设置&amp;汇总'!O:X,10,0)</f>
        <v>0.01</v>
      </c>
      <c r="Q2134" s="37">
        <f t="shared" si="201"/>
        <v>3</v>
      </c>
      <c r="R2134">
        <v>0.85</v>
      </c>
      <c r="S2134" s="38">
        <f t="shared" si="202"/>
        <v>1.9341176470588237</v>
      </c>
      <c r="T2134" s="9">
        <f t="shared" si="203"/>
        <v>0.83747294117647064</v>
      </c>
      <c r="U2134" s="1"/>
      <c r="V2134" s="11"/>
    </row>
    <row r="2135" spans="2:22" ht="18">
      <c r="B2135" t="s">
        <v>550</v>
      </c>
      <c r="C2135" t="s">
        <v>37</v>
      </c>
      <c r="D2135" t="str">
        <f>VLOOKUP(G2135,Sheet1!J:K,2,0)</f>
        <v>C</v>
      </c>
      <c r="E2135" t="str">
        <f t="shared" si="198"/>
        <v>C其他</v>
      </c>
      <c r="F2135" t="str">
        <f>VLOOKUP(G2135,Sheet1!J:L,3,0)</f>
        <v>河北省</v>
      </c>
      <c r="G2135" t="s">
        <v>367</v>
      </c>
      <c r="H2135" s="2" t="str">
        <f>VLOOKUP(G2135,Sheet1!J:O,6,0)</f>
        <v>华北大区</v>
      </c>
      <c r="I2135" s="1">
        <v>1839</v>
      </c>
      <c r="J2135">
        <v>1</v>
      </c>
      <c r="K2135" s="8">
        <f>VLOOKUP(C2135,'渗透率、续签率'!B:C,2,0)</f>
        <v>0.45200000000000001</v>
      </c>
      <c r="L2135" s="6">
        <f t="shared" si="199"/>
        <v>5.4377379010331697E-4</v>
      </c>
      <c r="M2135">
        <v>217</v>
      </c>
      <c r="N2135">
        <v>1</v>
      </c>
      <c r="O2135" s="24">
        <f t="shared" si="200"/>
        <v>4.608294930875576E-3</v>
      </c>
      <c r="P2135" s="35">
        <f>VLOOKUP(E2135,'参数设置&amp;汇总'!O:X,10,0)</f>
        <v>0.01</v>
      </c>
      <c r="Q2135" s="37">
        <f t="shared" si="201"/>
        <v>2.17</v>
      </c>
      <c r="R2135">
        <v>0.85</v>
      </c>
      <c r="S2135" s="38">
        <f t="shared" si="202"/>
        <v>2.0211764705882351</v>
      </c>
      <c r="T2135" s="9">
        <f t="shared" si="203"/>
        <v>0.87516941176470575</v>
      </c>
      <c r="V2135" s="11"/>
    </row>
    <row r="2136" spans="2:22" ht="18">
      <c r="B2136" t="s">
        <v>550</v>
      </c>
      <c r="C2136" t="s">
        <v>37</v>
      </c>
      <c r="D2136" t="str">
        <f>VLOOKUP(G2136,Sheet1!J:K,2,0)</f>
        <v>C</v>
      </c>
      <c r="E2136" t="str">
        <f t="shared" si="198"/>
        <v>C其他</v>
      </c>
      <c r="F2136" t="str">
        <f>VLOOKUP(G2136,Sheet1!J:L,3,0)</f>
        <v>湖南省</v>
      </c>
      <c r="G2136" t="s">
        <v>368</v>
      </c>
      <c r="H2136" s="2" t="str">
        <f>VLOOKUP(G2136,Sheet1!J:O,6,0)</f>
        <v>华南大区</v>
      </c>
      <c r="I2136" s="1">
        <v>2307</v>
      </c>
      <c r="J2136">
        <v>1</v>
      </c>
      <c r="K2136" s="8">
        <f>VLOOKUP(C2136,'渗透率、续签率'!B:C,2,0)</f>
        <v>0.45200000000000001</v>
      </c>
      <c r="L2136" s="6">
        <f t="shared" si="199"/>
        <v>4.3346337234503684E-4</v>
      </c>
      <c r="M2136">
        <v>183</v>
      </c>
      <c r="N2136">
        <v>0</v>
      </c>
      <c r="O2136" s="24">
        <f t="shared" si="200"/>
        <v>0</v>
      </c>
      <c r="P2136" s="35">
        <f>VLOOKUP(E2136,'参数设置&amp;汇总'!O:X,10,0)</f>
        <v>0.01</v>
      </c>
      <c r="Q2136" s="37">
        <f t="shared" si="201"/>
        <v>1.83</v>
      </c>
      <c r="R2136">
        <v>0.85</v>
      </c>
      <c r="S2136" s="38">
        <f t="shared" si="202"/>
        <v>2.1529411764705886</v>
      </c>
      <c r="T2136" s="9">
        <f t="shared" si="203"/>
        <v>0.9322235294117649</v>
      </c>
      <c r="V2136" s="11"/>
    </row>
    <row r="2137" spans="2:22" ht="18">
      <c r="B2137" t="s">
        <v>550</v>
      </c>
      <c r="C2137" t="s">
        <v>37</v>
      </c>
      <c r="D2137" t="str">
        <f>VLOOKUP(G2137,Sheet1!J:K,2,0)</f>
        <v>C</v>
      </c>
      <c r="E2137" t="str">
        <f t="shared" si="198"/>
        <v>C其他</v>
      </c>
      <c r="F2137" t="str">
        <f>VLOOKUP(G2137,Sheet1!J:L,3,0)</f>
        <v>浙江省</v>
      </c>
      <c r="G2137" t="s">
        <v>369</v>
      </c>
      <c r="H2137" s="2" t="str">
        <f>VLOOKUP(G2137,Sheet1!J:O,6,0)</f>
        <v>华南大区</v>
      </c>
      <c r="I2137" s="1">
        <v>1225</v>
      </c>
      <c r="J2137">
        <v>1</v>
      </c>
      <c r="K2137" s="8">
        <f>VLOOKUP(C2137,'渗透率、续签率'!B:C,2,0)</f>
        <v>0.45200000000000001</v>
      </c>
      <c r="L2137" s="6">
        <f t="shared" si="199"/>
        <v>8.1632653061224493E-4</v>
      </c>
      <c r="M2137">
        <v>93</v>
      </c>
      <c r="N2137">
        <v>0</v>
      </c>
      <c r="O2137" s="24">
        <f t="shared" si="200"/>
        <v>0</v>
      </c>
      <c r="P2137" s="35">
        <f>VLOOKUP(E2137,'参数设置&amp;汇总'!O:X,10,0)</f>
        <v>0.01</v>
      </c>
      <c r="Q2137" s="37">
        <f t="shared" si="201"/>
        <v>0.93</v>
      </c>
      <c r="R2137">
        <v>0.85</v>
      </c>
      <c r="S2137" s="38">
        <f t="shared" si="202"/>
        <v>1.0941176470588236</v>
      </c>
      <c r="T2137" s="9">
        <f t="shared" si="203"/>
        <v>0.47375294117647065</v>
      </c>
      <c r="V2137" s="11"/>
    </row>
    <row r="2138" spans="2:22" ht="18">
      <c r="B2138" t="s">
        <v>550</v>
      </c>
      <c r="C2138" t="s">
        <v>37</v>
      </c>
      <c r="D2138" t="str">
        <f>VLOOKUP(G2138,Sheet1!J:K,2,0)</f>
        <v>C</v>
      </c>
      <c r="E2138" t="str">
        <f t="shared" si="198"/>
        <v>C其他</v>
      </c>
      <c r="F2138" t="str">
        <f>VLOOKUP(G2138,Sheet1!J:L,3,0)</f>
        <v>湖北省</v>
      </c>
      <c r="G2138" t="s">
        <v>370</v>
      </c>
      <c r="H2138" s="2" t="str">
        <f>VLOOKUP(G2138,Sheet1!J:O,6,0)</f>
        <v>华南大区</v>
      </c>
      <c r="I2138" s="1">
        <v>1980</v>
      </c>
      <c r="J2138">
        <v>0</v>
      </c>
      <c r="K2138" s="8">
        <f>VLOOKUP(C2138,'渗透率、续签率'!B:C,2,0)</f>
        <v>0.45200000000000001</v>
      </c>
      <c r="L2138" s="6">
        <f t="shared" si="199"/>
        <v>0</v>
      </c>
      <c r="M2138">
        <v>122</v>
      </c>
      <c r="N2138">
        <v>0</v>
      </c>
      <c r="O2138" s="24">
        <f t="shared" si="200"/>
        <v>0</v>
      </c>
      <c r="P2138" s="35">
        <f>VLOOKUP(E2138,'参数设置&amp;汇总'!O:X,10,0)</f>
        <v>0.01</v>
      </c>
      <c r="Q2138" s="37">
        <f t="shared" si="201"/>
        <v>1.22</v>
      </c>
      <c r="R2138">
        <v>0.85</v>
      </c>
      <c r="S2138" s="38">
        <f t="shared" si="202"/>
        <v>1.4352941176470588</v>
      </c>
      <c r="T2138" s="9">
        <f t="shared" si="203"/>
        <v>0.62148235294117649</v>
      </c>
    </row>
    <row r="2139" spans="2:22" ht="18">
      <c r="B2139" t="s">
        <v>550</v>
      </c>
      <c r="C2139" t="s">
        <v>37</v>
      </c>
      <c r="D2139" t="str">
        <f>VLOOKUP(G2139,Sheet1!J:K,2,0)</f>
        <v>C</v>
      </c>
      <c r="E2139" t="str">
        <f t="shared" si="198"/>
        <v>C其他</v>
      </c>
      <c r="F2139" t="str">
        <f>VLOOKUP(G2139,Sheet1!J:L,3,0)</f>
        <v>云南省</v>
      </c>
      <c r="G2139" t="s">
        <v>371</v>
      </c>
      <c r="H2139" s="2" t="str">
        <f>VLOOKUP(G2139,Sheet1!J:O,6,0)</f>
        <v>华南大区</v>
      </c>
      <c r="I2139">
        <v>367</v>
      </c>
      <c r="J2139">
        <v>1</v>
      </c>
      <c r="K2139" s="8">
        <f>VLOOKUP(C2139,'渗透率、续签率'!B:C,2,0)</f>
        <v>0.45200000000000001</v>
      </c>
      <c r="L2139" s="6">
        <f t="shared" si="199"/>
        <v>2.7247956403269754E-3</v>
      </c>
      <c r="M2139">
        <v>30</v>
      </c>
      <c r="N2139">
        <v>1</v>
      </c>
      <c r="O2139" s="24">
        <f t="shared" si="200"/>
        <v>3.3333333333333333E-2</v>
      </c>
      <c r="P2139" s="35">
        <f>VLOOKUP(E2139,'参数设置&amp;汇总'!O:X,10,0)</f>
        <v>0.01</v>
      </c>
      <c r="Q2139" s="37">
        <f t="shared" si="201"/>
        <v>1</v>
      </c>
      <c r="R2139">
        <v>0.85</v>
      </c>
      <c r="S2139" s="38">
        <f t="shared" si="202"/>
        <v>0.64470588235294124</v>
      </c>
      <c r="T2139" s="9">
        <f t="shared" si="203"/>
        <v>0.27915764705882357</v>
      </c>
      <c r="V2139" s="11"/>
    </row>
    <row r="2140" spans="2:22" ht="18">
      <c r="B2140" t="s">
        <v>550</v>
      </c>
      <c r="C2140" t="s">
        <v>37</v>
      </c>
      <c r="D2140" t="str">
        <f>VLOOKUP(G2140,Sheet1!J:K,2,0)</f>
        <v>C</v>
      </c>
      <c r="E2140" t="str">
        <f t="shared" si="198"/>
        <v>C其他</v>
      </c>
      <c r="F2140" t="str">
        <f>VLOOKUP(G2140,Sheet1!J:L,3,0)</f>
        <v>青海省</v>
      </c>
      <c r="G2140" t="s">
        <v>372</v>
      </c>
      <c r="H2140" s="2" t="str">
        <f>VLOOKUP(G2140,Sheet1!J:O,6,0)</f>
        <v>华北大区</v>
      </c>
      <c r="I2140">
        <v>952</v>
      </c>
      <c r="J2140">
        <v>1</v>
      </c>
      <c r="K2140" s="8">
        <f>VLOOKUP(C2140,'渗透率、续签率'!B:C,2,0)</f>
        <v>0.45200000000000001</v>
      </c>
      <c r="L2140" s="6">
        <f t="shared" si="199"/>
        <v>1.0504201680672268E-3</v>
      </c>
      <c r="M2140">
        <v>125</v>
      </c>
      <c r="N2140">
        <v>0</v>
      </c>
      <c r="O2140" s="24">
        <f t="shared" si="200"/>
        <v>0</v>
      </c>
      <c r="P2140" s="35">
        <f>VLOOKUP(E2140,'参数设置&amp;汇总'!O:X,10,0)</f>
        <v>0.01</v>
      </c>
      <c r="Q2140" s="37">
        <f t="shared" si="201"/>
        <v>1.25</v>
      </c>
      <c r="R2140">
        <v>0.85</v>
      </c>
      <c r="S2140" s="38">
        <f t="shared" si="202"/>
        <v>1.4705882352941178</v>
      </c>
      <c r="T2140" s="9">
        <f t="shared" si="203"/>
        <v>0.63676470588235301</v>
      </c>
      <c r="V2140" s="11"/>
    </row>
    <row r="2141" spans="2:22" ht="18">
      <c r="B2141" t="s">
        <v>550</v>
      </c>
      <c r="C2141" t="s">
        <v>37</v>
      </c>
      <c r="D2141" t="str">
        <f>VLOOKUP(G2141,Sheet1!J:K,2,0)</f>
        <v>B</v>
      </c>
      <c r="E2141" t="str">
        <f t="shared" si="198"/>
        <v>B其他</v>
      </c>
      <c r="F2141" t="str">
        <f>VLOOKUP(G2141,Sheet1!J:L,3,0)</f>
        <v>陕西省</v>
      </c>
      <c r="G2141" t="s">
        <v>82</v>
      </c>
      <c r="H2141" s="2" t="str">
        <f>VLOOKUP(G2141,Sheet1!J:O,6,0)</f>
        <v>华北大区</v>
      </c>
      <c r="I2141" s="1">
        <v>7053</v>
      </c>
      <c r="J2141">
        <v>26</v>
      </c>
      <c r="K2141" s="8">
        <f>VLOOKUP(C2141,'渗透率、续签率'!B:C,2,0)</f>
        <v>0.45200000000000001</v>
      </c>
      <c r="L2141" s="6">
        <f t="shared" si="199"/>
        <v>3.6863745923720404E-3</v>
      </c>
      <c r="M2141" s="1">
        <v>1712</v>
      </c>
      <c r="N2141">
        <v>23</v>
      </c>
      <c r="O2141" s="24">
        <f t="shared" si="200"/>
        <v>1.3434579439252336E-2</v>
      </c>
      <c r="P2141" s="35">
        <f>VLOOKUP(E2141,'参数设置&amp;汇总'!O:X,10,0)</f>
        <v>0.02</v>
      </c>
      <c r="Q2141" s="37">
        <f t="shared" si="201"/>
        <v>34.24</v>
      </c>
      <c r="R2141">
        <v>0.85</v>
      </c>
      <c r="S2141" s="38">
        <f t="shared" si="202"/>
        <v>28.051764705882356</v>
      </c>
      <c r="T2141" s="9">
        <f t="shared" si="203"/>
        <v>12.14641411764706</v>
      </c>
      <c r="V2141" s="11"/>
    </row>
    <row r="2142" spans="2:22" ht="18">
      <c r="B2142" t="s">
        <v>550</v>
      </c>
      <c r="C2142" t="s">
        <v>37</v>
      </c>
      <c r="D2142" t="str">
        <f>VLOOKUP(G2142,Sheet1!J:K,2,0)</f>
        <v>C</v>
      </c>
      <c r="E2142" t="str">
        <f t="shared" si="198"/>
        <v>C其他</v>
      </c>
      <c r="F2142" t="str">
        <f>VLOOKUP(G2142,Sheet1!J:L,3,0)</f>
        <v>河南省</v>
      </c>
      <c r="G2142" t="s">
        <v>373</v>
      </c>
      <c r="H2142" s="2" t="str">
        <f>VLOOKUP(G2142,Sheet1!J:O,6,0)</f>
        <v>华北大区</v>
      </c>
      <c r="I2142" s="1">
        <v>1792</v>
      </c>
      <c r="J2142">
        <v>1</v>
      </c>
      <c r="K2142" s="8">
        <f>VLOOKUP(C2142,'渗透率、续签率'!B:C,2,0)</f>
        <v>0.45200000000000001</v>
      </c>
      <c r="L2142" s="6">
        <f t="shared" si="199"/>
        <v>5.5803571428571425E-4</v>
      </c>
      <c r="M2142">
        <v>160</v>
      </c>
      <c r="N2142">
        <v>0</v>
      </c>
      <c r="O2142" s="24">
        <f t="shared" si="200"/>
        <v>0</v>
      </c>
      <c r="P2142" s="35">
        <f>VLOOKUP(E2142,'参数设置&amp;汇总'!O:X,10,0)</f>
        <v>0.01</v>
      </c>
      <c r="Q2142" s="37">
        <f t="shared" si="201"/>
        <v>1.6</v>
      </c>
      <c r="R2142">
        <v>0.85</v>
      </c>
      <c r="S2142" s="38">
        <f t="shared" si="202"/>
        <v>1.8823529411764708</v>
      </c>
      <c r="T2142" s="9">
        <f t="shared" si="203"/>
        <v>0.81505882352941184</v>
      </c>
      <c r="V2142" s="11"/>
    </row>
    <row r="2143" spans="2:22" ht="18">
      <c r="B2143" t="s">
        <v>550</v>
      </c>
      <c r="C2143" t="s">
        <v>37</v>
      </c>
      <c r="D2143" t="str">
        <f>VLOOKUP(G2143,Sheet1!J:K,2,0)</f>
        <v>C</v>
      </c>
      <c r="E2143" t="str">
        <f t="shared" si="198"/>
        <v>C其他</v>
      </c>
      <c r="F2143" t="str">
        <f>VLOOKUP(G2143,Sheet1!J:L,3,0)</f>
        <v>广西壮族自治区</v>
      </c>
      <c r="G2143" t="s">
        <v>374</v>
      </c>
      <c r="H2143" s="2" t="str">
        <f>VLOOKUP(G2143,Sheet1!J:O,6,0)</f>
        <v>华南大区</v>
      </c>
      <c r="I2143" s="1">
        <v>2124</v>
      </c>
      <c r="J2143">
        <v>0</v>
      </c>
      <c r="K2143" s="8">
        <f>VLOOKUP(C2143,'渗透率、续签率'!B:C,2,0)</f>
        <v>0.45200000000000001</v>
      </c>
      <c r="L2143" s="6">
        <f t="shared" si="199"/>
        <v>0</v>
      </c>
      <c r="M2143">
        <v>106</v>
      </c>
      <c r="N2143">
        <v>0</v>
      </c>
      <c r="O2143" s="24">
        <f t="shared" si="200"/>
        <v>0</v>
      </c>
      <c r="P2143" s="35">
        <f>VLOOKUP(E2143,'参数设置&amp;汇总'!O:X,10,0)</f>
        <v>0.01</v>
      </c>
      <c r="Q2143" s="37">
        <f t="shared" si="201"/>
        <v>1.06</v>
      </c>
      <c r="R2143">
        <v>0.85</v>
      </c>
      <c r="S2143" s="38">
        <f t="shared" si="202"/>
        <v>1.2470588235294118</v>
      </c>
      <c r="T2143" s="9">
        <f t="shared" si="203"/>
        <v>0.53997647058823528</v>
      </c>
    </row>
    <row r="2144" spans="2:22" ht="18">
      <c r="B2144" t="s">
        <v>550</v>
      </c>
      <c r="C2144" t="s">
        <v>37</v>
      </c>
      <c r="D2144" t="str">
        <f>VLOOKUP(G2144,Sheet1!J:K,2,0)</f>
        <v>C</v>
      </c>
      <c r="E2144" t="str">
        <f t="shared" si="198"/>
        <v>C其他</v>
      </c>
      <c r="F2144" t="str">
        <f>VLOOKUP(G2144,Sheet1!J:L,3,0)</f>
        <v>贵州省</v>
      </c>
      <c r="G2144" t="s">
        <v>375</v>
      </c>
      <c r="H2144" s="2" t="str">
        <f>VLOOKUP(G2144,Sheet1!J:O,6,0)</f>
        <v>华北大区</v>
      </c>
      <c r="I2144" s="1">
        <v>3910</v>
      </c>
      <c r="J2144">
        <v>9</v>
      </c>
      <c r="K2144" s="8">
        <f>VLOOKUP(C2144,'渗透率、续签率'!B:C,2,0)</f>
        <v>0.45200000000000001</v>
      </c>
      <c r="L2144" s="6">
        <f t="shared" si="199"/>
        <v>2.3017902813299231E-3</v>
      </c>
      <c r="M2144">
        <v>666</v>
      </c>
      <c r="N2144">
        <v>6</v>
      </c>
      <c r="O2144" s="24">
        <f t="shared" si="200"/>
        <v>9.0090090090090089E-3</v>
      </c>
      <c r="P2144" s="35">
        <f>VLOOKUP(E2144,'参数设置&amp;汇总'!O:X,10,0)</f>
        <v>0.01</v>
      </c>
      <c r="Q2144" s="37">
        <f t="shared" si="201"/>
        <v>6.66</v>
      </c>
      <c r="R2144">
        <v>0.85</v>
      </c>
      <c r="S2144" s="38">
        <f t="shared" si="202"/>
        <v>4.6447058823529419</v>
      </c>
      <c r="T2144" s="9">
        <f t="shared" si="203"/>
        <v>2.0111576470588237</v>
      </c>
      <c r="V2144" s="11"/>
    </row>
    <row r="2145" spans="2:22" ht="18">
      <c r="B2145" t="s">
        <v>550</v>
      </c>
      <c r="C2145" t="s">
        <v>37</v>
      </c>
      <c r="D2145" t="str">
        <f>VLOOKUP(G2145,Sheet1!J:K,2,0)</f>
        <v>C</v>
      </c>
      <c r="E2145" t="str">
        <f t="shared" si="198"/>
        <v>C其他</v>
      </c>
      <c r="F2145" t="str">
        <f>VLOOKUP(G2145,Sheet1!J:L,3,0)</f>
        <v>广西壮族自治区</v>
      </c>
      <c r="G2145" t="s">
        <v>376</v>
      </c>
      <c r="H2145" s="2" t="str">
        <f>VLOOKUP(G2145,Sheet1!J:O,6,0)</f>
        <v>华南大区</v>
      </c>
      <c r="I2145">
        <v>906</v>
      </c>
      <c r="J2145">
        <v>0</v>
      </c>
      <c r="K2145" s="8">
        <f>VLOOKUP(C2145,'渗透率、续签率'!B:C,2,0)</f>
        <v>0.45200000000000001</v>
      </c>
      <c r="L2145" s="6">
        <f t="shared" si="199"/>
        <v>0</v>
      </c>
      <c r="M2145">
        <v>38</v>
      </c>
      <c r="N2145">
        <v>0</v>
      </c>
      <c r="O2145" s="24">
        <f t="shared" si="200"/>
        <v>0</v>
      </c>
      <c r="P2145" s="35">
        <f>VLOOKUP(E2145,'参数设置&amp;汇总'!O:X,10,0)</f>
        <v>0.01</v>
      </c>
      <c r="Q2145" s="37">
        <f t="shared" si="201"/>
        <v>0.38</v>
      </c>
      <c r="R2145">
        <v>0.85</v>
      </c>
      <c r="S2145" s="38">
        <f t="shared" si="202"/>
        <v>0.44705882352941179</v>
      </c>
      <c r="T2145" s="9">
        <f t="shared" si="203"/>
        <v>0.19357647058823529</v>
      </c>
      <c r="U2145" s="1"/>
      <c r="V2145" s="11"/>
    </row>
    <row r="2146" spans="2:22" ht="18">
      <c r="B2146" t="s">
        <v>550</v>
      </c>
      <c r="C2146" t="s">
        <v>37</v>
      </c>
      <c r="D2146" t="str">
        <f>VLOOKUP(G2146,Sheet1!J:K,2,0)</f>
        <v>C</v>
      </c>
      <c r="E2146" t="str">
        <f t="shared" si="198"/>
        <v>C其他</v>
      </c>
      <c r="F2146" t="str">
        <f>VLOOKUP(G2146,Sheet1!J:L,3,0)</f>
        <v>四川省</v>
      </c>
      <c r="G2146" t="s">
        <v>377</v>
      </c>
      <c r="H2146" s="2" t="str">
        <f>VLOOKUP(G2146,Sheet1!J:O,6,0)</f>
        <v>华北大区</v>
      </c>
      <c r="I2146">
        <v>545</v>
      </c>
      <c r="J2146">
        <v>0</v>
      </c>
      <c r="K2146" s="8">
        <f>VLOOKUP(C2146,'渗透率、续签率'!B:C,2,0)</f>
        <v>0.45200000000000001</v>
      </c>
      <c r="L2146" s="6">
        <f t="shared" si="199"/>
        <v>0</v>
      </c>
      <c r="M2146">
        <v>95</v>
      </c>
      <c r="N2146">
        <v>0</v>
      </c>
      <c r="O2146" s="24">
        <f t="shared" si="200"/>
        <v>0</v>
      </c>
      <c r="P2146" s="35">
        <f>VLOOKUP(E2146,'参数设置&amp;汇总'!O:X,10,0)</f>
        <v>0.01</v>
      </c>
      <c r="Q2146" s="37">
        <f t="shared" si="201"/>
        <v>0.95000000000000007</v>
      </c>
      <c r="R2146">
        <v>0.85</v>
      </c>
      <c r="S2146" s="38">
        <f t="shared" si="202"/>
        <v>1.1176470588235294</v>
      </c>
      <c r="T2146" s="9">
        <f t="shared" si="203"/>
        <v>0.48394117647058826</v>
      </c>
      <c r="V2146" s="11"/>
    </row>
    <row r="2147" spans="2:22" ht="18">
      <c r="B2147" t="s">
        <v>550</v>
      </c>
      <c r="C2147" t="s">
        <v>37</v>
      </c>
      <c r="D2147" t="str">
        <f>VLOOKUP(G2147,Sheet1!J:K,2,0)</f>
        <v>C</v>
      </c>
      <c r="E2147" t="str">
        <f t="shared" si="198"/>
        <v>C其他</v>
      </c>
      <c r="F2147" t="str">
        <f>VLOOKUP(G2147,Sheet1!J:L,3,0)</f>
        <v>江西省</v>
      </c>
      <c r="G2147" t="s">
        <v>378</v>
      </c>
      <c r="H2147" s="2" t="str">
        <f>VLOOKUP(G2147,Sheet1!J:O,6,0)</f>
        <v>华南大区</v>
      </c>
      <c r="I2147" s="1">
        <v>3866</v>
      </c>
      <c r="J2147">
        <v>1</v>
      </c>
      <c r="K2147" s="8">
        <f>VLOOKUP(C2147,'渗透率、续签率'!B:C,2,0)</f>
        <v>0.45200000000000001</v>
      </c>
      <c r="L2147" s="6">
        <f t="shared" si="199"/>
        <v>2.5866528711846869E-4</v>
      </c>
      <c r="M2147">
        <v>245</v>
      </c>
      <c r="N2147">
        <v>0</v>
      </c>
      <c r="O2147" s="24">
        <f t="shared" si="200"/>
        <v>0</v>
      </c>
      <c r="P2147" s="35">
        <f>VLOOKUP(E2147,'参数设置&amp;汇总'!O:X,10,0)</f>
        <v>0.01</v>
      </c>
      <c r="Q2147" s="37">
        <f t="shared" si="201"/>
        <v>2.4500000000000002</v>
      </c>
      <c r="R2147">
        <v>0.85</v>
      </c>
      <c r="S2147" s="38">
        <f t="shared" si="202"/>
        <v>2.882352941176471</v>
      </c>
      <c r="T2147" s="9">
        <f t="shared" si="203"/>
        <v>1.2480588235294119</v>
      </c>
    </row>
    <row r="2148" spans="2:22" ht="18">
      <c r="B2148" t="s">
        <v>550</v>
      </c>
      <c r="C2148" t="s">
        <v>37</v>
      </c>
      <c r="D2148" t="str">
        <f>VLOOKUP(G2148,Sheet1!J:K,2,0)</f>
        <v>C</v>
      </c>
      <c r="E2148" t="str">
        <f t="shared" si="198"/>
        <v>C其他</v>
      </c>
      <c r="F2148" t="str">
        <f>VLOOKUP(G2148,Sheet1!J:L,3,0)</f>
        <v>内蒙古自治区</v>
      </c>
      <c r="G2148" t="s">
        <v>379</v>
      </c>
      <c r="H2148" s="2" t="str">
        <f>VLOOKUP(G2148,Sheet1!J:O,6,0)</f>
        <v>华北大区</v>
      </c>
      <c r="I2148" s="1">
        <v>1682</v>
      </c>
      <c r="J2148">
        <v>0</v>
      </c>
      <c r="K2148" s="8">
        <f>VLOOKUP(C2148,'渗透率、续签率'!B:C,2,0)</f>
        <v>0.45200000000000001</v>
      </c>
      <c r="L2148" s="6">
        <f t="shared" si="199"/>
        <v>0</v>
      </c>
      <c r="M2148">
        <v>149</v>
      </c>
      <c r="N2148">
        <v>0</v>
      </c>
      <c r="O2148" s="24">
        <f t="shared" si="200"/>
        <v>0</v>
      </c>
      <c r="P2148" s="35">
        <f>VLOOKUP(E2148,'参数设置&amp;汇总'!O:X,10,0)</f>
        <v>0.01</v>
      </c>
      <c r="Q2148" s="37">
        <f t="shared" si="201"/>
        <v>1.49</v>
      </c>
      <c r="R2148">
        <v>0.85</v>
      </c>
      <c r="S2148" s="38">
        <f t="shared" si="202"/>
        <v>1.7529411764705882</v>
      </c>
      <c r="T2148" s="9">
        <f t="shared" si="203"/>
        <v>0.75902352941176465</v>
      </c>
      <c r="V2148" s="11"/>
    </row>
    <row r="2149" spans="2:22" ht="18">
      <c r="B2149" t="s">
        <v>550</v>
      </c>
      <c r="C2149" t="s">
        <v>37</v>
      </c>
      <c r="D2149" t="str">
        <f>VLOOKUP(G2149,Sheet1!J:K,2,0)</f>
        <v>C</v>
      </c>
      <c r="E2149" t="str">
        <f t="shared" si="198"/>
        <v>C其他</v>
      </c>
      <c r="F2149" t="str">
        <f>VLOOKUP(G2149,Sheet1!J:L,3,0)</f>
        <v>吉林省</v>
      </c>
      <c r="G2149" t="s">
        <v>380</v>
      </c>
      <c r="H2149" s="2" t="str">
        <f>VLOOKUP(G2149,Sheet1!J:O,6,0)</f>
        <v>华北大区</v>
      </c>
      <c r="I2149">
        <v>248</v>
      </c>
      <c r="J2149">
        <v>0</v>
      </c>
      <c r="K2149" s="8">
        <f>VLOOKUP(C2149,'渗透率、续签率'!B:C,2,0)</f>
        <v>0.45200000000000001</v>
      </c>
      <c r="L2149" s="6">
        <f t="shared" si="199"/>
        <v>0</v>
      </c>
      <c r="M2149">
        <v>2</v>
      </c>
      <c r="N2149">
        <v>0</v>
      </c>
      <c r="O2149" s="24">
        <f t="shared" si="200"/>
        <v>0</v>
      </c>
      <c r="P2149" s="35">
        <f>VLOOKUP(E2149,'参数设置&amp;汇总'!O:X,10,0)</f>
        <v>0.01</v>
      </c>
      <c r="Q2149" s="37">
        <f t="shared" si="201"/>
        <v>0.02</v>
      </c>
      <c r="R2149">
        <v>0.85</v>
      </c>
      <c r="S2149" s="38">
        <f t="shared" si="202"/>
        <v>2.3529411764705882E-2</v>
      </c>
      <c r="T2149" s="9">
        <f t="shared" si="203"/>
        <v>1.0188235294117647E-2</v>
      </c>
      <c r="V2149" s="11"/>
    </row>
    <row r="2150" spans="2:22" ht="18">
      <c r="B2150" t="s">
        <v>550</v>
      </c>
      <c r="C2150" t="s">
        <v>37</v>
      </c>
      <c r="D2150" t="str">
        <f>VLOOKUP(G2150,Sheet1!J:K,2,0)</f>
        <v>C</v>
      </c>
      <c r="E2150" t="str">
        <f t="shared" si="198"/>
        <v>C其他</v>
      </c>
      <c r="F2150" t="str">
        <f>VLOOKUP(G2150,Sheet1!J:L,3,0)</f>
        <v>辽宁省</v>
      </c>
      <c r="G2150" t="s">
        <v>381</v>
      </c>
      <c r="H2150" s="2" t="str">
        <f>VLOOKUP(G2150,Sheet1!J:O,6,0)</f>
        <v>华北大区</v>
      </c>
      <c r="I2150">
        <v>786</v>
      </c>
      <c r="J2150">
        <v>0</v>
      </c>
      <c r="K2150" s="8">
        <f>VLOOKUP(C2150,'渗透率、续签率'!B:C,2,0)</f>
        <v>0.45200000000000001</v>
      </c>
      <c r="L2150" s="6">
        <f t="shared" si="199"/>
        <v>0</v>
      </c>
      <c r="M2150">
        <v>40</v>
      </c>
      <c r="N2150">
        <v>0</v>
      </c>
      <c r="O2150" s="24">
        <f t="shared" si="200"/>
        <v>0</v>
      </c>
      <c r="P2150" s="35">
        <f>VLOOKUP(E2150,'参数设置&amp;汇总'!O:X,10,0)</f>
        <v>0.01</v>
      </c>
      <c r="Q2150" s="37">
        <f t="shared" si="201"/>
        <v>0.4</v>
      </c>
      <c r="R2150">
        <v>0.85</v>
      </c>
      <c r="S2150" s="38">
        <f t="shared" si="202"/>
        <v>0.4705882352941177</v>
      </c>
      <c r="T2150" s="9">
        <f t="shared" si="203"/>
        <v>0.20376470588235296</v>
      </c>
      <c r="V2150" s="11"/>
    </row>
    <row r="2151" spans="2:22" ht="18">
      <c r="B2151" t="s">
        <v>550</v>
      </c>
      <c r="C2151" t="s">
        <v>37</v>
      </c>
      <c r="D2151" t="str">
        <f>VLOOKUP(G2151,Sheet1!J:K,2,0)</f>
        <v>C</v>
      </c>
      <c r="E2151" t="str">
        <f t="shared" si="198"/>
        <v>C其他</v>
      </c>
      <c r="F2151" t="str">
        <f>VLOOKUP(G2151,Sheet1!J:L,3,0)</f>
        <v>四川省</v>
      </c>
      <c r="G2151" t="s">
        <v>382</v>
      </c>
      <c r="H2151" s="2" t="str">
        <f>VLOOKUP(G2151,Sheet1!J:O,6,0)</f>
        <v>华北大区</v>
      </c>
      <c r="I2151" s="1">
        <v>1079</v>
      </c>
      <c r="J2151">
        <v>0</v>
      </c>
      <c r="K2151" s="8">
        <f>VLOOKUP(C2151,'渗透率、续签率'!B:C,2,0)</f>
        <v>0.45200000000000001</v>
      </c>
      <c r="L2151" s="6">
        <f t="shared" si="199"/>
        <v>0</v>
      </c>
      <c r="M2151">
        <v>53</v>
      </c>
      <c r="N2151">
        <v>0</v>
      </c>
      <c r="O2151" s="24">
        <f t="shared" si="200"/>
        <v>0</v>
      </c>
      <c r="P2151" s="35">
        <f>VLOOKUP(E2151,'参数设置&amp;汇总'!O:X,10,0)</f>
        <v>0.01</v>
      </c>
      <c r="Q2151" s="37">
        <f t="shared" si="201"/>
        <v>0.53</v>
      </c>
      <c r="R2151">
        <v>0.85</v>
      </c>
      <c r="S2151" s="38">
        <f t="shared" si="202"/>
        <v>0.62352941176470589</v>
      </c>
      <c r="T2151" s="9">
        <f t="shared" si="203"/>
        <v>0.26998823529411764</v>
      </c>
      <c r="V2151" s="11"/>
    </row>
    <row r="2152" spans="2:22" ht="18">
      <c r="B2152" t="s">
        <v>550</v>
      </c>
      <c r="C2152" t="s">
        <v>37</v>
      </c>
      <c r="D2152" t="str">
        <f>VLOOKUP(G2152,Sheet1!J:K,2,0)</f>
        <v>C</v>
      </c>
      <c r="E2152" t="str">
        <f t="shared" si="198"/>
        <v>C其他</v>
      </c>
      <c r="F2152" t="str">
        <f>VLOOKUP(G2152,Sheet1!J:L,3,0)</f>
        <v>山西省</v>
      </c>
      <c r="G2152" t="s">
        <v>383</v>
      </c>
      <c r="H2152" s="2" t="str">
        <f>VLOOKUP(G2152,Sheet1!J:O,6,0)</f>
        <v>华北大区</v>
      </c>
      <c r="I2152" s="1">
        <v>1941</v>
      </c>
      <c r="J2152">
        <v>2</v>
      </c>
      <c r="K2152" s="8">
        <f>VLOOKUP(C2152,'渗透率、续签率'!B:C,2,0)</f>
        <v>0.45200000000000001</v>
      </c>
      <c r="L2152" s="6">
        <f t="shared" si="199"/>
        <v>1.0303967027305513E-3</v>
      </c>
      <c r="M2152">
        <v>203</v>
      </c>
      <c r="N2152">
        <v>1</v>
      </c>
      <c r="O2152" s="24">
        <f t="shared" si="200"/>
        <v>4.9261083743842365E-3</v>
      </c>
      <c r="P2152" s="35">
        <f>VLOOKUP(E2152,'参数设置&amp;汇总'!O:X,10,0)</f>
        <v>0.01</v>
      </c>
      <c r="Q2152" s="37">
        <f t="shared" si="201"/>
        <v>2.0300000000000002</v>
      </c>
      <c r="R2152">
        <v>0.85</v>
      </c>
      <c r="S2152" s="38">
        <f t="shared" si="202"/>
        <v>1.8564705882352945</v>
      </c>
      <c r="T2152" s="9">
        <f t="shared" si="203"/>
        <v>0.80385176470588249</v>
      </c>
      <c r="V2152" s="11"/>
    </row>
    <row r="2153" spans="2:22" ht="18">
      <c r="B2153" t="s">
        <v>550</v>
      </c>
      <c r="C2153" t="s">
        <v>37</v>
      </c>
      <c r="D2153" t="str">
        <f>VLOOKUP(G2153,Sheet1!J:K,2,0)</f>
        <v>C</v>
      </c>
      <c r="E2153" t="str">
        <f t="shared" si="198"/>
        <v>C其他</v>
      </c>
      <c r="F2153" t="str">
        <f>VLOOKUP(G2153,Sheet1!J:L,3,0)</f>
        <v>江苏省</v>
      </c>
      <c r="G2153" t="s">
        <v>384</v>
      </c>
      <c r="H2153" s="2" t="str">
        <f>VLOOKUP(G2153,Sheet1!J:O,6,0)</f>
        <v>华北大区</v>
      </c>
      <c r="I2153" s="1">
        <v>2459</v>
      </c>
      <c r="J2153">
        <v>1</v>
      </c>
      <c r="K2153" s="8">
        <f>VLOOKUP(C2153,'渗透率、续签率'!B:C,2,0)</f>
        <v>0.45200000000000001</v>
      </c>
      <c r="L2153" s="6">
        <f t="shared" si="199"/>
        <v>4.0666937779585197E-4</v>
      </c>
      <c r="M2153">
        <v>231</v>
      </c>
      <c r="N2153">
        <v>0</v>
      </c>
      <c r="O2153" s="24">
        <f t="shared" si="200"/>
        <v>0</v>
      </c>
      <c r="P2153" s="35">
        <f>VLOOKUP(E2153,'参数设置&amp;汇总'!O:X,10,0)</f>
        <v>0.01</v>
      </c>
      <c r="Q2153" s="37">
        <f t="shared" si="201"/>
        <v>2.31</v>
      </c>
      <c r="R2153">
        <v>0.85</v>
      </c>
      <c r="S2153" s="38">
        <f t="shared" si="202"/>
        <v>2.7176470588235295</v>
      </c>
      <c r="T2153" s="9">
        <f t="shared" si="203"/>
        <v>1.1767411764705882</v>
      </c>
      <c r="V2153" s="11"/>
    </row>
    <row r="2154" spans="2:22" ht="18">
      <c r="B2154" t="s">
        <v>550</v>
      </c>
      <c r="C2154" t="s">
        <v>37</v>
      </c>
      <c r="D2154" t="str">
        <f>VLOOKUP(G2154,Sheet1!J:K,2,0)</f>
        <v>C</v>
      </c>
      <c r="E2154" t="str">
        <f t="shared" si="198"/>
        <v>C其他</v>
      </c>
      <c r="F2154" t="str">
        <f>VLOOKUP(G2154,Sheet1!J:L,3,0)</f>
        <v>云南省</v>
      </c>
      <c r="G2154" t="s">
        <v>385</v>
      </c>
      <c r="H2154" s="2" t="str">
        <f>VLOOKUP(G2154,Sheet1!J:O,6,0)</f>
        <v>华南大区</v>
      </c>
      <c r="I2154">
        <v>92</v>
      </c>
      <c r="J2154">
        <v>0</v>
      </c>
      <c r="K2154" s="8">
        <f>VLOOKUP(C2154,'渗透率、续签率'!B:C,2,0)</f>
        <v>0.45200000000000001</v>
      </c>
      <c r="L2154" s="6">
        <f t="shared" si="199"/>
        <v>0</v>
      </c>
      <c r="M2154">
        <v>17</v>
      </c>
      <c r="N2154">
        <v>0</v>
      </c>
      <c r="O2154" s="24">
        <f t="shared" si="200"/>
        <v>0</v>
      </c>
      <c r="P2154" s="35">
        <f>VLOOKUP(E2154,'参数设置&amp;汇总'!O:X,10,0)</f>
        <v>0.01</v>
      </c>
      <c r="Q2154" s="37">
        <f t="shared" si="201"/>
        <v>0.17</v>
      </c>
      <c r="R2154">
        <v>0.85</v>
      </c>
      <c r="S2154" s="38">
        <f t="shared" si="202"/>
        <v>0.2</v>
      </c>
      <c r="T2154" s="9">
        <f t="shared" si="203"/>
        <v>8.660000000000001E-2</v>
      </c>
      <c r="V2154" s="11"/>
    </row>
    <row r="2155" spans="2:22" ht="18">
      <c r="B2155" t="s">
        <v>550</v>
      </c>
      <c r="C2155" t="s">
        <v>37</v>
      </c>
      <c r="D2155" t="str">
        <f>VLOOKUP(G2155,Sheet1!J:K,2,0)</f>
        <v>C</v>
      </c>
      <c r="E2155" t="str">
        <f t="shared" si="198"/>
        <v>C其他</v>
      </c>
      <c r="F2155" t="str">
        <f>VLOOKUP(G2155,Sheet1!J:L,3,0)</f>
        <v>吉林省</v>
      </c>
      <c r="G2155" t="s">
        <v>386</v>
      </c>
      <c r="H2155" s="2" t="str">
        <f>VLOOKUP(G2155,Sheet1!J:O,6,0)</f>
        <v>华北大区</v>
      </c>
      <c r="I2155">
        <v>653</v>
      </c>
      <c r="J2155">
        <v>0</v>
      </c>
      <c r="K2155" s="8">
        <f>VLOOKUP(C2155,'渗透率、续签率'!B:C,2,0)</f>
        <v>0.45200000000000001</v>
      </c>
      <c r="L2155" s="6">
        <f t="shared" si="199"/>
        <v>0</v>
      </c>
      <c r="M2155">
        <v>5</v>
      </c>
      <c r="N2155">
        <v>0</v>
      </c>
      <c r="O2155" s="24">
        <f t="shared" si="200"/>
        <v>0</v>
      </c>
      <c r="P2155" s="35">
        <f>VLOOKUP(E2155,'参数设置&amp;汇总'!O:X,10,0)</f>
        <v>0.01</v>
      </c>
      <c r="Q2155" s="37">
        <f t="shared" si="201"/>
        <v>0.05</v>
      </c>
      <c r="R2155">
        <v>0.85</v>
      </c>
      <c r="S2155" s="38">
        <f t="shared" si="202"/>
        <v>5.8823529411764712E-2</v>
      </c>
      <c r="T2155" s="9">
        <f t="shared" si="203"/>
        <v>2.547058823529412E-2</v>
      </c>
      <c r="V2155" s="11"/>
    </row>
    <row r="2156" spans="2:22" ht="18">
      <c r="B2156" t="s">
        <v>550</v>
      </c>
      <c r="C2156" t="s">
        <v>37</v>
      </c>
      <c r="D2156" t="str">
        <f>VLOOKUP(G2156,Sheet1!J:K,2,0)</f>
        <v>C</v>
      </c>
      <c r="E2156" t="str">
        <f t="shared" si="198"/>
        <v>C其他</v>
      </c>
      <c r="F2156" t="str">
        <f>VLOOKUP(G2156,Sheet1!J:L,3,0)</f>
        <v>内蒙古自治区</v>
      </c>
      <c r="G2156" t="s">
        <v>387</v>
      </c>
      <c r="H2156" s="2" t="str">
        <f>VLOOKUP(G2156,Sheet1!J:O,6,0)</f>
        <v>华北大区</v>
      </c>
      <c r="I2156" s="1">
        <v>1329</v>
      </c>
      <c r="J2156">
        <v>0</v>
      </c>
      <c r="K2156" s="8">
        <f>VLOOKUP(C2156,'渗透率、续签率'!B:C,2,0)</f>
        <v>0.45200000000000001</v>
      </c>
      <c r="L2156" s="6">
        <f t="shared" si="199"/>
        <v>0</v>
      </c>
      <c r="M2156">
        <v>98</v>
      </c>
      <c r="N2156">
        <v>0</v>
      </c>
      <c r="O2156" s="24">
        <f t="shared" si="200"/>
        <v>0</v>
      </c>
      <c r="P2156" s="35">
        <f>VLOOKUP(E2156,'参数设置&amp;汇总'!O:X,10,0)</f>
        <v>0.01</v>
      </c>
      <c r="Q2156" s="37">
        <f t="shared" si="201"/>
        <v>0.98</v>
      </c>
      <c r="R2156">
        <v>0.85</v>
      </c>
      <c r="S2156" s="38">
        <f t="shared" si="202"/>
        <v>1.1529411764705881</v>
      </c>
      <c r="T2156" s="9">
        <f t="shared" si="203"/>
        <v>0.49922352941176468</v>
      </c>
      <c r="V2156" s="11"/>
    </row>
    <row r="2157" spans="2:22" ht="18">
      <c r="B2157" t="s">
        <v>550</v>
      </c>
      <c r="C2157" t="s">
        <v>37</v>
      </c>
      <c r="D2157" t="str">
        <f>VLOOKUP(G2157,Sheet1!J:K,2,0)</f>
        <v>C</v>
      </c>
      <c r="E2157" t="str">
        <f t="shared" si="198"/>
        <v>C其他</v>
      </c>
      <c r="F2157" t="str">
        <f>VLOOKUP(G2157,Sheet1!J:L,3,0)</f>
        <v>四川省</v>
      </c>
      <c r="G2157" t="s">
        <v>388</v>
      </c>
      <c r="H2157" s="2" t="str">
        <f>VLOOKUP(G2157,Sheet1!J:O,6,0)</f>
        <v>华北大区</v>
      </c>
      <c r="I2157">
        <v>867</v>
      </c>
      <c r="J2157">
        <v>1</v>
      </c>
      <c r="K2157" s="8">
        <f>VLOOKUP(C2157,'渗透率、续签率'!B:C,2,0)</f>
        <v>0.45200000000000001</v>
      </c>
      <c r="L2157" s="6">
        <f t="shared" si="199"/>
        <v>1.1534025374855825E-3</v>
      </c>
      <c r="M2157">
        <v>82</v>
      </c>
      <c r="N2157">
        <v>0</v>
      </c>
      <c r="O2157" s="24">
        <f t="shared" si="200"/>
        <v>0</v>
      </c>
      <c r="P2157" s="35">
        <f>VLOOKUP(E2157,'参数设置&amp;汇总'!O:X,10,0)</f>
        <v>0.01</v>
      </c>
      <c r="Q2157" s="37">
        <f t="shared" si="201"/>
        <v>0.82000000000000006</v>
      </c>
      <c r="R2157">
        <v>0.85</v>
      </c>
      <c r="S2157" s="38">
        <f t="shared" si="202"/>
        <v>0.9647058823529413</v>
      </c>
      <c r="T2157" s="9">
        <f t="shared" si="203"/>
        <v>0.41771764705882358</v>
      </c>
      <c r="U2157" s="1"/>
      <c r="V2157" s="11"/>
    </row>
    <row r="2158" spans="2:22" ht="18">
      <c r="B2158" t="s">
        <v>550</v>
      </c>
      <c r="C2158" t="s">
        <v>37</v>
      </c>
      <c r="D2158" t="str">
        <f>VLOOKUP(G2158,Sheet1!J:K,2,0)</f>
        <v>C</v>
      </c>
      <c r="E2158" t="str">
        <f t="shared" si="198"/>
        <v>C其他</v>
      </c>
      <c r="F2158" t="str">
        <f>VLOOKUP(G2158,Sheet1!J:L,3,0)</f>
        <v>贵州省</v>
      </c>
      <c r="G2158" t="s">
        <v>389</v>
      </c>
      <c r="H2158" s="2" t="str">
        <f>VLOOKUP(G2158,Sheet1!J:O,6,0)</f>
        <v>华北大区</v>
      </c>
      <c r="I2158" s="1">
        <v>2956</v>
      </c>
      <c r="J2158">
        <v>4</v>
      </c>
      <c r="K2158" s="8">
        <f>VLOOKUP(C2158,'渗透率、续签率'!B:C,2,0)</f>
        <v>0.45200000000000001</v>
      </c>
      <c r="L2158" s="6">
        <f t="shared" si="199"/>
        <v>1.3531799729364006E-3</v>
      </c>
      <c r="M2158">
        <v>366</v>
      </c>
      <c r="N2158">
        <v>1</v>
      </c>
      <c r="O2158" s="24">
        <f t="shared" si="200"/>
        <v>2.7322404371584699E-3</v>
      </c>
      <c r="P2158" s="35">
        <f>VLOOKUP(E2158,'参数设置&amp;汇总'!O:X,10,0)</f>
        <v>0.01</v>
      </c>
      <c r="Q2158" s="37">
        <f t="shared" si="201"/>
        <v>3.66</v>
      </c>
      <c r="R2158">
        <v>0.85</v>
      </c>
      <c r="S2158" s="38">
        <f t="shared" si="202"/>
        <v>3.7741176470588238</v>
      </c>
      <c r="T2158" s="9">
        <f t="shared" si="203"/>
        <v>1.6341929411764706</v>
      </c>
      <c r="U2158" s="1"/>
      <c r="V2158" s="11"/>
    </row>
    <row r="2159" spans="2:22" ht="18">
      <c r="B2159" t="s">
        <v>550</v>
      </c>
      <c r="C2159" t="s">
        <v>37</v>
      </c>
      <c r="D2159" t="str">
        <f>VLOOKUP(G2159,Sheet1!J:K,2,0)</f>
        <v>C</v>
      </c>
      <c r="E2159" t="str">
        <f t="shared" si="198"/>
        <v>C其他</v>
      </c>
      <c r="F2159" t="str">
        <f>VLOOKUP(G2159,Sheet1!J:L,3,0)</f>
        <v>河北省</v>
      </c>
      <c r="G2159" t="s">
        <v>390</v>
      </c>
      <c r="H2159" s="2" t="str">
        <f>VLOOKUP(G2159,Sheet1!J:O,6,0)</f>
        <v>华北大区</v>
      </c>
      <c r="I2159" s="1">
        <v>3307</v>
      </c>
      <c r="J2159">
        <v>2</v>
      </c>
      <c r="K2159" s="8">
        <f>VLOOKUP(C2159,'渗透率、续签率'!B:C,2,0)</f>
        <v>0.45200000000000001</v>
      </c>
      <c r="L2159" s="6">
        <f t="shared" si="199"/>
        <v>6.0477774417901423E-4</v>
      </c>
      <c r="M2159">
        <v>383</v>
      </c>
      <c r="N2159">
        <v>1</v>
      </c>
      <c r="O2159" s="24">
        <f t="shared" si="200"/>
        <v>2.6109660574412533E-3</v>
      </c>
      <c r="P2159" s="35">
        <f>VLOOKUP(E2159,'参数设置&amp;汇总'!O:X,10,0)</f>
        <v>0.01</v>
      </c>
      <c r="Q2159" s="37">
        <f t="shared" si="201"/>
        <v>3.83</v>
      </c>
      <c r="R2159">
        <v>0.85</v>
      </c>
      <c r="S2159" s="38">
        <f t="shared" si="202"/>
        <v>3.974117647058824</v>
      </c>
      <c r="T2159" s="9">
        <f t="shared" si="203"/>
        <v>1.7207929411764709</v>
      </c>
      <c r="V2159" s="11"/>
    </row>
    <row r="2160" spans="2:22" ht="18">
      <c r="B2160" t="s">
        <v>550</v>
      </c>
      <c r="C2160" t="s">
        <v>37</v>
      </c>
      <c r="D2160" t="str">
        <f>VLOOKUP(G2160,Sheet1!J:K,2,0)</f>
        <v>C</v>
      </c>
      <c r="E2160" t="str">
        <f t="shared" si="198"/>
        <v>C其他</v>
      </c>
      <c r="F2160" t="str">
        <f>VLOOKUP(G2160,Sheet1!J:L,3,0)</f>
        <v>西藏自治区</v>
      </c>
      <c r="G2160" t="s">
        <v>391</v>
      </c>
      <c r="H2160" s="2">
        <f>VLOOKUP(G2160,Sheet1!J:O,6,0)</f>
        <v>0</v>
      </c>
      <c r="I2160">
        <v>36</v>
      </c>
      <c r="J2160">
        <v>0</v>
      </c>
      <c r="K2160" s="8">
        <f>VLOOKUP(C2160,'渗透率、续签率'!B:C,2,0)</f>
        <v>0.45200000000000001</v>
      </c>
      <c r="L2160" s="6">
        <f t="shared" si="199"/>
        <v>0</v>
      </c>
      <c r="M2160">
        <v>0</v>
      </c>
      <c r="N2160">
        <v>0</v>
      </c>
      <c r="O2160" s="24" t="e">
        <f t="shared" si="200"/>
        <v>#DIV/0!</v>
      </c>
      <c r="P2160" s="35">
        <f>VLOOKUP(E2160,'参数设置&amp;汇总'!O:X,10,0)</f>
        <v>0.01</v>
      </c>
      <c r="Q2160" s="37">
        <f t="shared" si="201"/>
        <v>0</v>
      </c>
      <c r="R2160">
        <v>0.85</v>
      </c>
      <c r="S2160" s="38">
        <f t="shared" si="202"/>
        <v>0</v>
      </c>
      <c r="T2160" s="9">
        <f t="shared" si="203"/>
        <v>0</v>
      </c>
      <c r="V2160" s="11"/>
    </row>
    <row r="2161" spans="2:22" ht="18">
      <c r="B2161" t="s">
        <v>550</v>
      </c>
      <c r="C2161" t="s">
        <v>37</v>
      </c>
      <c r="D2161" t="str">
        <f>VLOOKUP(G2161,Sheet1!J:K,2,0)</f>
        <v>C</v>
      </c>
      <c r="E2161" t="str">
        <f t="shared" si="198"/>
        <v>C其他</v>
      </c>
      <c r="F2161" t="str">
        <f>VLOOKUP(G2161,Sheet1!J:L,3,0)</f>
        <v>河北省</v>
      </c>
      <c r="G2161" t="s">
        <v>392</v>
      </c>
      <c r="H2161" s="2" t="str">
        <f>VLOOKUP(G2161,Sheet1!J:O,6,0)</f>
        <v>华北大区</v>
      </c>
      <c r="I2161" s="1">
        <v>3497</v>
      </c>
      <c r="J2161">
        <v>0</v>
      </c>
      <c r="K2161" s="8">
        <f>VLOOKUP(C2161,'渗透率、续签率'!B:C,2,0)</f>
        <v>0.45200000000000001</v>
      </c>
      <c r="L2161" s="6">
        <f t="shared" si="199"/>
        <v>0</v>
      </c>
      <c r="M2161">
        <v>577</v>
      </c>
      <c r="N2161">
        <v>0</v>
      </c>
      <c r="O2161" s="24">
        <f t="shared" si="200"/>
        <v>0</v>
      </c>
      <c r="P2161" s="35">
        <f>VLOOKUP(E2161,'参数设置&amp;汇总'!O:X,10,0)</f>
        <v>0.01</v>
      </c>
      <c r="Q2161" s="37">
        <f t="shared" si="201"/>
        <v>5.7700000000000005</v>
      </c>
      <c r="R2161">
        <v>0.85</v>
      </c>
      <c r="S2161" s="38">
        <f t="shared" si="202"/>
        <v>6.7882352941176478</v>
      </c>
      <c r="T2161" s="9">
        <f t="shared" si="203"/>
        <v>2.9393058823529414</v>
      </c>
      <c r="U2161" s="1"/>
      <c r="V2161" s="11"/>
    </row>
    <row r="2162" spans="2:22" ht="18">
      <c r="B2162" t="s">
        <v>550</v>
      </c>
      <c r="C2162" t="s">
        <v>37</v>
      </c>
      <c r="D2162" t="str">
        <f>VLOOKUP(G2162,Sheet1!J:K,2,0)</f>
        <v>C</v>
      </c>
      <c r="E2162" t="str">
        <f t="shared" si="198"/>
        <v>C其他</v>
      </c>
      <c r="F2162" t="str">
        <f>VLOOKUP(G2162,Sheet1!J:L,3,0)</f>
        <v>湖南省</v>
      </c>
      <c r="G2162" t="s">
        <v>393</v>
      </c>
      <c r="H2162" s="2" t="str">
        <f>VLOOKUP(G2162,Sheet1!J:O,6,0)</f>
        <v>华南大区</v>
      </c>
      <c r="I2162" s="1">
        <v>1834</v>
      </c>
      <c r="J2162">
        <v>0</v>
      </c>
      <c r="K2162" s="8">
        <f>VLOOKUP(C2162,'渗透率、续签率'!B:C,2,0)</f>
        <v>0.45200000000000001</v>
      </c>
      <c r="L2162" s="6">
        <f t="shared" si="199"/>
        <v>0</v>
      </c>
      <c r="M2162">
        <v>110</v>
      </c>
      <c r="N2162">
        <v>0</v>
      </c>
      <c r="O2162" s="24">
        <f t="shared" si="200"/>
        <v>0</v>
      </c>
      <c r="P2162" s="35">
        <f>VLOOKUP(E2162,'参数设置&amp;汇总'!O:X,10,0)</f>
        <v>0.01</v>
      </c>
      <c r="Q2162" s="37">
        <f t="shared" si="201"/>
        <v>1.1000000000000001</v>
      </c>
      <c r="R2162">
        <v>0.85</v>
      </c>
      <c r="S2162" s="38">
        <f t="shared" si="202"/>
        <v>1.2941176470588236</v>
      </c>
      <c r="T2162" s="9">
        <f t="shared" si="203"/>
        <v>0.56035294117647061</v>
      </c>
      <c r="U2162" s="1"/>
      <c r="V2162" s="11"/>
    </row>
    <row r="2163" spans="2:22" ht="18">
      <c r="B2163" t="s">
        <v>550</v>
      </c>
      <c r="C2163" t="s">
        <v>37</v>
      </c>
      <c r="D2163" t="str">
        <f>VLOOKUP(G2163,Sheet1!J:K,2,0)</f>
        <v>B</v>
      </c>
      <c r="E2163" t="str">
        <f t="shared" si="198"/>
        <v>B其他</v>
      </c>
      <c r="F2163" t="str">
        <f>VLOOKUP(G2163,Sheet1!J:L,3,0)</f>
        <v>河南省</v>
      </c>
      <c r="G2163" t="s">
        <v>84</v>
      </c>
      <c r="H2163" s="2" t="str">
        <f>VLOOKUP(G2163,Sheet1!J:O,6,0)</f>
        <v>华北大区</v>
      </c>
      <c r="I2163" s="1">
        <v>7643</v>
      </c>
      <c r="J2163">
        <v>26</v>
      </c>
      <c r="K2163" s="8">
        <f>VLOOKUP(C2163,'渗透率、续签率'!B:C,2,0)</f>
        <v>0.45200000000000001</v>
      </c>
      <c r="L2163" s="6">
        <f t="shared" si="199"/>
        <v>3.401805573727594E-3</v>
      </c>
      <c r="M2163" s="1">
        <v>1737</v>
      </c>
      <c r="N2163">
        <v>19</v>
      </c>
      <c r="O2163" s="24">
        <f t="shared" si="200"/>
        <v>1.0938399539435808E-2</v>
      </c>
      <c r="P2163" s="35">
        <f>VLOOKUP(E2163,'参数设置&amp;汇总'!O:X,10,0)</f>
        <v>0.02</v>
      </c>
      <c r="Q2163" s="37">
        <f t="shared" si="201"/>
        <v>34.74</v>
      </c>
      <c r="R2163">
        <v>0.85</v>
      </c>
      <c r="S2163" s="38">
        <f t="shared" si="202"/>
        <v>30.767058823529414</v>
      </c>
      <c r="T2163" s="9">
        <f t="shared" si="203"/>
        <v>13.322136470588235</v>
      </c>
      <c r="U2163" s="1"/>
      <c r="V2163" s="11"/>
    </row>
    <row r="2164" spans="2:22" ht="18">
      <c r="B2164" t="s">
        <v>550</v>
      </c>
      <c r="C2164" t="s">
        <v>37</v>
      </c>
      <c r="D2164" t="str">
        <f>VLOOKUP(G2164,Sheet1!J:K,2,0)</f>
        <v>C</v>
      </c>
      <c r="E2164" t="str">
        <f t="shared" si="198"/>
        <v>C其他</v>
      </c>
      <c r="F2164" t="str">
        <f>VLOOKUP(G2164,Sheet1!J:L,3,0)</f>
        <v>湖南省</v>
      </c>
      <c r="G2164" t="s">
        <v>394</v>
      </c>
      <c r="H2164" s="2" t="str">
        <f>VLOOKUP(G2164,Sheet1!J:O,6,0)</f>
        <v>华南大区</v>
      </c>
      <c r="I2164" s="1">
        <v>1490</v>
      </c>
      <c r="J2164">
        <v>0</v>
      </c>
      <c r="K2164" s="8">
        <f>VLOOKUP(C2164,'渗透率、续签率'!B:C,2,0)</f>
        <v>0.45200000000000001</v>
      </c>
      <c r="L2164" s="6">
        <f t="shared" si="199"/>
        <v>0</v>
      </c>
      <c r="M2164">
        <v>89</v>
      </c>
      <c r="N2164">
        <v>0</v>
      </c>
      <c r="O2164" s="24">
        <f t="shared" si="200"/>
        <v>0</v>
      </c>
      <c r="P2164" s="35">
        <f>VLOOKUP(E2164,'参数设置&amp;汇总'!O:X,10,0)</f>
        <v>0.01</v>
      </c>
      <c r="Q2164" s="37">
        <f t="shared" si="201"/>
        <v>0.89</v>
      </c>
      <c r="R2164">
        <v>0.85</v>
      </c>
      <c r="S2164" s="38">
        <f t="shared" si="202"/>
        <v>1.0470588235294118</v>
      </c>
      <c r="T2164" s="9">
        <f t="shared" si="203"/>
        <v>0.45337647058823533</v>
      </c>
      <c r="U2164" s="1"/>
      <c r="V2164" s="11"/>
    </row>
    <row r="2165" spans="2:22" ht="18">
      <c r="B2165" t="s">
        <v>550</v>
      </c>
      <c r="C2165" t="s">
        <v>37</v>
      </c>
      <c r="D2165" t="str">
        <f>VLOOKUP(G2165,Sheet1!J:K,2,0)</f>
        <v>C</v>
      </c>
      <c r="E2165" t="str">
        <f t="shared" si="198"/>
        <v>C其他</v>
      </c>
      <c r="F2165" t="str">
        <f>VLOOKUP(G2165,Sheet1!J:L,3,0)</f>
        <v>内蒙古自治区</v>
      </c>
      <c r="G2165" t="s">
        <v>395</v>
      </c>
      <c r="H2165" s="2" t="str">
        <f>VLOOKUP(G2165,Sheet1!J:O,6,0)</f>
        <v>华北大区</v>
      </c>
      <c r="I2165">
        <v>993</v>
      </c>
      <c r="J2165">
        <v>0</v>
      </c>
      <c r="K2165" s="8">
        <f>VLOOKUP(C2165,'渗透率、续签率'!B:C,2,0)</f>
        <v>0.45200000000000001</v>
      </c>
      <c r="L2165" s="6">
        <f t="shared" si="199"/>
        <v>0</v>
      </c>
      <c r="M2165">
        <v>144</v>
      </c>
      <c r="N2165">
        <v>0</v>
      </c>
      <c r="O2165" s="24">
        <f t="shared" si="200"/>
        <v>0</v>
      </c>
      <c r="P2165" s="35">
        <f>VLOOKUP(E2165,'参数设置&amp;汇总'!O:X,10,0)</f>
        <v>0.01</v>
      </c>
      <c r="Q2165" s="37">
        <f t="shared" si="201"/>
        <v>1.44</v>
      </c>
      <c r="R2165">
        <v>0.85</v>
      </c>
      <c r="S2165" s="38">
        <f t="shared" si="202"/>
        <v>1.6941176470588235</v>
      </c>
      <c r="T2165" s="9">
        <f t="shared" si="203"/>
        <v>0.73355294117647052</v>
      </c>
      <c r="V2165" s="11"/>
    </row>
    <row r="2166" spans="2:22" ht="18">
      <c r="B2166" t="s">
        <v>550</v>
      </c>
      <c r="C2166" t="s">
        <v>37</v>
      </c>
      <c r="D2166" t="str">
        <f>VLOOKUP(G2166,Sheet1!J:K,2,0)</f>
        <v>C</v>
      </c>
      <c r="E2166" t="str">
        <f t="shared" si="198"/>
        <v>C其他</v>
      </c>
      <c r="F2166" t="str">
        <f>VLOOKUP(G2166,Sheet1!J:L,3,0)</f>
        <v>湖北省</v>
      </c>
      <c r="G2166" t="s">
        <v>396</v>
      </c>
      <c r="H2166" s="2" t="str">
        <f>VLOOKUP(G2166,Sheet1!J:O,6,0)</f>
        <v>华南大区</v>
      </c>
      <c r="I2166">
        <v>430</v>
      </c>
      <c r="J2166">
        <v>1</v>
      </c>
      <c r="K2166" s="8">
        <f>VLOOKUP(C2166,'渗透率、续签率'!B:C,2,0)</f>
        <v>0.45200000000000001</v>
      </c>
      <c r="L2166" s="6">
        <f t="shared" si="199"/>
        <v>2.3255813953488372E-3</v>
      </c>
      <c r="M2166">
        <v>38</v>
      </c>
      <c r="N2166">
        <v>0</v>
      </c>
      <c r="O2166" s="24">
        <f t="shared" si="200"/>
        <v>0</v>
      </c>
      <c r="P2166" s="35">
        <f>VLOOKUP(E2166,'参数设置&amp;汇总'!O:X,10,0)</f>
        <v>0.01</v>
      </c>
      <c r="Q2166" s="37">
        <f t="shared" si="201"/>
        <v>0.38</v>
      </c>
      <c r="R2166">
        <v>0.85</v>
      </c>
      <c r="S2166" s="38">
        <f t="shared" si="202"/>
        <v>0.44705882352941179</v>
      </c>
      <c r="T2166" s="9">
        <f t="shared" si="203"/>
        <v>0.19357647058823529</v>
      </c>
      <c r="U2166" s="1"/>
      <c r="V2166" s="11"/>
    </row>
    <row r="2167" spans="2:22" ht="18">
      <c r="B2167" t="s">
        <v>550</v>
      </c>
      <c r="C2167" t="s">
        <v>37</v>
      </c>
      <c r="D2167" t="str">
        <f>VLOOKUP(G2167,Sheet1!J:K,2,0)</f>
        <v>C</v>
      </c>
      <c r="E2167" t="str">
        <f t="shared" si="198"/>
        <v>C其他</v>
      </c>
      <c r="F2167" t="str">
        <f>VLOOKUP(G2167,Sheet1!J:L,3,0)</f>
        <v>甘肃省</v>
      </c>
      <c r="G2167" t="s">
        <v>397</v>
      </c>
      <c r="H2167" s="2" t="str">
        <f>VLOOKUP(G2167,Sheet1!J:O,6,0)</f>
        <v>华北大区</v>
      </c>
      <c r="I2167">
        <v>358</v>
      </c>
      <c r="J2167">
        <v>0</v>
      </c>
      <c r="K2167" s="8">
        <f>VLOOKUP(C2167,'渗透率、续签率'!B:C,2,0)</f>
        <v>0.45200000000000001</v>
      </c>
      <c r="L2167" s="6">
        <f t="shared" si="199"/>
        <v>0</v>
      </c>
      <c r="M2167">
        <v>50</v>
      </c>
      <c r="N2167">
        <v>0</v>
      </c>
      <c r="O2167" s="24">
        <f t="shared" si="200"/>
        <v>0</v>
      </c>
      <c r="P2167" s="35">
        <f>VLOOKUP(E2167,'参数设置&amp;汇总'!O:X,10,0)</f>
        <v>0.01</v>
      </c>
      <c r="Q2167" s="37">
        <f t="shared" si="201"/>
        <v>0.5</v>
      </c>
      <c r="R2167">
        <v>0.85</v>
      </c>
      <c r="S2167" s="38">
        <f t="shared" si="202"/>
        <v>0.58823529411764708</v>
      </c>
      <c r="T2167" s="9">
        <f t="shared" si="203"/>
        <v>0.25470588235294117</v>
      </c>
      <c r="U2167" s="1"/>
      <c r="V2167" s="11"/>
    </row>
    <row r="2168" spans="2:22" ht="18">
      <c r="B2168" t="s">
        <v>550</v>
      </c>
      <c r="C2168" t="s">
        <v>37</v>
      </c>
      <c r="D2168" t="str">
        <f>VLOOKUP(G2168,Sheet1!J:K,2,0)</f>
        <v>B</v>
      </c>
      <c r="E2168" t="str">
        <f t="shared" si="198"/>
        <v>B其他</v>
      </c>
      <c r="F2168" t="str">
        <f>VLOOKUP(G2168,Sheet1!J:L,3,0)</f>
        <v>重庆市</v>
      </c>
      <c r="G2168" t="s">
        <v>85</v>
      </c>
      <c r="H2168" s="2" t="str">
        <f>VLOOKUP(G2168,Sheet1!J:O,6,0)</f>
        <v>华北大区</v>
      </c>
      <c r="I2168" s="1">
        <v>11829</v>
      </c>
      <c r="J2168">
        <v>34</v>
      </c>
      <c r="K2168" s="8">
        <f>VLOOKUP(C2168,'渗透率、续签率'!B:C,2,0)</f>
        <v>0.45200000000000001</v>
      </c>
      <c r="L2168" s="6">
        <f t="shared" si="199"/>
        <v>2.8742919942514162E-3</v>
      </c>
      <c r="M2168" s="1">
        <v>1704</v>
      </c>
      <c r="N2168">
        <v>25</v>
      </c>
      <c r="O2168" s="24">
        <f t="shared" si="200"/>
        <v>1.4671361502347418E-2</v>
      </c>
      <c r="P2168" s="35">
        <f>VLOOKUP(E2168,'参数设置&amp;汇总'!O:X,10,0)</f>
        <v>0.02</v>
      </c>
      <c r="Q2168" s="37">
        <f t="shared" si="201"/>
        <v>34.08</v>
      </c>
      <c r="R2168">
        <v>0.85</v>
      </c>
      <c r="S2168" s="38">
        <f t="shared" si="202"/>
        <v>26.8</v>
      </c>
      <c r="T2168" s="9">
        <f t="shared" si="203"/>
        <v>11.6044</v>
      </c>
      <c r="U2168" s="1"/>
      <c r="V2168" s="11"/>
    </row>
    <row r="2169" spans="2:22" ht="18">
      <c r="B2169" t="s">
        <v>550</v>
      </c>
      <c r="C2169" t="s">
        <v>37</v>
      </c>
      <c r="D2169" t="str">
        <f>VLOOKUP(G2169,Sheet1!J:K,2,0)</f>
        <v>C</v>
      </c>
      <c r="E2169" t="str">
        <f t="shared" si="198"/>
        <v>C其他</v>
      </c>
      <c r="F2169" t="str">
        <f>VLOOKUP(G2169,Sheet1!J:L,3,0)</f>
        <v>浙江省</v>
      </c>
      <c r="G2169" t="s">
        <v>398</v>
      </c>
      <c r="H2169" s="2" t="str">
        <f>VLOOKUP(G2169,Sheet1!J:O,6,0)</f>
        <v>华南大区</v>
      </c>
      <c r="I2169" s="1">
        <v>3585</v>
      </c>
      <c r="J2169">
        <v>4</v>
      </c>
      <c r="K2169" s="8">
        <f>VLOOKUP(C2169,'渗透率、续签率'!B:C,2,0)</f>
        <v>0.45200000000000001</v>
      </c>
      <c r="L2169" s="6">
        <f t="shared" si="199"/>
        <v>1.1157601115760112E-3</v>
      </c>
      <c r="M2169">
        <v>719</v>
      </c>
      <c r="N2169">
        <v>2</v>
      </c>
      <c r="O2169" s="24">
        <f t="shared" si="200"/>
        <v>2.7816411682892906E-3</v>
      </c>
      <c r="P2169" s="35">
        <f>VLOOKUP(E2169,'参数设置&amp;汇总'!O:X,10,0)</f>
        <v>0.01</v>
      </c>
      <c r="Q2169" s="37">
        <f t="shared" si="201"/>
        <v>7.19</v>
      </c>
      <c r="R2169">
        <v>0.85</v>
      </c>
      <c r="S2169" s="38">
        <f t="shared" si="202"/>
        <v>7.3952941176470599</v>
      </c>
      <c r="T2169" s="9">
        <f t="shared" si="203"/>
        <v>3.2021623529411771</v>
      </c>
      <c r="V2169" s="11"/>
    </row>
    <row r="2170" spans="2:22" ht="18">
      <c r="B2170" t="s">
        <v>550</v>
      </c>
      <c r="C2170" t="s">
        <v>37</v>
      </c>
      <c r="D2170" t="str">
        <f>VLOOKUP(G2170,Sheet1!J:K,2,0)</f>
        <v>C</v>
      </c>
      <c r="E2170" t="str">
        <f t="shared" si="198"/>
        <v>C其他</v>
      </c>
      <c r="F2170" t="str">
        <f>VLOOKUP(G2170,Sheet1!J:L,3,0)</f>
        <v>甘肃省</v>
      </c>
      <c r="G2170" t="s">
        <v>399</v>
      </c>
      <c r="H2170" s="2" t="str">
        <f>VLOOKUP(G2170,Sheet1!J:O,6,0)</f>
        <v>华北大区</v>
      </c>
      <c r="I2170">
        <v>139</v>
      </c>
      <c r="J2170">
        <v>0</v>
      </c>
      <c r="K2170" s="8">
        <f>VLOOKUP(C2170,'渗透率、续签率'!B:C,2,0)</f>
        <v>0.45200000000000001</v>
      </c>
      <c r="L2170" s="6">
        <f t="shared" si="199"/>
        <v>0</v>
      </c>
      <c r="M2170">
        <v>29</v>
      </c>
      <c r="N2170">
        <v>0</v>
      </c>
      <c r="O2170" s="24">
        <f t="shared" si="200"/>
        <v>0</v>
      </c>
      <c r="P2170" s="35">
        <f>VLOOKUP(E2170,'参数设置&amp;汇总'!O:X,10,0)</f>
        <v>0.01</v>
      </c>
      <c r="Q2170" s="37">
        <f t="shared" si="201"/>
        <v>0.28999999999999998</v>
      </c>
      <c r="R2170">
        <v>0.85</v>
      </c>
      <c r="S2170" s="38">
        <f t="shared" si="202"/>
        <v>0.3411764705882353</v>
      </c>
      <c r="T2170" s="9">
        <f t="shared" si="203"/>
        <v>0.14772941176470589</v>
      </c>
      <c r="V2170" s="11"/>
    </row>
    <row r="2171" spans="2:22" ht="18">
      <c r="B2171" t="s">
        <v>550</v>
      </c>
      <c r="C2171" t="s">
        <v>37</v>
      </c>
      <c r="D2171" t="str">
        <f>VLOOKUP(G2171,Sheet1!J:K,2,0)</f>
        <v>C</v>
      </c>
      <c r="E2171" t="str">
        <f t="shared" si="198"/>
        <v>C其他</v>
      </c>
      <c r="F2171" t="str">
        <f>VLOOKUP(G2171,Sheet1!J:L,3,0)</f>
        <v>广西壮族自治区</v>
      </c>
      <c r="G2171" t="s">
        <v>400</v>
      </c>
      <c r="H2171" s="2" t="str">
        <f>VLOOKUP(G2171,Sheet1!J:O,6,0)</f>
        <v>华南大区</v>
      </c>
      <c r="I2171" s="1">
        <v>1449</v>
      </c>
      <c r="J2171">
        <v>0</v>
      </c>
      <c r="K2171" s="8">
        <f>VLOOKUP(C2171,'渗透率、续签率'!B:C,2,0)</f>
        <v>0.45200000000000001</v>
      </c>
      <c r="L2171" s="6">
        <f t="shared" si="199"/>
        <v>0</v>
      </c>
      <c r="M2171">
        <v>89</v>
      </c>
      <c r="N2171">
        <v>0</v>
      </c>
      <c r="O2171" s="24">
        <f t="shared" si="200"/>
        <v>0</v>
      </c>
      <c r="P2171" s="35">
        <f>VLOOKUP(E2171,'参数设置&amp;汇总'!O:X,10,0)</f>
        <v>0.01</v>
      </c>
      <c r="Q2171" s="37">
        <f t="shared" si="201"/>
        <v>0.89</v>
      </c>
      <c r="R2171">
        <v>0.85</v>
      </c>
      <c r="S2171" s="38">
        <f t="shared" si="202"/>
        <v>1.0470588235294118</v>
      </c>
      <c r="T2171" s="9">
        <f t="shared" si="203"/>
        <v>0.45337647058823533</v>
      </c>
      <c r="U2171" s="1"/>
      <c r="V2171" s="11"/>
    </row>
    <row r="2172" spans="2:22" ht="18">
      <c r="B2172" t="s">
        <v>550</v>
      </c>
      <c r="C2172" t="s">
        <v>37</v>
      </c>
      <c r="D2172" t="str">
        <f>VLOOKUP(G2172,Sheet1!J:K,2,0)</f>
        <v>C</v>
      </c>
      <c r="E2172" t="str">
        <f t="shared" si="198"/>
        <v>C其他</v>
      </c>
      <c r="F2172" t="str">
        <f>VLOOKUP(G2172,Sheet1!J:L,3,0)</f>
        <v>辽宁省</v>
      </c>
      <c r="G2172" t="s">
        <v>401</v>
      </c>
      <c r="H2172" s="2" t="str">
        <f>VLOOKUP(G2172,Sheet1!J:O,6,0)</f>
        <v>华北大区</v>
      </c>
      <c r="I2172">
        <v>787</v>
      </c>
      <c r="J2172">
        <v>0</v>
      </c>
      <c r="K2172" s="8">
        <f>VLOOKUP(C2172,'渗透率、续签率'!B:C,2,0)</f>
        <v>0.45200000000000001</v>
      </c>
      <c r="L2172" s="6">
        <f t="shared" si="199"/>
        <v>0</v>
      </c>
      <c r="M2172">
        <v>21</v>
      </c>
      <c r="N2172">
        <v>0</v>
      </c>
      <c r="O2172" s="24">
        <f t="shared" si="200"/>
        <v>0</v>
      </c>
      <c r="P2172" s="35">
        <f>VLOOKUP(E2172,'参数设置&amp;汇总'!O:X,10,0)</f>
        <v>0.01</v>
      </c>
      <c r="Q2172" s="37">
        <f t="shared" si="201"/>
        <v>0.21</v>
      </c>
      <c r="R2172">
        <v>0.85</v>
      </c>
      <c r="S2172" s="38">
        <f t="shared" si="202"/>
        <v>0.24705882352941178</v>
      </c>
      <c r="T2172" s="9">
        <f t="shared" si="203"/>
        <v>0.1069764705882353</v>
      </c>
      <c r="U2172" s="1"/>
      <c r="V2172" s="11"/>
    </row>
    <row r="2173" spans="2:22" ht="18">
      <c r="B2173" t="s">
        <v>550</v>
      </c>
      <c r="C2173" t="s">
        <v>37</v>
      </c>
      <c r="D2173" t="str">
        <f>VLOOKUP(G2173,Sheet1!J:K,2,0)</f>
        <v>C</v>
      </c>
      <c r="E2173" t="str">
        <f t="shared" si="198"/>
        <v>C其他</v>
      </c>
      <c r="F2173" t="str">
        <f>VLOOKUP(G2173,Sheet1!J:L,3,0)</f>
        <v>新疆维吾尔自治区</v>
      </c>
      <c r="G2173" t="s">
        <v>402</v>
      </c>
      <c r="H2173" s="2" t="str">
        <f>VLOOKUP(G2173,Sheet1!J:O,6,0)</f>
        <v>华北大区</v>
      </c>
      <c r="I2173">
        <v>18</v>
      </c>
      <c r="J2173">
        <v>0</v>
      </c>
      <c r="K2173" s="8">
        <f>VLOOKUP(C2173,'渗透率、续签率'!B:C,2,0)</f>
        <v>0.45200000000000001</v>
      </c>
      <c r="L2173" s="6">
        <f t="shared" si="199"/>
        <v>0</v>
      </c>
      <c r="M2173">
        <v>0</v>
      </c>
      <c r="N2173">
        <v>0</v>
      </c>
      <c r="O2173" s="24" t="e">
        <f t="shared" si="200"/>
        <v>#DIV/0!</v>
      </c>
      <c r="P2173" s="35">
        <f>VLOOKUP(E2173,'参数设置&amp;汇总'!O:X,10,0)</f>
        <v>0.01</v>
      </c>
      <c r="Q2173" s="37">
        <f t="shared" si="201"/>
        <v>0</v>
      </c>
      <c r="R2173">
        <v>0.85</v>
      </c>
      <c r="S2173" s="38">
        <f t="shared" si="202"/>
        <v>0</v>
      </c>
      <c r="T2173" s="9">
        <f t="shared" si="203"/>
        <v>0</v>
      </c>
      <c r="U2173" s="1"/>
      <c r="V2173" s="11"/>
    </row>
    <row r="2174" spans="2:22" ht="18">
      <c r="B2174" t="s">
        <v>550</v>
      </c>
      <c r="C2174" t="s">
        <v>37</v>
      </c>
      <c r="D2174" t="str">
        <f>VLOOKUP(G2174,Sheet1!J:K,2,0)</f>
        <v>C</v>
      </c>
      <c r="E2174" t="str">
        <f t="shared" si="198"/>
        <v>C其他</v>
      </c>
      <c r="F2174" t="str">
        <f>VLOOKUP(G2174,Sheet1!J:L,3,0)</f>
        <v>贵州省</v>
      </c>
      <c r="G2174" t="s">
        <v>403</v>
      </c>
      <c r="H2174" s="2" t="str">
        <f>VLOOKUP(G2174,Sheet1!J:O,6,0)</f>
        <v>华北大区</v>
      </c>
      <c r="I2174" s="1">
        <v>1201</v>
      </c>
      <c r="J2174">
        <v>0</v>
      </c>
      <c r="K2174" s="8">
        <f>VLOOKUP(C2174,'渗透率、续签率'!B:C,2,0)</f>
        <v>0.45200000000000001</v>
      </c>
      <c r="L2174" s="6">
        <f t="shared" si="199"/>
        <v>0</v>
      </c>
      <c r="M2174">
        <v>110</v>
      </c>
      <c r="N2174">
        <v>0</v>
      </c>
      <c r="O2174" s="24">
        <f t="shared" si="200"/>
        <v>0</v>
      </c>
      <c r="P2174" s="35">
        <f>VLOOKUP(E2174,'参数设置&amp;汇总'!O:X,10,0)</f>
        <v>0.01</v>
      </c>
      <c r="Q2174" s="37">
        <f t="shared" si="201"/>
        <v>1.1000000000000001</v>
      </c>
      <c r="R2174">
        <v>0.85</v>
      </c>
      <c r="S2174" s="38">
        <f t="shared" si="202"/>
        <v>1.2941176470588236</v>
      </c>
      <c r="T2174" s="9">
        <f t="shared" si="203"/>
        <v>0.56035294117647061</v>
      </c>
      <c r="U2174" s="1"/>
      <c r="V2174" s="11"/>
    </row>
    <row r="2175" spans="2:22" ht="18">
      <c r="B2175" t="s">
        <v>550</v>
      </c>
      <c r="C2175" t="s">
        <v>37</v>
      </c>
      <c r="D2175" t="str">
        <f>VLOOKUP(G2175,Sheet1!J:K,2,0)</f>
        <v>C</v>
      </c>
      <c r="E2175" t="str">
        <f t="shared" si="198"/>
        <v>C其他</v>
      </c>
      <c r="F2175" t="str">
        <f>VLOOKUP(G2175,Sheet1!J:L,3,0)</f>
        <v>陕西省</v>
      </c>
      <c r="G2175" t="s">
        <v>404</v>
      </c>
      <c r="H2175" s="2" t="str">
        <f>VLOOKUP(G2175,Sheet1!J:O,6,0)</f>
        <v>华北大区</v>
      </c>
      <c r="I2175">
        <v>338</v>
      </c>
      <c r="J2175">
        <v>1</v>
      </c>
      <c r="K2175" s="8">
        <f>VLOOKUP(C2175,'渗透率、续签率'!B:C,2,0)</f>
        <v>0.45200000000000001</v>
      </c>
      <c r="L2175" s="6">
        <f t="shared" si="199"/>
        <v>2.9585798816568047E-3</v>
      </c>
      <c r="M2175">
        <v>16</v>
      </c>
      <c r="N2175">
        <v>0</v>
      </c>
      <c r="O2175" s="24">
        <f t="shared" si="200"/>
        <v>0</v>
      </c>
      <c r="P2175" s="35">
        <f>VLOOKUP(E2175,'参数设置&amp;汇总'!O:X,10,0)</f>
        <v>0.01</v>
      </c>
      <c r="Q2175" s="37">
        <f t="shared" si="201"/>
        <v>0.16</v>
      </c>
      <c r="R2175">
        <v>0.85</v>
      </c>
      <c r="S2175" s="38">
        <f t="shared" si="202"/>
        <v>0.18823529411764706</v>
      </c>
      <c r="T2175" s="9">
        <f t="shared" si="203"/>
        <v>8.1505882352941178E-2</v>
      </c>
      <c r="U2175" s="1"/>
      <c r="V2175" s="11"/>
    </row>
    <row r="2176" spans="2:22" ht="18">
      <c r="B2176" t="s">
        <v>550</v>
      </c>
      <c r="C2176" t="s">
        <v>37</v>
      </c>
      <c r="D2176" t="str">
        <f>VLOOKUP(G2176,Sheet1!J:K,2,0)</f>
        <v>C</v>
      </c>
      <c r="E2176" t="str">
        <f t="shared" si="198"/>
        <v>C其他</v>
      </c>
      <c r="F2176" t="str">
        <f>VLOOKUP(G2176,Sheet1!J:L,3,0)</f>
        <v>安徽省</v>
      </c>
      <c r="G2176" t="s">
        <v>405</v>
      </c>
      <c r="H2176" s="2" t="str">
        <f>VLOOKUP(G2176,Sheet1!J:O,6,0)</f>
        <v>华南大区</v>
      </c>
      <c r="I2176">
        <v>446</v>
      </c>
      <c r="J2176">
        <v>1</v>
      </c>
      <c r="K2176" s="8">
        <f>VLOOKUP(C2176,'渗透率、续签率'!B:C,2,0)</f>
        <v>0.45200000000000001</v>
      </c>
      <c r="L2176" s="6">
        <f t="shared" si="199"/>
        <v>2.242152466367713E-3</v>
      </c>
      <c r="M2176">
        <v>32</v>
      </c>
      <c r="N2176">
        <v>0</v>
      </c>
      <c r="O2176" s="24">
        <f t="shared" si="200"/>
        <v>0</v>
      </c>
      <c r="P2176" s="35">
        <f>VLOOKUP(E2176,'参数设置&amp;汇总'!O:X,10,0)</f>
        <v>0.01</v>
      </c>
      <c r="Q2176" s="37">
        <f t="shared" si="201"/>
        <v>0.32</v>
      </c>
      <c r="R2176">
        <v>0.85</v>
      </c>
      <c r="S2176" s="38">
        <f t="shared" si="202"/>
        <v>0.37647058823529411</v>
      </c>
      <c r="T2176" s="9">
        <f t="shared" si="203"/>
        <v>0.16301176470588236</v>
      </c>
      <c r="U2176" s="1"/>
      <c r="V2176" s="11"/>
    </row>
    <row r="2177" spans="2:22" ht="18">
      <c r="B2177" t="s">
        <v>550</v>
      </c>
      <c r="C2177" t="s">
        <v>37</v>
      </c>
      <c r="D2177" t="str">
        <f>VLOOKUP(G2177,Sheet1!J:K,2,0)</f>
        <v>C</v>
      </c>
      <c r="E2177" t="str">
        <f t="shared" si="198"/>
        <v>C其他</v>
      </c>
      <c r="F2177" t="str">
        <f>VLOOKUP(G2177,Sheet1!J:L,3,0)</f>
        <v>宁夏回族自治区</v>
      </c>
      <c r="G2177" t="s">
        <v>406</v>
      </c>
      <c r="H2177" s="2" t="str">
        <f>VLOOKUP(G2177,Sheet1!J:O,6,0)</f>
        <v>华北大区</v>
      </c>
      <c r="I2177" s="1">
        <v>2431</v>
      </c>
      <c r="J2177">
        <v>0</v>
      </c>
      <c r="K2177" s="8">
        <f>VLOOKUP(C2177,'渗透率、续签率'!B:C,2,0)</f>
        <v>0.45200000000000001</v>
      </c>
      <c r="L2177" s="6">
        <f t="shared" si="199"/>
        <v>0</v>
      </c>
      <c r="M2177">
        <v>296</v>
      </c>
      <c r="N2177">
        <v>0</v>
      </c>
      <c r="O2177" s="24">
        <f t="shared" si="200"/>
        <v>0</v>
      </c>
      <c r="P2177" s="35">
        <f>VLOOKUP(E2177,'参数设置&amp;汇总'!O:X,10,0)</f>
        <v>0.01</v>
      </c>
      <c r="Q2177" s="37">
        <f t="shared" si="201"/>
        <v>2.96</v>
      </c>
      <c r="R2177">
        <v>0.85</v>
      </c>
      <c r="S2177" s="38">
        <f t="shared" si="202"/>
        <v>3.4823529411764707</v>
      </c>
      <c r="T2177" s="9">
        <f t="shared" si="203"/>
        <v>1.5078588235294117</v>
      </c>
      <c r="U2177" s="1"/>
      <c r="V2177" s="11"/>
    </row>
    <row r="2178" spans="2:22" ht="18">
      <c r="B2178" t="s">
        <v>550</v>
      </c>
      <c r="C2178" t="s">
        <v>37</v>
      </c>
      <c r="D2178" t="str">
        <f>VLOOKUP(G2178,Sheet1!J:K,2,0)</f>
        <v>C</v>
      </c>
      <c r="E2178" t="str">
        <f t="shared" si="198"/>
        <v>C其他</v>
      </c>
      <c r="F2178" t="str">
        <f>VLOOKUP(G2178,Sheet1!J:L,3,0)</f>
        <v>内蒙古自治区</v>
      </c>
      <c r="G2178" t="s">
        <v>407</v>
      </c>
      <c r="H2178" s="2" t="str">
        <f>VLOOKUP(G2178,Sheet1!J:O,6,0)</f>
        <v>华北大区</v>
      </c>
      <c r="I2178">
        <v>576</v>
      </c>
      <c r="J2178">
        <v>0</v>
      </c>
      <c r="K2178" s="8">
        <f>VLOOKUP(C2178,'渗透率、续签率'!B:C,2,0)</f>
        <v>0.45200000000000001</v>
      </c>
      <c r="L2178" s="6">
        <f t="shared" si="199"/>
        <v>0</v>
      </c>
      <c r="M2178">
        <v>16</v>
      </c>
      <c r="N2178">
        <v>0</v>
      </c>
      <c r="O2178" s="24">
        <f t="shared" si="200"/>
        <v>0</v>
      </c>
      <c r="P2178" s="35">
        <f>VLOOKUP(E2178,'参数设置&amp;汇总'!O:X,10,0)</f>
        <v>0.01</v>
      </c>
      <c r="Q2178" s="37">
        <f t="shared" si="201"/>
        <v>0.16</v>
      </c>
      <c r="R2178">
        <v>0.85</v>
      </c>
      <c r="S2178" s="38">
        <f t="shared" si="202"/>
        <v>0.18823529411764706</v>
      </c>
      <c r="T2178" s="9">
        <f t="shared" si="203"/>
        <v>8.1505882352941178E-2</v>
      </c>
      <c r="U2178" s="1"/>
      <c r="V2178" s="11"/>
    </row>
    <row r="2179" spans="2:22" ht="18">
      <c r="B2179" t="s">
        <v>550</v>
      </c>
      <c r="C2179" t="s">
        <v>37</v>
      </c>
      <c r="D2179" t="str">
        <f>VLOOKUP(G2179,Sheet1!J:K,2,0)</f>
        <v>C</v>
      </c>
      <c r="E2179" t="str">
        <f t="shared" ref="E2179:E2242" si="204">D2179&amp;C2179</f>
        <v>C其他</v>
      </c>
      <c r="F2179" t="str">
        <f>VLOOKUP(G2179,Sheet1!J:L,3,0)</f>
        <v>辽宁省</v>
      </c>
      <c r="G2179" t="s">
        <v>408</v>
      </c>
      <c r="H2179" s="2" t="str">
        <f>VLOOKUP(G2179,Sheet1!J:O,6,0)</f>
        <v>华北大区</v>
      </c>
      <c r="I2179" s="1">
        <v>1022</v>
      </c>
      <c r="J2179">
        <v>0</v>
      </c>
      <c r="K2179" s="8">
        <f>VLOOKUP(C2179,'渗透率、续签率'!B:C,2,0)</f>
        <v>0.45200000000000001</v>
      </c>
      <c r="L2179" s="6">
        <f t="shared" ref="L2179:L2242" si="205">J2179/I2179</f>
        <v>0</v>
      </c>
      <c r="M2179">
        <v>86</v>
      </c>
      <c r="N2179">
        <v>0</v>
      </c>
      <c r="O2179" s="24">
        <f t="shared" ref="O2179:O2242" si="206">N2179/M2179</f>
        <v>0</v>
      </c>
      <c r="P2179" s="35">
        <f>VLOOKUP(E2179,'参数设置&amp;汇总'!O:X,10,0)</f>
        <v>0.01</v>
      </c>
      <c r="Q2179" s="37">
        <f t="shared" ref="Q2179:Q2242" si="207">IF(P2179*M2179&gt;=N2179,M2179*P2179,N2179)</f>
        <v>0.86</v>
      </c>
      <c r="R2179">
        <v>0.85</v>
      </c>
      <c r="S2179" s="38">
        <f t="shared" ref="S2179:S2242" si="208">((1-K2179)*N2179+IF(Q2179-N2179&gt;0,Q2179-N2179,0))/R2179</f>
        <v>1.0117647058823529</v>
      </c>
      <c r="T2179" s="9">
        <f t="shared" ref="T2179:T2242" si="209">S2179*0.433</f>
        <v>0.4380941176470588</v>
      </c>
      <c r="V2179" s="11"/>
    </row>
    <row r="2180" spans="2:22" ht="18">
      <c r="B2180" t="s">
        <v>550</v>
      </c>
      <c r="C2180" t="s">
        <v>37</v>
      </c>
      <c r="D2180" t="str">
        <f>VLOOKUP(G2180,Sheet1!J:K,2,0)</f>
        <v>C</v>
      </c>
      <c r="E2180" t="str">
        <f t="shared" si="204"/>
        <v>C其他</v>
      </c>
      <c r="F2180" t="str">
        <f>VLOOKUP(G2180,Sheet1!J:L,3,0)</f>
        <v>江苏省</v>
      </c>
      <c r="G2180" t="s">
        <v>409</v>
      </c>
      <c r="H2180" s="2" t="str">
        <f>VLOOKUP(G2180,Sheet1!J:O,6,0)</f>
        <v>华北大区</v>
      </c>
      <c r="I2180" s="1">
        <v>1447</v>
      </c>
      <c r="J2180">
        <v>3</v>
      </c>
      <c r="K2180" s="8">
        <f>VLOOKUP(C2180,'渗透率、续签率'!B:C,2,0)</f>
        <v>0.45200000000000001</v>
      </c>
      <c r="L2180" s="6">
        <f t="shared" si="205"/>
        <v>2.0732550103662751E-3</v>
      </c>
      <c r="M2180">
        <v>122</v>
      </c>
      <c r="N2180">
        <v>2</v>
      </c>
      <c r="O2180" s="24">
        <f t="shared" si="206"/>
        <v>1.6393442622950821E-2</v>
      </c>
      <c r="P2180" s="35">
        <f>VLOOKUP(E2180,'参数设置&amp;汇总'!O:X,10,0)</f>
        <v>0.01</v>
      </c>
      <c r="Q2180" s="37">
        <f t="shared" si="207"/>
        <v>2</v>
      </c>
      <c r="R2180">
        <v>0.85</v>
      </c>
      <c r="S2180" s="38">
        <f t="shared" si="208"/>
        <v>1.2894117647058825</v>
      </c>
      <c r="T2180" s="9">
        <f t="shared" si="209"/>
        <v>0.55831529411764713</v>
      </c>
      <c r="V2180" s="11"/>
    </row>
    <row r="2181" spans="2:22" ht="18">
      <c r="B2181" t="s">
        <v>550</v>
      </c>
      <c r="C2181" t="s">
        <v>37</v>
      </c>
      <c r="D2181" t="str">
        <f>VLOOKUP(G2181,Sheet1!J:K,2,0)</f>
        <v>C</v>
      </c>
      <c r="E2181" t="str">
        <f t="shared" si="204"/>
        <v>C其他</v>
      </c>
      <c r="F2181" t="str">
        <f>VLOOKUP(G2181,Sheet1!J:L,3,0)</f>
        <v>吉林省</v>
      </c>
      <c r="G2181" t="s">
        <v>410</v>
      </c>
      <c r="H2181" s="2" t="str">
        <f>VLOOKUP(G2181,Sheet1!J:O,6,0)</f>
        <v>华北大区</v>
      </c>
      <c r="I2181" s="1">
        <v>4542</v>
      </c>
      <c r="J2181">
        <v>14</v>
      </c>
      <c r="K2181" s="8">
        <f>VLOOKUP(C2181,'渗透率、续签率'!B:C,2,0)</f>
        <v>0.45200000000000001</v>
      </c>
      <c r="L2181" s="6">
        <f t="shared" si="205"/>
        <v>3.0823425803610744E-3</v>
      </c>
      <c r="M2181" s="1">
        <v>1053</v>
      </c>
      <c r="N2181">
        <v>13</v>
      </c>
      <c r="O2181" s="24">
        <f t="shared" si="206"/>
        <v>1.2345679012345678E-2</v>
      </c>
      <c r="P2181" s="35">
        <f>VLOOKUP(E2181,'参数设置&amp;汇总'!O:X,10,0)</f>
        <v>0.01</v>
      </c>
      <c r="Q2181" s="37">
        <f t="shared" si="207"/>
        <v>13</v>
      </c>
      <c r="R2181">
        <v>0.85</v>
      </c>
      <c r="S2181" s="38">
        <f t="shared" si="208"/>
        <v>8.3811764705882368</v>
      </c>
      <c r="T2181" s="9">
        <f t="shared" si="209"/>
        <v>3.6290494117647065</v>
      </c>
      <c r="V2181" s="11"/>
    </row>
    <row r="2182" spans="2:22" ht="18">
      <c r="B2182" t="s">
        <v>550</v>
      </c>
      <c r="C2182" t="s">
        <v>37</v>
      </c>
      <c r="D2182" t="str">
        <f>VLOOKUP(G2182,Sheet1!J:K,2,0)</f>
        <v>B</v>
      </c>
      <c r="E2182" t="str">
        <f t="shared" si="204"/>
        <v>B其他</v>
      </c>
      <c r="F2182" t="str">
        <f>VLOOKUP(G2182,Sheet1!J:L,3,0)</f>
        <v>湖南省</v>
      </c>
      <c r="G2182" t="s">
        <v>87</v>
      </c>
      <c r="H2182" s="2" t="str">
        <f>VLOOKUP(G2182,Sheet1!J:O,6,0)</f>
        <v>华南大区</v>
      </c>
      <c r="I2182" s="1">
        <v>7288</v>
      </c>
      <c r="J2182">
        <v>22</v>
      </c>
      <c r="K2182" s="8">
        <f>VLOOKUP(C2182,'渗透率、续签率'!B:C,2,0)</f>
        <v>0.45200000000000001</v>
      </c>
      <c r="L2182" s="6">
        <f t="shared" si="205"/>
        <v>3.0186608122941823E-3</v>
      </c>
      <c r="M2182" s="1">
        <v>1365</v>
      </c>
      <c r="N2182">
        <v>20</v>
      </c>
      <c r="O2182" s="24">
        <f t="shared" si="206"/>
        <v>1.4652014652014652E-2</v>
      </c>
      <c r="P2182" s="35">
        <f>VLOOKUP(E2182,'参数设置&amp;汇总'!O:X,10,0)</f>
        <v>0.02</v>
      </c>
      <c r="Q2182" s="37">
        <f t="shared" si="207"/>
        <v>27.3</v>
      </c>
      <c r="R2182">
        <v>0.85</v>
      </c>
      <c r="S2182" s="38">
        <f t="shared" si="208"/>
        <v>21.482352941176472</v>
      </c>
      <c r="T2182" s="9">
        <f t="shared" si="209"/>
        <v>9.3018588235294128</v>
      </c>
      <c r="V2182" s="11"/>
    </row>
    <row r="2183" spans="2:22" ht="18">
      <c r="B2183" t="s">
        <v>550</v>
      </c>
      <c r="C2183" t="s">
        <v>37</v>
      </c>
      <c r="D2183" t="str">
        <f>VLOOKUP(G2183,Sheet1!J:K,2,0)</f>
        <v>C</v>
      </c>
      <c r="E2183" t="str">
        <f t="shared" si="204"/>
        <v>C其他</v>
      </c>
      <c r="F2183" t="str">
        <f>VLOOKUP(G2183,Sheet1!J:L,3,0)</f>
        <v>山西省</v>
      </c>
      <c r="G2183" t="s">
        <v>411</v>
      </c>
      <c r="H2183" s="2" t="str">
        <f>VLOOKUP(G2183,Sheet1!J:O,6,0)</f>
        <v>华北大区</v>
      </c>
      <c r="I2183">
        <v>986</v>
      </c>
      <c r="J2183">
        <v>1</v>
      </c>
      <c r="K2183" s="8">
        <f>VLOOKUP(C2183,'渗透率、续签率'!B:C,2,0)</f>
        <v>0.45200000000000001</v>
      </c>
      <c r="L2183" s="6">
        <f t="shared" si="205"/>
        <v>1.0141987829614604E-3</v>
      </c>
      <c r="M2183">
        <v>155</v>
      </c>
      <c r="N2183">
        <v>0</v>
      </c>
      <c r="O2183" s="24">
        <f t="shared" si="206"/>
        <v>0</v>
      </c>
      <c r="P2183" s="35">
        <f>VLOOKUP(E2183,'参数设置&amp;汇总'!O:X,10,0)</f>
        <v>0.01</v>
      </c>
      <c r="Q2183" s="37">
        <f t="shared" si="207"/>
        <v>1.55</v>
      </c>
      <c r="R2183">
        <v>0.85</v>
      </c>
      <c r="S2183" s="38">
        <f t="shared" si="208"/>
        <v>1.8235294117647061</v>
      </c>
      <c r="T2183" s="9">
        <f t="shared" si="209"/>
        <v>0.7895882352941177</v>
      </c>
      <c r="V2183" s="11"/>
    </row>
    <row r="2184" spans="2:22" ht="18">
      <c r="B2184" t="s">
        <v>550</v>
      </c>
      <c r="C2184" t="s">
        <v>37</v>
      </c>
      <c r="D2184" t="str">
        <f>VLOOKUP(G2184,Sheet1!J:K,2,0)</f>
        <v>C</v>
      </c>
      <c r="E2184" t="str">
        <f t="shared" si="204"/>
        <v>C其他</v>
      </c>
      <c r="F2184" t="str">
        <f>VLOOKUP(G2184,Sheet1!J:L,3,0)</f>
        <v>辽宁省</v>
      </c>
      <c r="G2184" t="s">
        <v>412</v>
      </c>
      <c r="H2184" s="2" t="str">
        <f>VLOOKUP(G2184,Sheet1!J:O,6,0)</f>
        <v>华北大区</v>
      </c>
      <c r="I2184">
        <v>714</v>
      </c>
      <c r="J2184">
        <v>0</v>
      </c>
      <c r="K2184" s="8">
        <f>VLOOKUP(C2184,'渗透率、续签率'!B:C,2,0)</f>
        <v>0.45200000000000001</v>
      </c>
      <c r="L2184" s="6">
        <f t="shared" si="205"/>
        <v>0</v>
      </c>
      <c r="M2184">
        <v>52</v>
      </c>
      <c r="N2184">
        <v>0</v>
      </c>
      <c r="O2184" s="24">
        <f t="shared" si="206"/>
        <v>0</v>
      </c>
      <c r="P2184" s="35">
        <f>VLOOKUP(E2184,'参数设置&amp;汇总'!O:X,10,0)</f>
        <v>0.01</v>
      </c>
      <c r="Q2184" s="37">
        <f t="shared" si="207"/>
        <v>0.52</v>
      </c>
      <c r="R2184">
        <v>0.85</v>
      </c>
      <c r="S2184" s="38">
        <f t="shared" si="208"/>
        <v>0.61176470588235299</v>
      </c>
      <c r="T2184" s="9">
        <f t="shared" si="209"/>
        <v>0.26489411764705884</v>
      </c>
      <c r="V2184" s="11"/>
    </row>
    <row r="2185" spans="2:22" ht="18">
      <c r="B2185" t="s">
        <v>550</v>
      </c>
      <c r="C2185" t="s">
        <v>37</v>
      </c>
      <c r="D2185" t="str">
        <f>VLOOKUP(G2185,Sheet1!J:K,2,0)</f>
        <v>C</v>
      </c>
      <c r="E2185" t="str">
        <f t="shared" si="204"/>
        <v>C其他</v>
      </c>
      <c r="F2185" t="str">
        <f>VLOOKUP(G2185,Sheet1!J:L,3,0)</f>
        <v>安徽省</v>
      </c>
      <c r="G2185" t="s">
        <v>413</v>
      </c>
      <c r="H2185" s="2" t="str">
        <f>VLOOKUP(G2185,Sheet1!J:O,6,0)</f>
        <v>华南大区</v>
      </c>
      <c r="I2185" s="1">
        <v>3811</v>
      </c>
      <c r="J2185">
        <v>6</v>
      </c>
      <c r="K2185" s="8">
        <f>VLOOKUP(C2185,'渗透率、续签率'!B:C,2,0)</f>
        <v>0.45200000000000001</v>
      </c>
      <c r="L2185" s="6">
        <f t="shared" si="205"/>
        <v>1.574389923904487E-3</v>
      </c>
      <c r="M2185">
        <v>238</v>
      </c>
      <c r="N2185">
        <v>5</v>
      </c>
      <c r="O2185" s="24">
        <f t="shared" si="206"/>
        <v>2.100840336134454E-2</v>
      </c>
      <c r="P2185" s="35">
        <f>VLOOKUP(E2185,'参数设置&amp;汇总'!O:X,10,0)</f>
        <v>0.01</v>
      </c>
      <c r="Q2185" s="37">
        <f t="shared" si="207"/>
        <v>5</v>
      </c>
      <c r="R2185">
        <v>0.85</v>
      </c>
      <c r="S2185" s="38">
        <f t="shared" si="208"/>
        <v>3.2235294117647064</v>
      </c>
      <c r="T2185" s="9">
        <f t="shared" si="209"/>
        <v>1.3957882352941178</v>
      </c>
      <c r="V2185" s="11"/>
    </row>
    <row r="2186" spans="2:22" ht="18">
      <c r="B2186" t="s">
        <v>550</v>
      </c>
      <c r="C2186" t="s">
        <v>37</v>
      </c>
      <c r="D2186" t="str">
        <f>VLOOKUP(G2186,Sheet1!J:K,2,0)</f>
        <v>C</v>
      </c>
      <c r="E2186" t="str">
        <f t="shared" si="204"/>
        <v>C其他</v>
      </c>
      <c r="F2186" t="str">
        <f>VLOOKUP(G2186,Sheet1!J:L,3,0)</f>
        <v>广西壮族自治区</v>
      </c>
      <c r="G2186" t="s">
        <v>414</v>
      </c>
      <c r="H2186" s="2" t="str">
        <f>VLOOKUP(G2186,Sheet1!J:O,6,0)</f>
        <v>华南大区</v>
      </c>
      <c r="I2186">
        <v>703</v>
      </c>
      <c r="J2186">
        <v>0</v>
      </c>
      <c r="K2186" s="8">
        <f>VLOOKUP(C2186,'渗透率、续签率'!B:C,2,0)</f>
        <v>0.45200000000000001</v>
      </c>
      <c r="L2186" s="6">
        <f t="shared" si="205"/>
        <v>0</v>
      </c>
      <c r="M2186">
        <v>32</v>
      </c>
      <c r="N2186">
        <v>0</v>
      </c>
      <c r="O2186" s="24">
        <f t="shared" si="206"/>
        <v>0</v>
      </c>
      <c r="P2186" s="35">
        <f>VLOOKUP(E2186,'参数设置&amp;汇总'!O:X,10,0)</f>
        <v>0.01</v>
      </c>
      <c r="Q2186" s="37">
        <f t="shared" si="207"/>
        <v>0.32</v>
      </c>
      <c r="R2186">
        <v>0.85</v>
      </c>
      <c r="S2186" s="38">
        <f t="shared" si="208"/>
        <v>0.37647058823529411</v>
      </c>
      <c r="T2186" s="9">
        <f t="shared" si="209"/>
        <v>0.16301176470588236</v>
      </c>
      <c r="V2186" s="11"/>
    </row>
    <row r="2187" spans="2:22" ht="18">
      <c r="B2187" t="s">
        <v>550</v>
      </c>
      <c r="C2187" t="s">
        <v>37</v>
      </c>
      <c r="D2187" t="str">
        <f>VLOOKUP(G2187,Sheet1!J:K,2,0)</f>
        <v>C</v>
      </c>
      <c r="E2187" t="str">
        <f t="shared" si="204"/>
        <v>C其他</v>
      </c>
      <c r="F2187" t="str">
        <f>VLOOKUP(G2187,Sheet1!J:L,3,0)</f>
        <v>广东省</v>
      </c>
      <c r="G2187" t="s">
        <v>415</v>
      </c>
      <c r="H2187" s="2" t="str">
        <f>VLOOKUP(G2187,Sheet1!J:O,6,0)</f>
        <v>华南大区</v>
      </c>
      <c r="I2187" s="1">
        <v>1447</v>
      </c>
      <c r="J2187">
        <v>0</v>
      </c>
      <c r="K2187" s="8">
        <f>VLOOKUP(C2187,'渗透率、续签率'!B:C,2,0)</f>
        <v>0.45200000000000001</v>
      </c>
      <c r="L2187" s="6">
        <f t="shared" si="205"/>
        <v>0</v>
      </c>
      <c r="M2187">
        <v>82</v>
      </c>
      <c r="N2187">
        <v>0</v>
      </c>
      <c r="O2187" s="24">
        <f t="shared" si="206"/>
        <v>0</v>
      </c>
      <c r="P2187" s="35">
        <f>VLOOKUP(E2187,'参数设置&amp;汇总'!O:X,10,0)</f>
        <v>0.01</v>
      </c>
      <c r="Q2187" s="37">
        <f t="shared" si="207"/>
        <v>0.82000000000000006</v>
      </c>
      <c r="R2187">
        <v>0.85</v>
      </c>
      <c r="S2187" s="38">
        <f t="shared" si="208"/>
        <v>0.9647058823529413</v>
      </c>
      <c r="T2187" s="9">
        <f t="shared" si="209"/>
        <v>0.41771764705882358</v>
      </c>
    </row>
    <row r="2188" spans="2:22" ht="18">
      <c r="B2188" t="s">
        <v>550</v>
      </c>
      <c r="C2188" t="s">
        <v>37</v>
      </c>
      <c r="D2188" t="str">
        <f>VLOOKUP(G2188,Sheet1!J:K,2,0)</f>
        <v>C</v>
      </c>
      <c r="E2188" t="str">
        <f t="shared" si="204"/>
        <v>C其他</v>
      </c>
      <c r="F2188" t="str">
        <f>VLOOKUP(G2188,Sheet1!J:L,3,0)</f>
        <v>山西省</v>
      </c>
      <c r="G2188" t="s">
        <v>416</v>
      </c>
      <c r="H2188" s="2" t="str">
        <f>VLOOKUP(G2188,Sheet1!J:O,6,0)</f>
        <v>华北大区</v>
      </c>
      <c r="I2188">
        <v>360</v>
      </c>
      <c r="J2188">
        <v>1</v>
      </c>
      <c r="K2188" s="8">
        <f>VLOOKUP(C2188,'渗透率、续签率'!B:C,2,0)</f>
        <v>0.45200000000000001</v>
      </c>
      <c r="L2188" s="6">
        <f t="shared" si="205"/>
        <v>2.7777777777777779E-3</v>
      </c>
      <c r="M2188">
        <v>49</v>
      </c>
      <c r="N2188">
        <v>0</v>
      </c>
      <c r="O2188" s="24">
        <f t="shared" si="206"/>
        <v>0</v>
      </c>
      <c r="P2188" s="35">
        <f>VLOOKUP(E2188,'参数设置&amp;汇总'!O:X,10,0)</f>
        <v>0.01</v>
      </c>
      <c r="Q2188" s="37">
        <f t="shared" si="207"/>
        <v>0.49</v>
      </c>
      <c r="R2188">
        <v>0.85</v>
      </c>
      <c r="S2188" s="38">
        <f t="shared" si="208"/>
        <v>0.57647058823529407</v>
      </c>
      <c r="T2188" s="9">
        <f t="shared" si="209"/>
        <v>0.24961176470588234</v>
      </c>
      <c r="V2188" s="11"/>
    </row>
    <row r="2189" spans="2:22" ht="18">
      <c r="B2189" t="s">
        <v>550</v>
      </c>
      <c r="C2189" t="s">
        <v>37</v>
      </c>
      <c r="D2189" t="str">
        <f>VLOOKUP(G2189,Sheet1!J:K,2,0)</f>
        <v>C</v>
      </c>
      <c r="E2189" t="str">
        <f t="shared" si="204"/>
        <v>C其他</v>
      </c>
      <c r="F2189" t="str">
        <f>VLOOKUP(G2189,Sheet1!J:L,3,0)</f>
        <v>新疆维吾尔自治区</v>
      </c>
      <c r="G2189" t="s">
        <v>417</v>
      </c>
      <c r="H2189" s="2" t="str">
        <f>VLOOKUP(G2189,Sheet1!J:O,6,0)</f>
        <v>华北大区</v>
      </c>
      <c r="I2189">
        <v>471</v>
      </c>
      <c r="J2189">
        <v>0</v>
      </c>
      <c r="K2189" s="8">
        <f>VLOOKUP(C2189,'渗透率、续签率'!B:C,2,0)</f>
        <v>0.45200000000000001</v>
      </c>
      <c r="L2189" s="6">
        <f t="shared" si="205"/>
        <v>0</v>
      </c>
      <c r="M2189">
        <v>52</v>
      </c>
      <c r="N2189">
        <v>0</v>
      </c>
      <c r="O2189" s="24">
        <f t="shared" si="206"/>
        <v>0</v>
      </c>
      <c r="P2189" s="35">
        <f>VLOOKUP(E2189,'参数设置&amp;汇总'!O:X,10,0)</f>
        <v>0.01</v>
      </c>
      <c r="Q2189" s="37">
        <f t="shared" si="207"/>
        <v>0.52</v>
      </c>
      <c r="R2189">
        <v>0.85</v>
      </c>
      <c r="S2189" s="38">
        <f t="shared" si="208"/>
        <v>0.61176470588235299</v>
      </c>
      <c r="T2189" s="9">
        <f t="shared" si="209"/>
        <v>0.26489411764705884</v>
      </c>
      <c r="U2189" s="1"/>
      <c r="V2189" s="11"/>
    </row>
    <row r="2190" spans="2:22" ht="18">
      <c r="B2190" t="s">
        <v>550</v>
      </c>
      <c r="C2190" t="s">
        <v>37</v>
      </c>
      <c r="D2190" t="str">
        <f>VLOOKUP(G2190,Sheet1!J:K,2,0)</f>
        <v>C</v>
      </c>
      <c r="E2190" t="str">
        <f t="shared" si="204"/>
        <v>C其他</v>
      </c>
      <c r="F2190" t="str">
        <f>VLOOKUP(G2190,Sheet1!J:L,3,0)</f>
        <v>新疆维吾尔自治区</v>
      </c>
      <c r="G2190" t="s">
        <v>418</v>
      </c>
      <c r="H2190" s="2" t="str">
        <f>VLOOKUP(G2190,Sheet1!J:O,6,0)</f>
        <v>华北大区</v>
      </c>
      <c r="I2190">
        <v>88</v>
      </c>
      <c r="J2190">
        <v>0</v>
      </c>
      <c r="K2190" s="8">
        <f>VLOOKUP(C2190,'渗透率、续签率'!B:C,2,0)</f>
        <v>0.45200000000000001</v>
      </c>
      <c r="L2190" s="6">
        <f t="shared" si="205"/>
        <v>0</v>
      </c>
      <c r="M2190">
        <v>3</v>
      </c>
      <c r="N2190">
        <v>0</v>
      </c>
      <c r="O2190" s="24">
        <f t="shared" si="206"/>
        <v>0</v>
      </c>
      <c r="P2190" s="35">
        <f>VLOOKUP(E2190,'参数设置&amp;汇总'!O:X,10,0)</f>
        <v>0.01</v>
      </c>
      <c r="Q2190" s="37">
        <f t="shared" si="207"/>
        <v>0.03</v>
      </c>
      <c r="R2190">
        <v>0.85</v>
      </c>
      <c r="S2190" s="38">
        <f t="shared" si="208"/>
        <v>3.5294117647058823E-2</v>
      </c>
      <c r="T2190" s="9">
        <f t="shared" si="209"/>
        <v>1.5282352941176471E-2</v>
      </c>
      <c r="V2190" s="11"/>
    </row>
    <row r="2191" spans="2:22" ht="18">
      <c r="B2191" t="s">
        <v>550</v>
      </c>
      <c r="C2191" t="s">
        <v>37</v>
      </c>
      <c r="D2191" t="str">
        <f>VLOOKUP(G2191,Sheet1!J:K,2,0)</f>
        <v>C</v>
      </c>
      <c r="E2191" t="str">
        <f t="shared" si="204"/>
        <v>C其他</v>
      </c>
      <c r="F2191" t="str">
        <f>VLOOKUP(G2191,Sheet1!J:L,3,0)</f>
        <v>四川省</v>
      </c>
      <c r="G2191" t="s">
        <v>419</v>
      </c>
      <c r="H2191" s="2" t="str">
        <f>VLOOKUP(G2191,Sheet1!J:O,6,0)</f>
        <v>华北大区</v>
      </c>
      <c r="I2191">
        <v>153</v>
      </c>
      <c r="J2191">
        <v>0</v>
      </c>
      <c r="K2191" s="8">
        <f>VLOOKUP(C2191,'渗透率、续签率'!B:C,2,0)</f>
        <v>0.45200000000000001</v>
      </c>
      <c r="L2191" s="6">
        <f t="shared" si="205"/>
        <v>0</v>
      </c>
      <c r="M2191">
        <v>3</v>
      </c>
      <c r="N2191">
        <v>0</v>
      </c>
      <c r="O2191" s="24">
        <f t="shared" si="206"/>
        <v>0</v>
      </c>
      <c r="P2191" s="35">
        <f>VLOOKUP(E2191,'参数设置&amp;汇总'!O:X,10,0)</f>
        <v>0.01</v>
      </c>
      <c r="Q2191" s="37">
        <f t="shared" si="207"/>
        <v>0.03</v>
      </c>
      <c r="R2191">
        <v>0.85</v>
      </c>
      <c r="S2191" s="38">
        <f t="shared" si="208"/>
        <v>3.5294117647058823E-2</v>
      </c>
      <c r="T2191" s="9">
        <f t="shared" si="209"/>
        <v>1.5282352941176471E-2</v>
      </c>
    </row>
    <row r="2192" spans="2:22" ht="18">
      <c r="B2192" t="s">
        <v>550</v>
      </c>
      <c r="C2192" t="s">
        <v>37</v>
      </c>
      <c r="D2192" t="str">
        <f>VLOOKUP(G2192,Sheet1!J:K,2,0)</f>
        <v>C</v>
      </c>
      <c r="E2192" t="str">
        <f t="shared" si="204"/>
        <v>C其他</v>
      </c>
      <c r="F2192" t="str">
        <f>VLOOKUP(G2192,Sheet1!J:L,3,0)</f>
        <v>内蒙古自治区</v>
      </c>
      <c r="G2192" t="s">
        <v>420</v>
      </c>
      <c r="H2192" s="2" t="str">
        <f>VLOOKUP(G2192,Sheet1!J:O,6,0)</f>
        <v>华北大区</v>
      </c>
      <c r="I2192">
        <v>122</v>
      </c>
      <c r="J2192">
        <v>0</v>
      </c>
      <c r="K2192" s="8">
        <f>VLOOKUP(C2192,'渗透率、续签率'!B:C,2,0)</f>
        <v>0.45200000000000001</v>
      </c>
      <c r="L2192" s="6">
        <f t="shared" si="205"/>
        <v>0</v>
      </c>
      <c r="M2192">
        <v>1</v>
      </c>
      <c r="N2192">
        <v>0</v>
      </c>
      <c r="O2192" s="24">
        <f t="shared" si="206"/>
        <v>0</v>
      </c>
      <c r="P2192" s="35">
        <f>VLOOKUP(E2192,'参数设置&amp;汇总'!O:X,10,0)</f>
        <v>0.01</v>
      </c>
      <c r="Q2192" s="37">
        <f t="shared" si="207"/>
        <v>0.01</v>
      </c>
      <c r="R2192">
        <v>0.85</v>
      </c>
      <c r="S2192" s="38">
        <f t="shared" si="208"/>
        <v>1.1764705882352941E-2</v>
      </c>
      <c r="T2192" s="9">
        <f t="shared" si="209"/>
        <v>5.0941176470588236E-3</v>
      </c>
      <c r="V2192" s="11"/>
    </row>
    <row r="2193" spans="2:22" ht="18">
      <c r="B2193" t="s">
        <v>550</v>
      </c>
      <c r="C2193" t="s">
        <v>37</v>
      </c>
      <c r="D2193" t="str">
        <f>VLOOKUP(G2193,Sheet1!J:K,2,0)</f>
        <v>C</v>
      </c>
      <c r="E2193" t="str">
        <f t="shared" si="204"/>
        <v>C其他</v>
      </c>
      <c r="F2193" t="str">
        <f>VLOOKUP(G2193,Sheet1!J:L,3,0)</f>
        <v>新疆维吾尔自治区</v>
      </c>
      <c r="G2193" t="s">
        <v>421</v>
      </c>
      <c r="H2193" s="2" t="str">
        <f>VLOOKUP(G2193,Sheet1!J:O,6,0)</f>
        <v>华北大区</v>
      </c>
      <c r="I2193">
        <v>88</v>
      </c>
      <c r="J2193">
        <v>0</v>
      </c>
      <c r="K2193" s="8">
        <f>VLOOKUP(C2193,'渗透率、续签率'!B:C,2,0)</f>
        <v>0.45200000000000001</v>
      </c>
      <c r="L2193" s="6">
        <f t="shared" si="205"/>
        <v>0</v>
      </c>
      <c r="M2193">
        <v>0</v>
      </c>
      <c r="N2193">
        <v>0</v>
      </c>
      <c r="O2193" s="24" t="e">
        <f t="shared" si="206"/>
        <v>#DIV/0!</v>
      </c>
      <c r="P2193" s="35">
        <f>VLOOKUP(E2193,'参数设置&amp;汇总'!O:X,10,0)</f>
        <v>0.01</v>
      </c>
      <c r="Q2193" s="37">
        <f t="shared" si="207"/>
        <v>0</v>
      </c>
      <c r="R2193">
        <v>0.85</v>
      </c>
      <c r="S2193" s="38">
        <f t="shared" si="208"/>
        <v>0</v>
      </c>
      <c r="T2193" s="9">
        <f t="shared" si="209"/>
        <v>0</v>
      </c>
      <c r="V2193" s="11"/>
    </row>
    <row r="2194" spans="2:22" ht="18">
      <c r="B2194" t="s">
        <v>550</v>
      </c>
      <c r="C2194" t="s">
        <v>37</v>
      </c>
      <c r="D2194" t="str">
        <f>VLOOKUP(G2194,Sheet1!J:K,2,0)</f>
        <v>C</v>
      </c>
      <c r="E2194" t="str">
        <f t="shared" si="204"/>
        <v>C其他</v>
      </c>
      <c r="F2194" t="str">
        <f>VLOOKUP(G2194,Sheet1!J:L,3,0)</f>
        <v>西藏自治区</v>
      </c>
      <c r="G2194" t="s">
        <v>422</v>
      </c>
      <c r="H2194" s="2">
        <f>VLOOKUP(G2194,Sheet1!J:O,6,0)</f>
        <v>0</v>
      </c>
      <c r="I2194">
        <v>22</v>
      </c>
      <c r="J2194">
        <v>0</v>
      </c>
      <c r="K2194" s="8">
        <f>VLOOKUP(C2194,'渗透率、续签率'!B:C,2,0)</f>
        <v>0.45200000000000001</v>
      </c>
      <c r="L2194" s="6">
        <f t="shared" si="205"/>
        <v>0</v>
      </c>
      <c r="M2194">
        <v>0</v>
      </c>
      <c r="N2194">
        <v>0</v>
      </c>
      <c r="O2194" s="24" t="e">
        <f t="shared" si="206"/>
        <v>#DIV/0!</v>
      </c>
      <c r="P2194" s="35">
        <f>VLOOKUP(E2194,'参数设置&amp;汇总'!O:X,10,0)</f>
        <v>0.01</v>
      </c>
      <c r="Q2194" s="37">
        <f t="shared" si="207"/>
        <v>0</v>
      </c>
      <c r="R2194">
        <v>0.85</v>
      </c>
      <c r="S2194" s="38">
        <f t="shared" si="208"/>
        <v>0</v>
      </c>
      <c r="T2194" s="9">
        <f t="shared" si="209"/>
        <v>0</v>
      </c>
      <c r="V2194" s="11"/>
    </row>
    <row r="2195" spans="2:22" ht="18">
      <c r="B2195" t="s">
        <v>550</v>
      </c>
      <c r="C2195" t="s">
        <v>37</v>
      </c>
      <c r="D2195" t="str">
        <f>VLOOKUP(G2195,Sheet1!J:K,2,0)</f>
        <v>C</v>
      </c>
      <c r="E2195" t="str">
        <f t="shared" si="204"/>
        <v>C其他</v>
      </c>
      <c r="F2195" t="str">
        <f>VLOOKUP(G2195,Sheet1!J:L,3,0)</f>
        <v>甘肃省</v>
      </c>
      <c r="G2195" t="s">
        <v>423</v>
      </c>
      <c r="H2195" s="2" t="str">
        <f>VLOOKUP(G2195,Sheet1!J:O,6,0)</f>
        <v>华北大区</v>
      </c>
      <c r="I2195">
        <v>594</v>
      </c>
      <c r="J2195">
        <v>0</v>
      </c>
      <c r="K2195" s="8">
        <f>VLOOKUP(C2195,'渗透率、续签率'!B:C,2,0)</f>
        <v>0.45200000000000001</v>
      </c>
      <c r="L2195" s="6">
        <f t="shared" si="205"/>
        <v>0</v>
      </c>
      <c r="M2195">
        <v>22</v>
      </c>
      <c r="N2195">
        <v>0</v>
      </c>
      <c r="O2195" s="24">
        <f t="shared" si="206"/>
        <v>0</v>
      </c>
      <c r="P2195" s="35">
        <f>VLOOKUP(E2195,'参数设置&amp;汇总'!O:X,10,0)</f>
        <v>0.01</v>
      </c>
      <c r="Q2195" s="37">
        <f t="shared" si="207"/>
        <v>0.22</v>
      </c>
      <c r="R2195">
        <v>0.85</v>
      </c>
      <c r="S2195" s="38">
        <f t="shared" si="208"/>
        <v>0.25882352941176473</v>
      </c>
      <c r="T2195" s="9">
        <f t="shared" si="209"/>
        <v>0.11207058823529413</v>
      </c>
      <c r="V2195" s="11"/>
    </row>
    <row r="2196" spans="2:22" ht="18">
      <c r="B2196" t="s">
        <v>550</v>
      </c>
      <c r="C2196" t="s">
        <v>37</v>
      </c>
      <c r="D2196" t="str">
        <f>VLOOKUP(G2196,Sheet1!J:K,2,0)</f>
        <v>C</v>
      </c>
      <c r="E2196" t="str">
        <f t="shared" si="204"/>
        <v>C其他</v>
      </c>
      <c r="F2196" t="str">
        <f>VLOOKUP(G2196,Sheet1!J:L,3,0)</f>
        <v>海南省</v>
      </c>
      <c r="G2196" t="s">
        <v>424</v>
      </c>
      <c r="H2196" s="2" t="str">
        <f>VLOOKUP(G2196,Sheet1!J:O,6,0)</f>
        <v>华南大区</v>
      </c>
      <c r="I2196">
        <v>228</v>
      </c>
      <c r="J2196">
        <v>0</v>
      </c>
      <c r="K2196" s="8">
        <f>VLOOKUP(C2196,'渗透率、续签率'!B:C,2,0)</f>
        <v>0.45200000000000001</v>
      </c>
      <c r="L2196" s="6">
        <f t="shared" si="205"/>
        <v>0</v>
      </c>
      <c r="M2196">
        <v>2</v>
      </c>
      <c r="N2196">
        <v>0</v>
      </c>
      <c r="O2196" s="24">
        <f t="shared" si="206"/>
        <v>0</v>
      </c>
      <c r="P2196" s="35">
        <f>VLOOKUP(E2196,'参数设置&amp;汇总'!O:X,10,0)</f>
        <v>0.01</v>
      </c>
      <c r="Q2196" s="37">
        <f t="shared" si="207"/>
        <v>0.02</v>
      </c>
      <c r="R2196">
        <v>0.85</v>
      </c>
      <c r="S2196" s="38">
        <f t="shared" si="208"/>
        <v>2.3529411764705882E-2</v>
      </c>
      <c r="T2196" s="9">
        <f t="shared" si="209"/>
        <v>1.0188235294117647E-2</v>
      </c>
      <c r="V2196" s="11"/>
    </row>
    <row r="2197" spans="2:22" ht="18">
      <c r="B2197" t="s">
        <v>550</v>
      </c>
      <c r="C2197" t="s">
        <v>37</v>
      </c>
      <c r="D2197" t="str">
        <f>VLOOKUP(G2197,Sheet1!J:K,2,0)</f>
        <v>C</v>
      </c>
      <c r="E2197" t="str">
        <f t="shared" si="204"/>
        <v>C其他</v>
      </c>
      <c r="F2197" t="str">
        <f>VLOOKUP(G2197,Sheet1!J:L,3,0)</f>
        <v>湖北省</v>
      </c>
      <c r="G2197" t="s">
        <v>425</v>
      </c>
      <c r="H2197" s="2" t="str">
        <f>VLOOKUP(G2197,Sheet1!J:O,6,0)</f>
        <v>华南大区</v>
      </c>
      <c r="I2197">
        <v>556</v>
      </c>
      <c r="J2197">
        <v>0</v>
      </c>
      <c r="K2197" s="8">
        <f>VLOOKUP(C2197,'渗透率、续签率'!B:C,2,0)</f>
        <v>0.45200000000000001</v>
      </c>
      <c r="L2197" s="6">
        <f t="shared" si="205"/>
        <v>0</v>
      </c>
      <c r="M2197">
        <v>33</v>
      </c>
      <c r="N2197">
        <v>0</v>
      </c>
      <c r="O2197" s="24">
        <f t="shared" si="206"/>
        <v>0</v>
      </c>
      <c r="P2197" s="35">
        <f>VLOOKUP(E2197,'参数设置&amp;汇总'!O:X,10,0)</f>
        <v>0.01</v>
      </c>
      <c r="Q2197" s="37">
        <f t="shared" si="207"/>
        <v>0.33</v>
      </c>
      <c r="R2197">
        <v>0.85</v>
      </c>
      <c r="S2197" s="38">
        <f t="shared" si="208"/>
        <v>0.38823529411764707</v>
      </c>
      <c r="T2197" s="9">
        <f t="shared" si="209"/>
        <v>0.16810588235294119</v>
      </c>
      <c r="V2197" s="11"/>
    </row>
    <row r="2198" spans="2:22" ht="18">
      <c r="B2198" t="s">
        <v>550</v>
      </c>
      <c r="C2198" t="s">
        <v>37</v>
      </c>
      <c r="D2198" t="str">
        <f>VLOOKUP(G2198,Sheet1!J:K,2,0)</f>
        <v>C</v>
      </c>
      <c r="E2198" t="str">
        <f t="shared" si="204"/>
        <v>C其他</v>
      </c>
      <c r="F2198" t="str">
        <f>VLOOKUP(G2198,Sheet1!J:L,3,0)</f>
        <v>四川省</v>
      </c>
      <c r="G2198" t="s">
        <v>426</v>
      </c>
      <c r="H2198" s="2" t="str">
        <f>VLOOKUP(G2198,Sheet1!J:O,6,0)</f>
        <v>华北大区</v>
      </c>
      <c r="I2198">
        <v>480</v>
      </c>
      <c r="J2198">
        <v>0</v>
      </c>
      <c r="K2198" s="8">
        <f>VLOOKUP(C2198,'渗透率、续签率'!B:C,2,0)</f>
        <v>0.45200000000000001</v>
      </c>
      <c r="L2198" s="6">
        <f t="shared" si="205"/>
        <v>0</v>
      </c>
      <c r="M2198">
        <v>16</v>
      </c>
      <c r="N2198">
        <v>0</v>
      </c>
      <c r="O2198" s="24">
        <f t="shared" si="206"/>
        <v>0</v>
      </c>
      <c r="P2198" s="35">
        <f>VLOOKUP(E2198,'参数设置&amp;汇总'!O:X,10,0)</f>
        <v>0.01</v>
      </c>
      <c r="Q2198" s="37">
        <f t="shared" si="207"/>
        <v>0.16</v>
      </c>
      <c r="R2198">
        <v>0.85</v>
      </c>
      <c r="S2198" s="38">
        <f t="shared" si="208"/>
        <v>0.18823529411764706</v>
      </c>
      <c r="T2198" s="9">
        <f t="shared" si="209"/>
        <v>8.1505882352941178E-2</v>
      </c>
      <c r="V2198" s="11"/>
    </row>
    <row r="2199" spans="2:22" ht="18">
      <c r="B2199" t="s">
        <v>550</v>
      </c>
      <c r="C2199" t="s">
        <v>37</v>
      </c>
      <c r="D2199" t="str">
        <f>VLOOKUP(G2199,Sheet1!J:K,2,0)</f>
        <v>B</v>
      </c>
      <c r="E2199" t="str">
        <f t="shared" si="204"/>
        <v>B其他</v>
      </c>
      <c r="F2199" t="str">
        <f>VLOOKUP(G2199,Sheet1!J:L,3,0)</f>
        <v>山东省</v>
      </c>
      <c r="G2199" t="s">
        <v>88</v>
      </c>
      <c r="H2199" s="2" t="str">
        <f>VLOOKUP(G2199,Sheet1!J:O,6,0)</f>
        <v>华北大区</v>
      </c>
      <c r="I2199" s="1">
        <v>9094</v>
      </c>
      <c r="J2199">
        <v>19</v>
      </c>
      <c r="K2199" s="8">
        <f>VLOOKUP(C2199,'渗透率、续签率'!B:C,2,0)</f>
        <v>0.45200000000000001</v>
      </c>
      <c r="L2199" s="6">
        <f t="shared" si="205"/>
        <v>2.0892896415218827E-3</v>
      </c>
      <c r="M2199" s="1">
        <v>1383</v>
      </c>
      <c r="N2199">
        <v>14</v>
      </c>
      <c r="O2199" s="24">
        <f t="shared" si="206"/>
        <v>1.012292118582791E-2</v>
      </c>
      <c r="P2199" s="35">
        <f>VLOOKUP(E2199,'参数设置&amp;汇总'!O:X,10,0)</f>
        <v>0.02</v>
      </c>
      <c r="Q2199" s="37">
        <f t="shared" si="207"/>
        <v>27.66</v>
      </c>
      <c r="R2199">
        <v>0.85</v>
      </c>
      <c r="S2199" s="38">
        <f t="shared" si="208"/>
        <v>25.096470588235295</v>
      </c>
      <c r="T2199" s="9">
        <f t="shared" si="209"/>
        <v>10.866771764705883</v>
      </c>
      <c r="V2199" s="11"/>
    </row>
    <row r="2200" spans="2:22" ht="18">
      <c r="B2200" t="s">
        <v>550</v>
      </c>
      <c r="C2200" t="s">
        <v>37</v>
      </c>
      <c r="D2200" t="str">
        <f>VLOOKUP(G2200,Sheet1!J:K,2,0)</f>
        <v>C</v>
      </c>
      <c r="E2200" t="str">
        <f t="shared" si="204"/>
        <v>C其他</v>
      </c>
      <c r="F2200" t="str">
        <f>VLOOKUP(G2200,Sheet1!J:L,3,0)</f>
        <v>辽宁省</v>
      </c>
      <c r="G2200" t="s">
        <v>427</v>
      </c>
      <c r="H2200" s="2" t="str">
        <f>VLOOKUP(G2200,Sheet1!J:O,6,0)</f>
        <v>华北大区</v>
      </c>
      <c r="I2200" s="1">
        <v>1433</v>
      </c>
      <c r="J2200">
        <v>0</v>
      </c>
      <c r="K2200" s="8">
        <f>VLOOKUP(C2200,'渗透率、续签率'!B:C,2,0)</f>
        <v>0.45200000000000001</v>
      </c>
      <c r="L2200" s="6">
        <f t="shared" si="205"/>
        <v>0</v>
      </c>
      <c r="M2200">
        <v>135</v>
      </c>
      <c r="N2200">
        <v>0</v>
      </c>
      <c r="O2200" s="24">
        <f t="shared" si="206"/>
        <v>0</v>
      </c>
      <c r="P2200" s="35">
        <f>VLOOKUP(E2200,'参数设置&amp;汇总'!O:X,10,0)</f>
        <v>0.01</v>
      </c>
      <c r="Q2200" s="37">
        <f t="shared" si="207"/>
        <v>1.35</v>
      </c>
      <c r="R2200">
        <v>0.85</v>
      </c>
      <c r="S2200" s="38">
        <f t="shared" si="208"/>
        <v>1.5882352941176472</v>
      </c>
      <c r="T2200" s="9">
        <f t="shared" si="209"/>
        <v>0.68770588235294128</v>
      </c>
      <c r="V2200" s="11"/>
    </row>
    <row r="2201" spans="2:22" ht="18">
      <c r="B2201" t="s">
        <v>550</v>
      </c>
      <c r="C2201" t="s">
        <v>37</v>
      </c>
      <c r="D2201" t="str">
        <f>VLOOKUP(G2201,Sheet1!J:K,2,0)</f>
        <v>C</v>
      </c>
      <c r="E2201" t="str">
        <f t="shared" si="204"/>
        <v>C其他</v>
      </c>
      <c r="F2201" t="str">
        <f>VLOOKUP(G2201,Sheet1!J:L,3,0)</f>
        <v>广东省</v>
      </c>
      <c r="G2201" t="s">
        <v>428</v>
      </c>
      <c r="H2201" s="2" t="str">
        <f>VLOOKUP(G2201,Sheet1!J:O,6,0)</f>
        <v>华南大区</v>
      </c>
      <c r="I2201" s="1">
        <v>1579</v>
      </c>
      <c r="J2201">
        <v>0</v>
      </c>
      <c r="K2201" s="8">
        <f>VLOOKUP(C2201,'渗透率、续签率'!B:C,2,0)</f>
        <v>0.45200000000000001</v>
      </c>
      <c r="L2201" s="6">
        <f t="shared" si="205"/>
        <v>0</v>
      </c>
      <c r="M2201">
        <v>74</v>
      </c>
      <c r="N2201">
        <v>0</v>
      </c>
      <c r="O2201" s="24">
        <f t="shared" si="206"/>
        <v>0</v>
      </c>
      <c r="P2201" s="35">
        <f>VLOOKUP(E2201,'参数设置&amp;汇总'!O:X,10,0)</f>
        <v>0.01</v>
      </c>
      <c r="Q2201" s="37">
        <f t="shared" si="207"/>
        <v>0.74</v>
      </c>
      <c r="R2201">
        <v>0.85</v>
      </c>
      <c r="S2201" s="38">
        <f t="shared" si="208"/>
        <v>0.87058823529411766</v>
      </c>
      <c r="T2201" s="9">
        <f t="shared" si="209"/>
        <v>0.37696470588235292</v>
      </c>
      <c r="U2201" s="1"/>
      <c r="V2201" s="11"/>
    </row>
    <row r="2202" spans="2:22" ht="18">
      <c r="B2202" t="s">
        <v>550</v>
      </c>
      <c r="C2202" t="s">
        <v>37</v>
      </c>
      <c r="D2202" t="str">
        <f>VLOOKUP(G2202,Sheet1!J:K,2,0)</f>
        <v>C</v>
      </c>
      <c r="E2202" t="str">
        <f t="shared" si="204"/>
        <v>C其他</v>
      </c>
      <c r="F2202" t="str">
        <f>VLOOKUP(G2202,Sheet1!J:L,3,0)</f>
        <v>香港特别行政区</v>
      </c>
      <c r="G2202" t="s">
        <v>429</v>
      </c>
      <c r="H2202" s="2">
        <f>VLOOKUP(G2202,Sheet1!J:O,6,0)</f>
        <v>0</v>
      </c>
      <c r="I2202" s="1">
        <v>5230</v>
      </c>
      <c r="J2202">
        <v>0</v>
      </c>
      <c r="K2202" s="8">
        <f>VLOOKUP(C2202,'渗透率、续签率'!B:C,2,0)</f>
        <v>0.45200000000000001</v>
      </c>
      <c r="L2202" s="6">
        <f t="shared" si="205"/>
        <v>0</v>
      </c>
      <c r="M2202">
        <v>81</v>
      </c>
      <c r="N2202">
        <v>0</v>
      </c>
      <c r="O2202" s="24">
        <f t="shared" si="206"/>
        <v>0</v>
      </c>
      <c r="P2202" s="35">
        <f>VLOOKUP(E2202,'参数设置&amp;汇总'!O:X,10,0)</f>
        <v>0.01</v>
      </c>
      <c r="Q2202" s="37">
        <f t="shared" si="207"/>
        <v>0.81</v>
      </c>
      <c r="R2202">
        <v>0.85</v>
      </c>
      <c r="S2202" s="38">
        <f t="shared" si="208"/>
        <v>0.95294117647058829</v>
      </c>
      <c r="T2202" s="9">
        <f t="shared" si="209"/>
        <v>0.41262352941176472</v>
      </c>
      <c r="V2202" s="11"/>
    </row>
    <row r="2203" spans="2:22" ht="18">
      <c r="B2203" t="s">
        <v>550</v>
      </c>
      <c r="C2203" t="s">
        <v>37</v>
      </c>
      <c r="D2203" t="str">
        <f>VLOOKUP(G2203,Sheet1!J:K,2,0)</f>
        <v>C</v>
      </c>
      <c r="E2203" t="str">
        <f t="shared" si="204"/>
        <v>C其他</v>
      </c>
      <c r="F2203" t="str">
        <f>VLOOKUP(G2203,Sheet1!J:L,3,0)</f>
        <v>安徽省</v>
      </c>
      <c r="G2203" t="s">
        <v>430</v>
      </c>
      <c r="H2203" s="2" t="str">
        <f>VLOOKUP(G2203,Sheet1!J:O,6,0)</f>
        <v>华南大区</v>
      </c>
      <c r="I2203" s="1">
        <v>1167</v>
      </c>
      <c r="J2203">
        <v>2</v>
      </c>
      <c r="K2203" s="8">
        <f>VLOOKUP(C2203,'渗透率、续签率'!B:C,2,0)</f>
        <v>0.45200000000000001</v>
      </c>
      <c r="L2203" s="6">
        <f t="shared" si="205"/>
        <v>1.7137960582690661E-3</v>
      </c>
      <c r="M2203">
        <v>128</v>
      </c>
      <c r="N2203">
        <v>1</v>
      </c>
      <c r="O2203" s="24">
        <f t="shared" si="206"/>
        <v>7.8125E-3</v>
      </c>
      <c r="P2203" s="35">
        <f>VLOOKUP(E2203,'参数设置&amp;汇总'!O:X,10,0)</f>
        <v>0.01</v>
      </c>
      <c r="Q2203" s="37">
        <f t="shared" si="207"/>
        <v>1.28</v>
      </c>
      <c r="R2203">
        <v>0.85</v>
      </c>
      <c r="S2203" s="38">
        <f t="shared" si="208"/>
        <v>0.97411764705882364</v>
      </c>
      <c r="T2203" s="9">
        <f t="shared" si="209"/>
        <v>0.42179294117647065</v>
      </c>
      <c r="V2203" s="11"/>
    </row>
    <row r="2204" spans="2:22" ht="18">
      <c r="B2204" t="s">
        <v>550</v>
      </c>
      <c r="C2204" t="s">
        <v>37</v>
      </c>
      <c r="D2204" t="str">
        <f>VLOOKUP(G2204,Sheet1!J:K,2,0)</f>
        <v>C</v>
      </c>
      <c r="E2204" t="str">
        <f t="shared" si="204"/>
        <v>C其他</v>
      </c>
      <c r="F2204" t="str">
        <f>VLOOKUP(G2204,Sheet1!J:L,3,0)</f>
        <v>河南省</v>
      </c>
      <c r="G2204" t="s">
        <v>431</v>
      </c>
      <c r="H2204" s="2" t="str">
        <f>VLOOKUP(G2204,Sheet1!J:O,6,0)</f>
        <v>华北大区</v>
      </c>
      <c r="I2204" s="1">
        <v>1946</v>
      </c>
      <c r="J2204">
        <v>0</v>
      </c>
      <c r="K2204" s="8">
        <f>VLOOKUP(C2204,'渗透率、续签率'!B:C,2,0)</f>
        <v>0.45200000000000001</v>
      </c>
      <c r="L2204" s="6">
        <f t="shared" si="205"/>
        <v>0</v>
      </c>
      <c r="M2204">
        <v>237</v>
      </c>
      <c r="N2204">
        <v>0</v>
      </c>
      <c r="O2204" s="24">
        <f t="shared" si="206"/>
        <v>0</v>
      </c>
      <c r="P2204" s="35">
        <f>VLOOKUP(E2204,'参数设置&amp;汇总'!O:X,10,0)</f>
        <v>0.01</v>
      </c>
      <c r="Q2204" s="37">
        <f t="shared" si="207"/>
        <v>2.37</v>
      </c>
      <c r="R2204">
        <v>0.85</v>
      </c>
      <c r="S2204" s="38">
        <f t="shared" si="208"/>
        <v>2.7882352941176474</v>
      </c>
      <c r="T2204" s="9">
        <f t="shared" si="209"/>
        <v>1.2073058823529412</v>
      </c>
      <c r="V2204" s="11"/>
    </row>
    <row r="2205" spans="2:22" ht="18">
      <c r="B2205" t="s">
        <v>550</v>
      </c>
      <c r="C2205" t="s">
        <v>37</v>
      </c>
      <c r="D2205" t="str">
        <f>VLOOKUP(G2205,Sheet1!J:K,2,0)</f>
        <v>C</v>
      </c>
      <c r="E2205" t="str">
        <f t="shared" si="204"/>
        <v>C其他</v>
      </c>
      <c r="F2205" t="str">
        <f>VLOOKUP(G2205,Sheet1!J:L,3,0)</f>
        <v>黑龙江省</v>
      </c>
      <c r="G2205" t="s">
        <v>432</v>
      </c>
      <c r="H2205" s="2" t="str">
        <f>VLOOKUP(G2205,Sheet1!J:O,6,0)</f>
        <v>华北大区</v>
      </c>
      <c r="I2205">
        <v>369</v>
      </c>
      <c r="J2205">
        <v>0</v>
      </c>
      <c r="K2205" s="8">
        <f>VLOOKUP(C2205,'渗透率、续签率'!B:C,2,0)</f>
        <v>0.45200000000000001</v>
      </c>
      <c r="L2205" s="6">
        <f t="shared" si="205"/>
        <v>0</v>
      </c>
      <c r="M2205">
        <v>7</v>
      </c>
      <c r="N2205">
        <v>0</v>
      </c>
      <c r="O2205" s="24">
        <f t="shared" si="206"/>
        <v>0</v>
      </c>
      <c r="P2205" s="35">
        <f>VLOOKUP(E2205,'参数设置&amp;汇总'!O:X,10,0)</f>
        <v>0.01</v>
      </c>
      <c r="Q2205" s="37">
        <f t="shared" si="207"/>
        <v>7.0000000000000007E-2</v>
      </c>
      <c r="R2205">
        <v>0.85</v>
      </c>
      <c r="S2205" s="38">
        <f t="shared" si="208"/>
        <v>8.2352941176470601E-2</v>
      </c>
      <c r="T2205" s="9">
        <f t="shared" si="209"/>
        <v>3.5658823529411771E-2</v>
      </c>
      <c r="U2205" s="1"/>
      <c r="V2205" s="11"/>
    </row>
    <row r="2206" spans="2:22" ht="18">
      <c r="B2206" t="s">
        <v>550</v>
      </c>
      <c r="C2206" t="s">
        <v>37</v>
      </c>
      <c r="D2206" t="str">
        <f>VLOOKUP(G2206,Sheet1!J:K,2,0)</f>
        <v>C</v>
      </c>
      <c r="E2206" t="str">
        <f t="shared" si="204"/>
        <v>C其他</v>
      </c>
      <c r="F2206" t="str">
        <f>VLOOKUP(G2206,Sheet1!J:L,3,0)</f>
        <v>河南省</v>
      </c>
      <c r="G2206" t="s">
        <v>433</v>
      </c>
      <c r="H2206" s="2" t="str">
        <f>VLOOKUP(G2206,Sheet1!J:O,6,0)</f>
        <v>华北大区</v>
      </c>
      <c r="I2206">
        <v>668</v>
      </c>
      <c r="J2206">
        <v>0</v>
      </c>
      <c r="K2206" s="8">
        <f>VLOOKUP(C2206,'渗透率、续签率'!B:C,2,0)</f>
        <v>0.45200000000000001</v>
      </c>
      <c r="L2206" s="6">
        <f t="shared" si="205"/>
        <v>0</v>
      </c>
      <c r="M2206">
        <v>84</v>
      </c>
      <c r="N2206">
        <v>0</v>
      </c>
      <c r="O2206" s="24">
        <f t="shared" si="206"/>
        <v>0</v>
      </c>
      <c r="P2206" s="35">
        <f>VLOOKUP(E2206,'参数设置&amp;汇总'!O:X,10,0)</f>
        <v>0.01</v>
      </c>
      <c r="Q2206" s="37">
        <f t="shared" si="207"/>
        <v>0.84</v>
      </c>
      <c r="R2206">
        <v>0.85</v>
      </c>
      <c r="S2206" s="38">
        <f t="shared" si="208"/>
        <v>0.9882352941176471</v>
      </c>
      <c r="T2206" s="9">
        <f t="shared" si="209"/>
        <v>0.42790588235294119</v>
      </c>
      <c r="U2206" s="1"/>
      <c r="V2206" s="11"/>
    </row>
    <row r="2207" spans="2:22" ht="18">
      <c r="B2207" t="s">
        <v>550</v>
      </c>
      <c r="C2207" t="s">
        <v>37</v>
      </c>
      <c r="D2207" t="str">
        <f>VLOOKUP(G2207,Sheet1!J:K,2,0)</f>
        <v>C</v>
      </c>
      <c r="E2207" t="str">
        <f t="shared" si="204"/>
        <v>C其他</v>
      </c>
      <c r="F2207" t="str">
        <f>VLOOKUP(G2207,Sheet1!J:L,3,0)</f>
        <v>黑龙江省</v>
      </c>
      <c r="G2207" t="s">
        <v>434</v>
      </c>
      <c r="H2207" s="2" t="str">
        <f>VLOOKUP(G2207,Sheet1!J:O,6,0)</f>
        <v>华北大区</v>
      </c>
      <c r="I2207">
        <v>243</v>
      </c>
      <c r="J2207">
        <v>0</v>
      </c>
      <c r="K2207" s="8">
        <f>VLOOKUP(C2207,'渗透率、续签率'!B:C,2,0)</f>
        <v>0.45200000000000001</v>
      </c>
      <c r="L2207" s="6">
        <f t="shared" si="205"/>
        <v>0</v>
      </c>
      <c r="M2207">
        <v>12</v>
      </c>
      <c r="N2207">
        <v>0</v>
      </c>
      <c r="O2207" s="24">
        <f t="shared" si="206"/>
        <v>0</v>
      </c>
      <c r="P2207" s="35">
        <f>VLOOKUP(E2207,'参数设置&amp;汇总'!O:X,10,0)</f>
        <v>0.01</v>
      </c>
      <c r="Q2207" s="37">
        <f t="shared" si="207"/>
        <v>0.12</v>
      </c>
      <c r="R2207">
        <v>0.85</v>
      </c>
      <c r="S2207" s="38">
        <f t="shared" si="208"/>
        <v>0.14117647058823529</v>
      </c>
      <c r="T2207" s="9">
        <f t="shared" si="209"/>
        <v>6.1129411764705884E-2</v>
      </c>
      <c r="U2207" s="1"/>
      <c r="V2207" s="11"/>
    </row>
    <row r="2208" spans="2:22" ht="18">
      <c r="B2208" t="s">
        <v>550</v>
      </c>
      <c r="C2208" t="s">
        <v>37</v>
      </c>
      <c r="D2208" t="str">
        <f>VLOOKUP(G2208,Sheet1!J:K,2,0)</f>
        <v>C</v>
      </c>
      <c r="E2208" t="str">
        <f t="shared" si="204"/>
        <v>C其他</v>
      </c>
      <c r="F2208" t="str">
        <f>VLOOKUP(G2208,Sheet1!J:L,3,0)</f>
        <v>江西省</v>
      </c>
      <c r="G2208" t="s">
        <v>435</v>
      </c>
      <c r="H2208" s="2" t="str">
        <f>VLOOKUP(G2208,Sheet1!J:O,6,0)</f>
        <v>华南大区</v>
      </c>
      <c r="I2208">
        <v>509</v>
      </c>
      <c r="J2208">
        <v>0</v>
      </c>
      <c r="K2208" s="8">
        <f>VLOOKUP(C2208,'渗透率、续签率'!B:C,2,0)</f>
        <v>0.45200000000000001</v>
      </c>
      <c r="L2208" s="6">
        <f t="shared" si="205"/>
        <v>0</v>
      </c>
      <c r="M2208">
        <v>63</v>
      </c>
      <c r="N2208">
        <v>0</v>
      </c>
      <c r="O2208" s="24">
        <f t="shared" si="206"/>
        <v>0</v>
      </c>
      <c r="P2208" s="35">
        <f>VLOOKUP(E2208,'参数设置&amp;汇总'!O:X,10,0)</f>
        <v>0.01</v>
      </c>
      <c r="Q2208" s="37">
        <f t="shared" si="207"/>
        <v>0.63</v>
      </c>
      <c r="R2208">
        <v>0.85</v>
      </c>
      <c r="S2208" s="38">
        <f t="shared" si="208"/>
        <v>0.74117647058823533</v>
      </c>
      <c r="T2208" s="9">
        <f t="shared" si="209"/>
        <v>0.32092941176470591</v>
      </c>
      <c r="U2208" s="1"/>
      <c r="V2208" s="11"/>
    </row>
    <row r="2209" spans="2:22" ht="18">
      <c r="B2209" t="s">
        <v>550</v>
      </c>
      <c r="C2209" t="s">
        <v>37</v>
      </c>
      <c r="D2209" t="str">
        <f>VLOOKUP(G2209,Sheet1!J:K,2,0)</f>
        <v>C</v>
      </c>
      <c r="E2209" t="str">
        <f t="shared" si="204"/>
        <v>C其他</v>
      </c>
      <c r="F2209" t="str">
        <f>VLOOKUP(G2209,Sheet1!J:L,3,0)</f>
        <v>湖北省</v>
      </c>
      <c r="G2209" t="s">
        <v>436</v>
      </c>
      <c r="H2209" s="2" t="str">
        <f>VLOOKUP(G2209,Sheet1!J:O,6,0)</f>
        <v>华南大区</v>
      </c>
      <c r="I2209" s="1">
        <v>1700</v>
      </c>
      <c r="J2209">
        <v>1</v>
      </c>
      <c r="K2209" s="8">
        <f>VLOOKUP(C2209,'渗透率、续签率'!B:C,2,0)</f>
        <v>0.45200000000000001</v>
      </c>
      <c r="L2209" s="6">
        <f t="shared" si="205"/>
        <v>5.8823529411764701E-4</v>
      </c>
      <c r="M2209">
        <v>63</v>
      </c>
      <c r="N2209">
        <v>1</v>
      </c>
      <c r="O2209" s="24">
        <f t="shared" si="206"/>
        <v>1.5873015873015872E-2</v>
      </c>
      <c r="P2209" s="35">
        <f>VLOOKUP(E2209,'参数设置&amp;汇总'!O:X,10,0)</f>
        <v>0.01</v>
      </c>
      <c r="Q2209" s="37">
        <f t="shared" si="207"/>
        <v>1</v>
      </c>
      <c r="R2209">
        <v>0.85</v>
      </c>
      <c r="S2209" s="38">
        <f t="shared" si="208"/>
        <v>0.64470588235294124</v>
      </c>
      <c r="T2209" s="9">
        <f t="shared" si="209"/>
        <v>0.27915764705882357</v>
      </c>
      <c r="V2209" s="11"/>
    </row>
    <row r="2210" spans="2:22" ht="18">
      <c r="B2210" t="s">
        <v>550</v>
      </c>
      <c r="C2210" t="s">
        <v>37</v>
      </c>
      <c r="D2210" t="str">
        <f>VLOOKUP(G2210,Sheet1!J:K,2,0)</f>
        <v>C</v>
      </c>
      <c r="E2210" t="str">
        <f t="shared" si="204"/>
        <v>C其他</v>
      </c>
      <c r="F2210" t="str">
        <f>VLOOKUP(G2210,Sheet1!J:L,3,0)</f>
        <v>青海省</v>
      </c>
      <c r="G2210" t="s">
        <v>437</v>
      </c>
      <c r="H2210" s="2" t="str">
        <f>VLOOKUP(G2210,Sheet1!J:O,6,0)</f>
        <v>华北大区</v>
      </c>
      <c r="I2210">
        <v>32</v>
      </c>
      <c r="J2210">
        <v>0</v>
      </c>
      <c r="K2210" s="8">
        <f>VLOOKUP(C2210,'渗透率、续签率'!B:C,2,0)</f>
        <v>0.45200000000000001</v>
      </c>
      <c r="L2210" s="6">
        <f t="shared" si="205"/>
        <v>0</v>
      </c>
      <c r="M2210">
        <v>0</v>
      </c>
      <c r="N2210">
        <v>0</v>
      </c>
      <c r="O2210" s="24" t="e">
        <f t="shared" si="206"/>
        <v>#DIV/0!</v>
      </c>
      <c r="P2210" s="35">
        <f>VLOOKUP(E2210,'参数设置&amp;汇总'!O:X,10,0)</f>
        <v>0.01</v>
      </c>
      <c r="Q2210" s="37">
        <f t="shared" si="207"/>
        <v>0</v>
      </c>
      <c r="R2210">
        <v>0.85</v>
      </c>
      <c r="S2210" s="38">
        <f t="shared" si="208"/>
        <v>0</v>
      </c>
      <c r="T2210" s="9">
        <f t="shared" si="209"/>
        <v>0</v>
      </c>
      <c r="U2210" s="1"/>
      <c r="V2210" s="11"/>
    </row>
    <row r="2211" spans="2:22" ht="18">
      <c r="B2211" t="s">
        <v>550</v>
      </c>
      <c r="C2211" t="s">
        <v>37</v>
      </c>
      <c r="D2211" t="str">
        <f>VLOOKUP(G2211,Sheet1!J:K,2,0)</f>
        <v>C</v>
      </c>
      <c r="E2211" t="str">
        <f t="shared" si="204"/>
        <v>C其他</v>
      </c>
      <c r="F2211" t="str">
        <f>VLOOKUP(G2211,Sheet1!J:L,3,0)</f>
        <v>安徽省</v>
      </c>
      <c r="G2211" t="s">
        <v>438</v>
      </c>
      <c r="H2211" s="2" t="str">
        <f>VLOOKUP(G2211,Sheet1!J:O,6,0)</f>
        <v>华南大区</v>
      </c>
      <c r="I2211">
        <v>542</v>
      </c>
      <c r="J2211">
        <v>1</v>
      </c>
      <c r="K2211" s="8">
        <f>VLOOKUP(C2211,'渗透率、续签率'!B:C,2,0)</f>
        <v>0.45200000000000001</v>
      </c>
      <c r="L2211" s="6">
        <f t="shared" si="205"/>
        <v>1.8450184501845018E-3</v>
      </c>
      <c r="M2211">
        <v>10</v>
      </c>
      <c r="N2211">
        <v>0</v>
      </c>
      <c r="O2211" s="24">
        <f t="shared" si="206"/>
        <v>0</v>
      </c>
      <c r="P2211" s="35">
        <f>VLOOKUP(E2211,'参数设置&amp;汇总'!O:X,10,0)</f>
        <v>0.01</v>
      </c>
      <c r="Q2211" s="37">
        <f t="shared" si="207"/>
        <v>0.1</v>
      </c>
      <c r="R2211">
        <v>0.85</v>
      </c>
      <c r="S2211" s="38">
        <f t="shared" si="208"/>
        <v>0.11764705882352942</v>
      </c>
      <c r="T2211" s="9">
        <f t="shared" si="209"/>
        <v>5.094117647058824E-2</v>
      </c>
      <c r="U2211" s="1"/>
      <c r="V2211" s="11"/>
    </row>
    <row r="2212" spans="2:22" ht="18">
      <c r="B2212" t="s">
        <v>550</v>
      </c>
      <c r="C2212" t="s">
        <v>37</v>
      </c>
      <c r="D2212" t="str">
        <f>VLOOKUP(G2212,Sheet1!J:K,2,0)</f>
        <v>C</v>
      </c>
      <c r="E2212" t="str">
        <f t="shared" si="204"/>
        <v>C其他</v>
      </c>
      <c r="F2212" t="str">
        <f>VLOOKUP(G2212,Sheet1!J:L,3,0)</f>
        <v>湖北省</v>
      </c>
      <c r="G2212" t="s">
        <v>439</v>
      </c>
      <c r="H2212" s="2" t="str">
        <f>VLOOKUP(G2212,Sheet1!J:O,6,0)</f>
        <v>华南大区</v>
      </c>
      <c r="I2212">
        <v>891</v>
      </c>
      <c r="J2212">
        <v>1</v>
      </c>
      <c r="K2212" s="8">
        <f>VLOOKUP(C2212,'渗透率、续签率'!B:C,2,0)</f>
        <v>0.45200000000000001</v>
      </c>
      <c r="L2212" s="6">
        <f t="shared" si="205"/>
        <v>1.1223344556677891E-3</v>
      </c>
      <c r="M2212">
        <v>142</v>
      </c>
      <c r="N2212">
        <v>1</v>
      </c>
      <c r="O2212" s="24">
        <f t="shared" si="206"/>
        <v>7.0422535211267607E-3</v>
      </c>
      <c r="P2212" s="35">
        <f>VLOOKUP(E2212,'参数设置&amp;汇总'!O:X,10,0)</f>
        <v>0.01</v>
      </c>
      <c r="Q2212" s="37">
        <f t="shared" si="207"/>
        <v>1.42</v>
      </c>
      <c r="R2212">
        <v>0.85</v>
      </c>
      <c r="S2212" s="38">
        <f t="shared" si="208"/>
        <v>1.1388235294117648</v>
      </c>
      <c r="T2212" s="9">
        <f t="shared" si="209"/>
        <v>0.49311058823529413</v>
      </c>
      <c r="V2212" s="11"/>
    </row>
    <row r="2213" spans="2:22" ht="18">
      <c r="B2213" t="s">
        <v>550</v>
      </c>
      <c r="C2213" t="s">
        <v>37</v>
      </c>
      <c r="D2213" t="str">
        <f>VLOOKUP(G2213,Sheet1!J:K,2,0)</f>
        <v>C</v>
      </c>
      <c r="E2213" t="str">
        <f t="shared" si="204"/>
        <v>C其他</v>
      </c>
      <c r="F2213" t="str">
        <f>VLOOKUP(G2213,Sheet1!J:L,3,0)</f>
        <v>黑龙江省</v>
      </c>
      <c r="G2213" t="s">
        <v>440</v>
      </c>
      <c r="H2213" s="2" t="str">
        <f>VLOOKUP(G2213,Sheet1!J:O,6,0)</f>
        <v>华北大区</v>
      </c>
      <c r="I2213">
        <v>353</v>
      </c>
      <c r="J2213">
        <v>0</v>
      </c>
      <c r="K2213" s="8">
        <f>VLOOKUP(C2213,'渗透率、续签率'!B:C,2,0)</f>
        <v>0.45200000000000001</v>
      </c>
      <c r="L2213" s="6">
        <f t="shared" si="205"/>
        <v>0</v>
      </c>
      <c r="M2213">
        <v>25</v>
      </c>
      <c r="N2213">
        <v>0</v>
      </c>
      <c r="O2213" s="24">
        <f t="shared" si="206"/>
        <v>0</v>
      </c>
      <c r="P2213" s="35">
        <f>VLOOKUP(E2213,'参数设置&amp;汇总'!O:X,10,0)</f>
        <v>0.01</v>
      </c>
      <c r="Q2213" s="37">
        <f t="shared" si="207"/>
        <v>0.25</v>
      </c>
      <c r="R2213">
        <v>0.85</v>
      </c>
      <c r="S2213" s="38">
        <f t="shared" si="208"/>
        <v>0.29411764705882354</v>
      </c>
      <c r="T2213" s="9">
        <f t="shared" si="209"/>
        <v>0.12735294117647059</v>
      </c>
      <c r="U2213" s="1"/>
      <c r="V2213" s="11"/>
    </row>
    <row r="2214" spans="2:22" ht="18">
      <c r="B2214" t="s">
        <v>550</v>
      </c>
      <c r="C2214" t="s">
        <v>37</v>
      </c>
      <c r="D2214" t="str">
        <f>VLOOKUP(G2214,Sheet1!J:K,2,0)</f>
        <v>C</v>
      </c>
      <c r="E2214" t="str">
        <f t="shared" si="204"/>
        <v>C其他</v>
      </c>
      <c r="F2214" t="str">
        <f>VLOOKUP(G2214,Sheet1!J:L,3,0)</f>
        <v>贵州省</v>
      </c>
      <c r="G2214" t="s">
        <v>441</v>
      </c>
      <c r="H2214" s="2" t="str">
        <f>VLOOKUP(G2214,Sheet1!J:O,6,0)</f>
        <v>华北大区</v>
      </c>
      <c r="I2214" s="1">
        <v>1371</v>
      </c>
      <c r="J2214">
        <v>0</v>
      </c>
      <c r="K2214" s="8">
        <f>VLOOKUP(C2214,'渗透率、续签率'!B:C,2,0)</f>
        <v>0.45200000000000001</v>
      </c>
      <c r="L2214" s="6">
        <f t="shared" si="205"/>
        <v>0</v>
      </c>
      <c r="M2214">
        <v>89</v>
      </c>
      <c r="N2214">
        <v>0</v>
      </c>
      <c r="O2214" s="24">
        <f t="shared" si="206"/>
        <v>0</v>
      </c>
      <c r="P2214" s="35">
        <f>VLOOKUP(E2214,'参数设置&amp;汇总'!O:X,10,0)</f>
        <v>0.01</v>
      </c>
      <c r="Q2214" s="37">
        <f t="shared" si="207"/>
        <v>0.89</v>
      </c>
      <c r="R2214">
        <v>0.85</v>
      </c>
      <c r="S2214" s="38">
        <f t="shared" si="208"/>
        <v>1.0470588235294118</v>
      </c>
      <c r="T2214" s="9">
        <f t="shared" si="209"/>
        <v>0.45337647058823533</v>
      </c>
      <c r="V2214" s="11"/>
    </row>
    <row r="2215" spans="2:22" ht="18">
      <c r="B2215" t="s">
        <v>550</v>
      </c>
      <c r="C2215" t="s">
        <v>37</v>
      </c>
      <c r="D2215" t="str">
        <f>VLOOKUP(G2215,Sheet1!J:K,2,0)</f>
        <v>C</v>
      </c>
      <c r="E2215" t="str">
        <f t="shared" si="204"/>
        <v>C其他</v>
      </c>
      <c r="F2215" t="str">
        <f>VLOOKUP(G2215,Sheet1!J:L,3,0)</f>
        <v>贵州省</v>
      </c>
      <c r="G2215" t="s">
        <v>442</v>
      </c>
      <c r="H2215" s="2" t="str">
        <f>VLOOKUP(G2215,Sheet1!J:O,6,0)</f>
        <v>华北大区</v>
      </c>
      <c r="I2215" s="1">
        <v>1551</v>
      </c>
      <c r="J2215">
        <v>0</v>
      </c>
      <c r="K2215" s="8">
        <f>VLOOKUP(C2215,'渗透率、续签率'!B:C,2,0)</f>
        <v>0.45200000000000001</v>
      </c>
      <c r="L2215" s="6">
        <f t="shared" si="205"/>
        <v>0</v>
      </c>
      <c r="M2215">
        <v>88</v>
      </c>
      <c r="N2215">
        <v>0</v>
      </c>
      <c r="O2215" s="24">
        <f t="shared" si="206"/>
        <v>0</v>
      </c>
      <c r="P2215" s="35">
        <f>VLOOKUP(E2215,'参数设置&amp;汇总'!O:X,10,0)</f>
        <v>0.01</v>
      </c>
      <c r="Q2215" s="37">
        <f t="shared" si="207"/>
        <v>0.88</v>
      </c>
      <c r="R2215">
        <v>0.85</v>
      </c>
      <c r="S2215" s="38">
        <f t="shared" si="208"/>
        <v>1.0352941176470589</v>
      </c>
      <c r="T2215" s="9">
        <f t="shared" si="209"/>
        <v>0.44828235294117652</v>
      </c>
      <c r="U2215" s="1"/>
      <c r="V2215" s="11"/>
    </row>
    <row r="2216" spans="2:22" ht="18">
      <c r="B2216" t="s">
        <v>550</v>
      </c>
      <c r="C2216" t="s">
        <v>37</v>
      </c>
      <c r="D2216" t="str">
        <f>VLOOKUP(G2216,Sheet1!J:K,2,0)</f>
        <v>C</v>
      </c>
      <c r="E2216" t="str">
        <f t="shared" si="204"/>
        <v>C其他</v>
      </c>
      <c r="F2216" t="str">
        <f>VLOOKUP(G2216,Sheet1!J:L,3,0)</f>
        <v>贵州省</v>
      </c>
      <c r="G2216" t="s">
        <v>443</v>
      </c>
      <c r="H2216" s="2" t="str">
        <f>VLOOKUP(G2216,Sheet1!J:O,6,0)</f>
        <v>华北大区</v>
      </c>
      <c r="I2216" s="1">
        <v>1685</v>
      </c>
      <c r="J2216">
        <v>0</v>
      </c>
      <c r="K2216" s="8">
        <f>VLOOKUP(C2216,'渗透率、续签率'!B:C,2,0)</f>
        <v>0.45200000000000001</v>
      </c>
      <c r="L2216" s="6">
        <f t="shared" si="205"/>
        <v>0</v>
      </c>
      <c r="M2216">
        <v>88</v>
      </c>
      <c r="N2216">
        <v>0</v>
      </c>
      <c r="O2216" s="24">
        <f t="shared" si="206"/>
        <v>0</v>
      </c>
      <c r="P2216" s="35">
        <f>VLOOKUP(E2216,'参数设置&amp;汇总'!O:X,10,0)</f>
        <v>0.01</v>
      </c>
      <c r="Q2216" s="37">
        <f t="shared" si="207"/>
        <v>0.88</v>
      </c>
      <c r="R2216">
        <v>0.85</v>
      </c>
      <c r="S2216" s="38">
        <f t="shared" si="208"/>
        <v>1.0352941176470589</v>
      </c>
      <c r="T2216" s="9">
        <f t="shared" si="209"/>
        <v>0.44828235294117652</v>
      </c>
      <c r="U2216" s="1"/>
      <c r="V2216" s="11"/>
    </row>
    <row r="2217" spans="2:22" ht="18">
      <c r="B2217" t="s">
        <v>550</v>
      </c>
      <c r="C2217" t="s">
        <v>37</v>
      </c>
      <c r="D2217" t="str">
        <f>VLOOKUP(G2217,Sheet1!J:K,2,0)</f>
        <v>C</v>
      </c>
      <c r="E2217" t="str">
        <f t="shared" si="204"/>
        <v>C其他</v>
      </c>
      <c r="F2217" t="str">
        <f>VLOOKUP(G2217,Sheet1!J:L,3,0)</f>
        <v>黑龙江省</v>
      </c>
      <c r="G2217" t="s">
        <v>444</v>
      </c>
      <c r="H2217" s="2" t="str">
        <f>VLOOKUP(G2217,Sheet1!J:O,6,0)</f>
        <v>华北大区</v>
      </c>
      <c r="I2217">
        <v>972</v>
      </c>
      <c r="J2217">
        <v>0</v>
      </c>
      <c r="K2217" s="8">
        <f>VLOOKUP(C2217,'渗透率、续签率'!B:C,2,0)</f>
        <v>0.45200000000000001</v>
      </c>
      <c r="L2217" s="6">
        <f t="shared" si="205"/>
        <v>0</v>
      </c>
      <c r="M2217">
        <v>136</v>
      </c>
      <c r="N2217">
        <v>0</v>
      </c>
      <c r="O2217" s="24">
        <f t="shared" si="206"/>
        <v>0</v>
      </c>
      <c r="P2217" s="35">
        <f>VLOOKUP(E2217,'参数设置&amp;汇总'!O:X,10,0)</f>
        <v>0.01</v>
      </c>
      <c r="Q2217" s="37">
        <f t="shared" si="207"/>
        <v>1.36</v>
      </c>
      <c r="R2217">
        <v>0.85</v>
      </c>
      <c r="S2217" s="38">
        <f t="shared" si="208"/>
        <v>1.6</v>
      </c>
      <c r="T2217" s="9">
        <f t="shared" si="209"/>
        <v>0.69280000000000008</v>
      </c>
      <c r="U2217" s="1"/>
      <c r="V2217" s="11"/>
    </row>
    <row r="2218" spans="2:22" ht="18">
      <c r="B2218" t="s">
        <v>550</v>
      </c>
      <c r="C2218" t="s">
        <v>37</v>
      </c>
      <c r="D2218" t="str">
        <f>VLOOKUP(G2218,Sheet1!J:K,2,0)</f>
        <v>C</v>
      </c>
      <c r="E2218" t="str">
        <f t="shared" si="204"/>
        <v>C其他</v>
      </c>
      <c r="F2218" t="str">
        <f>VLOOKUP(G2218,Sheet1!J:L,3,0)</f>
        <v>福建省</v>
      </c>
      <c r="G2218" t="s">
        <v>445</v>
      </c>
      <c r="H2218" s="2" t="str">
        <f>VLOOKUP(G2218,Sheet1!J:O,6,0)</f>
        <v>华南大区</v>
      </c>
      <c r="I2218" s="1">
        <v>1109</v>
      </c>
      <c r="J2218">
        <v>1</v>
      </c>
      <c r="K2218" s="8">
        <f>VLOOKUP(C2218,'渗透率、续签率'!B:C,2,0)</f>
        <v>0.45200000000000001</v>
      </c>
      <c r="L2218" s="6">
        <f t="shared" si="205"/>
        <v>9.0171325518485117E-4</v>
      </c>
      <c r="M2218">
        <v>10</v>
      </c>
      <c r="N2218">
        <v>0</v>
      </c>
      <c r="O2218" s="24">
        <f t="shared" si="206"/>
        <v>0</v>
      </c>
      <c r="P2218" s="35">
        <f>VLOOKUP(E2218,'参数设置&amp;汇总'!O:X,10,0)</f>
        <v>0.01</v>
      </c>
      <c r="Q2218" s="37">
        <f t="shared" si="207"/>
        <v>0.1</v>
      </c>
      <c r="R2218">
        <v>0.85</v>
      </c>
      <c r="S2218" s="38">
        <f t="shared" si="208"/>
        <v>0.11764705882352942</v>
      </c>
      <c r="T2218" s="9">
        <f t="shared" si="209"/>
        <v>5.094117647058824E-2</v>
      </c>
      <c r="U2218" s="1"/>
      <c r="V2218" s="11"/>
    </row>
    <row r="2219" spans="2:22" ht="18">
      <c r="B2219" t="s">
        <v>550</v>
      </c>
      <c r="C2219" t="s">
        <v>4</v>
      </c>
      <c r="D2219" t="str">
        <f>VLOOKUP(G2219,Sheet1!J:K,2,0)</f>
        <v>C</v>
      </c>
      <c r="E2219" t="str">
        <f t="shared" si="204"/>
        <v>C学历提升</v>
      </c>
      <c r="F2219" t="str">
        <f>VLOOKUP(G2219,Sheet1!J:L,3,0)</f>
        <v>黑龙江省</v>
      </c>
      <c r="G2219" t="s">
        <v>91</v>
      </c>
      <c r="H2219" s="2" t="str">
        <f>VLOOKUP(G2219,Sheet1!J:O,6,0)</f>
        <v>华北大区</v>
      </c>
      <c r="I2219">
        <v>6</v>
      </c>
      <c r="J2219">
        <v>0</v>
      </c>
      <c r="K2219" s="8">
        <f>VLOOKUP(C2219,'渗透率、续签率'!B:C,2,0)</f>
        <v>0.53900000000000003</v>
      </c>
      <c r="L2219" s="6">
        <f t="shared" si="205"/>
        <v>0</v>
      </c>
      <c r="M2219">
        <v>0</v>
      </c>
      <c r="N2219">
        <v>0</v>
      </c>
      <c r="O2219" s="24" t="e">
        <f t="shared" si="206"/>
        <v>#DIV/0!</v>
      </c>
      <c r="P2219" s="35">
        <f>VLOOKUP(E2219,'参数设置&amp;汇总'!O:X,10,0)</f>
        <v>0.4</v>
      </c>
      <c r="Q2219" s="37">
        <f t="shared" si="207"/>
        <v>0</v>
      </c>
      <c r="R2219">
        <v>0.85</v>
      </c>
      <c r="S2219" s="38">
        <f t="shared" si="208"/>
        <v>0</v>
      </c>
      <c r="T2219" s="9">
        <f t="shared" si="209"/>
        <v>0</v>
      </c>
      <c r="U2219" s="1"/>
      <c r="V2219" s="11"/>
    </row>
    <row r="2220" spans="2:22" ht="18">
      <c r="B2220" t="s">
        <v>550</v>
      </c>
      <c r="C2220" t="s">
        <v>4</v>
      </c>
      <c r="D2220" t="str">
        <f>VLOOKUP(G2220,Sheet1!J:K,2,0)</f>
        <v>C</v>
      </c>
      <c r="E2220" t="str">
        <f t="shared" si="204"/>
        <v>C学历提升</v>
      </c>
      <c r="F2220" t="str">
        <f>VLOOKUP(G2220,Sheet1!J:L,3,0)</f>
        <v>海南省</v>
      </c>
      <c r="G2220" t="s">
        <v>93</v>
      </c>
      <c r="H2220" s="2" t="str">
        <f>VLOOKUP(G2220,Sheet1!J:O,6,0)</f>
        <v>华南大区</v>
      </c>
      <c r="I2220">
        <v>2</v>
      </c>
      <c r="J2220">
        <v>0</v>
      </c>
      <c r="K2220" s="8">
        <f>VLOOKUP(C2220,'渗透率、续签率'!B:C,2,0)</f>
        <v>0.53900000000000003</v>
      </c>
      <c r="L2220" s="6">
        <f t="shared" si="205"/>
        <v>0</v>
      </c>
      <c r="M2220">
        <v>0</v>
      </c>
      <c r="N2220">
        <v>0</v>
      </c>
      <c r="O2220" s="24" t="e">
        <f t="shared" si="206"/>
        <v>#DIV/0!</v>
      </c>
      <c r="P2220" s="35">
        <f>VLOOKUP(E2220,'参数设置&amp;汇总'!O:X,10,0)</f>
        <v>0.4</v>
      </c>
      <c r="Q2220" s="37">
        <f t="shared" si="207"/>
        <v>0</v>
      </c>
      <c r="R2220">
        <v>0.85</v>
      </c>
      <c r="S2220" s="38">
        <f t="shared" si="208"/>
        <v>0</v>
      </c>
      <c r="T2220" s="9">
        <f t="shared" si="209"/>
        <v>0</v>
      </c>
      <c r="U2220" s="1"/>
      <c r="V2220" s="11"/>
    </row>
    <row r="2221" spans="2:22" ht="18">
      <c r="B2221" t="s">
        <v>550</v>
      </c>
      <c r="C2221" t="s">
        <v>4</v>
      </c>
      <c r="D2221" t="str">
        <f>VLOOKUP(G2221,Sheet1!J:K,2,0)</f>
        <v>C</v>
      </c>
      <c r="E2221" t="str">
        <f t="shared" si="204"/>
        <v>C学历提升</v>
      </c>
      <c r="F2221" t="str">
        <f>VLOOKUP(G2221,Sheet1!J:L,3,0)</f>
        <v>海南省</v>
      </c>
      <c r="G2221" t="s">
        <v>94</v>
      </c>
      <c r="H2221" s="2" t="str">
        <f>VLOOKUP(G2221,Sheet1!J:O,6,0)</f>
        <v>华南大区</v>
      </c>
      <c r="I2221">
        <v>10</v>
      </c>
      <c r="J2221">
        <v>0</v>
      </c>
      <c r="K2221" s="8">
        <f>VLOOKUP(C2221,'渗透率、续签率'!B:C,2,0)</f>
        <v>0.53900000000000003</v>
      </c>
      <c r="L2221" s="6">
        <f t="shared" si="205"/>
        <v>0</v>
      </c>
      <c r="M2221">
        <v>0</v>
      </c>
      <c r="N2221">
        <v>0</v>
      </c>
      <c r="O2221" s="24" t="e">
        <f t="shared" si="206"/>
        <v>#DIV/0!</v>
      </c>
      <c r="P2221" s="35">
        <f>VLOOKUP(E2221,'参数设置&amp;汇总'!O:X,10,0)</f>
        <v>0.4</v>
      </c>
      <c r="Q2221" s="37">
        <f t="shared" si="207"/>
        <v>0</v>
      </c>
      <c r="R2221">
        <v>0.85</v>
      </c>
      <c r="S2221" s="38">
        <f t="shared" si="208"/>
        <v>0</v>
      </c>
      <c r="T2221" s="9">
        <f t="shared" si="209"/>
        <v>0</v>
      </c>
      <c r="V2221" s="11"/>
    </row>
    <row r="2222" spans="2:22" ht="18">
      <c r="B2222" t="s">
        <v>550</v>
      </c>
      <c r="C2222" t="s">
        <v>4</v>
      </c>
      <c r="D2222" t="str">
        <f>VLOOKUP(G2222,Sheet1!J:K,2,0)</f>
        <v>C</v>
      </c>
      <c r="E2222" t="str">
        <f t="shared" si="204"/>
        <v>C学历提升</v>
      </c>
      <c r="F2222" t="str">
        <f>VLOOKUP(G2222,Sheet1!J:L,3,0)</f>
        <v>福建省</v>
      </c>
      <c r="G2222" t="s">
        <v>95</v>
      </c>
      <c r="H2222" s="2" t="str">
        <f>VLOOKUP(G2222,Sheet1!J:O,6,0)</f>
        <v>华南大区</v>
      </c>
      <c r="I2222">
        <v>15</v>
      </c>
      <c r="J2222">
        <v>0</v>
      </c>
      <c r="K2222" s="8">
        <f>VLOOKUP(C2222,'渗透率、续签率'!B:C,2,0)</f>
        <v>0.53900000000000003</v>
      </c>
      <c r="L2222" s="6">
        <f t="shared" si="205"/>
        <v>0</v>
      </c>
      <c r="M2222">
        <v>0</v>
      </c>
      <c r="N2222">
        <v>0</v>
      </c>
      <c r="O2222" s="24" t="e">
        <f t="shared" si="206"/>
        <v>#DIV/0!</v>
      </c>
      <c r="P2222" s="35">
        <f>VLOOKUP(E2222,'参数设置&amp;汇总'!O:X,10,0)</f>
        <v>0.4</v>
      </c>
      <c r="Q2222" s="37">
        <f t="shared" si="207"/>
        <v>0</v>
      </c>
      <c r="R2222">
        <v>0.85</v>
      </c>
      <c r="S2222" s="38">
        <f t="shared" si="208"/>
        <v>0</v>
      </c>
      <c r="T2222" s="9">
        <f t="shared" si="209"/>
        <v>0</v>
      </c>
      <c r="U2222" s="1"/>
      <c r="V2222" s="11"/>
    </row>
    <row r="2223" spans="2:22" ht="18">
      <c r="B2223" t="s">
        <v>550</v>
      </c>
      <c r="C2223" t="s">
        <v>4</v>
      </c>
      <c r="D2223" t="str">
        <f>VLOOKUP(G2223,Sheet1!J:K,2,0)</f>
        <v>C</v>
      </c>
      <c r="E2223" t="str">
        <f t="shared" si="204"/>
        <v>C学历提升</v>
      </c>
      <c r="F2223" t="str">
        <f>VLOOKUP(G2223,Sheet1!J:L,3,0)</f>
        <v>海南省</v>
      </c>
      <c r="G2223" t="s">
        <v>96</v>
      </c>
      <c r="H2223" s="2" t="str">
        <f>VLOOKUP(G2223,Sheet1!J:O,6,0)</f>
        <v>华南大区</v>
      </c>
      <c r="I2223">
        <v>0</v>
      </c>
      <c r="J2223">
        <v>0</v>
      </c>
      <c r="K2223" s="8">
        <f>VLOOKUP(C2223,'渗透率、续签率'!B:C,2,0)</f>
        <v>0.53900000000000003</v>
      </c>
      <c r="L2223" s="6" t="e">
        <f t="shared" si="205"/>
        <v>#DIV/0!</v>
      </c>
      <c r="M2223">
        <v>0</v>
      </c>
      <c r="N2223">
        <v>0</v>
      </c>
      <c r="O2223" s="24" t="e">
        <f t="shared" si="206"/>
        <v>#DIV/0!</v>
      </c>
      <c r="P2223" s="35">
        <f>VLOOKUP(E2223,'参数设置&amp;汇总'!O:X,10,0)</f>
        <v>0.4</v>
      </c>
      <c r="Q2223" s="37">
        <f t="shared" si="207"/>
        <v>0</v>
      </c>
      <c r="R2223">
        <v>0.85</v>
      </c>
      <c r="S2223" s="38">
        <f t="shared" si="208"/>
        <v>0</v>
      </c>
      <c r="T2223" s="9">
        <f t="shared" si="209"/>
        <v>0</v>
      </c>
      <c r="V2223" s="11"/>
    </row>
    <row r="2224" spans="2:22" ht="18">
      <c r="B2224" t="s">
        <v>550</v>
      </c>
      <c r="C2224" t="s">
        <v>4</v>
      </c>
      <c r="D2224" t="str">
        <f>VLOOKUP(G2224,Sheet1!J:K,2,0)</f>
        <v>C</v>
      </c>
      <c r="E2224" t="str">
        <f t="shared" si="204"/>
        <v>C学历提升</v>
      </c>
      <c r="F2224" t="str">
        <f>VLOOKUP(G2224,Sheet1!J:L,3,0)</f>
        <v>河南省</v>
      </c>
      <c r="G2224" t="s">
        <v>97</v>
      </c>
      <c r="H2224" s="2" t="str">
        <f>VLOOKUP(G2224,Sheet1!J:O,6,0)</f>
        <v>华北大区</v>
      </c>
      <c r="I2224">
        <v>24</v>
      </c>
      <c r="J2224">
        <v>0</v>
      </c>
      <c r="K2224" s="8">
        <f>VLOOKUP(C2224,'渗透率、续签率'!B:C,2,0)</f>
        <v>0.53900000000000003</v>
      </c>
      <c r="L2224" s="6">
        <f t="shared" si="205"/>
        <v>0</v>
      </c>
      <c r="M2224">
        <v>0</v>
      </c>
      <c r="N2224">
        <v>0</v>
      </c>
      <c r="O2224" s="24" t="e">
        <f t="shared" si="206"/>
        <v>#DIV/0!</v>
      </c>
      <c r="P2224" s="35">
        <f>VLOOKUP(E2224,'参数设置&amp;汇总'!O:X,10,0)</f>
        <v>0.4</v>
      </c>
      <c r="Q2224" s="37">
        <f t="shared" si="207"/>
        <v>0</v>
      </c>
      <c r="R2224">
        <v>0.85</v>
      </c>
      <c r="S2224" s="38">
        <f t="shared" si="208"/>
        <v>0</v>
      </c>
      <c r="T2224" s="9">
        <f t="shared" si="209"/>
        <v>0</v>
      </c>
      <c r="V2224" s="11"/>
    </row>
    <row r="2225" spans="2:22" ht="18">
      <c r="B2225" t="s">
        <v>550</v>
      </c>
      <c r="C2225" t="s">
        <v>4</v>
      </c>
      <c r="D2225" t="str">
        <f>VLOOKUP(G2225,Sheet1!J:K,2,0)</f>
        <v>1S</v>
      </c>
      <c r="E2225" t="str">
        <f t="shared" si="204"/>
        <v>1S学历提升</v>
      </c>
      <c r="F2225" t="str">
        <f>VLOOKUP(G2225,Sheet1!J:L,3,0)</f>
        <v>上海市</v>
      </c>
      <c r="G2225" t="s">
        <v>43</v>
      </c>
      <c r="H2225" s="2" t="str">
        <f>VLOOKUP(G2225,Sheet1!J:O,6,0)</f>
        <v>华南大区</v>
      </c>
      <c r="I2225">
        <v>490</v>
      </c>
      <c r="J2225">
        <v>75</v>
      </c>
      <c r="K2225" s="8">
        <f>VLOOKUP(C2225,'渗透率、续签率'!B:C,2,0)</f>
        <v>0.53900000000000003</v>
      </c>
      <c r="L2225" s="6">
        <f t="shared" si="205"/>
        <v>0.15306122448979592</v>
      </c>
      <c r="M2225">
        <v>67</v>
      </c>
      <c r="N2225">
        <v>37</v>
      </c>
      <c r="O2225" s="24">
        <f t="shared" si="206"/>
        <v>0.55223880597014929</v>
      </c>
      <c r="P2225" s="35">
        <f>VLOOKUP(E2225,'参数设置&amp;汇总'!O:X,10,0)</f>
        <v>0.8</v>
      </c>
      <c r="Q2225" s="37">
        <f t="shared" si="207"/>
        <v>53.6</v>
      </c>
      <c r="R2225">
        <v>0.85</v>
      </c>
      <c r="S2225" s="38">
        <f t="shared" si="208"/>
        <v>39.596470588235292</v>
      </c>
      <c r="T2225" s="9">
        <f t="shared" si="209"/>
        <v>17.145271764705882</v>
      </c>
      <c r="V2225" s="11"/>
    </row>
    <row r="2226" spans="2:22" ht="18">
      <c r="B2226" t="s">
        <v>550</v>
      </c>
      <c r="C2226" t="s">
        <v>4</v>
      </c>
      <c r="D2226" t="str">
        <f>VLOOKUP(G2226,Sheet1!J:K,2,0)</f>
        <v>C</v>
      </c>
      <c r="E2226" t="str">
        <f t="shared" si="204"/>
        <v>C学历提升</v>
      </c>
      <c r="F2226" t="str">
        <f>VLOOKUP(G2226,Sheet1!J:L,3,0)</f>
        <v>江西省</v>
      </c>
      <c r="G2226" t="s">
        <v>98</v>
      </c>
      <c r="H2226" s="2" t="str">
        <f>VLOOKUP(G2226,Sheet1!J:O,6,0)</f>
        <v>华南大区</v>
      </c>
      <c r="I2226">
        <v>30</v>
      </c>
      <c r="J2226">
        <v>0</v>
      </c>
      <c r="K2226" s="8">
        <f>VLOOKUP(C2226,'渗透率、续签率'!B:C,2,0)</f>
        <v>0.53900000000000003</v>
      </c>
      <c r="L2226" s="6">
        <f t="shared" si="205"/>
        <v>0</v>
      </c>
      <c r="M2226">
        <v>0</v>
      </c>
      <c r="N2226">
        <v>0</v>
      </c>
      <c r="O2226" s="24" t="e">
        <f t="shared" si="206"/>
        <v>#DIV/0!</v>
      </c>
      <c r="P2226" s="35">
        <f>VLOOKUP(E2226,'参数设置&amp;汇总'!O:X,10,0)</f>
        <v>0.4</v>
      </c>
      <c r="Q2226" s="37">
        <f t="shared" si="207"/>
        <v>0</v>
      </c>
      <c r="R2226">
        <v>0.85</v>
      </c>
      <c r="S2226" s="38">
        <f t="shared" si="208"/>
        <v>0</v>
      </c>
      <c r="T2226" s="9">
        <f t="shared" si="209"/>
        <v>0</v>
      </c>
      <c r="V2226" s="11"/>
    </row>
    <row r="2227" spans="2:22" ht="18">
      <c r="B2227" t="s">
        <v>550</v>
      </c>
      <c r="C2227" t="s">
        <v>4</v>
      </c>
      <c r="D2227" t="str">
        <f>VLOOKUP(G2227,Sheet1!J:K,2,0)</f>
        <v>C</v>
      </c>
      <c r="E2227" t="str">
        <f t="shared" si="204"/>
        <v>C学历提升</v>
      </c>
      <c r="F2227" t="str">
        <f>VLOOKUP(G2227,Sheet1!J:L,3,0)</f>
        <v>海南省</v>
      </c>
      <c r="G2227" t="s">
        <v>99</v>
      </c>
      <c r="H2227" s="2" t="str">
        <f>VLOOKUP(G2227,Sheet1!J:O,6,0)</f>
        <v>华南大区</v>
      </c>
      <c r="I2227">
        <v>0</v>
      </c>
      <c r="J2227">
        <v>0</v>
      </c>
      <c r="K2227" s="8">
        <f>VLOOKUP(C2227,'渗透率、续签率'!B:C,2,0)</f>
        <v>0.53900000000000003</v>
      </c>
      <c r="L2227" s="6" t="e">
        <f t="shared" si="205"/>
        <v>#DIV/0!</v>
      </c>
      <c r="M2227">
        <v>0</v>
      </c>
      <c r="N2227">
        <v>0</v>
      </c>
      <c r="O2227" s="24" t="e">
        <f t="shared" si="206"/>
        <v>#DIV/0!</v>
      </c>
      <c r="P2227" s="35">
        <f>VLOOKUP(E2227,'参数设置&amp;汇总'!O:X,10,0)</f>
        <v>0.4</v>
      </c>
      <c r="Q2227" s="37">
        <f t="shared" si="207"/>
        <v>0</v>
      </c>
      <c r="R2227">
        <v>0.85</v>
      </c>
      <c r="S2227" s="38">
        <f t="shared" si="208"/>
        <v>0</v>
      </c>
      <c r="T2227" s="9">
        <f t="shared" si="209"/>
        <v>0</v>
      </c>
      <c r="V2227" s="11"/>
    </row>
    <row r="2228" spans="2:22" ht="18">
      <c r="B2228" t="s">
        <v>550</v>
      </c>
      <c r="C2228" t="s">
        <v>4</v>
      </c>
      <c r="D2228" t="str">
        <f>VLOOKUP(G2228,Sheet1!J:K,2,0)</f>
        <v>B</v>
      </c>
      <c r="E2228" t="str">
        <f t="shared" si="204"/>
        <v>B学历提升</v>
      </c>
      <c r="F2228" t="str">
        <f>VLOOKUP(G2228,Sheet1!J:L,3,0)</f>
        <v>广东省</v>
      </c>
      <c r="G2228" t="s">
        <v>59</v>
      </c>
      <c r="H2228" s="2" t="str">
        <f>VLOOKUP(G2228,Sheet1!J:O,6,0)</f>
        <v>华南大区</v>
      </c>
      <c r="I2228">
        <v>122</v>
      </c>
      <c r="J2228">
        <v>9</v>
      </c>
      <c r="K2228" s="8">
        <f>VLOOKUP(C2228,'渗透率、续签率'!B:C,2,0)</f>
        <v>0.53900000000000003</v>
      </c>
      <c r="L2228" s="6">
        <f t="shared" si="205"/>
        <v>7.3770491803278687E-2</v>
      </c>
      <c r="M2228">
        <v>13</v>
      </c>
      <c r="N2228">
        <v>6</v>
      </c>
      <c r="O2228" s="24">
        <f t="shared" si="206"/>
        <v>0.46153846153846156</v>
      </c>
      <c r="P2228" s="35">
        <f>VLOOKUP(E2228,'参数设置&amp;汇总'!O:X,10,0)</f>
        <v>0.75</v>
      </c>
      <c r="Q2228" s="37">
        <f t="shared" si="207"/>
        <v>9.75</v>
      </c>
      <c r="R2228">
        <v>0.85</v>
      </c>
      <c r="S2228" s="38">
        <f t="shared" si="208"/>
        <v>7.6658823529411766</v>
      </c>
      <c r="T2228" s="9">
        <f t="shared" si="209"/>
        <v>3.3193270588235295</v>
      </c>
      <c r="V2228" s="11"/>
    </row>
    <row r="2229" spans="2:22" ht="18">
      <c r="B2229" t="s">
        <v>550</v>
      </c>
      <c r="C2229" t="s">
        <v>4</v>
      </c>
      <c r="D2229" t="str">
        <f>VLOOKUP(G2229,Sheet1!J:K,2,0)</f>
        <v>C</v>
      </c>
      <c r="E2229" t="str">
        <f t="shared" si="204"/>
        <v>C学历提升</v>
      </c>
      <c r="F2229" t="str">
        <f>VLOOKUP(G2229,Sheet1!J:L,3,0)</f>
        <v>山东省</v>
      </c>
      <c r="G2229" t="s">
        <v>100</v>
      </c>
      <c r="H2229" s="2" t="str">
        <f>VLOOKUP(G2229,Sheet1!J:O,6,0)</f>
        <v>华北大区</v>
      </c>
      <c r="I2229">
        <v>32</v>
      </c>
      <c r="J2229">
        <v>0</v>
      </c>
      <c r="K2229" s="8">
        <f>VLOOKUP(C2229,'渗透率、续签率'!B:C,2,0)</f>
        <v>0.53900000000000003</v>
      </c>
      <c r="L2229" s="6">
        <f t="shared" si="205"/>
        <v>0</v>
      </c>
      <c r="M2229">
        <v>2</v>
      </c>
      <c r="N2229">
        <v>0</v>
      </c>
      <c r="O2229" s="24">
        <f t="shared" si="206"/>
        <v>0</v>
      </c>
      <c r="P2229" s="35">
        <f>VLOOKUP(E2229,'参数设置&amp;汇总'!O:X,10,0)</f>
        <v>0.4</v>
      </c>
      <c r="Q2229" s="37">
        <f t="shared" si="207"/>
        <v>0.8</v>
      </c>
      <c r="R2229">
        <v>0.85</v>
      </c>
      <c r="S2229" s="38">
        <f t="shared" si="208"/>
        <v>0.94117647058823539</v>
      </c>
      <c r="T2229" s="9">
        <f t="shared" si="209"/>
        <v>0.40752941176470592</v>
      </c>
      <c r="V2229" s="11"/>
    </row>
    <row r="2230" spans="2:22" ht="18">
      <c r="B2230" t="s">
        <v>550</v>
      </c>
      <c r="C2230" t="s">
        <v>4</v>
      </c>
      <c r="D2230" t="str">
        <f>VLOOKUP(G2230,Sheet1!J:K,2,0)</f>
        <v>C</v>
      </c>
      <c r="E2230" t="str">
        <f t="shared" si="204"/>
        <v>C学历提升</v>
      </c>
      <c r="F2230" t="str">
        <f>VLOOKUP(G2230,Sheet1!J:L,3,0)</f>
        <v>宁夏回族自治区</v>
      </c>
      <c r="G2230" t="s">
        <v>102</v>
      </c>
      <c r="H2230" s="2" t="str">
        <f>VLOOKUP(G2230,Sheet1!J:O,6,0)</f>
        <v>华北大区</v>
      </c>
      <c r="I2230">
        <v>3</v>
      </c>
      <c r="J2230">
        <v>0</v>
      </c>
      <c r="K2230" s="8">
        <f>VLOOKUP(C2230,'渗透率、续签率'!B:C,2,0)</f>
        <v>0.53900000000000003</v>
      </c>
      <c r="L2230" s="6">
        <f t="shared" si="205"/>
        <v>0</v>
      </c>
      <c r="M2230">
        <v>0</v>
      </c>
      <c r="N2230">
        <v>0</v>
      </c>
      <c r="O2230" s="24" t="e">
        <f t="shared" si="206"/>
        <v>#DIV/0!</v>
      </c>
      <c r="P2230" s="35">
        <f>VLOOKUP(E2230,'参数设置&amp;汇总'!O:X,10,0)</f>
        <v>0.4</v>
      </c>
      <c r="Q2230" s="37">
        <f t="shared" si="207"/>
        <v>0</v>
      </c>
      <c r="R2230">
        <v>0.85</v>
      </c>
      <c r="S2230" s="38">
        <f t="shared" si="208"/>
        <v>0</v>
      </c>
      <c r="T2230" s="9">
        <f t="shared" si="209"/>
        <v>0</v>
      </c>
      <c r="U2230" s="1"/>
      <c r="V2230" s="11"/>
    </row>
    <row r="2231" spans="2:22" ht="18">
      <c r="B2231" t="s">
        <v>550</v>
      </c>
      <c r="C2231" t="s">
        <v>4</v>
      </c>
      <c r="D2231" t="str">
        <f>VLOOKUP(G2231,Sheet1!J:K,2,0)</f>
        <v>C</v>
      </c>
      <c r="E2231" t="str">
        <f t="shared" si="204"/>
        <v>C学历提升</v>
      </c>
      <c r="F2231" t="str">
        <f>VLOOKUP(G2231,Sheet1!J:L,3,0)</f>
        <v>广东省</v>
      </c>
      <c r="G2231" t="s">
        <v>103</v>
      </c>
      <c r="H2231" s="2" t="str">
        <f>VLOOKUP(G2231,Sheet1!J:O,6,0)</f>
        <v>华南大区</v>
      </c>
      <c r="I2231">
        <v>50</v>
      </c>
      <c r="J2231">
        <v>1</v>
      </c>
      <c r="K2231" s="8">
        <f>VLOOKUP(C2231,'渗透率、续签率'!B:C,2,0)</f>
        <v>0.53900000000000003</v>
      </c>
      <c r="L2231" s="6">
        <f t="shared" si="205"/>
        <v>0.02</v>
      </c>
      <c r="M2231">
        <v>2</v>
      </c>
      <c r="N2231">
        <v>0</v>
      </c>
      <c r="O2231" s="24">
        <f t="shared" si="206"/>
        <v>0</v>
      </c>
      <c r="P2231" s="35">
        <f>VLOOKUP(E2231,'参数设置&amp;汇总'!O:X,10,0)</f>
        <v>0.4</v>
      </c>
      <c r="Q2231" s="37">
        <f t="shared" si="207"/>
        <v>0.8</v>
      </c>
      <c r="R2231">
        <v>0.85</v>
      </c>
      <c r="S2231" s="38">
        <f t="shared" si="208"/>
        <v>0.94117647058823539</v>
      </c>
      <c r="T2231" s="9">
        <f t="shared" si="209"/>
        <v>0.40752941176470592</v>
      </c>
    </row>
    <row r="2232" spans="2:22" ht="18">
      <c r="B2232" t="s">
        <v>550</v>
      </c>
      <c r="C2232" t="s">
        <v>4</v>
      </c>
      <c r="D2232" t="str">
        <f>VLOOKUP(G2232,Sheet1!J:K,2,0)</f>
        <v>C</v>
      </c>
      <c r="E2232" t="str">
        <f t="shared" si="204"/>
        <v>C学历提升</v>
      </c>
      <c r="F2232" t="str">
        <f>VLOOKUP(G2232,Sheet1!J:L,3,0)</f>
        <v>甘肃省</v>
      </c>
      <c r="G2232" t="s">
        <v>105</v>
      </c>
      <c r="H2232" s="2" t="str">
        <f>VLOOKUP(G2232,Sheet1!J:O,6,0)</f>
        <v>华北大区</v>
      </c>
      <c r="I2232">
        <v>4</v>
      </c>
      <c r="J2232">
        <v>0</v>
      </c>
      <c r="K2232" s="8">
        <f>VLOOKUP(C2232,'渗透率、续签率'!B:C,2,0)</f>
        <v>0.53900000000000003</v>
      </c>
      <c r="L2232" s="6">
        <f t="shared" si="205"/>
        <v>0</v>
      </c>
      <c r="M2232">
        <v>0</v>
      </c>
      <c r="N2232">
        <v>0</v>
      </c>
      <c r="O2232" s="24" t="e">
        <f t="shared" si="206"/>
        <v>#DIV/0!</v>
      </c>
      <c r="P2232" s="35">
        <f>VLOOKUP(E2232,'参数设置&amp;汇总'!O:X,10,0)</f>
        <v>0.4</v>
      </c>
      <c r="Q2232" s="37">
        <f t="shared" si="207"/>
        <v>0</v>
      </c>
      <c r="R2232">
        <v>0.85</v>
      </c>
      <c r="S2232" s="38">
        <f t="shared" si="208"/>
        <v>0</v>
      </c>
      <c r="T2232" s="9">
        <f t="shared" si="209"/>
        <v>0</v>
      </c>
      <c r="U2232" s="1"/>
      <c r="V2232" s="11"/>
    </row>
    <row r="2233" spans="2:22" ht="18">
      <c r="B2233" t="s">
        <v>550</v>
      </c>
      <c r="C2233" t="s">
        <v>4</v>
      </c>
      <c r="D2233" t="str">
        <f>VLOOKUP(G2233,Sheet1!J:K,2,0)</f>
        <v>C</v>
      </c>
      <c r="E2233" t="str">
        <f t="shared" si="204"/>
        <v>C学历提升</v>
      </c>
      <c r="F2233" t="str">
        <f>VLOOKUP(G2233,Sheet1!J:L,3,0)</f>
        <v>山西省</v>
      </c>
      <c r="G2233" t="s">
        <v>107</v>
      </c>
      <c r="H2233" s="2" t="str">
        <f>VLOOKUP(G2233,Sheet1!J:O,6,0)</f>
        <v>华北大区</v>
      </c>
      <c r="I2233">
        <v>43</v>
      </c>
      <c r="J2233">
        <v>1</v>
      </c>
      <c r="K2233" s="8">
        <f>VLOOKUP(C2233,'渗透率、续签率'!B:C,2,0)</f>
        <v>0.53900000000000003</v>
      </c>
      <c r="L2233" s="6">
        <f t="shared" si="205"/>
        <v>2.3255813953488372E-2</v>
      </c>
      <c r="M2233">
        <v>0</v>
      </c>
      <c r="N2233">
        <v>0</v>
      </c>
      <c r="O2233" s="24" t="e">
        <f t="shared" si="206"/>
        <v>#DIV/0!</v>
      </c>
      <c r="P2233" s="35">
        <f>VLOOKUP(E2233,'参数设置&amp;汇总'!O:X,10,0)</f>
        <v>0.4</v>
      </c>
      <c r="Q2233" s="37">
        <f t="shared" si="207"/>
        <v>0</v>
      </c>
      <c r="R2233">
        <v>0.85</v>
      </c>
      <c r="S2233" s="38">
        <f t="shared" si="208"/>
        <v>0</v>
      </c>
      <c r="T2233" s="9">
        <f t="shared" si="209"/>
        <v>0</v>
      </c>
      <c r="U2233" s="1"/>
      <c r="V2233" s="11"/>
    </row>
    <row r="2234" spans="2:22" ht="18">
      <c r="B2234" t="s">
        <v>550</v>
      </c>
      <c r="C2234" t="s">
        <v>4</v>
      </c>
      <c r="D2234" t="str">
        <f>VLOOKUP(G2234,Sheet1!J:K,2,0)</f>
        <v>C</v>
      </c>
      <c r="E2234" t="str">
        <f t="shared" si="204"/>
        <v>C学历提升</v>
      </c>
      <c r="F2234" t="str">
        <f>VLOOKUP(G2234,Sheet1!J:L,3,0)</f>
        <v>山东省</v>
      </c>
      <c r="G2234" t="s">
        <v>108</v>
      </c>
      <c r="H2234" s="2" t="str">
        <f>VLOOKUP(G2234,Sheet1!J:O,6,0)</f>
        <v>华北大区</v>
      </c>
      <c r="I2234">
        <v>250</v>
      </c>
      <c r="J2234">
        <v>3</v>
      </c>
      <c r="K2234" s="8">
        <f>VLOOKUP(C2234,'渗透率、续签率'!B:C,2,0)</f>
        <v>0.53900000000000003</v>
      </c>
      <c r="L2234" s="6">
        <f t="shared" si="205"/>
        <v>1.2E-2</v>
      </c>
      <c r="M2234">
        <v>13</v>
      </c>
      <c r="N2234">
        <v>2</v>
      </c>
      <c r="O2234" s="24">
        <f t="shared" si="206"/>
        <v>0.15384615384615385</v>
      </c>
      <c r="P2234" s="35">
        <f>VLOOKUP(E2234,'参数设置&amp;汇总'!O:X,10,0)</f>
        <v>0.4</v>
      </c>
      <c r="Q2234" s="37">
        <f t="shared" si="207"/>
        <v>5.2</v>
      </c>
      <c r="R2234">
        <v>0.85</v>
      </c>
      <c r="S2234" s="38">
        <f t="shared" si="208"/>
        <v>4.8494117647058825</v>
      </c>
      <c r="T2234" s="9">
        <f t="shared" si="209"/>
        <v>2.099795294117647</v>
      </c>
      <c r="V2234" s="11"/>
    </row>
    <row r="2235" spans="2:22" ht="18">
      <c r="B2235" t="s">
        <v>550</v>
      </c>
      <c r="C2235" t="s">
        <v>4</v>
      </c>
      <c r="D2235" t="str">
        <f>VLOOKUP(G2235,Sheet1!J:K,2,0)</f>
        <v>C</v>
      </c>
      <c r="E2235" t="str">
        <f t="shared" si="204"/>
        <v>C学历提升</v>
      </c>
      <c r="F2235" t="str">
        <f>VLOOKUP(G2235,Sheet1!J:L,3,0)</f>
        <v>云南省</v>
      </c>
      <c r="G2235" t="s">
        <v>109</v>
      </c>
      <c r="H2235" s="2" t="str">
        <f>VLOOKUP(G2235,Sheet1!J:O,6,0)</f>
        <v>华南大区</v>
      </c>
      <c r="I2235">
        <v>11</v>
      </c>
      <c r="J2235">
        <v>0</v>
      </c>
      <c r="K2235" s="8">
        <f>VLOOKUP(C2235,'渗透率、续签率'!B:C,2,0)</f>
        <v>0.53900000000000003</v>
      </c>
      <c r="L2235" s="6">
        <f t="shared" si="205"/>
        <v>0</v>
      </c>
      <c r="M2235">
        <v>0</v>
      </c>
      <c r="N2235">
        <v>0</v>
      </c>
      <c r="O2235" s="24" t="e">
        <f t="shared" si="206"/>
        <v>#DIV/0!</v>
      </c>
      <c r="P2235" s="35">
        <f>VLOOKUP(E2235,'参数设置&amp;汇总'!O:X,10,0)</f>
        <v>0.4</v>
      </c>
      <c r="Q2235" s="37">
        <f t="shared" si="207"/>
        <v>0</v>
      </c>
      <c r="R2235">
        <v>0.85</v>
      </c>
      <c r="S2235" s="38">
        <f t="shared" si="208"/>
        <v>0</v>
      </c>
      <c r="T2235" s="9">
        <f t="shared" si="209"/>
        <v>0</v>
      </c>
      <c r="V2235" s="11"/>
    </row>
    <row r="2236" spans="2:22" ht="18">
      <c r="B2236" t="s">
        <v>550</v>
      </c>
      <c r="C2236" t="s">
        <v>4</v>
      </c>
      <c r="D2236" t="str">
        <f>VLOOKUP(G2236,Sheet1!J:K,2,0)</f>
        <v>C</v>
      </c>
      <c r="E2236" t="str">
        <f t="shared" si="204"/>
        <v>C学历提升</v>
      </c>
      <c r="F2236" t="str">
        <f>VLOOKUP(G2236,Sheet1!J:L,3,0)</f>
        <v>海南省</v>
      </c>
      <c r="G2236" t="s">
        <v>110</v>
      </c>
      <c r="H2236" s="2" t="str">
        <f>VLOOKUP(G2236,Sheet1!J:O,6,0)</f>
        <v>华南大区</v>
      </c>
      <c r="I2236">
        <v>0</v>
      </c>
      <c r="J2236">
        <v>0</v>
      </c>
      <c r="K2236" s="8">
        <f>VLOOKUP(C2236,'渗透率、续签率'!B:C,2,0)</f>
        <v>0.53900000000000003</v>
      </c>
      <c r="L2236" s="6" t="e">
        <f t="shared" si="205"/>
        <v>#DIV/0!</v>
      </c>
      <c r="M2236">
        <v>0</v>
      </c>
      <c r="N2236">
        <v>0</v>
      </c>
      <c r="O2236" s="24" t="e">
        <f t="shared" si="206"/>
        <v>#DIV/0!</v>
      </c>
      <c r="P2236" s="35">
        <f>VLOOKUP(E2236,'参数设置&amp;汇总'!O:X,10,0)</f>
        <v>0.4</v>
      </c>
      <c r="Q2236" s="37">
        <f t="shared" si="207"/>
        <v>0</v>
      </c>
      <c r="R2236">
        <v>0.85</v>
      </c>
      <c r="S2236" s="38">
        <f t="shared" si="208"/>
        <v>0</v>
      </c>
      <c r="T2236" s="9">
        <f t="shared" si="209"/>
        <v>0</v>
      </c>
      <c r="V2236" s="11"/>
    </row>
    <row r="2237" spans="2:22" ht="18">
      <c r="B2237" t="s">
        <v>550</v>
      </c>
      <c r="C2237" t="s">
        <v>4</v>
      </c>
      <c r="D2237" t="str">
        <f>VLOOKUP(G2237,Sheet1!J:K,2,0)</f>
        <v>C</v>
      </c>
      <c r="E2237" t="str">
        <f t="shared" si="204"/>
        <v>C学历提升</v>
      </c>
      <c r="F2237" t="str">
        <f>VLOOKUP(G2237,Sheet1!J:L,3,0)</f>
        <v>辽宁省</v>
      </c>
      <c r="G2237" t="s">
        <v>111</v>
      </c>
      <c r="H2237" s="2" t="str">
        <f>VLOOKUP(G2237,Sheet1!J:O,6,0)</f>
        <v>华北大区</v>
      </c>
      <c r="I2237">
        <v>25</v>
      </c>
      <c r="J2237">
        <v>0</v>
      </c>
      <c r="K2237" s="8">
        <f>VLOOKUP(C2237,'渗透率、续签率'!B:C,2,0)</f>
        <v>0.53900000000000003</v>
      </c>
      <c r="L2237" s="6">
        <f t="shared" si="205"/>
        <v>0</v>
      </c>
      <c r="M2237">
        <v>0</v>
      </c>
      <c r="N2237">
        <v>0</v>
      </c>
      <c r="O2237" s="24" t="e">
        <f t="shared" si="206"/>
        <v>#DIV/0!</v>
      </c>
      <c r="P2237" s="35">
        <f>VLOOKUP(E2237,'参数设置&amp;汇总'!O:X,10,0)</f>
        <v>0.4</v>
      </c>
      <c r="Q2237" s="37">
        <f t="shared" si="207"/>
        <v>0</v>
      </c>
      <c r="R2237">
        <v>0.85</v>
      </c>
      <c r="S2237" s="38">
        <f t="shared" si="208"/>
        <v>0</v>
      </c>
      <c r="T2237" s="9">
        <f t="shared" si="209"/>
        <v>0</v>
      </c>
      <c r="V2237" s="11"/>
    </row>
    <row r="2238" spans="2:22" ht="18">
      <c r="B2238" t="s">
        <v>550</v>
      </c>
      <c r="C2238" t="s">
        <v>4</v>
      </c>
      <c r="D2238" t="str">
        <f>VLOOKUP(G2238,Sheet1!J:K,2,0)</f>
        <v>C</v>
      </c>
      <c r="E2238" t="str">
        <f t="shared" si="204"/>
        <v>C学历提升</v>
      </c>
      <c r="F2238" t="str">
        <f>VLOOKUP(G2238,Sheet1!J:L,3,0)</f>
        <v>浙江省</v>
      </c>
      <c r="G2238" t="s">
        <v>112</v>
      </c>
      <c r="H2238" s="2" t="str">
        <f>VLOOKUP(G2238,Sheet1!J:O,6,0)</f>
        <v>华南大区</v>
      </c>
      <c r="I2238">
        <v>16</v>
      </c>
      <c r="J2238">
        <v>0</v>
      </c>
      <c r="K2238" s="8">
        <f>VLOOKUP(C2238,'渗透率、续签率'!B:C,2,0)</f>
        <v>0.53900000000000003</v>
      </c>
      <c r="L2238" s="6">
        <f t="shared" si="205"/>
        <v>0</v>
      </c>
      <c r="M2238">
        <v>0</v>
      </c>
      <c r="N2238">
        <v>0</v>
      </c>
      <c r="O2238" s="24" t="e">
        <f t="shared" si="206"/>
        <v>#DIV/0!</v>
      </c>
      <c r="P2238" s="35">
        <f>VLOOKUP(E2238,'参数设置&amp;汇总'!O:X,10,0)</f>
        <v>0.4</v>
      </c>
      <c r="Q2238" s="37">
        <f t="shared" si="207"/>
        <v>0</v>
      </c>
      <c r="R2238">
        <v>0.85</v>
      </c>
      <c r="S2238" s="38">
        <f t="shared" si="208"/>
        <v>0</v>
      </c>
      <c r="T2238" s="9">
        <f t="shared" si="209"/>
        <v>0</v>
      </c>
      <c r="V2238" s="11"/>
    </row>
    <row r="2239" spans="2:22" ht="18">
      <c r="B2239" t="s">
        <v>550</v>
      </c>
      <c r="C2239" t="s">
        <v>4</v>
      </c>
      <c r="D2239" t="str">
        <f>VLOOKUP(G2239,Sheet1!J:K,2,0)</f>
        <v>C</v>
      </c>
      <c r="E2239" t="str">
        <f t="shared" si="204"/>
        <v>C学历提升</v>
      </c>
      <c r="F2239" t="str">
        <f>VLOOKUP(G2239,Sheet1!J:L,3,0)</f>
        <v>云南省</v>
      </c>
      <c r="G2239" t="s">
        <v>113</v>
      </c>
      <c r="H2239" s="2" t="str">
        <f>VLOOKUP(G2239,Sheet1!J:O,6,0)</f>
        <v>华南大区</v>
      </c>
      <c r="I2239">
        <v>4</v>
      </c>
      <c r="J2239">
        <v>0</v>
      </c>
      <c r="K2239" s="8">
        <f>VLOOKUP(C2239,'渗透率、续签率'!B:C,2,0)</f>
        <v>0.53900000000000003</v>
      </c>
      <c r="L2239" s="6">
        <f t="shared" si="205"/>
        <v>0</v>
      </c>
      <c r="M2239">
        <v>0</v>
      </c>
      <c r="N2239">
        <v>0</v>
      </c>
      <c r="O2239" s="24" t="e">
        <f t="shared" si="206"/>
        <v>#DIV/0!</v>
      </c>
      <c r="P2239" s="35">
        <f>VLOOKUP(E2239,'参数设置&amp;汇总'!O:X,10,0)</f>
        <v>0.4</v>
      </c>
      <c r="Q2239" s="37">
        <f t="shared" si="207"/>
        <v>0</v>
      </c>
      <c r="R2239">
        <v>0.85</v>
      </c>
      <c r="S2239" s="38">
        <f t="shared" si="208"/>
        <v>0</v>
      </c>
      <c r="T2239" s="9">
        <f t="shared" si="209"/>
        <v>0</v>
      </c>
      <c r="V2239" s="11"/>
    </row>
    <row r="2240" spans="2:22" ht="18">
      <c r="B2240" t="s">
        <v>550</v>
      </c>
      <c r="C2240" t="s">
        <v>4</v>
      </c>
      <c r="D2240" t="str">
        <f>VLOOKUP(G2240,Sheet1!J:K,2,0)</f>
        <v>C</v>
      </c>
      <c r="E2240" t="str">
        <f t="shared" si="204"/>
        <v>C学历提升</v>
      </c>
      <c r="F2240" t="str">
        <f>VLOOKUP(G2240,Sheet1!J:L,3,0)</f>
        <v>内蒙古自治区</v>
      </c>
      <c r="G2240" t="s">
        <v>115</v>
      </c>
      <c r="H2240" s="2" t="str">
        <f>VLOOKUP(G2240,Sheet1!J:O,6,0)</f>
        <v>华北大区</v>
      </c>
      <c r="I2240">
        <v>26</v>
      </c>
      <c r="J2240">
        <v>0</v>
      </c>
      <c r="K2240" s="8">
        <f>VLOOKUP(C2240,'渗透率、续签率'!B:C,2,0)</f>
        <v>0.53900000000000003</v>
      </c>
      <c r="L2240" s="6">
        <f t="shared" si="205"/>
        <v>0</v>
      </c>
      <c r="M2240">
        <v>0</v>
      </c>
      <c r="N2240">
        <v>0</v>
      </c>
      <c r="O2240" s="24" t="e">
        <f t="shared" si="206"/>
        <v>#DIV/0!</v>
      </c>
      <c r="P2240" s="35">
        <f>VLOOKUP(E2240,'参数设置&amp;汇总'!O:X,10,0)</f>
        <v>0.4</v>
      </c>
      <c r="Q2240" s="37">
        <f t="shared" si="207"/>
        <v>0</v>
      </c>
      <c r="R2240">
        <v>0.85</v>
      </c>
      <c r="S2240" s="38">
        <f t="shared" si="208"/>
        <v>0</v>
      </c>
      <c r="T2240" s="9">
        <f t="shared" si="209"/>
        <v>0</v>
      </c>
      <c r="V2240" s="11"/>
    </row>
    <row r="2241" spans="2:22" ht="18">
      <c r="B2241" t="s">
        <v>550</v>
      </c>
      <c r="C2241" t="s">
        <v>4</v>
      </c>
      <c r="D2241" t="str">
        <f>VLOOKUP(G2241,Sheet1!J:K,2,0)</f>
        <v>C</v>
      </c>
      <c r="E2241" t="str">
        <f t="shared" si="204"/>
        <v>C学历提升</v>
      </c>
      <c r="F2241" t="str">
        <f>VLOOKUP(G2241,Sheet1!J:L,3,0)</f>
        <v>内蒙古自治区</v>
      </c>
      <c r="G2241" t="s">
        <v>116</v>
      </c>
      <c r="H2241" s="2" t="str">
        <f>VLOOKUP(G2241,Sheet1!J:O,6,0)</f>
        <v>华北大区</v>
      </c>
      <c r="I2241">
        <v>7</v>
      </c>
      <c r="J2241">
        <v>0</v>
      </c>
      <c r="K2241" s="8">
        <f>VLOOKUP(C2241,'渗透率、续签率'!B:C,2,0)</f>
        <v>0.53900000000000003</v>
      </c>
      <c r="L2241" s="6">
        <f t="shared" si="205"/>
        <v>0</v>
      </c>
      <c r="M2241">
        <v>0</v>
      </c>
      <c r="N2241">
        <v>0</v>
      </c>
      <c r="O2241" s="24" t="e">
        <f t="shared" si="206"/>
        <v>#DIV/0!</v>
      </c>
      <c r="P2241" s="35">
        <f>VLOOKUP(E2241,'参数设置&amp;汇总'!O:X,10,0)</f>
        <v>0.4</v>
      </c>
      <c r="Q2241" s="37">
        <f t="shared" si="207"/>
        <v>0</v>
      </c>
      <c r="R2241">
        <v>0.85</v>
      </c>
      <c r="S2241" s="38">
        <f t="shared" si="208"/>
        <v>0</v>
      </c>
      <c r="T2241" s="9">
        <f t="shared" si="209"/>
        <v>0</v>
      </c>
      <c r="V2241" s="11"/>
    </row>
    <row r="2242" spans="2:22" ht="18">
      <c r="B2242" t="s">
        <v>550</v>
      </c>
      <c r="C2242" t="s">
        <v>4</v>
      </c>
      <c r="D2242" t="str">
        <f>VLOOKUP(G2242,Sheet1!J:K,2,0)</f>
        <v>C</v>
      </c>
      <c r="E2242" t="str">
        <f t="shared" si="204"/>
        <v>C学历提升</v>
      </c>
      <c r="F2242" t="str">
        <f>VLOOKUP(G2242,Sheet1!J:L,3,0)</f>
        <v>新疆维吾尔自治区</v>
      </c>
      <c r="G2242" t="s">
        <v>118</v>
      </c>
      <c r="H2242" s="2" t="str">
        <f>VLOOKUP(G2242,Sheet1!J:O,6,0)</f>
        <v>华北大区</v>
      </c>
      <c r="I2242">
        <v>48</v>
      </c>
      <c r="J2242">
        <v>3</v>
      </c>
      <c r="K2242" s="8">
        <f>VLOOKUP(C2242,'渗透率、续签率'!B:C,2,0)</f>
        <v>0.53900000000000003</v>
      </c>
      <c r="L2242" s="6">
        <f t="shared" si="205"/>
        <v>6.25E-2</v>
      </c>
      <c r="M2242">
        <v>7</v>
      </c>
      <c r="N2242">
        <v>3</v>
      </c>
      <c r="O2242" s="24">
        <f t="shared" si="206"/>
        <v>0.42857142857142855</v>
      </c>
      <c r="P2242" s="35">
        <f>VLOOKUP(E2242,'参数设置&amp;汇总'!O:X,10,0)</f>
        <v>0.4</v>
      </c>
      <c r="Q2242" s="37">
        <f t="shared" si="207"/>
        <v>3</v>
      </c>
      <c r="R2242">
        <v>0.85</v>
      </c>
      <c r="S2242" s="38">
        <f t="shared" si="208"/>
        <v>1.6270588235294119</v>
      </c>
      <c r="T2242" s="9">
        <f t="shared" si="209"/>
        <v>0.7045164705882353</v>
      </c>
      <c r="V2242" s="11"/>
    </row>
    <row r="2243" spans="2:22" ht="18">
      <c r="B2243" t="s">
        <v>550</v>
      </c>
      <c r="C2243" t="s">
        <v>4</v>
      </c>
      <c r="D2243" t="str">
        <f>VLOOKUP(G2243,Sheet1!J:K,2,0)</f>
        <v>C</v>
      </c>
      <c r="E2243" t="str">
        <f t="shared" ref="E2243:E2306" si="210">D2243&amp;C2243</f>
        <v>C学历提升</v>
      </c>
      <c r="F2243" t="str">
        <f>VLOOKUP(G2243,Sheet1!J:L,3,0)</f>
        <v>海南省</v>
      </c>
      <c r="G2243" t="s">
        <v>119</v>
      </c>
      <c r="H2243" s="2" t="str">
        <f>VLOOKUP(G2243,Sheet1!J:O,6,0)</f>
        <v>华南大区</v>
      </c>
      <c r="I2243">
        <v>0</v>
      </c>
      <c r="J2243">
        <v>0</v>
      </c>
      <c r="K2243" s="8">
        <f>VLOOKUP(C2243,'渗透率、续签率'!B:C,2,0)</f>
        <v>0.53900000000000003</v>
      </c>
      <c r="L2243" s="6" t="e">
        <f t="shared" ref="L2243:L2306" si="211">J2243/I2243</f>
        <v>#DIV/0!</v>
      </c>
      <c r="M2243">
        <v>0</v>
      </c>
      <c r="N2243">
        <v>0</v>
      </c>
      <c r="O2243" s="24" t="e">
        <f t="shared" ref="O2243:O2306" si="212">N2243/M2243</f>
        <v>#DIV/0!</v>
      </c>
      <c r="P2243" s="35">
        <f>VLOOKUP(E2243,'参数设置&amp;汇总'!O:X,10,0)</f>
        <v>0.4</v>
      </c>
      <c r="Q2243" s="37">
        <f t="shared" ref="Q2243:Q2306" si="213">IF(P2243*M2243&gt;=N2243,M2243*P2243,N2243)</f>
        <v>0</v>
      </c>
      <c r="R2243">
        <v>0.85</v>
      </c>
      <c r="S2243" s="38">
        <f t="shared" ref="S2243:S2306" si="214">((1-K2243)*N2243+IF(Q2243-N2243&gt;0,Q2243-N2243,0))/R2243</f>
        <v>0</v>
      </c>
      <c r="T2243" s="9">
        <f t="shared" ref="T2243:T2306" si="215">S2243*0.433</f>
        <v>0</v>
      </c>
      <c r="V2243" s="11"/>
    </row>
    <row r="2244" spans="2:22" ht="18">
      <c r="B2244" t="s">
        <v>550</v>
      </c>
      <c r="C2244" t="s">
        <v>4</v>
      </c>
      <c r="D2244" t="str">
        <f>VLOOKUP(G2244,Sheet1!J:K,2,0)</f>
        <v>C</v>
      </c>
      <c r="E2244" t="str">
        <f t="shared" si="210"/>
        <v>C学历提升</v>
      </c>
      <c r="F2244" t="str">
        <f>VLOOKUP(G2244,Sheet1!J:L,3,0)</f>
        <v>四川省</v>
      </c>
      <c r="G2244" t="s">
        <v>120</v>
      </c>
      <c r="H2244" s="2" t="str">
        <f>VLOOKUP(G2244,Sheet1!J:O,6,0)</f>
        <v>华北大区</v>
      </c>
      <c r="I2244">
        <v>23</v>
      </c>
      <c r="J2244">
        <v>1</v>
      </c>
      <c r="K2244" s="8">
        <f>VLOOKUP(C2244,'渗透率、续签率'!B:C,2,0)</f>
        <v>0.53900000000000003</v>
      </c>
      <c r="L2244" s="6">
        <f t="shared" si="211"/>
        <v>4.3478260869565216E-2</v>
      </c>
      <c r="M2244">
        <v>0</v>
      </c>
      <c r="N2244">
        <v>0</v>
      </c>
      <c r="O2244" s="24" t="e">
        <f t="shared" si="212"/>
        <v>#DIV/0!</v>
      </c>
      <c r="P2244" s="35">
        <f>VLOOKUP(E2244,'参数设置&amp;汇总'!O:X,10,0)</f>
        <v>0.4</v>
      </c>
      <c r="Q2244" s="37">
        <f t="shared" si="213"/>
        <v>0</v>
      </c>
      <c r="R2244">
        <v>0.85</v>
      </c>
      <c r="S2244" s="38">
        <f t="shared" si="214"/>
        <v>0</v>
      </c>
      <c r="T2244" s="9">
        <f t="shared" si="215"/>
        <v>0</v>
      </c>
      <c r="V2244" s="11"/>
    </row>
    <row r="2245" spans="2:22" ht="18">
      <c r="B2245" t="s">
        <v>550</v>
      </c>
      <c r="C2245" t="s">
        <v>4</v>
      </c>
      <c r="D2245" t="str">
        <f>VLOOKUP(G2245,Sheet1!J:K,2,0)</f>
        <v>C</v>
      </c>
      <c r="E2245" t="str">
        <f t="shared" si="210"/>
        <v>C学历提升</v>
      </c>
      <c r="F2245" t="str">
        <f>VLOOKUP(G2245,Sheet1!J:L,3,0)</f>
        <v>江西省</v>
      </c>
      <c r="G2245" t="s">
        <v>121</v>
      </c>
      <c r="H2245" s="2" t="str">
        <f>VLOOKUP(G2245,Sheet1!J:O,6,0)</f>
        <v>华南大区</v>
      </c>
      <c r="I2245">
        <v>45</v>
      </c>
      <c r="J2245">
        <v>0</v>
      </c>
      <c r="K2245" s="8">
        <f>VLOOKUP(C2245,'渗透率、续签率'!B:C,2,0)</f>
        <v>0.53900000000000003</v>
      </c>
      <c r="L2245" s="6">
        <f t="shared" si="211"/>
        <v>0</v>
      </c>
      <c r="M2245">
        <v>1</v>
      </c>
      <c r="N2245">
        <v>0</v>
      </c>
      <c r="O2245" s="24">
        <f t="shared" si="212"/>
        <v>0</v>
      </c>
      <c r="P2245" s="35">
        <f>VLOOKUP(E2245,'参数设置&amp;汇总'!O:X,10,0)</f>
        <v>0.4</v>
      </c>
      <c r="Q2245" s="37">
        <f t="shared" si="213"/>
        <v>0.4</v>
      </c>
      <c r="R2245">
        <v>0.85</v>
      </c>
      <c r="S2245" s="38">
        <f t="shared" si="214"/>
        <v>0.4705882352941177</v>
      </c>
      <c r="T2245" s="9">
        <f t="shared" si="215"/>
        <v>0.20376470588235296</v>
      </c>
      <c r="V2245" s="11"/>
    </row>
    <row r="2246" spans="2:22" ht="18">
      <c r="B2246" t="s">
        <v>550</v>
      </c>
      <c r="C2246" t="s">
        <v>4</v>
      </c>
      <c r="D2246" t="str">
        <f>VLOOKUP(G2246,Sheet1!J:K,2,0)</f>
        <v>C</v>
      </c>
      <c r="E2246" t="str">
        <f t="shared" si="210"/>
        <v>C学历提升</v>
      </c>
      <c r="F2246" t="str">
        <f>VLOOKUP(G2246,Sheet1!J:L,3,0)</f>
        <v>广东省</v>
      </c>
      <c r="G2246" t="s">
        <v>122</v>
      </c>
      <c r="H2246" s="2" t="str">
        <f>VLOOKUP(G2246,Sheet1!J:O,6,0)</f>
        <v>华南大区</v>
      </c>
      <c r="I2246">
        <v>17</v>
      </c>
      <c r="J2246">
        <v>0</v>
      </c>
      <c r="K2246" s="8">
        <f>VLOOKUP(C2246,'渗透率、续签率'!B:C,2,0)</f>
        <v>0.53900000000000003</v>
      </c>
      <c r="L2246" s="6">
        <f t="shared" si="211"/>
        <v>0</v>
      </c>
      <c r="M2246">
        <v>0</v>
      </c>
      <c r="N2246">
        <v>0</v>
      </c>
      <c r="O2246" s="24" t="e">
        <f t="shared" si="212"/>
        <v>#DIV/0!</v>
      </c>
      <c r="P2246" s="35">
        <f>VLOOKUP(E2246,'参数设置&amp;汇总'!O:X,10,0)</f>
        <v>0.4</v>
      </c>
      <c r="Q2246" s="37">
        <f t="shared" si="213"/>
        <v>0</v>
      </c>
      <c r="R2246">
        <v>0.85</v>
      </c>
      <c r="S2246" s="38">
        <f t="shared" si="214"/>
        <v>0</v>
      </c>
      <c r="T2246" s="9">
        <f t="shared" si="215"/>
        <v>0</v>
      </c>
      <c r="V2246" s="11"/>
    </row>
    <row r="2247" spans="2:22" ht="18">
      <c r="B2247" t="s">
        <v>550</v>
      </c>
      <c r="C2247" t="s">
        <v>4</v>
      </c>
      <c r="D2247" t="str">
        <f>VLOOKUP(G2247,Sheet1!J:K,2,0)</f>
        <v>C</v>
      </c>
      <c r="E2247" t="str">
        <f t="shared" si="210"/>
        <v>C学历提升</v>
      </c>
      <c r="F2247" t="str">
        <f>VLOOKUP(G2247,Sheet1!J:L,3,0)</f>
        <v>新疆维吾尔自治区</v>
      </c>
      <c r="G2247" t="s">
        <v>123</v>
      </c>
      <c r="H2247" s="2" t="str">
        <f>VLOOKUP(G2247,Sheet1!J:O,6,0)</f>
        <v>华北大区</v>
      </c>
      <c r="I2247">
        <v>2</v>
      </c>
      <c r="J2247">
        <v>0</v>
      </c>
      <c r="K2247" s="8">
        <f>VLOOKUP(C2247,'渗透率、续签率'!B:C,2,0)</f>
        <v>0.53900000000000003</v>
      </c>
      <c r="L2247" s="6">
        <f t="shared" si="211"/>
        <v>0</v>
      </c>
      <c r="M2247">
        <v>1</v>
      </c>
      <c r="N2247">
        <v>0</v>
      </c>
      <c r="O2247" s="24">
        <f t="shared" si="212"/>
        <v>0</v>
      </c>
      <c r="P2247" s="35">
        <f>VLOOKUP(E2247,'参数设置&amp;汇总'!O:X,10,0)</f>
        <v>0.4</v>
      </c>
      <c r="Q2247" s="37">
        <f t="shared" si="213"/>
        <v>0.4</v>
      </c>
      <c r="R2247">
        <v>0.85</v>
      </c>
      <c r="S2247" s="38">
        <f t="shared" si="214"/>
        <v>0.4705882352941177</v>
      </c>
      <c r="T2247" s="9">
        <f t="shared" si="215"/>
        <v>0.20376470588235296</v>
      </c>
      <c r="V2247" s="11"/>
    </row>
    <row r="2248" spans="2:22" ht="18">
      <c r="B2248" t="s">
        <v>550</v>
      </c>
      <c r="C2248" t="s">
        <v>4</v>
      </c>
      <c r="D2248" t="str">
        <f>VLOOKUP(G2248,Sheet1!J:K,2,0)</f>
        <v>C</v>
      </c>
      <c r="E2248" t="str">
        <f t="shared" si="210"/>
        <v>C学历提升</v>
      </c>
      <c r="F2248" t="str">
        <f>VLOOKUP(G2248,Sheet1!J:L,3,0)</f>
        <v>海南省</v>
      </c>
      <c r="G2248" t="s">
        <v>124</v>
      </c>
      <c r="H2248" s="2" t="str">
        <f>VLOOKUP(G2248,Sheet1!J:O,6,0)</f>
        <v>华南大区</v>
      </c>
      <c r="I2248">
        <v>0</v>
      </c>
      <c r="J2248">
        <v>0</v>
      </c>
      <c r="K2248" s="8">
        <f>VLOOKUP(C2248,'渗透率、续签率'!B:C,2,0)</f>
        <v>0.53900000000000003</v>
      </c>
      <c r="L2248" s="6" t="e">
        <f t="shared" si="211"/>
        <v>#DIV/0!</v>
      </c>
      <c r="M2248">
        <v>0</v>
      </c>
      <c r="N2248">
        <v>0</v>
      </c>
      <c r="O2248" s="24" t="e">
        <f t="shared" si="212"/>
        <v>#DIV/0!</v>
      </c>
      <c r="P2248" s="35">
        <f>VLOOKUP(E2248,'参数设置&amp;汇总'!O:X,10,0)</f>
        <v>0.4</v>
      </c>
      <c r="Q2248" s="37">
        <f t="shared" si="213"/>
        <v>0</v>
      </c>
      <c r="R2248">
        <v>0.85</v>
      </c>
      <c r="S2248" s="38">
        <f t="shared" si="214"/>
        <v>0</v>
      </c>
      <c r="T2248" s="9">
        <f t="shared" si="215"/>
        <v>0</v>
      </c>
      <c r="V2248" s="11"/>
    </row>
    <row r="2249" spans="2:22" ht="18">
      <c r="B2249" t="s">
        <v>550</v>
      </c>
      <c r="C2249" t="s">
        <v>4</v>
      </c>
      <c r="D2249" t="str">
        <f>VLOOKUP(G2249,Sheet1!J:K,2,0)</f>
        <v>C</v>
      </c>
      <c r="E2249" t="str">
        <f t="shared" si="210"/>
        <v>C学历提升</v>
      </c>
      <c r="F2249" t="str">
        <f>VLOOKUP(G2249,Sheet1!J:L,3,0)</f>
        <v>安徽省</v>
      </c>
      <c r="G2249" t="s">
        <v>125</v>
      </c>
      <c r="H2249" s="2" t="str">
        <f>VLOOKUP(G2249,Sheet1!J:O,6,0)</f>
        <v>华南大区</v>
      </c>
      <c r="I2249">
        <v>33</v>
      </c>
      <c r="J2249">
        <v>0</v>
      </c>
      <c r="K2249" s="8">
        <f>VLOOKUP(C2249,'渗透率、续签率'!B:C,2,0)</f>
        <v>0.53900000000000003</v>
      </c>
      <c r="L2249" s="6">
        <f t="shared" si="211"/>
        <v>0</v>
      </c>
      <c r="M2249">
        <v>0</v>
      </c>
      <c r="N2249">
        <v>0</v>
      </c>
      <c r="O2249" s="24" t="e">
        <f t="shared" si="212"/>
        <v>#DIV/0!</v>
      </c>
      <c r="P2249" s="35">
        <f>VLOOKUP(E2249,'参数设置&amp;汇总'!O:X,10,0)</f>
        <v>0.4</v>
      </c>
      <c r="Q2249" s="37">
        <f t="shared" si="213"/>
        <v>0</v>
      </c>
      <c r="R2249">
        <v>0.85</v>
      </c>
      <c r="S2249" s="38">
        <f t="shared" si="214"/>
        <v>0</v>
      </c>
      <c r="T2249" s="9">
        <f t="shared" si="215"/>
        <v>0</v>
      </c>
      <c r="V2249" s="11"/>
    </row>
    <row r="2250" spans="2:22" ht="18">
      <c r="B2250" t="s">
        <v>550</v>
      </c>
      <c r="C2250" t="s">
        <v>4</v>
      </c>
      <c r="D2250" t="str">
        <f>VLOOKUP(G2250,Sheet1!J:K,2,0)</f>
        <v>C</v>
      </c>
      <c r="E2250" t="str">
        <f t="shared" si="210"/>
        <v>C学历提升</v>
      </c>
      <c r="F2250" t="str">
        <f>VLOOKUP(G2250,Sheet1!J:L,3,0)</f>
        <v>湖北省</v>
      </c>
      <c r="G2250" t="s">
        <v>126</v>
      </c>
      <c r="H2250" s="2" t="str">
        <f>VLOOKUP(G2250,Sheet1!J:O,6,0)</f>
        <v>华南大区</v>
      </c>
      <c r="I2250">
        <v>12</v>
      </c>
      <c r="J2250">
        <v>0</v>
      </c>
      <c r="K2250" s="8">
        <f>VLOOKUP(C2250,'渗透率、续签率'!B:C,2,0)</f>
        <v>0.53900000000000003</v>
      </c>
      <c r="L2250" s="6">
        <f t="shared" si="211"/>
        <v>0</v>
      </c>
      <c r="M2250">
        <v>0</v>
      </c>
      <c r="N2250">
        <v>0</v>
      </c>
      <c r="O2250" s="24" t="e">
        <f t="shared" si="212"/>
        <v>#DIV/0!</v>
      </c>
      <c r="P2250" s="35">
        <f>VLOOKUP(E2250,'参数设置&amp;汇总'!O:X,10,0)</f>
        <v>0.4</v>
      </c>
      <c r="Q2250" s="37">
        <f t="shared" si="213"/>
        <v>0</v>
      </c>
      <c r="R2250">
        <v>0.85</v>
      </c>
      <c r="S2250" s="38">
        <f t="shared" si="214"/>
        <v>0</v>
      </c>
      <c r="T2250" s="9">
        <f t="shared" si="215"/>
        <v>0</v>
      </c>
      <c r="V2250" s="11"/>
    </row>
    <row r="2251" spans="2:22" ht="18">
      <c r="B2251" t="s">
        <v>550</v>
      </c>
      <c r="C2251" t="s">
        <v>4</v>
      </c>
      <c r="D2251" t="str">
        <f>VLOOKUP(G2251,Sheet1!J:K,2,0)</f>
        <v>C</v>
      </c>
      <c r="E2251" t="str">
        <f t="shared" si="210"/>
        <v>C学历提升</v>
      </c>
      <c r="F2251" t="str">
        <f>VLOOKUP(G2251,Sheet1!J:L,3,0)</f>
        <v>黑龙江省</v>
      </c>
      <c r="G2251" t="s">
        <v>127</v>
      </c>
      <c r="H2251" s="2" t="str">
        <f>VLOOKUP(G2251,Sheet1!J:O,6,0)</f>
        <v>华北大区</v>
      </c>
      <c r="I2251">
        <v>7</v>
      </c>
      <c r="J2251">
        <v>0</v>
      </c>
      <c r="K2251" s="8">
        <f>VLOOKUP(C2251,'渗透率、续签率'!B:C,2,0)</f>
        <v>0.53900000000000003</v>
      </c>
      <c r="L2251" s="6">
        <f t="shared" si="211"/>
        <v>0</v>
      </c>
      <c r="M2251">
        <v>0</v>
      </c>
      <c r="N2251">
        <v>0</v>
      </c>
      <c r="O2251" s="24" t="e">
        <f t="shared" si="212"/>
        <v>#DIV/0!</v>
      </c>
      <c r="P2251" s="35">
        <f>VLOOKUP(E2251,'参数设置&amp;汇总'!O:X,10,0)</f>
        <v>0.4</v>
      </c>
      <c r="Q2251" s="37">
        <f t="shared" si="213"/>
        <v>0</v>
      </c>
      <c r="R2251">
        <v>0.85</v>
      </c>
      <c r="S2251" s="38">
        <f t="shared" si="214"/>
        <v>0</v>
      </c>
      <c r="T2251" s="9">
        <f t="shared" si="215"/>
        <v>0</v>
      </c>
      <c r="V2251" s="11"/>
    </row>
    <row r="2252" spans="2:22" ht="18">
      <c r="B2252" t="s">
        <v>550</v>
      </c>
      <c r="C2252" t="s">
        <v>4</v>
      </c>
      <c r="D2252" t="str">
        <f>VLOOKUP(G2252,Sheet1!J:K,2,0)</f>
        <v>C</v>
      </c>
      <c r="E2252" t="str">
        <f t="shared" si="210"/>
        <v>C学历提升</v>
      </c>
      <c r="F2252" t="str">
        <f>VLOOKUP(G2252,Sheet1!J:L,3,0)</f>
        <v>新疆维吾尔自治区</v>
      </c>
      <c r="G2252" t="s">
        <v>128</v>
      </c>
      <c r="H2252" s="2" t="str">
        <f>VLOOKUP(G2252,Sheet1!J:O,6,0)</f>
        <v>华北大区</v>
      </c>
      <c r="I2252">
        <v>7</v>
      </c>
      <c r="J2252">
        <v>0</v>
      </c>
      <c r="K2252" s="8">
        <f>VLOOKUP(C2252,'渗透率、续签率'!B:C,2,0)</f>
        <v>0.53900000000000003</v>
      </c>
      <c r="L2252" s="6">
        <f t="shared" si="211"/>
        <v>0</v>
      </c>
      <c r="M2252">
        <v>1</v>
      </c>
      <c r="N2252">
        <v>0</v>
      </c>
      <c r="O2252" s="24">
        <f t="shared" si="212"/>
        <v>0</v>
      </c>
      <c r="P2252" s="35">
        <f>VLOOKUP(E2252,'参数设置&amp;汇总'!O:X,10,0)</f>
        <v>0.4</v>
      </c>
      <c r="Q2252" s="37">
        <f t="shared" si="213"/>
        <v>0.4</v>
      </c>
      <c r="R2252">
        <v>0.85</v>
      </c>
      <c r="S2252" s="38">
        <f t="shared" si="214"/>
        <v>0.4705882352941177</v>
      </c>
      <c r="T2252" s="9">
        <f t="shared" si="215"/>
        <v>0.20376470588235296</v>
      </c>
      <c r="U2252" s="1"/>
      <c r="V2252" s="11"/>
    </row>
    <row r="2253" spans="2:22" ht="18">
      <c r="B2253" t="s">
        <v>550</v>
      </c>
      <c r="C2253" t="s">
        <v>4</v>
      </c>
      <c r="D2253" t="str">
        <f>VLOOKUP(G2253,Sheet1!J:K,2,0)</f>
        <v>B</v>
      </c>
      <c r="E2253" t="str">
        <f t="shared" si="210"/>
        <v>B学历提升</v>
      </c>
      <c r="F2253" t="str">
        <f>VLOOKUP(G2253,Sheet1!J:L,3,0)</f>
        <v>广东省</v>
      </c>
      <c r="G2253" t="s">
        <v>60</v>
      </c>
      <c r="H2253" s="2" t="str">
        <f>VLOOKUP(G2253,Sheet1!J:O,6,0)</f>
        <v>华南大区</v>
      </c>
      <c r="I2253">
        <v>133</v>
      </c>
      <c r="J2253">
        <v>14</v>
      </c>
      <c r="K2253" s="8">
        <f>VLOOKUP(C2253,'渗透率、续签率'!B:C,2,0)</f>
        <v>0.53900000000000003</v>
      </c>
      <c r="L2253" s="6">
        <f t="shared" si="211"/>
        <v>0.10526315789473684</v>
      </c>
      <c r="M2253">
        <v>16</v>
      </c>
      <c r="N2253">
        <v>11</v>
      </c>
      <c r="O2253" s="24">
        <f t="shared" si="212"/>
        <v>0.6875</v>
      </c>
      <c r="P2253" s="35">
        <f>VLOOKUP(E2253,'参数设置&amp;汇总'!O:X,10,0)</f>
        <v>0.75</v>
      </c>
      <c r="Q2253" s="37">
        <f t="shared" si="213"/>
        <v>12</v>
      </c>
      <c r="R2253">
        <v>0.85</v>
      </c>
      <c r="S2253" s="38">
        <f t="shared" si="214"/>
        <v>7.1423529411764708</v>
      </c>
      <c r="T2253" s="9">
        <f t="shared" si="215"/>
        <v>3.0926388235294118</v>
      </c>
    </row>
    <row r="2254" spans="2:22" ht="18">
      <c r="B2254" t="s">
        <v>550</v>
      </c>
      <c r="C2254" t="s">
        <v>4</v>
      </c>
      <c r="D2254" t="str">
        <f>VLOOKUP(G2254,Sheet1!J:K,2,0)</f>
        <v>C</v>
      </c>
      <c r="E2254" t="str">
        <f t="shared" si="210"/>
        <v>C学历提升</v>
      </c>
      <c r="F2254" t="str">
        <f>VLOOKUP(G2254,Sheet1!J:L,3,0)</f>
        <v>黑龙江省</v>
      </c>
      <c r="G2254" t="s">
        <v>129</v>
      </c>
      <c r="H2254" s="2" t="str">
        <f>VLOOKUP(G2254,Sheet1!J:O,6,0)</f>
        <v>华北大区</v>
      </c>
      <c r="I2254">
        <v>16</v>
      </c>
      <c r="J2254">
        <v>0</v>
      </c>
      <c r="K2254" s="8">
        <f>VLOOKUP(C2254,'渗透率、续签率'!B:C,2,0)</f>
        <v>0.53900000000000003</v>
      </c>
      <c r="L2254" s="6">
        <f t="shared" si="211"/>
        <v>0</v>
      </c>
      <c r="M2254">
        <v>2</v>
      </c>
      <c r="N2254">
        <v>0</v>
      </c>
      <c r="O2254" s="24">
        <f t="shared" si="212"/>
        <v>0</v>
      </c>
      <c r="P2254" s="35">
        <f>VLOOKUP(E2254,'参数设置&amp;汇总'!O:X,10,0)</f>
        <v>0.4</v>
      </c>
      <c r="Q2254" s="37">
        <f t="shared" si="213"/>
        <v>0.8</v>
      </c>
      <c r="R2254">
        <v>0.85</v>
      </c>
      <c r="S2254" s="38">
        <f t="shared" si="214"/>
        <v>0.94117647058823539</v>
      </c>
      <c r="T2254" s="9">
        <f t="shared" si="215"/>
        <v>0.40752941176470592</v>
      </c>
      <c r="V2254" s="11"/>
    </row>
    <row r="2255" spans="2:22" ht="18">
      <c r="B2255" t="s">
        <v>550</v>
      </c>
      <c r="C2255" t="s">
        <v>4</v>
      </c>
      <c r="D2255" t="str">
        <f>VLOOKUP(G2255,Sheet1!J:K,2,0)</f>
        <v>C</v>
      </c>
      <c r="E2255" t="str">
        <f t="shared" si="210"/>
        <v>C学历提升</v>
      </c>
      <c r="F2255" t="str">
        <f>VLOOKUP(G2255,Sheet1!J:L,3,0)</f>
        <v>海南省</v>
      </c>
      <c r="G2255" t="s">
        <v>130</v>
      </c>
      <c r="H2255" s="2" t="str">
        <f>VLOOKUP(G2255,Sheet1!J:O,6,0)</f>
        <v>华南大区</v>
      </c>
      <c r="I2255">
        <v>0</v>
      </c>
      <c r="J2255">
        <v>0</v>
      </c>
      <c r="K2255" s="8">
        <f>VLOOKUP(C2255,'渗透率、续签率'!B:C,2,0)</f>
        <v>0.53900000000000003</v>
      </c>
      <c r="L2255" s="6" t="e">
        <f t="shared" si="211"/>
        <v>#DIV/0!</v>
      </c>
      <c r="M2255">
        <v>0</v>
      </c>
      <c r="N2255">
        <v>0</v>
      </c>
      <c r="O2255" s="24" t="e">
        <f t="shared" si="212"/>
        <v>#DIV/0!</v>
      </c>
      <c r="P2255" s="35">
        <f>VLOOKUP(E2255,'参数设置&amp;汇总'!O:X,10,0)</f>
        <v>0.4</v>
      </c>
      <c r="Q2255" s="37">
        <f t="shared" si="213"/>
        <v>0</v>
      </c>
      <c r="R2255">
        <v>0.85</v>
      </c>
      <c r="S2255" s="38">
        <f t="shared" si="214"/>
        <v>0</v>
      </c>
      <c r="T2255" s="9">
        <f t="shared" si="215"/>
        <v>0</v>
      </c>
      <c r="U2255" s="1"/>
      <c r="V2255" s="11"/>
    </row>
    <row r="2256" spans="2:22" ht="18">
      <c r="B2256" t="s">
        <v>550</v>
      </c>
      <c r="C2256" t="s">
        <v>4</v>
      </c>
      <c r="D2256" t="str">
        <f>VLOOKUP(G2256,Sheet1!J:K,2,0)</f>
        <v>C</v>
      </c>
      <c r="E2256" t="str">
        <f t="shared" si="210"/>
        <v>C学历提升</v>
      </c>
      <c r="F2256" t="str">
        <f>VLOOKUP(G2256,Sheet1!J:L,3,0)</f>
        <v>河北省</v>
      </c>
      <c r="G2256" t="s">
        <v>132</v>
      </c>
      <c r="H2256" s="2" t="str">
        <f>VLOOKUP(G2256,Sheet1!J:O,6,0)</f>
        <v>华北大区</v>
      </c>
      <c r="I2256">
        <v>203</v>
      </c>
      <c r="J2256">
        <v>6</v>
      </c>
      <c r="K2256" s="8">
        <f>VLOOKUP(C2256,'渗透率、续签率'!B:C,2,0)</f>
        <v>0.53900000000000003</v>
      </c>
      <c r="L2256" s="6">
        <f t="shared" si="211"/>
        <v>2.9556650246305417E-2</v>
      </c>
      <c r="M2256">
        <v>16</v>
      </c>
      <c r="N2256">
        <v>5</v>
      </c>
      <c r="O2256" s="24">
        <f t="shared" si="212"/>
        <v>0.3125</v>
      </c>
      <c r="P2256" s="35">
        <f>VLOOKUP(E2256,'参数设置&amp;汇总'!O:X,10,0)</f>
        <v>0.4</v>
      </c>
      <c r="Q2256" s="37">
        <f t="shared" si="213"/>
        <v>6.4</v>
      </c>
      <c r="R2256">
        <v>0.85</v>
      </c>
      <c r="S2256" s="38">
        <f t="shared" si="214"/>
        <v>4.3588235294117652</v>
      </c>
      <c r="T2256" s="9">
        <f t="shared" si="215"/>
        <v>1.8873705882352942</v>
      </c>
      <c r="V2256" s="11"/>
    </row>
    <row r="2257" spans="2:22" ht="18">
      <c r="B2257" t="s">
        <v>550</v>
      </c>
      <c r="C2257" t="s">
        <v>4</v>
      </c>
      <c r="D2257" t="str">
        <f>VLOOKUP(G2257,Sheet1!J:K,2,0)</f>
        <v>C</v>
      </c>
      <c r="E2257" t="str">
        <f t="shared" si="210"/>
        <v>C学历提升</v>
      </c>
      <c r="F2257" t="str">
        <f>VLOOKUP(G2257,Sheet1!J:L,3,0)</f>
        <v>云南省</v>
      </c>
      <c r="G2257" t="s">
        <v>133</v>
      </c>
      <c r="H2257" s="2" t="str">
        <f>VLOOKUP(G2257,Sheet1!J:O,6,0)</f>
        <v>华南大区</v>
      </c>
      <c r="I2257">
        <v>11</v>
      </c>
      <c r="J2257">
        <v>0</v>
      </c>
      <c r="K2257" s="8">
        <f>VLOOKUP(C2257,'渗透率、续签率'!B:C,2,0)</f>
        <v>0.53900000000000003</v>
      </c>
      <c r="L2257" s="6">
        <f t="shared" si="211"/>
        <v>0</v>
      </c>
      <c r="M2257">
        <v>0</v>
      </c>
      <c r="N2257">
        <v>0</v>
      </c>
      <c r="O2257" s="24" t="e">
        <f t="shared" si="212"/>
        <v>#DIV/0!</v>
      </c>
      <c r="P2257" s="35">
        <f>VLOOKUP(E2257,'参数设置&amp;汇总'!O:X,10,0)</f>
        <v>0.4</v>
      </c>
      <c r="Q2257" s="37">
        <f t="shared" si="213"/>
        <v>0</v>
      </c>
      <c r="R2257">
        <v>0.85</v>
      </c>
      <c r="S2257" s="38">
        <f t="shared" si="214"/>
        <v>0</v>
      </c>
      <c r="T2257" s="9">
        <f t="shared" si="215"/>
        <v>0</v>
      </c>
    </row>
    <row r="2258" spans="2:22" ht="18">
      <c r="B2258" t="s">
        <v>550</v>
      </c>
      <c r="C2258" t="s">
        <v>4</v>
      </c>
      <c r="D2258" t="str">
        <f>VLOOKUP(G2258,Sheet1!J:K,2,0)</f>
        <v>C</v>
      </c>
      <c r="E2258" t="str">
        <f t="shared" si="210"/>
        <v>C学历提升</v>
      </c>
      <c r="F2258" t="str">
        <f>VLOOKUP(G2258,Sheet1!J:L,3,0)</f>
        <v>河南省</v>
      </c>
      <c r="G2258" t="s">
        <v>134</v>
      </c>
      <c r="H2258" s="2" t="str">
        <f>VLOOKUP(G2258,Sheet1!J:O,6,0)</f>
        <v>华北大区</v>
      </c>
      <c r="I2258">
        <v>72</v>
      </c>
      <c r="J2258">
        <v>0</v>
      </c>
      <c r="K2258" s="8">
        <f>VLOOKUP(C2258,'渗透率、续签率'!B:C,2,0)</f>
        <v>0.53900000000000003</v>
      </c>
      <c r="L2258" s="6">
        <f t="shared" si="211"/>
        <v>0</v>
      </c>
      <c r="M2258">
        <v>2</v>
      </c>
      <c r="N2258">
        <v>0</v>
      </c>
      <c r="O2258" s="24">
        <f t="shared" si="212"/>
        <v>0</v>
      </c>
      <c r="P2258" s="35">
        <f>VLOOKUP(E2258,'参数设置&amp;汇总'!O:X,10,0)</f>
        <v>0.4</v>
      </c>
      <c r="Q2258" s="37">
        <f t="shared" si="213"/>
        <v>0.8</v>
      </c>
      <c r="R2258">
        <v>0.85</v>
      </c>
      <c r="S2258" s="38">
        <f t="shared" si="214"/>
        <v>0.94117647058823539</v>
      </c>
      <c r="T2258" s="9">
        <f t="shared" si="215"/>
        <v>0.40752941176470592</v>
      </c>
      <c r="V2258" s="11"/>
    </row>
    <row r="2259" spans="2:22" ht="18">
      <c r="B2259" t="s">
        <v>550</v>
      </c>
      <c r="C2259" t="s">
        <v>4</v>
      </c>
      <c r="D2259" t="str">
        <f>VLOOKUP(G2259,Sheet1!J:K,2,0)</f>
        <v>C</v>
      </c>
      <c r="E2259" t="str">
        <f t="shared" si="210"/>
        <v>C学历提升</v>
      </c>
      <c r="F2259" t="str">
        <f>VLOOKUP(G2259,Sheet1!J:L,3,0)</f>
        <v>海南省</v>
      </c>
      <c r="G2259" t="s">
        <v>135</v>
      </c>
      <c r="H2259" s="2" t="str">
        <f>VLOOKUP(G2259,Sheet1!J:O,6,0)</f>
        <v>华南大区</v>
      </c>
      <c r="I2259">
        <v>3</v>
      </c>
      <c r="J2259">
        <v>0</v>
      </c>
      <c r="K2259" s="8">
        <f>VLOOKUP(C2259,'渗透率、续签率'!B:C,2,0)</f>
        <v>0.53900000000000003</v>
      </c>
      <c r="L2259" s="6">
        <f t="shared" si="211"/>
        <v>0</v>
      </c>
      <c r="M2259">
        <v>0</v>
      </c>
      <c r="N2259">
        <v>0</v>
      </c>
      <c r="O2259" s="24" t="e">
        <f t="shared" si="212"/>
        <v>#DIV/0!</v>
      </c>
      <c r="P2259" s="35">
        <f>VLOOKUP(E2259,'参数设置&amp;汇总'!O:X,10,0)</f>
        <v>0.4</v>
      </c>
      <c r="Q2259" s="37">
        <f t="shared" si="213"/>
        <v>0</v>
      </c>
      <c r="R2259">
        <v>0.85</v>
      </c>
      <c r="S2259" s="38">
        <f t="shared" si="214"/>
        <v>0</v>
      </c>
      <c r="T2259" s="9">
        <f t="shared" si="215"/>
        <v>0</v>
      </c>
      <c r="V2259" s="11"/>
    </row>
    <row r="2260" spans="2:22" ht="18">
      <c r="B2260" t="s">
        <v>550</v>
      </c>
      <c r="C2260" t="s">
        <v>4</v>
      </c>
      <c r="D2260" t="str">
        <f>VLOOKUP(G2260,Sheet1!J:K,2,0)</f>
        <v>C</v>
      </c>
      <c r="E2260" t="str">
        <f t="shared" si="210"/>
        <v>C学历提升</v>
      </c>
      <c r="F2260" t="str">
        <f>VLOOKUP(G2260,Sheet1!J:L,3,0)</f>
        <v>新疆维吾尔自治区</v>
      </c>
      <c r="G2260" t="s">
        <v>136</v>
      </c>
      <c r="H2260" s="2" t="str">
        <f>VLOOKUP(G2260,Sheet1!J:O,6,0)</f>
        <v>华北大区</v>
      </c>
      <c r="I2260">
        <v>0</v>
      </c>
      <c r="J2260">
        <v>0</v>
      </c>
      <c r="K2260" s="8">
        <f>VLOOKUP(C2260,'渗透率、续签率'!B:C,2,0)</f>
        <v>0.53900000000000003</v>
      </c>
      <c r="L2260" s="6" t="e">
        <f t="shared" si="211"/>
        <v>#DIV/0!</v>
      </c>
      <c r="M2260">
        <v>0</v>
      </c>
      <c r="N2260">
        <v>0</v>
      </c>
      <c r="O2260" s="24" t="e">
        <f t="shared" si="212"/>
        <v>#DIV/0!</v>
      </c>
      <c r="P2260" s="35">
        <f>VLOOKUP(E2260,'参数设置&amp;汇总'!O:X,10,0)</f>
        <v>0.4</v>
      </c>
      <c r="Q2260" s="37">
        <f t="shared" si="213"/>
        <v>0</v>
      </c>
      <c r="R2260">
        <v>0.85</v>
      </c>
      <c r="S2260" s="38">
        <f t="shared" si="214"/>
        <v>0</v>
      </c>
      <c r="T2260" s="9">
        <f t="shared" si="215"/>
        <v>0</v>
      </c>
      <c r="V2260" s="11"/>
    </row>
    <row r="2261" spans="2:22" ht="18">
      <c r="B2261" t="s">
        <v>550</v>
      </c>
      <c r="C2261" t="s">
        <v>4</v>
      </c>
      <c r="D2261" t="str">
        <f>VLOOKUP(G2261,Sheet1!J:K,2,0)</f>
        <v>C</v>
      </c>
      <c r="E2261" t="str">
        <f t="shared" si="210"/>
        <v>C学历提升</v>
      </c>
      <c r="F2261" t="str">
        <f>VLOOKUP(G2261,Sheet1!J:L,3,0)</f>
        <v>新疆维吾尔自治区</v>
      </c>
      <c r="G2261" t="s">
        <v>137</v>
      </c>
      <c r="H2261" s="2" t="str">
        <f>VLOOKUP(G2261,Sheet1!J:O,6,0)</f>
        <v>华北大区</v>
      </c>
      <c r="I2261">
        <v>2</v>
      </c>
      <c r="J2261">
        <v>0</v>
      </c>
      <c r="K2261" s="8">
        <f>VLOOKUP(C2261,'渗透率、续签率'!B:C,2,0)</f>
        <v>0.53900000000000003</v>
      </c>
      <c r="L2261" s="6">
        <f t="shared" si="211"/>
        <v>0</v>
      </c>
      <c r="M2261">
        <v>0</v>
      </c>
      <c r="N2261">
        <v>0</v>
      </c>
      <c r="O2261" s="24" t="e">
        <f t="shared" si="212"/>
        <v>#DIV/0!</v>
      </c>
      <c r="P2261" s="35">
        <f>VLOOKUP(E2261,'参数设置&amp;汇总'!O:X,10,0)</f>
        <v>0.4</v>
      </c>
      <c r="Q2261" s="37">
        <f t="shared" si="213"/>
        <v>0</v>
      </c>
      <c r="R2261">
        <v>0.85</v>
      </c>
      <c r="S2261" s="38">
        <f t="shared" si="214"/>
        <v>0</v>
      </c>
      <c r="T2261" s="9">
        <f t="shared" si="215"/>
        <v>0</v>
      </c>
      <c r="V2261" s="11"/>
    </row>
    <row r="2262" spans="2:22" ht="18">
      <c r="B2262" t="s">
        <v>550</v>
      </c>
      <c r="C2262" t="s">
        <v>4</v>
      </c>
      <c r="D2262" t="str">
        <f>VLOOKUP(G2262,Sheet1!J:K,2,0)</f>
        <v>C</v>
      </c>
      <c r="E2262" t="str">
        <f t="shared" si="210"/>
        <v>C学历提升</v>
      </c>
      <c r="F2262" t="str">
        <f>VLOOKUP(G2262,Sheet1!J:L,3,0)</f>
        <v>安徽省</v>
      </c>
      <c r="G2262" t="s">
        <v>138</v>
      </c>
      <c r="H2262" s="2" t="str">
        <f>VLOOKUP(G2262,Sheet1!J:O,6,0)</f>
        <v>华南大区</v>
      </c>
      <c r="I2262">
        <v>22</v>
      </c>
      <c r="J2262">
        <v>0</v>
      </c>
      <c r="K2262" s="8">
        <f>VLOOKUP(C2262,'渗透率、续签率'!B:C,2,0)</f>
        <v>0.53900000000000003</v>
      </c>
      <c r="L2262" s="6">
        <f t="shared" si="211"/>
        <v>0</v>
      </c>
      <c r="M2262">
        <v>0</v>
      </c>
      <c r="N2262">
        <v>0</v>
      </c>
      <c r="O2262" s="24" t="e">
        <f t="shared" si="212"/>
        <v>#DIV/0!</v>
      </c>
      <c r="P2262" s="35">
        <f>VLOOKUP(E2262,'参数设置&amp;汇总'!O:X,10,0)</f>
        <v>0.4</v>
      </c>
      <c r="Q2262" s="37">
        <f t="shared" si="213"/>
        <v>0</v>
      </c>
      <c r="R2262">
        <v>0.85</v>
      </c>
      <c r="S2262" s="38">
        <f t="shared" si="214"/>
        <v>0</v>
      </c>
      <c r="T2262" s="9">
        <f t="shared" si="215"/>
        <v>0</v>
      </c>
      <c r="V2262" s="11"/>
    </row>
    <row r="2263" spans="2:22" ht="18">
      <c r="B2263" t="s">
        <v>550</v>
      </c>
      <c r="C2263" t="s">
        <v>4</v>
      </c>
      <c r="D2263" t="str">
        <f>VLOOKUP(G2263,Sheet1!J:K,2,0)</f>
        <v>C</v>
      </c>
      <c r="E2263" t="str">
        <f t="shared" si="210"/>
        <v>C学历提升</v>
      </c>
      <c r="F2263" t="str">
        <f>VLOOKUP(G2263,Sheet1!J:L,3,0)</f>
        <v>贵州省</v>
      </c>
      <c r="G2263" t="s">
        <v>140</v>
      </c>
      <c r="H2263" s="2" t="str">
        <f>VLOOKUP(G2263,Sheet1!J:O,6,0)</f>
        <v>华北大区</v>
      </c>
      <c r="I2263">
        <v>4</v>
      </c>
      <c r="J2263">
        <v>0</v>
      </c>
      <c r="K2263" s="8">
        <f>VLOOKUP(C2263,'渗透率、续签率'!B:C,2,0)</f>
        <v>0.53900000000000003</v>
      </c>
      <c r="L2263" s="6">
        <f t="shared" si="211"/>
        <v>0</v>
      </c>
      <c r="M2263">
        <v>0</v>
      </c>
      <c r="N2263">
        <v>0</v>
      </c>
      <c r="O2263" s="24" t="e">
        <f t="shared" si="212"/>
        <v>#DIV/0!</v>
      </c>
      <c r="P2263" s="35">
        <f>VLOOKUP(E2263,'参数设置&amp;汇总'!O:X,10,0)</f>
        <v>0.4</v>
      </c>
      <c r="Q2263" s="37">
        <f t="shared" si="213"/>
        <v>0</v>
      </c>
      <c r="R2263">
        <v>0.85</v>
      </c>
      <c r="S2263" s="38">
        <f t="shared" si="214"/>
        <v>0</v>
      </c>
      <c r="T2263" s="9">
        <f t="shared" si="215"/>
        <v>0</v>
      </c>
      <c r="V2263" s="11"/>
    </row>
    <row r="2264" spans="2:22" ht="18">
      <c r="B2264" t="s">
        <v>550</v>
      </c>
      <c r="C2264" t="s">
        <v>4</v>
      </c>
      <c r="D2264" t="str">
        <f>VLOOKUP(G2264,Sheet1!J:K,2,0)</f>
        <v>C</v>
      </c>
      <c r="E2264" t="str">
        <f t="shared" si="210"/>
        <v>C学历提升</v>
      </c>
      <c r="F2264" t="str">
        <f>VLOOKUP(G2264,Sheet1!J:L,3,0)</f>
        <v>甘肃省</v>
      </c>
      <c r="G2264" t="s">
        <v>141</v>
      </c>
      <c r="H2264" s="2" t="str">
        <f>VLOOKUP(G2264,Sheet1!J:O,6,0)</f>
        <v>华北大区</v>
      </c>
      <c r="I2264">
        <v>103</v>
      </c>
      <c r="J2264">
        <v>8</v>
      </c>
      <c r="K2264" s="8">
        <f>VLOOKUP(C2264,'渗透率、续签率'!B:C,2,0)</f>
        <v>0.53900000000000003</v>
      </c>
      <c r="L2264" s="6">
        <f t="shared" si="211"/>
        <v>7.7669902912621352E-2</v>
      </c>
      <c r="M2264">
        <v>14</v>
      </c>
      <c r="N2264">
        <v>6</v>
      </c>
      <c r="O2264" s="24">
        <f t="shared" si="212"/>
        <v>0.42857142857142855</v>
      </c>
      <c r="P2264" s="35">
        <f>VLOOKUP(E2264,'参数设置&amp;汇总'!O:X,10,0)</f>
        <v>0.4</v>
      </c>
      <c r="Q2264" s="37">
        <f t="shared" si="213"/>
        <v>6</v>
      </c>
      <c r="R2264">
        <v>0.85</v>
      </c>
      <c r="S2264" s="38">
        <f t="shared" si="214"/>
        <v>3.2541176470588238</v>
      </c>
      <c r="T2264" s="9">
        <f t="shared" si="215"/>
        <v>1.4090329411764706</v>
      </c>
      <c r="V2264" s="11"/>
    </row>
    <row r="2265" spans="2:22" ht="18">
      <c r="B2265" t="s">
        <v>550</v>
      </c>
      <c r="C2265" t="s">
        <v>4</v>
      </c>
      <c r="D2265" t="str">
        <f>VLOOKUP(G2265,Sheet1!J:K,2,0)</f>
        <v>C</v>
      </c>
      <c r="E2265" t="str">
        <f t="shared" si="210"/>
        <v>C学历提升</v>
      </c>
      <c r="F2265" t="str">
        <f>VLOOKUP(G2265,Sheet1!J:L,3,0)</f>
        <v>内蒙古自治区</v>
      </c>
      <c r="G2265" t="s">
        <v>142</v>
      </c>
      <c r="H2265" s="2" t="str">
        <f>VLOOKUP(G2265,Sheet1!J:O,6,0)</f>
        <v>华北大区</v>
      </c>
      <c r="I2265">
        <v>21</v>
      </c>
      <c r="J2265">
        <v>0</v>
      </c>
      <c r="K2265" s="8">
        <f>VLOOKUP(C2265,'渗透率、续签率'!B:C,2,0)</f>
        <v>0.53900000000000003</v>
      </c>
      <c r="L2265" s="6">
        <f t="shared" si="211"/>
        <v>0</v>
      </c>
      <c r="M2265">
        <v>0</v>
      </c>
      <c r="N2265">
        <v>0</v>
      </c>
      <c r="O2265" s="24" t="e">
        <f t="shared" si="212"/>
        <v>#DIV/0!</v>
      </c>
      <c r="P2265" s="35">
        <f>VLOOKUP(E2265,'参数设置&amp;汇总'!O:X,10,0)</f>
        <v>0.4</v>
      </c>
      <c r="Q2265" s="37">
        <f t="shared" si="213"/>
        <v>0</v>
      </c>
      <c r="R2265">
        <v>0.85</v>
      </c>
      <c r="S2265" s="38">
        <f t="shared" si="214"/>
        <v>0</v>
      </c>
      <c r="T2265" s="9">
        <f t="shared" si="215"/>
        <v>0</v>
      </c>
      <c r="V2265" s="11"/>
    </row>
    <row r="2266" spans="2:22" ht="18">
      <c r="B2266" t="s">
        <v>550</v>
      </c>
      <c r="C2266" t="s">
        <v>4</v>
      </c>
      <c r="D2266" t="str">
        <f>VLOOKUP(G2266,Sheet1!J:K,2,0)</f>
        <v>C</v>
      </c>
      <c r="E2266" t="str">
        <f t="shared" si="210"/>
        <v>C学历提升</v>
      </c>
      <c r="F2266" t="str">
        <f>VLOOKUP(G2266,Sheet1!J:L,3,0)</f>
        <v>四川省</v>
      </c>
      <c r="G2266" t="s">
        <v>143</v>
      </c>
      <c r="H2266" s="2" t="str">
        <f>VLOOKUP(G2266,Sheet1!J:O,6,0)</f>
        <v>华北大区</v>
      </c>
      <c r="I2266">
        <v>22</v>
      </c>
      <c r="J2266">
        <v>0</v>
      </c>
      <c r="K2266" s="8">
        <f>VLOOKUP(C2266,'渗透率、续签率'!B:C,2,0)</f>
        <v>0.53900000000000003</v>
      </c>
      <c r="L2266" s="6">
        <f t="shared" si="211"/>
        <v>0</v>
      </c>
      <c r="M2266">
        <v>0</v>
      </c>
      <c r="N2266">
        <v>0</v>
      </c>
      <c r="O2266" s="24" t="e">
        <f t="shared" si="212"/>
        <v>#DIV/0!</v>
      </c>
      <c r="P2266" s="35">
        <f>VLOOKUP(E2266,'参数设置&amp;汇总'!O:X,10,0)</f>
        <v>0.4</v>
      </c>
      <c r="Q2266" s="37">
        <f t="shared" si="213"/>
        <v>0</v>
      </c>
      <c r="R2266">
        <v>0.85</v>
      </c>
      <c r="S2266" s="38">
        <f t="shared" si="214"/>
        <v>0</v>
      </c>
      <c r="T2266" s="9">
        <f t="shared" si="215"/>
        <v>0</v>
      </c>
      <c r="V2266" s="11"/>
    </row>
    <row r="2267" spans="2:22" ht="18">
      <c r="B2267" t="s">
        <v>550</v>
      </c>
      <c r="C2267" t="s">
        <v>4</v>
      </c>
      <c r="D2267" t="str">
        <f>VLOOKUP(G2267,Sheet1!J:K,2,0)</f>
        <v>C</v>
      </c>
      <c r="E2267" t="str">
        <f t="shared" si="210"/>
        <v>C学历提升</v>
      </c>
      <c r="F2267" t="str">
        <f>VLOOKUP(G2267,Sheet1!J:L,3,0)</f>
        <v>四川省</v>
      </c>
      <c r="G2267" t="s">
        <v>144</v>
      </c>
      <c r="H2267" s="2" t="str">
        <f>VLOOKUP(G2267,Sheet1!J:O,6,0)</f>
        <v>华北大区</v>
      </c>
      <c r="I2267">
        <v>20</v>
      </c>
      <c r="J2267">
        <v>0</v>
      </c>
      <c r="K2267" s="8">
        <f>VLOOKUP(C2267,'渗透率、续签率'!B:C,2,0)</f>
        <v>0.53900000000000003</v>
      </c>
      <c r="L2267" s="6">
        <f t="shared" si="211"/>
        <v>0</v>
      </c>
      <c r="M2267">
        <v>0</v>
      </c>
      <c r="N2267">
        <v>0</v>
      </c>
      <c r="O2267" s="24" t="e">
        <f t="shared" si="212"/>
        <v>#DIV/0!</v>
      </c>
      <c r="P2267" s="35">
        <f>VLOOKUP(E2267,'参数设置&amp;汇总'!O:X,10,0)</f>
        <v>0.4</v>
      </c>
      <c r="Q2267" s="37">
        <f t="shared" si="213"/>
        <v>0</v>
      </c>
      <c r="R2267">
        <v>0.85</v>
      </c>
      <c r="S2267" s="38">
        <f t="shared" si="214"/>
        <v>0</v>
      </c>
      <c r="T2267" s="9">
        <f t="shared" si="215"/>
        <v>0</v>
      </c>
      <c r="V2267" s="11"/>
    </row>
    <row r="2268" spans="2:22" ht="18">
      <c r="B2268" t="s">
        <v>550</v>
      </c>
      <c r="C2268" t="s">
        <v>4</v>
      </c>
      <c r="D2268" t="str">
        <f>VLOOKUP(G2268,Sheet1!J:K,2,0)</f>
        <v>C</v>
      </c>
      <c r="E2268" t="str">
        <f t="shared" si="210"/>
        <v>C学历提升</v>
      </c>
      <c r="F2268" t="str">
        <f>VLOOKUP(G2268,Sheet1!J:L,3,0)</f>
        <v>内蒙古自治区</v>
      </c>
      <c r="G2268" t="s">
        <v>145</v>
      </c>
      <c r="H2268" s="2" t="str">
        <f>VLOOKUP(G2268,Sheet1!J:O,6,0)</f>
        <v>华北大区</v>
      </c>
      <c r="I2268">
        <v>61</v>
      </c>
      <c r="J2268">
        <v>2</v>
      </c>
      <c r="K2268" s="8">
        <f>VLOOKUP(C2268,'渗透率、续签率'!B:C,2,0)</f>
        <v>0.53900000000000003</v>
      </c>
      <c r="L2268" s="6">
        <f t="shared" si="211"/>
        <v>3.2786885245901641E-2</v>
      </c>
      <c r="M2268">
        <v>2</v>
      </c>
      <c r="N2268">
        <v>2</v>
      </c>
      <c r="O2268" s="24">
        <f t="shared" si="212"/>
        <v>1</v>
      </c>
      <c r="P2268" s="35">
        <f>VLOOKUP(E2268,'参数设置&amp;汇总'!O:X,10,0)</f>
        <v>0.4</v>
      </c>
      <c r="Q2268" s="37">
        <f t="shared" si="213"/>
        <v>2</v>
      </c>
      <c r="R2268">
        <v>0.85</v>
      </c>
      <c r="S2268" s="38">
        <f t="shared" si="214"/>
        <v>1.0847058823529412</v>
      </c>
      <c r="T2268" s="9">
        <f t="shared" si="215"/>
        <v>0.46967764705882353</v>
      </c>
      <c r="V2268" s="11"/>
    </row>
    <row r="2269" spans="2:22" ht="18">
      <c r="B2269" t="s">
        <v>550</v>
      </c>
      <c r="C2269" t="s">
        <v>4</v>
      </c>
      <c r="D2269" t="str">
        <f>VLOOKUP(G2269,Sheet1!J:K,2,0)</f>
        <v>1S</v>
      </c>
      <c r="E2269" t="str">
        <f t="shared" si="210"/>
        <v>1S学历提升</v>
      </c>
      <c r="F2269" t="str">
        <f>VLOOKUP(G2269,Sheet1!J:L,3,0)</f>
        <v>北京市</v>
      </c>
      <c r="G2269" t="s">
        <v>44</v>
      </c>
      <c r="H2269" s="2" t="str">
        <f>VLOOKUP(G2269,Sheet1!J:O,6,0)</f>
        <v>华北大区</v>
      </c>
      <c r="I2269">
        <v>446</v>
      </c>
      <c r="J2269">
        <v>54</v>
      </c>
      <c r="K2269" s="8">
        <f>VLOOKUP(C2269,'渗透率、续签率'!B:C,2,0)</f>
        <v>0.53900000000000003</v>
      </c>
      <c r="L2269" s="6">
        <f t="shared" si="211"/>
        <v>0.1210762331838565</v>
      </c>
      <c r="M2269">
        <v>69</v>
      </c>
      <c r="N2269">
        <v>38</v>
      </c>
      <c r="O2269" s="24">
        <f t="shared" si="212"/>
        <v>0.55072463768115942</v>
      </c>
      <c r="P2269" s="35">
        <f>VLOOKUP(E2269,'参数设置&amp;汇总'!O:X,10,0)</f>
        <v>0.8</v>
      </c>
      <c r="Q2269" s="37">
        <f t="shared" si="213"/>
        <v>55.2</v>
      </c>
      <c r="R2269">
        <v>0.85</v>
      </c>
      <c r="S2269" s="38">
        <f t="shared" si="214"/>
        <v>40.844705882352947</v>
      </c>
      <c r="T2269" s="9">
        <f t="shared" si="215"/>
        <v>17.685757647058825</v>
      </c>
      <c r="V2269" s="11"/>
    </row>
    <row r="2270" spans="2:22" ht="18">
      <c r="B2270" t="s">
        <v>550</v>
      </c>
      <c r="C2270" t="s">
        <v>4</v>
      </c>
      <c r="D2270" t="str">
        <f>VLOOKUP(G2270,Sheet1!J:K,2,0)</f>
        <v>C</v>
      </c>
      <c r="E2270" t="str">
        <f t="shared" si="210"/>
        <v>C学历提升</v>
      </c>
      <c r="F2270" t="str">
        <f>VLOOKUP(G2270,Sheet1!J:L,3,0)</f>
        <v>新疆维吾尔自治区</v>
      </c>
      <c r="G2270" t="s">
        <v>146</v>
      </c>
      <c r="H2270" s="2" t="str">
        <f>VLOOKUP(G2270,Sheet1!J:O,6,0)</f>
        <v>华北大区</v>
      </c>
      <c r="I2270">
        <v>0</v>
      </c>
      <c r="J2270">
        <v>0</v>
      </c>
      <c r="K2270" s="8">
        <f>VLOOKUP(C2270,'渗透率、续签率'!B:C,2,0)</f>
        <v>0.53900000000000003</v>
      </c>
      <c r="L2270" s="6" t="e">
        <f t="shared" si="211"/>
        <v>#DIV/0!</v>
      </c>
      <c r="M2270">
        <v>0</v>
      </c>
      <c r="N2270">
        <v>0</v>
      </c>
      <c r="O2270" s="24" t="e">
        <f t="shared" si="212"/>
        <v>#DIV/0!</v>
      </c>
      <c r="P2270" s="35">
        <f>VLOOKUP(E2270,'参数设置&amp;汇总'!O:X,10,0)</f>
        <v>0.4</v>
      </c>
      <c r="Q2270" s="37">
        <f t="shared" si="213"/>
        <v>0</v>
      </c>
      <c r="R2270">
        <v>0.85</v>
      </c>
      <c r="S2270" s="38">
        <f t="shared" si="214"/>
        <v>0</v>
      </c>
      <c r="T2270" s="9">
        <f t="shared" si="215"/>
        <v>0</v>
      </c>
      <c r="V2270" s="11"/>
    </row>
    <row r="2271" spans="2:22" ht="18">
      <c r="B2271" t="s">
        <v>550</v>
      </c>
      <c r="C2271" t="s">
        <v>4</v>
      </c>
      <c r="D2271" t="str">
        <f>VLOOKUP(G2271,Sheet1!J:K,2,0)</f>
        <v>C</v>
      </c>
      <c r="E2271" t="str">
        <f t="shared" si="210"/>
        <v>C学历提升</v>
      </c>
      <c r="F2271" t="str">
        <f>VLOOKUP(G2271,Sheet1!J:L,3,0)</f>
        <v>广西壮族自治区</v>
      </c>
      <c r="G2271" t="s">
        <v>147</v>
      </c>
      <c r="H2271" s="2" t="str">
        <f>VLOOKUP(G2271,Sheet1!J:O,6,0)</f>
        <v>华南大区</v>
      </c>
      <c r="I2271">
        <v>7</v>
      </c>
      <c r="J2271">
        <v>0</v>
      </c>
      <c r="K2271" s="8">
        <f>VLOOKUP(C2271,'渗透率、续签率'!B:C,2,0)</f>
        <v>0.53900000000000003</v>
      </c>
      <c r="L2271" s="6">
        <f t="shared" si="211"/>
        <v>0</v>
      </c>
      <c r="M2271">
        <v>0</v>
      </c>
      <c r="N2271">
        <v>0</v>
      </c>
      <c r="O2271" s="24" t="e">
        <f t="shared" si="212"/>
        <v>#DIV/0!</v>
      </c>
      <c r="P2271" s="35">
        <f>VLOOKUP(E2271,'参数设置&amp;汇总'!O:X,10,0)</f>
        <v>0.4</v>
      </c>
      <c r="Q2271" s="37">
        <f t="shared" si="213"/>
        <v>0</v>
      </c>
      <c r="R2271">
        <v>0.85</v>
      </c>
      <c r="S2271" s="38">
        <f t="shared" si="214"/>
        <v>0</v>
      </c>
      <c r="T2271" s="9">
        <f t="shared" si="215"/>
        <v>0</v>
      </c>
      <c r="V2271" s="11"/>
    </row>
    <row r="2272" spans="2:22" ht="18">
      <c r="B2272" t="s">
        <v>550</v>
      </c>
      <c r="C2272" t="s">
        <v>4</v>
      </c>
      <c r="D2272" t="str">
        <f>VLOOKUP(G2272,Sheet1!J:K,2,0)</f>
        <v>C</v>
      </c>
      <c r="E2272" t="str">
        <f t="shared" si="210"/>
        <v>C学历提升</v>
      </c>
      <c r="F2272" t="str">
        <f>VLOOKUP(G2272,Sheet1!J:L,3,0)</f>
        <v>湖北省</v>
      </c>
      <c r="G2272" t="s">
        <v>148</v>
      </c>
      <c r="H2272" s="2" t="str">
        <f>VLOOKUP(G2272,Sheet1!J:O,6,0)</f>
        <v>华南大区</v>
      </c>
      <c r="I2272">
        <v>25</v>
      </c>
      <c r="J2272">
        <v>0</v>
      </c>
      <c r="K2272" s="8">
        <f>VLOOKUP(C2272,'渗透率、续签率'!B:C,2,0)</f>
        <v>0.53900000000000003</v>
      </c>
      <c r="L2272" s="6">
        <f t="shared" si="211"/>
        <v>0</v>
      </c>
      <c r="M2272">
        <v>0</v>
      </c>
      <c r="N2272">
        <v>0</v>
      </c>
      <c r="O2272" s="24" t="e">
        <f t="shared" si="212"/>
        <v>#DIV/0!</v>
      </c>
      <c r="P2272" s="35">
        <f>VLOOKUP(E2272,'参数设置&amp;汇总'!O:X,10,0)</f>
        <v>0.4</v>
      </c>
      <c r="Q2272" s="37">
        <f t="shared" si="213"/>
        <v>0</v>
      </c>
      <c r="R2272">
        <v>0.85</v>
      </c>
      <c r="S2272" s="38">
        <f t="shared" si="214"/>
        <v>0</v>
      </c>
      <c r="T2272" s="9">
        <f t="shared" si="215"/>
        <v>0</v>
      </c>
      <c r="V2272" s="11"/>
    </row>
    <row r="2273" spans="2:22" ht="18">
      <c r="B2273" t="s">
        <v>550</v>
      </c>
      <c r="C2273" t="s">
        <v>4</v>
      </c>
      <c r="D2273" t="str">
        <f>VLOOKUP(G2273,Sheet1!J:K,2,0)</f>
        <v>A</v>
      </c>
      <c r="E2273" t="str">
        <f t="shared" si="210"/>
        <v>A学历提升</v>
      </c>
      <c r="F2273" t="str">
        <f>VLOOKUP(G2273,Sheet1!J:L,3,0)</f>
        <v>江苏省</v>
      </c>
      <c r="G2273" t="s">
        <v>48</v>
      </c>
      <c r="H2273" s="2" t="str">
        <f>VLOOKUP(G2273,Sheet1!J:O,6,0)</f>
        <v>华北大区</v>
      </c>
      <c r="I2273">
        <v>358</v>
      </c>
      <c r="J2273">
        <v>60</v>
      </c>
      <c r="K2273" s="8">
        <f>VLOOKUP(C2273,'渗透率、续签率'!B:C,2,0)</f>
        <v>0.53900000000000003</v>
      </c>
      <c r="L2273" s="6">
        <f t="shared" si="211"/>
        <v>0.16759776536312848</v>
      </c>
      <c r="M2273">
        <v>62</v>
      </c>
      <c r="N2273">
        <v>35</v>
      </c>
      <c r="O2273" s="24">
        <f t="shared" si="212"/>
        <v>0.56451612903225812</v>
      </c>
      <c r="P2273" s="35">
        <f>VLOOKUP(E2273,'参数设置&amp;汇总'!O:X,10,0)</f>
        <v>0.75</v>
      </c>
      <c r="Q2273" s="37">
        <f t="shared" si="213"/>
        <v>46.5</v>
      </c>
      <c r="R2273">
        <v>0.85</v>
      </c>
      <c r="S2273" s="38">
        <f t="shared" si="214"/>
        <v>32.511764705882349</v>
      </c>
      <c r="T2273" s="9">
        <f t="shared" si="215"/>
        <v>14.077594117647058</v>
      </c>
      <c r="V2273" s="11"/>
    </row>
    <row r="2274" spans="2:22" ht="18">
      <c r="B2274" t="s">
        <v>550</v>
      </c>
      <c r="C2274" t="s">
        <v>4</v>
      </c>
      <c r="D2274" t="str">
        <f>VLOOKUP(G2274,Sheet1!J:K,2,0)</f>
        <v>C</v>
      </c>
      <c r="E2274" t="str">
        <f t="shared" si="210"/>
        <v>C学历提升</v>
      </c>
      <c r="F2274" t="str">
        <f>VLOOKUP(G2274,Sheet1!J:L,3,0)</f>
        <v>四川省</v>
      </c>
      <c r="G2274" t="s">
        <v>149</v>
      </c>
      <c r="H2274" s="2" t="str">
        <f>VLOOKUP(G2274,Sheet1!J:O,6,0)</f>
        <v>华北大区</v>
      </c>
      <c r="I2274">
        <v>37</v>
      </c>
      <c r="J2274">
        <v>4</v>
      </c>
      <c r="K2274" s="8">
        <f>VLOOKUP(C2274,'渗透率、续签率'!B:C,2,0)</f>
        <v>0.53900000000000003</v>
      </c>
      <c r="L2274" s="6">
        <f t="shared" si="211"/>
        <v>0.10810810810810811</v>
      </c>
      <c r="M2274">
        <v>2</v>
      </c>
      <c r="N2274">
        <v>2</v>
      </c>
      <c r="O2274" s="24">
        <f t="shared" si="212"/>
        <v>1</v>
      </c>
      <c r="P2274" s="35">
        <f>VLOOKUP(E2274,'参数设置&amp;汇总'!O:X,10,0)</f>
        <v>0.4</v>
      </c>
      <c r="Q2274" s="37">
        <f t="shared" si="213"/>
        <v>2</v>
      </c>
      <c r="R2274">
        <v>0.85</v>
      </c>
      <c r="S2274" s="38">
        <f t="shared" si="214"/>
        <v>1.0847058823529412</v>
      </c>
      <c r="T2274" s="9">
        <f t="shared" si="215"/>
        <v>0.46967764705882353</v>
      </c>
      <c r="U2274" s="1"/>
      <c r="V2274" s="11"/>
    </row>
    <row r="2275" spans="2:22" ht="18">
      <c r="B2275" t="s">
        <v>550</v>
      </c>
      <c r="C2275" t="s">
        <v>4</v>
      </c>
      <c r="D2275" t="str">
        <f>VLOOKUP(G2275,Sheet1!J:K,2,0)</f>
        <v>B</v>
      </c>
      <c r="E2275" t="str">
        <f t="shared" si="210"/>
        <v>B学历提升</v>
      </c>
      <c r="F2275" t="str">
        <f>VLOOKUP(G2275,Sheet1!J:L,3,0)</f>
        <v>广西壮族自治区</v>
      </c>
      <c r="G2275" t="s">
        <v>62</v>
      </c>
      <c r="H2275" s="2" t="str">
        <f>VLOOKUP(G2275,Sheet1!J:O,6,0)</f>
        <v>华南大区</v>
      </c>
      <c r="I2275">
        <v>109</v>
      </c>
      <c r="J2275">
        <v>5</v>
      </c>
      <c r="K2275" s="8">
        <f>VLOOKUP(C2275,'渗透率、续签率'!B:C,2,0)</f>
        <v>0.53900000000000003</v>
      </c>
      <c r="L2275" s="6">
        <f t="shared" si="211"/>
        <v>4.5871559633027525E-2</v>
      </c>
      <c r="M2275">
        <v>11</v>
      </c>
      <c r="N2275">
        <v>4</v>
      </c>
      <c r="O2275" s="24">
        <f t="shared" si="212"/>
        <v>0.36363636363636365</v>
      </c>
      <c r="P2275" s="35">
        <f>VLOOKUP(E2275,'参数设置&amp;汇总'!O:X,10,0)</f>
        <v>0.75</v>
      </c>
      <c r="Q2275" s="37">
        <f t="shared" si="213"/>
        <v>8.25</v>
      </c>
      <c r="R2275">
        <v>0.85</v>
      </c>
      <c r="S2275" s="38">
        <f t="shared" si="214"/>
        <v>7.1694117647058819</v>
      </c>
      <c r="T2275" s="9">
        <f t="shared" si="215"/>
        <v>3.1043552941176467</v>
      </c>
    </row>
    <row r="2276" spans="2:22" ht="18">
      <c r="B2276" t="s">
        <v>550</v>
      </c>
      <c r="C2276" t="s">
        <v>4</v>
      </c>
      <c r="D2276" t="str">
        <f>VLOOKUP(G2276,Sheet1!J:K,2,0)</f>
        <v>C</v>
      </c>
      <c r="E2276" t="str">
        <f t="shared" si="210"/>
        <v>C学历提升</v>
      </c>
      <c r="F2276" t="str">
        <f>VLOOKUP(G2276,Sheet1!J:L,3,0)</f>
        <v>福建省</v>
      </c>
      <c r="G2276" t="s">
        <v>150</v>
      </c>
      <c r="H2276" s="2" t="str">
        <f>VLOOKUP(G2276,Sheet1!J:O,6,0)</f>
        <v>华南大区</v>
      </c>
      <c r="I2276">
        <v>21</v>
      </c>
      <c r="J2276">
        <v>1</v>
      </c>
      <c r="K2276" s="8">
        <f>VLOOKUP(C2276,'渗透率、续签率'!B:C,2,0)</f>
        <v>0.53900000000000003</v>
      </c>
      <c r="L2276" s="6">
        <f t="shared" si="211"/>
        <v>4.7619047619047616E-2</v>
      </c>
      <c r="M2276">
        <v>0</v>
      </c>
      <c r="N2276">
        <v>0</v>
      </c>
      <c r="O2276" s="24" t="e">
        <f t="shared" si="212"/>
        <v>#DIV/0!</v>
      </c>
      <c r="P2276" s="35">
        <f>VLOOKUP(E2276,'参数设置&amp;汇总'!O:X,10,0)</f>
        <v>0.4</v>
      </c>
      <c r="Q2276" s="37">
        <f t="shared" si="213"/>
        <v>0</v>
      </c>
      <c r="R2276">
        <v>0.85</v>
      </c>
      <c r="S2276" s="38">
        <f t="shared" si="214"/>
        <v>0</v>
      </c>
      <c r="T2276" s="9">
        <f t="shared" si="215"/>
        <v>0</v>
      </c>
      <c r="V2276" s="11"/>
    </row>
    <row r="2277" spans="2:22" ht="18">
      <c r="B2277" t="s">
        <v>550</v>
      </c>
      <c r="C2277" t="s">
        <v>4</v>
      </c>
      <c r="D2277" t="str">
        <f>VLOOKUP(G2277,Sheet1!J:K,2,0)</f>
        <v>B</v>
      </c>
      <c r="E2277" t="str">
        <f t="shared" si="210"/>
        <v>B学历提升</v>
      </c>
      <c r="F2277" t="str">
        <f>VLOOKUP(G2277,Sheet1!J:L,3,0)</f>
        <v>江西省</v>
      </c>
      <c r="G2277" t="s">
        <v>64</v>
      </c>
      <c r="H2277" s="2" t="str">
        <f>VLOOKUP(G2277,Sheet1!J:O,6,0)</f>
        <v>华南大区</v>
      </c>
      <c r="I2277">
        <v>192</v>
      </c>
      <c r="J2277">
        <v>20</v>
      </c>
      <c r="K2277" s="8">
        <f>VLOOKUP(C2277,'渗透率、续签率'!B:C,2,0)</f>
        <v>0.53900000000000003</v>
      </c>
      <c r="L2277" s="6">
        <f t="shared" si="211"/>
        <v>0.10416666666666667</v>
      </c>
      <c r="M2277">
        <v>33</v>
      </c>
      <c r="N2277">
        <v>16</v>
      </c>
      <c r="O2277" s="24">
        <f t="shared" si="212"/>
        <v>0.48484848484848486</v>
      </c>
      <c r="P2277" s="35">
        <f>VLOOKUP(E2277,'参数设置&amp;汇总'!O:X,10,0)</f>
        <v>0.75</v>
      </c>
      <c r="Q2277" s="37">
        <f t="shared" si="213"/>
        <v>24.75</v>
      </c>
      <c r="R2277">
        <v>0.85</v>
      </c>
      <c r="S2277" s="38">
        <f t="shared" si="214"/>
        <v>18.97176470588235</v>
      </c>
      <c r="T2277" s="9">
        <f t="shared" si="215"/>
        <v>8.2147741176470568</v>
      </c>
      <c r="U2277" s="1"/>
      <c r="V2277" s="11"/>
    </row>
    <row r="2278" spans="2:22" ht="18">
      <c r="B2278" t="s">
        <v>550</v>
      </c>
      <c r="C2278" t="s">
        <v>4</v>
      </c>
      <c r="D2278" t="str">
        <f>VLOOKUP(G2278,Sheet1!J:K,2,0)</f>
        <v>C</v>
      </c>
      <c r="E2278" t="str">
        <f t="shared" si="210"/>
        <v>C学历提升</v>
      </c>
      <c r="F2278" t="str">
        <f>VLOOKUP(G2278,Sheet1!J:L,3,0)</f>
        <v>江苏省</v>
      </c>
      <c r="G2278" t="s">
        <v>151</v>
      </c>
      <c r="H2278" s="2" t="str">
        <f>VLOOKUP(G2278,Sheet1!J:O,6,0)</f>
        <v>华北大区</v>
      </c>
      <c r="I2278">
        <v>79</v>
      </c>
      <c r="J2278">
        <v>1</v>
      </c>
      <c r="K2278" s="8">
        <f>VLOOKUP(C2278,'渗透率、续签率'!B:C,2,0)</f>
        <v>0.53900000000000003</v>
      </c>
      <c r="L2278" s="6">
        <f t="shared" si="211"/>
        <v>1.2658227848101266E-2</v>
      </c>
      <c r="M2278">
        <v>7</v>
      </c>
      <c r="N2278">
        <v>1</v>
      </c>
      <c r="O2278" s="24">
        <f t="shared" si="212"/>
        <v>0.14285714285714285</v>
      </c>
      <c r="P2278" s="35">
        <f>VLOOKUP(E2278,'参数设置&amp;汇总'!O:X,10,0)</f>
        <v>0.4</v>
      </c>
      <c r="Q2278" s="37">
        <f t="shared" si="213"/>
        <v>2.8000000000000003</v>
      </c>
      <c r="R2278">
        <v>0.85</v>
      </c>
      <c r="S2278" s="38">
        <f t="shared" si="214"/>
        <v>2.66</v>
      </c>
      <c r="T2278" s="9">
        <f t="shared" si="215"/>
        <v>1.15178</v>
      </c>
      <c r="V2278" s="11"/>
    </row>
    <row r="2279" spans="2:22" ht="18">
      <c r="B2279" t="s">
        <v>550</v>
      </c>
      <c r="C2279" t="s">
        <v>4</v>
      </c>
      <c r="D2279" t="str">
        <f>VLOOKUP(G2279,Sheet1!J:K,2,0)</f>
        <v>C</v>
      </c>
      <c r="E2279" t="str">
        <f t="shared" si="210"/>
        <v>C学历提升</v>
      </c>
      <c r="F2279" t="str">
        <f>VLOOKUP(G2279,Sheet1!J:L,3,0)</f>
        <v>河南省</v>
      </c>
      <c r="G2279" t="s">
        <v>152</v>
      </c>
      <c r="H2279" s="2" t="str">
        <f>VLOOKUP(G2279,Sheet1!J:O,6,0)</f>
        <v>华北大区</v>
      </c>
      <c r="I2279">
        <v>120</v>
      </c>
      <c r="J2279">
        <v>0</v>
      </c>
      <c r="K2279" s="8">
        <f>VLOOKUP(C2279,'渗透率、续签率'!B:C,2,0)</f>
        <v>0.53900000000000003</v>
      </c>
      <c r="L2279" s="6">
        <f t="shared" si="211"/>
        <v>0</v>
      </c>
      <c r="M2279">
        <v>2</v>
      </c>
      <c r="N2279">
        <v>0</v>
      </c>
      <c r="O2279" s="24">
        <f t="shared" si="212"/>
        <v>0</v>
      </c>
      <c r="P2279" s="35">
        <f>VLOOKUP(E2279,'参数设置&amp;汇总'!O:X,10,0)</f>
        <v>0.4</v>
      </c>
      <c r="Q2279" s="37">
        <f t="shared" si="213"/>
        <v>0.8</v>
      </c>
      <c r="R2279">
        <v>0.85</v>
      </c>
      <c r="S2279" s="38">
        <f t="shared" si="214"/>
        <v>0.94117647058823539</v>
      </c>
      <c r="T2279" s="9">
        <f t="shared" si="215"/>
        <v>0.40752941176470592</v>
      </c>
      <c r="V2279" s="11"/>
    </row>
    <row r="2280" spans="2:22" ht="18">
      <c r="B2280" t="s">
        <v>550</v>
      </c>
      <c r="C2280" t="s">
        <v>4</v>
      </c>
      <c r="D2280" t="str">
        <f>VLOOKUP(G2280,Sheet1!J:K,2,0)</f>
        <v>C</v>
      </c>
      <c r="E2280" t="str">
        <f t="shared" si="210"/>
        <v>C学历提升</v>
      </c>
      <c r="F2280" t="str">
        <f>VLOOKUP(G2280,Sheet1!J:L,3,0)</f>
        <v>新疆维吾尔自治区</v>
      </c>
      <c r="G2280" t="s">
        <v>153</v>
      </c>
      <c r="H2280" s="2" t="str">
        <f>VLOOKUP(G2280,Sheet1!J:O,6,0)</f>
        <v>华北大区</v>
      </c>
      <c r="I2280">
        <v>2</v>
      </c>
      <c r="J2280">
        <v>0</v>
      </c>
      <c r="K2280" s="8">
        <f>VLOOKUP(C2280,'渗透率、续签率'!B:C,2,0)</f>
        <v>0.53900000000000003</v>
      </c>
      <c r="L2280" s="6">
        <f t="shared" si="211"/>
        <v>0</v>
      </c>
      <c r="M2280">
        <v>0</v>
      </c>
      <c r="N2280">
        <v>0</v>
      </c>
      <c r="O2280" s="24" t="e">
        <f t="shared" si="212"/>
        <v>#DIV/0!</v>
      </c>
      <c r="P2280" s="35">
        <f>VLOOKUP(E2280,'参数设置&amp;汇总'!O:X,10,0)</f>
        <v>0.4</v>
      </c>
      <c r="Q2280" s="37">
        <f t="shared" si="213"/>
        <v>0</v>
      </c>
      <c r="R2280">
        <v>0.85</v>
      </c>
      <c r="S2280" s="38">
        <f t="shared" si="214"/>
        <v>0</v>
      </c>
      <c r="T2280" s="9">
        <f t="shared" si="215"/>
        <v>0</v>
      </c>
      <c r="V2280" s="11"/>
    </row>
    <row r="2281" spans="2:22" ht="18">
      <c r="B2281" t="s">
        <v>550</v>
      </c>
      <c r="C2281" t="s">
        <v>4</v>
      </c>
      <c r="D2281" t="str">
        <f>VLOOKUP(G2281,Sheet1!J:K,2,0)</f>
        <v>B</v>
      </c>
      <c r="E2281" t="str">
        <f t="shared" si="210"/>
        <v>B学历提升</v>
      </c>
      <c r="F2281" t="str">
        <f>VLOOKUP(G2281,Sheet1!J:L,3,0)</f>
        <v>福建省</v>
      </c>
      <c r="G2281" t="s">
        <v>66</v>
      </c>
      <c r="H2281" s="2" t="str">
        <f>VLOOKUP(G2281,Sheet1!J:O,6,0)</f>
        <v>华南大区</v>
      </c>
      <c r="I2281">
        <v>110</v>
      </c>
      <c r="J2281">
        <v>8</v>
      </c>
      <c r="K2281" s="8">
        <f>VLOOKUP(C2281,'渗透率、续签率'!B:C,2,0)</f>
        <v>0.53900000000000003</v>
      </c>
      <c r="L2281" s="6">
        <f t="shared" si="211"/>
        <v>7.2727272727272724E-2</v>
      </c>
      <c r="M2281">
        <v>11</v>
      </c>
      <c r="N2281">
        <v>6</v>
      </c>
      <c r="O2281" s="24">
        <f t="shared" si="212"/>
        <v>0.54545454545454541</v>
      </c>
      <c r="P2281" s="35">
        <f>VLOOKUP(E2281,'参数设置&amp;汇总'!O:X,10,0)</f>
        <v>0.75</v>
      </c>
      <c r="Q2281" s="37">
        <f t="shared" si="213"/>
        <v>8.25</v>
      </c>
      <c r="R2281">
        <v>0.85</v>
      </c>
      <c r="S2281" s="38">
        <f t="shared" si="214"/>
        <v>5.9011764705882355</v>
      </c>
      <c r="T2281" s="9">
        <f t="shared" si="215"/>
        <v>2.555209411764706</v>
      </c>
      <c r="V2281" s="11"/>
    </row>
    <row r="2282" spans="2:22" ht="18">
      <c r="B2282" t="s">
        <v>550</v>
      </c>
      <c r="C2282" t="s">
        <v>4</v>
      </c>
      <c r="D2282" t="str">
        <f>VLOOKUP(G2282,Sheet1!J:K,2,0)</f>
        <v>C</v>
      </c>
      <c r="E2282" t="str">
        <f t="shared" si="210"/>
        <v>C学历提升</v>
      </c>
      <c r="F2282" t="str">
        <f>VLOOKUP(G2282,Sheet1!J:L,3,0)</f>
        <v>黑龙江省</v>
      </c>
      <c r="G2282" t="s">
        <v>155</v>
      </c>
      <c r="H2282" s="2" t="str">
        <f>VLOOKUP(G2282,Sheet1!J:O,6,0)</f>
        <v>华北大区</v>
      </c>
      <c r="I2282">
        <v>10</v>
      </c>
      <c r="J2282">
        <v>0</v>
      </c>
      <c r="K2282" s="8">
        <f>VLOOKUP(C2282,'渗透率、续签率'!B:C,2,0)</f>
        <v>0.53900000000000003</v>
      </c>
      <c r="L2282" s="6">
        <f t="shared" si="211"/>
        <v>0</v>
      </c>
      <c r="M2282">
        <v>0</v>
      </c>
      <c r="N2282">
        <v>0</v>
      </c>
      <c r="O2282" s="24" t="e">
        <f t="shared" si="212"/>
        <v>#DIV/0!</v>
      </c>
      <c r="P2282" s="35">
        <f>VLOOKUP(E2282,'参数设置&amp;汇总'!O:X,10,0)</f>
        <v>0.4</v>
      </c>
      <c r="Q2282" s="37">
        <f t="shared" si="213"/>
        <v>0</v>
      </c>
      <c r="R2282">
        <v>0.85</v>
      </c>
      <c r="S2282" s="38">
        <f t="shared" si="214"/>
        <v>0</v>
      </c>
      <c r="T2282" s="9">
        <f t="shared" si="215"/>
        <v>0</v>
      </c>
      <c r="V2282" s="11"/>
    </row>
    <row r="2283" spans="2:22" ht="18">
      <c r="B2283" t="s">
        <v>550</v>
      </c>
      <c r="C2283" t="s">
        <v>4</v>
      </c>
      <c r="D2283" t="str">
        <f>VLOOKUP(G2283,Sheet1!J:K,2,0)</f>
        <v>C</v>
      </c>
      <c r="E2283" t="str">
        <f t="shared" si="210"/>
        <v>C学历提升</v>
      </c>
      <c r="F2283" t="str">
        <f>VLOOKUP(G2283,Sheet1!J:L,3,0)</f>
        <v>新疆维吾尔自治区</v>
      </c>
      <c r="G2283" t="s">
        <v>156</v>
      </c>
      <c r="H2283" s="2" t="str">
        <f>VLOOKUP(G2283,Sheet1!J:O,6,0)</f>
        <v>华北大区</v>
      </c>
      <c r="I2283">
        <v>0</v>
      </c>
      <c r="J2283">
        <v>0</v>
      </c>
      <c r="K2283" s="8">
        <f>VLOOKUP(C2283,'渗透率、续签率'!B:C,2,0)</f>
        <v>0.53900000000000003</v>
      </c>
      <c r="L2283" s="6" t="e">
        <f t="shared" si="211"/>
        <v>#DIV/0!</v>
      </c>
      <c r="M2283">
        <v>0</v>
      </c>
      <c r="N2283">
        <v>0</v>
      </c>
      <c r="O2283" s="24" t="e">
        <f t="shared" si="212"/>
        <v>#DIV/0!</v>
      </c>
      <c r="P2283" s="35">
        <f>VLOOKUP(E2283,'参数设置&amp;汇总'!O:X,10,0)</f>
        <v>0.4</v>
      </c>
      <c r="Q2283" s="37">
        <f t="shared" si="213"/>
        <v>0</v>
      </c>
      <c r="R2283">
        <v>0.85</v>
      </c>
      <c r="S2283" s="38">
        <f t="shared" si="214"/>
        <v>0</v>
      </c>
      <c r="T2283" s="9">
        <f t="shared" si="215"/>
        <v>0</v>
      </c>
      <c r="V2283" s="11"/>
    </row>
    <row r="2284" spans="2:22" ht="18">
      <c r="B2284" t="s">
        <v>550</v>
      </c>
      <c r="C2284" t="s">
        <v>4</v>
      </c>
      <c r="D2284" t="str">
        <f>VLOOKUP(G2284,Sheet1!J:K,2,0)</f>
        <v>C</v>
      </c>
      <c r="E2284" t="str">
        <f t="shared" si="210"/>
        <v>C学历提升</v>
      </c>
      <c r="F2284" t="str">
        <f>VLOOKUP(G2284,Sheet1!J:L,3,0)</f>
        <v>浙江省</v>
      </c>
      <c r="G2284" t="s">
        <v>157</v>
      </c>
      <c r="H2284" s="2" t="str">
        <f>VLOOKUP(G2284,Sheet1!J:O,6,0)</f>
        <v>华南大区</v>
      </c>
      <c r="I2284">
        <v>60</v>
      </c>
      <c r="J2284">
        <v>2</v>
      </c>
      <c r="K2284" s="8">
        <f>VLOOKUP(C2284,'渗透率、续签率'!B:C,2,0)</f>
        <v>0.53900000000000003</v>
      </c>
      <c r="L2284" s="6">
        <f t="shared" si="211"/>
        <v>3.3333333333333333E-2</v>
      </c>
      <c r="M2284">
        <v>4</v>
      </c>
      <c r="N2284">
        <v>1</v>
      </c>
      <c r="O2284" s="24">
        <f t="shared" si="212"/>
        <v>0.25</v>
      </c>
      <c r="P2284" s="35">
        <f>VLOOKUP(E2284,'参数设置&amp;汇总'!O:X,10,0)</f>
        <v>0.4</v>
      </c>
      <c r="Q2284" s="37">
        <f t="shared" si="213"/>
        <v>1.6</v>
      </c>
      <c r="R2284">
        <v>0.85</v>
      </c>
      <c r="S2284" s="38">
        <f t="shared" si="214"/>
        <v>1.2482352941176471</v>
      </c>
      <c r="T2284" s="9">
        <f t="shared" si="215"/>
        <v>0.54048588235294115</v>
      </c>
      <c r="V2284" s="11"/>
    </row>
    <row r="2285" spans="2:22" ht="18">
      <c r="B2285" t="s">
        <v>550</v>
      </c>
      <c r="C2285" t="s">
        <v>4</v>
      </c>
      <c r="D2285" t="str">
        <f>VLOOKUP(G2285,Sheet1!J:K,2,0)</f>
        <v>C</v>
      </c>
      <c r="E2285" t="str">
        <f t="shared" si="210"/>
        <v>C学历提升</v>
      </c>
      <c r="F2285" t="str">
        <f>VLOOKUP(G2285,Sheet1!J:L,3,0)</f>
        <v>台湾省</v>
      </c>
      <c r="G2285" t="s">
        <v>158</v>
      </c>
      <c r="H2285" s="2">
        <f>VLOOKUP(G2285,Sheet1!J:O,6,0)</f>
        <v>0</v>
      </c>
      <c r="I2285">
        <v>128</v>
      </c>
      <c r="J2285">
        <v>0</v>
      </c>
      <c r="K2285" s="8">
        <f>VLOOKUP(C2285,'渗透率、续签率'!B:C,2,0)</f>
        <v>0.53900000000000003</v>
      </c>
      <c r="L2285" s="6">
        <f t="shared" si="211"/>
        <v>0</v>
      </c>
      <c r="M2285">
        <v>0</v>
      </c>
      <c r="N2285">
        <v>0</v>
      </c>
      <c r="O2285" s="24" t="e">
        <f t="shared" si="212"/>
        <v>#DIV/0!</v>
      </c>
      <c r="P2285" s="35">
        <f>VLOOKUP(E2285,'参数设置&amp;汇总'!O:X,10,0)</f>
        <v>0.4</v>
      </c>
      <c r="Q2285" s="37">
        <f t="shared" si="213"/>
        <v>0</v>
      </c>
      <c r="R2285">
        <v>0.85</v>
      </c>
      <c r="S2285" s="38">
        <f t="shared" si="214"/>
        <v>0</v>
      </c>
      <c r="T2285" s="9">
        <f t="shared" si="215"/>
        <v>0</v>
      </c>
      <c r="V2285" s="11"/>
    </row>
    <row r="2286" spans="2:22" ht="18">
      <c r="B2286" t="s">
        <v>550</v>
      </c>
      <c r="C2286" t="s">
        <v>4</v>
      </c>
      <c r="D2286" t="str">
        <f>VLOOKUP(G2286,Sheet1!J:K,2,0)</f>
        <v>B</v>
      </c>
      <c r="E2286" t="str">
        <f t="shared" si="210"/>
        <v>B学历提升</v>
      </c>
      <c r="F2286" t="str">
        <f>VLOOKUP(G2286,Sheet1!J:L,3,0)</f>
        <v>安徽省</v>
      </c>
      <c r="G2286" t="s">
        <v>68</v>
      </c>
      <c r="H2286" s="2" t="str">
        <f>VLOOKUP(G2286,Sheet1!J:O,6,0)</f>
        <v>华南大区</v>
      </c>
      <c r="I2286">
        <v>269</v>
      </c>
      <c r="J2286">
        <v>32</v>
      </c>
      <c r="K2286" s="8">
        <f>VLOOKUP(C2286,'渗透率、续签率'!B:C,2,0)</f>
        <v>0.53900000000000003</v>
      </c>
      <c r="L2286" s="6">
        <f t="shared" si="211"/>
        <v>0.11895910780669144</v>
      </c>
      <c r="M2286">
        <v>47</v>
      </c>
      <c r="N2286">
        <v>24</v>
      </c>
      <c r="O2286" s="24">
        <f t="shared" si="212"/>
        <v>0.51063829787234039</v>
      </c>
      <c r="P2286" s="35">
        <f>VLOOKUP(E2286,'参数设置&amp;汇总'!O:X,10,0)</f>
        <v>0.75</v>
      </c>
      <c r="Q2286" s="37">
        <f t="shared" si="213"/>
        <v>35.25</v>
      </c>
      <c r="R2286">
        <v>0.85</v>
      </c>
      <c r="S2286" s="38">
        <f t="shared" si="214"/>
        <v>26.251764705882355</v>
      </c>
      <c r="T2286" s="9">
        <f t="shared" si="215"/>
        <v>11.367014117647059</v>
      </c>
      <c r="V2286" s="11"/>
    </row>
    <row r="2287" spans="2:22" ht="18">
      <c r="B2287" t="s">
        <v>550</v>
      </c>
      <c r="C2287" t="s">
        <v>4</v>
      </c>
      <c r="D2287" t="str">
        <f>VLOOKUP(G2287,Sheet1!J:K,2,0)</f>
        <v>C</v>
      </c>
      <c r="E2287" t="str">
        <f t="shared" si="210"/>
        <v>C学历提升</v>
      </c>
      <c r="F2287" t="str">
        <f>VLOOKUP(G2287,Sheet1!J:L,3,0)</f>
        <v>江西省</v>
      </c>
      <c r="G2287" t="s">
        <v>159</v>
      </c>
      <c r="H2287" s="2" t="str">
        <f>VLOOKUP(G2287,Sheet1!J:O,6,0)</f>
        <v>华南大区</v>
      </c>
      <c r="I2287">
        <v>20</v>
      </c>
      <c r="J2287">
        <v>0</v>
      </c>
      <c r="K2287" s="8">
        <f>VLOOKUP(C2287,'渗透率、续签率'!B:C,2,0)</f>
        <v>0.53900000000000003</v>
      </c>
      <c r="L2287" s="6">
        <f t="shared" si="211"/>
        <v>0</v>
      </c>
      <c r="M2287">
        <v>2</v>
      </c>
      <c r="N2287">
        <v>0</v>
      </c>
      <c r="O2287" s="24">
        <f t="shared" si="212"/>
        <v>0</v>
      </c>
      <c r="P2287" s="35">
        <f>VLOOKUP(E2287,'参数设置&amp;汇总'!O:X,10,0)</f>
        <v>0.4</v>
      </c>
      <c r="Q2287" s="37">
        <f t="shared" si="213"/>
        <v>0.8</v>
      </c>
      <c r="R2287">
        <v>0.85</v>
      </c>
      <c r="S2287" s="38">
        <f t="shared" si="214"/>
        <v>0.94117647058823539</v>
      </c>
      <c r="T2287" s="9">
        <f t="shared" si="215"/>
        <v>0.40752941176470592</v>
      </c>
      <c r="V2287" s="11"/>
    </row>
    <row r="2288" spans="2:22" ht="18">
      <c r="B2288" t="s">
        <v>550</v>
      </c>
      <c r="C2288" t="s">
        <v>4</v>
      </c>
      <c r="D2288" t="str">
        <f>VLOOKUP(G2288,Sheet1!J:K,2,0)</f>
        <v>C</v>
      </c>
      <c r="E2288" t="str">
        <f t="shared" si="210"/>
        <v>C学历提升</v>
      </c>
      <c r="F2288" t="str">
        <f>VLOOKUP(G2288,Sheet1!J:L,3,0)</f>
        <v>吉林省</v>
      </c>
      <c r="G2288" t="s">
        <v>161</v>
      </c>
      <c r="H2288" s="2" t="str">
        <f>VLOOKUP(G2288,Sheet1!J:O,6,0)</f>
        <v>华北大区</v>
      </c>
      <c r="I2288">
        <v>58</v>
      </c>
      <c r="J2288">
        <v>6</v>
      </c>
      <c r="K2288" s="8">
        <f>VLOOKUP(C2288,'渗透率、续签率'!B:C,2,0)</f>
        <v>0.53900000000000003</v>
      </c>
      <c r="L2288" s="6">
        <f t="shared" si="211"/>
        <v>0.10344827586206896</v>
      </c>
      <c r="M2288">
        <v>4</v>
      </c>
      <c r="N2288">
        <v>3</v>
      </c>
      <c r="O2288" s="24">
        <f t="shared" si="212"/>
        <v>0.75</v>
      </c>
      <c r="P2288" s="35">
        <f>VLOOKUP(E2288,'参数设置&amp;汇总'!O:X,10,0)</f>
        <v>0.4</v>
      </c>
      <c r="Q2288" s="37">
        <f t="shared" si="213"/>
        <v>3</v>
      </c>
      <c r="R2288">
        <v>0.85</v>
      </c>
      <c r="S2288" s="38">
        <f t="shared" si="214"/>
        <v>1.6270588235294119</v>
      </c>
      <c r="T2288" s="9">
        <f t="shared" si="215"/>
        <v>0.7045164705882353</v>
      </c>
      <c r="U2288" s="1"/>
      <c r="V2288" s="11"/>
    </row>
    <row r="2289" spans="2:22" ht="18">
      <c r="B2289" t="s">
        <v>550</v>
      </c>
      <c r="C2289" t="s">
        <v>4</v>
      </c>
      <c r="D2289" t="str">
        <f>VLOOKUP(G2289,Sheet1!J:K,2,0)</f>
        <v>C</v>
      </c>
      <c r="E2289" t="str">
        <f t="shared" si="210"/>
        <v>C学历提升</v>
      </c>
      <c r="F2289" t="str">
        <f>VLOOKUP(G2289,Sheet1!J:L,3,0)</f>
        <v>新疆维吾尔自治区</v>
      </c>
      <c r="G2289" t="s">
        <v>162</v>
      </c>
      <c r="H2289" s="2" t="str">
        <f>VLOOKUP(G2289,Sheet1!J:O,6,0)</f>
        <v>华北大区</v>
      </c>
      <c r="I2289">
        <v>1</v>
      </c>
      <c r="J2289">
        <v>0</v>
      </c>
      <c r="K2289" s="8">
        <f>VLOOKUP(C2289,'渗透率、续签率'!B:C,2,0)</f>
        <v>0.53900000000000003</v>
      </c>
      <c r="L2289" s="6">
        <f t="shared" si="211"/>
        <v>0</v>
      </c>
      <c r="M2289">
        <v>0</v>
      </c>
      <c r="N2289">
        <v>0</v>
      </c>
      <c r="O2289" s="24" t="e">
        <f t="shared" si="212"/>
        <v>#DIV/0!</v>
      </c>
      <c r="P2289" s="35">
        <f>VLOOKUP(E2289,'参数设置&amp;汇总'!O:X,10,0)</f>
        <v>0.4</v>
      </c>
      <c r="Q2289" s="37">
        <f t="shared" si="213"/>
        <v>0</v>
      </c>
      <c r="R2289">
        <v>0.85</v>
      </c>
      <c r="S2289" s="38">
        <f t="shared" si="214"/>
        <v>0</v>
      </c>
      <c r="T2289" s="9">
        <f t="shared" si="215"/>
        <v>0</v>
      </c>
      <c r="V2289" s="11"/>
    </row>
    <row r="2290" spans="2:22" ht="18">
      <c r="B2290" t="s">
        <v>550</v>
      </c>
      <c r="C2290" t="s">
        <v>4</v>
      </c>
      <c r="D2290" t="str">
        <f>VLOOKUP(G2290,Sheet1!J:K,2,0)</f>
        <v>C</v>
      </c>
      <c r="E2290" t="str">
        <f t="shared" si="210"/>
        <v>C学历提升</v>
      </c>
      <c r="F2290" t="str">
        <f>VLOOKUP(G2290,Sheet1!J:L,3,0)</f>
        <v>山西省</v>
      </c>
      <c r="G2290" t="s">
        <v>163</v>
      </c>
      <c r="H2290" s="2" t="str">
        <f>VLOOKUP(G2290,Sheet1!J:O,6,0)</f>
        <v>华北大区</v>
      </c>
      <c r="I2290">
        <v>29</v>
      </c>
      <c r="J2290">
        <v>1</v>
      </c>
      <c r="K2290" s="8">
        <f>VLOOKUP(C2290,'渗透率、续签率'!B:C,2,0)</f>
        <v>0.53900000000000003</v>
      </c>
      <c r="L2290" s="6">
        <f t="shared" si="211"/>
        <v>3.4482758620689655E-2</v>
      </c>
      <c r="M2290">
        <v>0</v>
      </c>
      <c r="N2290">
        <v>0</v>
      </c>
      <c r="O2290" s="24" t="e">
        <f t="shared" si="212"/>
        <v>#DIV/0!</v>
      </c>
      <c r="P2290" s="35">
        <f>VLOOKUP(E2290,'参数设置&amp;汇总'!O:X,10,0)</f>
        <v>0.4</v>
      </c>
      <c r="Q2290" s="37">
        <f t="shared" si="213"/>
        <v>0</v>
      </c>
      <c r="R2290">
        <v>0.85</v>
      </c>
      <c r="S2290" s="38">
        <f t="shared" si="214"/>
        <v>0</v>
      </c>
      <c r="T2290" s="9">
        <f t="shared" si="215"/>
        <v>0</v>
      </c>
      <c r="V2290" s="11"/>
    </row>
    <row r="2291" spans="2:22" ht="18">
      <c r="B2291" t="s">
        <v>550</v>
      </c>
      <c r="C2291" t="s">
        <v>4</v>
      </c>
      <c r="D2291" t="str">
        <f>VLOOKUP(G2291,Sheet1!J:K,2,0)</f>
        <v>C</v>
      </c>
      <c r="E2291" t="str">
        <f t="shared" si="210"/>
        <v>C学历提升</v>
      </c>
      <c r="F2291" t="str">
        <f>VLOOKUP(G2291,Sheet1!J:L,3,0)</f>
        <v>宁夏回族自治区</v>
      </c>
      <c r="G2291" t="s">
        <v>164</v>
      </c>
      <c r="H2291" s="2" t="str">
        <f>VLOOKUP(G2291,Sheet1!J:O,6,0)</f>
        <v>华北大区</v>
      </c>
      <c r="I2291">
        <v>9</v>
      </c>
      <c r="J2291">
        <v>0</v>
      </c>
      <c r="K2291" s="8">
        <f>VLOOKUP(C2291,'渗透率、续签率'!B:C,2,0)</f>
        <v>0.53900000000000003</v>
      </c>
      <c r="L2291" s="6">
        <f t="shared" si="211"/>
        <v>0</v>
      </c>
      <c r="M2291">
        <v>0</v>
      </c>
      <c r="N2291">
        <v>0</v>
      </c>
      <c r="O2291" s="24" t="e">
        <f t="shared" si="212"/>
        <v>#DIV/0!</v>
      </c>
      <c r="P2291" s="35">
        <f>VLOOKUP(E2291,'参数设置&amp;汇总'!O:X,10,0)</f>
        <v>0.4</v>
      </c>
      <c r="Q2291" s="37">
        <f t="shared" si="213"/>
        <v>0</v>
      </c>
      <c r="R2291">
        <v>0.85</v>
      </c>
      <c r="S2291" s="38">
        <f t="shared" si="214"/>
        <v>0</v>
      </c>
      <c r="T2291" s="9">
        <f t="shared" si="215"/>
        <v>0</v>
      </c>
      <c r="V2291" s="11"/>
    </row>
    <row r="2292" spans="2:22" ht="18">
      <c r="B2292" t="s">
        <v>550</v>
      </c>
      <c r="C2292" t="s">
        <v>4</v>
      </c>
      <c r="D2292" t="str">
        <f>VLOOKUP(G2292,Sheet1!J:K,2,0)</f>
        <v>C</v>
      </c>
      <c r="E2292" t="str">
        <f t="shared" si="210"/>
        <v>C学历提升</v>
      </c>
      <c r="F2292" t="str">
        <f>VLOOKUP(G2292,Sheet1!J:L,3,0)</f>
        <v>河南省</v>
      </c>
      <c r="G2292" t="s">
        <v>165</v>
      </c>
      <c r="H2292" s="2" t="str">
        <f>VLOOKUP(G2292,Sheet1!J:O,6,0)</f>
        <v>华北大区</v>
      </c>
      <c r="I2292">
        <v>79</v>
      </c>
      <c r="J2292">
        <v>0</v>
      </c>
      <c r="K2292" s="8">
        <f>VLOOKUP(C2292,'渗透率、续签率'!B:C,2,0)</f>
        <v>0.53900000000000003</v>
      </c>
      <c r="L2292" s="6">
        <f t="shared" si="211"/>
        <v>0</v>
      </c>
      <c r="M2292">
        <v>1</v>
      </c>
      <c r="N2292">
        <v>0</v>
      </c>
      <c r="O2292" s="24">
        <f t="shared" si="212"/>
        <v>0</v>
      </c>
      <c r="P2292" s="35">
        <f>VLOOKUP(E2292,'参数设置&amp;汇总'!O:X,10,0)</f>
        <v>0.4</v>
      </c>
      <c r="Q2292" s="37">
        <f t="shared" si="213"/>
        <v>0.4</v>
      </c>
      <c r="R2292">
        <v>0.85</v>
      </c>
      <c r="S2292" s="38">
        <f t="shared" si="214"/>
        <v>0.4705882352941177</v>
      </c>
      <c r="T2292" s="9">
        <f t="shared" si="215"/>
        <v>0.20376470588235296</v>
      </c>
      <c r="V2292" s="11"/>
    </row>
    <row r="2293" spans="2:22" ht="18">
      <c r="B2293" t="s">
        <v>550</v>
      </c>
      <c r="C2293" t="s">
        <v>4</v>
      </c>
      <c r="D2293" t="str">
        <f>VLOOKUP(G2293,Sheet1!J:K,2,0)</f>
        <v>C</v>
      </c>
      <c r="E2293" t="str">
        <f t="shared" si="210"/>
        <v>C学历提升</v>
      </c>
      <c r="F2293" t="str">
        <f>VLOOKUP(G2293,Sheet1!J:L,3,0)</f>
        <v>内蒙古自治区</v>
      </c>
      <c r="G2293" t="s">
        <v>166</v>
      </c>
      <c r="H2293" s="2" t="str">
        <f>VLOOKUP(G2293,Sheet1!J:O,6,0)</f>
        <v>华北大区</v>
      </c>
      <c r="I2293">
        <v>17</v>
      </c>
      <c r="J2293">
        <v>0</v>
      </c>
      <c r="K2293" s="8">
        <f>VLOOKUP(C2293,'渗透率、续签率'!B:C,2,0)</f>
        <v>0.53900000000000003</v>
      </c>
      <c r="L2293" s="6">
        <f t="shared" si="211"/>
        <v>0</v>
      </c>
      <c r="M2293">
        <v>1</v>
      </c>
      <c r="N2293">
        <v>0</v>
      </c>
      <c r="O2293" s="24">
        <f t="shared" si="212"/>
        <v>0</v>
      </c>
      <c r="P2293" s="35">
        <f>VLOOKUP(E2293,'参数设置&amp;汇总'!O:X,10,0)</f>
        <v>0.4</v>
      </c>
      <c r="Q2293" s="37">
        <f t="shared" si="213"/>
        <v>0.4</v>
      </c>
      <c r="R2293">
        <v>0.85</v>
      </c>
      <c r="S2293" s="38">
        <f t="shared" si="214"/>
        <v>0.4705882352941177</v>
      </c>
      <c r="T2293" s="9">
        <f t="shared" si="215"/>
        <v>0.20376470588235296</v>
      </c>
      <c r="V2293" s="11"/>
    </row>
    <row r="2294" spans="2:22" ht="18">
      <c r="B2294" t="s">
        <v>550</v>
      </c>
      <c r="C2294" t="s">
        <v>4</v>
      </c>
      <c r="D2294" t="str">
        <f>VLOOKUP(G2294,Sheet1!J:K,2,0)</f>
        <v>C</v>
      </c>
      <c r="E2294" t="str">
        <f t="shared" si="210"/>
        <v>C学历提升</v>
      </c>
      <c r="F2294" t="str">
        <f>VLOOKUP(G2294,Sheet1!J:L,3,0)</f>
        <v>内蒙古自治区</v>
      </c>
      <c r="G2294" t="s">
        <v>167</v>
      </c>
      <c r="H2294" s="2" t="str">
        <f>VLOOKUP(G2294,Sheet1!J:O,6,0)</f>
        <v>华北大区</v>
      </c>
      <c r="I2294">
        <v>115</v>
      </c>
      <c r="J2294">
        <v>13</v>
      </c>
      <c r="K2294" s="8">
        <f>VLOOKUP(C2294,'渗透率、续签率'!B:C,2,0)</f>
        <v>0.53900000000000003</v>
      </c>
      <c r="L2294" s="6">
        <f t="shared" si="211"/>
        <v>0.11304347826086956</v>
      </c>
      <c r="M2294">
        <v>14</v>
      </c>
      <c r="N2294">
        <v>9</v>
      </c>
      <c r="O2294" s="24">
        <f t="shared" si="212"/>
        <v>0.6428571428571429</v>
      </c>
      <c r="P2294" s="35">
        <f>VLOOKUP(E2294,'参数设置&amp;汇总'!O:X,10,0)</f>
        <v>0.4</v>
      </c>
      <c r="Q2294" s="37">
        <f t="shared" si="213"/>
        <v>9</v>
      </c>
      <c r="R2294">
        <v>0.85</v>
      </c>
      <c r="S2294" s="38">
        <f t="shared" si="214"/>
        <v>4.881176470588235</v>
      </c>
      <c r="T2294" s="9">
        <f t="shared" si="215"/>
        <v>2.1135494117647058</v>
      </c>
      <c r="V2294" s="11"/>
    </row>
    <row r="2295" spans="2:22" ht="18">
      <c r="B2295" t="s">
        <v>550</v>
      </c>
      <c r="C2295" t="s">
        <v>4</v>
      </c>
      <c r="D2295" t="str">
        <f>VLOOKUP(G2295,Sheet1!J:K,2,0)</f>
        <v>C</v>
      </c>
      <c r="E2295" t="str">
        <f t="shared" si="210"/>
        <v>C学历提升</v>
      </c>
      <c r="F2295" t="str">
        <f>VLOOKUP(G2295,Sheet1!J:L,3,0)</f>
        <v>新疆维吾尔自治区</v>
      </c>
      <c r="G2295" t="s">
        <v>168</v>
      </c>
      <c r="H2295" s="2" t="str">
        <f>VLOOKUP(G2295,Sheet1!J:O,6,0)</f>
        <v>华北大区</v>
      </c>
      <c r="I2295">
        <v>1</v>
      </c>
      <c r="J2295">
        <v>0</v>
      </c>
      <c r="K2295" s="8">
        <f>VLOOKUP(C2295,'渗透率、续签率'!B:C,2,0)</f>
        <v>0.53900000000000003</v>
      </c>
      <c r="L2295" s="6">
        <f t="shared" si="211"/>
        <v>0</v>
      </c>
      <c r="M2295">
        <v>0</v>
      </c>
      <c r="N2295">
        <v>0</v>
      </c>
      <c r="O2295" s="24" t="e">
        <f t="shared" si="212"/>
        <v>#DIV/0!</v>
      </c>
      <c r="P2295" s="35">
        <f>VLOOKUP(E2295,'参数设置&amp;汇总'!O:X,10,0)</f>
        <v>0.4</v>
      </c>
      <c r="Q2295" s="37">
        <f t="shared" si="213"/>
        <v>0</v>
      </c>
      <c r="R2295">
        <v>0.85</v>
      </c>
      <c r="S2295" s="38">
        <f t="shared" si="214"/>
        <v>0</v>
      </c>
      <c r="T2295" s="9">
        <f t="shared" si="215"/>
        <v>0</v>
      </c>
      <c r="V2295" s="11"/>
    </row>
    <row r="2296" spans="2:22" ht="18">
      <c r="B2296" t="s">
        <v>550</v>
      </c>
      <c r="C2296" t="s">
        <v>4</v>
      </c>
      <c r="D2296" t="str">
        <f>VLOOKUP(G2296,Sheet1!J:K,2,0)</f>
        <v>C</v>
      </c>
      <c r="E2296" t="str">
        <f t="shared" si="210"/>
        <v>C学历提升</v>
      </c>
      <c r="F2296" t="str">
        <f>VLOOKUP(G2296,Sheet1!J:L,3,0)</f>
        <v>湖北省</v>
      </c>
      <c r="G2296" t="s">
        <v>169</v>
      </c>
      <c r="H2296" s="2" t="str">
        <f>VLOOKUP(G2296,Sheet1!J:O,6,0)</f>
        <v>华南大区</v>
      </c>
      <c r="I2296">
        <v>13</v>
      </c>
      <c r="J2296">
        <v>0</v>
      </c>
      <c r="K2296" s="8">
        <f>VLOOKUP(C2296,'渗透率、续签率'!B:C,2,0)</f>
        <v>0.53900000000000003</v>
      </c>
      <c r="L2296" s="6">
        <f t="shared" si="211"/>
        <v>0</v>
      </c>
      <c r="M2296">
        <v>0</v>
      </c>
      <c r="N2296">
        <v>0</v>
      </c>
      <c r="O2296" s="24" t="e">
        <f t="shared" si="212"/>
        <v>#DIV/0!</v>
      </c>
      <c r="P2296" s="35">
        <f>VLOOKUP(E2296,'参数设置&amp;汇总'!O:X,10,0)</f>
        <v>0.4</v>
      </c>
      <c r="Q2296" s="37">
        <f t="shared" si="213"/>
        <v>0</v>
      </c>
      <c r="R2296">
        <v>0.85</v>
      </c>
      <c r="S2296" s="38">
        <f t="shared" si="214"/>
        <v>0</v>
      </c>
      <c r="T2296" s="9">
        <f t="shared" si="215"/>
        <v>0</v>
      </c>
      <c r="U2296" s="1"/>
      <c r="V2296" s="11"/>
    </row>
    <row r="2297" spans="2:22" ht="18">
      <c r="B2297" t="s">
        <v>550</v>
      </c>
      <c r="C2297" t="s">
        <v>4</v>
      </c>
      <c r="D2297" t="str">
        <f>VLOOKUP(G2297,Sheet1!J:K,2,0)</f>
        <v>C</v>
      </c>
      <c r="E2297" t="str">
        <f t="shared" si="210"/>
        <v>C学历提升</v>
      </c>
      <c r="F2297" t="str">
        <f>VLOOKUP(G2297,Sheet1!J:L,3,0)</f>
        <v>陕西省</v>
      </c>
      <c r="G2297" t="s">
        <v>170</v>
      </c>
      <c r="H2297" s="2" t="str">
        <f>VLOOKUP(G2297,Sheet1!J:O,6,0)</f>
        <v>华北大区</v>
      </c>
      <c r="I2297">
        <v>63</v>
      </c>
      <c r="J2297">
        <v>13</v>
      </c>
      <c r="K2297" s="8">
        <f>VLOOKUP(C2297,'渗透率、续签率'!B:C,2,0)</f>
        <v>0.53900000000000003</v>
      </c>
      <c r="L2297" s="6">
        <f t="shared" si="211"/>
        <v>0.20634920634920634</v>
      </c>
      <c r="M2297">
        <v>10</v>
      </c>
      <c r="N2297">
        <v>7</v>
      </c>
      <c r="O2297" s="24">
        <f t="shared" si="212"/>
        <v>0.7</v>
      </c>
      <c r="P2297" s="35">
        <f>VLOOKUP(E2297,'参数设置&amp;汇总'!O:X,10,0)</f>
        <v>0.4</v>
      </c>
      <c r="Q2297" s="37">
        <f t="shared" si="213"/>
        <v>7</v>
      </c>
      <c r="R2297">
        <v>0.85</v>
      </c>
      <c r="S2297" s="38">
        <f t="shared" si="214"/>
        <v>3.796470588235294</v>
      </c>
      <c r="T2297" s="9">
        <f t="shared" si="215"/>
        <v>1.6438717647058823</v>
      </c>
      <c r="V2297" s="11"/>
    </row>
    <row r="2298" spans="2:22" ht="18">
      <c r="B2298" t="s">
        <v>550</v>
      </c>
      <c r="C2298" t="s">
        <v>4</v>
      </c>
      <c r="D2298" t="str">
        <f>VLOOKUP(G2298,Sheet1!J:K,2,0)</f>
        <v>C</v>
      </c>
      <c r="E2298" t="str">
        <f t="shared" si="210"/>
        <v>C学历提升</v>
      </c>
      <c r="F2298" t="str">
        <f>VLOOKUP(G2298,Sheet1!J:L,3,0)</f>
        <v>新疆维吾尔自治区</v>
      </c>
      <c r="G2298" t="s">
        <v>171</v>
      </c>
      <c r="H2298" s="2" t="str">
        <f>VLOOKUP(G2298,Sheet1!J:O,6,0)</f>
        <v>华北大区</v>
      </c>
      <c r="I2298">
        <v>1</v>
      </c>
      <c r="J2298">
        <v>0</v>
      </c>
      <c r="K2298" s="8">
        <f>VLOOKUP(C2298,'渗透率、续签率'!B:C,2,0)</f>
        <v>0.53900000000000003</v>
      </c>
      <c r="L2298" s="6">
        <f t="shared" si="211"/>
        <v>0</v>
      </c>
      <c r="M2298">
        <v>0</v>
      </c>
      <c r="N2298">
        <v>0</v>
      </c>
      <c r="O2298" s="24" t="e">
        <f t="shared" si="212"/>
        <v>#DIV/0!</v>
      </c>
      <c r="P2298" s="35">
        <f>VLOOKUP(E2298,'参数设置&amp;汇总'!O:X,10,0)</f>
        <v>0.4</v>
      </c>
      <c r="Q2298" s="37">
        <f t="shared" si="213"/>
        <v>0</v>
      </c>
      <c r="R2298">
        <v>0.85</v>
      </c>
      <c r="S2298" s="38">
        <f t="shared" si="214"/>
        <v>0</v>
      </c>
      <c r="T2298" s="9">
        <f t="shared" si="215"/>
        <v>0</v>
      </c>
      <c r="V2298" s="11"/>
    </row>
    <row r="2299" spans="2:22" ht="18">
      <c r="B2299" t="s">
        <v>550</v>
      </c>
      <c r="C2299" t="s">
        <v>4</v>
      </c>
      <c r="D2299" t="str">
        <f>VLOOKUP(G2299,Sheet1!J:K,2,0)</f>
        <v>C</v>
      </c>
      <c r="E2299" t="str">
        <f t="shared" si="210"/>
        <v>C学历提升</v>
      </c>
      <c r="F2299" t="str">
        <f>VLOOKUP(G2299,Sheet1!J:L,3,0)</f>
        <v>黑龙江省</v>
      </c>
      <c r="G2299" t="s">
        <v>172</v>
      </c>
      <c r="H2299" s="2" t="str">
        <f>VLOOKUP(G2299,Sheet1!J:O,6,0)</f>
        <v>华北大区</v>
      </c>
      <c r="I2299">
        <v>207</v>
      </c>
      <c r="J2299">
        <v>32</v>
      </c>
      <c r="K2299" s="8">
        <f>VLOOKUP(C2299,'渗透率、续签率'!B:C,2,0)</f>
        <v>0.53900000000000003</v>
      </c>
      <c r="L2299" s="6">
        <f t="shared" si="211"/>
        <v>0.15458937198067632</v>
      </c>
      <c r="M2299">
        <v>74</v>
      </c>
      <c r="N2299">
        <v>30</v>
      </c>
      <c r="O2299" s="24">
        <f t="shared" si="212"/>
        <v>0.40540540540540543</v>
      </c>
      <c r="P2299" s="35">
        <f>VLOOKUP(E2299,'参数设置&amp;汇总'!O:X,10,0)</f>
        <v>0.4</v>
      </c>
      <c r="Q2299" s="37">
        <f t="shared" si="213"/>
        <v>30</v>
      </c>
      <c r="R2299">
        <v>0.85</v>
      </c>
      <c r="S2299" s="38">
        <f t="shared" si="214"/>
        <v>16.270588235294117</v>
      </c>
      <c r="T2299" s="9">
        <f t="shared" si="215"/>
        <v>7.0451647058823523</v>
      </c>
      <c r="U2299" s="1"/>
      <c r="V2299" s="11"/>
    </row>
    <row r="2300" spans="2:22" ht="18">
      <c r="B2300" t="s">
        <v>550</v>
      </c>
      <c r="C2300" t="s">
        <v>4</v>
      </c>
      <c r="D2300" t="str">
        <f>VLOOKUP(G2300,Sheet1!J:K,2,0)</f>
        <v>C</v>
      </c>
      <c r="E2300" t="str">
        <f t="shared" si="210"/>
        <v>C学历提升</v>
      </c>
      <c r="F2300" t="str">
        <f>VLOOKUP(G2300,Sheet1!J:L,3,0)</f>
        <v>河北省</v>
      </c>
      <c r="G2300" t="s">
        <v>173</v>
      </c>
      <c r="H2300" s="2" t="str">
        <f>VLOOKUP(G2300,Sheet1!J:O,6,0)</f>
        <v>华北大区</v>
      </c>
      <c r="I2300">
        <v>142</v>
      </c>
      <c r="J2300">
        <v>2</v>
      </c>
      <c r="K2300" s="8">
        <f>VLOOKUP(C2300,'渗透率、续签率'!B:C,2,0)</f>
        <v>0.53900000000000003</v>
      </c>
      <c r="L2300" s="6">
        <f t="shared" si="211"/>
        <v>1.4084507042253521E-2</v>
      </c>
      <c r="M2300">
        <v>0</v>
      </c>
      <c r="N2300">
        <v>0</v>
      </c>
      <c r="O2300" s="24" t="e">
        <f t="shared" si="212"/>
        <v>#DIV/0!</v>
      </c>
      <c r="P2300" s="35">
        <f>VLOOKUP(E2300,'参数设置&amp;汇总'!O:X,10,0)</f>
        <v>0.4</v>
      </c>
      <c r="Q2300" s="37">
        <f t="shared" si="213"/>
        <v>0</v>
      </c>
      <c r="R2300">
        <v>0.85</v>
      </c>
      <c r="S2300" s="38">
        <f t="shared" si="214"/>
        <v>0</v>
      </c>
      <c r="T2300" s="9">
        <f t="shared" si="215"/>
        <v>0</v>
      </c>
      <c r="V2300" s="11"/>
    </row>
    <row r="2301" spans="2:22" ht="18">
      <c r="B2301" t="s">
        <v>550</v>
      </c>
      <c r="C2301" t="s">
        <v>4</v>
      </c>
      <c r="D2301" t="str">
        <f>VLOOKUP(G2301,Sheet1!J:K,2,0)</f>
        <v>C</v>
      </c>
      <c r="E2301" t="str">
        <f t="shared" si="210"/>
        <v>C学历提升</v>
      </c>
      <c r="F2301" t="str">
        <f>VLOOKUP(G2301,Sheet1!J:L,3,0)</f>
        <v>河南省</v>
      </c>
      <c r="G2301" t="s">
        <v>174</v>
      </c>
      <c r="H2301" s="2" t="str">
        <f>VLOOKUP(G2301,Sheet1!J:O,6,0)</f>
        <v>华北大区</v>
      </c>
      <c r="I2301">
        <v>87</v>
      </c>
      <c r="J2301">
        <v>0</v>
      </c>
      <c r="K2301" s="8">
        <f>VLOOKUP(C2301,'渗透率、续签率'!B:C,2,0)</f>
        <v>0.53900000000000003</v>
      </c>
      <c r="L2301" s="6">
        <f t="shared" si="211"/>
        <v>0</v>
      </c>
      <c r="M2301">
        <v>0</v>
      </c>
      <c r="N2301">
        <v>0</v>
      </c>
      <c r="O2301" s="24" t="e">
        <f t="shared" si="212"/>
        <v>#DIV/0!</v>
      </c>
      <c r="P2301" s="35">
        <f>VLOOKUP(E2301,'参数设置&amp;汇总'!O:X,10,0)</f>
        <v>0.4</v>
      </c>
      <c r="Q2301" s="37">
        <f t="shared" si="213"/>
        <v>0</v>
      </c>
      <c r="R2301">
        <v>0.85</v>
      </c>
      <c r="S2301" s="38">
        <f t="shared" si="214"/>
        <v>0</v>
      </c>
      <c r="T2301" s="9">
        <f t="shared" si="215"/>
        <v>0</v>
      </c>
    </row>
    <row r="2302" spans="2:22" ht="18">
      <c r="B2302" t="s">
        <v>550</v>
      </c>
      <c r="C2302" t="s">
        <v>4</v>
      </c>
      <c r="D2302" t="str">
        <f>VLOOKUP(G2302,Sheet1!J:K,2,0)</f>
        <v>C</v>
      </c>
      <c r="E2302" t="str">
        <f t="shared" si="210"/>
        <v>C学历提升</v>
      </c>
      <c r="F2302" t="str">
        <f>VLOOKUP(G2302,Sheet1!J:L,3,0)</f>
        <v>陕西省</v>
      </c>
      <c r="G2302" t="s">
        <v>175</v>
      </c>
      <c r="H2302" s="2" t="str">
        <f>VLOOKUP(G2302,Sheet1!J:O,6,0)</f>
        <v>华北大区</v>
      </c>
      <c r="I2302">
        <v>16</v>
      </c>
      <c r="J2302">
        <v>1</v>
      </c>
      <c r="K2302" s="8">
        <f>VLOOKUP(C2302,'渗透率、续签率'!B:C,2,0)</f>
        <v>0.53900000000000003</v>
      </c>
      <c r="L2302" s="6">
        <f t="shared" si="211"/>
        <v>6.25E-2</v>
      </c>
      <c r="M2302">
        <v>3</v>
      </c>
      <c r="N2302">
        <v>1</v>
      </c>
      <c r="O2302" s="24">
        <f t="shared" si="212"/>
        <v>0.33333333333333331</v>
      </c>
      <c r="P2302" s="35">
        <f>VLOOKUP(E2302,'参数设置&amp;汇总'!O:X,10,0)</f>
        <v>0.4</v>
      </c>
      <c r="Q2302" s="37">
        <f t="shared" si="213"/>
        <v>1.2000000000000002</v>
      </c>
      <c r="R2302">
        <v>0.85</v>
      </c>
      <c r="S2302" s="38">
        <f t="shared" si="214"/>
        <v>0.77764705882352958</v>
      </c>
      <c r="T2302" s="9">
        <f t="shared" si="215"/>
        <v>0.3367211764705883</v>
      </c>
      <c r="V2302" s="11"/>
    </row>
    <row r="2303" spans="2:22" ht="18">
      <c r="B2303" t="s">
        <v>550</v>
      </c>
      <c r="C2303" t="s">
        <v>4</v>
      </c>
      <c r="D2303" t="str">
        <f>VLOOKUP(G2303,Sheet1!J:K,2,0)</f>
        <v>C</v>
      </c>
      <c r="E2303" t="str">
        <f t="shared" si="210"/>
        <v>C学历提升</v>
      </c>
      <c r="F2303" t="str">
        <f>VLOOKUP(G2303,Sheet1!J:L,3,0)</f>
        <v>新疆维吾尔自治区</v>
      </c>
      <c r="G2303" t="s">
        <v>176</v>
      </c>
      <c r="H2303" s="2" t="str">
        <f>VLOOKUP(G2303,Sheet1!J:O,6,0)</f>
        <v>华北大区</v>
      </c>
      <c r="I2303">
        <v>10</v>
      </c>
      <c r="J2303">
        <v>0</v>
      </c>
      <c r="K2303" s="8">
        <f>VLOOKUP(C2303,'渗透率、续签率'!B:C,2,0)</f>
        <v>0.53900000000000003</v>
      </c>
      <c r="L2303" s="6">
        <f t="shared" si="211"/>
        <v>0</v>
      </c>
      <c r="M2303">
        <v>0</v>
      </c>
      <c r="N2303">
        <v>0</v>
      </c>
      <c r="O2303" s="24" t="e">
        <f t="shared" si="212"/>
        <v>#DIV/0!</v>
      </c>
      <c r="P2303" s="35">
        <f>VLOOKUP(E2303,'参数设置&amp;汇总'!O:X,10,0)</f>
        <v>0.4</v>
      </c>
      <c r="Q2303" s="37">
        <f t="shared" si="213"/>
        <v>0</v>
      </c>
      <c r="R2303">
        <v>0.85</v>
      </c>
      <c r="S2303" s="38">
        <f t="shared" si="214"/>
        <v>0</v>
      </c>
      <c r="T2303" s="9">
        <f t="shared" si="215"/>
        <v>0</v>
      </c>
      <c r="V2303" s="11"/>
    </row>
    <row r="2304" spans="2:22" ht="18">
      <c r="B2304" t="s">
        <v>550</v>
      </c>
      <c r="C2304" t="s">
        <v>4</v>
      </c>
      <c r="D2304" t="str">
        <f>VLOOKUP(G2304,Sheet1!J:K,2,0)</f>
        <v>C</v>
      </c>
      <c r="E2304" t="str">
        <f t="shared" si="210"/>
        <v>C学历提升</v>
      </c>
      <c r="F2304" t="str">
        <f>VLOOKUP(G2304,Sheet1!J:L,3,0)</f>
        <v>浙江省</v>
      </c>
      <c r="G2304" t="s">
        <v>177</v>
      </c>
      <c r="H2304" s="2" t="str">
        <f>VLOOKUP(G2304,Sheet1!J:O,6,0)</f>
        <v>华南大区</v>
      </c>
      <c r="I2304">
        <v>79</v>
      </c>
      <c r="J2304">
        <v>3</v>
      </c>
      <c r="K2304" s="8">
        <f>VLOOKUP(C2304,'渗透率、续签率'!B:C,2,0)</f>
        <v>0.53900000000000003</v>
      </c>
      <c r="L2304" s="6">
        <f t="shared" si="211"/>
        <v>3.7974683544303799E-2</v>
      </c>
      <c r="M2304">
        <v>4</v>
      </c>
      <c r="N2304">
        <v>0</v>
      </c>
      <c r="O2304" s="24">
        <f t="shared" si="212"/>
        <v>0</v>
      </c>
      <c r="P2304" s="35">
        <f>VLOOKUP(E2304,'参数设置&amp;汇总'!O:X,10,0)</f>
        <v>0.4</v>
      </c>
      <c r="Q2304" s="37">
        <f t="shared" si="213"/>
        <v>1.6</v>
      </c>
      <c r="R2304">
        <v>0.85</v>
      </c>
      <c r="S2304" s="38">
        <f t="shared" si="214"/>
        <v>1.8823529411764708</v>
      </c>
      <c r="T2304" s="9">
        <f t="shared" si="215"/>
        <v>0.81505882352941184</v>
      </c>
      <c r="V2304" s="11"/>
    </row>
    <row r="2305" spans="2:22" ht="18">
      <c r="B2305" t="s">
        <v>550</v>
      </c>
      <c r="C2305" t="s">
        <v>4</v>
      </c>
      <c r="D2305" t="str">
        <f>VLOOKUP(G2305,Sheet1!J:K,2,0)</f>
        <v>C</v>
      </c>
      <c r="E2305" t="str">
        <f t="shared" si="210"/>
        <v>C学历提升</v>
      </c>
      <c r="F2305" t="str">
        <f>VLOOKUP(G2305,Sheet1!J:L,3,0)</f>
        <v>甘肃省</v>
      </c>
      <c r="G2305" t="s">
        <v>178</v>
      </c>
      <c r="H2305" s="2" t="str">
        <f>VLOOKUP(G2305,Sheet1!J:O,6,0)</f>
        <v>华北大区</v>
      </c>
      <c r="I2305">
        <v>1</v>
      </c>
      <c r="J2305">
        <v>0</v>
      </c>
      <c r="K2305" s="8">
        <f>VLOOKUP(C2305,'渗透率、续签率'!B:C,2,0)</f>
        <v>0.53900000000000003</v>
      </c>
      <c r="L2305" s="6">
        <f t="shared" si="211"/>
        <v>0</v>
      </c>
      <c r="M2305">
        <v>0</v>
      </c>
      <c r="N2305">
        <v>0</v>
      </c>
      <c r="O2305" s="24" t="e">
        <f t="shared" si="212"/>
        <v>#DIV/0!</v>
      </c>
      <c r="P2305" s="35">
        <f>VLOOKUP(E2305,'参数设置&amp;汇总'!O:X,10,0)</f>
        <v>0.4</v>
      </c>
      <c r="Q2305" s="37">
        <f t="shared" si="213"/>
        <v>0</v>
      </c>
      <c r="R2305">
        <v>0.85</v>
      </c>
      <c r="S2305" s="38">
        <f t="shared" si="214"/>
        <v>0</v>
      </c>
      <c r="T2305" s="9">
        <f t="shared" si="215"/>
        <v>0</v>
      </c>
      <c r="V2305" s="11"/>
    </row>
    <row r="2306" spans="2:22" ht="18">
      <c r="B2306" t="s">
        <v>550</v>
      </c>
      <c r="C2306" t="s">
        <v>4</v>
      </c>
      <c r="D2306" t="str">
        <f>VLOOKUP(G2306,Sheet1!J:K,2,0)</f>
        <v>C</v>
      </c>
      <c r="E2306" t="str">
        <f t="shared" si="210"/>
        <v>C学历提升</v>
      </c>
      <c r="F2306" t="str">
        <f>VLOOKUP(G2306,Sheet1!J:L,3,0)</f>
        <v>吉林省</v>
      </c>
      <c r="G2306" t="s">
        <v>179</v>
      </c>
      <c r="H2306" s="2" t="str">
        <f>VLOOKUP(G2306,Sheet1!J:O,6,0)</f>
        <v>华北大区</v>
      </c>
      <c r="I2306">
        <v>25</v>
      </c>
      <c r="J2306">
        <v>0</v>
      </c>
      <c r="K2306" s="8">
        <f>VLOOKUP(C2306,'渗透率、续签率'!B:C,2,0)</f>
        <v>0.53900000000000003</v>
      </c>
      <c r="L2306" s="6">
        <f t="shared" si="211"/>
        <v>0</v>
      </c>
      <c r="M2306">
        <v>1</v>
      </c>
      <c r="N2306">
        <v>0</v>
      </c>
      <c r="O2306" s="24">
        <f t="shared" si="212"/>
        <v>0</v>
      </c>
      <c r="P2306" s="35">
        <f>VLOOKUP(E2306,'参数设置&amp;汇总'!O:X,10,0)</f>
        <v>0.4</v>
      </c>
      <c r="Q2306" s="37">
        <f t="shared" si="213"/>
        <v>0.4</v>
      </c>
      <c r="R2306">
        <v>0.85</v>
      </c>
      <c r="S2306" s="38">
        <f t="shared" si="214"/>
        <v>0.4705882352941177</v>
      </c>
      <c r="T2306" s="9">
        <f t="shared" si="215"/>
        <v>0.20376470588235296</v>
      </c>
      <c r="V2306" s="11"/>
    </row>
    <row r="2307" spans="2:22" ht="18">
      <c r="B2307" t="s">
        <v>550</v>
      </c>
      <c r="C2307" t="s">
        <v>4</v>
      </c>
      <c r="D2307" t="str">
        <f>VLOOKUP(G2307,Sheet1!J:K,2,0)</f>
        <v>C</v>
      </c>
      <c r="E2307" t="str">
        <f t="shared" ref="E2307:E2370" si="216">D2307&amp;C2307</f>
        <v>C学历提升</v>
      </c>
      <c r="F2307" t="str">
        <f>VLOOKUP(G2307,Sheet1!J:L,3,0)</f>
        <v>宁夏回族自治区</v>
      </c>
      <c r="G2307" t="s">
        <v>180</v>
      </c>
      <c r="H2307" s="2" t="str">
        <f>VLOOKUP(G2307,Sheet1!J:O,6,0)</f>
        <v>华北大区</v>
      </c>
      <c r="I2307">
        <v>3</v>
      </c>
      <c r="J2307">
        <v>0</v>
      </c>
      <c r="K2307" s="8">
        <f>VLOOKUP(C2307,'渗透率、续签率'!B:C,2,0)</f>
        <v>0.53900000000000003</v>
      </c>
      <c r="L2307" s="6">
        <f t="shared" ref="L2307:L2370" si="217">J2307/I2307</f>
        <v>0</v>
      </c>
      <c r="M2307">
        <v>0</v>
      </c>
      <c r="N2307">
        <v>0</v>
      </c>
      <c r="O2307" s="24" t="e">
        <f t="shared" ref="O2307:O2370" si="218">N2307/M2307</f>
        <v>#DIV/0!</v>
      </c>
      <c r="P2307" s="35">
        <f>VLOOKUP(E2307,'参数设置&amp;汇总'!O:X,10,0)</f>
        <v>0.4</v>
      </c>
      <c r="Q2307" s="37">
        <f t="shared" ref="Q2307:Q2370" si="219">IF(P2307*M2307&gt;=N2307,M2307*P2307,N2307)</f>
        <v>0</v>
      </c>
      <c r="R2307">
        <v>0.85</v>
      </c>
      <c r="S2307" s="38">
        <f t="shared" ref="S2307:S2370" si="220">((1-K2307)*N2307+IF(Q2307-N2307&gt;0,Q2307-N2307,0))/R2307</f>
        <v>0</v>
      </c>
      <c r="T2307" s="9">
        <f t="shared" ref="T2307:T2370" si="221">S2307*0.433</f>
        <v>0</v>
      </c>
      <c r="V2307" s="11"/>
    </row>
    <row r="2308" spans="2:22" ht="18">
      <c r="B2308" t="s">
        <v>550</v>
      </c>
      <c r="C2308" t="s">
        <v>4</v>
      </c>
      <c r="D2308" t="str">
        <f>VLOOKUP(G2308,Sheet1!J:K,2,0)</f>
        <v>C</v>
      </c>
      <c r="E2308" t="str">
        <f t="shared" si="216"/>
        <v>C学历提升</v>
      </c>
      <c r="F2308" t="str">
        <f>VLOOKUP(G2308,Sheet1!J:L,3,0)</f>
        <v>新疆维吾尔自治区</v>
      </c>
      <c r="G2308" t="s">
        <v>181</v>
      </c>
      <c r="H2308" s="2" t="str">
        <f>VLOOKUP(G2308,Sheet1!J:O,6,0)</f>
        <v>华北大区</v>
      </c>
      <c r="I2308">
        <v>0</v>
      </c>
      <c r="J2308">
        <v>0</v>
      </c>
      <c r="K2308" s="8">
        <f>VLOOKUP(C2308,'渗透率、续签率'!B:C,2,0)</f>
        <v>0.53900000000000003</v>
      </c>
      <c r="L2308" s="6" t="e">
        <f t="shared" si="217"/>
        <v>#DIV/0!</v>
      </c>
      <c r="M2308">
        <v>0</v>
      </c>
      <c r="N2308">
        <v>0</v>
      </c>
      <c r="O2308" s="24" t="e">
        <f t="shared" si="218"/>
        <v>#DIV/0!</v>
      </c>
      <c r="P2308" s="35">
        <f>VLOOKUP(E2308,'参数设置&amp;汇总'!O:X,10,0)</f>
        <v>0.4</v>
      </c>
      <c r="Q2308" s="37">
        <f t="shared" si="219"/>
        <v>0</v>
      </c>
      <c r="R2308">
        <v>0.85</v>
      </c>
      <c r="S2308" s="38">
        <f t="shared" si="220"/>
        <v>0</v>
      </c>
      <c r="T2308" s="9">
        <f t="shared" si="221"/>
        <v>0</v>
      </c>
      <c r="V2308" s="11"/>
    </row>
    <row r="2309" spans="2:22" ht="18">
      <c r="B2309" t="s">
        <v>550</v>
      </c>
      <c r="C2309" t="s">
        <v>4</v>
      </c>
      <c r="D2309" t="str">
        <f>VLOOKUP(G2309,Sheet1!J:K,2,0)</f>
        <v>C</v>
      </c>
      <c r="E2309" t="str">
        <f t="shared" si="216"/>
        <v>C学历提升</v>
      </c>
      <c r="F2309" t="str">
        <f>VLOOKUP(G2309,Sheet1!J:L,3,0)</f>
        <v>新疆维吾尔自治区</v>
      </c>
      <c r="G2309" t="s">
        <v>182</v>
      </c>
      <c r="H2309" s="2" t="str">
        <f>VLOOKUP(G2309,Sheet1!J:O,6,0)</f>
        <v>华北大区</v>
      </c>
      <c r="I2309">
        <v>2</v>
      </c>
      <c r="J2309">
        <v>0</v>
      </c>
      <c r="K2309" s="8">
        <f>VLOOKUP(C2309,'渗透率、续签率'!B:C,2,0)</f>
        <v>0.53900000000000003</v>
      </c>
      <c r="L2309" s="6">
        <f t="shared" si="217"/>
        <v>0</v>
      </c>
      <c r="M2309">
        <v>0</v>
      </c>
      <c r="N2309">
        <v>0</v>
      </c>
      <c r="O2309" s="24" t="e">
        <f t="shared" si="218"/>
        <v>#DIV/0!</v>
      </c>
      <c r="P2309" s="35">
        <f>VLOOKUP(E2309,'参数设置&amp;汇总'!O:X,10,0)</f>
        <v>0.4</v>
      </c>
      <c r="Q2309" s="37">
        <f t="shared" si="219"/>
        <v>0</v>
      </c>
      <c r="R2309">
        <v>0.85</v>
      </c>
      <c r="S2309" s="38">
        <f t="shared" si="220"/>
        <v>0</v>
      </c>
      <c r="T2309" s="9">
        <f t="shared" si="221"/>
        <v>0</v>
      </c>
      <c r="V2309" s="11"/>
    </row>
    <row r="2310" spans="2:22" ht="18">
      <c r="B2310" t="s">
        <v>550</v>
      </c>
      <c r="C2310" t="s">
        <v>4</v>
      </c>
      <c r="D2310" t="str">
        <f>VLOOKUP(G2310,Sheet1!J:K,2,0)</f>
        <v>C</v>
      </c>
      <c r="E2310" t="str">
        <f t="shared" si="216"/>
        <v>C学历提升</v>
      </c>
      <c r="F2310" t="str">
        <f>VLOOKUP(G2310,Sheet1!J:L,3,0)</f>
        <v>黑龙江省</v>
      </c>
      <c r="G2310" t="s">
        <v>183</v>
      </c>
      <c r="H2310" s="2" t="str">
        <f>VLOOKUP(G2310,Sheet1!J:O,6,0)</f>
        <v>华北大区</v>
      </c>
      <c r="I2310">
        <v>1</v>
      </c>
      <c r="J2310">
        <v>0</v>
      </c>
      <c r="K2310" s="8">
        <f>VLOOKUP(C2310,'渗透率、续签率'!B:C,2,0)</f>
        <v>0.53900000000000003</v>
      </c>
      <c r="L2310" s="6">
        <f t="shared" si="217"/>
        <v>0</v>
      </c>
      <c r="M2310">
        <v>0</v>
      </c>
      <c r="N2310">
        <v>0</v>
      </c>
      <c r="O2310" s="24" t="e">
        <f t="shared" si="218"/>
        <v>#DIV/0!</v>
      </c>
      <c r="P2310" s="35">
        <f>VLOOKUP(E2310,'参数设置&amp;汇总'!O:X,10,0)</f>
        <v>0.4</v>
      </c>
      <c r="Q2310" s="37">
        <f t="shared" si="219"/>
        <v>0</v>
      </c>
      <c r="R2310">
        <v>0.85</v>
      </c>
      <c r="S2310" s="38">
        <f t="shared" si="220"/>
        <v>0</v>
      </c>
      <c r="T2310" s="9">
        <f t="shared" si="221"/>
        <v>0</v>
      </c>
      <c r="V2310" s="11"/>
    </row>
    <row r="2311" spans="2:22" ht="18">
      <c r="B2311" t="s">
        <v>550</v>
      </c>
      <c r="C2311" t="s">
        <v>4</v>
      </c>
      <c r="D2311" t="str">
        <f>VLOOKUP(G2311,Sheet1!J:K,2,0)</f>
        <v>C</v>
      </c>
      <c r="E2311" t="str">
        <f t="shared" si="216"/>
        <v>C学历提升</v>
      </c>
      <c r="F2311" t="str">
        <f>VLOOKUP(G2311,Sheet1!J:L,3,0)</f>
        <v>山西省</v>
      </c>
      <c r="G2311" t="s">
        <v>184</v>
      </c>
      <c r="H2311" s="2" t="str">
        <f>VLOOKUP(G2311,Sheet1!J:O,6,0)</f>
        <v>华北大区</v>
      </c>
      <c r="I2311">
        <v>34</v>
      </c>
      <c r="J2311">
        <v>2</v>
      </c>
      <c r="K2311" s="8">
        <f>VLOOKUP(C2311,'渗透率、续签率'!B:C,2,0)</f>
        <v>0.53900000000000003</v>
      </c>
      <c r="L2311" s="6">
        <f t="shared" si="217"/>
        <v>5.8823529411764705E-2</v>
      </c>
      <c r="M2311">
        <v>7</v>
      </c>
      <c r="N2311">
        <v>2</v>
      </c>
      <c r="O2311" s="24">
        <f t="shared" si="218"/>
        <v>0.2857142857142857</v>
      </c>
      <c r="P2311" s="35">
        <f>VLOOKUP(E2311,'参数设置&amp;汇总'!O:X,10,0)</f>
        <v>0.4</v>
      </c>
      <c r="Q2311" s="37">
        <f t="shared" si="219"/>
        <v>2.8000000000000003</v>
      </c>
      <c r="R2311">
        <v>0.85</v>
      </c>
      <c r="S2311" s="38">
        <f t="shared" si="220"/>
        <v>2.0258823529411769</v>
      </c>
      <c r="T2311" s="9">
        <f t="shared" si="221"/>
        <v>0.87720705882352956</v>
      </c>
      <c r="U2311" s="1"/>
      <c r="V2311" s="11"/>
    </row>
    <row r="2312" spans="2:22" ht="18">
      <c r="B2312" t="s">
        <v>550</v>
      </c>
      <c r="C2312" t="s">
        <v>4</v>
      </c>
      <c r="D2312" t="str">
        <f>VLOOKUP(G2312,Sheet1!J:K,2,0)</f>
        <v>C</v>
      </c>
      <c r="E2312" t="str">
        <f t="shared" si="216"/>
        <v>C学历提升</v>
      </c>
      <c r="F2312" t="str">
        <f>VLOOKUP(G2312,Sheet1!J:L,3,0)</f>
        <v>黑龙江省</v>
      </c>
      <c r="G2312" t="s">
        <v>185</v>
      </c>
      <c r="H2312" s="2" t="str">
        <f>VLOOKUP(G2312,Sheet1!J:O,6,0)</f>
        <v>华北大区</v>
      </c>
      <c r="I2312">
        <v>31</v>
      </c>
      <c r="J2312">
        <v>0</v>
      </c>
      <c r="K2312" s="8">
        <f>VLOOKUP(C2312,'渗透率、续签率'!B:C,2,0)</f>
        <v>0.53900000000000003</v>
      </c>
      <c r="L2312" s="6">
        <f t="shared" si="217"/>
        <v>0</v>
      </c>
      <c r="M2312">
        <v>8</v>
      </c>
      <c r="N2312">
        <v>0</v>
      </c>
      <c r="O2312" s="24">
        <f t="shared" si="218"/>
        <v>0</v>
      </c>
      <c r="P2312" s="35">
        <f>VLOOKUP(E2312,'参数设置&amp;汇总'!O:X,10,0)</f>
        <v>0.4</v>
      </c>
      <c r="Q2312" s="37">
        <f t="shared" si="219"/>
        <v>3.2</v>
      </c>
      <c r="R2312">
        <v>0.85</v>
      </c>
      <c r="S2312" s="38">
        <f t="shared" si="220"/>
        <v>3.7647058823529416</v>
      </c>
      <c r="T2312" s="9">
        <f t="shared" si="221"/>
        <v>1.6301176470588237</v>
      </c>
      <c r="V2312" s="11"/>
    </row>
    <row r="2313" spans="2:22" ht="18">
      <c r="B2313" t="s">
        <v>550</v>
      </c>
      <c r="C2313" t="s">
        <v>4</v>
      </c>
      <c r="D2313" t="str">
        <f>VLOOKUP(G2313,Sheet1!J:K,2,0)</f>
        <v>C</v>
      </c>
      <c r="E2313" t="str">
        <f t="shared" si="216"/>
        <v>C学历提升</v>
      </c>
      <c r="F2313" t="str">
        <f>VLOOKUP(G2313,Sheet1!J:L,3,0)</f>
        <v>云南省</v>
      </c>
      <c r="G2313" t="s">
        <v>186</v>
      </c>
      <c r="H2313" s="2" t="str">
        <f>VLOOKUP(G2313,Sheet1!J:O,6,0)</f>
        <v>华南大区</v>
      </c>
      <c r="I2313">
        <v>9</v>
      </c>
      <c r="J2313">
        <v>0</v>
      </c>
      <c r="K2313" s="8">
        <f>VLOOKUP(C2313,'渗透率、续签率'!B:C,2,0)</f>
        <v>0.53900000000000003</v>
      </c>
      <c r="L2313" s="6">
        <f t="shared" si="217"/>
        <v>0</v>
      </c>
      <c r="M2313">
        <v>1</v>
      </c>
      <c r="N2313">
        <v>0</v>
      </c>
      <c r="O2313" s="24">
        <f t="shared" si="218"/>
        <v>0</v>
      </c>
      <c r="P2313" s="35">
        <f>VLOOKUP(E2313,'参数设置&amp;汇总'!O:X,10,0)</f>
        <v>0.4</v>
      </c>
      <c r="Q2313" s="37">
        <f t="shared" si="219"/>
        <v>0.4</v>
      </c>
      <c r="R2313">
        <v>0.85</v>
      </c>
      <c r="S2313" s="38">
        <f t="shared" si="220"/>
        <v>0.4705882352941177</v>
      </c>
      <c r="T2313" s="9">
        <f t="shared" si="221"/>
        <v>0.20376470588235296</v>
      </c>
      <c r="V2313" s="11"/>
    </row>
    <row r="2314" spans="2:22" ht="18">
      <c r="B2314" t="s">
        <v>550</v>
      </c>
      <c r="C2314" t="s">
        <v>4</v>
      </c>
      <c r="D2314" t="str">
        <f>VLOOKUP(G2314,Sheet1!J:K,2,0)</f>
        <v>C</v>
      </c>
      <c r="E2314" t="str">
        <f t="shared" si="216"/>
        <v>C学历提升</v>
      </c>
      <c r="F2314" t="str">
        <f>VLOOKUP(G2314,Sheet1!J:L,3,0)</f>
        <v>辽宁省</v>
      </c>
      <c r="G2314" t="s">
        <v>187</v>
      </c>
      <c r="H2314" s="2" t="str">
        <f>VLOOKUP(G2314,Sheet1!J:O,6,0)</f>
        <v>华北大区</v>
      </c>
      <c r="I2314">
        <v>176</v>
      </c>
      <c r="J2314">
        <v>25</v>
      </c>
      <c r="K2314" s="8">
        <f>VLOOKUP(C2314,'渗透率、续签率'!B:C,2,0)</f>
        <v>0.53900000000000003</v>
      </c>
      <c r="L2314" s="6">
        <f t="shared" si="217"/>
        <v>0.14204545454545456</v>
      </c>
      <c r="M2314">
        <v>32</v>
      </c>
      <c r="N2314">
        <v>21</v>
      </c>
      <c r="O2314" s="24">
        <f t="shared" si="218"/>
        <v>0.65625</v>
      </c>
      <c r="P2314" s="35">
        <f>VLOOKUP(E2314,'参数设置&amp;汇总'!O:X,10,0)</f>
        <v>0.4</v>
      </c>
      <c r="Q2314" s="37">
        <f t="shared" si="219"/>
        <v>21</v>
      </c>
      <c r="R2314">
        <v>0.85</v>
      </c>
      <c r="S2314" s="38">
        <f t="shared" si="220"/>
        <v>11.389411764705882</v>
      </c>
      <c r="T2314" s="9">
        <f t="shared" si="221"/>
        <v>4.9316152941176465</v>
      </c>
      <c r="V2314" s="11"/>
    </row>
    <row r="2315" spans="2:22" ht="18">
      <c r="B2315" t="s">
        <v>550</v>
      </c>
      <c r="C2315" t="s">
        <v>4</v>
      </c>
      <c r="D2315" t="str">
        <f>VLOOKUP(G2315,Sheet1!J:K,2,0)</f>
        <v>C</v>
      </c>
      <c r="E2315" t="str">
        <f t="shared" si="216"/>
        <v>C学历提升</v>
      </c>
      <c r="F2315" t="str">
        <f>VLOOKUP(G2315,Sheet1!J:L,3,0)</f>
        <v>甘肃省</v>
      </c>
      <c r="G2315" t="s">
        <v>188</v>
      </c>
      <c r="H2315" s="2" t="str">
        <f>VLOOKUP(G2315,Sheet1!J:O,6,0)</f>
        <v>华北大区</v>
      </c>
      <c r="I2315">
        <v>11</v>
      </c>
      <c r="J2315">
        <v>0</v>
      </c>
      <c r="K2315" s="8">
        <f>VLOOKUP(C2315,'渗透率、续签率'!B:C,2,0)</f>
        <v>0.53900000000000003</v>
      </c>
      <c r="L2315" s="6">
        <f t="shared" si="217"/>
        <v>0</v>
      </c>
      <c r="M2315">
        <v>0</v>
      </c>
      <c r="N2315">
        <v>0</v>
      </c>
      <c r="O2315" s="24" t="e">
        <f t="shared" si="218"/>
        <v>#DIV/0!</v>
      </c>
      <c r="P2315" s="35">
        <f>VLOOKUP(E2315,'参数设置&amp;汇总'!O:X,10,0)</f>
        <v>0.4</v>
      </c>
      <c r="Q2315" s="37">
        <f t="shared" si="219"/>
        <v>0</v>
      </c>
      <c r="R2315">
        <v>0.85</v>
      </c>
      <c r="S2315" s="38">
        <f t="shared" si="220"/>
        <v>0</v>
      </c>
      <c r="T2315" s="9">
        <f t="shared" si="221"/>
        <v>0</v>
      </c>
      <c r="U2315" s="1"/>
      <c r="V2315" s="11"/>
    </row>
    <row r="2316" spans="2:22" ht="18">
      <c r="B2316" t="s">
        <v>550</v>
      </c>
      <c r="C2316" t="s">
        <v>4</v>
      </c>
      <c r="D2316" t="str">
        <f>VLOOKUP(G2316,Sheet1!J:K,2,0)</f>
        <v>B</v>
      </c>
      <c r="E2316" t="str">
        <f t="shared" si="216"/>
        <v>B学历提升</v>
      </c>
      <c r="F2316" t="str">
        <f>VLOOKUP(G2316,Sheet1!J:L,3,0)</f>
        <v>天津市</v>
      </c>
      <c r="G2316" t="s">
        <v>69</v>
      </c>
      <c r="H2316" s="2" t="str">
        <f>VLOOKUP(G2316,Sheet1!J:O,6,0)</f>
        <v>华北大区</v>
      </c>
      <c r="I2316">
        <v>316</v>
      </c>
      <c r="J2316">
        <v>48</v>
      </c>
      <c r="K2316" s="8">
        <f>VLOOKUP(C2316,'渗透率、续签率'!B:C,2,0)</f>
        <v>0.53900000000000003</v>
      </c>
      <c r="L2316" s="6">
        <f t="shared" si="217"/>
        <v>0.15189873417721519</v>
      </c>
      <c r="M2316">
        <v>55</v>
      </c>
      <c r="N2316">
        <v>25</v>
      </c>
      <c r="O2316" s="24">
        <f t="shared" si="218"/>
        <v>0.45454545454545453</v>
      </c>
      <c r="P2316" s="35">
        <f>VLOOKUP(E2316,'参数设置&amp;汇总'!O:X,10,0)</f>
        <v>0.75</v>
      </c>
      <c r="Q2316" s="37">
        <f t="shared" si="219"/>
        <v>41.25</v>
      </c>
      <c r="R2316">
        <v>0.85</v>
      </c>
      <c r="S2316" s="38">
        <f t="shared" si="220"/>
        <v>32.67647058823529</v>
      </c>
      <c r="T2316" s="9">
        <f t="shared" si="221"/>
        <v>14.148911764705881</v>
      </c>
      <c r="U2316" s="1"/>
      <c r="V2316" s="11"/>
    </row>
    <row r="2317" spans="2:22" ht="18">
      <c r="B2317" t="s">
        <v>550</v>
      </c>
      <c r="C2317" t="s">
        <v>4</v>
      </c>
      <c r="D2317" t="str">
        <f>VLOOKUP(G2317,Sheet1!J:K,2,0)</f>
        <v>C</v>
      </c>
      <c r="E2317" t="str">
        <f t="shared" si="216"/>
        <v>C学历提升</v>
      </c>
      <c r="F2317" t="str">
        <f>VLOOKUP(G2317,Sheet1!J:L,3,0)</f>
        <v>湖北省</v>
      </c>
      <c r="G2317" t="s">
        <v>189</v>
      </c>
      <c r="H2317" s="2" t="str">
        <f>VLOOKUP(G2317,Sheet1!J:O,6,0)</f>
        <v>华南大区</v>
      </c>
      <c r="I2317">
        <v>7</v>
      </c>
      <c r="J2317">
        <v>0</v>
      </c>
      <c r="K2317" s="8">
        <f>VLOOKUP(C2317,'渗透率、续签率'!B:C,2,0)</f>
        <v>0.53900000000000003</v>
      </c>
      <c r="L2317" s="6">
        <f t="shared" si="217"/>
        <v>0</v>
      </c>
      <c r="M2317">
        <v>0</v>
      </c>
      <c r="N2317">
        <v>0</v>
      </c>
      <c r="O2317" s="24" t="e">
        <f t="shared" si="218"/>
        <v>#DIV/0!</v>
      </c>
      <c r="P2317" s="35">
        <f>VLOOKUP(E2317,'参数设置&amp;汇总'!O:X,10,0)</f>
        <v>0.4</v>
      </c>
      <c r="Q2317" s="37">
        <f t="shared" si="219"/>
        <v>0</v>
      </c>
      <c r="R2317">
        <v>0.85</v>
      </c>
      <c r="S2317" s="38">
        <f t="shared" si="220"/>
        <v>0</v>
      </c>
      <c r="T2317" s="9">
        <f t="shared" si="221"/>
        <v>0</v>
      </c>
      <c r="U2317" s="1"/>
      <c r="V2317" s="11"/>
    </row>
    <row r="2318" spans="2:22" ht="18">
      <c r="B2318" t="s">
        <v>550</v>
      </c>
      <c r="C2318" t="s">
        <v>4</v>
      </c>
      <c r="D2318" t="str">
        <f>VLOOKUP(G2318,Sheet1!J:K,2,0)</f>
        <v>C</v>
      </c>
      <c r="E2318" t="str">
        <f t="shared" si="216"/>
        <v>C学历提升</v>
      </c>
      <c r="F2318" t="str">
        <f>VLOOKUP(G2318,Sheet1!J:L,3,0)</f>
        <v>山西省</v>
      </c>
      <c r="G2318" t="s">
        <v>190</v>
      </c>
      <c r="H2318" s="2" t="str">
        <f>VLOOKUP(G2318,Sheet1!J:O,6,0)</f>
        <v>华北大区</v>
      </c>
      <c r="I2318">
        <v>239</v>
      </c>
      <c r="J2318">
        <v>30</v>
      </c>
      <c r="K2318" s="8">
        <f>VLOOKUP(C2318,'渗透率、续签率'!B:C,2,0)</f>
        <v>0.53900000000000003</v>
      </c>
      <c r="L2318" s="6">
        <f t="shared" si="217"/>
        <v>0.12552301255230125</v>
      </c>
      <c r="M2318">
        <v>31</v>
      </c>
      <c r="N2318">
        <v>18</v>
      </c>
      <c r="O2318" s="24">
        <f t="shared" si="218"/>
        <v>0.58064516129032262</v>
      </c>
      <c r="P2318" s="35">
        <f>VLOOKUP(E2318,'参数设置&amp;汇总'!O:X,10,0)</f>
        <v>0.4</v>
      </c>
      <c r="Q2318" s="37">
        <f t="shared" si="219"/>
        <v>18</v>
      </c>
      <c r="R2318">
        <v>0.85</v>
      </c>
      <c r="S2318" s="38">
        <f t="shared" si="220"/>
        <v>9.76235294117647</v>
      </c>
      <c r="T2318" s="9">
        <f t="shared" si="221"/>
        <v>4.2270988235294116</v>
      </c>
      <c r="U2318" s="1"/>
      <c r="V2318" s="11"/>
    </row>
    <row r="2319" spans="2:22" ht="18">
      <c r="B2319" t="s">
        <v>550</v>
      </c>
      <c r="C2319" t="s">
        <v>4</v>
      </c>
      <c r="D2319" t="str">
        <f>VLOOKUP(G2319,Sheet1!J:K,2,0)</f>
        <v>C</v>
      </c>
      <c r="E2319" t="str">
        <f t="shared" si="216"/>
        <v>C学历提升</v>
      </c>
      <c r="F2319" t="str">
        <f>VLOOKUP(G2319,Sheet1!J:L,3,0)</f>
        <v>山东省</v>
      </c>
      <c r="G2319" t="s">
        <v>191</v>
      </c>
      <c r="H2319" s="2" t="str">
        <f>VLOOKUP(G2319,Sheet1!J:O,6,0)</f>
        <v>华北大区</v>
      </c>
      <c r="I2319">
        <v>45</v>
      </c>
      <c r="J2319">
        <v>1</v>
      </c>
      <c r="K2319" s="8">
        <f>VLOOKUP(C2319,'渗透率、续签率'!B:C,2,0)</f>
        <v>0.53900000000000003</v>
      </c>
      <c r="L2319" s="6">
        <f t="shared" si="217"/>
        <v>2.2222222222222223E-2</v>
      </c>
      <c r="M2319">
        <v>2</v>
      </c>
      <c r="N2319">
        <v>0</v>
      </c>
      <c r="O2319" s="24">
        <f t="shared" si="218"/>
        <v>0</v>
      </c>
      <c r="P2319" s="35">
        <f>VLOOKUP(E2319,'参数设置&amp;汇总'!O:X,10,0)</f>
        <v>0.4</v>
      </c>
      <c r="Q2319" s="37">
        <f t="shared" si="219"/>
        <v>0.8</v>
      </c>
      <c r="R2319">
        <v>0.85</v>
      </c>
      <c r="S2319" s="38">
        <f t="shared" si="220"/>
        <v>0.94117647058823539</v>
      </c>
      <c r="T2319" s="9">
        <f t="shared" si="221"/>
        <v>0.40752941176470592</v>
      </c>
      <c r="V2319" s="11"/>
    </row>
    <row r="2320" spans="2:22" ht="18">
      <c r="B2320" t="s">
        <v>550</v>
      </c>
      <c r="C2320" t="s">
        <v>4</v>
      </c>
      <c r="D2320" t="str">
        <f>VLOOKUP(G2320,Sheet1!J:K,2,0)</f>
        <v>C</v>
      </c>
      <c r="E2320" t="str">
        <f t="shared" si="216"/>
        <v>C学历提升</v>
      </c>
      <c r="F2320" t="str">
        <f>VLOOKUP(G2320,Sheet1!J:L,3,0)</f>
        <v>湖南省</v>
      </c>
      <c r="G2320" t="s">
        <v>192</v>
      </c>
      <c r="H2320" s="2" t="str">
        <f>VLOOKUP(G2320,Sheet1!J:O,6,0)</f>
        <v>华南大区</v>
      </c>
      <c r="I2320">
        <v>16</v>
      </c>
      <c r="J2320">
        <v>0</v>
      </c>
      <c r="K2320" s="8">
        <f>VLOOKUP(C2320,'渗透率、续签率'!B:C,2,0)</f>
        <v>0.53900000000000003</v>
      </c>
      <c r="L2320" s="6">
        <f t="shared" si="217"/>
        <v>0</v>
      </c>
      <c r="M2320">
        <v>0</v>
      </c>
      <c r="N2320">
        <v>0</v>
      </c>
      <c r="O2320" s="24" t="e">
        <f t="shared" si="218"/>
        <v>#DIV/0!</v>
      </c>
      <c r="P2320" s="35">
        <f>VLOOKUP(E2320,'参数设置&amp;汇总'!O:X,10,0)</f>
        <v>0.4</v>
      </c>
      <c r="Q2320" s="37">
        <f t="shared" si="219"/>
        <v>0</v>
      </c>
      <c r="R2320">
        <v>0.85</v>
      </c>
      <c r="S2320" s="38">
        <f t="shared" si="220"/>
        <v>0</v>
      </c>
      <c r="T2320" s="9">
        <f t="shared" si="221"/>
        <v>0</v>
      </c>
      <c r="U2320" s="1"/>
      <c r="V2320" s="11"/>
    </row>
    <row r="2321" spans="2:22" ht="18">
      <c r="B2321" t="s">
        <v>550</v>
      </c>
      <c r="C2321" t="s">
        <v>4</v>
      </c>
      <c r="D2321" t="str">
        <f>VLOOKUP(G2321,Sheet1!J:K,2,0)</f>
        <v>C</v>
      </c>
      <c r="E2321" t="str">
        <f t="shared" si="216"/>
        <v>C学历提升</v>
      </c>
      <c r="F2321" t="str">
        <f>VLOOKUP(G2321,Sheet1!J:L,3,0)</f>
        <v>湖北省</v>
      </c>
      <c r="G2321" t="s">
        <v>193</v>
      </c>
      <c r="H2321" s="2" t="str">
        <f>VLOOKUP(G2321,Sheet1!J:O,6,0)</f>
        <v>华南大区</v>
      </c>
      <c r="I2321">
        <v>24</v>
      </c>
      <c r="J2321">
        <v>0</v>
      </c>
      <c r="K2321" s="8">
        <f>VLOOKUP(C2321,'渗透率、续签率'!B:C,2,0)</f>
        <v>0.53900000000000003</v>
      </c>
      <c r="L2321" s="6">
        <f t="shared" si="217"/>
        <v>0</v>
      </c>
      <c r="M2321">
        <v>0</v>
      </c>
      <c r="N2321">
        <v>0</v>
      </c>
      <c r="O2321" s="24" t="e">
        <f t="shared" si="218"/>
        <v>#DIV/0!</v>
      </c>
      <c r="P2321" s="35">
        <f>VLOOKUP(E2321,'参数设置&amp;汇总'!O:X,10,0)</f>
        <v>0.4</v>
      </c>
      <c r="Q2321" s="37">
        <f t="shared" si="219"/>
        <v>0</v>
      </c>
      <c r="R2321">
        <v>0.85</v>
      </c>
      <c r="S2321" s="38">
        <f t="shared" si="220"/>
        <v>0</v>
      </c>
      <c r="T2321" s="9">
        <f t="shared" si="221"/>
        <v>0</v>
      </c>
      <c r="U2321" s="1"/>
      <c r="V2321" s="11"/>
    </row>
    <row r="2322" spans="2:22" ht="18">
      <c r="B2322" t="s">
        <v>550</v>
      </c>
      <c r="C2322" t="s">
        <v>4</v>
      </c>
      <c r="D2322" t="str">
        <f>VLOOKUP(G2322,Sheet1!J:K,2,0)</f>
        <v>C</v>
      </c>
      <c r="E2322" t="str">
        <f t="shared" si="216"/>
        <v>C学历提升</v>
      </c>
      <c r="F2322" t="str">
        <f>VLOOKUP(G2322,Sheet1!J:L,3,0)</f>
        <v>福建省</v>
      </c>
      <c r="G2322" t="s">
        <v>194</v>
      </c>
      <c r="H2322" s="2" t="str">
        <f>VLOOKUP(G2322,Sheet1!J:O,6,0)</f>
        <v>华南大区</v>
      </c>
      <c r="I2322">
        <v>15</v>
      </c>
      <c r="J2322">
        <v>1</v>
      </c>
      <c r="K2322" s="8">
        <f>VLOOKUP(C2322,'渗透率、续签率'!B:C,2,0)</f>
        <v>0.53900000000000003</v>
      </c>
      <c r="L2322" s="6">
        <f t="shared" si="217"/>
        <v>6.6666666666666666E-2</v>
      </c>
      <c r="M2322">
        <v>0</v>
      </c>
      <c r="N2322">
        <v>0</v>
      </c>
      <c r="O2322" s="24" t="e">
        <f t="shared" si="218"/>
        <v>#DIV/0!</v>
      </c>
      <c r="P2322" s="35">
        <f>VLOOKUP(E2322,'参数设置&amp;汇总'!O:X,10,0)</f>
        <v>0.4</v>
      </c>
      <c r="Q2322" s="37">
        <f t="shared" si="219"/>
        <v>0</v>
      </c>
      <c r="R2322">
        <v>0.85</v>
      </c>
      <c r="S2322" s="38">
        <f t="shared" si="220"/>
        <v>0</v>
      </c>
      <c r="T2322" s="9">
        <f t="shared" si="221"/>
        <v>0</v>
      </c>
      <c r="V2322" s="11"/>
    </row>
    <row r="2323" spans="2:22" ht="18">
      <c r="B2323" t="s">
        <v>550</v>
      </c>
      <c r="C2323" t="s">
        <v>4</v>
      </c>
      <c r="D2323" t="str">
        <f>VLOOKUP(G2323,Sheet1!J:K,2,0)</f>
        <v>B</v>
      </c>
      <c r="E2323" t="str">
        <f t="shared" si="216"/>
        <v>B学历提升</v>
      </c>
      <c r="F2323" t="str">
        <f>VLOOKUP(G2323,Sheet1!J:L,3,0)</f>
        <v>浙江省</v>
      </c>
      <c r="G2323" t="s">
        <v>70</v>
      </c>
      <c r="H2323" s="2" t="str">
        <f>VLOOKUP(G2323,Sheet1!J:O,6,0)</f>
        <v>华南大区</v>
      </c>
      <c r="I2323">
        <v>213</v>
      </c>
      <c r="J2323">
        <v>7</v>
      </c>
      <c r="K2323" s="8">
        <f>VLOOKUP(C2323,'渗透率、续签率'!B:C,2,0)</f>
        <v>0.53900000000000003</v>
      </c>
      <c r="L2323" s="6">
        <f t="shared" si="217"/>
        <v>3.2863849765258218E-2</v>
      </c>
      <c r="M2323">
        <v>7</v>
      </c>
      <c r="N2323">
        <v>4</v>
      </c>
      <c r="O2323" s="24">
        <f t="shared" si="218"/>
        <v>0.5714285714285714</v>
      </c>
      <c r="P2323" s="35">
        <f>VLOOKUP(E2323,'参数设置&amp;汇总'!O:X,10,0)</f>
        <v>0.75</v>
      </c>
      <c r="Q2323" s="37">
        <f t="shared" si="219"/>
        <v>5.25</v>
      </c>
      <c r="R2323">
        <v>0.85</v>
      </c>
      <c r="S2323" s="38">
        <f t="shared" si="220"/>
        <v>3.64</v>
      </c>
      <c r="T2323" s="9">
        <f t="shared" si="221"/>
        <v>1.57612</v>
      </c>
      <c r="V2323" s="11"/>
    </row>
    <row r="2324" spans="2:22" ht="18">
      <c r="B2324" t="s">
        <v>550</v>
      </c>
      <c r="C2324" t="s">
        <v>4</v>
      </c>
      <c r="D2324" t="str">
        <f>VLOOKUP(G2324,Sheet1!J:K,2,0)</f>
        <v>C</v>
      </c>
      <c r="E2324" t="str">
        <f t="shared" si="216"/>
        <v>C学历提升</v>
      </c>
      <c r="F2324" t="str">
        <f>VLOOKUP(G2324,Sheet1!J:L,3,0)</f>
        <v>安徽省</v>
      </c>
      <c r="G2324" t="s">
        <v>195</v>
      </c>
      <c r="H2324" s="2" t="str">
        <f>VLOOKUP(G2324,Sheet1!J:O,6,0)</f>
        <v>华南大区</v>
      </c>
      <c r="I2324">
        <v>47</v>
      </c>
      <c r="J2324">
        <v>0</v>
      </c>
      <c r="K2324" s="8">
        <f>VLOOKUP(C2324,'渗透率、续签率'!B:C,2,0)</f>
        <v>0.53900000000000003</v>
      </c>
      <c r="L2324" s="6">
        <f t="shared" si="217"/>
        <v>0</v>
      </c>
      <c r="M2324">
        <v>0</v>
      </c>
      <c r="N2324">
        <v>0</v>
      </c>
      <c r="O2324" s="24" t="e">
        <f t="shared" si="218"/>
        <v>#DIV/0!</v>
      </c>
      <c r="P2324" s="35">
        <f>VLOOKUP(E2324,'参数设置&amp;汇总'!O:X,10,0)</f>
        <v>0.4</v>
      </c>
      <c r="Q2324" s="37">
        <f t="shared" si="219"/>
        <v>0</v>
      </c>
      <c r="R2324">
        <v>0.85</v>
      </c>
      <c r="S2324" s="38">
        <f t="shared" si="220"/>
        <v>0</v>
      </c>
      <c r="T2324" s="9">
        <f t="shared" si="221"/>
        <v>0</v>
      </c>
      <c r="V2324" s="11"/>
    </row>
    <row r="2325" spans="2:22" ht="18">
      <c r="B2325" t="s">
        <v>550</v>
      </c>
      <c r="C2325" t="s">
        <v>4</v>
      </c>
      <c r="D2325" t="str">
        <f>VLOOKUP(G2325,Sheet1!J:K,2,0)</f>
        <v>C</v>
      </c>
      <c r="E2325" t="str">
        <f t="shared" si="216"/>
        <v>C学历提升</v>
      </c>
      <c r="F2325" t="str">
        <f>VLOOKUP(G2325,Sheet1!J:L,3,0)</f>
        <v>陕西省</v>
      </c>
      <c r="G2325" t="s">
        <v>196</v>
      </c>
      <c r="H2325" s="2" t="str">
        <f>VLOOKUP(G2325,Sheet1!J:O,6,0)</f>
        <v>华北大区</v>
      </c>
      <c r="I2325">
        <v>16</v>
      </c>
      <c r="J2325">
        <v>1</v>
      </c>
      <c r="K2325" s="8">
        <f>VLOOKUP(C2325,'渗透率、续签率'!B:C,2,0)</f>
        <v>0.53900000000000003</v>
      </c>
      <c r="L2325" s="6">
        <f t="shared" si="217"/>
        <v>6.25E-2</v>
      </c>
      <c r="M2325">
        <v>0</v>
      </c>
      <c r="N2325">
        <v>0</v>
      </c>
      <c r="O2325" s="24" t="e">
        <f t="shared" si="218"/>
        <v>#DIV/0!</v>
      </c>
      <c r="P2325" s="35">
        <f>VLOOKUP(E2325,'参数设置&amp;汇总'!O:X,10,0)</f>
        <v>0.4</v>
      </c>
      <c r="Q2325" s="37">
        <f t="shared" si="219"/>
        <v>0</v>
      </c>
      <c r="R2325">
        <v>0.85</v>
      </c>
      <c r="S2325" s="38">
        <f t="shared" si="220"/>
        <v>0</v>
      </c>
      <c r="T2325" s="9">
        <f t="shared" si="221"/>
        <v>0</v>
      </c>
      <c r="U2325" s="1"/>
      <c r="V2325" s="11"/>
    </row>
    <row r="2326" spans="2:22" ht="18">
      <c r="B2326" t="s">
        <v>550</v>
      </c>
      <c r="C2326" t="s">
        <v>4</v>
      </c>
      <c r="D2326" t="str">
        <f>VLOOKUP(G2326,Sheet1!J:K,2,0)</f>
        <v>C</v>
      </c>
      <c r="E2326" t="str">
        <f t="shared" si="216"/>
        <v>C学历提升</v>
      </c>
      <c r="F2326" t="str">
        <f>VLOOKUP(G2326,Sheet1!J:L,3,0)</f>
        <v>河南省</v>
      </c>
      <c r="G2326" t="s">
        <v>197</v>
      </c>
      <c r="H2326" s="2" t="str">
        <f>VLOOKUP(G2326,Sheet1!J:O,6,0)</f>
        <v>华北大区</v>
      </c>
      <c r="I2326">
        <v>114</v>
      </c>
      <c r="J2326">
        <v>1</v>
      </c>
      <c r="K2326" s="8">
        <f>VLOOKUP(C2326,'渗透率、续签率'!B:C,2,0)</f>
        <v>0.53900000000000003</v>
      </c>
      <c r="L2326" s="6">
        <f t="shared" si="217"/>
        <v>8.771929824561403E-3</v>
      </c>
      <c r="M2326">
        <v>13</v>
      </c>
      <c r="N2326">
        <v>1</v>
      </c>
      <c r="O2326" s="24">
        <f t="shared" si="218"/>
        <v>7.6923076923076927E-2</v>
      </c>
      <c r="P2326" s="35">
        <f>VLOOKUP(E2326,'参数设置&amp;汇总'!O:X,10,0)</f>
        <v>0.4</v>
      </c>
      <c r="Q2326" s="37">
        <f t="shared" si="219"/>
        <v>5.2</v>
      </c>
      <c r="R2326">
        <v>0.85</v>
      </c>
      <c r="S2326" s="38">
        <f t="shared" si="220"/>
        <v>5.4835294117647067</v>
      </c>
      <c r="T2326" s="9">
        <f t="shared" si="221"/>
        <v>2.374368235294118</v>
      </c>
      <c r="U2326" s="1"/>
      <c r="V2326" s="11"/>
    </row>
    <row r="2327" spans="2:22" ht="18">
      <c r="B2327" t="s">
        <v>550</v>
      </c>
      <c r="C2327" t="s">
        <v>4</v>
      </c>
      <c r="D2327" t="str">
        <f>VLOOKUP(G2327,Sheet1!J:K,2,0)</f>
        <v>C</v>
      </c>
      <c r="E2327" t="str">
        <f t="shared" si="216"/>
        <v>C学历提升</v>
      </c>
      <c r="F2327" t="str">
        <f>VLOOKUP(G2327,Sheet1!J:L,3,0)</f>
        <v>贵州省</v>
      </c>
      <c r="G2327" t="s">
        <v>198</v>
      </c>
      <c r="H2327" s="2" t="str">
        <f>VLOOKUP(G2327,Sheet1!J:O,6,0)</f>
        <v>华北大区</v>
      </c>
      <c r="I2327">
        <v>12</v>
      </c>
      <c r="J2327">
        <v>0</v>
      </c>
      <c r="K2327" s="8">
        <f>VLOOKUP(C2327,'渗透率、续签率'!B:C,2,0)</f>
        <v>0.53900000000000003</v>
      </c>
      <c r="L2327" s="6">
        <f t="shared" si="217"/>
        <v>0</v>
      </c>
      <c r="M2327">
        <v>0</v>
      </c>
      <c r="N2327">
        <v>0</v>
      </c>
      <c r="O2327" s="24" t="e">
        <f t="shared" si="218"/>
        <v>#DIV/0!</v>
      </c>
      <c r="P2327" s="35">
        <f>VLOOKUP(E2327,'参数设置&amp;汇总'!O:X,10,0)</f>
        <v>0.4</v>
      </c>
      <c r="Q2327" s="37">
        <f t="shared" si="219"/>
        <v>0</v>
      </c>
      <c r="R2327">
        <v>0.85</v>
      </c>
      <c r="S2327" s="38">
        <f t="shared" si="220"/>
        <v>0</v>
      </c>
      <c r="T2327" s="9">
        <f t="shared" si="221"/>
        <v>0</v>
      </c>
      <c r="U2327" s="1"/>
      <c r="V2327" s="11"/>
    </row>
    <row r="2328" spans="2:22" ht="18">
      <c r="B2328" t="s">
        <v>550</v>
      </c>
      <c r="C2328" t="s">
        <v>4</v>
      </c>
      <c r="D2328" t="str">
        <f>VLOOKUP(G2328,Sheet1!J:K,2,0)</f>
        <v>C</v>
      </c>
      <c r="E2328" t="str">
        <f t="shared" si="216"/>
        <v>C学历提升</v>
      </c>
      <c r="F2328" t="str">
        <f>VLOOKUP(G2328,Sheet1!J:L,3,0)</f>
        <v>海南省</v>
      </c>
      <c r="G2328" t="s">
        <v>199</v>
      </c>
      <c r="H2328" s="2" t="str">
        <f>VLOOKUP(G2328,Sheet1!J:O,6,0)</f>
        <v>华南大区</v>
      </c>
      <c r="I2328">
        <v>0</v>
      </c>
      <c r="J2328">
        <v>0</v>
      </c>
      <c r="K2328" s="8">
        <f>VLOOKUP(C2328,'渗透率、续签率'!B:C,2,0)</f>
        <v>0.53900000000000003</v>
      </c>
      <c r="L2328" s="6" t="e">
        <f t="shared" si="217"/>
        <v>#DIV/0!</v>
      </c>
      <c r="M2328">
        <v>0</v>
      </c>
      <c r="N2328">
        <v>0</v>
      </c>
      <c r="O2328" s="24" t="e">
        <f t="shared" si="218"/>
        <v>#DIV/0!</v>
      </c>
      <c r="P2328" s="35">
        <f>VLOOKUP(E2328,'参数设置&amp;汇总'!O:X,10,0)</f>
        <v>0.4</v>
      </c>
      <c r="Q2328" s="37">
        <f t="shared" si="219"/>
        <v>0</v>
      </c>
      <c r="R2328">
        <v>0.85</v>
      </c>
      <c r="S2328" s="38">
        <f t="shared" si="220"/>
        <v>0</v>
      </c>
      <c r="T2328" s="9">
        <f t="shared" si="221"/>
        <v>0</v>
      </c>
      <c r="U2328" s="1"/>
      <c r="V2328" s="11"/>
    </row>
    <row r="2329" spans="2:22" ht="18">
      <c r="B2329" t="s">
        <v>550</v>
      </c>
      <c r="C2329" t="s">
        <v>4</v>
      </c>
      <c r="D2329" t="str">
        <f>VLOOKUP(G2329,Sheet1!J:K,2,0)</f>
        <v>C</v>
      </c>
      <c r="E2329" t="str">
        <f t="shared" si="216"/>
        <v>C学历提升</v>
      </c>
      <c r="F2329" t="str">
        <f>VLOOKUP(G2329,Sheet1!J:L,3,0)</f>
        <v>甘肃省</v>
      </c>
      <c r="G2329" t="s">
        <v>200</v>
      </c>
      <c r="H2329" s="2" t="str">
        <f>VLOOKUP(G2329,Sheet1!J:O,6,0)</f>
        <v>华北大区</v>
      </c>
      <c r="I2329">
        <v>4</v>
      </c>
      <c r="J2329">
        <v>0</v>
      </c>
      <c r="K2329" s="8">
        <f>VLOOKUP(C2329,'渗透率、续签率'!B:C,2,0)</f>
        <v>0.53900000000000003</v>
      </c>
      <c r="L2329" s="6">
        <f t="shared" si="217"/>
        <v>0</v>
      </c>
      <c r="M2329">
        <v>0</v>
      </c>
      <c r="N2329">
        <v>0</v>
      </c>
      <c r="O2329" s="24" t="e">
        <f t="shared" si="218"/>
        <v>#DIV/0!</v>
      </c>
      <c r="P2329" s="35">
        <f>VLOOKUP(E2329,'参数设置&amp;汇总'!O:X,10,0)</f>
        <v>0.4</v>
      </c>
      <c r="Q2329" s="37">
        <f t="shared" si="219"/>
        <v>0</v>
      </c>
      <c r="R2329">
        <v>0.85</v>
      </c>
      <c r="S2329" s="38">
        <f t="shared" si="220"/>
        <v>0</v>
      </c>
      <c r="T2329" s="9">
        <f t="shared" si="221"/>
        <v>0</v>
      </c>
      <c r="U2329" s="1"/>
      <c r="V2329" s="11"/>
    </row>
    <row r="2330" spans="2:22" ht="18">
      <c r="B2330" t="s">
        <v>550</v>
      </c>
      <c r="C2330" t="s">
        <v>4</v>
      </c>
      <c r="D2330" t="str">
        <f>VLOOKUP(G2330,Sheet1!J:K,2,0)</f>
        <v>C</v>
      </c>
      <c r="E2330" t="str">
        <f t="shared" si="216"/>
        <v>C学历提升</v>
      </c>
      <c r="F2330" t="str">
        <f>VLOOKUP(G2330,Sheet1!J:L,3,0)</f>
        <v>四川省</v>
      </c>
      <c r="G2330" t="s">
        <v>201</v>
      </c>
      <c r="H2330" s="2" t="str">
        <f>VLOOKUP(G2330,Sheet1!J:O,6,0)</f>
        <v>华北大区</v>
      </c>
      <c r="I2330">
        <v>32</v>
      </c>
      <c r="J2330">
        <v>2</v>
      </c>
      <c r="K2330" s="8">
        <f>VLOOKUP(C2330,'渗透率、续签率'!B:C,2,0)</f>
        <v>0.53900000000000003</v>
      </c>
      <c r="L2330" s="6">
        <f t="shared" si="217"/>
        <v>6.25E-2</v>
      </c>
      <c r="M2330">
        <v>3</v>
      </c>
      <c r="N2330">
        <v>1</v>
      </c>
      <c r="O2330" s="24">
        <f t="shared" si="218"/>
        <v>0.33333333333333331</v>
      </c>
      <c r="P2330" s="35">
        <f>VLOOKUP(E2330,'参数设置&amp;汇总'!O:X,10,0)</f>
        <v>0.4</v>
      </c>
      <c r="Q2330" s="37">
        <f t="shared" si="219"/>
        <v>1.2000000000000002</v>
      </c>
      <c r="R2330">
        <v>0.85</v>
      </c>
      <c r="S2330" s="38">
        <f t="shared" si="220"/>
        <v>0.77764705882352958</v>
      </c>
      <c r="T2330" s="9">
        <f t="shared" si="221"/>
        <v>0.3367211764705883</v>
      </c>
      <c r="U2330" s="1"/>
      <c r="V2330" s="11"/>
    </row>
    <row r="2331" spans="2:22" ht="18">
      <c r="B2331" t="s">
        <v>550</v>
      </c>
      <c r="C2331" t="s">
        <v>4</v>
      </c>
      <c r="D2331" t="str">
        <f>VLOOKUP(G2331,Sheet1!J:K,2,0)</f>
        <v>C</v>
      </c>
      <c r="E2331" t="str">
        <f t="shared" si="216"/>
        <v>C学历提升</v>
      </c>
      <c r="F2331" t="str">
        <f>VLOOKUP(G2331,Sheet1!J:L,3,0)</f>
        <v>湖北省</v>
      </c>
      <c r="G2331" t="s">
        <v>202</v>
      </c>
      <c r="H2331" s="2" t="str">
        <f>VLOOKUP(G2331,Sheet1!J:O,6,0)</f>
        <v>华南大区</v>
      </c>
      <c r="I2331">
        <v>19</v>
      </c>
      <c r="J2331">
        <v>3</v>
      </c>
      <c r="K2331" s="8">
        <f>VLOOKUP(C2331,'渗透率、续签率'!B:C,2,0)</f>
        <v>0.53900000000000003</v>
      </c>
      <c r="L2331" s="6">
        <f t="shared" si="217"/>
        <v>0.15789473684210525</v>
      </c>
      <c r="M2331">
        <v>1</v>
      </c>
      <c r="N2331">
        <v>1</v>
      </c>
      <c r="O2331" s="24">
        <f t="shared" si="218"/>
        <v>1</v>
      </c>
      <c r="P2331" s="35">
        <f>VLOOKUP(E2331,'参数设置&amp;汇总'!O:X,10,0)</f>
        <v>0.4</v>
      </c>
      <c r="Q2331" s="37">
        <f t="shared" si="219"/>
        <v>1</v>
      </c>
      <c r="R2331">
        <v>0.85</v>
      </c>
      <c r="S2331" s="38">
        <f t="shared" si="220"/>
        <v>0.54235294117647059</v>
      </c>
      <c r="T2331" s="9">
        <f t="shared" si="221"/>
        <v>0.23483882352941177</v>
      </c>
      <c r="V2331" s="11"/>
    </row>
    <row r="2332" spans="2:22" ht="18">
      <c r="B2332" t="s">
        <v>550</v>
      </c>
      <c r="C2332" t="s">
        <v>4</v>
      </c>
      <c r="D2332" t="str">
        <f>VLOOKUP(G2332,Sheet1!J:K,2,0)</f>
        <v>C</v>
      </c>
      <c r="E2332" t="str">
        <f t="shared" si="216"/>
        <v>C学历提升</v>
      </c>
      <c r="F2332" t="str">
        <f>VLOOKUP(G2332,Sheet1!J:L,3,0)</f>
        <v>江西省</v>
      </c>
      <c r="G2332" t="s">
        <v>203</v>
      </c>
      <c r="H2332" s="2" t="str">
        <f>VLOOKUP(G2332,Sheet1!J:O,6,0)</f>
        <v>华南大区</v>
      </c>
      <c r="I2332">
        <v>30</v>
      </c>
      <c r="J2332">
        <v>0</v>
      </c>
      <c r="K2332" s="8">
        <f>VLOOKUP(C2332,'渗透率、续签率'!B:C,2,0)</f>
        <v>0.53900000000000003</v>
      </c>
      <c r="L2332" s="6">
        <f t="shared" si="217"/>
        <v>0</v>
      </c>
      <c r="M2332">
        <v>0</v>
      </c>
      <c r="N2332">
        <v>0</v>
      </c>
      <c r="O2332" s="24" t="e">
        <f t="shared" si="218"/>
        <v>#DIV/0!</v>
      </c>
      <c r="P2332" s="35">
        <f>VLOOKUP(E2332,'参数设置&amp;汇总'!O:X,10,0)</f>
        <v>0.4</v>
      </c>
      <c r="Q2332" s="37">
        <f t="shared" si="219"/>
        <v>0</v>
      </c>
      <c r="R2332">
        <v>0.85</v>
      </c>
      <c r="S2332" s="38">
        <f t="shared" si="220"/>
        <v>0</v>
      </c>
      <c r="T2332" s="9">
        <f t="shared" si="221"/>
        <v>0</v>
      </c>
      <c r="U2332" s="1"/>
      <c r="V2332" s="11"/>
    </row>
    <row r="2333" spans="2:22" ht="18">
      <c r="B2333" t="s">
        <v>550</v>
      </c>
      <c r="C2333" t="s">
        <v>4</v>
      </c>
      <c r="D2333" t="str">
        <f>VLOOKUP(G2333,Sheet1!J:K,2,0)</f>
        <v>C</v>
      </c>
      <c r="E2333" t="str">
        <f t="shared" si="216"/>
        <v>C学历提升</v>
      </c>
      <c r="F2333" t="str">
        <f>VLOOKUP(G2333,Sheet1!J:L,3,0)</f>
        <v>陕西省</v>
      </c>
      <c r="G2333" t="s">
        <v>204</v>
      </c>
      <c r="H2333" s="2" t="str">
        <f>VLOOKUP(G2333,Sheet1!J:O,6,0)</f>
        <v>华北大区</v>
      </c>
      <c r="I2333">
        <v>30</v>
      </c>
      <c r="J2333">
        <v>4</v>
      </c>
      <c r="K2333" s="8">
        <f>VLOOKUP(C2333,'渗透率、续签率'!B:C,2,0)</f>
        <v>0.53900000000000003</v>
      </c>
      <c r="L2333" s="6">
        <f t="shared" si="217"/>
        <v>0.13333333333333333</v>
      </c>
      <c r="M2333">
        <v>1</v>
      </c>
      <c r="N2333">
        <v>1</v>
      </c>
      <c r="O2333" s="24">
        <f t="shared" si="218"/>
        <v>1</v>
      </c>
      <c r="P2333" s="35">
        <f>VLOOKUP(E2333,'参数设置&amp;汇总'!O:X,10,0)</f>
        <v>0.4</v>
      </c>
      <c r="Q2333" s="37">
        <f t="shared" si="219"/>
        <v>1</v>
      </c>
      <c r="R2333">
        <v>0.85</v>
      </c>
      <c r="S2333" s="38">
        <f t="shared" si="220"/>
        <v>0.54235294117647059</v>
      </c>
      <c r="T2333" s="9">
        <f t="shared" si="221"/>
        <v>0.23483882352941177</v>
      </c>
      <c r="V2333" s="11"/>
    </row>
    <row r="2334" spans="2:22" ht="18">
      <c r="B2334" t="s">
        <v>550</v>
      </c>
      <c r="C2334" t="s">
        <v>4</v>
      </c>
      <c r="D2334" t="str">
        <f>VLOOKUP(G2334,Sheet1!J:K,2,0)</f>
        <v>C</v>
      </c>
      <c r="E2334" t="str">
        <f t="shared" si="216"/>
        <v>C学历提升</v>
      </c>
      <c r="F2334" t="str">
        <f>VLOOKUP(G2334,Sheet1!J:L,3,0)</f>
        <v>安徽省</v>
      </c>
      <c r="G2334" t="s">
        <v>205</v>
      </c>
      <c r="H2334" s="2" t="str">
        <f>VLOOKUP(G2334,Sheet1!J:O,6,0)</f>
        <v>华南大区</v>
      </c>
      <c r="I2334">
        <v>7</v>
      </c>
      <c r="J2334">
        <v>0</v>
      </c>
      <c r="K2334" s="8">
        <f>VLOOKUP(C2334,'渗透率、续签率'!B:C,2,0)</f>
        <v>0.53900000000000003</v>
      </c>
      <c r="L2334" s="6">
        <f t="shared" si="217"/>
        <v>0</v>
      </c>
      <c r="M2334">
        <v>0</v>
      </c>
      <c r="N2334">
        <v>0</v>
      </c>
      <c r="O2334" s="24" t="e">
        <f t="shared" si="218"/>
        <v>#DIV/0!</v>
      </c>
      <c r="P2334" s="35">
        <f>VLOOKUP(E2334,'参数设置&amp;汇总'!O:X,10,0)</f>
        <v>0.4</v>
      </c>
      <c r="Q2334" s="37">
        <f t="shared" si="219"/>
        <v>0</v>
      </c>
      <c r="R2334">
        <v>0.85</v>
      </c>
      <c r="S2334" s="38">
        <f t="shared" si="220"/>
        <v>0</v>
      </c>
      <c r="T2334" s="9">
        <f t="shared" si="221"/>
        <v>0</v>
      </c>
      <c r="V2334" s="11"/>
    </row>
    <row r="2335" spans="2:22" ht="18">
      <c r="B2335" t="s">
        <v>550</v>
      </c>
      <c r="C2335" t="s">
        <v>4</v>
      </c>
      <c r="D2335" t="str">
        <f>VLOOKUP(G2335,Sheet1!J:K,2,0)</f>
        <v>C</v>
      </c>
      <c r="E2335" t="str">
        <f t="shared" si="216"/>
        <v>C学历提升</v>
      </c>
      <c r="F2335" t="str">
        <f>VLOOKUP(G2335,Sheet1!J:L,3,0)</f>
        <v>安徽省</v>
      </c>
      <c r="G2335" t="s">
        <v>206</v>
      </c>
      <c r="H2335" s="2" t="str">
        <f>VLOOKUP(G2335,Sheet1!J:O,6,0)</f>
        <v>华南大区</v>
      </c>
      <c r="I2335">
        <v>34</v>
      </c>
      <c r="J2335">
        <v>0</v>
      </c>
      <c r="K2335" s="8">
        <f>VLOOKUP(C2335,'渗透率、续签率'!B:C,2,0)</f>
        <v>0.53900000000000003</v>
      </c>
      <c r="L2335" s="6">
        <f t="shared" si="217"/>
        <v>0</v>
      </c>
      <c r="M2335">
        <v>0</v>
      </c>
      <c r="N2335">
        <v>0</v>
      </c>
      <c r="O2335" s="24" t="e">
        <f t="shared" si="218"/>
        <v>#DIV/0!</v>
      </c>
      <c r="P2335" s="35">
        <f>VLOOKUP(E2335,'参数设置&amp;汇总'!O:X,10,0)</f>
        <v>0.4</v>
      </c>
      <c r="Q2335" s="37">
        <f t="shared" si="219"/>
        <v>0</v>
      </c>
      <c r="R2335">
        <v>0.85</v>
      </c>
      <c r="S2335" s="38">
        <f t="shared" si="220"/>
        <v>0</v>
      </c>
      <c r="T2335" s="9">
        <f t="shared" si="221"/>
        <v>0</v>
      </c>
      <c r="V2335" s="11"/>
    </row>
    <row r="2336" spans="2:22" ht="18">
      <c r="B2336" t="s">
        <v>550</v>
      </c>
      <c r="C2336" t="s">
        <v>4</v>
      </c>
      <c r="D2336" t="str">
        <f>VLOOKUP(G2336,Sheet1!J:K,2,0)</f>
        <v>C</v>
      </c>
      <c r="E2336" t="str">
        <f t="shared" si="216"/>
        <v>C学历提升</v>
      </c>
      <c r="F2336" t="str">
        <f>VLOOKUP(G2336,Sheet1!J:L,3,0)</f>
        <v>江苏省</v>
      </c>
      <c r="G2336" t="s">
        <v>207</v>
      </c>
      <c r="H2336" s="2" t="str">
        <f>VLOOKUP(G2336,Sheet1!J:O,6,0)</f>
        <v>华北大区</v>
      </c>
      <c r="I2336">
        <v>45</v>
      </c>
      <c r="J2336">
        <v>1</v>
      </c>
      <c r="K2336" s="8">
        <f>VLOOKUP(C2336,'渗透率、续签率'!B:C,2,0)</f>
        <v>0.53900000000000003</v>
      </c>
      <c r="L2336" s="6">
        <f t="shared" si="217"/>
        <v>2.2222222222222223E-2</v>
      </c>
      <c r="M2336">
        <v>0</v>
      </c>
      <c r="N2336">
        <v>0</v>
      </c>
      <c r="O2336" s="24" t="e">
        <f t="shared" si="218"/>
        <v>#DIV/0!</v>
      </c>
      <c r="P2336" s="35">
        <f>VLOOKUP(E2336,'参数设置&amp;汇总'!O:X,10,0)</f>
        <v>0.4</v>
      </c>
      <c r="Q2336" s="37">
        <f t="shared" si="219"/>
        <v>0</v>
      </c>
      <c r="R2336">
        <v>0.85</v>
      </c>
      <c r="S2336" s="38">
        <f t="shared" si="220"/>
        <v>0</v>
      </c>
      <c r="T2336" s="9">
        <f t="shared" si="221"/>
        <v>0</v>
      </c>
      <c r="V2336" s="11"/>
    </row>
    <row r="2337" spans="2:22" ht="18">
      <c r="B2337" t="s">
        <v>550</v>
      </c>
      <c r="C2337" t="s">
        <v>4</v>
      </c>
      <c r="D2337" t="str">
        <f>VLOOKUP(G2337,Sheet1!J:K,2,0)</f>
        <v>C</v>
      </c>
      <c r="E2337" t="str">
        <f t="shared" si="216"/>
        <v>C学历提升</v>
      </c>
      <c r="F2337" t="str">
        <f>VLOOKUP(G2337,Sheet1!J:L,3,0)</f>
        <v>海南省</v>
      </c>
      <c r="G2337" t="s">
        <v>208</v>
      </c>
      <c r="H2337" s="2" t="str">
        <f>VLOOKUP(G2337,Sheet1!J:O,6,0)</f>
        <v>华南大区</v>
      </c>
      <c r="I2337">
        <v>0</v>
      </c>
      <c r="J2337">
        <v>0</v>
      </c>
      <c r="K2337" s="8">
        <f>VLOOKUP(C2337,'渗透率、续签率'!B:C,2,0)</f>
        <v>0.53900000000000003</v>
      </c>
      <c r="L2337" s="6" t="e">
        <f t="shared" si="217"/>
        <v>#DIV/0!</v>
      </c>
      <c r="M2337">
        <v>0</v>
      </c>
      <c r="N2337">
        <v>0</v>
      </c>
      <c r="O2337" s="24" t="e">
        <f t="shared" si="218"/>
        <v>#DIV/0!</v>
      </c>
      <c r="P2337" s="35">
        <f>VLOOKUP(E2337,'参数设置&amp;汇总'!O:X,10,0)</f>
        <v>0.4</v>
      </c>
      <c r="Q2337" s="37">
        <f t="shared" si="219"/>
        <v>0</v>
      </c>
      <c r="R2337">
        <v>0.85</v>
      </c>
      <c r="S2337" s="38">
        <f t="shared" si="220"/>
        <v>0</v>
      </c>
      <c r="T2337" s="9">
        <f t="shared" si="221"/>
        <v>0</v>
      </c>
      <c r="V2337" s="11"/>
    </row>
    <row r="2338" spans="2:22" ht="18">
      <c r="B2338" t="s">
        <v>550</v>
      </c>
      <c r="C2338" t="s">
        <v>4</v>
      </c>
      <c r="D2338" t="str">
        <f>VLOOKUP(G2338,Sheet1!J:K,2,0)</f>
        <v>C</v>
      </c>
      <c r="E2338" t="str">
        <f t="shared" si="216"/>
        <v>C学历提升</v>
      </c>
      <c r="F2338" t="str">
        <f>VLOOKUP(G2338,Sheet1!J:L,3,0)</f>
        <v>西藏自治区</v>
      </c>
      <c r="G2338" t="s">
        <v>210</v>
      </c>
      <c r="H2338" s="2">
        <f>VLOOKUP(G2338,Sheet1!J:O,6,0)</f>
        <v>0</v>
      </c>
      <c r="I2338">
        <v>0</v>
      </c>
      <c r="J2338">
        <v>0</v>
      </c>
      <c r="K2338" s="8">
        <f>VLOOKUP(C2338,'渗透率、续签率'!B:C,2,0)</f>
        <v>0.53900000000000003</v>
      </c>
      <c r="L2338" s="6" t="e">
        <f t="shared" si="217"/>
        <v>#DIV/0!</v>
      </c>
      <c r="M2338">
        <v>0</v>
      </c>
      <c r="N2338">
        <v>0</v>
      </c>
      <c r="O2338" s="24" t="e">
        <f t="shared" si="218"/>
        <v>#DIV/0!</v>
      </c>
      <c r="P2338" s="35">
        <f>VLOOKUP(E2338,'参数设置&amp;汇总'!O:X,10,0)</f>
        <v>0.4</v>
      </c>
      <c r="Q2338" s="37">
        <f t="shared" si="219"/>
        <v>0</v>
      </c>
      <c r="R2338">
        <v>0.85</v>
      </c>
      <c r="S2338" s="38">
        <f t="shared" si="220"/>
        <v>0</v>
      </c>
      <c r="T2338" s="9">
        <f t="shared" si="221"/>
        <v>0</v>
      </c>
      <c r="V2338" s="11"/>
    </row>
    <row r="2339" spans="2:22" ht="18">
      <c r="B2339" t="s">
        <v>550</v>
      </c>
      <c r="C2339" t="s">
        <v>4</v>
      </c>
      <c r="D2339" t="str">
        <f>VLOOKUP(G2339,Sheet1!J:K,2,0)</f>
        <v>C</v>
      </c>
      <c r="E2339" t="str">
        <f t="shared" si="216"/>
        <v>C学历提升</v>
      </c>
      <c r="F2339" t="str">
        <f>VLOOKUP(G2339,Sheet1!J:L,3,0)</f>
        <v>湖南省</v>
      </c>
      <c r="G2339" t="s">
        <v>211</v>
      </c>
      <c r="H2339" s="2" t="str">
        <f>VLOOKUP(G2339,Sheet1!J:O,6,0)</f>
        <v>华南大区</v>
      </c>
      <c r="I2339">
        <v>29</v>
      </c>
      <c r="J2339">
        <v>1</v>
      </c>
      <c r="K2339" s="8">
        <f>VLOOKUP(C2339,'渗透率、续签率'!B:C,2,0)</f>
        <v>0.53900000000000003</v>
      </c>
      <c r="L2339" s="6">
        <f t="shared" si="217"/>
        <v>3.4482758620689655E-2</v>
      </c>
      <c r="M2339">
        <v>1</v>
      </c>
      <c r="N2339">
        <v>1</v>
      </c>
      <c r="O2339" s="24">
        <f t="shared" si="218"/>
        <v>1</v>
      </c>
      <c r="P2339" s="35">
        <f>VLOOKUP(E2339,'参数设置&amp;汇总'!O:X,10,0)</f>
        <v>0.4</v>
      </c>
      <c r="Q2339" s="37">
        <f t="shared" si="219"/>
        <v>1</v>
      </c>
      <c r="R2339">
        <v>0.85</v>
      </c>
      <c r="S2339" s="38">
        <f t="shared" si="220"/>
        <v>0.54235294117647059</v>
      </c>
      <c r="T2339" s="9">
        <f t="shared" si="221"/>
        <v>0.23483882352941177</v>
      </c>
      <c r="V2339" s="11"/>
    </row>
    <row r="2340" spans="2:22" ht="18">
      <c r="B2340" t="s">
        <v>550</v>
      </c>
      <c r="C2340" t="s">
        <v>4</v>
      </c>
      <c r="D2340" t="str">
        <f>VLOOKUP(G2340,Sheet1!J:K,2,0)</f>
        <v>C</v>
      </c>
      <c r="E2340" t="str">
        <f t="shared" si="216"/>
        <v>C学历提升</v>
      </c>
      <c r="F2340" t="str">
        <f>VLOOKUP(G2340,Sheet1!J:L,3,0)</f>
        <v>广西壮族自治区</v>
      </c>
      <c r="G2340" t="s">
        <v>212</v>
      </c>
      <c r="H2340" s="2" t="str">
        <f>VLOOKUP(G2340,Sheet1!J:O,6,0)</f>
        <v>华南大区</v>
      </c>
      <c r="I2340">
        <v>10</v>
      </c>
      <c r="J2340">
        <v>0</v>
      </c>
      <c r="K2340" s="8">
        <f>VLOOKUP(C2340,'渗透率、续签率'!B:C,2,0)</f>
        <v>0.53900000000000003</v>
      </c>
      <c r="L2340" s="6">
        <f t="shared" si="217"/>
        <v>0</v>
      </c>
      <c r="M2340">
        <v>1</v>
      </c>
      <c r="N2340">
        <v>0</v>
      </c>
      <c r="O2340" s="24">
        <f t="shared" si="218"/>
        <v>0</v>
      </c>
      <c r="P2340" s="35">
        <f>VLOOKUP(E2340,'参数设置&amp;汇总'!O:X,10,0)</f>
        <v>0.4</v>
      </c>
      <c r="Q2340" s="37">
        <f t="shared" si="219"/>
        <v>0.4</v>
      </c>
      <c r="R2340">
        <v>0.85</v>
      </c>
      <c r="S2340" s="38">
        <f t="shared" si="220"/>
        <v>0.4705882352941177</v>
      </c>
      <c r="T2340" s="9">
        <f t="shared" si="221"/>
        <v>0.20376470588235296</v>
      </c>
      <c r="U2340" s="1"/>
      <c r="V2340" s="11"/>
    </row>
    <row r="2341" spans="2:22" ht="18">
      <c r="B2341" t="s">
        <v>550</v>
      </c>
      <c r="C2341" t="s">
        <v>4</v>
      </c>
      <c r="D2341" t="str">
        <f>VLOOKUP(G2341,Sheet1!J:K,2,0)</f>
        <v>C</v>
      </c>
      <c r="E2341" t="str">
        <f t="shared" si="216"/>
        <v>C学历提升</v>
      </c>
      <c r="F2341" t="str">
        <f>VLOOKUP(G2341,Sheet1!J:L,3,0)</f>
        <v>四川省</v>
      </c>
      <c r="G2341" t="s">
        <v>213</v>
      </c>
      <c r="H2341" s="2" t="str">
        <f>VLOOKUP(G2341,Sheet1!J:O,6,0)</f>
        <v>华北大区</v>
      </c>
      <c r="I2341">
        <v>9</v>
      </c>
      <c r="J2341">
        <v>0</v>
      </c>
      <c r="K2341" s="8">
        <f>VLOOKUP(C2341,'渗透率、续签率'!B:C,2,0)</f>
        <v>0.53900000000000003</v>
      </c>
      <c r="L2341" s="6">
        <f t="shared" si="217"/>
        <v>0</v>
      </c>
      <c r="M2341">
        <v>0</v>
      </c>
      <c r="N2341">
        <v>0</v>
      </c>
      <c r="O2341" s="24" t="e">
        <f t="shared" si="218"/>
        <v>#DIV/0!</v>
      </c>
      <c r="P2341" s="35">
        <f>VLOOKUP(E2341,'参数设置&amp;汇总'!O:X,10,0)</f>
        <v>0.4</v>
      </c>
      <c r="Q2341" s="37">
        <f t="shared" si="219"/>
        <v>0</v>
      </c>
      <c r="R2341">
        <v>0.85</v>
      </c>
      <c r="S2341" s="38">
        <f t="shared" si="220"/>
        <v>0</v>
      </c>
      <c r="T2341" s="9">
        <f t="shared" si="221"/>
        <v>0</v>
      </c>
      <c r="V2341" s="11"/>
    </row>
    <row r="2342" spans="2:22" ht="18">
      <c r="B2342" t="s">
        <v>550</v>
      </c>
      <c r="C2342" t="s">
        <v>4</v>
      </c>
      <c r="D2342" t="str">
        <f>VLOOKUP(G2342,Sheet1!J:K,2,0)</f>
        <v>C</v>
      </c>
      <c r="E2342" t="str">
        <f t="shared" si="216"/>
        <v>C学历提升</v>
      </c>
      <c r="F2342" t="str">
        <f>VLOOKUP(G2342,Sheet1!J:L,3,0)</f>
        <v>内蒙古自治区</v>
      </c>
      <c r="G2342" t="s">
        <v>214</v>
      </c>
      <c r="H2342" s="2" t="str">
        <f>VLOOKUP(G2342,Sheet1!J:O,6,0)</f>
        <v>华北大区</v>
      </c>
      <c r="I2342">
        <v>14</v>
      </c>
      <c r="J2342">
        <v>0</v>
      </c>
      <c r="K2342" s="8">
        <f>VLOOKUP(C2342,'渗透率、续签率'!B:C,2,0)</f>
        <v>0.53900000000000003</v>
      </c>
      <c r="L2342" s="6">
        <f t="shared" si="217"/>
        <v>0</v>
      </c>
      <c r="M2342">
        <v>1</v>
      </c>
      <c r="N2342">
        <v>0</v>
      </c>
      <c r="O2342" s="24">
        <f t="shared" si="218"/>
        <v>0</v>
      </c>
      <c r="P2342" s="35">
        <f>VLOOKUP(E2342,'参数设置&amp;汇总'!O:X,10,0)</f>
        <v>0.4</v>
      </c>
      <c r="Q2342" s="37">
        <f t="shared" si="219"/>
        <v>0.4</v>
      </c>
      <c r="R2342">
        <v>0.85</v>
      </c>
      <c r="S2342" s="38">
        <f t="shared" si="220"/>
        <v>0.4705882352941177</v>
      </c>
      <c r="T2342" s="9">
        <f t="shared" si="221"/>
        <v>0.20376470588235296</v>
      </c>
      <c r="U2342" s="1"/>
      <c r="V2342" s="11"/>
    </row>
    <row r="2343" spans="2:22" ht="18">
      <c r="B2343" t="s">
        <v>550</v>
      </c>
      <c r="C2343" t="s">
        <v>4</v>
      </c>
      <c r="D2343" t="str">
        <f>VLOOKUP(G2343,Sheet1!J:K,2,0)</f>
        <v>C</v>
      </c>
      <c r="E2343" t="str">
        <f t="shared" si="216"/>
        <v>C学历提升</v>
      </c>
      <c r="F2343" t="str">
        <f>VLOOKUP(G2343,Sheet1!J:L,3,0)</f>
        <v>新疆维吾尔自治区</v>
      </c>
      <c r="G2343" t="s">
        <v>215</v>
      </c>
      <c r="H2343" s="2" t="str">
        <f>VLOOKUP(G2343,Sheet1!J:O,6,0)</f>
        <v>华北大区</v>
      </c>
      <c r="I2343">
        <v>4</v>
      </c>
      <c r="J2343">
        <v>0</v>
      </c>
      <c r="K2343" s="8">
        <f>VLOOKUP(C2343,'渗透率、续签率'!B:C,2,0)</f>
        <v>0.53900000000000003</v>
      </c>
      <c r="L2343" s="6">
        <f t="shared" si="217"/>
        <v>0</v>
      </c>
      <c r="M2343">
        <v>0</v>
      </c>
      <c r="N2343">
        <v>0</v>
      </c>
      <c r="O2343" s="24" t="e">
        <f t="shared" si="218"/>
        <v>#DIV/0!</v>
      </c>
      <c r="P2343" s="35">
        <f>VLOOKUP(E2343,'参数设置&amp;汇总'!O:X,10,0)</f>
        <v>0.4</v>
      </c>
      <c r="Q2343" s="37">
        <f t="shared" si="219"/>
        <v>0</v>
      </c>
      <c r="R2343">
        <v>0.85</v>
      </c>
      <c r="S2343" s="38">
        <f t="shared" si="220"/>
        <v>0</v>
      </c>
      <c r="T2343" s="9">
        <f t="shared" si="221"/>
        <v>0</v>
      </c>
      <c r="U2343" s="1"/>
      <c r="V2343" s="11"/>
    </row>
    <row r="2344" spans="2:22" ht="18">
      <c r="B2344" t="s">
        <v>550</v>
      </c>
      <c r="C2344" t="s">
        <v>4</v>
      </c>
      <c r="D2344" t="str">
        <f>VLOOKUP(G2344,Sheet1!J:K,2,0)</f>
        <v>C</v>
      </c>
      <c r="E2344" t="str">
        <f t="shared" si="216"/>
        <v>C学历提升</v>
      </c>
      <c r="F2344" t="str">
        <f>VLOOKUP(G2344,Sheet1!J:L,3,0)</f>
        <v>江苏省</v>
      </c>
      <c r="G2344" t="s">
        <v>216</v>
      </c>
      <c r="H2344" s="2" t="str">
        <f>VLOOKUP(G2344,Sheet1!J:O,6,0)</f>
        <v>华北大区</v>
      </c>
      <c r="I2344">
        <v>88</v>
      </c>
      <c r="J2344">
        <v>16</v>
      </c>
      <c r="K2344" s="8">
        <f>VLOOKUP(C2344,'渗透率、续签率'!B:C,2,0)</f>
        <v>0.53900000000000003</v>
      </c>
      <c r="L2344" s="6">
        <f t="shared" si="217"/>
        <v>0.18181818181818182</v>
      </c>
      <c r="M2344">
        <v>8</v>
      </c>
      <c r="N2344">
        <v>7</v>
      </c>
      <c r="O2344" s="24">
        <f t="shared" si="218"/>
        <v>0.875</v>
      </c>
      <c r="P2344" s="35">
        <f>VLOOKUP(E2344,'参数设置&amp;汇总'!O:X,10,0)</f>
        <v>0.4</v>
      </c>
      <c r="Q2344" s="37">
        <f t="shared" si="219"/>
        <v>7</v>
      </c>
      <c r="R2344">
        <v>0.85</v>
      </c>
      <c r="S2344" s="38">
        <f t="shared" si="220"/>
        <v>3.796470588235294</v>
      </c>
      <c r="T2344" s="9">
        <f t="shared" si="221"/>
        <v>1.6438717647058823</v>
      </c>
      <c r="V2344" s="11"/>
    </row>
    <row r="2345" spans="2:22" ht="18">
      <c r="B2345" t="s">
        <v>550</v>
      </c>
      <c r="C2345" t="s">
        <v>4</v>
      </c>
      <c r="D2345" t="str">
        <f>VLOOKUP(G2345,Sheet1!J:K,2,0)</f>
        <v>C</v>
      </c>
      <c r="E2345" t="str">
        <f t="shared" si="216"/>
        <v>C学历提升</v>
      </c>
      <c r="F2345" t="str">
        <f>VLOOKUP(G2345,Sheet1!J:L,3,0)</f>
        <v>湖南省</v>
      </c>
      <c r="G2345" t="s">
        <v>217</v>
      </c>
      <c r="H2345" s="2" t="str">
        <f>VLOOKUP(G2345,Sheet1!J:O,6,0)</f>
        <v>华南大区</v>
      </c>
      <c r="I2345">
        <v>23</v>
      </c>
      <c r="J2345">
        <v>0</v>
      </c>
      <c r="K2345" s="8">
        <f>VLOOKUP(C2345,'渗透率、续签率'!B:C,2,0)</f>
        <v>0.53900000000000003</v>
      </c>
      <c r="L2345" s="6">
        <f t="shared" si="217"/>
        <v>0</v>
      </c>
      <c r="M2345">
        <v>0</v>
      </c>
      <c r="N2345">
        <v>0</v>
      </c>
      <c r="O2345" s="24" t="e">
        <f t="shared" si="218"/>
        <v>#DIV/0!</v>
      </c>
      <c r="P2345" s="35">
        <f>VLOOKUP(E2345,'参数设置&amp;汇总'!O:X,10,0)</f>
        <v>0.4</v>
      </c>
      <c r="Q2345" s="37">
        <f t="shared" si="219"/>
        <v>0</v>
      </c>
      <c r="R2345">
        <v>0.85</v>
      </c>
      <c r="S2345" s="38">
        <f t="shared" si="220"/>
        <v>0</v>
      </c>
      <c r="T2345" s="9">
        <f t="shared" si="221"/>
        <v>0</v>
      </c>
      <c r="V2345" s="11"/>
    </row>
    <row r="2346" spans="2:22" ht="18">
      <c r="B2346" t="s">
        <v>550</v>
      </c>
      <c r="C2346" t="s">
        <v>4</v>
      </c>
      <c r="D2346" t="str">
        <f>VLOOKUP(G2346,Sheet1!J:K,2,0)</f>
        <v>C</v>
      </c>
      <c r="E2346" t="str">
        <f t="shared" si="216"/>
        <v>C学历提升</v>
      </c>
      <c r="F2346" t="str">
        <f>VLOOKUP(G2346,Sheet1!J:L,3,0)</f>
        <v>甘肃省</v>
      </c>
      <c r="G2346" t="s">
        <v>218</v>
      </c>
      <c r="H2346" s="2" t="str">
        <f>VLOOKUP(G2346,Sheet1!J:O,6,0)</f>
        <v>华北大区</v>
      </c>
      <c r="I2346">
        <v>8</v>
      </c>
      <c r="J2346">
        <v>0</v>
      </c>
      <c r="K2346" s="8">
        <f>VLOOKUP(C2346,'渗透率、续签率'!B:C,2,0)</f>
        <v>0.53900000000000003</v>
      </c>
      <c r="L2346" s="6">
        <f t="shared" si="217"/>
        <v>0</v>
      </c>
      <c r="M2346">
        <v>0</v>
      </c>
      <c r="N2346">
        <v>0</v>
      </c>
      <c r="O2346" s="24" t="e">
        <f t="shared" si="218"/>
        <v>#DIV/0!</v>
      </c>
      <c r="P2346" s="35">
        <f>VLOOKUP(E2346,'参数设置&amp;汇总'!O:X,10,0)</f>
        <v>0.4</v>
      </c>
      <c r="Q2346" s="37">
        <f t="shared" si="219"/>
        <v>0</v>
      </c>
      <c r="R2346">
        <v>0.85</v>
      </c>
      <c r="S2346" s="38">
        <f t="shared" si="220"/>
        <v>0</v>
      </c>
      <c r="T2346" s="9">
        <f t="shared" si="221"/>
        <v>0</v>
      </c>
      <c r="V2346" s="11"/>
    </row>
    <row r="2347" spans="2:22" ht="18">
      <c r="B2347" t="s">
        <v>550</v>
      </c>
      <c r="C2347" t="s">
        <v>4</v>
      </c>
      <c r="D2347" t="str">
        <f>VLOOKUP(G2347,Sheet1!J:K,2,0)</f>
        <v>C</v>
      </c>
      <c r="E2347" t="str">
        <f t="shared" si="216"/>
        <v>C学历提升</v>
      </c>
      <c r="F2347" t="str">
        <f>VLOOKUP(G2347,Sheet1!J:L,3,0)</f>
        <v>河南省</v>
      </c>
      <c r="G2347" t="s">
        <v>219</v>
      </c>
      <c r="H2347" s="2" t="str">
        <f>VLOOKUP(G2347,Sheet1!J:O,6,0)</f>
        <v>华北大区</v>
      </c>
      <c r="I2347">
        <v>93</v>
      </c>
      <c r="J2347">
        <v>0</v>
      </c>
      <c r="K2347" s="8">
        <f>VLOOKUP(C2347,'渗透率、续签率'!B:C,2,0)</f>
        <v>0.53900000000000003</v>
      </c>
      <c r="L2347" s="6">
        <f t="shared" si="217"/>
        <v>0</v>
      </c>
      <c r="M2347">
        <v>5</v>
      </c>
      <c r="N2347">
        <v>0</v>
      </c>
      <c r="O2347" s="24">
        <f t="shared" si="218"/>
        <v>0</v>
      </c>
      <c r="P2347" s="35">
        <f>VLOOKUP(E2347,'参数设置&amp;汇总'!O:X,10,0)</f>
        <v>0.4</v>
      </c>
      <c r="Q2347" s="37">
        <f t="shared" si="219"/>
        <v>2</v>
      </c>
      <c r="R2347">
        <v>0.85</v>
      </c>
      <c r="S2347" s="38">
        <f t="shared" si="220"/>
        <v>2.3529411764705883</v>
      </c>
      <c r="T2347" s="9">
        <f t="shared" si="221"/>
        <v>1.0188235294117647</v>
      </c>
      <c r="V2347" s="11"/>
    </row>
    <row r="2348" spans="2:22" ht="18">
      <c r="B2348" t="s">
        <v>550</v>
      </c>
      <c r="C2348" t="s">
        <v>4</v>
      </c>
      <c r="D2348" t="str">
        <f>VLOOKUP(G2348,Sheet1!J:K,2,0)</f>
        <v>C</v>
      </c>
      <c r="E2348" t="str">
        <f t="shared" si="216"/>
        <v>C学历提升</v>
      </c>
      <c r="F2348" t="str">
        <f>VLOOKUP(G2348,Sheet1!J:L,3,0)</f>
        <v>四川省</v>
      </c>
      <c r="G2348" t="s">
        <v>220</v>
      </c>
      <c r="H2348" s="2" t="str">
        <f>VLOOKUP(G2348,Sheet1!J:O,6,0)</f>
        <v>华北大区</v>
      </c>
      <c r="I2348">
        <v>17</v>
      </c>
      <c r="J2348">
        <v>0</v>
      </c>
      <c r="K2348" s="8">
        <f>VLOOKUP(C2348,'渗透率、续签率'!B:C,2,0)</f>
        <v>0.53900000000000003</v>
      </c>
      <c r="L2348" s="6">
        <f t="shared" si="217"/>
        <v>0</v>
      </c>
      <c r="M2348">
        <v>0</v>
      </c>
      <c r="N2348">
        <v>0</v>
      </c>
      <c r="O2348" s="24" t="e">
        <f t="shared" si="218"/>
        <v>#DIV/0!</v>
      </c>
      <c r="P2348" s="35">
        <f>VLOOKUP(E2348,'参数设置&amp;汇总'!O:X,10,0)</f>
        <v>0.4</v>
      </c>
      <c r="Q2348" s="37">
        <f t="shared" si="219"/>
        <v>0</v>
      </c>
      <c r="R2348">
        <v>0.85</v>
      </c>
      <c r="S2348" s="38">
        <f t="shared" si="220"/>
        <v>0</v>
      </c>
      <c r="T2348" s="9">
        <f t="shared" si="221"/>
        <v>0</v>
      </c>
      <c r="V2348" s="11"/>
    </row>
    <row r="2349" spans="2:22" ht="18">
      <c r="B2349" t="s">
        <v>550</v>
      </c>
      <c r="C2349" t="s">
        <v>4</v>
      </c>
      <c r="D2349" t="str">
        <f>VLOOKUP(G2349,Sheet1!J:K,2,0)</f>
        <v>C</v>
      </c>
      <c r="E2349" t="str">
        <f t="shared" si="216"/>
        <v>C学历提升</v>
      </c>
      <c r="F2349" t="str">
        <f>VLOOKUP(G2349,Sheet1!J:L,3,0)</f>
        <v>四川省</v>
      </c>
      <c r="G2349" t="s">
        <v>221</v>
      </c>
      <c r="H2349" s="2" t="str">
        <f>VLOOKUP(G2349,Sheet1!J:O,6,0)</f>
        <v>华北大区</v>
      </c>
      <c r="I2349">
        <v>24</v>
      </c>
      <c r="J2349">
        <v>1</v>
      </c>
      <c r="K2349" s="8">
        <f>VLOOKUP(C2349,'渗透率、续签率'!B:C,2,0)</f>
        <v>0.53900000000000003</v>
      </c>
      <c r="L2349" s="6">
        <f t="shared" si="217"/>
        <v>4.1666666666666664E-2</v>
      </c>
      <c r="M2349">
        <v>1</v>
      </c>
      <c r="N2349">
        <v>1</v>
      </c>
      <c r="O2349" s="24">
        <f t="shared" si="218"/>
        <v>1</v>
      </c>
      <c r="P2349" s="35">
        <f>VLOOKUP(E2349,'参数设置&amp;汇总'!O:X,10,0)</f>
        <v>0.4</v>
      </c>
      <c r="Q2349" s="37">
        <f t="shared" si="219"/>
        <v>1</v>
      </c>
      <c r="R2349">
        <v>0.85</v>
      </c>
      <c r="S2349" s="38">
        <f t="shared" si="220"/>
        <v>0.54235294117647059</v>
      </c>
      <c r="T2349" s="9">
        <f t="shared" si="221"/>
        <v>0.23483882352941177</v>
      </c>
      <c r="V2349" s="11"/>
    </row>
    <row r="2350" spans="2:22" ht="18">
      <c r="B2350" t="s">
        <v>550</v>
      </c>
      <c r="C2350" t="s">
        <v>4</v>
      </c>
      <c r="D2350" t="str">
        <f>VLOOKUP(G2350,Sheet1!J:K,2,0)</f>
        <v>A</v>
      </c>
      <c r="E2350" t="str">
        <f t="shared" si="216"/>
        <v>A学历提升</v>
      </c>
      <c r="F2350" t="str">
        <f>VLOOKUP(G2350,Sheet1!J:L,3,0)</f>
        <v>广东省</v>
      </c>
      <c r="G2350" t="s">
        <v>50</v>
      </c>
      <c r="H2350" s="2" t="str">
        <f>VLOOKUP(G2350,Sheet1!J:O,6,0)</f>
        <v>华南大区</v>
      </c>
      <c r="I2350">
        <v>409</v>
      </c>
      <c r="J2350">
        <v>33</v>
      </c>
      <c r="K2350" s="8">
        <f>VLOOKUP(C2350,'渗透率、续签率'!B:C,2,0)</f>
        <v>0.53900000000000003</v>
      </c>
      <c r="L2350" s="6">
        <f t="shared" si="217"/>
        <v>8.0684596577017112E-2</v>
      </c>
      <c r="M2350">
        <v>59</v>
      </c>
      <c r="N2350">
        <v>17</v>
      </c>
      <c r="O2350" s="24">
        <f t="shared" si="218"/>
        <v>0.28813559322033899</v>
      </c>
      <c r="P2350" s="35">
        <f>VLOOKUP(E2350,'参数设置&amp;汇总'!O:X,10,0)</f>
        <v>0.75</v>
      </c>
      <c r="Q2350" s="37">
        <f t="shared" si="219"/>
        <v>44.25</v>
      </c>
      <c r="R2350">
        <v>0.85</v>
      </c>
      <c r="S2350" s="38">
        <f t="shared" si="220"/>
        <v>41.278823529411767</v>
      </c>
      <c r="T2350" s="9">
        <f t="shared" si="221"/>
        <v>17.873730588235293</v>
      </c>
      <c r="V2350" s="11"/>
    </row>
    <row r="2351" spans="2:22" ht="18">
      <c r="B2351" t="s">
        <v>550</v>
      </c>
      <c r="C2351" t="s">
        <v>4</v>
      </c>
      <c r="D2351" t="str">
        <f>VLOOKUP(G2351,Sheet1!J:K,2,0)</f>
        <v>C</v>
      </c>
      <c r="E2351" t="str">
        <f t="shared" si="216"/>
        <v>C学历提升</v>
      </c>
      <c r="F2351" t="str">
        <f>VLOOKUP(G2351,Sheet1!J:L,3,0)</f>
        <v>甘肃省</v>
      </c>
      <c r="G2351" t="s">
        <v>222</v>
      </c>
      <c r="H2351" s="2" t="str">
        <f>VLOOKUP(G2351,Sheet1!J:O,6,0)</f>
        <v>华北大区</v>
      </c>
      <c r="I2351">
        <v>10</v>
      </c>
      <c r="J2351">
        <v>0</v>
      </c>
      <c r="K2351" s="8">
        <f>VLOOKUP(C2351,'渗透率、续签率'!B:C,2,0)</f>
        <v>0.53900000000000003</v>
      </c>
      <c r="L2351" s="6">
        <f t="shared" si="217"/>
        <v>0</v>
      </c>
      <c r="M2351">
        <v>0</v>
      </c>
      <c r="N2351">
        <v>0</v>
      </c>
      <c r="O2351" s="24" t="e">
        <f t="shared" si="218"/>
        <v>#DIV/0!</v>
      </c>
      <c r="P2351" s="35">
        <f>VLOOKUP(E2351,'参数设置&amp;汇总'!O:X,10,0)</f>
        <v>0.4</v>
      </c>
      <c r="Q2351" s="37">
        <f t="shared" si="219"/>
        <v>0</v>
      </c>
      <c r="R2351">
        <v>0.85</v>
      </c>
      <c r="S2351" s="38">
        <f t="shared" si="220"/>
        <v>0</v>
      </c>
      <c r="T2351" s="9">
        <f t="shared" si="221"/>
        <v>0</v>
      </c>
      <c r="V2351" s="11"/>
    </row>
    <row r="2352" spans="2:22" ht="18">
      <c r="B2352" t="s">
        <v>550</v>
      </c>
      <c r="C2352" t="s">
        <v>4</v>
      </c>
      <c r="D2352" t="str">
        <f>VLOOKUP(G2352,Sheet1!J:K,2,0)</f>
        <v>C</v>
      </c>
      <c r="E2352" t="str">
        <f t="shared" si="216"/>
        <v>C学历提升</v>
      </c>
      <c r="F2352" t="str">
        <f>VLOOKUP(G2352,Sheet1!J:L,3,0)</f>
        <v>河北省</v>
      </c>
      <c r="G2352" t="s">
        <v>223</v>
      </c>
      <c r="H2352" s="2" t="str">
        <f>VLOOKUP(G2352,Sheet1!J:O,6,0)</f>
        <v>华北大区</v>
      </c>
      <c r="I2352">
        <v>108</v>
      </c>
      <c r="J2352">
        <v>4</v>
      </c>
      <c r="K2352" s="8">
        <f>VLOOKUP(C2352,'渗透率、续签率'!B:C,2,0)</f>
        <v>0.53900000000000003</v>
      </c>
      <c r="L2352" s="6">
        <f t="shared" si="217"/>
        <v>3.7037037037037035E-2</v>
      </c>
      <c r="M2352">
        <v>6</v>
      </c>
      <c r="N2352">
        <v>2</v>
      </c>
      <c r="O2352" s="24">
        <f t="shared" si="218"/>
        <v>0.33333333333333331</v>
      </c>
      <c r="P2352" s="35">
        <f>VLOOKUP(E2352,'参数设置&amp;汇总'!O:X,10,0)</f>
        <v>0.4</v>
      </c>
      <c r="Q2352" s="37">
        <f t="shared" si="219"/>
        <v>2.4000000000000004</v>
      </c>
      <c r="R2352">
        <v>0.85</v>
      </c>
      <c r="S2352" s="38">
        <f t="shared" si="220"/>
        <v>1.5552941176470592</v>
      </c>
      <c r="T2352" s="9">
        <f t="shared" si="221"/>
        <v>0.6734423529411766</v>
      </c>
      <c r="V2352" s="11"/>
    </row>
    <row r="2353" spans="2:22" ht="18">
      <c r="B2353" t="s">
        <v>550</v>
      </c>
      <c r="C2353" t="s">
        <v>4</v>
      </c>
      <c r="D2353" t="str">
        <f>VLOOKUP(G2353,Sheet1!J:K,2,0)</f>
        <v>C</v>
      </c>
      <c r="E2353" t="str">
        <f t="shared" si="216"/>
        <v>C学历提升</v>
      </c>
      <c r="F2353" t="str">
        <f>VLOOKUP(G2353,Sheet1!J:L,3,0)</f>
        <v>陕西省</v>
      </c>
      <c r="G2353" t="s">
        <v>224</v>
      </c>
      <c r="H2353" s="2" t="str">
        <f>VLOOKUP(G2353,Sheet1!J:O,6,0)</f>
        <v>华北大区</v>
      </c>
      <c r="I2353">
        <v>16</v>
      </c>
      <c r="J2353">
        <v>2</v>
      </c>
      <c r="K2353" s="8">
        <f>VLOOKUP(C2353,'渗透率、续签率'!B:C,2,0)</f>
        <v>0.53900000000000003</v>
      </c>
      <c r="L2353" s="6">
        <f t="shared" si="217"/>
        <v>0.125</v>
      </c>
      <c r="M2353">
        <v>0</v>
      </c>
      <c r="N2353">
        <v>0</v>
      </c>
      <c r="O2353" s="24" t="e">
        <f t="shared" si="218"/>
        <v>#DIV/0!</v>
      </c>
      <c r="P2353" s="35">
        <f>VLOOKUP(E2353,'参数设置&amp;汇总'!O:X,10,0)</f>
        <v>0.4</v>
      </c>
      <c r="Q2353" s="37">
        <f t="shared" si="219"/>
        <v>0</v>
      </c>
      <c r="R2353">
        <v>0.85</v>
      </c>
      <c r="S2353" s="38">
        <f t="shared" si="220"/>
        <v>0</v>
      </c>
      <c r="T2353" s="9">
        <f t="shared" si="221"/>
        <v>0</v>
      </c>
      <c r="V2353" s="11"/>
    </row>
    <row r="2354" spans="2:22" ht="18">
      <c r="B2354" t="s">
        <v>550</v>
      </c>
      <c r="C2354" t="s">
        <v>4</v>
      </c>
      <c r="D2354" t="str">
        <f>VLOOKUP(G2354,Sheet1!J:K,2,0)</f>
        <v>C</v>
      </c>
      <c r="E2354" t="str">
        <f t="shared" si="216"/>
        <v>C学历提升</v>
      </c>
      <c r="F2354" t="str">
        <f>VLOOKUP(G2354,Sheet1!J:L,3,0)</f>
        <v>吉林省</v>
      </c>
      <c r="G2354" t="s">
        <v>225</v>
      </c>
      <c r="H2354" s="2" t="str">
        <f>VLOOKUP(G2354,Sheet1!J:O,6,0)</f>
        <v>华北大区</v>
      </c>
      <c r="I2354">
        <v>17</v>
      </c>
      <c r="J2354">
        <v>0</v>
      </c>
      <c r="K2354" s="8">
        <f>VLOOKUP(C2354,'渗透率、续签率'!B:C,2,0)</f>
        <v>0.53900000000000003</v>
      </c>
      <c r="L2354" s="6">
        <f t="shared" si="217"/>
        <v>0</v>
      </c>
      <c r="M2354">
        <v>0</v>
      </c>
      <c r="N2354">
        <v>0</v>
      </c>
      <c r="O2354" s="24" t="e">
        <f t="shared" si="218"/>
        <v>#DIV/0!</v>
      </c>
      <c r="P2354" s="35">
        <f>VLOOKUP(E2354,'参数设置&amp;汇总'!O:X,10,0)</f>
        <v>0.4</v>
      </c>
      <c r="Q2354" s="37">
        <f t="shared" si="219"/>
        <v>0</v>
      </c>
      <c r="R2354">
        <v>0.85</v>
      </c>
      <c r="S2354" s="38">
        <f t="shared" si="220"/>
        <v>0</v>
      </c>
      <c r="T2354" s="9">
        <f t="shared" si="221"/>
        <v>0</v>
      </c>
      <c r="V2354" s="11"/>
    </row>
    <row r="2355" spans="2:22" ht="18">
      <c r="B2355" t="s">
        <v>550</v>
      </c>
      <c r="C2355" t="s">
        <v>4</v>
      </c>
      <c r="D2355" t="str">
        <f>VLOOKUP(G2355,Sheet1!J:K,2,0)</f>
        <v>C</v>
      </c>
      <c r="E2355" t="str">
        <f t="shared" si="216"/>
        <v>C学历提升</v>
      </c>
      <c r="F2355" t="str">
        <f>VLOOKUP(G2355,Sheet1!J:L,3,0)</f>
        <v>河南省</v>
      </c>
      <c r="G2355" t="s">
        <v>226</v>
      </c>
      <c r="H2355" s="2" t="str">
        <f>VLOOKUP(G2355,Sheet1!J:O,6,0)</f>
        <v>华北大区</v>
      </c>
      <c r="I2355">
        <v>89</v>
      </c>
      <c r="J2355">
        <v>1</v>
      </c>
      <c r="K2355" s="8">
        <f>VLOOKUP(C2355,'渗透率、续签率'!B:C,2,0)</f>
        <v>0.53900000000000003</v>
      </c>
      <c r="L2355" s="6">
        <f t="shared" si="217"/>
        <v>1.1235955056179775E-2</v>
      </c>
      <c r="M2355">
        <v>9</v>
      </c>
      <c r="N2355">
        <v>1</v>
      </c>
      <c r="O2355" s="24">
        <f t="shared" si="218"/>
        <v>0.1111111111111111</v>
      </c>
      <c r="P2355" s="35">
        <f>VLOOKUP(E2355,'参数设置&amp;汇总'!O:X,10,0)</f>
        <v>0.4</v>
      </c>
      <c r="Q2355" s="37">
        <f t="shared" si="219"/>
        <v>3.6</v>
      </c>
      <c r="R2355">
        <v>0.85</v>
      </c>
      <c r="S2355" s="38">
        <f t="shared" si="220"/>
        <v>3.6011764705882352</v>
      </c>
      <c r="T2355" s="9">
        <f t="shared" si="221"/>
        <v>1.5593094117647057</v>
      </c>
      <c r="V2355" s="11"/>
    </row>
    <row r="2356" spans="2:22" ht="18">
      <c r="B2356" t="s">
        <v>550</v>
      </c>
      <c r="C2356" t="s">
        <v>4</v>
      </c>
      <c r="D2356" t="str">
        <f>VLOOKUP(G2356,Sheet1!J:K,2,0)</f>
        <v>C</v>
      </c>
      <c r="E2356" t="str">
        <f t="shared" si="216"/>
        <v>C学历提升</v>
      </c>
      <c r="F2356" t="str">
        <f>VLOOKUP(G2356,Sheet1!J:L,3,0)</f>
        <v>河北省</v>
      </c>
      <c r="G2356" t="s">
        <v>227</v>
      </c>
      <c r="H2356" s="2" t="str">
        <f>VLOOKUP(G2356,Sheet1!J:O,6,0)</f>
        <v>华北大区</v>
      </c>
      <c r="I2356">
        <v>85</v>
      </c>
      <c r="J2356">
        <v>3</v>
      </c>
      <c r="K2356" s="8">
        <f>VLOOKUP(C2356,'渗透率、续签率'!B:C,2,0)</f>
        <v>0.53900000000000003</v>
      </c>
      <c r="L2356" s="6">
        <f t="shared" si="217"/>
        <v>3.5294117647058823E-2</v>
      </c>
      <c r="M2356">
        <v>3</v>
      </c>
      <c r="N2356">
        <v>1</v>
      </c>
      <c r="O2356" s="24">
        <f t="shared" si="218"/>
        <v>0.33333333333333331</v>
      </c>
      <c r="P2356" s="35">
        <f>VLOOKUP(E2356,'参数设置&amp;汇总'!O:X,10,0)</f>
        <v>0.4</v>
      </c>
      <c r="Q2356" s="37">
        <f t="shared" si="219"/>
        <v>1.2000000000000002</v>
      </c>
      <c r="R2356">
        <v>0.85</v>
      </c>
      <c r="S2356" s="38">
        <f t="shared" si="220"/>
        <v>0.77764705882352958</v>
      </c>
      <c r="T2356" s="9">
        <f t="shared" si="221"/>
        <v>0.3367211764705883</v>
      </c>
      <c r="V2356" s="11"/>
    </row>
    <row r="2357" spans="2:22" ht="18">
      <c r="B2357" t="s">
        <v>550</v>
      </c>
      <c r="C2357" t="s">
        <v>4</v>
      </c>
      <c r="D2357" t="str">
        <f>VLOOKUP(G2357,Sheet1!J:K,2,0)</f>
        <v>C</v>
      </c>
      <c r="E2357" t="str">
        <f t="shared" si="216"/>
        <v>C学历提升</v>
      </c>
      <c r="F2357" t="str">
        <f>VLOOKUP(G2357,Sheet1!J:L,3,0)</f>
        <v>湖南省</v>
      </c>
      <c r="G2357" t="s">
        <v>228</v>
      </c>
      <c r="H2357" s="2" t="str">
        <f>VLOOKUP(G2357,Sheet1!J:O,6,0)</f>
        <v>华南大区</v>
      </c>
      <c r="I2357">
        <v>8</v>
      </c>
      <c r="J2357">
        <v>0</v>
      </c>
      <c r="K2357" s="8">
        <f>VLOOKUP(C2357,'渗透率、续签率'!B:C,2,0)</f>
        <v>0.53900000000000003</v>
      </c>
      <c r="L2357" s="6">
        <f t="shared" si="217"/>
        <v>0</v>
      </c>
      <c r="M2357">
        <v>0</v>
      </c>
      <c r="N2357">
        <v>0</v>
      </c>
      <c r="O2357" s="24" t="e">
        <f t="shared" si="218"/>
        <v>#DIV/0!</v>
      </c>
      <c r="P2357" s="35">
        <f>VLOOKUP(E2357,'参数设置&amp;汇总'!O:X,10,0)</f>
        <v>0.4</v>
      </c>
      <c r="Q2357" s="37">
        <f t="shared" si="219"/>
        <v>0</v>
      </c>
      <c r="R2357">
        <v>0.85</v>
      </c>
      <c r="S2357" s="38">
        <f t="shared" si="220"/>
        <v>0</v>
      </c>
      <c r="T2357" s="9">
        <f t="shared" si="221"/>
        <v>0</v>
      </c>
      <c r="V2357" s="11"/>
    </row>
    <row r="2358" spans="2:22" ht="18">
      <c r="B2358" t="s">
        <v>550</v>
      </c>
      <c r="C2358" t="s">
        <v>4</v>
      </c>
      <c r="D2358" t="str">
        <f>VLOOKUP(G2358,Sheet1!J:K,2,0)</f>
        <v>C</v>
      </c>
      <c r="E2358" t="str">
        <f t="shared" si="216"/>
        <v>C学历提升</v>
      </c>
      <c r="F2358" t="str">
        <f>VLOOKUP(G2358,Sheet1!J:L,3,0)</f>
        <v>甘肃省</v>
      </c>
      <c r="G2358" t="s">
        <v>229</v>
      </c>
      <c r="H2358" s="2" t="str">
        <f>VLOOKUP(G2358,Sheet1!J:O,6,0)</f>
        <v>华北大区</v>
      </c>
      <c r="I2358">
        <v>6</v>
      </c>
      <c r="J2358">
        <v>0</v>
      </c>
      <c r="K2358" s="8">
        <f>VLOOKUP(C2358,'渗透率、续签率'!B:C,2,0)</f>
        <v>0.53900000000000003</v>
      </c>
      <c r="L2358" s="6">
        <f t="shared" si="217"/>
        <v>0</v>
      </c>
      <c r="M2358">
        <v>0</v>
      </c>
      <c r="N2358">
        <v>0</v>
      </c>
      <c r="O2358" s="24" t="e">
        <f t="shared" si="218"/>
        <v>#DIV/0!</v>
      </c>
      <c r="P2358" s="35">
        <f>VLOOKUP(E2358,'参数设置&amp;汇总'!O:X,10,0)</f>
        <v>0.4</v>
      </c>
      <c r="Q2358" s="37">
        <f t="shared" si="219"/>
        <v>0</v>
      </c>
      <c r="R2358">
        <v>0.85</v>
      </c>
      <c r="S2358" s="38">
        <f t="shared" si="220"/>
        <v>0</v>
      </c>
      <c r="T2358" s="9">
        <f t="shared" si="221"/>
        <v>0</v>
      </c>
      <c r="V2358" s="11"/>
    </row>
    <row r="2359" spans="2:22" ht="18">
      <c r="B2359" t="s">
        <v>550</v>
      </c>
      <c r="C2359" t="s">
        <v>4</v>
      </c>
      <c r="D2359" t="str">
        <f>VLOOKUP(G2359,Sheet1!J:K,2,0)</f>
        <v>C</v>
      </c>
      <c r="E2359" t="str">
        <f t="shared" si="216"/>
        <v>C学历提升</v>
      </c>
      <c r="F2359" t="str">
        <f>VLOOKUP(G2359,Sheet1!J:L,3,0)</f>
        <v>江苏省</v>
      </c>
      <c r="G2359" t="s">
        <v>230</v>
      </c>
      <c r="H2359" s="2" t="str">
        <f>VLOOKUP(G2359,Sheet1!J:O,6,0)</f>
        <v>华北大区</v>
      </c>
      <c r="I2359">
        <v>161</v>
      </c>
      <c r="J2359">
        <v>4</v>
      </c>
      <c r="K2359" s="8">
        <f>VLOOKUP(C2359,'渗透率、续签率'!B:C,2,0)</f>
        <v>0.53900000000000003</v>
      </c>
      <c r="L2359" s="6">
        <f t="shared" si="217"/>
        <v>2.4844720496894408E-2</v>
      </c>
      <c r="M2359">
        <v>10</v>
      </c>
      <c r="N2359">
        <v>2</v>
      </c>
      <c r="O2359" s="24">
        <f t="shared" si="218"/>
        <v>0.2</v>
      </c>
      <c r="P2359" s="35">
        <f>VLOOKUP(E2359,'参数设置&amp;汇总'!O:X,10,0)</f>
        <v>0.4</v>
      </c>
      <c r="Q2359" s="37">
        <f t="shared" si="219"/>
        <v>4</v>
      </c>
      <c r="R2359">
        <v>0.85</v>
      </c>
      <c r="S2359" s="38">
        <f t="shared" si="220"/>
        <v>3.4376470588235293</v>
      </c>
      <c r="T2359" s="9">
        <f t="shared" si="221"/>
        <v>1.4885011764705882</v>
      </c>
      <c r="V2359" s="11"/>
    </row>
    <row r="2360" spans="2:22" ht="18">
      <c r="B2360" t="s">
        <v>550</v>
      </c>
      <c r="C2360" t="s">
        <v>4</v>
      </c>
      <c r="D2360" t="str">
        <f>VLOOKUP(G2360,Sheet1!J:K,2,0)</f>
        <v>C</v>
      </c>
      <c r="E2360" t="str">
        <f t="shared" si="216"/>
        <v>C学历提升</v>
      </c>
      <c r="F2360" t="str">
        <f>VLOOKUP(G2360,Sheet1!J:L,3,0)</f>
        <v>云南省</v>
      </c>
      <c r="G2360" t="s">
        <v>231</v>
      </c>
      <c r="H2360" s="2" t="str">
        <f>VLOOKUP(G2360,Sheet1!J:O,6,0)</f>
        <v>华南大区</v>
      </c>
      <c r="I2360">
        <v>9</v>
      </c>
      <c r="J2360">
        <v>0</v>
      </c>
      <c r="K2360" s="8">
        <f>VLOOKUP(C2360,'渗透率、续签率'!B:C,2,0)</f>
        <v>0.53900000000000003</v>
      </c>
      <c r="L2360" s="6">
        <f t="shared" si="217"/>
        <v>0</v>
      </c>
      <c r="M2360">
        <v>0</v>
      </c>
      <c r="N2360">
        <v>0</v>
      </c>
      <c r="O2360" s="24" t="e">
        <f t="shared" si="218"/>
        <v>#DIV/0!</v>
      </c>
      <c r="P2360" s="35">
        <f>VLOOKUP(E2360,'参数设置&amp;汇总'!O:X,10,0)</f>
        <v>0.4</v>
      </c>
      <c r="Q2360" s="37">
        <f t="shared" si="219"/>
        <v>0</v>
      </c>
      <c r="R2360">
        <v>0.85</v>
      </c>
      <c r="S2360" s="38">
        <f t="shared" si="220"/>
        <v>0</v>
      </c>
      <c r="T2360" s="9">
        <f t="shared" si="221"/>
        <v>0</v>
      </c>
      <c r="V2360" s="11"/>
    </row>
    <row r="2361" spans="2:22" ht="18">
      <c r="B2361" t="s">
        <v>550</v>
      </c>
      <c r="C2361" t="s">
        <v>4</v>
      </c>
      <c r="D2361" t="str">
        <f>VLOOKUP(G2361,Sheet1!J:K,2,0)</f>
        <v>C</v>
      </c>
      <c r="E2361" t="str">
        <f t="shared" si="216"/>
        <v>C学历提升</v>
      </c>
      <c r="F2361" t="str">
        <f>VLOOKUP(G2361,Sheet1!J:L,3,0)</f>
        <v>山东省</v>
      </c>
      <c r="G2361" t="s">
        <v>232</v>
      </c>
      <c r="H2361" s="2" t="str">
        <f>VLOOKUP(G2361,Sheet1!J:O,6,0)</f>
        <v>华北大区</v>
      </c>
      <c r="I2361">
        <v>107</v>
      </c>
      <c r="J2361">
        <v>3</v>
      </c>
      <c r="K2361" s="8">
        <f>VLOOKUP(C2361,'渗透率、续签率'!B:C,2,0)</f>
        <v>0.53900000000000003</v>
      </c>
      <c r="L2361" s="6">
        <f t="shared" si="217"/>
        <v>2.8037383177570093E-2</v>
      </c>
      <c r="M2361">
        <v>3</v>
      </c>
      <c r="N2361">
        <v>0</v>
      </c>
      <c r="O2361" s="24">
        <f t="shared" si="218"/>
        <v>0</v>
      </c>
      <c r="P2361" s="35">
        <f>VLOOKUP(E2361,'参数设置&amp;汇总'!O:X,10,0)</f>
        <v>0.4</v>
      </c>
      <c r="Q2361" s="37">
        <f t="shared" si="219"/>
        <v>1.2000000000000002</v>
      </c>
      <c r="R2361">
        <v>0.85</v>
      </c>
      <c r="S2361" s="38">
        <f t="shared" si="220"/>
        <v>1.4117647058823533</v>
      </c>
      <c r="T2361" s="9">
        <f t="shared" si="221"/>
        <v>0.61129411764705899</v>
      </c>
      <c r="V2361" s="11"/>
    </row>
    <row r="2362" spans="2:22" ht="18">
      <c r="B2362" t="s">
        <v>550</v>
      </c>
      <c r="C2362" t="s">
        <v>4</v>
      </c>
      <c r="D2362" t="str">
        <f>VLOOKUP(G2362,Sheet1!J:K,2,0)</f>
        <v>C</v>
      </c>
      <c r="E2362" t="str">
        <f t="shared" si="216"/>
        <v>C学历提升</v>
      </c>
      <c r="F2362" t="str">
        <f>VLOOKUP(G2362,Sheet1!J:L,3,0)</f>
        <v>四川省</v>
      </c>
      <c r="G2362" t="s">
        <v>233</v>
      </c>
      <c r="H2362" s="2" t="str">
        <f>VLOOKUP(G2362,Sheet1!J:O,6,0)</f>
        <v>华北大区</v>
      </c>
      <c r="I2362">
        <v>35</v>
      </c>
      <c r="J2362">
        <v>2</v>
      </c>
      <c r="K2362" s="8">
        <f>VLOOKUP(C2362,'渗透率、续签率'!B:C,2,0)</f>
        <v>0.53900000000000003</v>
      </c>
      <c r="L2362" s="6">
        <f t="shared" si="217"/>
        <v>5.7142857142857141E-2</v>
      </c>
      <c r="M2362">
        <v>2</v>
      </c>
      <c r="N2362">
        <v>1</v>
      </c>
      <c r="O2362" s="24">
        <f t="shared" si="218"/>
        <v>0.5</v>
      </c>
      <c r="P2362" s="35">
        <f>VLOOKUP(E2362,'参数设置&amp;汇总'!O:X,10,0)</f>
        <v>0.4</v>
      </c>
      <c r="Q2362" s="37">
        <f t="shared" si="219"/>
        <v>1</v>
      </c>
      <c r="R2362">
        <v>0.85</v>
      </c>
      <c r="S2362" s="38">
        <f t="shared" si="220"/>
        <v>0.54235294117647059</v>
      </c>
      <c r="T2362" s="9">
        <f t="shared" si="221"/>
        <v>0.23483882352941177</v>
      </c>
      <c r="V2362" s="11"/>
    </row>
    <row r="2363" spans="2:22" ht="18">
      <c r="B2363" t="s">
        <v>550</v>
      </c>
      <c r="C2363" t="s">
        <v>4</v>
      </c>
      <c r="D2363" t="str">
        <f>VLOOKUP(G2363,Sheet1!J:K,2,0)</f>
        <v>C</v>
      </c>
      <c r="E2363" t="str">
        <f t="shared" si="216"/>
        <v>C学历提升</v>
      </c>
      <c r="F2363" t="str">
        <f>VLOOKUP(G2363,Sheet1!J:L,3,0)</f>
        <v>山西省</v>
      </c>
      <c r="G2363" t="s">
        <v>234</v>
      </c>
      <c r="H2363" s="2" t="str">
        <f>VLOOKUP(G2363,Sheet1!J:O,6,0)</f>
        <v>华北大区</v>
      </c>
      <c r="I2363">
        <v>23</v>
      </c>
      <c r="J2363">
        <v>0</v>
      </c>
      <c r="K2363" s="8">
        <f>VLOOKUP(C2363,'渗透率、续签率'!B:C,2,0)</f>
        <v>0.53900000000000003</v>
      </c>
      <c r="L2363" s="6">
        <f t="shared" si="217"/>
        <v>0</v>
      </c>
      <c r="M2363">
        <v>0</v>
      </c>
      <c r="N2363">
        <v>0</v>
      </c>
      <c r="O2363" s="24" t="e">
        <f t="shared" si="218"/>
        <v>#DIV/0!</v>
      </c>
      <c r="P2363" s="35">
        <f>VLOOKUP(E2363,'参数设置&amp;汇总'!O:X,10,0)</f>
        <v>0.4</v>
      </c>
      <c r="Q2363" s="37">
        <f t="shared" si="219"/>
        <v>0</v>
      </c>
      <c r="R2363">
        <v>0.85</v>
      </c>
      <c r="S2363" s="38">
        <f t="shared" si="220"/>
        <v>0</v>
      </c>
      <c r="T2363" s="9">
        <f t="shared" si="221"/>
        <v>0</v>
      </c>
    </row>
    <row r="2364" spans="2:22" ht="18">
      <c r="B2364" t="s">
        <v>550</v>
      </c>
      <c r="C2364" t="s">
        <v>4</v>
      </c>
      <c r="D2364" t="str">
        <f>VLOOKUP(G2364,Sheet1!J:K,2,0)</f>
        <v>C</v>
      </c>
      <c r="E2364" t="str">
        <f t="shared" si="216"/>
        <v>C学历提升</v>
      </c>
      <c r="F2364" t="str">
        <f>VLOOKUP(G2364,Sheet1!J:L,3,0)</f>
        <v>湖南省</v>
      </c>
      <c r="G2364" t="s">
        <v>235</v>
      </c>
      <c r="H2364" s="2" t="str">
        <f>VLOOKUP(G2364,Sheet1!J:O,6,0)</f>
        <v>华南大区</v>
      </c>
      <c r="I2364">
        <v>11</v>
      </c>
      <c r="J2364">
        <v>0</v>
      </c>
      <c r="K2364" s="8">
        <f>VLOOKUP(C2364,'渗透率、续签率'!B:C,2,0)</f>
        <v>0.53900000000000003</v>
      </c>
      <c r="L2364" s="6">
        <f t="shared" si="217"/>
        <v>0</v>
      </c>
      <c r="M2364">
        <v>0</v>
      </c>
      <c r="N2364">
        <v>0</v>
      </c>
      <c r="O2364" s="24" t="e">
        <f t="shared" si="218"/>
        <v>#DIV/0!</v>
      </c>
      <c r="P2364" s="35">
        <f>VLOOKUP(E2364,'参数设置&amp;汇总'!O:X,10,0)</f>
        <v>0.4</v>
      </c>
      <c r="Q2364" s="37">
        <f t="shared" si="219"/>
        <v>0</v>
      </c>
      <c r="R2364">
        <v>0.85</v>
      </c>
      <c r="S2364" s="38">
        <f t="shared" si="220"/>
        <v>0</v>
      </c>
      <c r="T2364" s="9">
        <f t="shared" si="221"/>
        <v>0</v>
      </c>
      <c r="V2364" s="11"/>
    </row>
    <row r="2365" spans="2:22" ht="18">
      <c r="B2365" t="s">
        <v>550</v>
      </c>
      <c r="C2365" t="s">
        <v>4</v>
      </c>
      <c r="D2365" t="str">
        <f>VLOOKUP(G2365,Sheet1!J:K,2,0)</f>
        <v>C</v>
      </c>
      <c r="E2365" t="str">
        <f t="shared" si="216"/>
        <v>C学历提升</v>
      </c>
      <c r="F2365" t="str">
        <f>VLOOKUP(G2365,Sheet1!J:L,3,0)</f>
        <v>云南省</v>
      </c>
      <c r="G2365" t="s">
        <v>236</v>
      </c>
      <c r="H2365" s="2" t="str">
        <f>VLOOKUP(G2365,Sheet1!J:O,6,0)</f>
        <v>华南大区</v>
      </c>
      <c r="I2365">
        <v>1</v>
      </c>
      <c r="J2365">
        <v>0</v>
      </c>
      <c r="K2365" s="8">
        <f>VLOOKUP(C2365,'渗透率、续签率'!B:C,2,0)</f>
        <v>0.53900000000000003</v>
      </c>
      <c r="L2365" s="6">
        <f t="shared" si="217"/>
        <v>0</v>
      </c>
      <c r="M2365">
        <v>0</v>
      </c>
      <c r="N2365">
        <v>0</v>
      </c>
      <c r="O2365" s="24" t="e">
        <f t="shared" si="218"/>
        <v>#DIV/0!</v>
      </c>
      <c r="P2365" s="35">
        <f>VLOOKUP(E2365,'参数设置&amp;汇总'!O:X,10,0)</f>
        <v>0.4</v>
      </c>
      <c r="Q2365" s="37">
        <f t="shared" si="219"/>
        <v>0</v>
      </c>
      <c r="R2365">
        <v>0.85</v>
      </c>
      <c r="S2365" s="38">
        <f t="shared" si="220"/>
        <v>0</v>
      </c>
      <c r="T2365" s="9">
        <f t="shared" si="221"/>
        <v>0</v>
      </c>
      <c r="U2365" s="1"/>
      <c r="V2365" s="11"/>
    </row>
    <row r="2366" spans="2:22" ht="18">
      <c r="B2366" t="s">
        <v>550</v>
      </c>
      <c r="C2366" t="s">
        <v>4</v>
      </c>
      <c r="D2366" t="str">
        <f>VLOOKUP(G2366,Sheet1!J:K,2,0)</f>
        <v>C</v>
      </c>
      <c r="E2366" t="str">
        <f t="shared" si="216"/>
        <v>C学历提升</v>
      </c>
      <c r="F2366" t="str">
        <f>VLOOKUP(G2366,Sheet1!J:L,3,0)</f>
        <v>湖北省</v>
      </c>
      <c r="G2366" t="s">
        <v>237</v>
      </c>
      <c r="H2366" s="2" t="str">
        <f>VLOOKUP(G2366,Sheet1!J:O,6,0)</f>
        <v>华南大区</v>
      </c>
      <c r="I2366">
        <v>10</v>
      </c>
      <c r="J2366">
        <v>0</v>
      </c>
      <c r="K2366" s="8">
        <f>VLOOKUP(C2366,'渗透率、续签率'!B:C,2,0)</f>
        <v>0.53900000000000003</v>
      </c>
      <c r="L2366" s="6">
        <f t="shared" si="217"/>
        <v>0</v>
      </c>
      <c r="M2366">
        <v>0</v>
      </c>
      <c r="N2366">
        <v>0</v>
      </c>
      <c r="O2366" s="24" t="e">
        <f t="shared" si="218"/>
        <v>#DIV/0!</v>
      </c>
      <c r="P2366" s="35">
        <f>VLOOKUP(E2366,'参数设置&amp;汇总'!O:X,10,0)</f>
        <v>0.4</v>
      </c>
      <c r="Q2366" s="37">
        <f t="shared" si="219"/>
        <v>0</v>
      </c>
      <c r="R2366">
        <v>0.85</v>
      </c>
      <c r="S2366" s="38">
        <f t="shared" si="220"/>
        <v>0</v>
      </c>
      <c r="T2366" s="9">
        <f t="shared" si="221"/>
        <v>0</v>
      </c>
      <c r="V2366" s="11"/>
    </row>
    <row r="2367" spans="2:22" ht="18">
      <c r="B2367" t="s">
        <v>550</v>
      </c>
      <c r="C2367" t="s">
        <v>4</v>
      </c>
      <c r="D2367" t="str">
        <f>VLOOKUP(G2367,Sheet1!J:K,2,0)</f>
        <v>C</v>
      </c>
      <c r="E2367" t="str">
        <f t="shared" si="216"/>
        <v>C学历提升</v>
      </c>
      <c r="F2367" t="str">
        <f>VLOOKUP(G2367,Sheet1!J:L,3,0)</f>
        <v>广东省</v>
      </c>
      <c r="G2367" t="s">
        <v>238</v>
      </c>
      <c r="H2367" s="2" t="str">
        <f>VLOOKUP(G2367,Sheet1!J:O,6,0)</f>
        <v>华南大区</v>
      </c>
      <c r="I2367">
        <v>77</v>
      </c>
      <c r="J2367">
        <v>4</v>
      </c>
      <c r="K2367" s="8">
        <f>VLOOKUP(C2367,'渗透率、续签率'!B:C,2,0)</f>
        <v>0.53900000000000003</v>
      </c>
      <c r="L2367" s="6">
        <f t="shared" si="217"/>
        <v>5.1948051948051951E-2</v>
      </c>
      <c r="M2367">
        <v>9</v>
      </c>
      <c r="N2367">
        <v>3</v>
      </c>
      <c r="O2367" s="24">
        <f t="shared" si="218"/>
        <v>0.33333333333333331</v>
      </c>
      <c r="P2367" s="35">
        <f>VLOOKUP(E2367,'参数设置&amp;汇总'!O:X,10,0)</f>
        <v>0.4</v>
      </c>
      <c r="Q2367" s="37">
        <f t="shared" si="219"/>
        <v>3.6</v>
      </c>
      <c r="R2367">
        <v>0.85</v>
      </c>
      <c r="S2367" s="38">
        <f t="shared" si="220"/>
        <v>2.3329411764705883</v>
      </c>
      <c r="T2367" s="9">
        <f t="shared" si="221"/>
        <v>1.0101635294117648</v>
      </c>
      <c r="V2367" s="11"/>
    </row>
    <row r="2368" spans="2:22" ht="18">
      <c r="B2368" t="s">
        <v>550</v>
      </c>
      <c r="C2368" t="s">
        <v>4</v>
      </c>
      <c r="D2368" t="str">
        <f>VLOOKUP(G2368,Sheet1!J:K,2,0)</f>
        <v>A</v>
      </c>
      <c r="E2368" t="str">
        <f t="shared" si="216"/>
        <v>A学历提升</v>
      </c>
      <c r="F2368" t="str">
        <f>VLOOKUP(G2368,Sheet1!J:L,3,0)</f>
        <v>四川省</v>
      </c>
      <c r="G2368" t="s">
        <v>52</v>
      </c>
      <c r="H2368" s="2" t="str">
        <f>VLOOKUP(G2368,Sheet1!J:O,6,0)</f>
        <v>华北大区</v>
      </c>
      <c r="I2368">
        <v>570</v>
      </c>
      <c r="J2368">
        <v>96</v>
      </c>
      <c r="K2368" s="8">
        <f>VLOOKUP(C2368,'渗透率、续签率'!B:C,2,0)</f>
        <v>0.53900000000000003</v>
      </c>
      <c r="L2368" s="6">
        <f t="shared" si="217"/>
        <v>0.16842105263157894</v>
      </c>
      <c r="M2368">
        <v>134</v>
      </c>
      <c r="N2368">
        <v>81</v>
      </c>
      <c r="O2368" s="24">
        <f t="shared" si="218"/>
        <v>0.60447761194029848</v>
      </c>
      <c r="P2368" s="35">
        <f>VLOOKUP(E2368,'参数设置&amp;汇总'!O:X,10,0)</f>
        <v>0.75</v>
      </c>
      <c r="Q2368" s="37">
        <f t="shared" si="219"/>
        <v>100.5</v>
      </c>
      <c r="R2368">
        <v>0.85</v>
      </c>
      <c r="S2368" s="38">
        <f t="shared" si="220"/>
        <v>66.871764705882342</v>
      </c>
      <c r="T2368" s="9">
        <f t="shared" si="221"/>
        <v>28.955474117647054</v>
      </c>
      <c r="V2368" s="11"/>
    </row>
    <row r="2369" spans="2:22" ht="18">
      <c r="B2369" t="s">
        <v>550</v>
      </c>
      <c r="C2369" t="s">
        <v>4</v>
      </c>
      <c r="D2369" t="str">
        <f>VLOOKUP(G2369,Sheet1!J:K,2,0)</f>
        <v>C</v>
      </c>
      <c r="E2369" t="str">
        <f t="shared" si="216"/>
        <v>C学历提升</v>
      </c>
      <c r="F2369" t="str">
        <f>VLOOKUP(G2369,Sheet1!J:L,3,0)</f>
        <v>江苏省</v>
      </c>
      <c r="G2369" t="s">
        <v>239</v>
      </c>
      <c r="H2369" s="2" t="str">
        <f>VLOOKUP(G2369,Sheet1!J:O,6,0)</f>
        <v>华北大区</v>
      </c>
      <c r="I2369">
        <v>76</v>
      </c>
      <c r="J2369">
        <v>2</v>
      </c>
      <c r="K2369" s="8">
        <f>VLOOKUP(C2369,'渗透率、续签率'!B:C,2,0)</f>
        <v>0.53900000000000003</v>
      </c>
      <c r="L2369" s="6">
        <f t="shared" si="217"/>
        <v>2.6315789473684209E-2</v>
      </c>
      <c r="M2369">
        <v>2</v>
      </c>
      <c r="N2369">
        <v>1</v>
      </c>
      <c r="O2369" s="24">
        <f t="shared" si="218"/>
        <v>0.5</v>
      </c>
      <c r="P2369" s="35">
        <f>VLOOKUP(E2369,'参数设置&amp;汇总'!O:X,10,0)</f>
        <v>0.4</v>
      </c>
      <c r="Q2369" s="37">
        <f t="shared" si="219"/>
        <v>1</v>
      </c>
      <c r="R2369">
        <v>0.85</v>
      </c>
      <c r="S2369" s="38">
        <f t="shared" si="220"/>
        <v>0.54235294117647059</v>
      </c>
      <c r="T2369" s="9">
        <f t="shared" si="221"/>
        <v>0.23483882352941177</v>
      </c>
      <c r="V2369" s="11"/>
    </row>
    <row r="2370" spans="2:22" ht="18">
      <c r="B2370" t="s">
        <v>550</v>
      </c>
      <c r="C2370" t="s">
        <v>4</v>
      </c>
      <c r="D2370" t="str">
        <f>VLOOKUP(G2370,Sheet1!J:K,2,0)</f>
        <v>C</v>
      </c>
      <c r="E2370" t="str">
        <f t="shared" si="216"/>
        <v>C学历提升</v>
      </c>
      <c r="F2370" t="str">
        <f>VLOOKUP(G2370,Sheet1!J:L,3,0)</f>
        <v>河北省</v>
      </c>
      <c r="G2370" t="s">
        <v>240</v>
      </c>
      <c r="H2370" s="2" t="str">
        <f>VLOOKUP(G2370,Sheet1!J:O,6,0)</f>
        <v>华北大区</v>
      </c>
      <c r="I2370">
        <v>31</v>
      </c>
      <c r="J2370">
        <v>1</v>
      </c>
      <c r="K2370" s="8">
        <f>VLOOKUP(C2370,'渗透率、续签率'!B:C,2,0)</f>
        <v>0.53900000000000003</v>
      </c>
      <c r="L2370" s="6">
        <f t="shared" si="217"/>
        <v>3.2258064516129031E-2</v>
      </c>
      <c r="M2370">
        <v>3</v>
      </c>
      <c r="N2370">
        <v>0</v>
      </c>
      <c r="O2370" s="24">
        <f t="shared" si="218"/>
        <v>0</v>
      </c>
      <c r="P2370" s="35">
        <f>VLOOKUP(E2370,'参数设置&amp;汇总'!O:X,10,0)</f>
        <v>0.4</v>
      </c>
      <c r="Q2370" s="37">
        <f t="shared" si="219"/>
        <v>1.2000000000000002</v>
      </c>
      <c r="R2370">
        <v>0.85</v>
      </c>
      <c r="S2370" s="38">
        <f t="shared" si="220"/>
        <v>1.4117647058823533</v>
      </c>
      <c r="T2370" s="9">
        <f t="shared" si="221"/>
        <v>0.61129411764705899</v>
      </c>
      <c r="V2370" s="11"/>
    </row>
    <row r="2371" spans="2:22" ht="18">
      <c r="B2371" t="s">
        <v>550</v>
      </c>
      <c r="C2371" t="s">
        <v>4</v>
      </c>
      <c r="D2371" t="str">
        <f>VLOOKUP(G2371,Sheet1!J:K,2,0)</f>
        <v>C</v>
      </c>
      <c r="E2371" t="str">
        <f t="shared" ref="E2371:E2434" si="222">D2371&amp;C2371</f>
        <v>C学历提升</v>
      </c>
      <c r="F2371" t="str">
        <f>VLOOKUP(G2371,Sheet1!J:L,3,0)</f>
        <v>江西省</v>
      </c>
      <c r="G2371" t="s">
        <v>241</v>
      </c>
      <c r="H2371" s="2" t="str">
        <f>VLOOKUP(G2371,Sheet1!J:O,6,0)</f>
        <v>华南大区</v>
      </c>
      <c r="I2371">
        <v>14</v>
      </c>
      <c r="J2371">
        <v>0</v>
      </c>
      <c r="K2371" s="8">
        <f>VLOOKUP(C2371,'渗透率、续签率'!B:C,2,0)</f>
        <v>0.53900000000000003</v>
      </c>
      <c r="L2371" s="6">
        <f t="shared" ref="L2371:L2434" si="223">J2371/I2371</f>
        <v>0</v>
      </c>
      <c r="M2371">
        <v>0</v>
      </c>
      <c r="N2371">
        <v>0</v>
      </c>
      <c r="O2371" s="24" t="e">
        <f t="shared" ref="O2371:O2434" si="224">N2371/M2371</f>
        <v>#DIV/0!</v>
      </c>
      <c r="P2371" s="35">
        <f>VLOOKUP(E2371,'参数设置&amp;汇总'!O:X,10,0)</f>
        <v>0.4</v>
      </c>
      <c r="Q2371" s="37">
        <f t="shared" ref="Q2371:Q2434" si="225">IF(P2371*M2371&gt;=N2371,M2371*P2371,N2371)</f>
        <v>0</v>
      </c>
      <c r="R2371">
        <v>0.85</v>
      </c>
      <c r="S2371" s="38">
        <f t="shared" ref="S2371:S2434" si="226">((1-K2371)*N2371+IF(Q2371-N2371&gt;0,Q2371-N2371,0))/R2371</f>
        <v>0</v>
      </c>
      <c r="T2371" s="9">
        <f t="shared" ref="T2371:T2434" si="227">S2371*0.433</f>
        <v>0</v>
      </c>
      <c r="V2371" s="11"/>
    </row>
    <row r="2372" spans="2:22" ht="18">
      <c r="B2372" t="s">
        <v>550</v>
      </c>
      <c r="C2372" t="s">
        <v>4</v>
      </c>
      <c r="D2372" t="str">
        <f>VLOOKUP(G2372,Sheet1!J:K,2,0)</f>
        <v>C</v>
      </c>
      <c r="E2372" t="str">
        <f t="shared" si="222"/>
        <v>C学历提升</v>
      </c>
      <c r="F2372" t="str">
        <f>VLOOKUP(G2372,Sheet1!J:L,3,0)</f>
        <v>辽宁省</v>
      </c>
      <c r="G2372" t="s">
        <v>242</v>
      </c>
      <c r="H2372" s="2" t="str">
        <f>VLOOKUP(G2372,Sheet1!J:O,6,0)</f>
        <v>华北大区</v>
      </c>
      <c r="I2372">
        <v>19</v>
      </c>
      <c r="J2372">
        <v>0</v>
      </c>
      <c r="K2372" s="8">
        <f>VLOOKUP(C2372,'渗透率、续签率'!B:C,2,0)</f>
        <v>0.53900000000000003</v>
      </c>
      <c r="L2372" s="6">
        <f t="shared" si="223"/>
        <v>0</v>
      </c>
      <c r="M2372">
        <v>0</v>
      </c>
      <c r="N2372">
        <v>0</v>
      </c>
      <c r="O2372" s="24" t="e">
        <f t="shared" si="224"/>
        <v>#DIV/0!</v>
      </c>
      <c r="P2372" s="35">
        <f>VLOOKUP(E2372,'参数设置&amp;汇总'!O:X,10,0)</f>
        <v>0.4</v>
      </c>
      <c r="Q2372" s="37">
        <f t="shared" si="225"/>
        <v>0</v>
      </c>
      <c r="R2372">
        <v>0.85</v>
      </c>
      <c r="S2372" s="38">
        <f t="shared" si="226"/>
        <v>0</v>
      </c>
      <c r="T2372" s="9">
        <f t="shared" si="227"/>
        <v>0</v>
      </c>
      <c r="V2372" s="11"/>
    </row>
    <row r="2373" spans="2:22" ht="18">
      <c r="B2373" t="s">
        <v>550</v>
      </c>
      <c r="C2373" t="s">
        <v>4</v>
      </c>
      <c r="D2373" t="str">
        <f>VLOOKUP(G2373,Sheet1!J:K,2,0)</f>
        <v>C</v>
      </c>
      <c r="E2373" t="str">
        <f t="shared" si="222"/>
        <v>C学历提升</v>
      </c>
      <c r="F2373" t="str">
        <f>VLOOKUP(G2373,Sheet1!J:L,3,0)</f>
        <v>西藏自治区</v>
      </c>
      <c r="G2373" t="s">
        <v>243</v>
      </c>
      <c r="H2373" s="2">
        <f>VLOOKUP(G2373,Sheet1!J:O,6,0)</f>
        <v>0</v>
      </c>
      <c r="I2373">
        <v>8</v>
      </c>
      <c r="J2373">
        <v>0</v>
      </c>
      <c r="K2373" s="8">
        <f>VLOOKUP(C2373,'渗透率、续签率'!B:C,2,0)</f>
        <v>0.53900000000000003</v>
      </c>
      <c r="L2373" s="6">
        <f t="shared" si="223"/>
        <v>0</v>
      </c>
      <c r="M2373">
        <v>0</v>
      </c>
      <c r="N2373">
        <v>0</v>
      </c>
      <c r="O2373" s="24" t="e">
        <f t="shared" si="224"/>
        <v>#DIV/0!</v>
      </c>
      <c r="P2373" s="35">
        <f>VLOOKUP(E2373,'参数设置&amp;汇总'!O:X,10,0)</f>
        <v>0.4</v>
      </c>
      <c r="Q2373" s="37">
        <f t="shared" si="225"/>
        <v>0</v>
      </c>
      <c r="R2373">
        <v>0.85</v>
      </c>
      <c r="S2373" s="38">
        <f t="shared" si="226"/>
        <v>0</v>
      </c>
      <c r="T2373" s="9">
        <f t="shared" si="227"/>
        <v>0</v>
      </c>
      <c r="V2373" s="11"/>
    </row>
    <row r="2374" spans="2:22" ht="18">
      <c r="B2374" t="s">
        <v>550</v>
      </c>
      <c r="C2374" t="s">
        <v>4</v>
      </c>
      <c r="D2374" t="str">
        <f>VLOOKUP(G2374,Sheet1!J:K,2,0)</f>
        <v>C</v>
      </c>
      <c r="E2374" t="str">
        <f t="shared" si="222"/>
        <v>C学历提升</v>
      </c>
      <c r="F2374" t="str">
        <f>VLOOKUP(G2374,Sheet1!J:L,3,0)</f>
        <v>广东省</v>
      </c>
      <c r="G2374" t="s">
        <v>244</v>
      </c>
      <c r="H2374" s="2" t="str">
        <f>VLOOKUP(G2374,Sheet1!J:O,6,0)</f>
        <v>华南大区</v>
      </c>
      <c r="I2374">
        <v>27</v>
      </c>
      <c r="J2374">
        <v>0</v>
      </c>
      <c r="K2374" s="8">
        <f>VLOOKUP(C2374,'渗透率、续签率'!B:C,2,0)</f>
        <v>0.53900000000000003</v>
      </c>
      <c r="L2374" s="6">
        <f t="shared" si="223"/>
        <v>0</v>
      </c>
      <c r="M2374">
        <v>0</v>
      </c>
      <c r="N2374">
        <v>0</v>
      </c>
      <c r="O2374" s="24" t="e">
        <f t="shared" si="224"/>
        <v>#DIV/0!</v>
      </c>
      <c r="P2374" s="35">
        <f>VLOOKUP(E2374,'参数设置&amp;汇总'!O:X,10,0)</f>
        <v>0.4</v>
      </c>
      <c r="Q2374" s="37">
        <f t="shared" si="225"/>
        <v>0</v>
      </c>
      <c r="R2374">
        <v>0.85</v>
      </c>
      <c r="S2374" s="38">
        <f t="shared" si="226"/>
        <v>0</v>
      </c>
      <c r="T2374" s="9">
        <f t="shared" si="227"/>
        <v>0</v>
      </c>
      <c r="V2374" s="11"/>
    </row>
    <row r="2375" spans="2:22" ht="18">
      <c r="B2375" t="s">
        <v>550</v>
      </c>
      <c r="C2375" t="s">
        <v>4</v>
      </c>
      <c r="D2375" t="str">
        <f>VLOOKUP(G2375,Sheet1!J:K,2,0)</f>
        <v>C</v>
      </c>
      <c r="E2375" t="str">
        <f t="shared" si="222"/>
        <v>C学历提升</v>
      </c>
      <c r="F2375" t="str">
        <f>VLOOKUP(G2375,Sheet1!J:L,3,0)</f>
        <v>四川省</v>
      </c>
      <c r="G2375" t="s">
        <v>245</v>
      </c>
      <c r="H2375" s="2" t="str">
        <f>VLOOKUP(G2375,Sheet1!J:O,6,0)</f>
        <v>华北大区</v>
      </c>
      <c r="I2375">
        <v>8</v>
      </c>
      <c r="J2375">
        <v>0</v>
      </c>
      <c r="K2375" s="8">
        <f>VLOOKUP(C2375,'渗透率、续签率'!B:C,2,0)</f>
        <v>0.53900000000000003</v>
      </c>
      <c r="L2375" s="6">
        <f t="shared" si="223"/>
        <v>0</v>
      </c>
      <c r="M2375">
        <v>0</v>
      </c>
      <c r="N2375">
        <v>0</v>
      </c>
      <c r="O2375" s="24" t="e">
        <f t="shared" si="224"/>
        <v>#DIV/0!</v>
      </c>
      <c r="P2375" s="35">
        <f>VLOOKUP(E2375,'参数设置&amp;汇总'!O:X,10,0)</f>
        <v>0.4</v>
      </c>
      <c r="Q2375" s="37">
        <f t="shared" si="225"/>
        <v>0</v>
      </c>
      <c r="R2375">
        <v>0.85</v>
      </c>
      <c r="S2375" s="38">
        <f t="shared" si="226"/>
        <v>0</v>
      </c>
      <c r="T2375" s="9">
        <f t="shared" si="227"/>
        <v>0</v>
      </c>
      <c r="V2375" s="11"/>
    </row>
    <row r="2376" spans="2:22" ht="18">
      <c r="B2376" t="s">
        <v>550</v>
      </c>
      <c r="C2376" t="s">
        <v>4</v>
      </c>
      <c r="D2376" t="str">
        <f>VLOOKUP(G2376,Sheet1!J:K,2,0)</f>
        <v>C</v>
      </c>
      <c r="E2376" t="str">
        <f t="shared" si="222"/>
        <v>C学历提升</v>
      </c>
      <c r="F2376" t="str">
        <f>VLOOKUP(G2376,Sheet1!J:L,3,0)</f>
        <v>云南省</v>
      </c>
      <c r="G2376" t="s">
        <v>246</v>
      </c>
      <c r="H2376" s="2" t="str">
        <f>VLOOKUP(G2376,Sheet1!J:O,6,0)</f>
        <v>华南大区</v>
      </c>
      <c r="I2376">
        <v>16</v>
      </c>
      <c r="J2376">
        <v>0</v>
      </c>
      <c r="K2376" s="8">
        <f>VLOOKUP(C2376,'渗透率、续签率'!B:C,2,0)</f>
        <v>0.53900000000000003</v>
      </c>
      <c r="L2376" s="6">
        <f t="shared" si="223"/>
        <v>0</v>
      </c>
      <c r="M2376">
        <v>0</v>
      </c>
      <c r="N2376">
        <v>0</v>
      </c>
      <c r="O2376" s="24" t="e">
        <f t="shared" si="224"/>
        <v>#DIV/0!</v>
      </c>
      <c r="P2376" s="35">
        <f>VLOOKUP(E2376,'参数设置&amp;汇总'!O:X,10,0)</f>
        <v>0.4</v>
      </c>
      <c r="Q2376" s="37">
        <f t="shared" si="225"/>
        <v>0</v>
      </c>
      <c r="R2376">
        <v>0.85</v>
      </c>
      <c r="S2376" s="38">
        <f t="shared" si="226"/>
        <v>0</v>
      </c>
      <c r="T2376" s="9">
        <f t="shared" si="227"/>
        <v>0</v>
      </c>
      <c r="V2376" s="11"/>
    </row>
    <row r="2377" spans="2:22" ht="18">
      <c r="B2377" t="s">
        <v>550</v>
      </c>
      <c r="C2377" t="s">
        <v>4</v>
      </c>
      <c r="D2377" t="str">
        <f>VLOOKUP(G2377,Sheet1!J:K,2,0)</f>
        <v>C</v>
      </c>
      <c r="E2377" t="str">
        <f t="shared" si="222"/>
        <v>C学历提升</v>
      </c>
      <c r="F2377" t="str">
        <f>VLOOKUP(G2377,Sheet1!J:L,3,0)</f>
        <v>海南省</v>
      </c>
      <c r="G2377" t="s">
        <v>247</v>
      </c>
      <c r="H2377" s="2" t="str">
        <f>VLOOKUP(G2377,Sheet1!J:O,6,0)</f>
        <v>华南大区</v>
      </c>
      <c r="I2377">
        <v>1</v>
      </c>
      <c r="J2377">
        <v>0</v>
      </c>
      <c r="K2377" s="8">
        <f>VLOOKUP(C2377,'渗透率、续签率'!B:C,2,0)</f>
        <v>0.53900000000000003</v>
      </c>
      <c r="L2377" s="6">
        <f t="shared" si="223"/>
        <v>0</v>
      </c>
      <c r="M2377">
        <v>0</v>
      </c>
      <c r="N2377">
        <v>0</v>
      </c>
      <c r="O2377" s="24" t="e">
        <f t="shared" si="224"/>
        <v>#DIV/0!</v>
      </c>
      <c r="P2377" s="35">
        <f>VLOOKUP(E2377,'参数设置&amp;汇总'!O:X,10,0)</f>
        <v>0.4</v>
      </c>
      <c r="Q2377" s="37">
        <f t="shared" si="225"/>
        <v>0</v>
      </c>
      <c r="R2377">
        <v>0.85</v>
      </c>
      <c r="S2377" s="38">
        <f t="shared" si="226"/>
        <v>0</v>
      </c>
      <c r="T2377" s="9">
        <f t="shared" si="227"/>
        <v>0</v>
      </c>
      <c r="V2377" s="11"/>
    </row>
    <row r="2378" spans="2:22" ht="18">
      <c r="B2378" t="s">
        <v>550</v>
      </c>
      <c r="C2378" t="s">
        <v>4</v>
      </c>
      <c r="D2378" t="str">
        <f>VLOOKUP(G2378,Sheet1!J:K,2,0)</f>
        <v>C</v>
      </c>
      <c r="E2378" t="str">
        <f t="shared" si="222"/>
        <v>C学历提升</v>
      </c>
      <c r="F2378" t="str">
        <f>VLOOKUP(G2378,Sheet1!J:L,3,0)</f>
        <v>河南省</v>
      </c>
      <c r="G2378" t="s">
        <v>248</v>
      </c>
      <c r="H2378" s="2" t="str">
        <f>VLOOKUP(G2378,Sheet1!J:O,6,0)</f>
        <v>华北大区</v>
      </c>
      <c r="I2378">
        <v>126</v>
      </c>
      <c r="J2378">
        <v>2</v>
      </c>
      <c r="K2378" s="8">
        <f>VLOOKUP(C2378,'渗透率、续签率'!B:C,2,0)</f>
        <v>0.53900000000000003</v>
      </c>
      <c r="L2378" s="6">
        <f t="shared" si="223"/>
        <v>1.5873015873015872E-2</v>
      </c>
      <c r="M2378">
        <v>1</v>
      </c>
      <c r="N2378">
        <v>0</v>
      </c>
      <c r="O2378" s="24">
        <f t="shared" si="224"/>
        <v>0</v>
      </c>
      <c r="P2378" s="35">
        <f>VLOOKUP(E2378,'参数设置&amp;汇总'!O:X,10,0)</f>
        <v>0.4</v>
      </c>
      <c r="Q2378" s="37">
        <f t="shared" si="225"/>
        <v>0.4</v>
      </c>
      <c r="R2378">
        <v>0.85</v>
      </c>
      <c r="S2378" s="38">
        <f t="shared" si="226"/>
        <v>0.4705882352941177</v>
      </c>
      <c r="T2378" s="9">
        <f t="shared" si="227"/>
        <v>0.20376470588235296</v>
      </c>
      <c r="V2378" s="11"/>
    </row>
    <row r="2379" spans="2:22" ht="18">
      <c r="B2379" t="s">
        <v>550</v>
      </c>
      <c r="C2379" t="s">
        <v>4</v>
      </c>
      <c r="D2379" t="str">
        <f>VLOOKUP(G2379,Sheet1!J:K,2,0)</f>
        <v>C</v>
      </c>
      <c r="E2379" t="str">
        <f t="shared" si="222"/>
        <v>C学历提升</v>
      </c>
      <c r="F2379" t="str">
        <f>VLOOKUP(G2379,Sheet1!J:L,3,0)</f>
        <v>江西省</v>
      </c>
      <c r="G2379" t="s">
        <v>249</v>
      </c>
      <c r="H2379" s="2" t="str">
        <f>VLOOKUP(G2379,Sheet1!J:O,6,0)</f>
        <v>华南大区</v>
      </c>
      <c r="I2379">
        <v>11</v>
      </c>
      <c r="J2379">
        <v>0</v>
      </c>
      <c r="K2379" s="8">
        <f>VLOOKUP(C2379,'渗透率、续签率'!B:C,2,0)</f>
        <v>0.53900000000000003</v>
      </c>
      <c r="L2379" s="6">
        <f t="shared" si="223"/>
        <v>0</v>
      </c>
      <c r="M2379">
        <v>0</v>
      </c>
      <c r="N2379">
        <v>0</v>
      </c>
      <c r="O2379" s="24" t="e">
        <f t="shared" si="224"/>
        <v>#DIV/0!</v>
      </c>
      <c r="P2379" s="35">
        <f>VLOOKUP(E2379,'参数设置&amp;汇总'!O:X,10,0)</f>
        <v>0.4</v>
      </c>
      <c r="Q2379" s="37">
        <f t="shared" si="225"/>
        <v>0</v>
      </c>
      <c r="R2379">
        <v>0.85</v>
      </c>
      <c r="S2379" s="38">
        <f t="shared" si="226"/>
        <v>0</v>
      </c>
      <c r="T2379" s="9">
        <f t="shared" si="227"/>
        <v>0</v>
      </c>
      <c r="V2379" s="11"/>
    </row>
    <row r="2380" spans="2:22" ht="18">
      <c r="B2380" t="s">
        <v>550</v>
      </c>
      <c r="C2380" t="s">
        <v>4</v>
      </c>
      <c r="D2380" t="str">
        <f>VLOOKUP(G2380,Sheet1!J:K,2,0)</f>
        <v>C</v>
      </c>
      <c r="E2380" t="str">
        <f t="shared" si="222"/>
        <v>C学历提升</v>
      </c>
      <c r="F2380" t="str">
        <f>VLOOKUP(G2380,Sheet1!J:L,3,0)</f>
        <v>新疆维吾尔自治区</v>
      </c>
      <c r="G2380" t="s">
        <v>250</v>
      </c>
      <c r="H2380" s="2" t="str">
        <f>VLOOKUP(G2380,Sheet1!J:O,6,0)</f>
        <v>华北大区</v>
      </c>
      <c r="I2380">
        <v>0</v>
      </c>
      <c r="J2380">
        <v>0</v>
      </c>
      <c r="K2380" s="8">
        <f>VLOOKUP(C2380,'渗透率、续签率'!B:C,2,0)</f>
        <v>0.53900000000000003</v>
      </c>
      <c r="L2380" s="6" t="e">
        <f t="shared" si="223"/>
        <v>#DIV/0!</v>
      </c>
      <c r="M2380">
        <v>0</v>
      </c>
      <c r="N2380">
        <v>0</v>
      </c>
      <c r="O2380" s="24" t="e">
        <f t="shared" si="224"/>
        <v>#DIV/0!</v>
      </c>
      <c r="P2380" s="35">
        <f>VLOOKUP(E2380,'参数设置&amp;汇总'!O:X,10,0)</f>
        <v>0.4</v>
      </c>
      <c r="Q2380" s="37">
        <f t="shared" si="225"/>
        <v>0</v>
      </c>
      <c r="R2380">
        <v>0.85</v>
      </c>
      <c r="S2380" s="38">
        <f t="shared" si="226"/>
        <v>0</v>
      </c>
      <c r="T2380" s="9">
        <f t="shared" si="227"/>
        <v>0</v>
      </c>
      <c r="V2380" s="11"/>
    </row>
    <row r="2381" spans="2:22" ht="18">
      <c r="B2381" t="s">
        <v>550</v>
      </c>
      <c r="C2381" t="s">
        <v>4</v>
      </c>
      <c r="D2381" t="str">
        <f>VLOOKUP(G2381,Sheet1!J:K,2,0)</f>
        <v>B</v>
      </c>
      <c r="E2381" t="str">
        <f t="shared" si="222"/>
        <v>B学历提升</v>
      </c>
      <c r="F2381" t="str">
        <f>VLOOKUP(G2381,Sheet1!J:L,3,0)</f>
        <v>江苏省</v>
      </c>
      <c r="G2381" t="s">
        <v>71</v>
      </c>
      <c r="H2381" s="2" t="str">
        <f>VLOOKUP(G2381,Sheet1!J:O,6,0)</f>
        <v>华北大区</v>
      </c>
      <c r="I2381">
        <v>147</v>
      </c>
      <c r="J2381">
        <v>7</v>
      </c>
      <c r="K2381" s="8">
        <f>VLOOKUP(C2381,'渗透率、续签率'!B:C,2,0)</f>
        <v>0.53900000000000003</v>
      </c>
      <c r="L2381" s="6">
        <f t="shared" si="223"/>
        <v>4.7619047619047616E-2</v>
      </c>
      <c r="M2381">
        <v>12</v>
      </c>
      <c r="N2381">
        <v>6</v>
      </c>
      <c r="O2381" s="24">
        <f t="shared" si="224"/>
        <v>0.5</v>
      </c>
      <c r="P2381" s="35">
        <f>VLOOKUP(E2381,'参数设置&amp;汇总'!O:X,10,0)</f>
        <v>0.75</v>
      </c>
      <c r="Q2381" s="37">
        <f t="shared" si="225"/>
        <v>9</v>
      </c>
      <c r="R2381">
        <v>0.85</v>
      </c>
      <c r="S2381" s="38">
        <f t="shared" si="226"/>
        <v>6.7835294117647065</v>
      </c>
      <c r="T2381" s="9">
        <f t="shared" si="227"/>
        <v>2.937268235294118</v>
      </c>
      <c r="V2381" s="11"/>
    </row>
    <row r="2382" spans="2:22" ht="18">
      <c r="B2382" t="s">
        <v>550</v>
      </c>
      <c r="C2382" t="s">
        <v>4</v>
      </c>
      <c r="D2382" t="str">
        <f>VLOOKUP(G2382,Sheet1!J:K,2,0)</f>
        <v>C</v>
      </c>
      <c r="E2382" t="str">
        <f t="shared" si="222"/>
        <v>C学历提升</v>
      </c>
      <c r="F2382" t="str">
        <f>VLOOKUP(G2382,Sheet1!J:L,3,0)</f>
        <v>西藏自治区</v>
      </c>
      <c r="G2382" t="s">
        <v>251</v>
      </c>
      <c r="H2382" s="2">
        <f>VLOOKUP(G2382,Sheet1!J:O,6,0)</f>
        <v>0</v>
      </c>
      <c r="I2382">
        <v>1</v>
      </c>
      <c r="J2382">
        <v>0</v>
      </c>
      <c r="K2382" s="8">
        <f>VLOOKUP(C2382,'渗透率、续签率'!B:C,2,0)</f>
        <v>0.53900000000000003</v>
      </c>
      <c r="L2382" s="6">
        <f t="shared" si="223"/>
        <v>0</v>
      </c>
      <c r="M2382">
        <v>0</v>
      </c>
      <c r="N2382">
        <v>0</v>
      </c>
      <c r="O2382" s="24" t="e">
        <f t="shared" si="224"/>
        <v>#DIV/0!</v>
      </c>
      <c r="P2382" s="35">
        <f>VLOOKUP(E2382,'参数设置&amp;汇总'!O:X,10,0)</f>
        <v>0.4</v>
      </c>
      <c r="Q2382" s="37">
        <f t="shared" si="225"/>
        <v>0</v>
      </c>
      <c r="R2382">
        <v>0.85</v>
      </c>
      <c r="S2382" s="38">
        <f t="shared" si="226"/>
        <v>0</v>
      </c>
      <c r="T2382" s="9">
        <f t="shared" si="227"/>
        <v>0</v>
      </c>
      <c r="U2382" s="1"/>
      <c r="V2382" s="11"/>
    </row>
    <row r="2383" spans="2:22" ht="18">
      <c r="B2383" t="s">
        <v>550</v>
      </c>
      <c r="C2383" t="s">
        <v>4</v>
      </c>
      <c r="D2383" t="str">
        <f>VLOOKUP(G2383,Sheet1!J:K,2,0)</f>
        <v>C</v>
      </c>
      <c r="E2383" t="str">
        <f t="shared" si="222"/>
        <v>C学历提升</v>
      </c>
      <c r="F2383" t="str">
        <f>VLOOKUP(G2383,Sheet1!J:L,3,0)</f>
        <v>山东省</v>
      </c>
      <c r="G2383" t="s">
        <v>252</v>
      </c>
      <c r="H2383" s="2" t="str">
        <f>VLOOKUP(G2383,Sheet1!J:O,6,0)</f>
        <v>华北大区</v>
      </c>
      <c r="I2383">
        <v>58</v>
      </c>
      <c r="J2383">
        <v>1</v>
      </c>
      <c r="K2383" s="8">
        <f>VLOOKUP(C2383,'渗透率、续签率'!B:C,2,0)</f>
        <v>0.53900000000000003</v>
      </c>
      <c r="L2383" s="6">
        <f t="shared" si="223"/>
        <v>1.7241379310344827E-2</v>
      </c>
      <c r="M2383">
        <v>1</v>
      </c>
      <c r="N2383">
        <v>0</v>
      </c>
      <c r="O2383" s="24">
        <f t="shared" si="224"/>
        <v>0</v>
      </c>
      <c r="P2383" s="35">
        <f>VLOOKUP(E2383,'参数设置&amp;汇总'!O:X,10,0)</f>
        <v>0.4</v>
      </c>
      <c r="Q2383" s="37">
        <f t="shared" si="225"/>
        <v>0.4</v>
      </c>
      <c r="R2383">
        <v>0.85</v>
      </c>
      <c r="S2383" s="38">
        <f t="shared" si="226"/>
        <v>0.4705882352941177</v>
      </c>
      <c r="T2383" s="9">
        <f t="shared" si="227"/>
        <v>0.20376470588235296</v>
      </c>
      <c r="V2383" s="11"/>
    </row>
    <row r="2384" spans="2:22" ht="18">
      <c r="B2384" t="s">
        <v>550</v>
      </c>
      <c r="C2384" t="s">
        <v>4</v>
      </c>
      <c r="D2384" t="str">
        <f>VLOOKUP(G2384,Sheet1!J:K,2,0)</f>
        <v>B</v>
      </c>
      <c r="E2384" t="str">
        <f t="shared" si="222"/>
        <v>B学历提升</v>
      </c>
      <c r="F2384" t="str">
        <f>VLOOKUP(G2384,Sheet1!J:L,3,0)</f>
        <v>云南省</v>
      </c>
      <c r="G2384" t="s">
        <v>73</v>
      </c>
      <c r="H2384" s="2" t="str">
        <f>VLOOKUP(G2384,Sheet1!J:O,6,0)</f>
        <v>华南大区</v>
      </c>
      <c r="I2384">
        <v>214</v>
      </c>
      <c r="J2384">
        <v>27</v>
      </c>
      <c r="K2384" s="8">
        <f>VLOOKUP(C2384,'渗透率、续签率'!B:C,2,0)</f>
        <v>0.53900000000000003</v>
      </c>
      <c r="L2384" s="6">
        <f t="shared" si="223"/>
        <v>0.12616822429906541</v>
      </c>
      <c r="M2384">
        <v>31</v>
      </c>
      <c r="N2384">
        <v>20</v>
      </c>
      <c r="O2384" s="24">
        <f t="shared" si="224"/>
        <v>0.64516129032258063</v>
      </c>
      <c r="P2384" s="35">
        <f>VLOOKUP(E2384,'参数设置&amp;汇总'!O:X,10,0)</f>
        <v>0.75</v>
      </c>
      <c r="Q2384" s="37">
        <f t="shared" si="225"/>
        <v>23.25</v>
      </c>
      <c r="R2384">
        <v>0.85</v>
      </c>
      <c r="S2384" s="38">
        <f t="shared" si="226"/>
        <v>14.670588235294117</v>
      </c>
      <c r="T2384" s="9">
        <f t="shared" si="227"/>
        <v>6.3523647058823522</v>
      </c>
      <c r="U2384" s="1"/>
      <c r="V2384" s="11"/>
    </row>
    <row r="2385" spans="2:22" ht="18">
      <c r="B2385" t="s">
        <v>550</v>
      </c>
      <c r="C2385" t="s">
        <v>4</v>
      </c>
      <c r="D2385" t="str">
        <f>VLOOKUP(G2385,Sheet1!J:K,2,0)</f>
        <v>C</v>
      </c>
      <c r="E2385" t="str">
        <f t="shared" si="222"/>
        <v>C学历提升</v>
      </c>
      <c r="F2385" t="str">
        <f>VLOOKUP(G2385,Sheet1!J:L,3,0)</f>
        <v>新疆维吾尔自治区</v>
      </c>
      <c r="G2385" t="s">
        <v>253</v>
      </c>
      <c r="H2385" s="2" t="str">
        <f>VLOOKUP(G2385,Sheet1!J:O,6,0)</f>
        <v>华北大区</v>
      </c>
      <c r="I2385">
        <v>1</v>
      </c>
      <c r="J2385">
        <v>0</v>
      </c>
      <c r="K2385" s="8">
        <f>VLOOKUP(C2385,'渗透率、续签率'!B:C,2,0)</f>
        <v>0.53900000000000003</v>
      </c>
      <c r="L2385" s="6">
        <f t="shared" si="223"/>
        <v>0</v>
      </c>
      <c r="M2385">
        <v>0</v>
      </c>
      <c r="N2385">
        <v>0</v>
      </c>
      <c r="O2385" s="24" t="e">
        <f t="shared" si="224"/>
        <v>#DIV/0!</v>
      </c>
      <c r="P2385" s="35">
        <f>VLOOKUP(E2385,'参数设置&amp;汇总'!O:X,10,0)</f>
        <v>0.4</v>
      </c>
      <c r="Q2385" s="37">
        <f t="shared" si="225"/>
        <v>0</v>
      </c>
      <c r="R2385">
        <v>0.85</v>
      </c>
      <c r="S2385" s="38">
        <f t="shared" si="226"/>
        <v>0</v>
      </c>
      <c r="T2385" s="9">
        <f t="shared" si="227"/>
        <v>0</v>
      </c>
    </row>
    <row r="2386" spans="2:22" ht="18">
      <c r="B2386" t="s">
        <v>550</v>
      </c>
      <c r="C2386" t="s">
        <v>4</v>
      </c>
      <c r="D2386" t="str">
        <f>VLOOKUP(G2386,Sheet1!J:K,2,0)</f>
        <v>C</v>
      </c>
      <c r="E2386" t="str">
        <f t="shared" si="222"/>
        <v>C学历提升</v>
      </c>
      <c r="F2386" t="str">
        <f>VLOOKUP(G2386,Sheet1!J:L,3,0)</f>
        <v>新疆维吾尔自治区</v>
      </c>
      <c r="G2386" t="s">
        <v>254</v>
      </c>
      <c r="H2386" s="2" t="str">
        <f>VLOOKUP(G2386,Sheet1!J:O,6,0)</f>
        <v>华北大区</v>
      </c>
      <c r="I2386">
        <v>3</v>
      </c>
      <c r="J2386">
        <v>0</v>
      </c>
      <c r="K2386" s="8">
        <f>VLOOKUP(C2386,'渗透率、续签率'!B:C,2,0)</f>
        <v>0.53900000000000003</v>
      </c>
      <c r="L2386" s="6">
        <f t="shared" si="223"/>
        <v>0</v>
      </c>
      <c r="M2386">
        <v>0</v>
      </c>
      <c r="N2386">
        <v>0</v>
      </c>
      <c r="O2386" s="24" t="e">
        <f t="shared" si="224"/>
        <v>#DIV/0!</v>
      </c>
      <c r="P2386" s="35">
        <f>VLOOKUP(E2386,'参数设置&amp;汇总'!O:X,10,0)</f>
        <v>0.4</v>
      </c>
      <c r="Q2386" s="37">
        <f t="shared" si="225"/>
        <v>0</v>
      </c>
      <c r="R2386">
        <v>0.85</v>
      </c>
      <c r="S2386" s="38">
        <f t="shared" si="226"/>
        <v>0</v>
      </c>
      <c r="T2386" s="9">
        <f t="shared" si="227"/>
        <v>0</v>
      </c>
      <c r="U2386" s="1"/>
      <c r="V2386" s="11"/>
    </row>
    <row r="2387" spans="2:22" ht="18">
      <c r="B2387" t="s">
        <v>550</v>
      </c>
      <c r="C2387" t="s">
        <v>4</v>
      </c>
      <c r="D2387" t="str">
        <f>VLOOKUP(G2387,Sheet1!J:K,2,0)</f>
        <v>C</v>
      </c>
      <c r="E2387" t="str">
        <f t="shared" si="222"/>
        <v>C学历提升</v>
      </c>
      <c r="F2387" t="str">
        <f>VLOOKUP(G2387,Sheet1!J:L,3,0)</f>
        <v>海南省</v>
      </c>
      <c r="G2387" t="s">
        <v>255</v>
      </c>
      <c r="H2387" s="2" t="str">
        <f>VLOOKUP(G2387,Sheet1!J:O,6,0)</f>
        <v>华南大区</v>
      </c>
      <c r="I2387">
        <v>0</v>
      </c>
      <c r="J2387">
        <v>0</v>
      </c>
      <c r="K2387" s="8">
        <f>VLOOKUP(C2387,'渗透率、续签率'!B:C,2,0)</f>
        <v>0.53900000000000003</v>
      </c>
      <c r="L2387" s="6" t="e">
        <f t="shared" si="223"/>
        <v>#DIV/0!</v>
      </c>
      <c r="M2387">
        <v>0</v>
      </c>
      <c r="N2387">
        <v>0</v>
      </c>
      <c r="O2387" s="24" t="e">
        <f t="shared" si="224"/>
        <v>#DIV/0!</v>
      </c>
      <c r="P2387" s="35">
        <f>VLOOKUP(E2387,'参数设置&amp;汇总'!O:X,10,0)</f>
        <v>0.4</v>
      </c>
      <c r="Q2387" s="37">
        <f t="shared" si="225"/>
        <v>0</v>
      </c>
      <c r="R2387">
        <v>0.85</v>
      </c>
      <c r="S2387" s="38">
        <f t="shared" si="226"/>
        <v>0</v>
      </c>
      <c r="T2387" s="9">
        <f t="shared" si="227"/>
        <v>0</v>
      </c>
      <c r="U2387" s="1"/>
      <c r="V2387" s="11"/>
    </row>
    <row r="2388" spans="2:22" ht="18">
      <c r="B2388" t="s">
        <v>550</v>
      </c>
      <c r="C2388" t="s">
        <v>4</v>
      </c>
      <c r="D2388" t="str">
        <f>VLOOKUP(G2388,Sheet1!J:K,2,0)</f>
        <v>C</v>
      </c>
      <c r="E2388" t="str">
        <f t="shared" si="222"/>
        <v>C学历提升</v>
      </c>
      <c r="F2388" t="str">
        <f>VLOOKUP(G2388,Sheet1!J:L,3,0)</f>
        <v>西藏自治区</v>
      </c>
      <c r="G2388" t="s">
        <v>256</v>
      </c>
      <c r="H2388" s="2">
        <f>VLOOKUP(G2388,Sheet1!J:O,6,0)</f>
        <v>0</v>
      </c>
      <c r="I2388">
        <v>0</v>
      </c>
      <c r="J2388">
        <v>0</v>
      </c>
      <c r="K2388" s="8">
        <f>VLOOKUP(C2388,'渗透率、续签率'!B:C,2,0)</f>
        <v>0.53900000000000003</v>
      </c>
      <c r="L2388" s="6" t="e">
        <f t="shared" si="223"/>
        <v>#DIV/0!</v>
      </c>
      <c r="M2388">
        <v>0</v>
      </c>
      <c r="N2388">
        <v>0</v>
      </c>
      <c r="O2388" s="24" t="e">
        <f t="shared" si="224"/>
        <v>#DIV/0!</v>
      </c>
      <c r="P2388" s="35">
        <f>VLOOKUP(E2388,'参数设置&amp;汇总'!O:X,10,0)</f>
        <v>0.4</v>
      </c>
      <c r="Q2388" s="37">
        <f t="shared" si="225"/>
        <v>0</v>
      </c>
      <c r="R2388">
        <v>0.85</v>
      </c>
      <c r="S2388" s="38">
        <f t="shared" si="226"/>
        <v>0</v>
      </c>
      <c r="T2388" s="9">
        <f t="shared" si="227"/>
        <v>0</v>
      </c>
      <c r="V2388" s="11"/>
    </row>
    <row r="2389" spans="2:22" ht="18">
      <c r="B2389" t="s">
        <v>550</v>
      </c>
      <c r="C2389" t="s">
        <v>4</v>
      </c>
      <c r="D2389" t="str">
        <f>VLOOKUP(G2389,Sheet1!J:K,2,0)</f>
        <v>C</v>
      </c>
      <c r="E2389" t="str">
        <f t="shared" si="222"/>
        <v>C学历提升</v>
      </c>
      <c r="F2389" t="str">
        <f>VLOOKUP(G2389,Sheet1!J:L,3,0)</f>
        <v>云南省</v>
      </c>
      <c r="G2389" t="s">
        <v>257</v>
      </c>
      <c r="H2389" s="2" t="str">
        <f>VLOOKUP(G2389,Sheet1!J:O,6,0)</f>
        <v>华南大区</v>
      </c>
      <c r="I2389">
        <v>22</v>
      </c>
      <c r="J2389">
        <v>0</v>
      </c>
      <c r="K2389" s="8">
        <f>VLOOKUP(C2389,'渗透率、续签率'!B:C,2,0)</f>
        <v>0.53900000000000003</v>
      </c>
      <c r="L2389" s="6">
        <f t="shared" si="223"/>
        <v>0</v>
      </c>
      <c r="M2389">
        <v>1</v>
      </c>
      <c r="N2389">
        <v>0</v>
      </c>
      <c r="O2389" s="24">
        <f t="shared" si="224"/>
        <v>0</v>
      </c>
      <c r="P2389" s="35">
        <f>VLOOKUP(E2389,'参数设置&amp;汇总'!O:X,10,0)</f>
        <v>0.4</v>
      </c>
      <c r="Q2389" s="37">
        <f t="shared" si="225"/>
        <v>0.4</v>
      </c>
      <c r="R2389">
        <v>0.85</v>
      </c>
      <c r="S2389" s="38">
        <f t="shared" si="226"/>
        <v>0.4705882352941177</v>
      </c>
      <c r="T2389" s="9">
        <f t="shared" si="227"/>
        <v>0.20376470588235296</v>
      </c>
      <c r="V2389" s="11"/>
    </row>
    <row r="2390" spans="2:22" ht="18">
      <c r="B2390" t="s">
        <v>550</v>
      </c>
      <c r="C2390" t="s">
        <v>4</v>
      </c>
      <c r="D2390" t="str">
        <f>VLOOKUP(G2390,Sheet1!J:K,2,0)</f>
        <v>C</v>
      </c>
      <c r="E2390" t="str">
        <f t="shared" si="222"/>
        <v>C学历提升</v>
      </c>
      <c r="F2390" t="str">
        <f>VLOOKUP(G2390,Sheet1!J:L,3,0)</f>
        <v>山西省</v>
      </c>
      <c r="G2390" t="s">
        <v>258</v>
      </c>
      <c r="H2390" s="2" t="str">
        <f>VLOOKUP(G2390,Sheet1!J:O,6,0)</f>
        <v>华北大区</v>
      </c>
      <c r="I2390">
        <v>118</v>
      </c>
      <c r="J2390">
        <v>8</v>
      </c>
      <c r="K2390" s="8">
        <f>VLOOKUP(C2390,'渗透率、续签率'!B:C,2,0)</f>
        <v>0.53900000000000003</v>
      </c>
      <c r="L2390" s="6">
        <f t="shared" si="223"/>
        <v>6.7796610169491525E-2</v>
      </c>
      <c r="M2390">
        <v>15</v>
      </c>
      <c r="N2390">
        <v>8</v>
      </c>
      <c r="O2390" s="24">
        <f t="shared" si="224"/>
        <v>0.53333333333333333</v>
      </c>
      <c r="P2390" s="35">
        <f>VLOOKUP(E2390,'参数设置&amp;汇总'!O:X,10,0)</f>
        <v>0.4</v>
      </c>
      <c r="Q2390" s="37">
        <f t="shared" si="225"/>
        <v>8</v>
      </c>
      <c r="R2390">
        <v>0.85</v>
      </c>
      <c r="S2390" s="38">
        <f t="shared" si="226"/>
        <v>4.3388235294117647</v>
      </c>
      <c r="T2390" s="9">
        <f t="shared" si="227"/>
        <v>1.8787105882352941</v>
      </c>
      <c r="V2390" s="11"/>
    </row>
    <row r="2391" spans="2:22" ht="18">
      <c r="B2391" t="s">
        <v>550</v>
      </c>
      <c r="C2391" t="s">
        <v>4</v>
      </c>
      <c r="D2391" t="str">
        <f>VLOOKUP(G2391,Sheet1!J:K,2,0)</f>
        <v>C</v>
      </c>
      <c r="E2391" t="str">
        <f t="shared" si="222"/>
        <v>C学历提升</v>
      </c>
      <c r="F2391" t="str">
        <f>VLOOKUP(G2391,Sheet1!J:L,3,0)</f>
        <v>山西省</v>
      </c>
      <c r="G2391" t="s">
        <v>259</v>
      </c>
      <c r="H2391" s="2" t="str">
        <f>VLOOKUP(G2391,Sheet1!J:O,6,0)</f>
        <v>华北大区</v>
      </c>
      <c r="I2391">
        <v>25</v>
      </c>
      <c r="J2391">
        <v>0</v>
      </c>
      <c r="K2391" s="8">
        <f>VLOOKUP(C2391,'渗透率、续签率'!B:C,2,0)</f>
        <v>0.53900000000000003</v>
      </c>
      <c r="L2391" s="6">
        <f t="shared" si="223"/>
        <v>0</v>
      </c>
      <c r="M2391">
        <v>0</v>
      </c>
      <c r="N2391">
        <v>0</v>
      </c>
      <c r="O2391" s="24" t="e">
        <f t="shared" si="224"/>
        <v>#DIV/0!</v>
      </c>
      <c r="P2391" s="35">
        <f>VLOOKUP(E2391,'参数设置&amp;汇总'!O:X,10,0)</f>
        <v>0.4</v>
      </c>
      <c r="Q2391" s="37">
        <f t="shared" si="225"/>
        <v>0</v>
      </c>
      <c r="R2391">
        <v>0.85</v>
      </c>
      <c r="S2391" s="38">
        <f t="shared" si="226"/>
        <v>0</v>
      </c>
      <c r="T2391" s="9">
        <f t="shared" si="227"/>
        <v>0</v>
      </c>
      <c r="V2391" s="11"/>
    </row>
    <row r="2392" spans="2:22" ht="18">
      <c r="B2392" t="s">
        <v>550</v>
      </c>
      <c r="C2392" t="s">
        <v>4</v>
      </c>
      <c r="D2392" t="str">
        <f>VLOOKUP(G2392,Sheet1!J:K,2,0)</f>
        <v>C</v>
      </c>
      <c r="E2392" t="str">
        <f t="shared" si="222"/>
        <v>C学历提升</v>
      </c>
      <c r="F2392" t="str">
        <f>VLOOKUP(G2392,Sheet1!J:L,3,0)</f>
        <v>云南省</v>
      </c>
      <c r="G2392" t="s">
        <v>260</v>
      </c>
      <c r="H2392" s="2" t="str">
        <f>VLOOKUP(G2392,Sheet1!J:O,6,0)</f>
        <v>华南大区</v>
      </c>
      <c r="I2392">
        <v>8</v>
      </c>
      <c r="J2392">
        <v>0</v>
      </c>
      <c r="K2392" s="8">
        <f>VLOOKUP(C2392,'渗透率、续签率'!B:C,2,0)</f>
        <v>0.53900000000000003</v>
      </c>
      <c r="L2392" s="6">
        <f t="shared" si="223"/>
        <v>0</v>
      </c>
      <c r="M2392">
        <v>0</v>
      </c>
      <c r="N2392">
        <v>0</v>
      </c>
      <c r="O2392" s="24" t="e">
        <f t="shared" si="224"/>
        <v>#DIV/0!</v>
      </c>
      <c r="P2392" s="35">
        <f>VLOOKUP(E2392,'参数设置&amp;汇总'!O:X,10,0)</f>
        <v>0.4</v>
      </c>
      <c r="Q2392" s="37">
        <f t="shared" si="225"/>
        <v>0</v>
      </c>
      <c r="R2392">
        <v>0.85</v>
      </c>
      <c r="S2392" s="38">
        <f t="shared" si="226"/>
        <v>0</v>
      </c>
      <c r="T2392" s="9">
        <f t="shared" si="227"/>
        <v>0</v>
      </c>
      <c r="U2392" s="1"/>
      <c r="V2392" s="11"/>
    </row>
    <row r="2393" spans="2:22" ht="18">
      <c r="B2393" t="s">
        <v>550</v>
      </c>
      <c r="C2393" t="s">
        <v>4</v>
      </c>
      <c r="D2393" t="str">
        <f>VLOOKUP(G2393,Sheet1!J:K,2,0)</f>
        <v>C</v>
      </c>
      <c r="E2393" t="str">
        <f t="shared" si="222"/>
        <v>C学历提升</v>
      </c>
      <c r="F2393" t="str">
        <f>VLOOKUP(G2393,Sheet1!J:L,3,0)</f>
        <v>江西省</v>
      </c>
      <c r="G2393" t="s">
        <v>261</v>
      </c>
      <c r="H2393" s="2" t="str">
        <f>VLOOKUP(G2393,Sheet1!J:O,6,0)</f>
        <v>华南大区</v>
      </c>
      <c r="I2393">
        <v>27</v>
      </c>
      <c r="J2393">
        <v>1</v>
      </c>
      <c r="K2393" s="8">
        <f>VLOOKUP(C2393,'渗透率、续签率'!B:C,2,0)</f>
        <v>0.53900000000000003</v>
      </c>
      <c r="L2393" s="6">
        <f t="shared" si="223"/>
        <v>3.7037037037037035E-2</v>
      </c>
      <c r="M2393">
        <v>1</v>
      </c>
      <c r="N2393">
        <v>1</v>
      </c>
      <c r="O2393" s="24">
        <f t="shared" si="224"/>
        <v>1</v>
      </c>
      <c r="P2393" s="35">
        <f>VLOOKUP(E2393,'参数设置&amp;汇总'!O:X,10,0)</f>
        <v>0.4</v>
      </c>
      <c r="Q2393" s="37">
        <f t="shared" si="225"/>
        <v>1</v>
      </c>
      <c r="R2393">
        <v>0.85</v>
      </c>
      <c r="S2393" s="38">
        <f t="shared" si="226"/>
        <v>0.54235294117647059</v>
      </c>
      <c r="T2393" s="9">
        <f t="shared" si="227"/>
        <v>0.23483882352941177</v>
      </c>
      <c r="V2393" s="11"/>
    </row>
    <row r="2394" spans="2:22" ht="18">
      <c r="B2394" t="s">
        <v>550</v>
      </c>
      <c r="C2394" t="s">
        <v>4</v>
      </c>
      <c r="D2394" t="str">
        <f>VLOOKUP(G2394,Sheet1!J:K,2,0)</f>
        <v>C</v>
      </c>
      <c r="E2394" t="str">
        <f t="shared" si="222"/>
        <v>C学历提升</v>
      </c>
      <c r="F2394" t="str">
        <f>VLOOKUP(G2394,Sheet1!J:L,3,0)</f>
        <v>云南省</v>
      </c>
      <c r="G2394" t="s">
        <v>262</v>
      </c>
      <c r="H2394" s="2" t="str">
        <f>VLOOKUP(G2394,Sheet1!J:O,6,0)</f>
        <v>华南大区</v>
      </c>
      <c r="I2394">
        <v>32</v>
      </c>
      <c r="J2394">
        <v>0</v>
      </c>
      <c r="K2394" s="8">
        <f>VLOOKUP(C2394,'渗透率、续签率'!B:C,2,0)</f>
        <v>0.53900000000000003</v>
      </c>
      <c r="L2394" s="6">
        <f t="shared" si="223"/>
        <v>0</v>
      </c>
      <c r="M2394">
        <v>0</v>
      </c>
      <c r="N2394">
        <v>0</v>
      </c>
      <c r="O2394" s="24" t="e">
        <f t="shared" si="224"/>
        <v>#DIV/0!</v>
      </c>
      <c r="P2394" s="35">
        <f>VLOOKUP(E2394,'参数设置&amp;汇总'!O:X,10,0)</f>
        <v>0.4</v>
      </c>
      <c r="Q2394" s="37">
        <f t="shared" si="225"/>
        <v>0</v>
      </c>
      <c r="R2394">
        <v>0.85</v>
      </c>
      <c r="S2394" s="38">
        <f t="shared" si="226"/>
        <v>0</v>
      </c>
      <c r="T2394" s="9">
        <f t="shared" si="227"/>
        <v>0</v>
      </c>
      <c r="V2394" s="11"/>
    </row>
    <row r="2395" spans="2:22" ht="18">
      <c r="B2395" t="s">
        <v>550</v>
      </c>
      <c r="C2395" t="s">
        <v>4</v>
      </c>
      <c r="D2395" t="str">
        <f>VLOOKUP(G2395,Sheet1!J:K,2,0)</f>
        <v>C</v>
      </c>
      <c r="E2395" t="str">
        <f t="shared" si="222"/>
        <v>C学历提升</v>
      </c>
      <c r="F2395" t="str">
        <f>VLOOKUP(G2395,Sheet1!J:L,3,0)</f>
        <v>山西省</v>
      </c>
      <c r="G2395" t="s">
        <v>263</v>
      </c>
      <c r="H2395" s="2" t="str">
        <f>VLOOKUP(G2395,Sheet1!J:O,6,0)</f>
        <v>华北大区</v>
      </c>
      <c r="I2395">
        <v>29</v>
      </c>
      <c r="J2395">
        <v>0</v>
      </c>
      <c r="K2395" s="8">
        <f>VLOOKUP(C2395,'渗透率、续签率'!B:C,2,0)</f>
        <v>0.53900000000000003</v>
      </c>
      <c r="L2395" s="6">
        <f t="shared" si="223"/>
        <v>0</v>
      </c>
      <c r="M2395">
        <v>1</v>
      </c>
      <c r="N2395">
        <v>0</v>
      </c>
      <c r="O2395" s="24">
        <f t="shared" si="224"/>
        <v>0</v>
      </c>
      <c r="P2395" s="35">
        <f>VLOOKUP(E2395,'参数设置&amp;汇总'!O:X,10,0)</f>
        <v>0.4</v>
      </c>
      <c r="Q2395" s="37">
        <f t="shared" si="225"/>
        <v>0.4</v>
      </c>
      <c r="R2395">
        <v>0.85</v>
      </c>
      <c r="S2395" s="38">
        <f t="shared" si="226"/>
        <v>0.4705882352941177</v>
      </c>
      <c r="T2395" s="9">
        <f t="shared" si="227"/>
        <v>0.20376470588235296</v>
      </c>
      <c r="U2395" s="1"/>
      <c r="V2395" s="11"/>
    </row>
    <row r="2396" spans="2:22" ht="18">
      <c r="B2396" t="s">
        <v>550</v>
      </c>
      <c r="C2396" t="s">
        <v>4</v>
      </c>
      <c r="D2396" t="str">
        <f>VLOOKUP(G2396,Sheet1!J:K,2,0)</f>
        <v>C</v>
      </c>
      <c r="E2396" t="str">
        <f t="shared" si="222"/>
        <v>C学历提升</v>
      </c>
      <c r="F2396" t="str">
        <f>VLOOKUP(G2396,Sheet1!J:L,3,0)</f>
        <v>辽宁省</v>
      </c>
      <c r="G2396" t="s">
        <v>264</v>
      </c>
      <c r="H2396" s="2" t="str">
        <f>VLOOKUP(G2396,Sheet1!J:O,6,0)</f>
        <v>华北大区</v>
      </c>
      <c r="I2396">
        <v>30</v>
      </c>
      <c r="J2396">
        <v>0</v>
      </c>
      <c r="K2396" s="8">
        <f>VLOOKUP(C2396,'渗透率、续签率'!B:C,2,0)</f>
        <v>0.53900000000000003</v>
      </c>
      <c r="L2396" s="6">
        <f t="shared" si="223"/>
        <v>0</v>
      </c>
      <c r="M2396">
        <v>0</v>
      </c>
      <c r="N2396">
        <v>0</v>
      </c>
      <c r="O2396" s="24" t="e">
        <f t="shared" si="224"/>
        <v>#DIV/0!</v>
      </c>
      <c r="P2396" s="35">
        <f>VLOOKUP(E2396,'参数设置&amp;汇总'!O:X,10,0)</f>
        <v>0.4</v>
      </c>
      <c r="Q2396" s="37">
        <f t="shared" si="225"/>
        <v>0</v>
      </c>
      <c r="R2396">
        <v>0.85</v>
      </c>
      <c r="S2396" s="38">
        <f t="shared" si="226"/>
        <v>0</v>
      </c>
      <c r="T2396" s="9">
        <f t="shared" si="227"/>
        <v>0</v>
      </c>
      <c r="V2396" s="11"/>
    </row>
    <row r="2397" spans="2:22" ht="18">
      <c r="B2397" t="s">
        <v>550</v>
      </c>
      <c r="C2397" t="s">
        <v>4</v>
      </c>
      <c r="D2397" t="str">
        <f>VLOOKUP(G2397,Sheet1!J:K,2,0)</f>
        <v>C</v>
      </c>
      <c r="E2397" t="str">
        <f t="shared" si="222"/>
        <v>C学历提升</v>
      </c>
      <c r="F2397" t="str">
        <f>VLOOKUP(G2397,Sheet1!J:L,3,0)</f>
        <v>辽宁省</v>
      </c>
      <c r="G2397" t="s">
        <v>265</v>
      </c>
      <c r="H2397" s="2" t="str">
        <f>VLOOKUP(G2397,Sheet1!J:O,6,0)</f>
        <v>华北大区</v>
      </c>
      <c r="I2397">
        <v>13</v>
      </c>
      <c r="J2397">
        <v>0</v>
      </c>
      <c r="K2397" s="8">
        <f>VLOOKUP(C2397,'渗透率、续签率'!B:C,2,0)</f>
        <v>0.53900000000000003</v>
      </c>
      <c r="L2397" s="6">
        <f t="shared" si="223"/>
        <v>0</v>
      </c>
      <c r="M2397">
        <v>0</v>
      </c>
      <c r="N2397">
        <v>0</v>
      </c>
      <c r="O2397" s="24" t="e">
        <f t="shared" si="224"/>
        <v>#DIV/0!</v>
      </c>
      <c r="P2397" s="35">
        <f>VLOOKUP(E2397,'参数设置&amp;汇总'!O:X,10,0)</f>
        <v>0.4</v>
      </c>
      <c r="Q2397" s="37">
        <f t="shared" si="225"/>
        <v>0</v>
      </c>
      <c r="R2397">
        <v>0.85</v>
      </c>
      <c r="S2397" s="38">
        <f t="shared" si="226"/>
        <v>0</v>
      </c>
      <c r="T2397" s="9">
        <f t="shared" si="227"/>
        <v>0</v>
      </c>
      <c r="V2397" s="11"/>
    </row>
    <row r="2398" spans="2:22" ht="18">
      <c r="B2398" t="s">
        <v>550</v>
      </c>
      <c r="C2398" t="s">
        <v>4</v>
      </c>
      <c r="D2398" t="str">
        <f>VLOOKUP(G2398,Sheet1!J:K,2,0)</f>
        <v>C</v>
      </c>
      <c r="E2398" t="str">
        <f t="shared" si="222"/>
        <v>C学历提升</v>
      </c>
      <c r="F2398" t="str">
        <f>VLOOKUP(G2398,Sheet1!J:L,3,0)</f>
        <v>广西壮族自治区</v>
      </c>
      <c r="G2398" t="s">
        <v>266</v>
      </c>
      <c r="H2398" s="2" t="str">
        <f>VLOOKUP(G2398,Sheet1!J:O,6,0)</f>
        <v>华南大区</v>
      </c>
      <c r="I2398">
        <v>8</v>
      </c>
      <c r="J2398">
        <v>0</v>
      </c>
      <c r="K2398" s="8">
        <f>VLOOKUP(C2398,'渗透率、续签率'!B:C,2,0)</f>
        <v>0.53900000000000003</v>
      </c>
      <c r="L2398" s="6">
        <f t="shared" si="223"/>
        <v>0</v>
      </c>
      <c r="M2398">
        <v>0</v>
      </c>
      <c r="N2398">
        <v>0</v>
      </c>
      <c r="O2398" s="24" t="e">
        <f t="shared" si="224"/>
        <v>#DIV/0!</v>
      </c>
      <c r="P2398" s="35">
        <f>VLOOKUP(E2398,'参数设置&amp;汇总'!O:X,10,0)</f>
        <v>0.4</v>
      </c>
      <c r="Q2398" s="37">
        <f t="shared" si="225"/>
        <v>0</v>
      </c>
      <c r="R2398">
        <v>0.85</v>
      </c>
      <c r="S2398" s="38">
        <f t="shared" si="226"/>
        <v>0</v>
      </c>
      <c r="T2398" s="9">
        <f t="shared" si="227"/>
        <v>0</v>
      </c>
      <c r="U2398" s="1"/>
      <c r="V2398" s="11"/>
    </row>
    <row r="2399" spans="2:22" ht="18">
      <c r="B2399" t="s">
        <v>550</v>
      </c>
      <c r="C2399" t="s">
        <v>4</v>
      </c>
      <c r="D2399" t="str">
        <f>VLOOKUP(G2399,Sheet1!J:K,2,0)</f>
        <v>A</v>
      </c>
      <c r="E2399" t="str">
        <f t="shared" si="222"/>
        <v>A学历提升</v>
      </c>
      <c r="F2399" t="str">
        <f>VLOOKUP(G2399,Sheet1!J:L,3,0)</f>
        <v>浙江省</v>
      </c>
      <c r="G2399" t="s">
        <v>54</v>
      </c>
      <c r="H2399" s="2" t="str">
        <f>VLOOKUP(G2399,Sheet1!J:O,6,0)</f>
        <v>华南大区</v>
      </c>
      <c r="I2399">
        <v>365</v>
      </c>
      <c r="J2399">
        <v>37</v>
      </c>
      <c r="K2399" s="8">
        <f>VLOOKUP(C2399,'渗透率、续签率'!B:C,2,0)</f>
        <v>0.53900000000000003</v>
      </c>
      <c r="L2399" s="6">
        <f t="shared" si="223"/>
        <v>0.10136986301369863</v>
      </c>
      <c r="M2399">
        <v>64</v>
      </c>
      <c r="N2399">
        <v>26</v>
      </c>
      <c r="O2399" s="24">
        <f t="shared" si="224"/>
        <v>0.40625</v>
      </c>
      <c r="P2399" s="35">
        <f>VLOOKUP(E2399,'参数设置&amp;汇总'!O:X,10,0)</f>
        <v>0.75</v>
      </c>
      <c r="Q2399" s="37">
        <f t="shared" si="225"/>
        <v>48</v>
      </c>
      <c r="R2399">
        <v>0.85</v>
      </c>
      <c r="S2399" s="38">
        <f t="shared" si="226"/>
        <v>39.983529411764707</v>
      </c>
      <c r="T2399" s="9">
        <f t="shared" si="227"/>
        <v>17.312868235294118</v>
      </c>
      <c r="V2399" s="11"/>
    </row>
    <row r="2400" spans="2:22" ht="18">
      <c r="B2400" t="s">
        <v>550</v>
      </c>
      <c r="C2400" t="s">
        <v>4</v>
      </c>
      <c r="D2400" t="str">
        <f>VLOOKUP(G2400,Sheet1!J:K,2,0)</f>
        <v>C</v>
      </c>
      <c r="E2400" t="str">
        <f t="shared" si="222"/>
        <v>C学历提升</v>
      </c>
      <c r="F2400" t="str">
        <f>VLOOKUP(G2400,Sheet1!J:L,3,0)</f>
        <v>吉林省</v>
      </c>
      <c r="G2400" t="s">
        <v>267</v>
      </c>
      <c r="H2400" s="2" t="str">
        <f>VLOOKUP(G2400,Sheet1!J:O,6,0)</f>
        <v>华北大区</v>
      </c>
      <c r="I2400">
        <v>29</v>
      </c>
      <c r="J2400">
        <v>0</v>
      </c>
      <c r="K2400" s="8">
        <f>VLOOKUP(C2400,'渗透率、续签率'!B:C,2,0)</f>
        <v>0.53900000000000003</v>
      </c>
      <c r="L2400" s="6">
        <f t="shared" si="223"/>
        <v>0</v>
      </c>
      <c r="M2400">
        <v>3</v>
      </c>
      <c r="N2400">
        <v>0</v>
      </c>
      <c r="O2400" s="24">
        <f t="shared" si="224"/>
        <v>0</v>
      </c>
      <c r="P2400" s="35">
        <f>VLOOKUP(E2400,'参数设置&amp;汇总'!O:X,10,0)</f>
        <v>0.4</v>
      </c>
      <c r="Q2400" s="37">
        <f t="shared" si="225"/>
        <v>1.2000000000000002</v>
      </c>
      <c r="R2400">
        <v>0.85</v>
      </c>
      <c r="S2400" s="38">
        <f t="shared" si="226"/>
        <v>1.4117647058823533</v>
      </c>
      <c r="T2400" s="9">
        <f t="shared" si="227"/>
        <v>0.61129411764705899</v>
      </c>
      <c r="V2400" s="11"/>
    </row>
    <row r="2401" spans="2:22" ht="18">
      <c r="B2401" t="s">
        <v>550</v>
      </c>
      <c r="C2401" t="s">
        <v>4</v>
      </c>
      <c r="D2401" t="str">
        <f>VLOOKUP(G2401,Sheet1!J:K,2,0)</f>
        <v>C</v>
      </c>
      <c r="E2401" t="str">
        <f t="shared" si="222"/>
        <v>C学历提升</v>
      </c>
      <c r="F2401" t="str">
        <f>VLOOKUP(G2401,Sheet1!J:L,3,0)</f>
        <v>西藏自治区</v>
      </c>
      <c r="G2401" t="s">
        <v>268</v>
      </c>
      <c r="H2401" s="2">
        <f>VLOOKUP(G2401,Sheet1!J:O,6,0)</f>
        <v>0</v>
      </c>
      <c r="I2401">
        <v>0</v>
      </c>
      <c r="J2401">
        <v>0</v>
      </c>
      <c r="K2401" s="8">
        <f>VLOOKUP(C2401,'渗透率、续签率'!B:C,2,0)</f>
        <v>0.53900000000000003</v>
      </c>
      <c r="L2401" s="6" t="e">
        <f t="shared" si="223"/>
        <v>#DIV/0!</v>
      </c>
      <c r="M2401">
        <v>0</v>
      </c>
      <c r="N2401">
        <v>0</v>
      </c>
      <c r="O2401" s="24" t="e">
        <f t="shared" si="224"/>
        <v>#DIV/0!</v>
      </c>
      <c r="P2401" s="35">
        <f>VLOOKUP(E2401,'参数设置&amp;汇总'!O:X,10,0)</f>
        <v>0.4</v>
      </c>
      <c r="Q2401" s="37">
        <f t="shared" si="225"/>
        <v>0</v>
      </c>
      <c r="R2401">
        <v>0.85</v>
      </c>
      <c r="S2401" s="38">
        <f t="shared" si="226"/>
        <v>0</v>
      </c>
      <c r="T2401" s="9">
        <f t="shared" si="227"/>
        <v>0</v>
      </c>
      <c r="V2401" s="11"/>
    </row>
    <row r="2402" spans="2:22" ht="18">
      <c r="B2402" t="s">
        <v>550</v>
      </c>
      <c r="C2402" t="s">
        <v>4</v>
      </c>
      <c r="D2402" t="str">
        <f>VLOOKUP(G2402,Sheet1!J:K,2,0)</f>
        <v>C</v>
      </c>
      <c r="E2402" t="str">
        <f t="shared" si="222"/>
        <v>C学历提升</v>
      </c>
      <c r="F2402" t="str">
        <f>VLOOKUP(G2402,Sheet1!J:L,3,0)</f>
        <v>青海省</v>
      </c>
      <c r="G2402" t="s">
        <v>270</v>
      </c>
      <c r="H2402" s="2" t="str">
        <f>VLOOKUP(G2402,Sheet1!J:O,6,0)</f>
        <v>华北大区</v>
      </c>
      <c r="I2402">
        <v>0</v>
      </c>
      <c r="J2402">
        <v>0</v>
      </c>
      <c r="K2402" s="8">
        <f>VLOOKUP(C2402,'渗透率、续签率'!B:C,2,0)</f>
        <v>0.53900000000000003</v>
      </c>
      <c r="L2402" s="6" t="e">
        <f t="shared" si="223"/>
        <v>#DIV/0!</v>
      </c>
      <c r="M2402">
        <v>0</v>
      </c>
      <c r="N2402">
        <v>0</v>
      </c>
      <c r="O2402" s="24" t="e">
        <f t="shared" si="224"/>
        <v>#DIV/0!</v>
      </c>
      <c r="P2402" s="35">
        <f>VLOOKUP(E2402,'参数设置&amp;汇总'!O:X,10,0)</f>
        <v>0.4</v>
      </c>
      <c r="Q2402" s="37">
        <f t="shared" si="225"/>
        <v>0</v>
      </c>
      <c r="R2402">
        <v>0.85</v>
      </c>
      <c r="S2402" s="38">
        <f t="shared" si="226"/>
        <v>0</v>
      </c>
      <c r="T2402" s="9">
        <f t="shared" si="227"/>
        <v>0</v>
      </c>
      <c r="V2402" s="11"/>
    </row>
    <row r="2403" spans="2:22" ht="18">
      <c r="B2403" t="s">
        <v>550</v>
      </c>
      <c r="C2403" t="s">
        <v>4</v>
      </c>
      <c r="D2403" t="str">
        <f>VLOOKUP(G2403,Sheet1!J:K,2,0)</f>
        <v>C</v>
      </c>
      <c r="E2403" t="str">
        <f t="shared" si="222"/>
        <v>C学历提升</v>
      </c>
      <c r="F2403" t="str">
        <f>VLOOKUP(G2403,Sheet1!J:L,3,0)</f>
        <v>山东省</v>
      </c>
      <c r="G2403" t="s">
        <v>271</v>
      </c>
      <c r="H2403" s="2" t="str">
        <f>VLOOKUP(G2403,Sheet1!J:O,6,0)</f>
        <v>华北大区</v>
      </c>
      <c r="I2403">
        <v>73</v>
      </c>
      <c r="J2403">
        <v>0</v>
      </c>
      <c r="K2403" s="8">
        <f>VLOOKUP(C2403,'渗透率、续签率'!B:C,2,0)</f>
        <v>0.53900000000000003</v>
      </c>
      <c r="L2403" s="6">
        <f t="shared" si="223"/>
        <v>0</v>
      </c>
      <c r="M2403">
        <v>6</v>
      </c>
      <c r="N2403">
        <v>0</v>
      </c>
      <c r="O2403" s="24">
        <f t="shared" si="224"/>
        <v>0</v>
      </c>
      <c r="P2403" s="35">
        <f>VLOOKUP(E2403,'参数设置&amp;汇总'!O:X,10,0)</f>
        <v>0.4</v>
      </c>
      <c r="Q2403" s="37">
        <f t="shared" si="225"/>
        <v>2.4000000000000004</v>
      </c>
      <c r="R2403">
        <v>0.85</v>
      </c>
      <c r="S2403" s="38">
        <f t="shared" si="226"/>
        <v>2.8235294117647065</v>
      </c>
      <c r="T2403" s="9">
        <f t="shared" si="227"/>
        <v>1.222588235294118</v>
      </c>
      <c r="V2403" s="11"/>
    </row>
    <row r="2404" spans="2:22" ht="18">
      <c r="B2404" t="s">
        <v>550</v>
      </c>
      <c r="C2404" t="s">
        <v>4</v>
      </c>
      <c r="D2404" t="str">
        <f>VLOOKUP(G2404,Sheet1!J:K,2,0)</f>
        <v>C</v>
      </c>
      <c r="E2404" t="str">
        <f t="shared" si="222"/>
        <v>C学历提升</v>
      </c>
      <c r="F2404" t="str">
        <f>VLOOKUP(G2404,Sheet1!J:L,3,0)</f>
        <v>广西壮族自治区</v>
      </c>
      <c r="G2404" t="s">
        <v>272</v>
      </c>
      <c r="H2404" s="2" t="str">
        <f>VLOOKUP(G2404,Sheet1!J:O,6,0)</f>
        <v>华南大区</v>
      </c>
      <c r="I2404">
        <v>21</v>
      </c>
      <c r="J2404">
        <v>0</v>
      </c>
      <c r="K2404" s="8">
        <f>VLOOKUP(C2404,'渗透率、续签率'!B:C,2,0)</f>
        <v>0.53900000000000003</v>
      </c>
      <c r="L2404" s="6">
        <f t="shared" si="223"/>
        <v>0</v>
      </c>
      <c r="M2404">
        <v>0</v>
      </c>
      <c r="N2404">
        <v>0</v>
      </c>
      <c r="O2404" s="24" t="e">
        <f t="shared" si="224"/>
        <v>#DIV/0!</v>
      </c>
      <c r="P2404" s="35">
        <f>VLOOKUP(E2404,'参数设置&amp;汇总'!O:X,10,0)</f>
        <v>0.4</v>
      </c>
      <c r="Q2404" s="37">
        <f t="shared" si="225"/>
        <v>0</v>
      </c>
      <c r="R2404">
        <v>0.85</v>
      </c>
      <c r="S2404" s="38">
        <f t="shared" si="226"/>
        <v>0</v>
      </c>
      <c r="T2404" s="9">
        <f t="shared" si="227"/>
        <v>0</v>
      </c>
      <c r="V2404" s="11"/>
    </row>
    <row r="2405" spans="2:22" ht="18">
      <c r="B2405" t="s">
        <v>550</v>
      </c>
      <c r="C2405" t="s">
        <v>4</v>
      </c>
      <c r="D2405" t="str">
        <f>VLOOKUP(G2405,Sheet1!J:K,2,0)</f>
        <v>C</v>
      </c>
      <c r="E2405" t="str">
        <f t="shared" si="222"/>
        <v>C学历提升</v>
      </c>
      <c r="F2405" t="str">
        <f>VLOOKUP(G2405,Sheet1!J:L,3,0)</f>
        <v>湖南省</v>
      </c>
      <c r="G2405" t="s">
        <v>273</v>
      </c>
      <c r="H2405" s="2" t="str">
        <f>VLOOKUP(G2405,Sheet1!J:O,6,0)</f>
        <v>华南大区</v>
      </c>
      <c r="I2405">
        <v>22</v>
      </c>
      <c r="J2405">
        <v>0</v>
      </c>
      <c r="K2405" s="8">
        <f>VLOOKUP(C2405,'渗透率、续签率'!B:C,2,0)</f>
        <v>0.53900000000000003</v>
      </c>
      <c r="L2405" s="6">
        <f t="shared" si="223"/>
        <v>0</v>
      </c>
      <c r="M2405">
        <v>0</v>
      </c>
      <c r="N2405">
        <v>0</v>
      </c>
      <c r="O2405" s="24" t="e">
        <f t="shared" si="224"/>
        <v>#DIV/0!</v>
      </c>
      <c r="P2405" s="35">
        <f>VLOOKUP(E2405,'参数设置&amp;汇总'!O:X,10,0)</f>
        <v>0.4</v>
      </c>
      <c r="Q2405" s="37">
        <f t="shared" si="225"/>
        <v>0</v>
      </c>
      <c r="R2405">
        <v>0.85</v>
      </c>
      <c r="S2405" s="38">
        <f t="shared" si="226"/>
        <v>0</v>
      </c>
      <c r="T2405" s="9">
        <f t="shared" si="227"/>
        <v>0</v>
      </c>
      <c r="V2405" s="11"/>
    </row>
    <row r="2406" spans="2:22" ht="18">
      <c r="B2406" t="s">
        <v>550</v>
      </c>
      <c r="C2406" t="s">
        <v>4</v>
      </c>
      <c r="D2406" t="str">
        <f>VLOOKUP(G2406,Sheet1!J:K,2,0)</f>
        <v>C</v>
      </c>
      <c r="E2406" t="str">
        <f t="shared" si="222"/>
        <v>C学历提升</v>
      </c>
      <c r="F2406" t="str">
        <f>VLOOKUP(G2406,Sheet1!J:L,3,0)</f>
        <v>广西壮族自治区</v>
      </c>
      <c r="G2406" t="s">
        <v>274</v>
      </c>
      <c r="H2406" s="2" t="str">
        <f>VLOOKUP(G2406,Sheet1!J:O,6,0)</f>
        <v>华南大区</v>
      </c>
      <c r="I2406">
        <v>27</v>
      </c>
      <c r="J2406">
        <v>0</v>
      </c>
      <c r="K2406" s="8">
        <f>VLOOKUP(C2406,'渗透率、续签率'!B:C,2,0)</f>
        <v>0.53900000000000003</v>
      </c>
      <c r="L2406" s="6">
        <f t="shared" si="223"/>
        <v>0</v>
      </c>
      <c r="M2406">
        <v>0</v>
      </c>
      <c r="N2406">
        <v>0</v>
      </c>
      <c r="O2406" s="24" t="e">
        <f t="shared" si="224"/>
        <v>#DIV/0!</v>
      </c>
      <c r="P2406" s="35">
        <f>VLOOKUP(E2406,'参数设置&amp;汇总'!O:X,10,0)</f>
        <v>0.4</v>
      </c>
      <c r="Q2406" s="37">
        <f t="shared" si="225"/>
        <v>0</v>
      </c>
      <c r="R2406">
        <v>0.85</v>
      </c>
      <c r="S2406" s="38">
        <f t="shared" si="226"/>
        <v>0</v>
      </c>
      <c r="T2406" s="9">
        <f t="shared" si="227"/>
        <v>0</v>
      </c>
      <c r="V2406" s="11"/>
    </row>
    <row r="2407" spans="2:22" ht="18">
      <c r="B2407" t="s">
        <v>550</v>
      </c>
      <c r="C2407" t="s">
        <v>4</v>
      </c>
      <c r="D2407" t="str">
        <f>VLOOKUP(G2407,Sheet1!J:K,2,0)</f>
        <v>C</v>
      </c>
      <c r="E2407" t="str">
        <f t="shared" si="222"/>
        <v>C学历提升</v>
      </c>
      <c r="F2407" t="str">
        <f>VLOOKUP(G2407,Sheet1!J:L,3,0)</f>
        <v>广东省</v>
      </c>
      <c r="G2407" t="s">
        <v>275</v>
      </c>
      <c r="H2407" s="2" t="str">
        <f>VLOOKUP(G2407,Sheet1!J:O,6,0)</f>
        <v>华南大区</v>
      </c>
      <c r="I2407">
        <v>37</v>
      </c>
      <c r="J2407">
        <v>0</v>
      </c>
      <c r="K2407" s="8">
        <f>VLOOKUP(C2407,'渗透率、续签率'!B:C,2,0)</f>
        <v>0.53900000000000003</v>
      </c>
      <c r="L2407" s="6">
        <f t="shared" si="223"/>
        <v>0</v>
      </c>
      <c r="M2407">
        <v>0</v>
      </c>
      <c r="N2407">
        <v>0</v>
      </c>
      <c r="O2407" s="24" t="e">
        <f t="shared" si="224"/>
        <v>#DIV/0!</v>
      </c>
      <c r="P2407" s="35">
        <f>VLOOKUP(E2407,'参数设置&amp;汇总'!O:X,10,0)</f>
        <v>0.4</v>
      </c>
      <c r="Q2407" s="37">
        <f t="shared" si="225"/>
        <v>0</v>
      </c>
      <c r="R2407">
        <v>0.85</v>
      </c>
      <c r="S2407" s="38">
        <f t="shared" si="226"/>
        <v>0</v>
      </c>
      <c r="T2407" s="9">
        <f t="shared" si="227"/>
        <v>0</v>
      </c>
    </row>
    <row r="2408" spans="2:22" ht="18">
      <c r="B2408" t="s">
        <v>550</v>
      </c>
      <c r="C2408" t="s">
        <v>4</v>
      </c>
      <c r="D2408" t="str">
        <f>VLOOKUP(G2408,Sheet1!J:K,2,0)</f>
        <v>C</v>
      </c>
      <c r="E2408" t="str">
        <f t="shared" si="222"/>
        <v>C学历提升</v>
      </c>
      <c r="F2408" t="str">
        <f>VLOOKUP(G2408,Sheet1!J:L,3,0)</f>
        <v>广西壮族自治区</v>
      </c>
      <c r="G2408" t="s">
        <v>276</v>
      </c>
      <c r="H2408" s="2" t="str">
        <f>VLOOKUP(G2408,Sheet1!J:O,6,0)</f>
        <v>华南大区</v>
      </c>
      <c r="I2408">
        <v>8</v>
      </c>
      <c r="J2408">
        <v>0</v>
      </c>
      <c r="K2408" s="8">
        <f>VLOOKUP(C2408,'渗透率、续签率'!B:C,2,0)</f>
        <v>0.53900000000000003</v>
      </c>
      <c r="L2408" s="6">
        <f t="shared" si="223"/>
        <v>0</v>
      </c>
      <c r="M2408">
        <v>0</v>
      </c>
      <c r="N2408">
        <v>0</v>
      </c>
      <c r="O2408" s="24" t="e">
        <f t="shared" si="224"/>
        <v>#DIV/0!</v>
      </c>
      <c r="P2408" s="35">
        <f>VLOOKUP(E2408,'参数设置&amp;汇总'!O:X,10,0)</f>
        <v>0.4</v>
      </c>
      <c r="Q2408" s="37">
        <f t="shared" si="225"/>
        <v>0</v>
      </c>
      <c r="R2408">
        <v>0.85</v>
      </c>
      <c r="S2408" s="38">
        <f t="shared" si="226"/>
        <v>0</v>
      </c>
      <c r="T2408" s="9">
        <f t="shared" si="227"/>
        <v>0</v>
      </c>
      <c r="V2408" s="11"/>
    </row>
    <row r="2409" spans="2:22" ht="18">
      <c r="B2409" t="s">
        <v>550</v>
      </c>
      <c r="C2409" t="s">
        <v>4</v>
      </c>
      <c r="D2409" t="str">
        <f>VLOOKUP(G2409,Sheet1!J:K,2,0)</f>
        <v>C</v>
      </c>
      <c r="E2409" t="str">
        <f t="shared" si="222"/>
        <v>C学历提升</v>
      </c>
      <c r="F2409" t="str">
        <f>VLOOKUP(G2409,Sheet1!J:L,3,0)</f>
        <v>云南省</v>
      </c>
      <c r="G2409" t="s">
        <v>277</v>
      </c>
      <c r="H2409" s="2" t="str">
        <f>VLOOKUP(G2409,Sheet1!J:O,6,0)</f>
        <v>华南大区</v>
      </c>
      <c r="I2409">
        <v>18</v>
      </c>
      <c r="J2409">
        <v>0</v>
      </c>
      <c r="K2409" s="8">
        <f>VLOOKUP(C2409,'渗透率、续签率'!B:C,2,0)</f>
        <v>0.53900000000000003</v>
      </c>
      <c r="L2409" s="6">
        <f t="shared" si="223"/>
        <v>0</v>
      </c>
      <c r="M2409">
        <v>0</v>
      </c>
      <c r="N2409">
        <v>0</v>
      </c>
      <c r="O2409" s="24" t="e">
        <f t="shared" si="224"/>
        <v>#DIV/0!</v>
      </c>
      <c r="P2409" s="35">
        <f>VLOOKUP(E2409,'参数设置&amp;汇总'!O:X,10,0)</f>
        <v>0.4</v>
      </c>
      <c r="Q2409" s="37">
        <f t="shared" si="225"/>
        <v>0</v>
      </c>
      <c r="R2409">
        <v>0.85</v>
      </c>
      <c r="S2409" s="38">
        <f t="shared" si="226"/>
        <v>0</v>
      </c>
      <c r="T2409" s="9">
        <f t="shared" si="227"/>
        <v>0</v>
      </c>
      <c r="U2409" s="1"/>
      <c r="V2409" s="11"/>
    </row>
    <row r="2410" spans="2:22" ht="18">
      <c r="B2410" t="s">
        <v>550</v>
      </c>
      <c r="C2410" t="s">
        <v>4</v>
      </c>
      <c r="D2410" t="str">
        <f>VLOOKUP(G2410,Sheet1!J:K,2,0)</f>
        <v>C</v>
      </c>
      <c r="E2410" t="str">
        <f t="shared" si="222"/>
        <v>C学历提升</v>
      </c>
      <c r="F2410" t="str">
        <f>VLOOKUP(G2410,Sheet1!J:L,3,0)</f>
        <v>陕西省</v>
      </c>
      <c r="G2410" t="s">
        <v>278</v>
      </c>
      <c r="H2410" s="2" t="str">
        <f>VLOOKUP(G2410,Sheet1!J:O,6,0)</f>
        <v>华北大区</v>
      </c>
      <c r="I2410">
        <v>35</v>
      </c>
      <c r="J2410">
        <v>0</v>
      </c>
      <c r="K2410" s="8">
        <f>VLOOKUP(C2410,'渗透率、续签率'!B:C,2,0)</f>
        <v>0.53900000000000003</v>
      </c>
      <c r="L2410" s="6">
        <f t="shared" si="223"/>
        <v>0</v>
      </c>
      <c r="M2410">
        <v>0</v>
      </c>
      <c r="N2410">
        <v>0</v>
      </c>
      <c r="O2410" s="24" t="e">
        <f t="shared" si="224"/>
        <v>#DIV/0!</v>
      </c>
      <c r="P2410" s="35">
        <f>VLOOKUP(E2410,'参数设置&amp;汇总'!O:X,10,0)</f>
        <v>0.4</v>
      </c>
      <c r="Q2410" s="37">
        <f t="shared" si="225"/>
        <v>0</v>
      </c>
      <c r="R2410">
        <v>0.85</v>
      </c>
      <c r="S2410" s="38">
        <f t="shared" si="226"/>
        <v>0</v>
      </c>
      <c r="T2410" s="9">
        <f t="shared" si="227"/>
        <v>0</v>
      </c>
      <c r="V2410" s="11"/>
    </row>
    <row r="2411" spans="2:22" ht="18">
      <c r="B2411" t="s">
        <v>550</v>
      </c>
      <c r="C2411" t="s">
        <v>4</v>
      </c>
      <c r="D2411" t="str">
        <f>VLOOKUP(G2411,Sheet1!J:K,2,0)</f>
        <v>C</v>
      </c>
      <c r="E2411" t="str">
        <f t="shared" si="222"/>
        <v>C学历提升</v>
      </c>
      <c r="F2411" t="str">
        <f>VLOOKUP(G2411,Sheet1!J:L,3,0)</f>
        <v>甘肃省</v>
      </c>
      <c r="G2411" t="s">
        <v>279</v>
      </c>
      <c r="H2411" s="2" t="str">
        <f>VLOOKUP(G2411,Sheet1!J:O,6,0)</f>
        <v>华北大区</v>
      </c>
      <c r="I2411">
        <v>8</v>
      </c>
      <c r="J2411">
        <v>0</v>
      </c>
      <c r="K2411" s="8">
        <f>VLOOKUP(C2411,'渗透率、续签率'!B:C,2,0)</f>
        <v>0.53900000000000003</v>
      </c>
      <c r="L2411" s="6">
        <f t="shared" si="223"/>
        <v>0</v>
      </c>
      <c r="M2411">
        <v>2</v>
      </c>
      <c r="N2411">
        <v>0</v>
      </c>
      <c r="O2411" s="24">
        <f t="shared" si="224"/>
        <v>0</v>
      </c>
      <c r="P2411" s="35">
        <f>VLOOKUP(E2411,'参数设置&amp;汇总'!O:X,10,0)</f>
        <v>0.4</v>
      </c>
      <c r="Q2411" s="37">
        <f t="shared" si="225"/>
        <v>0.8</v>
      </c>
      <c r="R2411">
        <v>0.85</v>
      </c>
      <c r="S2411" s="38">
        <f t="shared" si="226"/>
        <v>0.94117647058823539</v>
      </c>
      <c r="T2411" s="9">
        <f t="shared" si="227"/>
        <v>0.40752941176470592</v>
      </c>
    </row>
    <row r="2412" spans="2:22" ht="18">
      <c r="B2412" t="s">
        <v>550</v>
      </c>
      <c r="C2412" t="s">
        <v>4</v>
      </c>
      <c r="D2412" t="str">
        <f>VLOOKUP(G2412,Sheet1!J:K,2,0)</f>
        <v>A</v>
      </c>
      <c r="E2412" t="str">
        <f t="shared" si="222"/>
        <v>A学历提升</v>
      </c>
      <c r="F2412" t="str">
        <f>VLOOKUP(G2412,Sheet1!J:L,3,0)</f>
        <v>湖北省</v>
      </c>
      <c r="G2412" t="s">
        <v>56</v>
      </c>
      <c r="H2412" s="2" t="str">
        <f>VLOOKUP(G2412,Sheet1!J:O,6,0)</f>
        <v>华南大区</v>
      </c>
      <c r="I2412">
        <v>388</v>
      </c>
      <c r="J2412">
        <v>72</v>
      </c>
      <c r="K2412" s="8">
        <f>VLOOKUP(C2412,'渗透率、续签率'!B:C,2,0)</f>
        <v>0.53900000000000003</v>
      </c>
      <c r="L2412" s="6">
        <f t="shared" si="223"/>
        <v>0.18556701030927836</v>
      </c>
      <c r="M2412">
        <v>58</v>
      </c>
      <c r="N2412">
        <v>41</v>
      </c>
      <c r="O2412" s="24">
        <f t="shared" si="224"/>
        <v>0.7068965517241379</v>
      </c>
      <c r="P2412" s="35">
        <f>VLOOKUP(E2412,'参数设置&amp;汇总'!O:X,10,0)</f>
        <v>0.75</v>
      </c>
      <c r="Q2412" s="37">
        <f t="shared" si="225"/>
        <v>43.5</v>
      </c>
      <c r="R2412">
        <v>0.85</v>
      </c>
      <c r="S2412" s="38">
        <f t="shared" si="226"/>
        <v>25.177647058823531</v>
      </c>
      <c r="T2412" s="9">
        <f t="shared" si="227"/>
        <v>10.901921176470589</v>
      </c>
      <c r="V2412" s="11"/>
    </row>
    <row r="2413" spans="2:22" ht="18">
      <c r="B2413" t="s">
        <v>550</v>
      </c>
      <c r="C2413" t="s">
        <v>4</v>
      </c>
      <c r="D2413" t="str">
        <f>VLOOKUP(G2413,Sheet1!J:K,2,0)</f>
        <v>C</v>
      </c>
      <c r="E2413" t="str">
        <f t="shared" si="222"/>
        <v>C学历提升</v>
      </c>
      <c r="F2413" t="str">
        <f>VLOOKUP(G2413,Sheet1!J:L,3,0)</f>
        <v>贵州省</v>
      </c>
      <c r="G2413" t="s">
        <v>280</v>
      </c>
      <c r="H2413" s="2" t="str">
        <f>VLOOKUP(G2413,Sheet1!J:O,6,0)</f>
        <v>华北大区</v>
      </c>
      <c r="I2413">
        <v>13</v>
      </c>
      <c r="J2413">
        <v>0</v>
      </c>
      <c r="K2413" s="8">
        <f>VLOOKUP(C2413,'渗透率、续签率'!B:C,2,0)</f>
        <v>0.53900000000000003</v>
      </c>
      <c r="L2413" s="6">
        <f t="shared" si="223"/>
        <v>0</v>
      </c>
      <c r="M2413">
        <v>0</v>
      </c>
      <c r="N2413">
        <v>0</v>
      </c>
      <c r="O2413" s="24" t="e">
        <f t="shared" si="224"/>
        <v>#DIV/0!</v>
      </c>
      <c r="P2413" s="35">
        <f>VLOOKUP(E2413,'参数设置&amp;汇总'!O:X,10,0)</f>
        <v>0.4</v>
      </c>
      <c r="Q2413" s="37">
        <f t="shared" si="225"/>
        <v>0</v>
      </c>
      <c r="R2413">
        <v>0.85</v>
      </c>
      <c r="S2413" s="38">
        <f t="shared" si="226"/>
        <v>0</v>
      </c>
      <c r="T2413" s="9">
        <f t="shared" si="227"/>
        <v>0</v>
      </c>
      <c r="V2413" s="11"/>
    </row>
    <row r="2414" spans="2:22" ht="18">
      <c r="B2414" t="s">
        <v>550</v>
      </c>
      <c r="C2414" t="s">
        <v>4</v>
      </c>
      <c r="D2414" t="str">
        <f>VLOOKUP(G2414,Sheet1!J:K,2,0)</f>
        <v>C</v>
      </c>
      <c r="E2414" t="str">
        <f t="shared" si="222"/>
        <v>C学历提升</v>
      </c>
      <c r="F2414" t="str">
        <f>VLOOKUP(G2414,Sheet1!J:L,3,0)</f>
        <v>湖南省</v>
      </c>
      <c r="G2414" t="s">
        <v>281</v>
      </c>
      <c r="H2414" s="2" t="str">
        <f>VLOOKUP(G2414,Sheet1!J:O,6,0)</f>
        <v>华南大区</v>
      </c>
      <c r="I2414">
        <v>26</v>
      </c>
      <c r="J2414">
        <v>0</v>
      </c>
      <c r="K2414" s="8">
        <f>VLOOKUP(C2414,'渗透率、续签率'!B:C,2,0)</f>
        <v>0.53900000000000003</v>
      </c>
      <c r="L2414" s="6">
        <f t="shared" si="223"/>
        <v>0</v>
      </c>
      <c r="M2414">
        <v>0</v>
      </c>
      <c r="N2414">
        <v>0</v>
      </c>
      <c r="O2414" s="24" t="e">
        <f t="shared" si="224"/>
        <v>#DIV/0!</v>
      </c>
      <c r="P2414" s="35">
        <f>VLOOKUP(E2414,'参数设置&amp;汇总'!O:X,10,0)</f>
        <v>0.4</v>
      </c>
      <c r="Q2414" s="37">
        <f t="shared" si="225"/>
        <v>0</v>
      </c>
      <c r="R2414">
        <v>0.85</v>
      </c>
      <c r="S2414" s="38">
        <f t="shared" si="226"/>
        <v>0</v>
      </c>
      <c r="T2414" s="9">
        <f t="shared" si="227"/>
        <v>0</v>
      </c>
      <c r="V2414" s="11"/>
    </row>
    <row r="2415" spans="2:22" ht="18">
      <c r="B2415" t="s">
        <v>550</v>
      </c>
      <c r="C2415" t="s">
        <v>4</v>
      </c>
      <c r="D2415" t="str">
        <f>VLOOKUP(G2415,Sheet1!J:K,2,0)</f>
        <v>C</v>
      </c>
      <c r="E2415" t="str">
        <f t="shared" si="222"/>
        <v>C学历提升</v>
      </c>
      <c r="F2415" t="str">
        <f>VLOOKUP(G2415,Sheet1!J:L,3,0)</f>
        <v>陕西省</v>
      </c>
      <c r="G2415" t="s">
        <v>282</v>
      </c>
      <c r="H2415" s="2" t="str">
        <f>VLOOKUP(G2415,Sheet1!J:O,6,0)</f>
        <v>华北大区</v>
      </c>
      <c r="I2415">
        <v>22</v>
      </c>
      <c r="J2415">
        <v>3</v>
      </c>
      <c r="K2415" s="8">
        <f>VLOOKUP(C2415,'渗透率、续签率'!B:C,2,0)</f>
        <v>0.53900000000000003</v>
      </c>
      <c r="L2415" s="6">
        <f t="shared" si="223"/>
        <v>0.13636363636363635</v>
      </c>
      <c r="M2415">
        <v>3</v>
      </c>
      <c r="N2415">
        <v>1</v>
      </c>
      <c r="O2415" s="24">
        <f t="shared" si="224"/>
        <v>0.33333333333333331</v>
      </c>
      <c r="P2415" s="35">
        <f>VLOOKUP(E2415,'参数设置&amp;汇总'!O:X,10,0)</f>
        <v>0.4</v>
      </c>
      <c r="Q2415" s="37">
        <f t="shared" si="225"/>
        <v>1.2000000000000002</v>
      </c>
      <c r="R2415">
        <v>0.85</v>
      </c>
      <c r="S2415" s="38">
        <f t="shared" si="226"/>
        <v>0.77764705882352958</v>
      </c>
      <c r="T2415" s="9">
        <f t="shared" si="227"/>
        <v>0.3367211764705883</v>
      </c>
      <c r="V2415" s="11"/>
    </row>
    <row r="2416" spans="2:22" ht="18">
      <c r="B2416" t="s">
        <v>550</v>
      </c>
      <c r="C2416" t="s">
        <v>4</v>
      </c>
      <c r="D2416" t="str">
        <f>VLOOKUP(G2416,Sheet1!J:K,2,0)</f>
        <v>C</v>
      </c>
      <c r="E2416" t="str">
        <f t="shared" si="222"/>
        <v>C学历提升</v>
      </c>
      <c r="F2416" t="str">
        <f>VLOOKUP(G2416,Sheet1!J:L,3,0)</f>
        <v>广东省</v>
      </c>
      <c r="G2416" t="s">
        <v>283</v>
      </c>
      <c r="H2416" s="2" t="str">
        <f>VLOOKUP(G2416,Sheet1!J:O,6,0)</f>
        <v>华南大区</v>
      </c>
      <c r="I2416">
        <v>31</v>
      </c>
      <c r="J2416">
        <v>0</v>
      </c>
      <c r="K2416" s="8">
        <f>VLOOKUP(C2416,'渗透率、续签率'!B:C,2,0)</f>
        <v>0.53900000000000003</v>
      </c>
      <c r="L2416" s="6">
        <f t="shared" si="223"/>
        <v>0</v>
      </c>
      <c r="M2416">
        <v>1</v>
      </c>
      <c r="N2416">
        <v>0</v>
      </c>
      <c r="O2416" s="24">
        <f t="shared" si="224"/>
        <v>0</v>
      </c>
      <c r="P2416" s="35">
        <f>VLOOKUP(E2416,'参数设置&amp;汇总'!O:X,10,0)</f>
        <v>0.4</v>
      </c>
      <c r="Q2416" s="37">
        <f t="shared" si="225"/>
        <v>0.4</v>
      </c>
      <c r="R2416">
        <v>0.85</v>
      </c>
      <c r="S2416" s="38">
        <f t="shared" si="226"/>
        <v>0.4705882352941177</v>
      </c>
      <c r="T2416" s="9">
        <f t="shared" si="227"/>
        <v>0.20376470588235296</v>
      </c>
      <c r="V2416" s="11"/>
    </row>
    <row r="2417" spans="2:22" ht="18">
      <c r="B2417" t="s">
        <v>550</v>
      </c>
      <c r="C2417" t="s">
        <v>4</v>
      </c>
      <c r="D2417" t="str">
        <f>VLOOKUP(G2417,Sheet1!J:K,2,0)</f>
        <v>C</v>
      </c>
      <c r="E2417" t="str">
        <f t="shared" si="222"/>
        <v>C学历提升</v>
      </c>
      <c r="F2417" t="str">
        <f>VLOOKUP(G2417,Sheet1!J:L,3,0)</f>
        <v>广东省</v>
      </c>
      <c r="G2417" t="s">
        <v>284</v>
      </c>
      <c r="H2417" s="2" t="str">
        <f>VLOOKUP(G2417,Sheet1!J:O,6,0)</f>
        <v>华南大区</v>
      </c>
      <c r="I2417">
        <v>9</v>
      </c>
      <c r="J2417">
        <v>0</v>
      </c>
      <c r="K2417" s="8">
        <f>VLOOKUP(C2417,'渗透率、续签率'!B:C,2,0)</f>
        <v>0.53900000000000003</v>
      </c>
      <c r="L2417" s="6">
        <f t="shared" si="223"/>
        <v>0</v>
      </c>
      <c r="M2417">
        <v>0</v>
      </c>
      <c r="N2417">
        <v>0</v>
      </c>
      <c r="O2417" s="24" t="e">
        <f t="shared" si="224"/>
        <v>#DIV/0!</v>
      </c>
      <c r="P2417" s="35">
        <f>VLOOKUP(E2417,'参数设置&amp;汇总'!O:X,10,0)</f>
        <v>0.4</v>
      </c>
      <c r="Q2417" s="37">
        <f t="shared" si="225"/>
        <v>0</v>
      </c>
      <c r="R2417">
        <v>0.85</v>
      </c>
      <c r="S2417" s="38">
        <f t="shared" si="226"/>
        <v>0</v>
      </c>
      <c r="T2417" s="9">
        <f t="shared" si="227"/>
        <v>0</v>
      </c>
      <c r="V2417" s="11"/>
    </row>
    <row r="2418" spans="2:22" ht="18">
      <c r="B2418" t="s">
        <v>550</v>
      </c>
      <c r="C2418" t="s">
        <v>4</v>
      </c>
      <c r="D2418" t="str">
        <f>VLOOKUP(G2418,Sheet1!J:K,2,0)</f>
        <v>C</v>
      </c>
      <c r="E2418" t="str">
        <f t="shared" si="222"/>
        <v>C学历提升</v>
      </c>
      <c r="F2418" t="str">
        <f>VLOOKUP(G2418,Sheet1!J:L,3,0)</f>
        <v>广东省</v>
      </c>
      <c r="G2418" t="s">
        <v>285</v>
      </c>
      <c r="H2418" s="2" t="str">
        <f>VLOOKUP(G2418,Sheet1!J:O,6,0)</f>
        <v>华南大区</v>
      </c>
      <c r="I2418">
        <v>29</v>
      </c>
      <c r="J2418">
        <v>0</v>
      </c>
      <c r="K2418" s="8">
        <f>VLOOKUP(C2418,'渗透率、续签率'!B:C,2,0)</f>
        <v>0.53900000000000003</v>
      </c>
      <c r="L2418" s="6">
        <f t="shared" si="223"/>
        <v>0</v>
      </c>
      <c r="M2418">
        <v>0</v>
      </c>
      <c r="N2418">
        <v>0</v>
      </c>
      <c r="O2418" s="24" t="e">
        <f t="shared" si="224"/>
        <v>#DIV/0!</v>
      </c>
      <c r="P2418" s="35">
        <f>VLOOKUP(E2418,'参数设置&amp;汇总'!O:X,10,0)</f>
        <v>0.4</v>
      </c>
      <c r="Q2418" s="37">
        <f t="shared" si="225"/>
        <v>0</v>
      </c>
      <c r="R2418">
        <v>0.85</v>
      </c>
      <c r="S2418" s="38">
        <f t="shared" si="226"/>
        <v>0</v>
      </c>
      <c r="T2418" s="9">
        <f t="shared" si="227"/>
        <v>0</v>
      </c>
      <c r="V2418" s="11"/>
    </row>
    <row r="2419" spans="2:22" ht="18">
      <c r="B2419" t="s">
        <v>550</v>
      </c>
      <c r="C2419" t="s">
        <v>4</v>
      </c>
      <c r="D2419" t="str">
        <f>VLOOKUP(G2419,Sheet1!J:K,2,0)</f>
        <v>C</v>
      </c>
      <c r="E2419" t="str">
        <f t="shared" si="222"/>
        <v>C学历提升</v>
      </c>
      <c r="F2419" t="str">
        <f>VLOOKUP(G2419,Sheet1!J:L,3,0)</f>
        <v>安徽省</v>
      </c>
      <c r="G2419" t="s">
        <v>286</v>
      </c>
      <c r="H2419" s="2" t="str">
        <f>VLOOKUP(G2419,Sheet1!J:O,6,0)</f>
        <v>华南大区</v>
      </c>
      <c r="I2419">
        <v>10</v>
      </c>
      <c r="J2419">
        <v>0</v>
      </c>
      <c r="K2419" s="8">
        <f>VLOOKUP(C2419,'渗透率、续签率'!B:C,2,0)</f>
        <v>0.53900000000000003</v>
      </c>
      <c r="L2419" s="6">
        <f t="shared" si="223"/>
        <v>0</v>
      </c>
      <c r="M2419">
        <v>1</v>
      </c>
      <c r="N2419">
        <v>0</v>
      </c>
      <c r="O2419" s="24">
        <f t="shared" si="224"/>
        <v>0</v>
      </c>
      <c r="P2419" s="35">
        <f>VLOOKUP(E2419,'参数设置&amp;汇总'!O:X,10,0)</f>
        <v>0.4</v>
      </c>
      <c r="Q2419" s="37">
        <f t="shared" si="225"/>
        <v>0.4</v>
      </c>
      <c r="R2419">
        <v>0.85</v>
      </c>
      <c r="S2419" s="38">
        <f t="shared" si="226"/>
        <v>0.4705882352941177</v>
      </c>
      <c r="T2419" s="9">
        <f t="shared" si="227"/>
        <v>0.20376470588235296</v>
      </c>
      <c r="V2419" s="11"/>
    </row>
    <row r="2420" spans="2:22" ht="18">
      <c r="B2420" t="s">
        <v>550</v>
      </c>
      <c r="C2420" t="s">
        <v>4</v>
      </c>
      <c r="D2420" t="str">
        <f>VLOOKUP(G2420,Sheet1!J:K,2,0)</f>
        <v>B</v>
      </c>
      <c r="E2420" t="str">
        <f t="shared" si="222"/>
        <v>B学历提升</v>
      </c>
      <c r="F2420" t="str">
        <f>VLOOKUP(G2420,Sheet1!J:L,3,0)</f>
        <v>辽宁省</v>
      </c>
      <c r="G2420" t="s">
        <v>75</v>
      </c>
      <c r="H2420" s="2" t="str">
        <f>VLOOKUP(G2420,Sheet1!J:O,6,0)</f>
        <v>华北大区</v>
      </c>
      <c r="I2420">
        <v>298</v>
      </c>
      <c r="J2420">
        <v>34</v>
      </c>
      <c r="K2420" s="8">
        <f>VLOOKUP(C2420,'渗透率、续签率'!B:C,2,0)</f>
        <v>0.53900000000000003</v>
      </c>
      <c r="L2420" s="6">
        <f t="shared" si="223"/>
        <v>0.11409395973154363</v>
      </c>
      <c r="M2420">
        <v>52</v>
      </c>
      <c r="N2420">
        <v>28</v>
      </c>
      <c r="O2420" s="24">
        <f t="shared" si="224"/>
        <v>0.53846153846153844</v>
      </c>
      <c r="P2420" s="35">
        <f>VLOOKUP(E2420,'参数设置&amp;汇总'!O:X,10,0)</f>
        <v>0.75</v>
      </c>
      <c r="Q2420" s="37">
        <f t="shared" si="225"/>
        <v>39</v>
      </c>
      <c r="R2420">
        <v>0.85</v>
      </c>
      <c r="S2420" s="38">
        <f t="shared" si="226"/>
        <v>28.127058823529413</v>
      </c>
      <c r="T2420" s="9">
        <f t="shared" si="227"/>
        <v>12.179016470588236</v>
      </c>
      <c r="V2420" s="11"/>
    </row>
    <row r="2421" spans="2:22" ht="18">
      <c r="B2421" t="s">
        <v>550</v>
      </c>
      <c r="C2421" t="s">
        <v>4</v>
      </c>
      <c r="D2421" t="str">
        <f>VLOOKUP(G2421,Sheet1!J:K,2,0)</f>
        <v>C</v>
      </c>
      <c r="E2421" t="str">
        <f t="shared" si="222"/>
        <v>C学历提升</v>
      </c>
      <c r="F2421" t="str">
        <f>VLOOKUP(G2421,Sheet1!J:L,3,0)</f>
        <v>河北省</v>
      </c>
      <c r="G2421" t="s">
        <v>287</v>
      </c>
      <c r="H2421" s="2" t="str">
        <f>VLOOKUP(G2421,Sheet1!J:O,6,0)</f>
        <v>华北大区</v>
      </c>
      <c r="I2421">
        <v>85</v>
      </c>
      <c r="J2421">
        <v>2</v>
      </c>
      <c r="K2421" s="8">
        <f>VLOOKUP(C2421,'渗透率、续签率'!B:C,2,0)</f>
        <v>0.53900000000000003</v>
      </c>
      <c r="L2421" s="6">
        <f t="shared" si="223"/>
        <v>2.3529411764705882E-2</v>
      </c>
      <c r="M2421">
        <v>4</v>
      </c>
      <c r="N2421">
        <v>1</v>
      </c>
      <c r="O2421" s="24">
        <f t="shared" si="224"/>
        <v>0.25</v>
      </c>
      <c r="P2421" s="35">
        <f>VLOOKUP(E2421,'参数设置&amp;汇总'!O:X,10,0)</f>
        <v>0.4</v>
      </c>
      <c r="Q2421" s="37">
        <f t="shared" si="225"/>
        <v>1.6</v>
      </c>
      <c r="R2421">
        <v>0.85</v>
      </c>
      <c r="S2421" s="38">
        <f t="shared" si="226"/>
        <v>1.2482352941176471</v>
      </c>
      <c r="T2421" s="9">
        <f t="shared" si="227"/>
        <v>0.54048588235294115</v>
      </c>
      <c r="V2421" s="11"/>
    </row>
    <row r="2422" spans="2:22" ht="18">
      <c r="B2422" t="s">
        <v>550</v>
      </c>
      <c r="C2422" t="s">
        <v>4</v>
      </c>
      <c r="D2422" t="str">
        <f>VLOOKUP(G2422,Sheet1!J:K,2,0)</f>
        <v>C</v>
      </c>
      <c r="E2422" t="str">
        <f t="shared" si="222"/>
        <v>C学历提升</v>
      </c>
      <c r="F2422" t="str">
        <f>VLOOKUP(G2422,Sheet1!J:L,3,0)</f>
        <v>广西壮族自治区</v>
      </c>
      <c r="G2422" t="s">
        <v>288</v>
      </c>
      <c r="H2422" s="2" t="str">
        <f>VLOOKUP(G2422,Sheet1!J:O,6,0)</f>
        <v>华南大区</v>
      </c>
      <c r="I2422">
        <v>13</v>
      </c>
      <c r="J2422">
        <v>0</v>
      </c>
      <c r="K2422" s="8">
        <f>VLOOKUP(C2422,'渗透率、续签率'!B:C,2,0)</f>
        <v>0.53900000000000003</v>
      </c>
      <c r="L2422" s="6">
        <f t="shared" si="223"/>
        <v>0</v>
      </c>
      <c r="M2422">
        <v>0</v>
      </c>
      <c r="N2422">
        <v>0</v>
      </c>
      <c r="O2422" s="24" t="e">
        <f t="shared" si="224"/>
        <v>#DIV/0!</v>
      </c>
      <c r="P2422" s="35">
        <f>VLOOKUP(E2422,'参数设置&amp;汇总'!O:X,10,0)</f>
        <v>0.4</v>
      </c>
      <c r="Q2422" s="37">
        <f t="shared" si="225"/>
        <v>0</v>
      </c>
      <c r="R2422">
        <v>0.85</v>
      </c>
      <c r="S2422" s="38">
        <f t="shared" si="226"/>
        <v>0</v>
      </c>
      <c r="T2422" s="9">
        <f t="shared" si="227"/>
        <v>0</v>
      </c>
      <c r="V2422" s="11"/>
    </row>
    <row r="2423" spans="2:22" ht="18">
      <c r="B2423" t="s">
        <v>550</v>
      </c>
      <c r="C2423" t="s">
        <v>4</v>
      </c>
      <c r="D2423" t="str">
        <f>VLOOKUP(G2423,Sheet1!J:K,2,0)</f>
        <v>C</v>
      </c>
      <c r="E2423" t="str">
        <f t="shared" si="222"/>
        <v>C学历提升</v>
      </c>
      <c r="F2423" t="str">
        <f>VLOOKUP(G2423,Sheet1!J:L,3,0)</f>
        <v>广东省</v>
      </c>
      <c r="G2423" t="s">
        <v>289</v>
      </c>
      <c r="H2423" s="2" t="str">
        <f>VLOOKUP(G2423,Sheet1!J:O,6,0)</f>
        <v>华南大区</v>
      </c>
      <c r="I2423">
        <v>20</v>
      </c>
      <c r="J2423">
        <v>0</v>
      </c>
      <c r="K2423" s="8">
        <f>VLOOKUP(C2423,'渗透率、续签率'!B:C,2,0)</f>
        <v>0.53900000000000003</v>
      </c>
      <c r="L2423" s="6">
        <f t="shared" si="223"/>
        <v>0</v>
      </c>
      <c r="M2423">
        <v>0</v>
      </c>
      <c r="N2423">
        <v>0</v>
      </c>
      <c r="O2423" s="24" t="e">
        <f t="shared" si="224"/>
        <v>#DIV/0!</v>
      </c>
      <c r="P2423" s="35">
        <f>VLOOKUP(E2423,'参数设置&amp;汇总'!O:X,10,0)</f>
        <v>0.4</v>
      </c>
      <c r="Q2423" s="37">
        <f t="shared" si="225"/>
        <v>0</v>
      </c>
      <c r="R2423">
        <v>0.85</v>
      </c>
      <c r="S2423" s="38">
        <f t="shared" si="226"/>
        <v>0</v>
      </c>
      <c r="T2423" s="9">
        <f t="shared" si="227"/>
        <v>0</v>
      </c>
    </row>
    <row r="2424" spans="2:22" ht="18">
      <c r="B2424" t="s">
        <v>550</v>
      </c>
      <c r="C2424" t="s">
        <v>4</v>
      </c>
      <c r="D2424" t="str">
        <f>VLOOKUP(G2424,Sheet1!J:K,2,0)</f>
        <v>C</v>
      </c>
      <c r="E2424" t="str">
        <f t="shared" si="222"/>
        <v>C学历提升</v>
      </c>
      <c r="F2424" t="str">
        <f>VLOOKUP(G2424,Sheet1!J:L,3,0)</f>
        <v>福建省</v>
      </c>
      <c r="G2424" t="s">
        <v>290</v>
      </c>
      <c r="H2424" s="2" t="str">
        <f>VLOOKUP(G2424,Sheet1!J:O,6,0)</f>
        <v>华南大区</v>
      </c>
      <c r="I2424">
        <v>71</v>
      </c>
      <c r="J2424">
        <v>12</v>
      </c>
      <c r="K2424" s="8">
        <f>VLOOKUP(C2424,'渗透率、续签率'!B:C,2,0)</f>
        <v>0.53900000000000003</v>
      </c>
      <c r="L2424" s="6">
        <f t="shared" si="223"/>
        <v>0.16901408450704225</v>
      </c>
      <c r="M2424">
        <v>12</v>
      </c>
      <c r="N2424">
        <v>10</v>
      </c>
      <c r="O2424" s="24">
        <f t="shared" si="224"/>
        <v>0.83333333333333337</v>
      </c>
      <c r="P2424" s="35">
        <f>VLOOKUP(E2424,'参数设置&amp;汇总'!O:X,10,0)</f>
        <v>0.4</v>
      </c>
      <c r="Q2424" s="37">
        <f t="shared" si="225"/>
        <v>10</v>
      </c>
      <c r="R2424">
        <v>0.85</v>
      </c>
      <c r="S2424" s="38">
        <f t="shared" si="226"/>
        <v>5.4235294117647053</v>
      </c>
      <c r="T2424" s="9">
        <f t="shared" si="227"/>
        <v>2.3483882352941174</v>
      </c>
    </row>
    <row r="2425" spans="2:22" ht="18">
      <c r="B2425" t="s">
        <v>550</v>
      </c>
      <c r="C2425" t="s">
        <v>4</v>
      </c>
      <c r="D2425" t="str">
        <f>VLOOKUP(G2425,Sheet1!J:K,2,0)</f>
        <v>C</v>
      </c>
      <c r="E2425" t="str">
        <f t="shared" si="222"/>
        <v>C学历提升</v>
      </c>
      <c r="F2425" t="str">
        <f>VLOOKUP(G2425,Sheet1!J:L,3,0)</f>
        <v>山东省</v>
      </c>
      <c r="G2425" t="s">
        <v>291</v>
      </c>
      <c r="H2425" s="2" t="str">
        <f>VLOOKUP(G2425,Sheet1!J:O,6,0)</f>
        <v>华北大区</v>
      </c>
      <c r="I2425">
        <v>125</v>
      </c>
      <c r="J2425">
        <v>1</v>
      </c>
      <c r="K2425" s="8">
        <f>VLOOKUP(C2425,'渗透率、续签率'!B:C,2,0)</f>
        <v>0.53900000000000003</v>
      </c>
      <c r="L2425" s="6">
        <f t="shared" si="223"/>
        <v>8.0000000000000002E-3</v>
      </c>
      <c r="M2425">
        <v>6</v>
      </c>
      <c r="N2425">
        <v>1</v>
      </c>
      <c r="O2425" s="24">
        <f t="shared" si="224"/>
        <v>0.16666666666666666</v>
      </c>
      <c r="P2425" s="35">
        <f>VLOOKUP(E2425,'参数设置&amp;汇总'!O:X,10,0)</f>
        <v>0.4</v>
      </c>
      <c r="Q2425" s="37">
        <f t="shared" si="225"/>
        <v>2.4000000000000004</v>
      </c>
      <c r="R2425">
        <v>0.85</v>
      </c>
      <c r="S2425" s="38">
        <f t="shared" si="226"/>
        <v>2.1894117647058828</v>
      </c>
      <c r="T2425" s="9">
        <f t="shared" si="227"/>
        <v>0.94801529411764729</v>
      </c>
      <c r="V2425" s="11"/>
    </row>
    <row r="2426" spans="2:22" ht="18">
      <c r="B2426" t="s">
        <v>550</v>
      </c>
      <c r="C2426" t="s">
        <v>4</v>
      </c>
      <c r="D2426" t="str">
        <f>VLOOKUP(G2426,Sheet1!J:K,2,0)</f>
        <v>C</v>
      </c>
      <c r="E2426" t="str">
        <f t="shared" si="222"/>
        <v>C学历提升</v>
      </c>
      <c r="F2426" t="str">
        <f>VLOOKUP(G2426,Sheet1!J:L,3,0)</f>
        <v>江苏省</v>
      </c>
      <c r="G2426" t="s">
        <v>292</v>
      </c>
      <c r="H2426" s="2" t="str">
        <f>VLOOKUP(G2426,Sheet1!J:O,6,0)</f>
        <v>华北大区</v>
      </c>
      <c r="I2426">
        <v>57</v>
      </c>
      <c r="J2426">
        <v>1</v>
      </c>
      <c r="K2426" s="8">
        <f>VLOOKUP(C2426,'渗透率、续签率'!B:C,2,0)</f>
        <v>0.53900000000000003</v>
      </c>
      <c r="L2426" s="6">
        <f t="shared" si="223"/>
        <v>1.7543859649122806E-2</v>
      </c>
      <c r="M2426">
        <v>1</v>
      </c>
      <c r="N2426">
        <v>0</v>
      </c>
      <c r="O2426" s="24">
        <f t="shared" si="224"/>
        <v>0</v>
      </c>
      <c r="P2426" s="35">
        <f>VLOOKUP(E2426,'参数设置&amp;汇总'!O:X,10,0)</f>
        <v>0.4</v>
      </c>
      <c r="Q2426" s="37">
        <f t="shared" si="225"/>
        <v>0.4</v>
      </c>
      <c r="R2426">
        <v>0.85</v>
      </c>
      <c r="S2426" s="38">
        <f t="shared" si="226"/>
        <v>0.4705882352941177</v>
      </c>
      <c r="T2426" s="9">
        <f t="shared" si="227"/>
        <v>0.20376470588235296</v>
      </c>
      <c r="V2426" s="11"/>
    </row>
    <row r="2427" spans="2:22" ht="18">
      <c r="B2427" t="s">
        <v>550</v>
      </c>
      <c r="C2427" t="s">
        <v>4</v>
      </c>
      <c r="D2427" t="str">
        <f>VLOOKUP(G2427,Sheet1!J:K,2,0)</f>
        <v>C</v>
      </c>
      <c r="E2427" t="str">
        <f t="shared" si="222"/>
        <v>C学历提升</v>
      </c>
      <c r="F2427" t="str">
        <f>VLOOKUP(G2427,Sheet1!J:L,3,0)</f>
        <v>四川省</v>
      </c>
      <c r="G2427" t="s">
        <v>293</v>
      </c>
      <c r="H2427" s="2" t="str">
        <f>VLOOKUP(G2427,Sheet1!J:O,6,0)</f>
        <v>华北大区</v>
      </c>
      <c r="I2427">
        <v>39</v>
      </c>
      <c r="J2427">
        <v>2</v>
      </c>
      <c r="K2427" s="8">
        <f>VLOOKUP(C2427,'渗透率、续签率'!B:C,2,0)</f>
        <v>0.53900000000000003</v>
      </c>
      <c r="L2427" s="6">
        <f t="shared" si="223"/>
        <v>5.128205128205128E-2</v>
      </c>
      <c r="M2427">
        <v>5</v>
      </c>
      <c r="N2427">
        <v>1</v>
      </c>
      <c r="O2427" s="24">
        <f t="shared" si="224"/>
        <v>0.2</v>
      </c>
      <c r="P2427" s="35">
        <f>VLOOKUP(E2427,'参数设置&amp;汇总'!O:X,10,0)</f>
        <v>0.4</v>
      </c>
      <c r="Q2427" s="37">
        <f t="shared" si="225"/>
        <v>2</v>
      </c>
      <c r="R2427">
        <v>0.85</v>
      </c>
      <c r="S2427" s="38">
        <f t="shared" si="226"/>
        <v>1.7188235294117646</v>
      </c>
      <c r="T2427" s="9">
        <f t="shared" si="227"/>
        <v>0.74425058823529411</v>
      </c>
    </row>
    <row r="2428" spans="2:22" ht="18">
      <c r="B2428" t="s">
        <v>550</v>
      </c>
      <c r="C2428" t="s">
        <v>4</v>
      </c>
      <c r="D2428" t="str">
        <f>VLOOKUP(G2428,Sheet1!J:K,2,0)</f>
        <v>C</v>
      </c>
      <c r="E2428" t="str">
        <f t="shared" si="222"/>
        <v>C学历提升</v>
      </c>
      <c r="F2428" t="str">
        <f>VLOOKUP(G2428,Sheet1!J:L,3,0)</f>
        <v>河南省</v>
      </c>
      <c r="G2428" t="s">
        <v>294</v>
      </c>
      <c r="H2428" s="2" t="str">
        <f>VLOOKUP(G2428,Sheet1!J:O,6,0)</f>
        <v>华北大区</v>
      </c>
      <c r="I2428">
        <v>130</v>
      </c>
      <c r="J2428">
        <v>4</v>
      </c>
      <c r="K2428" s="8">
        <f>VLOOKUP(C2428,'渗透率、续签率'!B:C,2,0)</f>
        <v>0.53900000000000003</v>
      </c>
      <c r="L2428" s="6">
        <f t="shared" si="223"/>
        <v>3.0769230769230771E-2</v>
      </c>
      <c r="M2428">
        <v>15</v>
      </c>
      <c r="N2428">
        <v>4</v>
      </c>
      <c r="O2428" s="24">
        <f t="shared" si="224"/>
        <v>0.26666666666666666</v>
      </c>
      <c r="P2428" s="35">
        <f>VLOOKUP(E2428,'参数设置&amp;汇总'!O:X,10,0)</f>
        <v>0.4</v>
      </c>
      <c r="Q2428" s="37">
        <f t="shared" si="225"/>
        <v>6</v>
      </c>
      <c r="R2428">
        <v>0.85</v>
      </c>
      <c r="S2428" s="38">
        <f t="shared" si="226"/>
        <v>4.5223529411764707</v>
      </c>
      <c r="T2428" s="9">
        <f t="shared" si="227"/>
        <v>1.9581788235294117</v>
      </c>
      <c r="V2428" s="11"/>
    </row>
    <row r="2429" spans="2:22" ht="18">
      <c r="B2429" t="s">
        <v>550</v>
      </c>
      <c r="C2429" t="s">
        <v>4</v>
      </c>
      <c r="D2429" t="str">
        <f>VLOOKUP(G2429,Sheet1!J:K,2,0)</f>
        <v>B</v>
      </c>
      <c r="E2429" t="str">
        <f t="shared" si="222"/>
        <v>B学历提升</v>
      </c>
      <c r="F2429" t="str">
        <f>VLOOKUP(G2429,Sheet1!J:L,3,0)</f>
        <v>山东省</v>
      </c>
      <c r="G2429" t="s">
        <v>77</v>
      </c>
      <c r="H2429" s="2" t="str">
        <f>VLOOKUP(G2429,Sheet1!J:O,6,0)</f>
        <v>华北大区</v>
      </c>
      <c r="I2429">
        <v>426</v>
      </c>
      <c r="J2429">
        <v>32</v>
      </c>
      <c r="K2429" s="8">
        <f>VLOOKUP(C2429,'渗透率、续签率'!B:C,2,0)</f>
        <v>0.53900000000000003</v>
      </c>
      <c r="L2429" s="6">
        <f t="shared" si="223"/>
        <v>7.5117370892018781E-2</v>
      </c>
      <c r="M2429">
        <v>85</v>
      </c>
      <c r="N2429">
        <v>24</v>
      </c>
      <c r="O2429" s="24">
        <f t="shared" si="224"/>
        <v>0.28235294117647058</v>
      </c>
      <c r="P2429" s="35">
        <f>VLOOKUP(E2429,'参数设置&amp;汇总'!O:X,10,0)</f>
        <v>0.75</v>
      </c>
      <c r="Q2429" s="37">
        <f t="shared" si="225"/>
        <v>63.75</v>
      </c>
      <c r="R2429">
        <v>0.85</v>
      </c>
      <c r="S2429" s="38">
        <f t="shared" si="226"/>
        <v>59.781176470588235</v>
      </c>
      <c r="T2429" s="9">
        <f t="shared" si="227"/>
        <v>25.885249411764704</v>
      </c>
    </row>
    <row r="2430" spans="2:22" ht="18">
      <c r="B2430" t="s">
        <v>550</v>
      </c>
      <c r="C2430" t="s">
        <v>4</v>
      </c>
      <c r="D2430" t="str">
        <f>VLOOKUP(G2430,Sheet1!J:K,2,0)</f>
        <v>C</v>
      </c>
      <c r="E2430" t="str">
        <f t="shared" si="222"/>
        <v>C学历提升</v>
      </c>
      <c r="F2430" t="str">
        <f>VLOOKUP(G2430,Sheet1!J:L,3,0)</f>
        <v>山东省</v>
      </c>
      <c r="G2430" t="s">
        <v>295</v>
      </c>
      <c r="H2430" s="2" t="str">
        <f>VLOOKUP(G2430,Sheet1!J:O,6,0)</f>
        <v>华北大区</v>
      </c>
      <c r="I2430">
        <v>152</v>
      </c>
      <c r="J2430">
        <v>1</v>
      </c>
      <c r="K2430" s="8">
        <f>VLOOKUP(C2430,'渗透率、续签率'!B:C,2,0)</f>
        <v>0.53900000000000003</v>
      </c>
      <c r="L2430" s="6">
        <f t="shared" si="223"/>
        <v>6.5789473684210523E-3</v>
      </c>
      <c r="M2430">
        <v>4</v>
      </c>
      <c r="N2430">
        <v>0</v>
      </c>
      <c r="O2430" s="24">
        <f t="shared" si="224"/>
        <v>0</v>
      </c>
      <c r="P2430" s="35">
        <f>VLOOKUP(E2430,'参数设置&amp;汇总'!O:X,10,0)</f>
        <v>0.4</v>
      </c>
      <c r="Q2430" s="37">
        <f t="shared" si="225"/>
        <v>1.6</v>
      </c>
      <c r="R2430">
        <v>0.85</v>
      </c>
      <c r="S2430" s="38">
        <f t="shared" si="226"/>
        <v>1.8823529411764708</v>
      </c>
      <c r="T2430" s="9">
        <f t="shared" si="227"/>
        <v>0.81505882352941184</v>
      </c>
      <c r="V2430" s="11"/>
    </row>
    <row r="2431" spans="2:22" ht="18">
      <c r="B2431" t="s">
        <v>550</v>
      </c>
      <c r="C2431" t="s">
        <v>4</v>
      </c>
      <c r="D2431" t="str">
        <f>VLOOKUP(G2431,Sheet1!J:K,2,0)</f>
        <v>C</v>
      </c>
      <c r="E2431" t="str">
        <f t="shared" si="222"/>
        <v>C学历提升</v>
      </c>
      <c r="F2431" t="str">
        <f>VLOOKUP(G2431,Sheet1!J:L,3,0)</f>
        <v>河南省</v>
      </c>
      <c r="G2431" t="s">
        <v>296</v>
      </c>
      <c r="H2431" s="2" t="str">
        <f>VLOOKUP(G2431,Sheet1!J:O,6,0)</f>
        <v>华北大区</v>
      </c>
      <c r="I2431">
        <v>20</v>
      </c>
      <c r="J2431">
        <v>0</v>
      </c>
      <c r="K2431" s="8">
        <f>VLOOKUP(C2431,'渗透率、续签率'!B:C,2,0)</f>
        <v>0.53900000000000003</v>
      </c>
      <c r="L2431" s="6">
        <f t="shared" si="223"/>
        <v>0</v>
      </c>
      <c r="M2431">
        <v>0</v>
      </c>
      <c r="N2431">
        <v>0</v>
      </c>
      <c r="O2431" s="24" t="e">
        <f t="shared" si="224"/>
        <v>#DIV/0!</v>
      </c>
      <c r="P2431" s="35">
        <f>VLOOKUP(E2431,'参数设置&amp;汇总'!O:X,10,0)</f>
        <v>0.4</v>
      </c>
      <c r="Q2431" s="37">
        <f t="shared" si="225"/>
        <v>0</v>
      </c>
      <c r="R2431">
        <v>0.85</v>
      </c>
      <c r="S2431" s="38">
        <f t="shared" si="226"/>
        <v>0</v>
      </c>
      <c r="T2431" s="9">
        <f t="shared" si="227"/>
        <v>0</v>
      </c>
      <c r="V2431" s="11"/>
    </row>
    <row r="2432" spans="2:22" ht="18">
      <c r="B2432" t="s">
        <v>550</v>
      </c>
      <c r="C2432" t="s">
        <v>4</v>
      </c>
      <c r="D2432" t="str">
        <f>VLOOKUP(G2432,Sheet1!J:K,2,0)</f>
        <v>C</v>
      </c>
      <c r="E2432" t="str">
        <f t="shared" si="222"/>
        <v>C学历提升</v>
      </c>
      <c r="F2432" t="str">
        <f>VLOOKUP(G2432,Sheet1!J:L,3,0)</f>
        <v>青海省</v>
      </c>
      <c r="G2432" t="s">
        <v>297</v>
      </c>
      <c r="H2432" s="2" t="str">
        <f>VLOOKUP(G2432,Sheet1!J:O,6,0)</f>
        <v>华北大区</v>
      </c>
      <c r="I2432">
        <v>3</v>
      </c>
      <c r="J2432">
        <v>0</v>
      </c>
      <c r="K2432" s="8">
        <f>VLOOKUP(C2432,'渗透率、续签率'!B:C,2,0)</f>
        <v>0.53900000000000003</v>
      </c>
      <c r="L2432" s="6">
        <f t="shared" si="223"/>
        <v>0</v>
      </c>
      <c r="M2432">
        <v>0</v>
      </c>
      <c r="N2432">
        <v>0</v>
      </c>
      <c r="O2432" s="24" t="e">
        <f t="shared" si="224"/>
        <v>#DIV/0!</v>
      </c>
      <c r="P2432" s="35">
        <f>VLOOKUP(E2432,'参数设置&amp;汇总'!O:X,10,0)</f>
        <v>0.4</v>
      </c>
      <c r="Q2432" s="37">
        <f t="shared" si="225"/>
        <v>0</v>
      </c>
      <c r="R2432">
        <v>0.85</v>
      </c>
      <c r="S2432" s="38">
        <f t="shared" si="226"/>
        <v>0</v>
      </c>
      <c r="T2432" s="9">
        <f t="shared" si="227"/>
        <v>0</v>
      </c>
      <c r="V2432" s="11"/>
    </row>
    <row r="2433" spans="2:22" ht="18">
      <c r="B2433" t="s">
        <v>550</v>
      </c>
      <c r="C2433" t="s">
        <v>4</v>
      </c>
      <c r="D2433" t="str">
        <f>VLOOKUP(G2433,Sheet1!J:K,2,0)</f>
        <v>C</v>
      </c>
      <c r="E2433" t="str">
        <f t="shared" si="222"/>
        <v>C学历提升</v>
      </c>
      <c r="F2433" t="str">
        <f>VLOOKUP(G2433,Sheet1!J:L,3,0)</f>
        <v>青海省</v>
      </c>
      <c r="G2433" t="s">
        <v>298</v>
      </c>
      <c r="H2433" s="2" t="str">
        <f>VLOOKUP(G2433,Sheet1!J:O,6,0)</f>
        <v>华北大区</v>
      </c>
      <c r="I2433">
        <v>1</v>
      </c>
      <c r="J2433">
        <v>0</v>
      </c>
      <c r="K2433" s="8">
        <f>VLOOKUP(C2433,'渗透率、续签率'!B:C,2,0)</f>
        <v>0.53900000000000003</v>
      </c>
      <c r="L2433" s="6">
        <f t="shared" si="223"/>
        <v>0</v>
      </c>
      <c r="M2433">
        <v>0</v>
      </c>
      <c r="N2433">
        <v>0</v>
      </c>
      <c r="O2433" s="24" t="e">
        <f t="shared" si="224"/>
        <v>#DIV/0!</v>
      </c>
      <c r="P2433" s="35">
        <f>VLOOKUP(E2433,'参数设置&amp;汇总'!O:X,10,0)</f>
        <v>0.4</v>
      </c>
      <c r="Q2433" s="37">
        <f t="shared" si="225"/>
        <v>0</v>
      </c>
      <c r="R2433">
        <v>0.85</v>
      </c>
      <c r="S2433" s="38">
        <f t="shared" si="226"/>
        <v>0</v>
      </c>
      <c r="T2433" s="9">
        <f t="shared" si="227"/>
        <v>0</v>
      </c>
    </row>
    <row r="2434" spans="2:22" ht="18">
      <c r="B2434" t="s">
        <v>550</v>
      </c>
      <c r="C2434" t="s">
        <v>4</v>
      </c>
      <c r="D2434" t="str">
        <f>VLOOKUP(G2434,Sheet1!J:K,2,0)</f>
        <v>C</v>
      </c>
      <c r="E2434" t="str">
        <f t="shared" si="222"/>
        <v>C学历提升</v>
      </c>
      <c r="F2434" t="str">
        <f>VLOOKUP(G2434,Sheet1!J:L,3,0)</f>
        <v>青海省</v>
      </c>
      <c r="G2434" t="s">
        <v>299</v>
      </c>
      <c r="H2434" s="2" t="str">
        <f>VLOOKUP(G2434,Sheet1!J:O,6,0)</f>
        <v>华北大区</v>
      </c>
      <c r="I2434">
        <v>0</v>
      </c>
      <c r="J2434">
        <v>0</v>
      </c>
      <c r="K2434" s="8">
        <f>VLOOKUP(C2434,'渗透率、续签率'!B:C,2,0)</f>
        <v>0.53900000000000003</v>
      </c>
      <c r="L2434" s="6" t="e">
        <f t="shared" si="223"/>
        <v>#DIV/0!</v>
      </c>
      <c r="M2434">
        <v>0</v>
      </c>
      <c r="N2434">
        <v>0</v>
      </c>
      <c r="O2434" s="24" t="e">
        <f t="shared" si="224"/>
        <v>#DIV/0!</v>
      </c>
      <c r="P2434" s="35">
        <f>VLOOKUP(E2434,'参数设置&amp;汇总'!O:X,10,0)</f>
        <v>0.4</v>
      </c>
      <c r="Q2434" s="37">
        <f t="shared" si="225"/>
        <v>0</v>
      </c>
      <c r="R2434">
        <v>0.85</v>
      </c>
      <c r="S2434" s="38">
        <f t="shared" si="226"/>
        <v>0</v>
      </c>
      <c r="T2434" s="9">
        <f t="shared" si="227"/>
        <v>0</v>
      </c>
    </row>
    <row r="2435" spans="2:22" ht="18">
      <c r="B2435" t="s">
        <v>550</v>
      </c>
      <c r="C2435" t="s">
        <v>4</v>
      </c>
      <c r="D2435" t="str">
        <f>VLOOKUP(G2435,Sheet1!J:K,2,0)</f>
        <v>C</v>
      </c>
      <c r="E2435" t="str">
        <f t="shared" ref="E2435:E2498" si="228">D2435&amp;C2435</f>
        <v>C学历提升</v>
      </c>
      <c r="F2435" t="str">
        <f>VLOOKUP(G2435,Sheet1!J:L,3,0)</f>
        <v>海南省</v>
      </c>
      <c r="G2435" t="s">
        <v>300</v>
      </c>
      <c r="H2435" s="2" t="str">
        <f>VLOOKUP(G2435,Sheet1!J:O,6,0)</f>
        <v>华南大区</v>
      </c>
      <c r="I2435">
        <v>48</v>
      </c>
      <c r="J2435">
        <v>10</v>
      </c>
      <c r="K2435" s="8">
        <f>VLOOKUP(C2435,'渗透率、续签率'!B:C,2,0)</f>
        <v>0.53900000000000003</v>
      </c>
      <c r="L2435" s="6">
        <f t="shared" ref="L2435:L2498" si="229">J2435/I2435</f>
        <v>0.20833333333333334</v>
      </c>
      <c r="M2435">
        <v>14</v>
      </c>
      <c r="N2435">
        <v>10</v>
      </c>
      <c r="O2435" s="24">
        <f t="shared" ref="O2435:O2498" si="230">N2435/M2435</f>
        <v>0.7142857142857143</v>
      </c>
      <c r="P2435" s="35">
        <f>VLOOKUP(E2435,'参数设置&amp;汇总'!O:X,10,0)</f>
        <v>0.4</v>
      </c>
      <c r="Q2435" s="37">
        <f t="shared" ref="Q2435:Q2498" si="231">IF(P2435*M2435&gt;=N2435,M2435*P2435,N2435)</f>
        <v>10</v>
      </c>
      <c r="R2435">
        <v>0.85</v>
      </c>
      <c r="S2435" s="38">
        <f t="shared" ref="S2435:S2498" si="232">((1-K2435)*N2435+IF(Q2435-N2435&gt;0,Q2435-N2435,0))/R2435</f>
        <v>5.4235294117647053</v>
      </c>
      <c r="T2435" s="9">
        <f t="shared" ref="T2435:T2498" si="233">S2435*0.433</f>
        <v>2.3483882352941174</v>
      </c>
      <c r="V2435" s="11"/>
    </row>
    <row r="2436" spans="2:22" ht="18">
      <c r="B2436" t="s">
        <v>550</v>
      </c>
      <c r="C2436" t="s">
        <v>4</v>
      </c>
      <c r="D2436" t="str">
        <f>VLOOKUP(G2436,Sheet1!J:K,2,0)</f>
        <v>C</v>
      </c>
      <c r="E2436" t="str">
        <f t="shared" si="228"/>
        <v>C学历提升</v>
      </c>
      <c r="F2436" t="str">
        <f>VLOOKUP(G2436,Sheet1!J:L,3,0)</f>
        <v>青海省</v>
      </c>
      <c r="G2436" t="s">
        <v>301</v>
      </c>
      <c r="H2436" s="2" t="str">
        <f>VLOOKUP(G2436,Sheet1!J:O,6,0)</f>
        <v>华北大区</v>
      </c>
      <c r="I2436">
        <v>0</v>
      </c>
      <c r="J2436">
        <v>0</v>
      </c>
      <c r="K2436" s="8">
        <f>VLOOKUP(C2436,'渗透率、续签率'!B:C,2,0)</f>
        <v>0.53900000000000003</v>
      </c>
      <c r="L2436" s="6" t="e">
        <f t="shared" si="229"/>
        <v>#DIV/0!</v>
      </c>
      <c r="M2436">
        <v>0</v>
      </c>
      <c r="N2436">
        <v>0</v>
      </c>
      <c r="O2436" s="24" t="e">
        <f t="shared" si="230"/>
        <v>#DIV/0!</v>
      </c>
      <c r="P2436" s="35">
        <f>VLOOKUP(E2436,'参数设置&amp;汇总'!O:X,10,0)</f>
        <v>0.4</v>
      </c>
      <c r="Q2436" s="37">
        <f t="shared" si="231"/>
        <v>0</v>
      </c>
      <c r="R2436">
        <v>0.85</v>
      </c>
      <c r="S2436" s="38">
        <f t="shared" si="232"/>
        <v>0</v>
      </c>
      <c r="T2436" s="9">
        <f t="shared" si="233"/>
        <v>0</v>
      </c>
      <c r="V2436" s="11"/>
    </row>
    <row r="2437" spans="2:22" ht="18">
      <c r="B2437" t="s">
        <v>550</v>
      </c>
      <c r="C2437" t="s">
        <v>4</v>
      </c>
      <c r="D2437" t="str">
        <f>VLOOKUP(G2437,Sheet1!J:K,2,0)</f>
        <v>C</v>
      </c>
      <c r="E2437" t="str">
        <f t="shared" si="228"/>
        <v>C学历提升</v>
      </c>
      <c r="F2437" t="str">
        <f>VLOOKUP(G2437,Sheet1!J:L,3,0)</f>
        <v>山东省</v>
      </c>
      <c r="G2437" t="s">
        <v>302</v>
      </c>
      <c r="H2437" s="2" t="str">
        <f>VLOOKUP(G2437,Sheet1!J:O,6,0)</f>
        <v>华北大区</v>
      </c>
      <c r="I2437">
        <v>111</v>
      </c>
      <c r="J2437">
        <v>4</v>
      </c>
      <c r="K2437" s="8">
        <f>VLOOKUP(C2437,'渗透率、续签率'!B:C,2,0)</f>
        <v>0.53900000000000003</v>
      </c>
      <c r="L2437" s="6">
        <f t="shared" si="229"/>
        <v>3.6036036036036036E-2</v>
      </c>
      <c r="M2437">
        <v>16</v>
      </c>
      <c r="N2437">
        <v>2</v>
      </c>
      <c r="O2437" s="24">
        <f t="shared" si="230"/>
        <v>0.125</v>
      </c>
      <c r="P2437" s="35">
        <f>VLOOKUP(E2437,'参数设置&amp;汇总'!O:X,10,0)</f>
        <v>0.4</v>
      </c>
      <c r="Q2437" s="37">
        <f t="shared" si="231"/>
        <v>6.4</v>
      </c>
      <c r="R2437">
        <v>0.85</v>
      </c>
      <c r="S2437" s="38">
        <f t="shared" si="232"/>
        <v>6.2611764705882358</v>
      </c>
      <c r="T2437" s="9">
        <f t="shared" si="233"/>
        <v>2.7110894117647062</v>
      </c>
      <c r="V2437" s="11"/>
    </row>
    <row r="2438" spans="2:22" ht="18">
      <c r="B2438" t="s">
        <v>550</v>
      </c>
      <c r="C2438" t="s">
        <v>4</v>
      </c>
      <c r="D2438" t="str">
        <f>VLOOKUP(G2438,Sheet1!J:K,2,0)</f>
        <v>C</v>
      </c>
      <c r="E2438" t="str">
        <f t="shared" si="228"/>
        <v>C学历提升</v>
      </c>
      <c r="F2438" t="str">
        <f>VLOOKUP(G2438,Sheet1!J:L,3,0)</f>
        <v>安徽省</v>
      </c>
      <c r="G2438" t="s">
        <v>303</v>
      </c>
      <c r="H2438" s="2" t="str">
        <f>VLOOKUP(G2438,Sheet1!J:O,6,0)</f>
        <v>华南大区</v>
      </c>
      <c r="I2438">
        <v>17</v>
      </c>
      <c r="J2438">
        <v>0</v>
      </c>
      <c r="K2438" s="8">
        <f>VLOOKUP(C2438,'渗透率、续签率'!B:C,2,0)</f>
        <v>0.53900000000000003</v>
      </c>
      <c r="L2438" s="6">
        <f t="shared" si="229"/>
        <v>0</v>
      </c>
      <c r="M2438">
        <v>1</v>
      </c>
      <c r="N2438">
        <v>0</v>
      </c>
      <c r="O2438" s="24">
        <f t="shared" si="230"/>
        <v>0</v>
      </c>
      <c r="P2438" s="35">
        <f>VLOOKUP(E2438,'参数设置&amp;汇总'!O:X,10,0)</f>
        <v>0.4</v>
      </c>
      <c r="Q2438" s="37">
        <f t="shared" si="231"/>
        <v>0.4</v>
      </c>
      <c r="R2438">
        <v>0.85</v>
      </c>
      <c r="S2438" s="38">
        <f t="shared" si="232"/>
        <v>0.4705882352941177</v>
      </c>
      <c r="T2438" s="9">
        <f t="shared" si="233"/>
        <v>0.20376470588235296</v>
      </c>
      <c r="V2438" s="11"/>
    </row>
    <row r="2439" spans="2:22" ht="18">
      <c r="B2439" t="s">
        <v>550</v>
      </c>
      <c r="C2439" t="s">
        <v>4</v>
      </c>
      <c r="D2439" t="str">
        <f>VLOOKUP(G2439,Sheet1!J:K,2,0)</f>
        <v>C</v>
      </c>
      <c r="E2439" t="str">
        <f t="shared" si="228"/>
        <v>C学历提升</v>
      </c>
      <c r="F2439" t="str">
        <f>VLOOKUP(G2439,Sheet1!J:L,3,0)</f>
        <v>安徽省</v>
      </c>
      <c r="G2439" t="s">
        <v>304</v>
      </c>
      <c r="H2439" s="2" t="str">
        <f>VLOOKUP(G2439,Sheet1!J:O,6,0)</f>
        <v>华南大区</v>
      </c>
      <c r="I2439">
        <v>38</v>
      </c>
      <c r="J2439">
        <v>0</v>
      </c>
      <c r="K2439" s="8">
        <f>VLOOKUP(C2439,'渗透率、续签率'!B:C,2,0)</f>
        <v>0.53900000000000003</v>
      </c>
      <c r="L2439" s="6">
        <f t="shared" si="229"/>
        <v>0</v>
      </c>
      <c r="M2439">
        <v>0</v>
      </c>
      <c r="N2439">
        <v>0</v>
      </c>
      <c r="O2439" s="24" t="e">
        <f t="shared" si="230"/>
        <v>#DIV/0!</v>
      </c>
      <c r="P2439" s="35">
        <f>VLOOKUP(E2439,'参数设置&amp;汇总'!O:X,10,0)</f>
        <v>0.4</v>
      </c>
      <c r="Q2439" s="37">
        <f t="shared" si="231"/>
        <v>0</v>
      </c>
      <c r="R2439">
        <v>0.85</v>
      </c>
      <c r="S2439" s="38">
        <f t="shared" si="232"/>
        <v>0</v>
      </c>
      <c r="T2439" s="9">
        <f t="shared" si="233"/>
        <v>0</v>
      </c>
      <c r="V2439" s="11"/>
    </row>
    <row r="2440" spans="2:22" ht="18">
      <c r="B2440" t="s">
        <v>550</v>
      </c>
      <c r="C2440" t="s">
        <v>4</v>
      </c>
      <c r="D2440" t="str">
        <f>VLOOKUP(G2440,Sheet1!J:K,2,0)</f>
        <v>C</v>
      </c>
      <c r="E2440" t="str">
        <f t="shared" si="228"/>
        <v>C学历提升</v>
      </c>
      <c r="F2440" t="str">
        <f>VLOOKUP(G2440,Sheet1!J:L,3,0)</f>
        <v>江苏省</v>
      </c>
      <c r="G2440" t="s">
        <v>305</v>
      </c>
      <c r="H2440" s="2" t="str">
        <f>VLOOKUP(G2440,Sheet1!J:O,6,0)</f>
        <v>华北大区</v>
      </c>
      <c r="I2440">
        <v>87</v>
      </c>
      <c r="J2440">
        <v>7</v>
      </c>
      <c r="K2440" s="8">
        <f>VLOOKUP(C2440,'渗透率、续签率'!B:C,2,0)</f>
        <v>0.53900000000000003</v>
      </c>
      <c r="L2440" s="6">
        <f t="shared" si="229"/>
        <v>8.0459770114942528E-2</v>
      </c>
      <c r="M2440">
        <v>8</v>
      </c>
      <c r="N2440">
        <v>5</v>
      </c>
      <c r="O2440" s="24">
        <f t="shared" si="230"/>
        <v>0.625</v>
      </c>
      <c r="P2440" s="35">
        <f>VLOOKUP(E2440,'参数设置&amp;汇总'!O:X,10,0)</f>
        <v>0.4</v>
      </c>
      <c r="Q2440" s="37">
        <f t="shared" si="231"/>
        <v>5</v>
      </c>
      <c r="R2440">
        <v>0.85</v>
      </c>
      <c r="S2440" s="38">
        <f t="shared" si="232"/>
        <v>2.7117647058823526</v>
      </c>
      <c r="T2440" s="9">
        <f t="shared" si="233"/>
        <v>1.1741941176470587</v>
      </c>
      <c r="V2440" s="11"/>
    </row>
    <row r="2441" spans="2:22" ht="18">
      <c r="B2441" t="s">
        <v>550</v>
      </c>
      <c r="C2441" t="s">
        <v>4</v>
      </c>
      <c r="D2441" t="str">
        <f>VLOOKUP(G2441,Sheet1!J:K,2,0)</f>
        <v>A</v>
      </c>
      <c r="E2441" t="str">
        <f t="shared" si="228"/>
        <v>A学历提升</v>
      </c>
      <c r="F2441" t="str">
        <f>VLOOKUP(G2441,Sheet1!J:L,3,0)</f>
        <v>广东省</v>
      </c>
      <c r="G2441" t="s">
        <v>57</v>
      </c>
      <c r="H2441" s="2" t="str">
        <f>VLOOKUP(G2441,Sheet1!J:O,6,0)</f>
        <v>华南大区</v>
      </c>
      <c r="I2441">
        <v>254</v>
      </c>
      <c r="J2441">
        <v>22</v>
      </c>
      <c r="K2441" s="8">
        <f>VLOOKUP(C2441,'渗透率、续签率'!B:C,2,0)</f>
        <v>0.53900000000000003</v>
      </c>
      <c r="L2441" s="6">
        <f t="shared" si="229"/>
        <v>8.6614173228346455E-2</v>
      </c>
      <c r="M2441">
        <v>30</v>
      </c>
      <c r="N2441">
        <v>14</v>
      </c>
      <c r="O2441" s="24">
        <f t="shared" si="230"/>
        <v>0.46666666666666667</v>
      </c>
      <c r="P2441" s="35">
        <f>VLOOKUP(E2441,'参数设置&amp;汇总'!O:X,10,0)</f>
        <v>0.75</v>
      </c>
      <c r="Q2441" s="37">
        <f t="shared" si="231"/>
        <v>22.5</v>
      </c>
      <c r="R2441">
        <v>0.85</v>
      </c>
      <c r="S2441" s="38">
        <f t="shared" si="232"/>
        <v>17.592941176470589</v>
      </c>
      <c r="T2441" s="9">
        <f t="shared" si="233"/>
        <v>7.617743529411765</v>
      </c>
      <c r="V2441" s="11"/>
    </row>
    <row r="2442" spans="2:22" ht="18">
      <c r="B2442" t="s">
        <v>550</v>
      </c>
      <c r="C2442" t="s">
        <v>4</v>
      </c>
      <c r="D2442" t="str">
        <f>VLOOKUP(G2442,Sheet1!J:K,2,0)</f>
        <v>C</v>
      </c>
      <c r="E2442" t="str">
        <f t="shared" si="228"/>
        <v>C学历提升</v>
      </c>
      <c r="F2442" t="str">
        <f>VLOOKUP(G2442,Sheet1!J:L,3,0)</f>
        <v>广东省</v>
      </c>
      <c r="G2442" t="s">
        <v>306</v>
      </c>
      <c r="H2442" s="2" t="str">
        <f>VLOOKUP(G2442,Sheet1!J:O,6,0)</f>
        <v>华南大区</v>
      </c>
      <c r="I2442">
        <v>32</v>
      </c>
      <c r="J2442">
        <v>0</v>
      </c>
      <c r="K2442" s="8">
        <f>VLOOKUP(C2442,'渗透率、续签率'!B:C,2,0)</f>
        <v>0.53900000000000003</v>
      </c>
      <c r="L2442" s="6">
        <f t="shared" si="229"/>
        <v>0</v>
      </c>
      <c r="M2442">
        <v>2</v>
      </c>
      <c r="N2442">
        <v>0</v>
      </c>
      <c r="O2442" s="24">
        <f t="shared" si="230"/>
        <v>0</v>
      </c>
      <c r="P2442" s="35">
        <f>VLOOKUP(E2442,'参数设置&amp;汇总'!O:X,10,0)</f>
        <v>0.4</v>
      </c>
      <c r="Q2442" s="37">
        <f t="shared" si="231"/>
        <v>0.8</v>
      </c>
      <c r="R2442">
        <v>0.85</v>
      </c>
      <c r="S2442" s="38">
        <f t="shared" si="232"/>
        <v>0.94117647058823539</v>
      </c>
      <c r="T2442" s="9">
        <f t="shared" si="233"/>
        <v>0.40752941176470592</v>
      </c>
      <c r="V2442" s="11"/>
    </row>
    <row r="2443" spans="2:22" ht="18">
      <c r="B2443" t="s">
        <v>550</v>
      </c>
      <c r="C2443" t="s">
        <v>4</v>
      </c>
      <c r="D2443" t="str">
        <f>VLOOKUP(G2443,Sheet1!J:K,2,0)</f>
        <v>B</v>
      </c>
      <c r="E2443" t="str">
        <f t="shared" si="228"/>
        <v>B学历提升</v>
      </c>
      <c r="F2443" t="str">
        <f>VLOOKUP(G2443,Sheet1!J:L,3,0)</f>
        <v>浙江省</v>
      </c>
      <c r="G2443" t="s">
        <v>78</v>
      </c>
      <c r="H2443" s="2" t="str">
        <f>VLOOKUP(G2443,Sheet1!J:O,6,0)</f>
        <v>华南大区</v>
      </c>
      <c r="I2443">
        <v>113</v>
      </c>
      <c r="J2443">
        <v>5</v>
      </c>
      <c r="K2443" s="8">
        <f>VLOOKUP(C2443,'渗透率、续签率'!B:C,2,0)</f>
        <v>0.53900000000000003</v>
      </c>
      <c r="L2443" s="6">
        <f t="shared" si="229"/>
        <v>4.4247787610619468E-2</v>
      </c>
      <c r="M2443">
        <v>9</v>
      </c>
      <c r="N2443">
        <v>2</v>
      </c>
      <c r="O2443" s="24">
        <f t="shared" si="230"/>
        <v>0.22222222222222221</v>
      </c>
      <c r="P2443" s="35">
        <f>VLOOKUP(E2443,'参数设置&amp;汇总'!O:X,10,0)</f>
        <v>0.75</v>
      </c>
      <c r="Q2443" s="37">
        <f t="shared" si="231"/>
        <v>6.75</v>
      </c>
      <c r="R2443">
        <v>0.85</v>
      </c>
      <c r="S2443" s="38">
        <f t="shared" si="232"/>
        <v>6.6729411764705882</v>
      </c>
      <c r="T2443" s="9">
        <f t="shared" si="233"/>
        <v>2.8893835294117647</v>
      </c>
      <c r="V2443" s="11"/>
    </row>
    <row r="2444" spans="2:22" ht="18">
      <c r="B2444" t="s">
        <v>550</v>
      </c>
      <c r="C2444" t="s">
        <v>4</v>
      </c>
      <c r="D2444" t="str">
        <f>VLOOKUP(G2444,Sheet1!J:K,2,0)</f>
        <v>C</v>
      </c>
      <c r="E2444" t="str">
        <f t="shared" si="228"/>
        <v>C学历提升</v>
      </c>
      <c r="F2444" t="str">
        <f>VLOOKUP(G2444,Sheet1!J:L,3,0)</f>
        <v>陕西省</v>
      </c>
      <c r="G2444" t="s">
        <v>307</v>
      </c>
      <c r="H2444" s="2" t="str">
        <f>VLOOKUP(G2444,Sheet1!J:O,6,0)</f>
        <v>华北大区</v>
      </c>
      <c r="I2444">
        <v>39</v>
      </c>
      <c r="J2444">
        <v>4</v>
      </c>
      <c r="K2444" s="8">
        <f>VLOOKUP(C2444,'渗透率、续签率'!B:C,2,0)</f>
        <v>0.53900000000000003</v>
      </c>
      <c r="L2444" s="6">
        <f t="shared" si="229"/>
        <v>0.10256410256410256</v>
      </c>
      <c r="M2444">
        <v>1</v>
      </c>
      <c r="N2444">
        <v>0</v>
      </c>
      <c r="O2444" s="24">
        <f t="shared" si="230"/>
        <v>0</v>
      </c>
      <c r="P2444" s="35">
        <f>VLOOKUP(E2444,'参数设置&amp;汇总'!O:X,10,0)</f>
        <v>0.4</v>
      </c>
      <c r="Q2444" s="37">
        <f t="shared" si="231"/>
        <v>0.4</v>
      </c>
      <c r="R2444">
        <v>0.85</v>
      </c>
      <c r="S2444" s="38">
        <f t="shared" si="232"/>
        <v>0.4705882352941177</v>
      </c>
      <c r="T2444" s="9">
        <f t="shared" si="233"/>
        <v>0.20376470588235296</v>
      </c>
      <c r="V2444" s="11"/>
    </row>
    <row r="2445" spans="2:22" ht="18">
      <c r="B2445" t="s">
        <v>550</v>
      </c>
      <c r="C2445" t="s">
        <v>4</v>
      </c>
      <c r="D2445" t="str">
        <f>VLOOKUP(G2445,Sheet1!J:K,2,0)</f>
        <v>C</v>
      </c>
      <c r="E2445" t="str">
        <f t="shared" si="228"/>
        <v>C学历提升</v>
      </c>
      <c r="F2445" t="str">
        <f>VLOOKUP(G2445,Sheet1!J:L,3,0)</f>
        <v>浙江省</v>
      </c>
      <c r="G2445" t="s">
        <v>308</v>
      </c>
      <c r="H2445" s="2" t="str">
        <f>VLOOKUP(G2445,Sheet1!J:O,6,0)</f>
        <v>华南大区</v>
      </c>
      <c r="I2445">
        <v>71</v>
      </c>
      <c r="J2445">
        <v>1</v>
      </c>
      <c r="K2445" s="8">
        <f>VLOOKUP(C2445,'渗透率、续签率'!B:C,2,0)</f>
        <v>0.53900000000000003</v>
      </c>
      <c r="L2445" s="6">
        <f t="shared" si="229"/>
        <v>1.4084507042253521E-2</v>
      </c>
      <c r="M2445">
        <v>2</v>
      </c>
      <c r="N2445">
        <v>1</v>
      </c>
      <c r="O2445" s="24">
        <f t="shared" si="230"/>
        <v>0.5</v>
      </c>
      <c r="P2445" s="35">
        <f>VLOOKUP(E2445,'参数设置&amp;汇总'!O:X,10,0)</f>
        <v>0.4</v>
      </c>
      <c r="Q2445" s="37">
        <f t="shared" si="231"/>
        <v>1</v>
      </c>
      <c r="R2445">
        <v>0.85</v>
      </c>
      <c r="S2445" s="38">
        <f t="shared" si="232"/>
        <v>0.54235294117647059</v>
      </c>
      <c r="T2445" s="9">
        <f t="shared" si="233"/>
        <v>0.23483882352941177</v>
      </c>
      <c r="V2445" s="11"/>
    </row>
    <row r="2446" spans="2:22" ht="18">
      <c r="B2446" t="s">
        <v>550</v>
      </c>
      <c r="C2446" t="s">
        <v>4</v>
      </c>
      <c r="D2446" t="str">
        <f>VLOOKUP(G2446,Sheet1!J:K,2,0)</f>
        <v>C</v>
      </c>
      <c r="E2446" t="str">
        <f t="shared" si="228"/>
        <v>C学历提升</v>
      </c>
      <c r="F2446" t="str">
        <f>VLOOKUP(G2446,Sheet1!J:L,3,0)</f>
        <v>湖南省</v>
      </c>
      <c r="G2446" t="s">
        <v>309</v>
      </c>
      <c r="H2446" s="2" t="str">
        <f>VLOOKUP(G2446,Sheet1!J:O,6,0)</f>
        <v>华南大区</v>
      </c>
      <c r="I2446">
        <v>34</v>
      </c>
      <c r="J2446">
        <v>0</v>
      </c>
      <c r="K2446" s="8">
        <f>VLOOKUP(C2446,'渗透率、续签率'!B:C,2,0)</f>
        <v>0.53900000000000003</v>
      </c>
      <c r="L2446" s="6">
        <f t="shared" si="229"/>
        <v>0</v>
      </c>
      <c r="M2446">
        <v>1</v>
      </c>
      <c r="N2446">
        <v>0</v>
      </c>
      <c r="O2446" s="24">
        <f t="shared" si="230"/>
        <v>0</v>
      </c>
      <c r="P2446" s="35">
        <f>VLOOKUP(E2446,'参数设置&amp;汇总'!O:X,10,0)</f>
        <v>0.4</v>
      </c>
      <c r="Q2446" s="37">
        <f t="shared" si="231"/>
        <v>0.4</v>
      </c>
      <c r="R2446">
        <v>0.85</v>
      </c>
      <c r="S2446" s="38">
        <f t="shared" si="232"/>
        <v>0.4705882352941177</v>
      </c>
      <c r="T2446" s="9">
        <f t="shared" si="233"/>
        <v>0.20376470588235296</v>
      </c>
    </row>
    <row r="2447" spans="2:22" ht="18">
      <c r="B2447" t="s">
        <v>550</v>
      </c>
      <c r="C2447" t="s">
        <v>4</v>
      </c>
      <c r="D2447" t="str">
        <f>VLOOKUP(G2447,Sheet1!J:K,2,0)</f>
        <v>C</v>
      </c>
      <c r="E2447" t="str">
        <f t="shared" si="228"/>
        <v>C学历提升</v>
      </c>
      <c r="F2447" t="str">
        <f>VLOOKUP(G2447,Sheet1!J:L,3,0)</f>
        <v>湖南省</v>
      </c>
      <c r="G2447" t="s">
        <v>310</v>
      </c>
      <c r="H2447" s="2" t="str">
        <f>VLOOKUP(G2447,Sheet1!J:O,6,0)</f>
        <v>华南大区</v>
      </c>
      <c r="I2447">
        <v>10</v>
      </c>
      <c r="J2447">
        <v>0</v>
      </c>
      <c r="K2447" s="8">
        <f>VLOOKUP(C2447,'渗透率、续签率'!B:C,2,0)</f>
        <v>0.53900000000000003</v>
      </c>
      <c r="L2447" s="6">
        <f t="shared" si="229"/>
        <v>0</v>
      </c>
      <c r="M2447">
        <v>0</v>
      </c>
      <c r="N2447">
        <v>0</v>
      </c>
      <c r="O2447" s="24" t="e">
        <f t="shared" si="230"/>
        <v>#DIV/0!</v>
      </c>
      <c r="P2447" s="35">
        <f>VLOOKUP(E2447,'参数设置&amp;汇总'!O:X,10,0)</f>
        <v>0.4</v>
      </c>
      <c r="Q2447" s="37">
        <f t="shared" si="231"/>
        <v>0</v>
      </c>
      <c r="R2447">
        <v>0.85</v>
      </c>
      <c r="S2447" s="38">
        <f t="shared" si="232"/>
        <v>0</v>
      </c>
      <c r="T2447" s="9">
        <f t="shared" si="233"/>
        <v>0</v>
      </c>
      <c r="V2447" s="11"/>
    </row>
    <row r="2448" spans="2:22" ht="18">
      <c r="B2448" t="s">
        <v>550</v>
      </c>
      <c r="C2448" t="s">
        <v>4</v>
      </c>
      <c r="D2448" t="str">
        <f>VLOOKUP(G2448,Sheet1!J:K,2,0)</f>
        <v>C</v>
      </c>
      <c r="E2448" t="str">
        <f t="shared" si="228"/>
        <v>C学历提升</v>
      </c>
      <c r="F2448" t="str">
        <f>VLOOKUP(G2448,Sheet1!J:L,3,0)</f>
        <v>广东省</v>
      </c>
      <c r="G2448" t="s">
        <v>311</v>
      </c>
      <c r="H2448" s="2" t="str">
        <f>VLOOKUP(G2448,Sheet1!J:O,6,0)</f>
        <v>华南大区</v>
      </c>
      <c r="I2448">
        <v>58</v>
      </c>
      <c r="J2448">
        <v>0</v>
      </c>
      <c r="K2448" s="8">
        <f>VLOOKUP(C2448,'渗透率、续签率'!B:C,2,0)</f>
        <v>0.53900000000000003</v>
      </c>
      <c r="L2448" s="6">
        <f t="shared" si="229"/>
        <v>0</v>
      </c>
      <c r="M2448">
        <v>1</v>
      </c>
      <c r="N2448">
        <v>0</v>
      </c>
      <c r="O2448" s="24">
        <f t="shared" si="230"/>
        <v>0</v>
      </c>
      <c r="P2448" s="35">
        <f>VLOOKUP(E2448,'参数设置&amp;汇总'!O:X,10,0)</f>
        <v>0.4</v>
      </c>
      <c r="Q2448" s="37">
        <f t="shared" si="231"/>
        <v>0.4</v>
      </c>
      <c r="R2448">
        <v>0.85</v>
      </c>
      <c r="S2448" s="38">
        <f t="shared" si="232"/>
        <v>0.4705882352941177</v>
      </c>
      <c r="T2448" s="9">
        <f t="shared" si="233"/>
        <v>0.20376470588235296</v>
      </c>
      <c r="V2448" s="11"/>
    </row>
    <row r="2449" spans="2:22" ht="18">
      <c r="B2449" t="s">
        <v>550</v>
      </c>
      <c r="C2449" t="s">
        <v>4</v>
      </c>
      <c r="D2449" t="str">
        <f>VLOOKUP(G2449,Sheet1!J:K,2,0)</f>
        <v>C</v>
      </c>
      <c r="E2449" t="str">
        <f t="shared" si="228"/>
        <v>C学历提升</v>
      </c>
      <c r="F2449" t="str">
        <f>VLOOKUP(G2449,Sheet1!J:L,3,0)</f>
        <v>安徽省</v>
      </c>
      <c r="G2449" t="s">
        <v>312</v>
      </c>
      <c r="H2449" s="2" t="str">
        <f>VLOOKUP(G2449,Sheet1!J:O,6,0)</f>
        <v>华南大区</v>
      </c>
      <c r="I2449">
        <v>24</v>
      </c>
      <c r="J2449">
        <v>0</v>
      </c>
      <c r="K2449" s="8">
        <f>VLOOKUP(C2449,'渗透率、续签率'!B:C,2,0)</f>
        <v>0.53900000000000003</v>
      </c>
      <c r="L2449" s="6">
        <f t="shared" si="229"/>
        <v>0</v>
      </c>
      <c r="M2449">
        <v>2</v>
      </c>
      <c r="N2449">
        <v>0</v>
      </c>
      <c r="O2449" s="24">
        <f t="shared" si="230"/>
        <v>0</v>
      </c>
      <c r="P2449" s="35">
        <f>VLOOKUP(E2449,'参数设置&amp;汇总'!O:X,10,0)</f>
        <v>0.4</v>
      </c>
      <c r="Q2449" s="37">
        <f t="shared" si="231"/>
        <v>0.8</v>
      </c>
      <c r="R2449">
        <v>0.85</v>
      </c>
      <c r="S2449" s="38">
        <f t="shared" si="232"/>
        <v>0.94117647058823539</v>
      </c>
      <c r="T2449" s="9">
        <f t="shared" si="233"/>
        <v>0.40752941176470592</v>
      </c>
      <c r="V2449" s="11"/>
    </row>
    <row r="2450" spans="2:22" ht="18">
      <c r="B2450" t="s">
        <v>550</v>
      </c>
      <c r="C2450" t="s">
        <v>4</v>
      </c>
      <c r="D2450" t="str">
        <f>VLOOKUP(G2450,Sheet1!J:K,2,0)</f>
        <v>C</v>
      </c>
      <c r="E2450" t="str">
        <f t="shared" si="228"/>
        <v>C学历提升</v>
      </c>
      <c r="F2450" t="str">
        <f>VLOOKUP(G2450,Sheet1!J:L,3,0)</f>
        <v>山东省</v>
      </c>
      <c r="G2450" t="s">
        <v>313</v>
      </c>
      <c r="H2450" s="2" t="str">
        <f>VLOOKUP(G2450,Sheet1!J:O,6,0)</f>
        <v>华北大区</v>
      </c>
      <c r="I2450">
        <v>55</v>
      </c>
      <c r="J2450">
        <v>0</v>
      </c>
      <c r="K2450" s="8">
        <f>VLOOKUP(C2450,'渗透率、续签率'!B:C,2,0)</f>
        <v>0.53900000000000003</v>
      </c>
      <c r="L2450" s="6">
        <f t="shared" si="229"/>
        <v>0</v>
      </c>
      <c r="M2450">
        <v>0</v>
      </c>
      <c r="N2450">
        <v>0</v>
      </c>
      <c r="O2450" s="24" t="e">
        <f t="shared" si="230"/>
        <v>#DIV/0!</v>
      </c>
      <c r="P2450" s="35">
        <f>VLOOKUP(E2450,'参数设置&amp;汇总'!O:X,10,0)</f>
        <v>0.4</v>
      </c>
      <c r="Q2450" s="37">
        <f t="shared" si="231"/>
        <v>0</v>
      </c>
      <c r="R2450">
        <v>0.85</v>
      </c>
      <c r="S2450" s="38">
        <f t="shared" si="232"/>
        <v>0</v>
      </c>
      <c r="T2450" s="9">
        <f t="shared" si="233"/>
        <v>0</v>
      </c>
      <c r="V2450" s="11"/>
    </row>
    <row r="2451" spans="2:22" ht="18">
      <c r="B2451" t="s">
        <v>550</v>
      </c>
      <c r="C2451" t="s">
        <v>4</v>
      </c>
      <c r="D2451" t="str">
        <f>VLOOKUP(G2451,Sheet1!J:K,2,0)</f>
        <v>C</v>
      </c>
      <c r="E2451" t="str">
        <f t="shared" si="228"/>
        <v>C学历提升</v>
      </c>
      <c r="F2451" t="str">
        <f>VLOOKUP(G2451,Sheet1!J:L,3,0)</f>
        <v>河南省</v>
      </c>
      <c r="G2451" t="s">
        <v>314</v>
      </c>
      <c r="H2451" s="2" t="str">
        <f>VLOOKUP(G2451,Sheet1!J:O,6,0)</f>
        <v>华北大区</v>
      </c>
      <c r="I2451">
        <v>29</v>
      </c>
      <c r="J2451">
        <v>1</v>
      </c>
      <c r="K2451" s="8">
        <f>VLOOKUP(C2451,'渗透率、续签率'!B:C,2,0)</f>
        <v>0.53900000000000003</v>
      </c>
      <c r="L2451" s="6">
        <f t="shared" si="229"/>
        <v>3.4482758620689655E-2</v>
      </c>
      <c r="M2451">
        <v>0</v>
      </c>
      <c r="N2451">
        <v>0</v>
      </c>
      <c r="O2451" s="24" t="e">
        <f t="shared" si="230"/>
        <v>#DIV/0!</v>
      </c>
      <c r="P2451" s="35">
        <f>VLOOKUP(E2451,'参数设置&amp;汇总'!O:X,10,0)</f>
        <v>0.4</v>
      </c>
      <c r="Q2451" s="37">
        <f t="shared" si="231"/>
        <v>0</v>
      </c>
      <c r="R2451">
        <v>0.85</v>
      </c>
      <c r="S2451" s="38">
        <f t="shared" si="232"/>
        <v>0</v>
      </c>
      <c r="T2451" s="9">
        <f t="shared" si="233"/>
        <v>0</v>
      </c>
    </row>
    <row r="2452" spans="2:22" ht="18">
      <c r="B2452" t="s">
        <v>550</v>
      </c>
      <c r="C2452" t="s">
        <v>4</v>
      </c>
      <c r="D2452" t="str">
        <f>VLOOKUP(G2452,Sheet1!J:K,2,0)</f>
        <v>C</v>
      </c>
      <c r="E2452" t="str">
        <f t="shared" si="228"/>
        <v>C学历提升</v>
      </c>
      <c r="F2452" t="str">
        <f>VLOOKUP(G2452,Sheet1!J:L,3,0)</f>
        <v>福建省</v>
      </c>
      <c r="G2452" t="s">
        <v>315</v>
      </c>
      <c r="H2452" s="2" t="str">
        <f>VLOOKUP(G2452,Sheet1!J:O,6,0)</f>
        <v>华南大区</v>
      </c>
      <c r="I2452">
        <v>36</v>
      </c>
      <c r="J2452">
        <v>1</v>
      </c>
      <c r="K2452" s="8">
        <f>VLOOKUP(C2452,'渗透率、续签率'!B:C,2,0)</f>
        <v>0.53900000000000003</v>
      </c>
      <c r="L2452" s="6">
        <f t="shared" si="229"/>
        <v>2.7777777777777776E-2</v>
      </c>
      <c r="M2452">
        <v>1</v>
      </c>
      <c r="N2452">
        <v>1</v>
      </c>
      <c r="O2452" s="24">
        <f t="shared" si="230"/>
        <v>1</v>
      </c>
      <c r="P2452" s="35">
        <f>VLOOKUP(E2452,'参数设置&amp;汇总'!O:X,10,0)</f>
        <v>0.4</v>
      </c>
      <c r="Q2452" s="37">
        <f t="shared" si="231"/>
        <v>1</v>
      </c>
      <c r="R2452">
        <v>0.85</v>
      </c>
      <c r="S2452" s="38">
        <f t="shared" si="232"/>
        <v>0.54235294117647059</v>
      </c>
      <c r="T2452" s="9">
        <f t="shared" si="233"/>
        <v>0.23483882352941177</v>
      </c>
      <c r="V2452" s="11"/>
    </row>
    <row r="2453" spans="2:22" ht="18">
      <c r="B2453" t="s">
        <v>550</v>
      </c>
      <c r="C2453" t="s">
        <v>4</v>
      </c>
      <c r="D2453" t="str">
        <f>VLOOKUP(G2453,Sheet1!J:K,2,0)</f>
        <v>C</v>
      </c>
      <c r="E2453" t="str">
        <f t="shared" si="228"/>
        <v>C学历提升</v>
      </c>
      <c r="F2453" t="str">
        <f>VLOOKUP(G2453,Sheet1!J:L,3,0)</f>
        <v>山东省</v>
      </c>
      <c r="G2453" t="s">
        <v>316</v>
      </c>
      <c r="H2453" s="2" t="str">
        <f>VLOOKUP(G2453,Sheet1!J:O,6,0)</f>
        <v>华北大区</v>
      </c>
      <c r="I2453">
        <v>145</v>
      </c>
      <c r="J2453">
        <v>4</v>
      </c>
      <c r="K2453" s="8">
        <f>VLOOKUP(C2453,'渗透率、续签率'!B:C,2,0)</f>
        <v>0.53900000000000003</v>
      </c>
      <c r="L2453" s="6">
        <f t="shared" si="229"/>
        <v>2.7586206896551724E-2</v>
      </c>
      <c r="M2453">
        <v>4</v>
      </c>
      <c r="N2453">
        <v>3</v>
      </c>
      <c r="O2453" s="24">
        <f t="shared" si="230"/>
        <v>0.75</v>
      </c>
      <c r="P2453" s="35">
        <f>VLOOKUP(E2453,'参数设置&amp;汇总'!O:X,10,0)</f>
        <v>0.4</v>
      </c>
      <c r="Q2453" s="37">
        <f t="shared" si="231"/>
        <v>3</v>
      </c>
      <c r="R2453">
        <v>0.85</v>
      </c>
      <c r="S2453" s="38">
        <f t="shared" si="232"/>
        <v>1.6270588235294119</v>
      </c>
      <c r="T2453" s="9">
        <f t="shared" si="233"/>
        <v>0.7045164705882353</v>
      </c>
      <c r="U2453" s="1"/>
      <c r="V2453" s="11"/>
    </row>
    <row r="2454" spans="2:22" ht="18">
      <c r="B2454" t="s">
        <v>550</v>
      </c>
      <c r="C2454" t="s">
        <v>4</v>
      </c>
      <c r="D2454" t="str">
        <f>VLOOKUP(G2454,Sheet1!J:K,2,0)</f>
        <v>C</v>
      </c>
      <c r="E2454" t="str">
        <f t="shared" si="228"/>
        <v>C学历提升</v>
      </c>
      <c r="F2454" t="str">
        <f>VLOOKUP(G2454,Sheet1!J:L,3,0)</f>
        <v>湖北省</v>
      </c>
      <c r="G2454" t="s">
        <v>317</v>
      </c>
      <c r="H2454" s="2" t="str">
        <f>VLOOKUP(G2454,Sheet1!J:O,6,0)</f>
        <v>华南大区</v>
      </c>
      <c r="I2454">
        <v>8</v>
      </c>
      <c r="J2454">
        <v>0</v>
      </c>
      <c r="K2454" s="8">
        <f>VLOOKUP(C2454,'渗透率、续签率'!B:C,2,0)</f>
        <v>0.53900000000000003</v>
      </c>
      <c r="L2454" s="6">
        <f t="shared" si="229"/>
        <v>0</v>
      </c>
      <c r="M2454">
        <v>0</v>
      </c>
      <c r="N2454">
        <v>0</v>
      </c>
      <c r="O2454" s="24" t="e">
        <f t="shared" si="230"/>
        <v>#DIV/0!</v>
      </c>
      <c r="P2454" s="35">
        <f>VLOOKUP(E2454,'参数设置&amp;汇总'!O:X,10,0)</f>
        <v>0.4</v>
      </c>
      <c r="Q2454" s="37">
        <f t="shared" si="231"/>
        <v>0</v>
      </c>
      <c r="R2454">
        <v>0.85</v>
      </c>
      <c r="S2454" s="38">
        <f t="shared" si="232"/>
        <v>0</v>
      </c>
      <c r="T2454" s="9">
        <f t="shared" si="233"/>
        <v>0</v>
      </c>
      <c r="V2454" s="11"/>
    </row>
    <row r="2455" spans="2:22" ht="18">
      <c r="B2455" t="s">
        <v>550</v>
      </c>
      <c r="C2455" t="s">
        <v>4</v>
      </c>
      <c r="D2455" t="str">
        <f>VLOOKUP(G2455,Sheet1!J:K,2,0)</f>
        <v>C</v>
      </c>
      <c r="E2455" t="str">
        <f t="shared" si="228"/>
        <v>C学历提升</v>
      </c>
      <c r="F2455" t="str">
        <f>VLOOKUP(G2455,Sheet1!J:L,3,0)</f>
        <v>广东省</v>
      </c>
      <c r="G2455" t="s">
        <v>318</v>
      </c>
      <c r="H2455" s="2" t="str">
        <f>VLOOKUP(G2455,Sheet1!J:O,6,0)</f>
        <v>华南大区</v>
      </c>
      <c r="I2455">
        <v>11</v>
      </c>
      <c r="J2455">
        <v>0</v>
      </c>
      <c r="K2455" s="8">
        <f>VLOOKUP(C2455,'渗透率、续签率'!B:C,2,0)</f>
        <v>0.53900000000000003</v>
      </c>
      <c r="L2455" s="6">
        <f t="shared" si="229"/>
        <v>0</v>
      </c>
      <c r="M2455">
        <v>0</v>
      </c>
      <c r="N2455">
        <v>0</v>
      </c>
      <c r="O2455" s="24" t="e">
        <f t="shared" si="230"/>
        <v>#DIV/0!</v>
      </c>
      <c r="P2455" s="35">
        <f>VLOOKUP(E2455,'参数设置&amp;汇总'!O:X,10,0)</f>
        <v>0.4</v>
      </c>
      <c r="Q2455" s="37">
        <f t="shared" si="231"/>
        <v>0</v>
      </c>
      <c r="R2455">
        <v>0.85</v>
      </c>
      <c r="S2455" s="38">
        <f t="shared" si="232"/>
        <v>0</v>
      </c>
      <c r="T2455" s="9">
        <f t="shared" si="233"/>
        <v>0</v>
      </c>
    </row>
    <row r="2456" spans="2:22" ht="18">
      <c r="B2456" t="s">
        <v>550</v>
      </c>
      <c r="C2456" t="s">
        <v>4</v>
      </c>
      <c r="D2456" t="str">
        <f>VLOOKUP(G2456,Sheet1!J:K,2,0)</f>
        <v>C</v>
      </c>
      <c r="E2456" t="str">
        <f t="shared" si="228"/>
        <v>C学历提升</v>
      </c>
      <c r="F2456" t="str">
        <f>VLOOKUP(G2456,Sheet1!J:L,3,0)</f>
        <v>海南省</v>
      </c>
      <c r="G2456" t="s">
        <v>319</v>
      </c>
      <c r="H2456" s="2" t="str">
        <f>VLOOKUP(G2456,Sheet1!J:O,6,0)</f>
        <v>华南大区</v>
      </c>
      <c r="I2456">
        <v>2</v>
      </c>
      <c r="J2456">
        <v>0</v>
      </c>
      <c r="K2456" s="8">
        <f>VLOOKUP(C2456,'渗透率、续签率'!B:C,2,0)</f>
        <v>0.53900000000000003</v>
      </c>
      <c r="L2456" s="6">
        <f t="shared" si="229"/>
        <v>0</v>
      </c>
      <c r="M2456">
        <v>0</v>
      </c>
      <c r="N2456">
        <v>0</v>
      </c>
      <c r="O2456" s="24" t="e">
        <f t="shared" si="230"/>
        <v>#DIV/0!</v>
      </c>
      <c r="P2456" s="35">
        <f>VLOOKUP(E2456,'参数设置&amp;汇总'!O:X,10,0)</f>
        <v>0.4</v>
      </c>
      <c r="Q2456" s="37">
        <f t="shared" si="231"/>
        <v>0</v>
      </c>
      <c r="R2456">
        <v>0.85</v>
      </c>
      <c r="S2456" s="38">
        <f t="shared" si="232"/>
        <v>0</v>
      </c>
      <c r="T2456" s="9">
        <f t="shared" si="233"/>
        <v>0</v>
      </c>
      <c r="V2456" s="11"/>
    </row>
    <row r="2457" spans="2:22" ht="18">
      <c r="B2457" t="s">
        <v>550</v>
      </c>
      <c r="C2457" t="s">
        <v>4</v>
      </c>
      <c r="D2457" t="str">
        <f>VLOOKUP(G2457,Sheet1!J:K,2,0)</f>
        <v>C</v>
      </c>
      <c r="E2457" t="str">
        <f t="shared" si="228"/>
        <v>C学历提升</v>
      </c>
      <c r="F2457" t="str">
        <f>VLOOKUP(G2457,Sheet1!J:L,3,0)</f>
        <v>澳门特别行政区</v>
      </c>
      <c r="G2457" t="s">
        <v>320</v>
      </c>
      <c r="H2457" s="2">
        <f>VLOOKUP(G2457,Sheet1!J:O,6,0)</f>
        <v>0</v>
      </c>
      <c r="I2457">
        <v>22</v>
      </c>
      <c r="J2457">
        <v>0</v>
      </c>
      <c r="K2457" s="8">
        <f>VLOOKUP(C2457,'渗透率、续签率'!B:C,2,0)</f>
        <v>0.53900000000000003</v>
      </c>
      <c r="L2457" s="6">
        <f t="shared" si="229"/>
        <v>0</v>
      </c>
      <c r="M2457">
        <v>0</v>
      </c>
      <c r="N2457">
        <v>0</v>
      </c>
      <c r="O2457" s="24" t="e">
        <f t="shared" si="230"/>
        <v>#DIV/0!</v>
      </c>
      <c r="P2457" s="35">
        <f>VLOOKUP(E2457,'参数设置&amp;汇总'!O:X,10,0)</f>
        <v>0.4</v>
      </c>
      <c r="Q2457" s="37">
        <f t="shared" si="231"/>
        <v>0</v>
      </c>
      <c r="R2457">
        <v>0.85</v>
      </c>
      <c r="S2457" s="38">
        <f t="shared" si="232"/>
        <v>0</v>
      </c>
      <c r="T2457" s="9">
        <f t="shared" si="233"/>
        <v>0</v>
      </c>
      <c r="V2457" s="11"/>
    </row>
    <row r="2458" spans="2:22" ht="18">
      <c r="B2458" t="s">
        <v>550</v>
      </c>
      <c r="C2458" t="s">
        <v>4</v>
      </c>
      <c r="D2458" t="str">
        <f>VLOOKUP(G2458,Sheet1!J:K,2,0)</f>
        <v>C</v>
      </c>
      <c r="E2458" t="str">
        <f t="shared" si="228"/>
        <v>C学历提升</v>
      </c>
      <c r="F2458" t="str">
        <f>VLOOKUP(G2458,Sheet1!J:L,3,0)</f>
        <v>河南省</v>
      </c>
      <c r="G2458" t="s">
        <v>321</v>
      </c>
      <c r="H2458" s="2" t="str">
        <f>VLOOKUP(G2458,Sheet1!J:O,6,0)</f>
        <v>华北大区</v>
      </c>
      <c r="I2458">
        <v>57</v>
      </c>
      <c r="J2458">
        <v>0</v>
      </c>
      <c r="K2458" s="8">
        <f>VLOOKUP(C2458,'渗透率、续签率'!B:C,2,0)</f>
        <v>0.53900000000000003</v>
      </c>
      <c r="L2458" s="6">
        <f t="shared" si="229"/>
        <v>0</v>
      </c>
      <c r="M2458">
        <v>4</v>
      </c>
      <c r="N2458">
        <v>0</v>
      </c>
      <c r="O2458" s="24">
        <f t="shared" si="230"/>
        <v>0</v>
      </c>
      <c r="P2458" s="35">
        <f>VLOOKUP(E2458,'参数设置&amp;汇总'!O:X,10,0)</f>
        <v>0.4</v>
      </c>
      <c r="Q2458" s="37">
        <f t="shared" si="231"/>
        <v>1.6</v>
      </c>
      <c r="R2458">
        <v>0.85</v>
      </c>
      <c r="S2458" s="38">
        <f t="shared" si="232"/>
        <v>1.8823529411764708</v>
      </c>
      <c r="T2458" s="9">
        <f t="shared" si="233"/>
        <v>0.81505882352941184</v>
      </c>
      <c r="V2458" s="11"/>
    </row>
    <row r="2459" spans="2:22" ht="18">
      <c r="B2459" t="s">
        <v>550</v>
      </c>
      <c r="C2459" t="s">
        <v>4</v>
      </c>
      <c r="D2459" t="str">
        <f>VLOOKUP(G2459,Sheet1!J:K,2,0)</f>
        <v>C</v>
      </c>
      <c r="E2459" t="str">
        <f t="shared" si="228"/>
        <v>C学历提升</v>
      </c>
      <c r="F2459" t="str">
        <f>VLOOKUP(G2459,Sheet1!J:L,3,0)</f>
        <v>山东省</v>
      </c>
      <c r="G2459" t="s">
        <v>322</v>
      </c>
      <c r="H2459" s="2" t="str">
        <f>VLOOKUP(G2459,Sheet1!J:O,6,0)</f>
        <v>华北大区</v>
      </c>
      <c r="I2459">
        <v>106</v>
      </c>
      <c r="J2459">
        <v>4</v>
      </c>
      <c r="K2459" s="8">
        <f>VLOOKUP(C2459,'渗透率、续签率'!B:C,2,0)</f>
        <v>0.53900000000000003</v>
      </c>
      <c r="L2459" s="6">
        <f t="shared" si="229"/>
        <v>3.7735849056603772E-2</v>
      </c>
      <c r="M2459">
        <v>6</v>
      </c>
      <c r="N2459">
        <v>2</v>
      </c>
      <c r="O2459" s="24">
        <f t="shared" si="230"/>
        <v>0.33333333333333331</v>
      </c>
      <c r="P2459" s="35">
        <f>VLOOKUP(E2459,'参数设置&amp;汇总'!O:X,10,0)</f>
        <v>0.4</v>
      </c>
      <c r="Q2459" s="37">
        <f t="shared" si="231"/>
        <v>2.4000000000000004</v>
      </c>
      <c r="R2459">
        <v>0.85</v>
      </c>
      <c r="S2459" s="38">
        <f t="shared" si="232"/>
        <v>1.5552941176470592</v>
      </c>
      <c r="T2459" s="9">
        <f t="shared" si="233"/>
        <v>0.6734423529411766</v>
      </c>
      <c r="V2459" s="11"/>
    </row>
    <row r="2460" spans="2:22" ht="18">
      <c r="B2460" t="s">
        <v>550</v>
      </c>
      <c r="C2460" t="s">
        <v>4</v>
      </c>
      <c r="D2460" t="str">
        <f>VLOOKUP(G2460,Sheet1!J:K,2,0)</f>
        <v>C</v>
      </c>
      <c r="E2460" t="str">
        <f t="shared" si="228"/>
        <v>C学历提升</v>
      </c>
      <c r="F2460" t="str">
        <f>VLOOKUP(G2460,Sheet1!J:L,3,0)</f>
        <v>河南省</v>
      </c>
      <c r="G2460" t="s">
        <v>323</v>
      </c>
      <c r="H2460" s="2" t="str">
        <f>VLOOKUP(G2460,Sheet1!J:O,6,0)</f>
        <v>华北大区</v>
      </c>
      <c r="I2460">
        <v>66</v>
      </c>
      <c r="J2460">
        <v>2</v>
      </c>
      <c r="K2460" s="8">
        <f>VLOOKUP(C2460,'渗透率、续签率'!B:C,2,0)</f>
        <v>0.53900000000000003</v>
      </c>
      <c r="L2460" s="6">
        <f t="shared" si="229"/>
        <v>3.0303030303030304E-2</v>
      </c>
      <c r="M2460">
        <v>4</v>
      </c>
      <c r="N2460">
        <v>2</v>
      </c>
      <c r="O2460" s="24">
        <f t="shared" si="230"/>
        <v>0.5</v>
      </c>
      <c r="P2460" s="35">
        <f>VLOOKUP(E2460,'参数设置&amp;汇总'!O:X,10,0)</f>
        <v>0.4</v>
      </c>
      <c r="Q2460" s="37">
        <f t="shared" si="231"/>
        <v>2</v>
      </c>
      <c r="R2460">
        <v>0.85</v>
      </c>
      <c r="S2460" s="38">
        <f t="shared" si="232"/>
        <v>1.0847058823529412</v>
      </c>
      <c r="T2460" s="9">
        <f t="shared" si="233"/>
        <v>0.46967764705882353</v>
      </c>
      <c r="V2460" s="11"/>
    </row>
    <row r="2461" spans="2:22" ht="18">
      <c r="B2461" t="s">
        <v>550</v>
      </c>
      <c r="C2461" t="s">
        <v>4</v>
      </c>
      <c r="D2461" t="str">
        <f>VLOOKUP(G2461,Sheet1!J:K,2,0)</f>
        <v>C</v>
      </c>
      <c r="E2461" t="str">
        <f t="shared" si="228"/>
        <v>C学历提升</v>
      </c>
      <c r="F2461" t="str">
        <f>VLOOKUP(G2461,Sheet1!J:L,3,0)</f>
        <v>黑龙江省</v>
      </c>
      <c r="G2461" t="s">
        <v>324</v>
      </c>
      <c r="H2461" s="2" t="str">
        <f>VLOOKUP(G2461,Sheet1!J:O,6,0)</f>
        <v>华北大区</v>
      </c>
      <c r="I2461">
        <v>15</v>
      </c>
      <c r="J2461">
        <v>1</v>
      </c>
      <c r="K2461" s="8">
        <f>VLOOKUP(C2461,'渗透率、续签率'!B:C,2,0)</f>
        <v>0.53900000000000003</v>
      </c>
      <c r="L2461" s="6">
        <f t="shared" si="229"/>
        <v>6.6666666666666666E-2</v>
      </c>
      <c r="M2461">
        <v>1</v>
      </c>
      <c r="N2461">
        <v>1</v>
      </c>
      <c r="O2461" s="24">
        <f t="shared" si="230"/>
        <v>1</v>
      </c>
      <c r="P2461" s="35">
        <f>VLOOKUP(E2461,'参数设置&amp;汇总'!O:X,10,0)</f>
        <v>0.4</v>
      </c>
      <c r="Q2461" s="37">
        <f t="shared" si="231"/>
        <v>1</v>
      </c>
      <c r="R2461">
        <v>0.85</v>
      </c>
      <c r="S2461" s="38">
        <f t="shared" si="232"/>
        <v>0.54235294117647059</v>
      </c>
      <c r="T2461" s="9">
        <f t="shared" si="233"/>
        <v>0.23483882352941177</v>
      </c>
      <c r="V2461" s="11"/>
    </row>
    <row r="2462" spans="2:22" ht="18">
      <c r="B2462" t="s">
        <v>550</v>
      </c>
      <c r="C2462" t="s">
        <v>4</v>
      </c>
      <c r="D2462" t="str">
        <f>VLOOKUP(G2462,Sheet1!J:K,2,0)</f>
        <v>C</v>
      </c>
      <c r="E2462" t="str">
        <f t="shared" si="228"/>
        <v>C学历提升</v>
      </c>
      <c r="F2462" t="str">
        <f>VLOOKUP(G2462,Sheet1!J:L,3,0)</f>
        <v>广西壮族自治区</v>
      </c>
      <c r="G2462" t="s">
        <v>325</v>
      </c>
      <c r="H2462" s="2" t="str">
        <f>VLOOKUP(G2462,Sheet1!J:O,6,0)</f>
        <v>华南大区</v>
      </c>
      <c r="I2462">
        <v>19</v>
      </c>
      <c r="J2462">
        <v>0</v>
      </c>
      <c r="K2462" s="8">
        <f>VLOOKUP(C2462,'渗透率、续签率'!B:C,2,0)</f>
        <v>0.53900000000000003</v>
      </c>
      <c r="L2462" s="6">
        <f t="shared" si="229"/>
        <v>0</v>
      </c>
      <c r="M2462">
        <v>0</v>
      </c>
      <c r="N2462">
        <v>0</v>
      </c>
      <c r="O2462" s="24" t="e">
        <f t="shared" si="230"/>
        <v>#DIV/0!</v>
      </c>
      <c r="P2462" s="35">
        <f>VLOOKUP(E2462,'参数设置&amp;汇总'!O:X,10,0)</f>
        <v>0.4</v>
      </c>
      <c r="Q2462" s="37">
        <f t="shared" si="231"/>
        <v>0</v>
      </c>
      <c r="R2462">
        <v>0.85</v>
      </c>
      <c r="S2462" s="38">
        <f t="shared" si="232"/>
        <v>0</v>
      </c>
      <c r="T2462" s="9">
        <f t="shared" si="233"/>
        <v>0</v>
      </c>
      <c r="V2462" s="11"/>
    </row>
    <row r="2463" spans="2:22" ht="18">
      <c r="B2463" t="s">
        <v>550</v>
      </c>
      <c r="C2463" t="s">
        <v>4</v>
      </c>
      <c r="D2463" t="str">
        <f>VLOOKUP(G2463,Sheet1!J:K,2,0)</f>
        <v>C</v>
      </c>
      <c r="E2463" t="str">
        <f t="shared" si="228"/>
        <v>C学历提升</v>
      </c>
      <c r="F2463" t="str">
        <f>VLOOKUP(G2463,Sheet1!J:L,3,0)</f>
        <v>青海省</v>
      </c>
      <c r="G2463" t="s">
        <v>326</v>
      </c>
      <c r="H2463" s="2" t="str">
        <f>VLOOKUP(G2463,Sheet1!J:O,6,0)</f>
        <v>华北大区</v>
      </c>
      <c r="I2463">
        <v>0</v>
      </c>
      <c r="J2463">
        <v>0</v>
      </c>
      <c r="K2463" s="8">
        <f>VLOOKUP(C2463,'渗透率、续签率'!B:C,2,0)</f>
        <v>0.53900000000000003</v>
      </c>
      <c r="L2463" s="6" t="e">
        <f t="shared" si="229"/>
        <v>#DIV/0!</v>
      </c>
      <c r="M2463">
        <v>0</v>
      </c>
      <c r="N2463">
        <v>0</v>
      </c>
      <c r="O2463" s="24" t="e">
        <f t="shared" si="230"/>
        <v>#DIV/0!</v>
      </c>
      <c r="P2463" s="35">
        <f>VLOOKUP(E2463,'参数设置&amp;汇总'!O:X,10,0)</f>
        <v>0.4</v>
      </c>
      <c r="Q2463" s="37">
        <f t="shared" si="231"/>
        <v>0</v>
      </c>
      <c r="R2463">
        <v>0.85</v>
      </c>
      <c r="S2463" s="38">
        <f t="shared" si="232"/>
        <v>0</v>
      </c>
      <c r="T2463" s="9">
        <f t="shared" si="233"/>
        <v>0</v>
      </c>
      <c r="V2463" s="11"/>
    </row>
    <row r="2464" spans="2:22" ht="18">
      <c r="B2464" t="s">
        <v>550</v>
      </c>
      <c r="C2464" t="s">
        <v>4</v>
      </c>
      <c r="D2464" t="str">
        <f>VLOOKUP(G2464,Sheet1!J:K,2,0)</f>
        <v>C</v>
      </c>
      <c r="E2464" t="str">
        <f t="shared" si="228"/>
        <v>C学历提升</v>
      </c>
      <c r="F2464" t="str">
        <f>VLOOKUP(G2464,Sheet1!J:L,3,0)</f>
        <v>云南省</v>
      </c>
      <c r="G2464" t="s">
        <v>327</v>
      </c>
      <c r="H2464" s="2" t="str">
        <f>VLOOKUP(G2464,Sheet1!J:O,6,0)</f>
        <v>华南大区</v>
      </c>
      <c r="I2464">
        <v>22</v>
      </c>
      <c r="J2464">
        <v>1</v>
      </c>
      <c r="K2464" s="8">
        <f>VLOOKUP(C2464,'渗透率、续签率'!B:C,2,0)</f>
        <v>0.53900000000000003</v>
      </c>
      <c r="L2464" s="6">
        <f t="shared" si="229"/>
        <v>4.5454545454545456E-2</v>
      </c>
      <c r="M2464">
        <v>0</v>
      </c>
      <c r="N2464">
        <v>0</v>
      </c>
      <c r="O2464" s="24" t="e">
        <f t="shared" si="230"/>
        <v>#DIV/0!</v>
      </c>
      <c r="P2464" s="35">
        <f>VLOOKUP(E2464,'参数设置&amp;汇总'!O:X,10,0)</f>
        <v>0.4</v>
      </c>
      <c r="Q2464" s="37">
        <f t="shared" si="231"/>
        <v>0</v>
      </c>
      <c r="R2464">
        <v>0.85</v>
      </c>
      <c r="S2464" s="38">
        <f t="shared" si="232"/>
        <v>0</v>
      </c>
      <c r="T2464" s="9">
        <f t="shared" si="233"/>
        <v>0</v>
      </c>
      <c r="V2464" s="11"/>
    </row>
    <row r="2465" spans="2:22" ht="18">
      <c r="B2465" t="s">
        <v>550</v>
      </c>
      <c r="C2465" t="s">
        <v>4</v>
      </c>
      <c r="D2465" t="str">
        <f>VLOOKUP(G2465,Sheet1!J:K,2,0)</f>
        <v>C</v>
      </c>
      <c r="E2465" t="str">
        <f t="shared" si="228"/>
        <v>C学历提升</v>
      </c>
      <c r="F2465" t="str">
        <f>VLOOKUP(G2465,Sheet1!J:L,3,0)</f>
        <v>广东省</v>
      </c>
      <c r="G2465" t="s">
        <v>328</v>
      </c>
      <c r="H2465" s="2" t="str">
        <f>VLOOKUP(G2465,Sheet1!J:O,6,0)</f>
        <v>华南大区</v>
      </c>
      <c r="I2465">
        <v>40</v>
      </c>
      <c r="J2465">
        <v>2</v>
      </c>
      <c r="K2465" s="8">
        <f>VLOOKUP(C2465,'渗透率、续签率'!B:C,2,0)</f>
        <v>0.53900000000000003</v>
      </c>
      <c r="L2465" s="6">
        <f t="shared" si="229"/>
        <v>0.05</v>
      </c>
      <c r="M2465">
        <v>1</v>
      </c>
      <c r="N2465">
        <v>0</v>
      </c>
      <c r="O2465" s="24">
        <f t="shared" si="230"/>
        <v>0</v>
      </c>
      <c r="P2465" s="35">
        <f>VLOOKUP(E2465,'参数设置&amp;汇总'!O:X,10,0)</f>
        <v>0.4</v>
      </c>
      <c r="Q2465" s="37">
        <f t="shared" si="231"/>
        <v>0.4</v>
      </c>
      <c r="R2465">
        <v>0.85</v>
      </c>
      <c r="S2465" s="38">
        <f t="shared" si="232"/>
        <v>0.4705882352941177</v>
      </c>
      <c r="T2465" s="9">
        <f t="shared" si="233"/>
        <v>0.20376470588235296</v>
      </c>
      <c r="V2465" s="11"/>
    </row>
    <row r="2466" spans="2:22" ht="18">
      <c r="B2466" t="s">
        <v>550</v>
      </c>
      <c r="C2466" t="s">
        <v>4</v>
      </c>
      <c r="D2466" t="str">
        <f>VLOOKUP(G2466,Sheet1!J:K,2,0)</f>
        <v>C</v>
      </c>
      <c r="E2466" t="str">
        <f t="shared" si="228"/>
        <v>C学历提升</v>
      </c>
      <c r="F2466" t="str">
        <f>VLOOKUP(G2466,Sheet1!J:L,3,0)</f>
        <v>海南省</v>
      </c>
      <c r="G2466" t="s">
        <v>329</v>
      </c>
      <c r="H2466" s="2" t="str">
        <f>VLOOKUP(G2466,Sheet1!J:O,6,0)</f>
        <v>华南大区</v>
      </c>
      <c r="I2466">
        <v>0</v>
      </c>
      <c r="J2466">
        <v>0</v>
      </c>
      <c r="K2466" s="8">
        <f>VLOOKUP(C2466,'渗透率、续签率'!B:C,2,0)</f>
        <v>0.53900000000000003</v>
      </c>
      <c r="L2466" s="6" t="e">
        <f t="shared" si="229"/>
        <v>#DIV/0!</v>
      </c>
      <c r="M2466">
        <v>0</v>
      </c>
      <c r="N2466">
        <v>0</v>
      </c>
      <c r="O2466" s="24" t="e">
        <f t="shared" si="230"/>
        <v>#DIV/0!</v>
      </c>
      <c r="P2466" s="35">
        <f>VLOOKUP(E2466,'参数设置&amp;汇总'!O:X,10,0)</f>
        <v>0.4</v>
      </c>
      <c r="Q2466" s="37">
        <f t="shared" si="231"/>
        <v>0</v>
      </c>
      <c r="R2466">
        <v>0.85</v>
      </c>
      <c r="S2466" s="38">
        <f t="shared" si="232"/>
        <v>0</v>
      </c>
      <c r="T2466" s="9">
        <f t="shared" si="233"/>
        <v>0</v>
      </c>
      <c r="V2466" s="11"/>
    </row>
    <row r="2467" spans="2:22" ht="18">
      <c r="B2467" t="s">
        <v>550</v>
      </c>
      <c r="C2467" t="s">
        <v>4</v>
      </c>
      <c r="D2467" t="str">
        <f>VLOOKUP(G2467,Sheet1!J:K,2,0)</f>
        <v>C</v>
      </c>
      <c r="E2467" t="str">
        <f t="shared" si="228"/>
        <v>C学历提升</v>
      </c>
      <c r="F2467" t="str">
        <f>VLOOKUP(G2467,Sheet1!J:L,3,0)</f>
        <v>海南省</v>
      </c>
      <c r="G2467" t="s">
        <v>330</v>
      </c>
      <c r="H2467" s="2" t="str">
        <f>VLOOKUP(G2467,Sheet1!J:O,6,0)</f>
        <v>华南大区</v>
      </c>
      <c r="I2467">
        <v>2</v>
      </c>
      <c r="J2467">
        <v>0</v>
      </c>
      <c r="K2467" s="8">
        <f>VLOOKUP(C2467,'渗透率、续签率'!B:C,2,0)</f>
        <v>0.53900000000000003</v>
      </c>
      <c r="L2467" s="6">
        <f t="shared" si="229"/>
        <v>0</v>
      </c>
      <c r="M2467">
        <v>0</v>
      </c>
      <c r="N2467">
        <v>0</v>
      </c>
      <c r="O2467" s="24" t="e">
        <f t="shared" si="230"/>
        <v>#DIV/0!</v>
      </c>
      <c r="P2467" s="35">
        <f>VLOOKUP(E2467,'参数设置&amp;汇总'!O:X,10,0)</f>
        <v>0.4</v>
      </c>
      <c r="Q2467" s="37">
        <f t="shared" si="231"/>
        <v>0</v>
      </c>
      <c r="R2467">
        <v>0.85</v>
      </c>
      <c r="S2467" s="38">
        <f t="shared" si="232"/>
        <v>0</v>
      </c>
      <c r="T2467" s="9">
        <f t="shared" si="233"/>
        <v>0</v>
      </c>
      <c r="V2467" s="11"/>
    </row>
    <row r="2468" spans="2:22" ht="18">
      <c r="B2468" t="s">
        <v>550</v>
      </c>
      <c r="C2468" t="s">
        <v>4</v>
      </c>
      <c r="D2468" t="str">
        <f>VLOOKUP(G2468,Sheet1!J:K,2,0)</f>
        <v>C</v>
      </c>
      <c r="E2468" t="str">
        <f t="shared" si="228"/>
        <v>C学历提升</v>
      </c>
      <c r="F2468" t="str">
        <f>VLOOKUP(G2468,Sheet1!J:L,3,0)</f>
        <v>甘肃省</v>
      </c>
      <c r="G2468" t="s">
        <v>331</v>
      </c>
      <c r="H2468" s="2" t="str">
        <f>VLOOKUP(G2468,Sheet1!J:O,6,0)</f>
        <v>华北大区</v>
      </c>
      <c r="I2468">
        <v>3</v>
      </c>
      <c r="J2468">
        <v>0</v>
      </c>
      <c r="K2468" s="8">
        <f>VLOOKUP(C2468,'渗透率、续签率'!B:C,2,0)</f>
        <v>0.53900000000000003</v>
      </c>
      <c r="L2468" s="6">
        <f t="shared" si="229"/>
        <v>0</v>
      </c>
      <c r="M2468">
        <v>0</v>
      </c>
      <c r="N2468">
        <v>0</v>
      </c>
      <c r="O2468" s="24" t="e">
        <f t="shared" si="230"/>
        <v>#DIV/0!</v>
      </c>
      <c r="P2468" s="35">
        <f>VLOOKUP(E2468,'参数设置&amp;汇总'!O:X,10,0)</f>
        <v>0.4</v>
      </c>
      <c r="Q2468" s="37">
        <f t="shared" si="231"/>
        <v>0</v>
      </c>
      <c r="R2468">
        <v>0.85</v>
      </c>
      <c r="S2468" s="38">
        <f t="shared" si="232"/>
        <v>0</v>
      </c>
      <c r="T2468" s="9">
        <f t="shared" si="233"/>
        <v>0</v>
      </c>
      <c r="V2468" s="11"/>
    </row>
    <row r="2469" spans="2:22" ht="18">
      <c r="B2469" t="s">
        <v>550</v>
      </c>
      <c r="C2469" t="s">
        <v>4</v>
      </c>
      <c r="D2469" t="str">
        <f>VLOOKUP(G2469,Sheet1!J:K,2,0)</f>
        <v>C</v>
      </c>
      <c r="E2469" t="str">
        <f t="shared" si="228"/>
        <v>C学历提升</v>
      </c>
      <c r="F2469" t="str">
        <f>VLOOKUP(G2469,Sheet1!J:L,3,0)</f>
        <v>四川省</v>
      </c>
      <c r="G2469" t="s">
        <v>332</v>
      </c>
      <c r="H2469" s="2" t="str">
        <f>VLOOKUP(G2469,Sheet1!J:O,6,0)</f>
        <v>华北大区</v>
      </c>
      <c r="I2469">
        <v>5</v>
      </c>
      <c r="J2469">
        <v>0</v>
      </c>
      <c r="K2469" s="8">
        <f>VLOOKUP(C2469,'渗透率、续签率'!B:C,2,0)</f>
        <v>0.53900000000000003</v>
      </c>
      <c r="L2469" s="6">
        <f t="shared" si="229"/>
        <v>0</v>
      </c>
      <c r="M2469">
        <v>0</v>
      </c>
      <c r="N2469">
        <v>0</v>
      </c>
      <c r="O2469" s="24" t="e">
        <f t="shared" si="230"/>
        <v>#DIV/0!</v>
      </c>
      <c r="P2469" s="35">
        <f>VLOOKUP(E2469,'参数设置&amp;汇总'!O:X,10,0)</f>
        <v>0.4</v>
      </c>
      <c r="Q2469" s="37">
        <f t="shared" si="231"/>
        <v>0</v>
      </c>
      <c r="R2469">
        <v>0.85</v>
      </c>
      <c r="S2469" s="38">
        <f t="shared" si="232"/>
        <v>0</v>
      </c>
      <c r="T2469" s="9">
        <f t="shared" si="233"/>
        <v>0</v>
      </c>
      <c r="V2469" s="11"/>
    </row>
    <row r="2470" spans="2:22" ht="18">
      <c r="B2470" t="s">
        <v>550</v>
      </c>
      <c r="C2470" t="s">
        <v>4</v>
      </c>
      <c r="D2470" t="str">
        <f>VLOOKUP(G2470,Sheet1!J:K,2,0)</f>
        <v>C</v>
      </c>
      <c r="E2470" t="str">
        <f t="shared" si="228"/>
        <v>C学历提升</v>
      </c>
      <c r="F2470" t="str">
        <f>VLOOKUP(G2470,Sheet1!J:L,3,0)</f>
        <v>吉林省</v>
      </c>
      <c r="G2470" t="s">
        <v>333</v>
      </c>
      <c r="H2470" s="2" t="str">
        <f>VLOOKUP(G2470,Sheet1!J:O,6,0)</f>
        <v>华北大区</v>
      </c>
      <c r="I2470">
        <v>26</v>
      </c>
      <c r="J2470">
        <v>0</v>
      </c>
      <c r="K2470" s="8">
        <f>VLOOKUP(C2470,'渗透率、续签率'!B:C,2,0)</f>
        <v>0.53900000000000003</v>
      </c>
      <c r="L2470" s="6">
        <f t="shared" si="229"/>
        <v>0</v>
      </c>
      <c r="M2470">
        <v>2</v>
      </c>
      <c r="N2470">
        <v>0</v>
      </c>
      <c r="O2470" s="24">
        <f t="shared" si="230"/>
        <v>0</v>
      </c>
      <c r="P2470" s="35">
        <f>VLOOKUP(E2470,'参数设置&amp;汇总'!O:X,10,0)</f>
        <v>0.4</v>
      </c>
      <c r="Q2470" s="37">
        <f t="shared" si="231"/>
        <v>0.8</v>
      </c>
      <c r="R2470">
        <v>0.85</v>
      </c>
      <c r="S2470" s="38">
        <f t="shared" si="232"/>
        <v>0.94117647058823539</v>
      </c>
      <c r="T2470" s="9">
        <f t="shared" si="233"/>
        <v>0.40752941176470592</v>
      </c>
      <c r="V2470" s="11"/>
    </row>
    <row r="2471" spans="2:22" ht="18">
      <c r="B2471" t="s">
        <v>550</v>
      </c>
      <c r="C2471" t="s">
        <v>4</v>
      </c>
      <c r="D2471" t="str">
        <f>VLOOKUP(G2471,Sheet1!J:K,2,0)</f>
        <v>C</v>
      </c>
      <c r="E2471" t="str">
        <f t="shared" si="228"/>
        <v>C学历提升</v>
      </c>
      <c r="F2471" t="str">
        <f>VLOOKUP(G2471,Sheet1!J:L,3,0)</f>
        <v>吉林省</v>
      </c>
      <c r="G2471" t="s">
        <v>334</v>
      </c>
      <c r="H2471" s="2" t="str">
        <f>VLOOKUP(G2471,Sheet1!J:O,6,0)</f>
        <v>华北大区</v>
      </c>
      <c r="I2471">
        <v>12</v>
      </c>
      <c r="J2471">
        <v>0</v>
      </c>
      <c r="K2471" s="8">
        <f>VLOOKUP(C2471,'渗透率、续签率'!B:C,2,0)</f>
        <v>0.53900000000000003</v>
      </c>
      <c r="L2471" s="6">
        <f t="shared" si="229"/>
        <v>0</v>
      </c>
      <c r="M2471">
        <v>0</v>
      </c>
      <c r="N2471">
        <v>0</v>
      </c>
      <c r="O2471" s="24" t="e">
        <f t="shared" si="230"/>
        <v>#DIV/0!</v>
      </c>
      <c r="P2471" s="35">
        <f>VLOOKUP(E2471,'参数设置&amp;汇总'!O:X,10,0)</f>
        <v>0.4</v>
      </c>
      <c r="Q2471" s="37">
        <f t="shared" si="231"/>
        <v>0</v>
      </c>
      <c r="R2471">
        <v>0.85</v>
      </c>
      <c r="S2471" s="38">
        <f t="shared" si="232"/>
        <v>0</v>
      </c>
      <c r="T2471" s="9">
        <f t="shared" si="233"/>
        <v>0</v>
      </c>
      <c r="V2471" s="11"/>
    </row>
    <row r="2472" spans="2:22" ht="18">
      <c r="B2472" t="s">
        <v>550</v>
      </c>
      <c r="C2472" t="s">
        <v>4</v>
      </c>
      <c r="D2472" t="str">
        <f>VLOOKUP(G2472,Sheet1!J:K,2,0)</f>
        <v>C</v>
      </c>
      <c r="E2472" t="str">
        <f t="shared" si="228"/>
        <v>C学历提升</v>
      </c>
      <c r="F2472" t="str">
        <f>VLOOKUP(G2472,Sheet1!J:L,3,0)</f>
        <v>新疆维吾尔自治区</v>
      </c>
      <c r="G2472" t="s">
        <v>335</v>
      </c>
      <c r="H2472" s="2" t="str">
        <f>VLOOKUP(G2472,Sheet1!J:O,6,0)</f>
        <v>华北大区</v>
      </c>
      <c r="I2472">
        <v>0</v>
      </c>
      <c r="J2472">
        <v>0</v>
      </c>
      <c r="K2472" s="8">
        <f>VLOOKUP(C2472,'渗透率、续签率'!B:C,2,0)</f>
        <v>0.53900000000000003</v>
      </c>
      <c r="L2472" s="6" t="e">
        <f t="shared" si="229"/>
        <v>#DIV/0!</v>
      </c>
      <c r="M2472">
        <v>0</v>
      </c>
      <c r="N2472">
        <v>0</v>
      </c>
      <c r="O2472" s="24" t="e">
        <f t="shared" si="230"/>
        <v>#DIV/0!</v>
      </c>
      <c r="P2472" s="35">
        <f>VLOOKUP(E2472,'参数设置&amp;汇总'!O:X,10,0)</f>
        <v>0.4</v>
      </c>
      <c r="Q2472" s="37">
        <f t="shared" si="231"/>
        <v>0</v>
      </c>
      <c r="R2472">
        <v>0.85</v>
      </c>
      <c r="S2472" s="38">
        <f t="shared" si="232"/>
        <v>0</v>
      </c>
      <c r="T2472" s="9">
        <f t="shared" si="233"/>
        <v>0</v>
      </c>
      <c r="U2472" s="1"/>
      <c r="V2472" s="11"/>
    </row>
    <row r="2473" spans="2:22" ht="18">
      <c r="B2473" t="s">
        <v>550</v>
      </c>
      <c r="C2473" t="s">
        <v>4</v>
      </c>
      <c r="D2473" t="str">
        <f>VLOOKUP(G2473,Sheet1!J:K,2,0)</f>
        <v>C</v>
      </c>
      <c r="E2473" t="str">
        <f t="shared" si="228"/>
        <v>C学历提升</v>
      </c>
      <c r="F2473" t="str">
        <f>VLOOKUP(G2473,Sheet1!J:L,3,0)</f>
        <v>海南省</v>
      </c>
      <c r="G2473" t="s">
        <v>336</v>
      </c>
      <c r="H2473" s="2" t="str">
        <f>VLOOKUP(G2473,Sheet1!J:O,6,0)</f>
        <v>华南大区</v>
      </c>
      <c r="I2473">
        <v>0</v>
      </c>
      <c r="J2473">
        <v>0</v>
      </c>
      <c r="K2473" s="8">
        <f>VLOOKUP(C2473,'渗透率、续签率'!B:C,2,0)</f>
        <v>0.53900000000000003</v>
      </c>
      <c r="L2473" s="6" t="e">
        <f t="shared" si="229"/>
        <v>#DIV/0!</v>
      </c>
      <c r="M2473">
        <v>0</v>
      </c>
      <c r="N2473">
        <v>0</v>
      </c>
      <c r="O2473" s="24" t="e">
        <f t="shared" si="230"/>
        <v>#DIV/0!</v>
      </c>
      <c r="P2473" s="35">
        <f>VLOOKUP(E2473,'参数设置&amp;汇总'!O:X,10,0)</f>
        <v>0.4</v>
      </c>
      <c r="Q2473" s="37">
        <f t="shared" si="231"/>
        <v>0</v>
      </c>
      <c r="R2473">
        <v>0.85</v>
      </c>
      <c r="S2473" s="38">
        <f t="shared" si="232"/>
        <v>0</v>
      </c>
      <c r="T2473" s="9">
        <f t="shared" si="233"/>
        <v>0</v>
      </c>
      <c r="V2473" s="11"/>
    </row>
    <row r="2474" spans="2:22" ht="18">
      <c r="B2474" t="s">
        <v>550</v>
      </c>
      <c r="C2474" t="s">
        <v>4</v>
      </c>
      <c r="D2474" t="str">
        <f>VLOOKUP(G2474,Sheet1!J:K,2,0)</f>
        <v>C</v>
      </c>
      <c r="E2474" t="str">
        <f t="shared" si="228"/>
        <v>C学历提升</v>
      </c>
      <c r="F2474" t="str">
        <f>VLOOKUP(G2474,Sheet1!J:L,3,0)</f>
        <v>甘肃省</v>
      </c>
      <c r="G2474" t="s">
        <v>337</v>
      </c>
      <c r="H2474" s="2" t="str">
        <f>VLOOKUP(G2474,Sheet1!J:O,6,0)</f>
        <v>华北大区</v>
      </c>
      <c r="I2474">
        <v>2</v>
      </c>
      <c r="J2474">
        <v>0</v>
      </c>
      <c r="K2474" s="8">
        <f>VLOOKUP(C2474,'渗透率、续签率'!B:C,2,0)</f>
        <v>0.53900000000000003</v>
      </c>
      <c r="L2474" s="6">
        <f t="shared" si="229"/>
        <v>0</v>
      </c>
      <c r="M2474">
        <v>0</v>
      </c>
      <c r="N2474">
        <v>0</v>
      </c>
      <c r="O2474" s="24" t="e">
        <f t="shared" si="230"/>
        <v>#DIV/0!</v>
      </c>
      <c r="P2474" s="35">
        <f>VLOOKUP(E2474,'参数设置&amp;汇总'!O:X,10,0)</f>
        <v>0.4</v>
      </c>
      <c r="Q2474" s="37">
        <f t="shared" si="231"/>
        <v>0</v>
      </c>
      <c r="R2474">
        <v>0.85</v>
      </c>
      <c r="S2474" s="38">
        <f t="shared" si="232"/>
        <v>0</v>
      </c>
      <c r="T2474" s="9">
        <f t="shared" si="233"/>
        <v>0</v>
      </c>
      <c r="U2474" s="1"/>
      <c r="V2474" s="11"/>
    </row>
    <row r="2475" spans="2:22" ht="18">
      <c r="B2475" t="s">
        <v>550</v>
      </c>
      <c r="C2475" t="s">
        <v>4</v>
      </c>
      <c r="D2475" t="str">
        <f>VLOOKUP(G2475,Sheet1!J:K,2,0)</f>
        <v>C</v>
      </c>
      <c r="E2475" t="str">
        <f t="shared" si="228"/>
        <v>C学历提升</v>
      </c>
      <c r="F2475" t="str">
        <f>VLOOKUP(G2475,Sheet1!J:L,3,0)</f>
        <v>广西壮族自治区</v>
      </c>
      <c r="G2475" t="s">
        <v>338</v>
      </c>
      <c r="H2475" s="2" t="str">
        <f>VLOOKUP(G2475,Sheet1!J:O,6,0)</f>
        <v>华南大区</v>
      </c>
      <c r="I2475">
        <v>16</v>
      </c>
      <c r="J2475">
        <v>0</v>
      </c>
      <c r="K2475" s="8">
        <f>VLOOKUP(C2475,'渗透率、续签率'!B:C,2,0)</f>
        <v>0.53900000000000003</v>
      </c>
      <c r="L2475" s="6">
        <f t="shared" si="229"/>
        <v>0</v>
      </c>
      <c r="M2475">
        <v>0</v>
      </c>
      <c r="N2475">
        <v>0</v>
      </c>
      <c r="O2475" s="24" t="e">
        <f t="shared" si="230"/>
        <v>#DIV/0!</v>
      </c>
      <c r="P2475" s="35">
        <f>VLOOKUP(E2475,'参数设置&amp;汇总'!O:X,10,0)</f>
        <v>0.4</v>
      </c>
      <c r="Q2475" s="37">
        <f t="shared" si="231"/>
        <v>0</v>
      </c>
      <c r="R2475">
        <v>0.85</v>
      </c>
      <c r="S2475" s="38">
        <f t="shared" si="232"/>
        <v>0</v>
      </c>
      <c r="T2475" s="9">
        <f t="shared" si="233"/>
        <v>0</v>
      </c>
      <c r="U2475" s="1"/>
      <c r="V2475" s="11"/>
    </row>
    <row r="2476" spans="2:22" ht="18">
      <c r="B2476" t="s">
        <v>550</v>
      </c>
      <c r="C2476" t="s">
        <v>4</v>
      </c>
      <c r="D2476" t="str">
        <f>VLOOKUP(G2476,Sheet1!J:K,2,0)</f>
        <v>C</v>
      </c>
      <c r="E2476" t="str">
        <f t="shared" si="228"/>
        <v>C学历提升</v>
      </c>
      <c r="F2476" t="str">
        <f>VLOOKUP(G2476,Sheet1!J:L,3,0)</f>
        <v>湖南省</v>
      </c>
      <c r="G2476" t="s">
        <v>339</v>
      </c>
      <c r="H2476" s="2" t="str">
        <f>VLOOKUP(G2476,Sheet1!J:O,6,0)</f>
        <v>华南大区</v>
      </c>
      <c r="I2476">
        <v>24</v>
      </c>
      <c r="J2476">
        <v>0</v>
      </c>
      <c r="K2476" s="8">
        <f>VLOOKUP(C2476,'渗透率、续签率'!B:C,2,0)</f>
        <v>0.53900000000000003</v>
      </c>
      <c r="L2476" s="6">
        <f t="shared" si="229"/>
        <v>0</v>
      </c>
      <c r="M2476">
        <v>0</v>
      </c>
      <c r="N2476">
        <v>0</v>
      </c>
      <c r="O2476" s="24" t="e">
        <f t="shared" si="230"/>
        <v>#DIV/0!</v>
      </c>
      <c r="P2476" s="35">
        <f>VLOOKUP(E2476,'参数设置&amp;汇总'!O:X,10,0)</f>
        <v>0.4</v>
      </c>
      <c r="Q2476" s="37">
        <f t="shared" si="231"/>
        <v>0</v>
      </c>
      <c r="R2476">
        <v>0.85</v>
      </c>
      <c r="S2476" s="38">
        <f t="shared" si="232"/>
        <v>0</v>
      </c>
      <c r="T2476" s="9">
        <f t="shared" si="233"/>
        <v>0</v>
      </c>
      <c r="V2476" s="11"/>
    </row>
    <row r="2477" spans="2:22" ht="18">
      <c r="B2477" t="s">
        <v>550</v>
      </c>
      <c r="C2477" t="s">
        <v>4</v>
      </c>
      <c r="D2477" t="str">
        <f>VLOOKUP(G2477,Sheet1!J:K,2,0)</f>
        <v>C</v>
      </c>
      <c r="E2477" t="str">
        <f t="shared" si="228"/>
        <v>C学历提升</v>
      </c>
      <c r="F2477" t="str">
        <f>VLOOKUP(G2477,Sheet1!J:L,3,0)</f>
        <v>江苏省</v>
      </c>
      <c r="G2477" t="s">
        <v>340</v>
      </c>
      <c r="H2477" s="2" t="str">
        <f>VLOOKUP(G2477,Sheet1!J:O,6,0)</f>
        <v>华北大区</v>
      </c>
      <c r="I2477">
        <v>84</v>
      </c>
      <c r="J2477">
        <v>2</v>
      </c>
      <c r="K2477" s="8">
        <f>VLOOKUP(C2477,'渗透率、续签率'!B:C,2,0)</f>
        <v>0.53900000000000003</v>
      </c>
      <c r="L2477" s="6">
        <f t="shared" si="229"/>
        <v>2.3809523809523808E-2</v>
      </c>
      <c r="M2477">
        <v>13</v>
      </c>
      <c r="N2477">
        <v>2</v>
      </c>
      <c r="O2477" s="24">
        <f t="shared" si="230"/>
        <v>0.15384615384615385</v>
      </c>
      <c r="P2477" s="35">
        <f>VLOOKUP(E2477,'参数设置&amp;汇总'!O:X,10,0)</f>
        <v>0.4</v>
      </c>
      <c r="Q2477" s="37">
        <f t="shared" si="231"/>
        <v>5.2</v>
      </c>
      <c r="R2477">
        <v>0.85</v>
      </c>
      <c r="S2477" s="38">
        <f t="shared" si="232"/>
        <v>4.8494117647058825</v>
      </c>
      <c r="T2477" s="9">
        <f t="shared" si="233"/>
        <v>2.099795294117647</v>
      </c>
    </row>
    <row r="2478" spans="2:22" ht="18">
      <c r="B2478" t="s">
        <v>550</v>
      </c>
      <c r="C2478" t="s">
        <v>4</v>
      </c>
      <c r="D2478" t="str">
        <f>VLOOKUP(G2478,Sheet1!J:K,2,0)</f>
        <v>C</v>
      </c>
      <c r="E2478" t="str">
        <f t="shared" si="228"/>
        <v>C学历提升</v>
      </c>
      <c r="F2478" t="str">
        <f>VLOOKUP(G2478,Sheet1!J:L,3,0)</f>
        <v>辽宁省</v>
      </c>
      <c r="G2478" t="s">
        <v>341</v>
      </c>
      <c r="H2478" s="2" t="str">
        <f>VLOOKUP(G2478,Sheet1!J:O,6,0)</f>
        <v>华北大区</v>
      </c>
      <c r="I2478">
        <v>17</v>
      </c>
      <c r="J2478">
        <v>0</v>
      </c>
      <c r="K2478" s="8">
        <f>VLOOKUP(C2478,'渗透率、续签率'!B:C,2,0)</f>
        <v>0.53900000000000003</v>
      </c>
      <c r="L2478" s="6">
        <f t="shared" si="229"/>
        <v>0</v>
      </c>
      <c r="M2478">
        <v>0</v>
      </c>
      <c r="N2478">
        <v>0</v>
      </c>
      <c r="O2478" s="24" t="e">
        <f t="shared" si="230"/>
        <v>#DIV/0!</v>
      </c>
      <c r="P2478" s="35">
        <f>VLOOKUP(E2478,'参数设置&amp;汇总'!O:X,10,0)</f>
        <v>0.4</v>
      </c>
      <c r="Q2478" s="37">
        <f t="shared" si="231"/>
        <v>0</v>
      </c>
      <c r="R2478">
        <v>0.85</v>
      </c>
      <c r="S2478" s="38">
        <f t="shared" si="232"/>
        <v>0</v>
      </c>
      <c r="T2478" s="9">
        <f t="shared" si="233"/>
        <v>0</v>
      </c>
      <c r="V2478" s="11"/>
    </row>
    <row r="2479" spans="2:22" ht="18">
      <c r="B2479" t="s">
        <v>550</v>
      </c>
      <c r="C2479" t="s">
        <v>4</v>
      </c>
      <c r="D2479" t="str">
        <f>VLOOKUP(G2479,Sheet1!J:K,2,0)</f>
        <v>C</v>
      </c>
      <c r="E2479" t="str">
        <f t="shared" si="228"/>
        <v>C学历提升</v>
      </c>
      <c r="F2479" t="str">
        <f>VLOOKUP(G2479,Sheet1!J:L,3,0)</f>
        <v>四川省</v>
      </c>
      <c r="G2479" t="s">
        <v>342</v>
      </c>
      <c r="H2479" s="2" t="str">
        <f>VLOOKUP(G2479,Sheet1!J:O,6,0)</f>
        <v>华北大区</v>
      </c>
      <c r="I2479">
        <v>28</v>
      </c>
      <c r="J2479">
        <v>0</v>
      </c>
      <c r="K2479" s="8">
        <f>VLOOKUP(C2479,'渗透率、续签率'!B:C,2,0)</f>
        <v>0.53900000000000003</v>
      </c>
      <c r="L2479" s="6">
        <f t="shared" si="229"/>
        <v>0</v>
      </c>
      <c r="M2479">
        <v>1</v>
      </c>
      <c r="N2479">
        <v>0</v>
      </c>
      <c r="O2479" s="24">
        <f t="shared" si="230"/>
        <v>0</v>
      </c>
      <c r="P2479" s="35">
        <f>VLOOKUP(E2479,'参数设置&amp;汇总'!O:X,10,0)</f>
        <v>0.4</v>
      </c>
      <c r="Q2479" s="37">
        <f t="shared" si="231"/>
        <v>0.4</v>
      </c>
      <c r="R2479">
        <v>0.85</v>
      </c>
      <c r="S2479" s="38">
        <f t="shared" si="232"/>
        <v>0.4705882352941177</v>
      </c>
      <c r="T2479" s="9">
        <f t="shared" si="233"/>
        <v>0.20376470588235296</v>
      </c>
      <c r="V2479" s="11"/>
    </row>
    <row r="2480" spans="2:22" ht="18">
      <c r="B2480" t="s">
        <v>550</v>
      </c>
      <c r="C2480" t="s">
        <v>4</v>
      </c>
      <c r="D2480" t="str">
        <f>VLOOKUP(G2480,Sheet1!J:K,2,0)</f>
        <v>C</v>
      </c>
      <c r="E2480" t="str">
        <f t="shared" si="228"/>
        <v>C学历提升</v>
      </c>
      <c r="F2480" t="str">
        <f>VLOOKUP(G2480,Sheet1!J:L,3,0)</f>
        <v>宁夏回族自治区</v>
      </c>
      <c r="G2480" t="s">
        <v>343</v>
      </c>
      <c r="H2480" s="2" t="str">
        <f>VLOOKUP(G2480,Sheet1!J:O,6,0)</f>
        <v>华北大区</v>
      </c>
      <c r="I2480">
        <v>1</v>
      </c>
      <c r="J2480">
        <v>0</v>
      </c>
      <c r="K2480" s="8">
        <f>VLOOKUP(C2480,'渗透率、续签率'!B:C,2,0)</f>
        <v>0.53900000000000003</v>
      </c>
      <c r="L2480" s="6">
        <f t="shared" si="229"/>
        <v>0</v>
      </c>
      <c r="M2480">
        <v>0</v>
      </c>
      <c r="N2480">
        <v>0</v>
      </c>
      <c r="O2480" s="24" t="e">
        <f t="shared" si="230"/>
        <v>#DIV/0!</v>
      </c>
      <c r="P2480" s="35">
        <f>VLOOKUP(E2480,'参数设置&amp;汇总'!O:X,10,0)</f>
        <v>0.4</v>
      </c>
      <c r="Q2480" s="37">
        <f t="shared" si="231"/>
        <v>0</v>
      </c>
      <c r="R2480">
        <v>0.85</v>
      </c>
      <c r="S2480" s="38">
        <f t="shared" si="232"/>
        <v>0</v>
      </c>
      <c r="T2480" s="9">
        <f t="shared" si="233"/>
        <v>0</v>
      </c>
      <c r="V2480" s="11"/>
    </row>
    <row r="2481" spans="2:22" ht="18">
      <c r="B2481" t="s">
        <v>550</v>
      </c>
      <c r="C2481" t="s">
        <v>4</v>
      </c>
      <c r="D2481" t="str">
        <f>VLOOKUP(G2481,Sheet1!J:K,2,0)</f>
        <v>C</v>
      </c>
      <c r="E2481" t="str">
        <f t="shared" si="228"/>
        <v>C学历提升</v>
      </c>
      <c r="F2481" t="str">
        <f>VLOOKUP(G2481,Sheet1!J:L,3,0)</f>
        <v>河北省</v>
      </c>
      <c r="G2481" t="s">
        <v>344</v>
      </c>
      <c r="H2481" s="2" t="str">
        <f>VLOOKUP(G2481,Sheet1!J:O,6,0)</f>
        <v>华北大区</v>
      </c>
      <c r="I2481">
        <v>389</v>
      </c>
      <c r="J2481">
        <v>67</v>
      </c>
      <c r="K2481" s="8">
        <f>VLOOKUP(C2481,'渗透率、续签率'!B:C,2,0)</f>
        <v>0.53900000000000003</v>
      </c>
      <c r="L2481" s="6">
        <f t="shared" si="229"/>
        <v>0.17223650385604114</v>
      </c>
      <c r="M2481">
        <v>90</v>
      </c>
      <c r="N2481">
        <v>52</v>
      </c>
      <c r="O2481" s="24">
        <f t="shared" si="230"/>
        <v>0.57777777777777772</v>
      </c>
      <c r="P2481" s="35">
        <f>VLOOKUP(E2481,'参数设置&amp;汇总'!O:X,10,0)</f>
        <v>0.4</v>
      </c>
      <c r="Q2481" s="37">
        <f t="shared" si="231"/>
        <v>52</v>
      </c>
      <c r="R2481">
        <v>0.85</v>
      </c>
      <c r="S2481" s="38">
        <f t="shared" si="232"/>
        <v>28.202352941176468</v>
      </c>
      <c r="T2481" s="9">
        <f t="shared" si="233"/>
        <v>12.21161882352941</v>
      </c>
      <c r="V2481" s="11"/>
    </row>
    <row r="2482" spans="2:22" ht="18">
      <c r="B2482" t="s">
        <v>550</v>
      </c>
      <c r="C2482" t="s">
        <v>4</v>
      </c>
      <c r="D2482" t="str">
        <f>VLOOKUP(G2482,Sheet1!J:K,2,0)</f>
        <v>C</v>
      </c>
      <c r="E2482" t="str">
        <f t="shared" si="228"/>
        <v>C学历提升</v>
      </c>
      <c r="F2482" t="str">
        <f>VLOOKUP(G2482,Sheet1!J:L,3,0)</f>
        <v>新疆维吾尔自治区</v>
      </c>
      <c r="G2482" t="s">
        <v>345</v>
      </c>
      <c r="H2482" s="2" t="str">
        <f>VLOOKUP(G2482,Sheet1!J:O,6,0)</f>
        <v>华北大区</v>
      </c>
      <c r="I2482">
        <v>3</v>
      </c>
      <c r="J2482">
        <v>0</v>
      </c>
      <c r="K2482" s="8">
        <f>VLOOKUP(C2482,'渗透率、续签率'!B:C,2,0)</f>
        <v>0.53900000000000003</v>
      </c>
      <c r="L2482" s="6">
        <f t="shared" si="229"/>
        <v>0</v>
      </c>
      <c r="M2482">
        <v>0</v>
      </c>
      <c r="N2482">
        <v>0</v>
      </c>
      <c r="O2482" s="24" t="e">
        <f t="shared" si="230"/>
        <v>#DIV/0!</v>
      </c>
      <c r="P2482" s="35">
        <f>VLOOKUP(E2482,'参数设置&amp;汇总'!O:X,10,0)</f>
        <v>0.4</v>
      </c>
      <c r="Q2482" s="37">
        <f t="shared" si="231"/>
        <v>0</v>
      </c>
      <c r="R2482">
        <v>0.85</v>
      </c>
      <c r="S2482" s="38">
        <f t="shared" si="232"/>
        <v>0</v>
      </c>
      <c r="T2482" s="9">
        <f t="shared" si="233"/>
        <v>0</v>
      </c>
      <c r="V2482" s="11"/>
    </row>
    <row r="2483" spans="2:22" ht="18">
      <c r="B2483" t="s">
        <v>550</v>
      </c>
      <c r="C2483" t="s">
        <v>4</v>
      </c>
      <c r="D2483" t="str">
        <f>VLOOKUP(G2483,Sheet1!J:K,2,0)</f>
        <v>B</v>
      </c>
      <c r="E2483" t="str">
        <f t="shared" si="228"/>
        <v>B学历提升</v>
      </c>
      <c r="F2483" t="str">
        <f>VLOOKUP(G2483,Sheet1!J:L,3,0)</f>
        <v>福建省</v>
      </c>
      <c r="G2483" t="s">
        <v>79</v>
      </c>
      <c r="H2483" s="2" t="str">
        <f>VLOOKUP(G2483,Sheet1!J:O,6,0)</f>
        <v>华南大区</v>
      </c>
      <c r="I2483">
        <v>133</v>
      </c>
      <c r="J2483">
        <v>5</v>
      </c>
      <c r="K2483" s="8">
        <f>VLOOKUP(C2483,'渗透率、续签率'!B:C,2,0)</f>
        <v>0.53900000000000003</v>
      </c>
      <c r="L2483" s="6">
        <f t="shared" si="229"/>
        <v>3.7593984962406013E-2</v>
      </c>
      <c r="M2483">
        <v>11</v>
      </c>
      <c r="N2483">
        <v>3</v>
      </c>
      <c r="O2483" s="24">
        <f t="shared" si="230"/>
        <v>0.27272727272727271</v>
      </c>
      <c r="P2483" s="35">
        <f>VLOOKUP(E2483,'参数设置&amp;汇总'!O:X,10,0)</f>
        <v>0.75</v>
      </c>
      <c r="Q2483" s="37">
        <f t="shared" si="231"/>
        <v>8.25</v>
      </c>
      <c r="R2483">
        <v>0.85</v>
      </c>
      <c r="S2483" s="38">
        <f t="shared" si="232"/>
        <v>7.803529411764706</v>
      </c>
      <c r="T2483" s="9">
        <f t="shared" si="233"/>
        <v>3.3789282352941177</v>
      </c>
      <c r="V2483" s="11"/>
    </row>
    <row r="2484" spans="2:22" ht="18">
      <c r="B2484" t="s">
        <v>550</v>
      </c>
      <c r="C2484" t="s">
        <v>4</v>
      </c>
      <c r="D2484" t="str">
        <f>VLOOKUP(G2484,Sheet1!J:K,2,0)</f>
        <v>C</v>
      </c>
      <c r="E2484" t="str">
        <f t="shared" si="228"/>
        <v>C学历提升</v>
      </c>
      <c r="F2484" t="str">
        <f>VLOOKUP(G2484,Sheet1!J:L,3,0)</f>
        <v>河北省</v>
      </c>
      <c r="G2484" t="s">
        <v>347</v>
      </c>
      <c r="H2484" s="2" t="str">
        <f>VLOOKUP(G2484,Sheet1!J:O,6,0)</f>
        <v>华北大区</v>
      </c>
      <c r="I2484">
        <v>48</v>
      </c>
      <c r="J2484">
        <v>2</v>
      </c>
      <c r="K2484" s="8">
        <f>VLOOKUP(C2484,'渗透率、续签率'!B:C,2,0)</f>
        <v>0.53900000000000003</v>
      </c>
      <c r="L2484" s="6">
        <f t="shared" si="229"/>
        <v>4.1666666666666664E-2</v>
      </c>
      <c r="M2484">
        <v>2</v>
      </c>
      <c r="N2484">
        <v>1</v>
      </c>
      <c r="O2484" s="24">
        <f t="shared" si="230"/>
        <v>0.5</v>
      </c>
      <c r="P2484" s="35">
        <f>VLOOKUP(E2484,'参数设置&amp;汇总'!O:X,10,0)</f>
        <v>0.4</v>
      </c>
      <c r="Q2484" s="37">
        <f t="shared" si="231"/>
        <v>1</v>
      </c>
      <c r="R2484">
        <v>0.85</v>
      </c>
      <c r="S2484" s="38">
        <f t="shared" si="232"/>
        <v>0.54235294117647059</v>
      </c>
      <c r="T2484" s="9">
        <f t="shared" si="233"/>
        <v>0.23483882352941177</v>
      </c>
      <c r="V2484" s="11"/>
    </row>
    <row r="2485" spans="2:22" ht="18">
      <c r="B2485" t="s">
        <v>550</v>
      </c>
      <c r="C2485" t="s">
        <v>4</v>
      </c>
      <c r="D2485" t="str">
        <f>VLOOKUP(G2485,Sheet1!J:K,2,0)</f>
        <v>C</v>
      </c>
      <c r="E2485" t="str">
        <f t="shared" si="228"/>
        <v>C学历提升</v>
      </c>
      <c r="F2485" t="str">
        <f>VLOOKUP(G2485,Sheet1!J:L,3,0)</f>
        <v>云南省</v>
      </c>
      <c r="G2485" t="s">
        <v>348</v>
      </c>
      <c r="H2485" s="2" t="str">
        <f>VLOOKUP(G2485,Sheet1!J:O,6,0)</f>
        <v>华南大区</v>
      </c>
      <c r="I2485">
        <v>20</v>
      </c>
      <c r="J2485">
        <v>1</v>
      </c>
      <c r="K2485" s="8">
        <f>VLOOKUP(C2485,'渗透率、续签率'!B:C,2,0)</f>
        <v>0.53900000000000003</v>
      </c>
      <c r="L2485" s="6">
        <f t="shared" si="229"/>
        <v>0.05</v>
      </c>
      <c r="M2485">
        <v>1</v>
      </c>
      <c r="N2485">
        <v>0</v>
      </c>
      <c r="O2485" s="24">
        <f t="shared" si="230"/>
        <v>0</v>
      </c>
      <c r="P2485" s="35">
        <f>VLOOKUP(E2485,'参数设置&amp;汇总'!O:X,10,0)</f>
        <v>0.4</v>
      </c>
      <c r="Q2485" s="37">
        <f t="shared" si="231"/>
        <v>0.4</v>
      </c>
      <c r="R2485">
        <v>0.85</v>
      </c>
      <c r="S2485" s="38">
        <f t="shared" si="232"/>
        <v>0.4705882352941177</v>
      </c>
      <c r="T2485" s="9">
        <f t="shared" si="233"/>
        <v>0.20376470588235296</v>
      </c>
      <c r="V2485" s="11"/>
    </row>
    <row r="2486" spans="2:22" ht="18">
      <c r="B2486" t="s">
        <v>550</v>
      </c>
      <c r="C2486" t="s">
        <v>4</v>
      </c>
      <c r="D2486" t="str">
        <f>VLOOKUP(G2486,Sheet1!J:K,2,0)</f>
        <v>C</v>
      </c>
      <c r="E2486" t="str">
        <f t="shared" si="228"/>
        <v>C学历提升</v>
      </c>
      <c r="F2486" t="str">
        <f>VLOOKUP(G2486,Sheet1!J:L,3,0)</f>
        <v>浙江省</v>
      </c>
      <c r="G2486" t="s">
        <v>349</v>
      </c>
      <c r="H2486" s="2" t="str">
        <f>VLOOKUP(G2486,Sheet1!J:O,6,0)</f>
        <v>华南大区</v>
      </c>
      <c r="I2486">
        <v>89</v>
      </c>
      <c r="J2486">
        <v>3</v>
      </c>
      <c r="K2486" s="8">
        <f>VLOOKUP(C2486,'渗透率、续签率'!B:C,2,0)</f>
        <v>0.53900000000000003</v>
      </c>
      <c r="L2486" s="6">
        <f t="shared" si="229"/>
        <v>3.3707865168539325E-2</v>
      </c>
      <c r="M2486">
        <v>1</v>
      </c>
      <c r="N2486">
        <v>1</v>
      </c>
      <c r="O2486" s="24">
        <f t="shared" si="230"/>
        <v>1</v>
      </c>
      <c r="P2486" s="35">
        <f>VLOOKUP(E2486,'参数设置&amp;汇总'!O:X,10,0)</f>
        <v>0.4</v>
      </c>
      <c r="Q2486" s="37">
        <f t="shared" si="231"/>
        <v>1</v>
      </c>
      <c r="R2486">
        <v>0.85</v>
      </c>
      <c r="S2486" s="38">
        <f t="shared" si="232"/>
        <v>0.54235294117647059</v>
      </c>
      <c r="T2486" s="9">
        <f t="shared" si="233"/>
        <v>0.23483882352941177</v>
      </c>
      <c r="U2486" s="1"/>
      <c r="V2486" s="11"/>
    </row>
    <row r="2487" spans="2:22" ht="18">
      <c r="B2487" t="s">
        <v>550</v>
      </c>
      <c r="C2487" t="s">
        <v>4</v>
      </c>
      <c r="D2487" t="str">
        <f>VLOOKUP(G2487,Sheet1!J:K,2,0)</f>
        <v>C</v>
      </c>
      <c r="E2487" t="str">
        <f t="shared" si="228"/>
        <v>C学历提升</v>
      </c>
      <c r="F2487" t="str">
        <f>VLOOKUP(G2487,Sheet1!J:L,3,0)</f>
        <v>黑龙江省</v>
      </c>
      <c r="G2487" t="s">
        <v>350</v>
      </c>
      <c r="H2487" s="2" t="str">
        <f>VLOOKUP(G2487,Sheet1!J:O,6,0)</f>
        <v>华北大区</v>
      </c>
      <c r="I2487">
        <v>25</v>
      </c>
      <c r="J2487">
        <v>0</v>
      </c>
      <c r="K2487" s="8">
        <f>VLOOKUP(C2487,'渗透率、续签率'!B:C,2,0)</f>
        <v>0.53900000000000003</v>
      </c>
      <c r="L2487" s="6">
        <f t="shared" si="229"/>
        <v>0</v>
      </c>
      <c r="M2487">
        <v>2</v>
      </c>
      <c r="N2487">
        <v>0</v>
      </c>
      <c r="O2487" s="24">
        <f t="shared" si="230"/>
        <v>0</v>
      </c>
      <c r="P2487" s="35">
        <f>VLOOKUP(E2487,'参数设置&amp;汇总'!O:X,10,0)</f>
        <v>0.4</v>
      </c>
      <c r="Q2487" s="37">
        <f t="shared" si="231"/>
        <v>0.8</v>
      </c>
      <c r="R2487">
        <v>0.85</v>
      </c>
      <c r="S2487" s="38">
        <f t="shared" si="232"/>
        <v>0.94117647058823539</v>
      </c>
      <c r="T2487" s="9">
        <f t="shared" si="233"/>
        <v>0.40752941176470592</v>
      </c>
      <c r="V2487" s="11"/>
    </row>
    <row r="2488" spans="2:22" ht="18">
      <c r="B2488" t="s">
        <v>550</v>
      </c>
      <c r="C2488" t="s">
        <v>4</v>
      </c>
      <c r="D2488" t="str">
        <f>VLOOKUP(G2488,Sheet1!J:K,2,0)</f>
        <v>C</v>
      </c>
      <c r="E2488" t="str">
        <f t="shared" si="228"/>
        <v>C学历提升</v>
      </c>
      <c r="F2488" t="str">
        <f>VLOOKUP(G2488,Sheet1!J:L,3,0)</f>
        <v>四川省</v>
      </c>
      <c r="G2488" t="s">
        <v>351</v>
      </c>
      <c r="H2488" s="2" t="str">
        <f>VLOOKUP(G2488,Sheet1!J:O,6,0)</f>
        <v>华北大区</v>
      </c>
      <c r="I2488">
        <v>69</v>
      </c>
      <c r="J2488">
        <v>3</v>
      </c>
      <c r="K2488" s="8">
        <f>VLOOKUP(C2488,'渗透率、续签率'!B:C,2,0)</f>
        <v>0.53900000000000003</v>
      </c>
      <c r="L2488" s="6">
        <f t="shared" si="229"/>
        <v>4.3478260869565216E-2</v>
      </c>
      <c r="M2488">
        <v>2</v>
      </c>
      <c r="N2488">
        <v>2</v>
      </c>
      <c r="O2488" s="24">
        <f t="shared" si="230"/>
        <v>1</v>
      </c>
      <c r="P2488" s="35">
        <f>VLOOKUP(E2488,'参数设置&amp;汇总'!O:X,10,0)</f>
        <v>0.4</v>
      </c>
      <c r="Q2488" s="37">
        <f t="shared" si="231"/>
        <v>2</v>
      </c>
      <c r="R2488">
        <v>0.85</v>
      </c>
      <c r="S2488" s="38">
        <f t="shared" si="232"/>
        <v>1.0847058823529412</v>
      </c>
      <c r="T2488" s="9">
        <f t="shared" si="233"/>
        <v>0.46967764705882353</v>
      </c>
      <c r="V2488" s="11"/>
    </row>
    <row r="2489" spans="2:22" ht="18">
      <c r="B2489" t="s">
        <v>550</v>
      </c>
      <c r="C2489" t="s">
        <v>4</v>
      </c>
      <c r="D2489" t="str">
        <f>VLOOKUP(G2489,Sheet1!J:K,2,0)</f>
        <v>C</v>
      </c>
      <c r="E2489" t="str">
        <f t="shared" si="228"/>
        <v>C学历提升</v>
      </c>
      <c r="F2489" t="str">
        <f>VLOOKUP(G2489,Sheet1!J:L,3,0)</f>
        <v>山东省</v>
      </c>
      <c r="G2489" t="s">
        <v>352</v>
      </c>
      <c r="H2489" s="2" t="str">
        <f>VLOOKUP(G2489,Sheet1!J:O,6,0)</f>
        <v>华北大区</v>
      </c>
      <c r="I2489">
        <v>85</v>
      </c>
      <c r="J2489">
        <v>0</v>
      </c>
      <c r="K2489" s="8">
        <f>VLOOKUP(C2489,'渗透率、续签率'!B:C,2,0)</f>
        <v>0.53900000000000003</v>
      </c>
      <c r="L2489" s="6">
        <f t="shared" si="229"/>
        <v>0</v>
      </c>
      <c r="M2489">
        <v>3</v>
      </c>
      <c r="N2489">
        <v>0</v>
      </c>
      <c r="O2489" s="24">
        <f t="shared" si="230"/>
        <v>0</v>
      </c>
      <c r="P2489" s="35">
        <f>VLOOKUP(E2489,'参数设置&amp;汇总'!O:X,10,0)</f>
        <v>0.4</v>
      </c>
      <c r="Q2489" s="37">
        <f t="shared" si="231"/>
        <v>1.2000000000000002</v>
      </c>
      <c r="R2489">
        <v>0.85</v>
      </c>
      <c r="S2489" s="38">
        <f t="shared" si="232"/>
        <v>1.4117647058823533</v>
      </c>
      <c r="T2489" s="9">
        <f t="shared" si="233"/>
        <v>0.61129411764705899</v>
      </c>
      <c r="V2489" s="11"/>
    </row>
    <row r="2490" spans="2:22" ht="18">
      <c r="B2490" t="s">
        <v>550</v>
      </c>
      <c r="C2490" t="s">
        <v>4</v>
      </c>
      <c r="D2490" t="str">
        <f>VLOOKUP(G2490,Sheet1!J:K,2,0)</f>
        <v>C</v>
      </c>
      <c r="E2490" t="str">
        <f t="shared" si="228"/>
        <v>C学历提升</v>
      </c>
      <c r="F2490" t="str">
        <f>VLOOKUP(G2490,Sheet1!J:L,3,0)</f>
        <v>广东省</v>
      </c>
      <c r="G2490" t="s">
        <v>353</v>
      </c>
      <c r="H2490" s="2" t="str">
        <f>VLOOKUP(G2490,Sheet1!J:O,6,0)</f>
        <v>华南大区</v>
      </c>
      <c r="I2490">
        <v>25</v>
      </c>
      <c r="J2490">
        <v>0</v>
      </c>
      <c r="K2490" s="8">
        <f>VLOOKUP(C2490,'渗透率、续签率'!B:C,2,0)</f>
        <v>0.53900000000000003</v>
      </c>
      <c r="L2490" s="6">
        <f t="shared" si="229"/>
        <v>0</v>
      </c>
      <c r="M2490">
        <v>0</v>
      </c>
      <c r="N2490">
        <v>0</v>
      </c>
      <c r="O2490" s="24" t="e">
        <f t="shared" si="230"/>
        <v>#DIV/0!</v>
      </c>
      <c r="P2490" s="35">
        <f>VLOOKUP(E2490,'参数设置&amp;汇总'!O:X,10,0)</f>
        <v>0.4</v>
      </c>
      <c r="Q2490" s="37">
        <f t="shared" si="231"/>
        <v>0</v>
      </c>
      <c r="R2490">
        <v>0.85</v>
      </c>
      <c r="S2490" s="38">
        <f t="shared" si="232"/>
        <v>0</v>
      </c>
      <c r="T2490" s="9">
        <f t="shared" si="233"/>
        <v>0</v>
      </c>
      <c r="V2490" s="11"/>
    </row>
    <row r="2491" spans="2:22" ht="18">
      <c r="B2491" t="s">
        <v>550</v>
      </c>
      <c r="C2491" t="s">
        <v>4</v>
      </c>
      <c r="D2491" t="str">
        <f>VLOOKUP(G2491,Sheet1!J:K,2,0)</f>
        <v>C</v>
      </c>
      <c r="E2491" t="str">
        <f t="shared" si="228"/>
        <v>C学历提升</v>
      </c>
      <c r="F2491" t="str">
        <f>VLOOKUP(G2491,Sheet1!J:L,3,0)</f>
        <v>四川省</v>
      </c>
      <c r="G2491" t="s">
        <v>355</v>
      </c>
      <c r="H2491" s="2" t="str">
        <f>VLOOKUP(G2491,Sheet1!J:O,6,0)</f>
        <v>华北大区</v>
      </c>
      <c r="I2491">
        <v>11</v>
      </c>
      <c r="J2491">
        <v>0</v>
      </c>
      <c r="K2491" s="8">
        <f>VLOOKUP(C2491,'渗透率、续签率'!B:C,2,0)</f>
        <v>0.53900000000000003</v>
      </c>
      <c r="L2491" s="6">
        <f t="shared" si="229"/>
        <v>0</v>
      </c>
      <c r="M2491">
        <v>0</v>
      </c>
      <c r="N2491">
        <v>0</v>
      </c>
      <c r="O2491" s="24" t="e">
        <f t="shared" si="230"/>
        <v>#DIV/0!</v>
      </c>
      <c r="P2491" s="35">
        <f>VLOOKUP(E2491,'参数设置&amp;汇总'!O:X,10,0)</f>
        <v>0.4</v>
      </c>
      <c r="Q2491" s="37">
        <f t="shared" si="231"/>
        <v>0</v>
      </c>
      <c r="R2491">
        <v>0.85</v>
      </c>
      <c r="S2491" s="38">
        <f t="shared" si="232"/>
        <v>0</v>
      </c>
      <c r="T2491" s="9">
        <f t="shared" si="233"/>
        <v>0</v>
      </c>
      <c r="V2491" s="11"/>
    </row>
    <row r="2492" spans="2:22" ht="18">
      <c r="B2492" t="s">
        <v>550</v>
      </c>
      <c r="C2492" t="s">
        <v>4</v>
      </c>
      <c r="D2492" t="str">
        <f>VLOOKUP(G2492,Sheet1!J:K,2,0)</f>
        <v>C</v>
      </c>
      <c r="E2492" t="str">
        <f t="shared" si="228"/>
        <v>C学历提升</v>
      </c>
      <c r="F2492" t="str">
        <f>VLOOKUP(G2492,Sheet1!J:L,3,0)</f>
        <v>浙江省</v>
      </c>
      <c r="G2492" t="s">
        <v>356</v>
      </c>
      <c r="H2492" s="2" t="str">
        <f>VLOOKUP(G2492,Sheet1!J:O,6,0)</f>
        <v>华南大区</v>
      </c>
      <c r="I2492">
        <v>14</v>
      </c>
      <c r="J2492">
        <v>1</v>
      </c>
      <c r="K2492" s="8">
        <f>VLOOKUP(C2492,'渗透率、续签率'!B:C,2,0)</f>
        <v>0.53900000000000003</v>
      </c>
      <c r="L2492" s="6">
        <f t="shared" si="229"/>
        <v>7.1428571428571425E-2</v>
      </c>
      <c r="M2492">
        <v>1</v>
      </c>
      <c r="N2492">
        <v>1</v>
      </c>
      <c r="O2492" s="24">
        <f t="shared" si="230"/>
        <v>1</v>
      </c>
      <c r="P2492" s="35">
        <f>VLOOKUP(E2492,'参数设置&amp;汇总'!O:X,10,0)</f>
        <v>0.4</v>
      </c>
      <c r="Q2492" s="37">
        <f t="shared" si="231"/>
        <v>1</v>
      </c>
      <c r="R2492">
        <v>0.85</v>
      </c>
      <c r="S2492" s="38">
        <f t="shared" si="232"/>
        <v>0.54235294117647059</v>
      </c>
      <c r="T2492" s="9">
        <f t="shared" si="233"/>
        <v>0.23483882352941177</v>
      </c>
      <c r="V2492" s="11"/>
    </row>
    <row r="2493" spans="2:22" ht="18">
      <c r="B2493" t="s">
        <v>550</v>
      </c>
      <c r="C2493" t="s">
        <v>4</v>
      </c>
      <c r="D2493" t="str">
        <f>VLOOKUP(G2493,Sheet1!J:K,2,0)</f>
        <v>C</v>
      </c>
      <c r="E2493" t="str">
        <f t="shared" si="228"/>
        <v>C学历提升</v>
      </c>
      <c r="F2493" t="str">
        <f>VLOOKUP(G2493,Sheet1!J:L,3,0)</f>
        <v>安徽省</v>
      </c>
      <c r="G2493" t="s">
        <v>357</v>
      </c>
      <c r="H2493" s="2" t="str">
        <f>VLOOKUP(G2493,Sheet1!J:O,6,0)</f>
        <v>华南大区</v>
      </c>
      <c r="I2493">
        <v>58</v>
      </c>
      <c r="J2493">
        <v>4</v>
      </c>
      <c r="K2493" s="8">
        <f>VLOOKUP(C2493,'渗透率、续签率'!B:C,2,0)</f>
        <v>0.53900000000000003</v>
      </c>
      <c r="L2493" s="6">
        <f t="shared" si="229"/>
        <v>6.8965517241379309E-2</v>
      </c>
      <c r="M2493">
        <v>2</v>
      </c>
      <c r="N2493">
        <v>2</v>
      </c>
      <c r="O2493" s="24">
        <f t="shared" si="230"/>
        <v>1</v>
      </c>
      <c r="P2493" s="35">
        <f>VLOOKUP(E2493,'参数设置&amp;汇总'!O:X,10,0)</f>
        <v>0.4</v>
      </c>
      <c r="Q2493" s="37">
        <f t="shared" si="231"/>
        <v>2</v>
      </c>
      <c r="R2493">
        <v>0.85</v>
      </c>
      <c r="S2493" s="38">
        <f t="shared" si="232"/>
        <v>1.0847058823529412</v>
      </c>
      <c r="T2493" s="9">
        <f t="shared" si="233"/>
        <v>0.46967764705882353</v>
      </c>
      <c r="V2493" s="11"/>
    </row>
    <row r="2494" spans="2:22" ht="18">
      <c r="B2494" t="s">
        <v>550</v>
      </c>
      <c r="C2494" t="s">
        <v>4</v>
      </c>
      <c r="D2494" t="str">
        <f>VLOOKUP(G2494,Sheet1!J:K,2,0)</f>
        <v>B</v>
      </c>
      <c r="E2494" t="str">
        <f t="shared" si="228"/>
        <v>B学历提升</v>
      </c>
      <c r="F2494" t="str">
        <f>VLOOKUP(G2494,Sheet1!J:L,3,0)</f>
        <v>江苏省</v>
      </c>
      <c r="G2494" t="s">
        <v>80</v>
      </c>
      <c r="H2494" s="2" t="str">
        <f>VLOOKUP(G2494,Sheet1!J:O,6,0)</f>
        <v>华北大区</v>
      </c>
      <c r="I2494">
        <v>256</v>
      </c>
      <c r="J2494">
        <v>28</v>
      </c>
      <c r="K2494" s="8">
        <f>VLOOKUP(C2494,'渗透率、续签率'!B:C,2,0)</f>
        <v>0.53900000000000003</v>
      </c>
      <c r="L2494" s="6">
        <f t="shared" si="229"/>
        <v>0.109375</v>
      </c>
      <c r="M2494">
        <v>32</v>
      </c>
      <c r="N2494">
        <v>21</v>
      </c>
      <c r="O2494" s="24">
        <f t="shared" si="230"/>
        <v>0.65625</v>
      </c>
      <c r="P2494" s="35">
        <f>VLOOKUP(E2494,'参数设置&amp;汇总'!O:X,10,0)</f>
        <v>0.75</v>
      </c>
      <c r="Q2494" s="37">
        <f t="shared" si="231"/>
        <v>24</v>
      </c>
      <c r="R2494">
        <v>0.85</v>
      </c>
      <c r="S2494" s="38">
        <f t="shared" si="232"/>
        <v>14.918823529411764</v>
      </c>
      <c r="T2494" s="9">
        <f t="shared" si="233"/>
        <v>6.4598505882352937</v>
      </c>
      <c r="U2494" s="1"/>
      <c r="V2494" s="11"/>
    </row>
    <row r="2495" spans="2:22" ht="18">
      <c r="B2495" t="s">
        <v>550</v>
      </c>
      <c r="C2495" t="s">
        <v>4</v>
      </c>
      <c r="D2495" t="str">
        <f>VLOOKUP(G2495,Sheet1!J:K,2,0)</f>
        <v>C</v>
      </c>
      <c r="E2495" t="str">
        <f t="shared" si="228"/>
        <v>C学历提升</v>
      </c>
      <c r="F2495" t="str">
        <f>VLOOKUP(G2495,Sheet1!J:L,3,0)</f>
        <v>广东省</v>
      </c>
      <c r="G2495" t="s">
        <v>358</v>
      </c>
      <c r="H2495" s="2" t="str">
        <f>VLOOKUP(G2495,Sheet1!J:O,6,0)</f>
        <v>华南大区</v>
      </c>
      <c r="I2495">
        <v>41</v>
      </c>
      <c r="J2495">
        <v>0</v>
      </c>
      <c r="K2495" s="8">
        <f>VLOOKUP(C2495,'渗透率、续签率'!B:C,2,0)</f>
        <v>0.53900000000000003</v>
      </c>
      <c r="L2495" s="6">
        <f t="shared" si="229"/>
        <v>0</v>
      </c>
      <c r="M2495">
        <v>0</v>
      </c>
      <c r="N2495">
        <v>0</v>
      </c>
      <c r="O2495" s="24" t="e">
        <f t="shared" si="230"/>
        <v>#DIV/0!</v>
      </c>
      <c r="P2495" s="35">
        <f>VLOOKUP(E2495,'参数设置&amp;汇总'!O:X,10,0)</f>
        <v>0.4</v>
      </c>
      <c r="Q2495" s="37">
        <f t="shared" si="231"/>
        <v>0</v>
      </c>
      <c r="R2495">
        <v>0.85</v>
      </c>
      <c r="S2495" s="38">
        <f t="shared" si="232"/>
        <v>0</v>
      </c>
      <c r="T2495" s="9">
        <f t="shared" si="233"/>
        <v>0</v>
      </c>
    </row>
    <row r="2496" spans="2:22" ht="18">
      <c r="B2496" t="s">
        <v>550</v>
      </c>
      <c r="C2496" t="s">
        <v>4</v>
      </c>
      <c r="D2496" t="str">
        <f>VLOOKUP(G2496,Sheet1!J:K,2,0)</f>
        <v>C</v>
      </c>
      <c r="E2496" t="str">
        <f t="shared" si="228"/>
        <v>C学历提升</v>
      </c>
      <c r="F2496" t="str">
        <f>VLOOKUP(G2496,Sheet1!J:L,3,0)</f>
        <v>湖北省</v>
      </c>
      <c r="G2496" t="s">
        <v>359</v>
      </c>
      <c r="H2496" s="2" t="str">
        <f>VLOOKUP(G2496,Sheet1!J:O,6,0)</f>
        <v>华南大区</v>
      </c>
      <c r="I2496">
        <v>33</v>
      </c>
      <c r="J2496">
        <v>4</v>
      </c>
      <c r="K2496" s="8">
        <f>VLOOKUP(C2496,'渗透率、续签率'!B:C,2,0)</f>
        <v>0.53900000000000003</v>
      </c>
      <c r="L2496" s="6">
        <f t="shared" si="229"/>
        <v>0.12121212121212122</v>
      </c>
      <c r="M2496">
        <v>1</v>
      </c>
      <c r="N2496">
        <v>1</v>
      </c>
      <c r="O2496" s="24">
        <f t="shared" si="230"/>
        <v>1</v>
      </c>
      <c r="P2496" s="35">
        <f>VLOOKUP(E2496,'参数设置&amp;汇总'!O:X,10,0)</f>
        <v>0.4</v>
      </c>
      <c r="Q2496" s="37">
        <f t="shared" si="231"/>
        <v>1</v>
      </c>
      <c r="R2496">
        <v>0.85</v>
      </c>
      <c r="S2496" s="38">
        <f t="shared" si="232"/>
        <v>0.54235294117647059</v>
      </c>
      <c r="T2496" s="9">
        <f t="shared" si="233"/>
        <v>0.23483882352941177</v>
      </c>
      <c r="U2496" s="1"/>
      <c r="V2496" s="11"/>
    </row>
    <row r="2497" spans="2:22" ht="18">
      <c r="B2497" t="s">
        <v>550</v>
      </c>
      <c r="C2497" t="s">
        <v>4</v>
      </c>
      <c r="D2497" t="str">
        <f>VLOOKUP(G2497,Sheet1!J:K,2,0)</f>
        <v>C</v>
      </c>
      <c r="E2497" t="str">
        <f t="shared" si="228"/>
        <v>C学历提升</v>
      </c>
      <c r="F2497" t="str">
        <f>VLOOKUP(G2497,Sheet1!J:L,3,0)</f>
        <v>湖北省</v>
      </c>
      <c r="G2497" t="s">
        <v>360</v>
      </c>
      <c r="H2497" s="2" t="str">
        <f>VLOOKUP(G2497,Sheet1!J:O,6,0)</f>
        <v>华南大区</v>
      </c>
      <c r="I2497">
        <v>13</v>
      </c>
      <c r="J2497">
        <v>0</v>
      </c>
      <c r="K2497" s="8">
        <f>VLOOKUP(C2497,'渗透率、续签率'!B:C,2,0)</f>
        <v>0.53900000000000003</v>
      </c>
      <c r="L2497" s="6">
        <f t="shared" si="229"/>
        <v>0</v>
      </c>
      <c r="M2497">
        <v>1</v>
      </c>
      <c r="N2497">
        <v>0</v>
      </c>
      <c r="O2497" s="24">
        <f t="shared" si="230"/>
        <v>0</v>
      </c>
      <c r="P2497" s="35">
        <f>VLOOKUP(E2497,'参数设置&amp;汇总'!O:X,10,0)</f>
        <v>0.4</v>
      </c>
      <c r="Q2497" s="37">
        <f t="shared" si="231"/>
        <v>0.4</v>
      </c>
      <c r="R2497">
        <v>0.85</v>
      </c>
      <c r="S2497" s="38">
        <f t="shared" si="232"/>
        <v>0.4705882352941177</v>
      </c>
      <c r="T2497" s="9">
        <f t="shared" si="233"/>
        <v>0.20376470588235296</v>
      </c>
      <c r="U2497" s="1"/>
      <c r="V2497" s="11"/>
    </row>
    <row r="2498" spans="2:22" ht="18">
      <c r="B2498" t="s">
        <v>550</v>
      </c>
      <c r="C2498" t="s">
        <v>4</v>
      </c>
      <c r="D2498" t="str">
        <f>VLOOKUP(G2498,Sheet1!J:K,2,0)</f>
        <v>C</v>
      </c>
      <c r="E2498" t="str">
        <f t="shared" si="228"/>
        <v>C学历提升</v>
      </c>
      <c r="F2498" t="str">
        <f>VLOOKUP(G2498,Sheet1!J:L,3,0)</f>
        <v>福建省</v>
      </c>
      <c r="G2498" t="s">
        <v>361</v>
      </c>
      <c r="H2498" s="2" t="str">
        <f>VLOOKUP(G2498,Sheet1!J:O,6,0)</f>
        <v>华南大区</v>
      </c>
      <c r="I2498">
        <v>31</v>
      </c>
      <c r="J2498">
        <v>1</v>
      </c>
      <c r="K2498" s="8">
        <f>VLOOKUP(C2498,'渗透率、续签率'!B:C,2,0)</f>
        <v>0.53900000000000003</v>
      </c>
      <c r="L2498" s="6">
        <f t="shared" si="229"/>
        <v>3.2258064516129031E-2</v>
      </c>
      <c r="M2498">
        <v>3</v>
      </c>
      <c r="N2498">
        <v>1</v>
      </c>
      <c r="O2498" s="24">
        <f t="shared" si="230"/>
        <v>0.33333333333333331</v>
      </c>
      <c r="P2498" s="35">
        <f>VLOOKUP(E2498,'参数设置&amp;汇总'!O:X,10,0)</f>
        <v>0.4</v>
      </c>
      <c r="Q2498" s="37">
        <f t="shared" si="231"/>
        <v>1.2000000000000002</v>
      </c>
      <c r="R2498">
        <v>0.85</v>
      </c>
      <c r="S2498" s="38">
        <f t="shared" si="232"/>
        <v>0.77764705882352958</v>
      </c>
      <c r="T2498" s="9">
        <f t="shared" si="233"/>
        <v>0.3367211764705883</v>
      </c>
      <c r="V2498" s="11"/>
    </row>
    <row r="2499" spans="2:22" ht="18">
      <c r="B2499" t="s">
        <v>550</v>
      </c>
      <c r="C2499" t="s">
        <v>4</v>
      </c>
      <c r="D2499" t="str">
        <f>VLOOKUP(G2499,Sheet1!J:K,2,0)</f>
        <v>C</v>
      </c>
      <c r="E2499" t="str">
        <f t="shared" ref="E2499:E2562" si="234">D2499&amp;C2499</f>
        <v>C学历提升</v>
      </c>
      <c r="F2499" t="str">
        <f>VLOOKUP(G2499,Sheet1!J:L,3,0)</f>
        <v>山东省</v>
      </c>
      <c r="G2499" t="s">
        <v>362</v>
      </c>
      <c r="H2499" s="2" t="str">
        <f>VLOOKUP(G2499,Sheet1!J:O,6,0)</f>
        <v>华北大区</v>
      </c>
      <c r="I2499">
        <v>130</v>
      </c>
      <c r="J2499">
        <v>0</v>
      </c>
      <c r="K2499" s="8">
        <f>VLOOKUP(C2499,'渗透率、续签率'!B:C,2,0)</f>
        <v>0.53900000000000003</v>
      </c>
      <c r="L2499" s="6">
        <f t="shared" ref="L2499:L2562" si="235">J2499/I2499</f>
        <v>0</v>
      </c>
      <c r="M2499">
        <v>4</v>
      </c>
      <c r="N2499">
        <v>0</v>
      </c>
      <c r="O2499" s="24">
        <f t="shared" ref="O2499:O2562" si="236">N2499/M2499</f>
        <v>0</v>
      </c>
      <c r="P2499" s="35">
        <f>VLOOKUP(E2499,'参数设置&amp;汇总'!O:X,10,0)</f>
        <v>0.4</v>
      </c>
      <c r="Q2499" s="37">
        <f t="shared" ref="Q2499:Q2562" si="237">IF(P2499*M2499&gt;=N2499,M2499*P2499,N2499)</f>
        <v>1.6</v>
      </c>
      <c r="R2499">
        <v>0.85</v>
      </c>
      <c r="S2499" s="38">
        <f t="shared" ref="S2499:S2562" si="238">((1-K2499)*N2499+IF(Q2499-N2499&gt;0,Q2499-N2499,0))/R2499</f>
        <v>1.8823529411764708</v>
      </c>
      <c r="T2499" s="9">
        <f t="shared" ref="T2499:T2562" si="239">S2499*0.433</f>
        <v>0.81505882352941184</v>
      </c>
      <c r="V2499" s="11"/>
    </row>
    <row r="2500" spans="2:22" ht="18">
      <c r="B2500" t="s">
        <v>550</v>
      </c>
      <c r="C2500" t="s">
        <v>4</v>
      </c>
      <c r="D2500" t="str">
        <f>VLOOKUP(G2500,Sheet1!J:K,2,0)</f>
        <v>C</v>
      </c>
      <c r="E2500" t="str">
        <f t="shared" si="234"/>
        <v>C学历提升</v>
      </c>
      <c r="F2500" t="str">
        <f>VLOOKUP(G2500,Sheet1!J:L,3,0)</f>
        <v>江西省</v>
      </c>
      <c r="G2500" t="s">
        <v>363</v>
      </c>
      <c r="H2500" s="2" t="str">
        <f>VLOOKUP(G2500,Sheet1!J:O,6,0)</f>
        <v>华南大区</v>
      </c>
      <c r="I2500">
        <v>14</v>
      </c>
      <c r="J2500">
        <v>0</v>
      </c>
      <c r="K2500" s="8">
        <f>VLOOKUP(C2500,'渗透率、续签率'!B:C,2,0)</f>
        <v>0.53900000000000003</v>
      </c>
      <c r="L2500" s="6">
        <f t="shared" si="235"/>
        <v>0</v>
      </c>
      <c r="M2500">
        <v>0</v>
      </c>
      <c r="N2500">
        <v>0</v>
      </c>
      <c r="O2500" s="24" t="e">
        <f t="shared" si="236"/>
        <v>#DIV/0!</v>
      </c>
      <c r="P2500" s="35">
        <f>VLOOKUP(E2500,'参数设置&amp;汇总'!O:X,10,0)</f>
        <v>0.4</v>
      </c>
      <c r="Q2500" s="37">
        <f t="shared" si="237"/>
        <v>0</v>
      </c>
      <c r="R2500">
        <v>0.85</v>
      </c>
      <c r="S2500" s="38">
        <f t="shared" si="238"/>
        <v>0</v>
      </c>
      <c r="T2500" s="9">
        <f t="shared" si="239"/>
        <v>0</v>
      </c>
      <c r="V2500" s="11"/>
    </row>
    <row r="2501" spans="2:22" ht="18">
      <c r="B2501" t="s">
        <v>550</v>
      </c>
      <c r="C2501" t="s">
        <v>4</v>
      </c>
      <c r="D2501" t="str">
        <f>VLOOKUP(G2501,Sheet1!J:K,2,0)</f>
        <v>C</v>
      </c>
      <c r="E2501" t="str">
        <f t="shared" si="234"/>
        <v>C学历提升</v>
      </c>
      <c r="F2501" t="str">
        <f>VLOOKUP(G2501,Sheet1!J:L,3,0)</f>
        <v>辽宁省</v>
      </c>
      <c r="G2501" t="s">
        <v>364</v>
      </c>
      <c r="H2501" s="2" t="str">
        <f>VLOOKUP(G2501,Sheet1!J:O,6,0)</f>
        <v>华北大区</v>
      </c>
      <c r="I2501">
        <v>36</v>
      </c>
      <c r="J2501">
        <v>0</v>
      </c>
      <c r="K2501" s="8">
        <f>VLOOKUP(C2501,'渗透率、续签率'!B:C,2,0)</f>
        <v>0.53900000000000003</v>
      </c>
      <c r="L2501" s="6">
        <f t="shared" si="235"/>
        <v>0</v>
      </c>
      <c r="M2501">
        <v>0</v>
      </c>
      <c r="N2501">
        <v>0</v>
      </c>
      <c r="O2501" s="24" t="e">
        <f t="shared" si="236"/>
        <v>#DIV/0!</v>
      </c>
      <c r="P2501" s="35">
        <f>VLOOKUP(E2501,'参数设置&amp;汇总'!O:X,10,0)</f>
        <v>0.4</v>
      </c>
      <c r="Q2501" s="37">
        <f t="shared" si="237"/>
        <v>0</v>
      </c>
      <c r="R2501">
        <v>0.85</v>
      </c>
      <c r="S2501" s="38">
        <f t="shared" si="238"/>
        <v>0</v>
      </c>
      <c r="T2501" s="9">
        <f t="shared" si="239"/>
        <v>0</v>
      </c>
      <c r="V2501" s="11"/>
    </row>
    <row r="2502" spans="2:22" ht="18">
      <c r="B2502" t="s">
        <v>550</v>
      </c>
      <c r="C2502" t="s">
        <v>4</v>
      </c>
      <c r="D2502" t="str">
        <f>VLOOKUP(G2502,Sheet1!J:K,2,0)</f>
        <v>C</v>
      </c>
      <c r="E2502" t="str">
        <f t="shared" si="234"/>
        <v>C学历提升</v>
      </c>
      <c r="F2502" t="str">
        <f>VLOOKUP(G2502,Sheet1!J:L,3,0)</f>
        <v>辽宁省</v>
      </c>
      <c r="G2502" t="s">
        <v>365</v>
      </c>
      <c r="H2502" s="2" t="str">
        <f>VLOOKUP(G2502,Sheet1!J:O,6,0)</f>
        <v>华北大区</v>
      </c>
      <c r="I2502">
        <v>33</v>
      </c>
      <c r="J2502">
        <v>0</v>
      </c>
      <c r="K2502" s="8">
        <f>VLOOKUP(C2502,'渗透率、续签率'!B:C,2,0)</f>
        <v>0.53900000000000003</v>
      </c>
      <c r="L2502" s="6">
        <f t="shared" si="235"/>
        <v>0</v>
      </c>
      <c r="M2502">
        <v>1</v>
      </c>
      <c r="N2502">
        <v>0</v>
      </c>
      <c r="O2502" s="24">
        <f t="shared" si="236"/>
        <v>0</v>
      </c>
      <c r="P2502" s="35">
        <f>VLOOKUP(E2502,'参数设置&amp;汇总'!O:X,10,0)</f>
        <v>0.4</v>
      </c>
      <c r="Q2502" s="37">
        <f t="shared" si="237"/>
        <v>0.4</v>
      </c>
      <c r="R2502">
        <v>0.85</v>
      </c>
      <c r="S2502" s="38">
        <f t="shared" si="238"/>
        <v>0.4705882352941177</v>
      </c>
      <c r="T2502" s="9">
        <f t="shared" si="239"/>
        <v>0.20376470588235296</v>
      </c>
      <c r="V2502" s="11"/>
    </row>
    <row r="2503" spans="2:22" ht="18">
      <c r="B2503" t="s">
        <v>550</v>
      </c>
      <c r="C2503" t="s">
        <v>4</v>
      </c>
      <c r="D2503" t="str">
        <f>VLOOKUP(G2503,Sheet1!J:K,2,0)</f>
        <v>C</v>
      </c>
      <c r="E2503" t="str">
        <f t="shared" si="234"/>
        <v>C学历提升</v>
      </c>
      <c r="F2503" t="str">
        <f>VLOOKUP(G2503,Sheet1!J:L,3,0)</f>
        <v>安徽省</v>
      </c>
      <c r="G2503" t="s">
        <v>366</v>
      </c>
      <c r="H2503" s="2" t="str">
        <f>VLOOKUP(G2503,Sheet1!J:O,6,0)</f>
        <v>华南大区</v>
      </c>
      <c r="I2503">
        <v>14</v>
      </c>
      <c r="J2503">
        <v>0</v>
      </c>
      <c r="K2503" s="8">
        <f>VLOOKUP(C2503,'渗透率、续签率'!B:C,2,0)</f>
        <v>0.53900000000000003</v>
      </c>
      <c r="L2503" s="6">
        <f t="shared" si="235"/>
        <v>0</v>
      </c>
      <c r="M2503">
        <v>1</v>
      </c>
      <c r="N2503">
        <v>0</v>
      </c>
      <c r="O2503" s="24">
        <f t="shared" si="236"/>
        <v>0</v>
      </c>
      <c r="P2503" s="35">
        <f>VLOOKUP(E2503,'参数设置&amp;汇总'!O:X,10,0)</f>
        <v>0.4</v>
      </c>
      <c r="Q2503" s="37">
        <f t="shared" si="237"/>
        <v>0.4</v>
      </c>
      <c r="R2503">
        <v>0.85</v>
      </c>
      <c r="S2503" s="38">
        <f t="shared" si="238"/>
        <v>0.4705882352941177</v>
      </c>
      <c r="T2503" s="9">
        <f t="shared" si="239"/>
        <v>0.20376470588235296</v>
      </c>
      <c r="V2503" s="11"/>
    </row>
    <row r="2504" spans="2:22" ht="18">
      <c r="B2504" t="s">
        <v>550</v>
      </c>
      <c r="C2504" t="s">
        <v>4</v>
      </c>
      <c r="D2504" t="str">
        <f>VLOOKUP(G2504,Sheet1!J:K,2,0)</f>
        <v>C</v>
      </c>
      <c r="E2504" t="str">
        <f t="shared" si="234"/>
        <v>C学历提升</v>
      </c>
      <c r="F2504" t="str">
        <f>VLOOKUP(G2504,Sheet1!J:L,3,0)</f>
        <v>河北省</v>
      </c>
      <c r="G2504" t="s">
        <v>367</v>
      </c>
      <c r="H2504" s="2" t="str">
        <f>VLOOKUP(G2504,Sheet1!J:O,6,0)</f>
        <v>华北大区</v>
      </c>
      <c r="I2504">
        <v>90</v>
      </c>
      <c r="J2504">
        <v>1</v>
      </c>
      <c r="K2504" s="8">
        <f>VLOOKUP(C2504,'渗透率、续签率'!B:C,2,0)</f>
        <v>0.53900000000000003</v>
      </c>
      <c r="L2504" s="6">
        <f t="shared" si="235"/>
        <v>1.1111111111111112E-2</v>
      </c>
      <c r="M2504">
        <v>4</v>
      </c>
      <c r="N2504">
        <v>0</v>
      </c>
      <c r="O2504" s="24">
        <f t="shared" si="236"/>
        <v>0</v>
      </c>
      <c r="P2504" s="35">
        <f>VLOOKUP(E2504,'参数设置&amp;汇总'!O:X,10,0)</f>
        <v>0.4</v>
      </c>
      <c r="Q2504" s="37">
        <f t="shared" si="237"/>
        <v>1.6</v>
      </c>
      <c r="R2504">
        <v>0.85</v>
      </c>
      <c r="S2504" s="38">
        <f t="shared" si="238"/>
        <v>1.8823529411764708</v>
      </c>
      <c r="T2504" s="9">
        <f t="shared" si="239"/>
        <v>0.81505882352941184</v>
      </c>
      <c r="V2504" s="11"/>
    </row>
    <row r="2505" spans="2:22" ht="18">
      <c r="B2505" t="s">
        <v>550</v>
      </c>
      <c r="C2505" t="s">
        <v>4</v>
      </c>
      <c r="D2505" t="str">
        <f>VLOOKUP(G2505,Sheet1!J:K,2,0)</f>
        <v>C</v>
      </c>
      <c r="E2505" t="str">
        <f t="shared" si="234"/>
        <v>C学历提升</v>
      </c>
      <c r="F2505" t="str">
        <f>VLOOKUP(G2505,Sheet1!J:L,3,0)</f>
        <v>湖南省</v>
      </c>
      <c r="G2505" t="s">
        <v>368</v>
      </c>
      <c r="H2505" s="2" t="str">
        <f>VLOOKUP(G2505,Sheet1!J:O,6,0)</f>
        <v>华南大区</v>
      </c>
      <c r="I2505">
        <v>29</v>
      </c>
      <c r="J2505">
        <v>1</v>
      </c>
      <c r="K2505" s="8">
        <f>VLOOKUP(C2505,'渗透率、续签率'!B:C,2,0)</f>
        <v>0.53900000000000003</v>
      </c>
      <c r="L2505" s="6">
        <f t="shared" si="235"/>
        <v>3.4482758620689655E-2</v>
      </c>
      <c r="M2505">
        <v>1</v>
      </c>
      <c r="N2505">
        <v>1</v>
      </c>
      <c r="O2505" s="24">
        <f t="shared" si="236"/>
        <v>1</v>
      </c>
      <c r="P2505" s="35">
        <f>VLOOKUP(E2505,'参数设置&amp;汇总'!O:X,10,0)</f>
        <v>0.4</v>
      </c>
      <c r="Q2505" s="37">
        <f t="shared" si="237"/>
        <v>1</v>
      </c>
      <c r="R2505">
        <v>0.85</v>
      </c>
      <c r="S2505" s="38">
        <f t="shared" si="238"/>
        <v>0.54235294117647059</v>
      </c>
      <c r="T2505" s="9">
        <f t="shared" si="239"/>
        <v>0.23483882352941177</v>
      </c>
      <c r="V2505" s="11"/>
    </row>
    <row r="2506" spans="2:22" ht="18">
      <c r="B2506" t="s">
        <v>550</v>
      </c>
      <c r="C2506" t="s">
        <v>4</v>
      </c>
      <c r="D2506" t="str">
        <f>VLOOKUP(G2506,Sheet1!J:K,2,0)</f>
        <v>C</v>
      </c>
      <c r="E2506" t="str">
        <f t="shared" si="234"/>
        <v>C学历提升</v>
      </c>
      <c r="F2506" t="str">
        <f>VLOOKUP(G2506,Sheet1!J:L,3,0)</f>
        <v>浙江省</v>
      </c>
      <c r="G2506" t="s">
        <v>369</v>
      </c>
      <c r="H2506" s="2" t="str">
        <f>VLOOKUP(G2506,Sheet1!J:O,6,0)</f>
        <v>华南大区</v>
      </c>
      <c r="I2506">
        <v>24</v>
      </c>
      <c r="J2506">
        <v>2</v>
      </c>
      <c r="K2506" s="8">
        <f>VLOOKUP(C2506,'渗透率、续签率'!B:C,2,0)</f>
        <v>0.53900000000000003</v>
      </c>
      <c r="L2506" s="6">
        <f t="shared" si="235"/>
        <v>8.3333333333333329E-2</v>
      </c>
      <c r="M2506">
        <v>1</v>
      </c>
      <c r="N2506">
        <v>1</v>
      </c>
      <c r="O2506" s="24">
        <f t="shared" si="236"/>
        <v>1</v>
      </c>
      <c r="P2506" s="35">
        <f>VLOOKUP(E2506,'参数设置&amp;汇总'!O:X,10,0)</f>
        <v>0.4</v>
      </c>
      <c r="Q2506" s="37">
        <f t="shared" si="237"/>
        <v>1</v>
      </c>
      <c r="R2506">
        <v>0.85</v>
      </c>
      <c r="S2506" s="38">
        <f t="shared" si="238"/>
        <v>0.54235294117647059</v>
      </c>
      <c r="T2506" s="9">
        <f t="shared" si="239"/>
        <v>0.23483882352941177</v>
      </c>
      <c r="V2506" s="11"/>
    </row>
    <row r="2507" spans="2:22" ht="18">
      <c r="B2507" t="s">
        <v>550</v>
      </c>
      <c r="C2507" t="s">
        <v>4</v>
      </c>
      <c r="D2507" t="str">
        <f>VLOOKUP(G2507,Sheet1!J:K,2,0)</f>
        <v>C</v>
      </c>
      <c r="E2507" t="str">
        <f t="shared" si="234"/>
        <v>C学历提升</v>
      </c>
      <c r="F2507" t="str">
        <f>VLOOKUP(G2507,Sheet1!J:L,3,0)</f>
        <v>湖北省</v>
      </c>
      <c r="G2507" t="s">
        <v>370</v>
      </c>
      <c r="H2507" s="2" t="str">
        <f>VLOOKUP(G2507,Sheet1!J:O,6,0)</f>
        <v>华南大区</v>
      </c>
      <c r="I2507">
        <v>27</v>
      </c>
      <c r="J2507">
        <v>0</v>
      </c>
      <c r="K2507" s="8">
        <f>VLOOKUP(C2507,'渗透率、续签率'!B:C,2,0)</f>
        <v>0.53900000000000003</v>
      </c>
      <c r="L2507" s="6">
        <f t="shared" si="235"/>
        <v>0</v>
      </c>
      <c r="M2507">
        <v>0</v>
      </c>
      <c r="N2507">
        <v>0</v>
      </c>
      <c r="O2507" s="24" t="e">
        <f t="shared" si="236"/>
        <v>#DIV/0!</v>
      </c>
      <c r="P2507" s="35">
        <f>VLOOKUP(E2507,'参数设置&amp;汇总'!O:X,10,0)</f>
        <v>0.4</v>
      </c>
      <c r="Q2507" s="37">
        <f t="shared" si="237"/>
        <v>0</v>
      </c>
      <c r="R2507">
        <v>0.85</v>
      </c>
      <c r="S2507" s="38">
        <f t="shared" si="238"/>
        <v>0</v>
      </c>
      <c r="T2507" s="9">
        <f t="shared" si="239"/>
        <v>0</v>
      </c>
      <c r="V2507" s="11"/>
    </row>
    <row r="2508" spans="2:22" ht="18">
      <c r="B2508" t="s">
        <v>550</v>
      </c>
      <c r="C2508" t="s">
        <v>4</v>
      </c>
      <c r="D2508" t="str">
        <f>VLOOKUP(G2508,Sheet1!J:K,2,0)</f>
        <v>C</v>
      </c>
      <c r="E2508" t="str">
        <f t="shared" si="234"/>
        <v>C学历提升</v>
      </c>
      <c r="F2508" t="str">
        <f>VLOOKUP(G2508,Sheet1!J:L,3,0)</f>
        <v>云南省</v>
      </c>
      <c r="G2508" t="s">
        <v>371</v>
      </c>
      <c r="H2508" s="2" t="str">
        <f>VLOOKUP(G2508,Sheet1!J:O,6,0)</f>
        <v>华南大区</v>
      </c>
      <c r="I2508">
        <v>1</v>
      </c>
      <c r="J2508">
        <v>0</v>
      </c>
      <c r="K2508" s="8">
        <f>VLOOKUP(C2508,'渗透率、续签率'!B:C,2,0)</f>
        <v>0.53900000000000003</v>
      </c>
      <c r="L2508" s="6">
        <f t="shared" si="235"/>
        <v>0</v>
      </c>
      <c r="M2508">
        <v>0</v>
      </c>
      <c r="N2508">
        <v>0</v>
      </c>
      <c r="O2508" s="24" t="e">
        <f t="shared" si="236"/>
        <v>#DIV/0!</v>
      </c>
      <c r="P2508" s="35">
        <f>VLOOKUP(E2508,'参数设置&amp;汇总'!O:X,10,0)</f>
        <v>0.4</v>
      </c>
      <c r="Q2508" s="37">
        <f t="shared" si="237"/>
        <v>0</v>
      </c>
      <c r="R2508">
        <v>0.85</v>
      </c>
      <c r="S2508" s="38">
        <f t="shared" si="238"/>
        <v>0</v>
      </c>
      <c r="T2508" s="9">
        <f t="shared" si="239"/>
        <v>0</v>
      </c>
      <c r="V2508" s="11"/>
    </row>
    <row r="2509" spans="2:22" ht="18">
      <c r="B2509" t="s">
        <v>550</v>
      </c>
      <c r="C2509" t="s">
        <v>4</v>
      </c>
      <c r="D2509" t="str">
        <f>VLOOKUP(G2509,Sheet1!J:K,2,0)</f>
        <v>C</v>
      </c>
      <c r="E2509" t="str">
        <f t="shared" si="234"/>
        <v>C学历提升</v>
      </c>
      <c r="F2509" t="str">
        <f>VLOOKUP(G2509,Sheet1!J:L,3,0)</f>
        <v>青海省</v>
      </c>
      <c r="G2509" t="s">
        <v>372</v>
      </c>
      <c r="H2509" s="2" t="str">
        <f>VLOOKUP(G2509,Sheet1!J:O,6,0)</f>
        <v>华北大区</v>
      </c>
      <c r="I2509">
        <v>17</v>
      </c>
      <c r="J2509">
        <v>0</v>
      </c>
      <c r="K2509" s="8">
        <f>VLOOKUP(C2509,'渗透率、续签率'!B:C,2,0)</f>
        <v>0.53900000000000003</v>
      </c>
      <c r="L2509" s="6">
        <f t="shared" si="235"/>
        <v>0</v>
      </c>
      <c r="M2509">
        <v>0</v>
      </c>
      <c r="N2509">
        <v>0</v>
      </c>
      <c r="O2509" s="24" t="e">
        <f t="shared" si="236"/>
        <v>#DIV/0!</v>
      </c>
      <c r="P2509" s="35">
        <f>VLOOKUP(E2509,'参数设置&amp;汇总'!O:X,10,0)</f>
        <v>0.4</v>
      </c>
      <c r="Q2509" s="37">
        <f t="shared" si="237"/>
        <v>0</v>
      </c>
      <c r="R2509">
        <v>0.85</v>
      </c>
      <c r="S2509" s="38">
        <f t="shared" si="238"/>
        <v>0</v>
      </c>
      <c r="T2509" s="9">
        <f t="shared" si="239"/>
        <v>0</v>
      </c>
      <c r="V2509" s="11"/>
    </row>
    <row r="2510" spans="2:22" ht="18">
      <c r="B2510" t="s">
        <v>550</v>
      </c>
      <c r="C2510" t="s">
        <v>4</v>
      </c>
      <c r="D2510" t="str">
        <f>VLOOKUP(G2510,Sheet1!J:K,2,0)</f>
        <v>B</v>
      </c>
      <c r="E2510" t="str">
        <f t="shared" si="234"/>
        <v>B学历提升</v>
      </c>
      <c r="F2510" t="str">
        <f>VLOOKUP(G2510,Sheet1!J:L,3,0)</f>
        <v>陕西省</v>
      </c>
      <c r="G2510" t="s">
        <v>82</v>
      </c>
      <c r="H2510" s="2" t="str">
        <f>VLOOKUP(G2510,Sheet1!J:O,6,0)</f>
        <v>华北大区</v>
      </c>
      <c r="I2510">
        <v>417</v>
      </c>
      <c r="J2510">
        <v>87</v>
      </c>
      <c r="K2510" s="8">
        <f>VLOOKUP(C2510,'渗透率、续签率'!B:C,2,0)</f>
        <v>0.53900000000000003</v>
      </c>
      <c r="L2510" s="6">
        <f t="shared" si="235"/>
        <v>0.20863309352517986</v>
      </c>
      <c r="M2510">
        <v>122</v>
      </c>
      <c r="N2510">
        <v>66</v>
      </c>
      <c r="O2510" s="24">
        <f t="shared" si="236"/>
        <v>0.54098360655737709</v>
      </c>
      <c r="P2510" s="35">
        <f>VLOOKUP(E2510,'参数设置&amp;汇总'!O:X,10,0)</f>
        <v>0.75</v>
      </c>
      <c r="Q2510" s="37">
        <f t="shared" si="237"/>
        <v>91.5</v>
      </c>
      <c r="R2510">
        <v>0.85</v>
      </c>
      <c r="S2510" s="38">
        <f t="shared" si="238"/>
        <v>65.79529411764706</v>
      </c>
      <c r="T2510" s="9">
        <f t="shared" si="239"/>
        <v>28.489362352941178</v>
      </c>
      <c r="V2510" s="11"/>
    </row>
    <row r="2511" spans="2:22" ht="18">
      <c r="B2511" t="s">
        <v>550</v>
      </c>
      <c r="C2511" t="s">
        <v>4</v>
      </c>
      <c r="D2511" t="str">
        <f>VLOOKUP(G2511,Sheet1!J:K,2,0)</f>
        <v>C</v>
      </c>
      <c r="E2511" t="str">
        <f t="shared" si="234"/>
        <v>C学历提升</v>
      </c>
      <c r="F2511" t="str">
        <f>VLOOKUP(G2511,Sheet1!J:L,3,0)</f>
        <v>河南省</v>
      </c>
      <c r="G2511" t="s">
        <v>373</v>
      </c>
      <c r="H2511" s="2" t="str">
        <f>VLOOKUP(G2511,Sheet1!J:O,6,0)</f>
        <v>华北大区</v>
      </c>
      <c r="I2511">
        <v>78</v>
      </c>
      <c r="J2511">
        <v>0</v>
      </c>
      <c r="K2511" s="8">
        <f>VLOOKUP(C2511,'渗透率、续签率'!B:C,2,0)</f>
        <v>0.53900000000000003</v>
      </c>
      <c r="L2511" s="6">
        <f t="shared" si="235"/>
        <v>0</v>
      </c>
      <c r="M2511">
        <v>3</v>
      </c>
      <c r="N2511">
        <v>0</v>
      </c>
      <c r="O2511" s="24">
        <f t="shared" si="236"/>
        <v>0</v>
      </c>
      <c r="P2511" s="35">
        <f>VLOOKUP(E2511,'参数设置&amp;汇总'!O:X,10,0)</f>
        <v>0.4</v>
      </c>
      <c r="Q2511" s="37">
        <f t="shared" si="237"/>
        <v>1.2000000000000002</v>
      </c>
      <c r="R2511">
        <v>0.85</v>
      </c>
      <c r="S2511" s="38">
        <f t="shared" si="238"/>
        <v>1.4117647058823533</v>
      </c>
      <c r="T2511" s="9">
        <f t="shared" si="239"/>
        <v>0.61129411764705899</v>
      </c>
      <c r="V2511" s="11"/>
    </row>
    <row r="2512" spans="2:22" ht="18">
      <c r="B2512" t="s">
        <v>550</v>
      </c>
      <c r="C2512" t="s">
        <v>4</v>
      </c>
      <c r="D2512" t="str">
        <f>VLOOKUP(G2512,Sheet1!J:K,2,0)</f>
        <v>C</v>
      </c>
      <c r="E2512" t="str">
        <f t="shared" si="234"/>
        <v>C学历提升</v>
      </c>
      <c r="F2512" t="str">
        <f>VLOOKUP(G2512,Sheet1!J:L,3,0)</f>
        <v>广西壮族自治区</v>
      </c>
      <c r="G2512" t="s">
        <v>374</v>
      </c>
      <c r="H2512" s="2" t="str">
        <f>VLOOKUP(G2512,Sheet1!J:O,6,0)</f>
        <v>华南大区</v>
      </c>
      <c r="I2512">
        <v>13</v>
      </c>
      <c r="J2512">
        <v>0</v>
      </c>
      <c r="K2512" s="8">
        <f>VLOOKUP(C2512,'渗透率、续签率'!B:C,2,0)</f>
        <v>0.53900000000000003</v>
      </c>
      <c r="L2512" s="6">
        <f t="shared" si="235"/>
        <v>0</v>
      </c>
      <c r="M2512">
        <v>0</v>
      </c>
      <c r="N2512">
        <v>0</v>
      </c>
      <c r="O2512" s="24" t="e">
        <f t="shared" si="236"/>
        <v>#DIV/0!</v>
      </c>
      <c r="P2512" s="35">
        <f>VLOOKUP(E2512,'参数设置&amp;汇总'!O:X,10,0)</f>
        <v>0.4</v>
      </c>
      <c r="Q2512" s="37">
        <f t="shared" si="237"/>
        <v>0</v>
      </c>
      <c r="R2512">
        <v>0.85</v>
      </c>
      <c r="S2512" s="38">
        <f t="shared" si="238"/>
        <v>0</v>
      </c>
      <c r="T2512" s="9">
        <f t="shared" si="239"/>
        <v>0</v>
      </c>
      <c r="V2512" s="11"/>
    </row>
    <row r="2513" spans="2:22" ht="18">
      <c r="B2513" t="s">
        <v>550</v>
      </c>
      <c r="C2513" t="s">
        <v>4</v>
      </c>
      <c r="D2513" t="str">
        <f>VLOOKUP(G2513,Sheet1!J:K,2,0)</f>
        <v>C</v>
      </c>
      <c r="E2513" t="str">
        <f t="shared" si="234"/>
        <v>C学历提升</v>
      </c>
      <c r="F2513" t="str">
        <f>VLOOKUP(G2513,Sheet1!J:L,3,0)</f>
        <v>贵州省</v>
      </c>
      <c r="G2513" t="s">
        <v>375</v>
      </c>
      <c r="H2513" s="2" t="str">
        <f>VLOOKUP(G2513,Sheet1!J:O,6,0)</f>
        <v>华北大区</v>
      </c>
      <c r="I2513">
        <v>123</v>
      </c>
      <c r="J2513">
        <v>3</v>
      </c>
      <c r="K2513" s="8">
        <f>VLOOKUP(C2513,'渗透率、续签率'!B:C,2,0)</f>
        <v>0.53900000000000003</v>
      </c>
      <c r="L2513" s="6">
        <f t="shared" si="235"/>
        <v>2.4390243902439025E-2</v>
      </c>
      <c r="M2513">
        <v>5</v>
      </c>
      <c r="N2513">
        <v>3</v>
      </c>
      <c r="O2513" s="24">
        <f t="shared" si="236"/>
        <v>0.6</v>
      </c>
      <c r="P2513" s="35">
        <f>VLOOKUP(E2513,'参数设置&amp;汇总'!O:X,10,0)</f>
        <v>0.4</v>
      </c>
      <c r="Q2513" s="37">
        <f t="shared" si="237"/>
        <v>3</v>
      </c>
      <c r="R2513">
        <v>0.85</v>
      </c>
      <c r="S2513" s="38">
        <f t="shared" si="238"/>
        <v>1.6270588235294119</v>
      </c>
      <c r="T2513" s="9">
        <f t="shared" si="239"/>
        <v>0.7045164705882353</v>
      </c>
      <c r="V2513" s="11"/>
    </row>
    <row r="2514" spans="2:22" ht="18">
      <c r="B2514" t="s">
        <v>550</v>
      </c>
      <c r="C2514" t="s">
        <v>4</v>
      </c>
      <c r="D2514" t="str">
        <f>VLOOKUP(G2514,Sheet1!J:K,2,0)</f>
        <v>C</v>
      </c>
      <c r="E2514" t="str">
        <f t="shared" si="234"/>
        <v>C学历提升</v>
      </c>
      <c r="F2514" t="str">
        <f>VLOOKUP(G2514,Sheet1!J:L,3,0)</f>
        <v>广西壮族自治区</v>
      </c>
      <c r="G2514" t="s">
        <v>376</v>
      </c>
      <c r="H2514" s="2" t="str">
        <f>VLOOKUP(G2514,Sheet1!J:O,6,0)</f>
        <v>华南大区</v>
      </c>
      <c r="I2514">
        <v>10</v>
      </c>
      <c r="J2514">
        <v>0</v>
      </c>
      <c r="K2514" s="8">
        <f>VLOOKUP(C2514,'渗透率、续签率'!B:C,2,0)</f>
        <v>0.53900000000000003</v>
      </c>
      <c r="L2514" s="6">
        <f t="shared" si="235"/>
        <v>0</v>
      </c>
      <c r="M2514">
        <v>0</v>
      </c>
      <c r="N2514">
        <v>0</v>
      </c>
      <c r="O2514" s="24" t="e">
        <f t="shared" si="236"/>
        <v>#DIV/0!</v>
      </c>
      <c r="P2514" s="35">
        <f>VLOOKUP(E2514,'参数设置&amp;汇总'!O:X,10,0)</f>
        <v>0.4</v>
      </c>
      <c r="Q2514" s="37">
        <f t="shared" si="237"/>
        <v>0</v>
      </c>
      <c r="R2514">
        <v>0.85</v>
      </c>
      <c r="S2514" s="38">
        <f t="shared" si="238"/>
        <v>0</v>
      </c>
      <c r="T2514" s="9">
        <f t="shared" si="239"/>
        <v>0</v>
      </c>
      <c r="V2514" s="11"/>
    </row>
    <row r="2515" spans="2:22" ht="18">
      <c r="B2515" t="s">
        <v>550</v>
      </c>
      <c r="C2515" t="s">
        <v>4</v>
      </c>
      <c r="D2515" t="str">
        <f>VLOOKUP(G2515,Sheet1!J:K,2,0)</f>
        <v>C</v>
      </c>
      <c r="E2515" t="str">
        <f t="shared" si="234"/>
        <v>C学历提升</v>
      </c>
      <c r="F2515" t="str">
        <f>VLOOKUP(G2515,Sheet1!J:L,3,0)</f>
        <v>四川省</v>
      </c>
      <c r="G2515" t="s">
        <v>377</v>
      </c>
      <c r="H2515" s="2" t="str">
        <f>VLOOKUP(G2515,Sheet1!J:O,6,0)</f>
        <v>华北大区</v>
      </c>
      <c r="I2515">
        <v>8</v>
      </c>
      <c r="J2515">
        <v>0</v>
      </c>
      <c r="K2515" s="8">
        <f>VLOOKUP(C2515,'渗透率、续签率'!B:C,2,0)</f>
        <v>0.53900000000000003</v>
      </c>
      <c r="L2515" s="6">
        <f t="shared" si="235"/>
        <v>0</v>
      </c>
      <c r="M2515">
        <v>0</v>
      </c>
      <c r="N2515">
        <v>0</v>
      </c>
      <c r="O2515" s="24" t="e">
        <f t="shared" si="236"/>
        <v>#DIV/0!</v>
      </c>
      <c r="P2515" s="35">
        <f>VLOOKUP(E2515,'参数设置&amp;汇总'!O:X,10,0)</f>
        <v>0.4</v>
      </c>
      <c r="Q2515" s="37">
        <f t="shared" si="237"/>
        <v>0</v>
      </c>
      <c r="R2515">
        <v>0.85</v>
      </c>
      <c r="S2515" s="38">
        <f t="shared" si="238"/>
        <v>0</v>
      </c>
      <c r="T2515" s="9">
        <f t="shared" si="239"/>
        <v>0</v>
      </c>
      <c r="V2515" s="11"/>
    </row>
    <row r="2516" spans="2:22" ht="18">
      <c r="B2516" t="s">
        <v>550</v>
      </c>
      <c r="C2516" t="s">
        <v>4</v>
      </c>
      <c r="D2516" t="str">
        <f>VLOOKUP(G2516,Sheet1!J:K,2,0)</f>
        <v>C</v>
      </c>
      <c r="E2516" t="str">
        <f t="shared" si="234"/>
        <v>C学历提升</v>
      </c>
      <c r="F2516" t="str">
        <f>VLOOKUP(G2516,Sheet1!J:L,3,0)</f>
        <v>江西省</v>
      </c>
      <c r="G2516" t="s">
        <v>378</v>
      </c>
      <c r="H2516" s="2" t="str">
        <f>VLOOKUP(G2516,Sheet1!J:O,6,0)</f>
        <v>华南大区</v>
      </c>
      <c r="I2516">
        <v>57</v>
      </c>
      <c r="J2516">
        <v>2</v>
      </c>
      <c r="K2516" s="8">
        <f>VLOOKUP(C2516,'渗透率、续签率'!B:C,2,0)</f>
        <v>0.53900000000000003</v>
      </c>
      <c r="L2516" s="6">
        <f t="shared" si="235"/>
        <v>3.5087719298245612E-2</v>
      </c>
      <c r="M2516">
        <v>2</v>
      </c>
      <c r="N2516">
        <v>2</v>
      </c>
      <c r="O2516" s="24">
        <f t="shared" si="236"/>
        <v>1</v>
      </c>
      <c r="P2516" s="35">
        <f>VLOOKUP(E2516,'参数设置&amp;汇总'!O:X,10,0)</f>
        <v>0.4</v>
      </c>
      <c r="Q2516" s="37">
        <f t="shared" si="237"/>
        <v>2</v>
      </c>
      <c r="R2516">
        <v>0.85</v>
      </c>
      <c r="S2516" s="38">
        <f t="shared" si="238"/>
        <v>1.0847058823529412</v>
      </c>
      <c r="T2516" s="9">
        <f t="shared" si="239"/>
        <v>0.46967764705882353</v>
      </c>
      <c r="U2516" s="1"/>
      <c r="V2516" s="11"/>
    </row>
    <row r="2517" spans="2:22" ht="18">
      <c r="B2517" t="s">
        <v>550</v>
      </c>
      <c r="C2517" t="s">
        <v>4</v>
      </c>
      <c r="D2517" t="str">
        <f>VLOOKUP(G2517,Sheet1!J:K,2,0)</f>
        <v>C</v>
      </c>
      <c r="E2517" t="str">
        <f t="shared" si="234"/>
        <v>C学历提升</v>
      </c>
      <c r="F2517" t="str">
        <f>VLOOKUP(G2517,Sheet1!J:L,3,0)</f>
        <v>内蒙古自治区</v>
      </c>
      <c r="G2517" t="s">
        <v>379</v>
      </c>
      <c r="H2517" s="2" t="str">
        <f>VLOOKUP(G2517,Sheet1!J:O,6,0)</f>
        <v>华北大区</v>
      </c>
      <c r="I2517">
        <v>41</v>
      </c>
      <c r="J2517">
        <v>1</v>
      </c>
      <c r="K2517" s="8">
        <f>VLOOKUP(C2517,'渗透率、续签率'!B:C,2,0)</f>
        <v>0.53900000000000003</v>
      </c>
      <c r="L2517" s="6">
        <f t="shared" si="235"/>
        <v>2.4390243902439025E-2</v>
      </c>
      <c r="M2517">
        <v>2</v>
      </c>
      <c r="N2517">
        <v>1</v>
      </c>
      <c r="O2517" s="24">
        <f t="shared" si="236"/>
        <v>0.5</v>
      </c>
      <c r="P2517" s="35">
        <f>VLOOKUP(E2517,'参数设置&amp;汇总'!O:X,10,0)</f>
        <v>0.4</v>
      </c>
      <c r="Q2517" s="37">
        <f t="shared" si="237"/>
        <v>1</v>
      </c>
      <c r="R2517">
        <v>0.85</v>
      </c>
      <c r="S2517" s="38">
        <f t="shared" si="238"/>
        <v>0.54235294117647059</v>
      </c>
      <c r="T2517" s="9">
        <f t="shared" si="239"/>
        <v>0.23483882352941177</v>
      </c>
    </row>
    <row r="2518" spans="2:22" ht="18">
      <c r="B2518" t="s">
        <v>550</v>
      </c>
      <c r="C2518" t="s">
        <v>4</v>
      </c>
      <c r="D2518" t="str">
        <f>VLOOKUP(G2518,Sheet1!J:K,2,0)</f>
        <v>C</v>
      </c>
      <c r="E2518" t="str">
        <f t="shared" si="234"/>
        <v>C学历提升</v>
      </c>
      <c r="F2518" t="str">
        <f>VLOOKUP(G2518,Sheet1!J:L,3,0)</f>
        <v>吉林省</v>
      </c>
      <c r="G2518" t="s">
        <v>380</v>
      </c>
      <c r="H2518" s="2" t="str">
        <f>VLOOKUP(G2518,Sheet1!J:O,6,0)</f>
        <v>华北大区</v>
      </c>
      <c r="I2518">
        <v>8</v>
      </c>
      <c r="J2518">
        <v>0</v>
      </c>
      <c r="K2518" s="8">
        <f>VLOOKUP(C2518,'渗透率、续签率'!B:C,2,0)</f>
        <v>0.53900000000000003</v>
      </c>
      <c r="L2518" s="6">
        <f t="shared" si="235"/>
        <v>0</v>
      </c>
      <c r="M2518">
        <v>0</v>
      </c>
      <c r="N2518">
        <v>0</v>
      </c>
      <c r="O2518" s="24" t="e">
        <f t="shared" si="236"/>
        <v>#DIV/0!</v>
      </c>
      <c r="P2518" s="35">
        <f>VLOOKUP(E2518,'参数设置&amp;汇总'!O:X,10,0)</f>
        <v>0.4</v>
      </c>
      <c r="Q2518" s="37">
        <f t="shared" si="237"/>
        <v>0</v>
      </c>
      <c r="R2518">
        <v>0.85</v>
      </c>
      <c r="S2518" s="38">
        <f t="shared" si="238"/>
        <v>0</v>
      </c>
      <c r="T2518" s="9">
        <f t="shared" si="239"/>
        <v>0</v>
      </c>
      <c r="U2518" s="1"/>
      <c r="V2518" s="11"/>
    </row>
    <row r="2519" spans="2:22" ht="18">
      <c r="B2519" t="s">
        <v>550</v>
      </c>
      <c r="C2519" t="s">
        <v>4</v>
      </c>
      <c r="D2519" t="str">
        <f>VLOOKUP(G2519,Sheet1!J:K,2,0)</f>
        <v>C</v>
      </c>
      <c r="E2519" t="str">
        <f t="shared" si="234"/>
        <v>C学历提升</v>
      </c>
      <c r="F2519" t="str">
        <f>VLOOKUP(G2519,Sheet1!J:L,3,0)</f>
        <v>辽宁省</v>
      </c>
      <c r="G2519" t="s">
        <v>381</v>
      </c>
      <c r="H2519" s="2" t="str">
        <f>VLOOKUP(G2519,Sheet1!J:O,6,0)</f>
        <v>华北大区</v>
      </c>
      <c r="I2519">
        <v>18</v>
      </c>
      <c r="J2519">
        <v>0</v>
      </c>
      <c r="K2519" s="8">
        <f>VLOOKUP(C2519,'渗透率、续签率'!B:C,2,0)</f>
        <v>0.53900000000000003</v>
      </c>
      <c r="L2519" s="6">
        <f t="shared" si="235"/>
        <v>0</v>
      </c>
      <c r="M2519">
        <v>0</v>
      </c>
      <c r="N2519">
        <v>0</v>
      </c>
      <c r="O2519" s="24" t="e">
        <f t="shared" si="236"/>
        <v>#DIV/0!</v>
      </c>
      <c r="P2519" s="35">
        <f>VLOOKUP(E2519,'参数设置&amp;汇总'!O:X,10,0)</f>
        <v>0.4</v>
      </c>
      <c r="Q2519" s="37">
        <f t="shared" si="237"/>
        <v>0</v>
      </c>
      <c r="R2519">
        <v>0.85</v>
      </c>
      <c r="S2519" s="38">
        <f t="shared" si="238"/>
        <v>0</v>
      </c>
      <c r="T2519" s="9">
        <f t="shared" si="239"/>
        <v>0</v>
      </c>
      <c r="U2519" s="1"/>
      <c r="V2519" s="11"/>
    </row>
    <row r="2520" spans="2:22" ht="18">
      <c r="B2520" t="s">
        <v>550</v>
      </c>
      <c r="C2520" t="s">
        <v>4</v>
      </c>
      <c r="D2520" t="str">
        <f>VLOOKUP(G2520,Sheet1!J:K,2,0)</f>
        <v>C</v>
      </c>
      <c r="E2520" t="str">
        <f t="shared" si="234"/>
        <v>C学历提升</v>
      </c>
      <c r="F2520" t="str">
        <f>VLOOKUP(G2520,Sheet1!J:L,3,0)</f>
        <v>四川省</v>
      </c>
      <c r="G2520" t="s">
        <v>382</v>
      </c>
      <c r="H2520" s="2" t="str">
        <f>VLOOKUP(G2520,Sheet1!J:O,6,0)</f>
        <v>华北大区</v>
      </c>
      <c r="I2520">
        <v>32</v>
      </c>
      <c r="J2520">
        <v>2</v>
      </c>
      <c r="K2520" s="8">
        <f>VLOOKUP(C2520,'渗透率、续签率'!B:C,2,0)</f>
        <v>0.53900000000000003</v>
      </c>
      <c r="L2520" s="6">
        <f t="shared" si="235"/>
        <v>6.25E-2</v>
      </c>
      <c r="M2520">
        <v>2</v>
      </c>
      <c r="N2520">
        <v>2</v>
      </c>
      <c r="O2520" s="24">
        <f t="shared" si="236"/>
        <v>1</v>
      </c>
      <c r="P2520" s="35">
        <f>VLOOKUP(E2520,'参数设置&amp;汇总'!O:X,10,0)</f>
        <v>0.4</v>
      </c>
      <c r="Q2520" s="37">
        <f t="shared" si="237"/>
        <v>2</v>
      </c>
      <c r="R2520">
        <v>0.85</v>
      </c>
      <c r="S2520" s="38">
        <f t="shared" si="238"/>
        <v>1.0847058823529412</v>
      </c>
      <c r="T2520" s="9">
        <f t="shared" si="239"/>
        <v>0.46967764705882353</v>
      </c>
      <c r="V2520" s="11"/>
    </row>
    <row r="2521" spans="2:22" ht="18">
      <c r="B2521" t="s">
        <v>550</v>
      </c>
      <c r="C2521" t="s">
        <v>4</v>
      </c>
      <c r="D2521" t="str">
        <f>VLOOKUP(G2521,Sheet1!J:K,2,0)</f>
        <v>C</v>
      </c>
      <c r="E2521" t="str">
        <f t="shared" si="234"/>
        <v>C学历提升</v>
      </c>
      <c r="F2521" t="str">
        <f>VLOOKUP(G2521,Sheet1!J:L,3,0)</f>
        <v>山西省</v>
      </c>
      <c r="G2521" t="s">
        <v>383</v>
      </c>
      <c r="H2521" s="2" t="str">
        <f>VLOOKUP(G2521,Sheet1!J:O,6,0)</f>
        <v>华北大区</v>
      </c>
      <c r="I2521">
        <v>73</v>
      </c>
      <c r="J2521">
        <v>1</v>
      </c>
      <c r="K2521" s="8">
        <f>VLOOKUP(C2521,'渗透率、续签率'!B:C,2,0)</f>
        <v>0.53900000000000003</v>
      </c>
      <c r="L2521" s="6">
        <f t="shared" si="235"/>
        <v>1.3698630136986301E-2</v>
      </c>
      <c r="M2521">
        <v>2</v>
      </c>
      <c r="N2521">
        <v>0</v>
      </c>
      <c r="O2521" s="24">
        <f t="shared" si="236"/>
        <v>0</v>
      </c>
      <c r="P2521" s="35">
        <f>VLOOKUP(E2521,'参数设置&amp;汇总'!O:X,10,0)</f>
        <v>0.4</v>
      </c>
      <c r="Q2521" s="37">
        <f t="shared" si="237"/>
        <v>0.8</v>
      </c>
      <c r="R2521">
        <v>0.85</v>
      </c>
      <c r="S2521" s="38">
        <f t="shared" si="238"/>
        <v>0.94117647058823539</v>
      </c>
      <c r="T2521" s="9">
        <f t="shared" si="239"/>
        <v>0.40752941176470592</v>
      </c>
    </row>
    <row r="2522" spans="2:22" ht="18">
      <c r="B2522" t="s">
        <v>550</v>
      </c>
      <c r="C2522" t="s">
        <v>4</v>
      </c>
      <c r="D2522" t="str">
        <f>VLOOKUP(G2522,Sheet1!J:K,2,0)</f>
        <v>C</v>
      </c>
      <c r="E2522" t="str">
        <f t="shared" si="234"/>
        <v>C学历提升</v>
      </c>
      <c r="F2522" t="str">
        <f>VLOOKUP(G2522,Sheet1!J:L,3,0)</f>
        <v>江苏省</v>
      </c>
      <c r="G2522" t="s">
        <v>384</v>
      </c>
      <c r="H2522" s="2" t="str">
        <f>VLOOKUP(G2522,Sheet1!J:O,6,0)</f>
        <v>华北大区</v>
      </c>
      <c r="I2522">
        <v>54</v>
      </c>
      <c r="J2522">
        <v>2</v>
      </c>
      <c r="K2522" s="8">
        <f>VLOOKUP(C2522,'渗透率、续签率'!B:C,2,0)</f>
        <v>0.53900000000000003</v>
      </c>
      <c r="L2522" s="6">
        <f t="shared" si="235"/>
        <v>3.7037037037037035E-2</v>
      </c>
      <c r="M2522">
        <v>2</v>
      </c>
      <c r="N2522">
        <v>1</v>
      </c>
      <c r="O2522" s="24">
        <f t="shared" si="236"/>
        <v>0.5</v>
      </c>
      <c r="P2522" s="35">
        <f>VLOOKUP(E2522,'参数设置&amp;汇总'!O:X,10,0)</f>
        <v>0.4</v>
      </c>
      <c r="Q2522" s="37">
        <f t="shared" si="237"/>
        <v>1</v>
      </c>
      <c r="R2522">
        <v>0.85</v>
      </c>
      <c r="S2522" s="38">
        <f t="shared" si="238"/>
        <v>0.54235294117647059</v>
      </c>
      <c r="T2522" s="9">
        <f t="shared" si="239"/>
        <v>0.23483882352941177</v>
      </c>
      <c r="V2522" s="11"/>
    </row>
    <row r="2523" spans="2:22" ht="18">
      <c r="B2523" t="s">
        <v>550</v>
      </c>
      <c r="C2523" t="s">
        <v>4</v>
      </c>
      <c r="D2523" t="str">
        <f>VLOOKUP(G2523,Sheet1!J:K,2,0)</f>
        <v>C</v>
      </c>
      <c r="E2523" t="str">
        <f t="shared" si="234"/>
        <v>C学历提升</v>
      </c>
      <c r="F2523" t="str">
        <f>VLOOKUP(G2523,Sheet1!J:L,3,0)</f>
        <v>云南省</v>
      </c>
      <c r="G2523" t="s">
        <v>385</v>
      </c>
      <c r="H2523" s="2" t="str">
        <f>VLOOKUP(G2523,Sheet1!J:O,6,0)</f>
        <v>华南大区</v>
      </c>
      <c r="I2523">
        <v>4</v>
      </c>
      <c r="J2523">
        <v>0</v>
      </c>
      <c r="K2523" s="8">
        <f>VLOOKUP(C2523,'渗透率、续签率'!B:C,2,0)</f>
        <v>0.53900000000000003</v>
      </c>
      <c r="L2523" s="6">
        <f t="shared" si="235"/>
        <v>0</v>
      </c>
      <c r="M2523">
        <v>0</v>
      </c>
      <c r="N2523">
        <v>0</v>
      </c>
      <c r="O2523" s="24" t="e">
        <f t="shared" si="236"/>
        <v>#DIV/0!</v>
      </c>
      <c r="P2523" s="35">
        <f>VLOOKUP(E2523,'参数设置&amp;汇总'!O:X,10,0)</f>
        <v>0.4</v>
      </c>
      <c r="Q2523" s="37">
        <f t="shared" si="237"/>
        <v>0</v>
      </c>
      <c r="R2523">
        <v>0.85</v>
      </c>
      <c r="S2523" s="38">
        <f t="shared" si="238"/>
        <v>0</v>
      </c>
      <c r="T2523" s="9">
        <f t="shared" si="239"/>
        <v>0</v>
      </c>
      <c r="V2523" s="11"/>
    </row>
    <row r="2524" spans="2:22" ht="18">
      <c r="B2524" t="s">
        <v>550</v>
      </c>
      <c r="C2524" t="s">
        <v>4</v>
      </c>
      <c r="D2524" t="str">
        <f>VLOOKUP(G2524,Sheet1!J:K,2,0)</f>
        <v>C</v>
      </c>
      <c r="E2524" t="str">
        <f t="shared" si="234"/>
        <v>C学历提升</v>
      </c>
      <c r="F2524" t="str">
        <f>VLOOKUP(G2524,Sheet1!J:L,3,0)</f>
        <v>吉林省</v>
      </c>
      <c r="G2524" t="s">
        <v>386</v>
      </c>
      <c r="H2524" s="2" t="str">
        <f>VLOOKUP(G2524,Sheet1!J:O,6,0)</f>
        <v>华北大区</v>
      </c>
      <c r="I2524">
        <v>16</v>
      </c>
      <c r="J2524">
        <v>0</v>
      </c>
      <c r="K2524" s="8">
        <f>VLOOKUP(C2524,'渗透率、续签率'!B:C,2,0)</f>
        <v>0.53900000000000003</v>
      </c>
      <c r="L2524" s="6">
        <f t="shared" si="235"/>
        <v>0</v>
      </c>
      <c r="M2524">
        <v>1</v>
      </c>
      <c r="N2524">
        <v>0</v>
      </c>
      <c r="O2524" s="24">
        <f t="shared" si="236"/>
        <v>0</v>
      </c>
      <c r="P2524" s="35">
        <f>VLOOKUP(E2524,'参数设置&amp;汇总'!O:X,10,0)</f>
        <v>0.4</v>
      </c>
      <c r="Q2524" s="37">
        <f t="shared" si="237"/>
        <v>0.4</v>
      </c>
      <c r="R2524">
        <v>0.85</v>
      </c>
      <c r="S2524" s="38">
        <f t="shared" si="238"/>
        <v>0.4705882352941177</v>
      </c>
      <c r="T2524" s="9">
        <f t="shared" si="239"/>
        <v>0.20376470588235296</v>
      </c>
      <c r="V2524" s="11"/>
    </row>
    <row r="2525" spans="2:22" ht="18">
      <c r="B2525" t="s">
        <v>550</v>
      </c>
      <c r="C2525" t="s">
        <v>4</v>
      </c>
      <c r="D2525" t="str">
        <f>VLOOKUP(G2525,Sheet1!J:K,2,0)</f>
        <v>C</v>
      </c>
      <c r="E2525" t="str">
        <f t="shared" si="234"/>
        <v>C学历提升</v>
      </c>
      <c r="F2525" t="str">
        <f>VLOOKUP(G2525,Sheet1!J:L,3,0)</f>
        <v>内蒙古自治区</v>
      </c>
      <c r="G2525" t="s">
        <v>387</v>
      </c>
      <c r="H2525" s="2" t="str">
        <f>VLOOKUP(G2525,Sheet1!J:O,6,0)</f>
        <v>华北大区</v>
      </c>
      <c r="I2525">
        <v>38</v>
      </c>
      <c r="J2525">
        <v>0</v>
      </c>
      <c r="K2525" s="8">
        <f>VLOOKUP(C2525,'渗透率、续签率'!B:C,2,0)</f>
        <v>0.53900000000000003</v>
      </c>
      <c r="L2525" s="6">
        <f t="shared" si="235"/>
        <v>0</v>
      </c>
      <c r="M2525">
        <v>4</v>
      </c>
      <c r="N2525">
        <v>0</v>
      </c>
      <c r="O2525" s="24">
        <f t="shared" si="236"/>
        <v>0</v>
      </c>
      <c r="P2525" s="35">
        <f>VLOOKUP(E2525,'参数设置&amp;汇总'!O:X,10,0)</f>
        <v>0.4</v>
      </c>
      <c r="Q2525" s="37">
        <f t="shared" si="237"/>
        <v>1.6</v>
      </c>
      <c r="R2525">
        <v>0.85</v>
      </c>
      <c r="S2525" s="38">
        <f t="shared" si="238"/>
        <v>1.8823529411764708</v>
      </c>
      <c r="T2525" s="9">
        <f t="shared" si="239"/>
        <v>0.81505882352941184</v>
      </c>
      <c r="V2525" s="11"/>
    </row>
    <row r="2526" spans="2:22" ht="18">
      <c r="B2526" t="s">
        <v>550</v>
      </c>
      <c r="C2526" t="s">
        <v>4</v>
      </c>
      <c r="D2526" t="str">
        <f>VLOOKUP(G2526,Sheet1!J:K,2,0)</f>
        <v>C</v>
      </c>
      <c r="E2526" t="str">
        <f t="shared" si="234"/>
        <v>C学历提升</v>
      </c>
      <c r="F2526" t="str">
        <f>VLOOKUP(G2526,Sheet1!J:L,3,0)</f>
        <v>四川省</v>
      </c>
      <c r="G2526" t="s">
        <v>388</v>
      </c>
      <c r="H2526" s="2" t="str">
        <f>VLOOKUP(G2526,Sheet1!J:O,6,0)</f>
        <v>华北大区</v>
      </c>
      <c r="I2526">
        <v>13</v>
      </c>
      <c r="J2526">
        <v>0</v>
      </c>
      <c r="K2526" s="8">
        <f>VLOOKUP(C2526,'渗透率、续签率'!B:C,2,0)</f>
        <v>0.53900000000000003</v>
      </c>
      <c r="L2526" s="6">
        <f t="shared" si="235"/>
        <v>0</v>
      </c>
      <c r="M2526">
        <v>0</v>
      </c>
      <c r="N2526">
        <v>0</v>
      </c>
      <c r="O2526" s="24" t="e">
        <f t="shared" si="236"/>
        <v>#DIV/0!</v>
      </c>
      <c r="P2526" s="35">
        <f>VLOOKUP(E2526,'参数设置&amp;汇总'!O:X,10,0)</f>
        <v>0.4</v>
      </c>
      <c r="Q2526" s="37">
        <f t="shared" si="237"/>
        <v>0</v>
      </c>
      <c r="R2526">
        <v>0.85</v>
      </c>
      <c r="S2526" s="38">
        <f t="shared" si="238"/>
        <v>0</v>
      </c>
      <c r="T2526" s="9">
        <f t="shared" si="239"/>
        <v>0</v>
      </c>
      <c r="V2526" s="11"/>
    </row>
    <row r="2527" spans="2:22" ht="18">
      <c r="B2527" t="s">
        <v>550</v>
      </c>
      <c r="C2527" t="s">
        <v>4</v>
      </c>
      <c r="D2527" t="str">
        <f>VLOOKUP(G2527,Sheet1!J:K,2,0)</f>
        <v>C</v>
      </c>
      <c r="E2527" t="str">
        <f t="shared" si="234"/>
        <v>C学历提升</v>
      </c>
      <c r="F2527" t="str">
        <f>VLOOKUP(G2527,Sheet1!J:L,3,0)</f>
        <v>贵州省</v>
      </c>
      <c r="G2527" t="s">
        <v>389</v>
      </c>
      <c r="H2527" s="2" t="str">
        <f>VLOOKUP(G2527,Sheet1!J:O,6,0)</f>
        <v>华北大区</v>
      </c>
      <c r="I2527">
        <v>54</v>
      </c>
      <c r="J2527">
        <v>1</v>
      </c>
      <c r="K2527" s="8">
        <f>VLOOKUP(C2527,'渗透率、续签率'!B:C,2,0)</f>
        <v>0.53900000000000003</v>
      </c>
      <c r="L2527" s="6">
        <f t="shared" si="235"/>
        <v>1.8518518518518517E-2</v>
      </c>
      <c r="M2527">
        <v>2</v>
      </c>
      <c r="N2527">
        <v>0</v>
      </c>
      <c r="O2527" s="24">
        <f t="shared" si="236"/>
        <v>0</v>
      </c>
      <c r="P2527" s="35">
        <f>VLOOKUP(E2527,'参数设置&amp;汇总'!O:X,10,0)</f>
        <v>0.4</v>
      </c>
      <c r="Q2527" s="37">
        <f t="shared" si="237"/>
        <v>0.8</v>
      </c>
      <c r="R2527">
        <v>0.85</v>
      </c>
      <c r="S2527" s="38">
        <f t="shared" si="238"/>
        <v>0.94117647058823539</v>
      </c>
      <c r="T2527" s="9">
        <f t="shared" si="239"/>
        <v>0.40752941176470592</v>
      </c>
      <c r="V2527" s="11"/>
    </row>
    <row r="2528" spans="2:22" ht="18">
      <c r="B2528" t="s">
        <v>550</v>
      </c>
      <c r="C2528" t="s">
        <v>4</v>
      </c>
      <c r="D2528" t="str">
        <f>VLOOKUP(G2528,Sheet1!J:K,2,0)</f>
        <v>C</v>
      </c>
      <c r="E2528" t="str">
        <f t="shared" si="234"/>
        <v>C学历提升</v>
      </c>
      <c r="F2528" t="str">
        <f>VLOOKUP(G2528,Sheet1!J:L,3,0)</f>
        <v>河北省</v>
      </c>
      <c r="G2528" t="s">
        <v>390</v>
      </c>
      <c r="H2528" s="2" t="str">
        <f>VLOOKUP(G2528,Sheet1!J:O,6,0)</f>
        <v>华北大区</v>
      </c>
      <c r="I2528">
        <v>108</v>
      </c>
      <c r="J2528">
        <v>2</v>
      </c>
      <c r="K2528" s="8">
        <f>VLOOKUP(C2528,'渗透率、续签率'!B:C,2,0)</f>
        <v>0.53900000000000003</v>
      </c>
      <c r="L2528" s="6">
        <f t="shared" si="235"/>
        <v>1.8518518518518517E-2</v>
      </c>
      <c r="M2528">
        <v>4</v>
      </c>
      <c r="N2528">
        <v>1</v>
      </c>
      <c r="O2528" s="24">
        <f t="shared" si="236"/>
        <v>0.25</v>
      </c>
      <c r="P2528" s="35">
        <f>VLOOKUP(E2528,'参数设置&amp;汇总'!O:X,10,0)</f>
        <v>0.4</v>
      </c>
      <c r="Q2528" s="37">
        <f t="shared" si="237"/>
        <v>1.6</v>
      </c>
      <c r="R2528">
        <v>0.85</v>
      </c>
      <c r="S2528" s="38">
        <f t="shared" si="238"/>
        <v>1.2482352941176471</v>
      </c>
      <c r="T2528" s="9">
        <f t="shared" si="239"/>
        <v>0.54048588235294115</v>
      </c>
      <c r="V2528" s="11"/>
    </row>
    <row r="2529" spans="2:22" ht="18">
      <c r="B2529" t="s">
        <v>550</v>
      </c>
      <c r="C2529" t="s">
        <v>4</v>
      </c>
      <c r="D2529" t="str">
        <f>VLOOKUP(G2529,Sheet1!J:K,2,0)</f>
        <v>C</v>
      </c>
      <c r="E2529" t="str">
        <f t="shared" si="234"/>
        <v>C学历提升</v>
      </c>
      <c r="F2529" t="str">
        <f>VLOOKUP(G2529,Sheet1!J:L,3,0)</f>
        <v>河北省</v>
      </c>
      <c r="G2529" t="s">
        <v>392</v>
      </c>
      <c r="H2529" s="2" t="str">
        <f>VLOOKUP(G2529,Sheet1!J:O,6,0)</f>
        <v>华北大区</v>
      </c>
      <c r="I2529">
        <v>141</v>
      </c>
      <c r="J2529">
        <v>0</v>
      </c>
      <c r="K2529" s="8">
        <f>VLOOKUP(C2529,'渗透率、续签率'!B:C,2,0)</f>
        <v>0.53900000000000003</v>
      </c>
      <c r="L2529" s="6">
        <f t="shared" si="235"/>
        <v>0</v>
      </c>
      <c r="M2529">
        <v>13</v>
      </c>
      <c r="N2529">
        <v>0</v>
      </c>
      <c r="O2529" s="24">
        <f t="shared" si="236"/>
        <v>0</v>
      </c>
      <c r="P2529" s="35">
        <f>VLOOKUP(E2529,'参数设置&amp;汇总'!O:X,10,0)</f>
        <v>0.4</v>
      </c>
      <c r="Q2529" s="37">
        <f t="shared" si="237"/>
        <v>5.2</v>
      </c>
      <c r="R2529">
        <v>0.85</v>
      </c>
      <c r="S2529" s="38">
        <f t="shared" si="238"/>
        <v>6.1176470588235299</v>
      </c>
      <c r="T2529" s="9">
        <f t="shared" si="239"/>
        <v>2.6489411764705886</v>
      </c>
      <c r="V2529" s="11"/>
    </row>
    <row r="2530" spans="2:22" ht="18">
      <c r="B2530" t="s">
        <v>550</v>
      </c>
      <c r="C2530" t="s">
        <v>4</v>
      </c>
      <c r="D2530" t="str">
        <f>VLOOKUP(G2530,Sheet1!J:K,2,0)</f>
        <v>C</v>
      </c>
      <c r="E2530" t="str">
        <f t="shared" si="234"/>
        <v>C学历提升</v>
      </c>
      <c r="F2530" t="str">
        <f>VLOOKUP(G2530,Sheet1!J:L,3,0)</f>
        <v>湖南省</v>
      </c>
      <c r="G2530" t="s">
        <v>393</v>
      </c>
      <c r="H2530" s="2" t="str">
        <f>VLOOKUP(G2530,Sheet1!J:O,6,0)</f>
        <v>华南大区</v>
      </c>
      <c r="I2530">
        <v>26</v>
      </c>
      <c r="J2530">
        <v>0</v>
      </c>
      <c r="K2530" s="8">
        <f>VLOOKUP(C2530,'渗透率、续签率'!B:C,2,0)</f>
        <v>0.53900000000000003</v>
      </c>
      <c r="L2530" s="6">
        <f t="shared" si="235"/>
        <v>0</v>
      </c>
      <c r="M2530">
        <v>0</v>
      </c>
      <c r="N2530">
        <v>0</v>
      </c>
      <c r="O2530" s="24" t="e">
        <f t="shared" si="236"/>
        <v>#DIV/0!</v>
      </c>
      <c r="P2530" s="35">
        <f>VLOOKUP(E2530,'参数设置&amp;汇总'!O:X,10,0)</f>
        <v>0.4</v>
      </c>
      <c r="Q2530" s="37">
        <f t="shared" si="237"/>
        <v>0</v>
      </c>
      <c r="R2530">
        <v>0.85</v>
      </c>
      <c r="S2530" s="38">
        <f t="shared" si="238"/>
        <v>0</v>
      </c>
      <c r="T2530" s="9">
        <f t="shared" si="239"/>
        <v>0</v>
      </c>
      <c r="U2530" s="1"/>
      <c r="V2530" s="11"/>
    </row>
    <row r="2531" spans="2:22" ht="18">
      <c r="B2531" t="s">
        <v>550</v>
      </c>
      <c r="C2531" t="s">
        <v>4</v>
      </c>
      <c r="D2531" t="str">
        <f>VLOOKUP(G2531,Sheet1!J:K,2,0)</f>
        <v>B</v>
      </c>
      <c r="E2531" t="str">
        <f t="shared" si="234"/>
        <v>B学历提升</v>
      </c>
      <c r="F2531" t="str">
        <f>VLOOKUP(G2531,Sheet1!J:L,3,0)</f>
        <v>河南省</v>
      </c>
      <c r="G2531" t="s">
        <v>84</v>
      </c>
      <c r="H2531" s="2" t="str">
        <f>VLOOKUP(G2531,Sheet1!J:O,6,0)</f>
        <v>华北大区</v>
      </c>
      <c r="I2531">
        <v>635</v>
      </c>
      <c r="J2531">
        <v>73</v>
      </c>
      <c r="K2531" s="8">
        <f>VLOOKUP(C2531,'渗透率、续签率'!B:C,2,0)</f>
        <v>0.53900000000000003</v>
      </c>
      <c r="L2531" s="6">
        <f t="shared" si="235"/>
        <v>0.11496062992125984</v>
      </c>
      <c r="M2531">
        <v>176</v>
      </c>
      <c r="N2531">
        <v>61</v>
      </c>
      <c r="O2531" s="24">
        <f t="shared" si="236"/>
        <v>0.34659090909090912</v>
      </c>
      <c r="P2531" s="35">
        <f>VLOOKUP(E2531,'参数设置&amp;汇总'!O:X,10,0)</f>
        <v>0.75</v>
      </c>
      <c r="Q2531" s="37">
        <f t="shared" si="237"/>
        <v>132</v>
      </c>
      <c r="R2531">
        <v>0.85</v>
      </c>
      <c r="S2531" s="38">
        <f t="shared" si="238"/>
        <v>116.61294117647058</v>
      </c>
      <c r="T2531" s="9">
        <f t="shared" si="239"/>
        <v>50.493403529411765</v>
      </c>
      <c r="V2531" s="11"/>
    </row>
    <row r="2532" spans="2:22" ht="18">
      <c r="B2532" t="s">
        <v>550</v>
      </c>
      <c r="C2532" t="s">
        <v>4</v>
      </c>
      <c r="D2532" t="str">
        <f>VLOOKUP(G2532,Sheet1!J:K,2,0)</f>
        <v>C</v>
      </c>
      <c r="E2532" t="str">
        <f t="shared" si="234"/>
        <v>C学历提升</v>
      </c>
      <c r="F2532" t="str">
        <f>VLOOKUP(G2532,Sheet1!J:L,3,0)</f>
        <v>湖南省</v>
      </c>
      <c r="G2532" t="s">
        <v>394</v>
      </c>
      <c r="H2532" s="2" t="str">
        <f>VLOOKUP(G2532,Sheet1!J:O,6,0)</f>
        <v>华南大区</v>
      </c>
      <c r="I2532">
        <v>32</v>
      </c>
      <c r="J2532">
        <v>0</v>
      </c>
      <c r="K2532" s="8">
        <f>VLOOKUP(C2532,'渗透率、续签率'!B:C,2,0)</f>
        <v>0.53900000000000003</v>
      </c>
      <c r="L2532" s="6">
        <f t="shared" si="235"/>
        <v>0</v>
      </c>
      <c r="M2532">
        <v>0</v>
      </c>
      <c r="N2532">
        <v>0</v>
      </c>
      <c r="O2532" s="24" t="e">
        <f t="shared" si="236"/>
        <v>#DIV/0!</v>
      </c>
      <c r="P2532" s="35">
        <f>VLOOKUP(E2532,'参数设置&amp;汇总'!O:X,10,0)</f>
        <v>0.4</v>
      </c>
      <c r="Q2532" s="37">
        <f t="shared" si="237"/>
        <v>0</v>
      </c>
      <c r="R2532">
        <v>0.85</v>
      </c>
      <c r="S2532" s="38">
        <f t="shared" si="238"/>
        <v>0</v>
      </c>
      <c r="T2532" s="9">
        <f t="shared" si="239"/>
        <v>0</v>
      </c>
      <c r="V2532" s="11"/>
    </row>
    <row r="2533" spans="2:22" ht="18">
      <c r="B2533" t="s">
        <v>550</v>
      </c>
      <c r="C2533" t="s">
        <v>4</v>
      </c>
      <c r="D2533" t="str">
        <f>VLOOKUP(G2533,Sheet1!J:K,2,0)</f>
        <v>C</v>
      </c>
      <c r="E2533" t="str">
        <f t="shared" si="234"/>
        <v>C学历提升</v>
      </c>
      <c r="F2533" t="str">
        <f>VLOOKUP(G2533,Sheet1!J:L,3,0)</f>
        <v>内蒙古自治区</v>
      </c>
      <c r="G2533" t="s">
        <v>395</v>
      </c>
      <c r="H2533" s="2" t="str">
        <f>VLOOKUP(G2533,Sheet1!J:O,6,0)</f>
        <v>华北大区</v>
      </c>
      <c r="I2533">
        <v>18</v>
      </c>
      <c r="J2533">
        <v>1</v>
      </c>
      <c r="K2533" s="8">
        <f>VLOOKUP(C2533,'渗透率、续签率'!B:C,2,0)</f>
        <v>0.53900000000000003</v>
      </c>
      <c r="L2533" s="6">
        <f t="shared" si="235"/>
        <v>5.5555555555555552E-2</v>
      </c>
      <c r="M2533">
        <v>3</v>
      </c>
      <c r="N2533">
        <v>0</v>
      </c>
      <c r="O2533" s="24">
        <f t="shared" si="236"/>
        <v>0</v>
      </c>
      <c r="P2533" s="35">
        <f>VLOOKUP(E2533,'参数设置&amp;汇总'!O:X,10,0)</f>
        <v>0.4</v>
      </c>
      <c r="Q2533" s="37">
        <f t="shared" si="237"/>
        <v>1.2000000000000002</v>
      </c>
      <c r="R2533">
        <v>0.85</v>
      </c>
      <c r="S2533" s="38">
        <f t="shared" si="238"/>
        <v>1.4117647058823533</v>
      </c>
      <c r="T2533" s="9">
        <f t="shared" si="239"/>
        <v>0.61129411764705899</v>
      </c>
      <c r="V2533" s="11"/>
    </row>
    <row r="2534" spans="2:22" ht="18">
      <c r="B2534" t="s">
        <v>550</v>
      </c>
      <c r="C2534" t="s">
        <v>4</v>
      </c>
      <c r="D2534" t="str">
        <f>VLOOKUP(G2534,Sheet1!J:K,2,0)</f>
        <v>C</v>
      </c>
      <c r="E2534" t="str">
        <f t="shared" si="234"/>
        <v>C学历提升</v>
      </c>
      <c r="F2534" t="str">
        <f>VLOOKUP(G2534,Sheet1!J:L,3,0)</f>
        <v>湖北省</v>
      </c>
      <c r="G2534" t="s">
        <v>396</v>
      </c>
      <c r="H2534" s="2" t="str">
        <f>VLOOKUP(G2534,Sheet1!J:O,6,0)</f>
        <v>华南大区</v>
      </c>
      <c r="I2534">
        <v>9</v>
      </c>
      <c r="J2534">
        <v>0</v>
      </c>
      <c r="K2534" s="8">
        <f>VLOOKUP(C2534,'渗透率、续签率'!B:C,2,0)</f>
        <v>0.53900000000000003</v>
      </c>
      <c r="L2534" s="6">
        <f t="shared" si="235"/>
        <v>0</v>
      </c>
      <c r="M2534">
        <v>0</v>
      </c>
      <c r="N2534">
        <v>0</v>
      </c>
      <c r="O2534" s="24" t="e">
        <f t="shared" si="236"/>
        <v>#DIV/0!</v>
      </c>
      <c r="P2534" s="35">
        <f>VLOOKUP(E2534,'参数设置&amp;汇总'!O:X,10,0)</f>
        <v>0.4</v>
      </c>
      <c r="Q2534" s="37">
        <f t="shared" si="237"/>
        <v>0</v>
      </c>
      <c r="R2534">
        <v>0.85</v>
      </c>
      <c r="S2534" s="38">
        <f t="shared" si="238"/>
        <v>0</v>
      </c>
      <c r="T2534" s="9">
        <f t="shared" si="239"/>
        <v>0</v>
      </c>
      <c r="V2534" s="11"/>
    </row>
    <row r="2535" spans="2:22" ht="18">
      <c r="B2535" t="s">
        <v>550</v>
      </c>
      <c r="C2535" t="s">
        <v>4</v>
      </c>
      <c r="D2535" t="str">
        <f>VLOOKUP(G2535,Sheet1!J:K,2,0)</f>
        <v>C</v>
      </c>
      <c r="E2535" t="str">
        <f t="shared" si="234"/>
        <v>C学历提升</v>
      </c>
      <c r="F2535" t="str">
        <f>VLOOKUP(G2535,Sheet1!J:L,3,0)</f>
        <v>甘肃省</v>
      </c>
      <c r="G2535" t="s">
        <v>397</v>
      </c>
      <c r="H2535" s="2" t="str">
        <f>VLOOKUP(G2535,Sheet1!J:O,6,0)</f>
        <v>华北大区</v>
      </c>
      <c r="I2535">
        <v>5</v>
      </c>
      <c r="J2535">
        <v>0</v>
      </c>
      <c r="K2535" s="8">
        <f>VLOOKUP(C2535,'渗透率、续签率'!B:C,2,0)</f>
        <v>0.53900000000000003</v>
      </c>
      <c r="L2535" s="6">
        <f t="shared" si="235"/>
        <v>0</v>
      </c>
      <c r="M2535">
        <v>0</v>
      </c>
      <c r="N2535">
        <v>0</v>
      </c>
      <c r="O2535" s="24" t="e">
        <f t="shared" si="236"/>
        <v>#DIV/0!</v>
      </c>
      <c r="P2535" s="35">
        <f>VLOOKUP(E2535,'参数设置&amp;汇总'!O:X,10,0)</f>
        <v>0.4</v>
      </c>
      <c r="Q2535" s="37">
        <f t="shared" si="237"/>
        <v>0</v>
      </c>
      <c r="R2535">
        <v>0.85</v>
      </c>
      <c r="S2535" s="38">
        <f t="shared" si="238"/>
        <v>0</v>
      </c>
      <c r="T2535" s="9">
        <f t="shared" si="239"/>
        <v>0</v>
      </c>
      <c r="V2535" s="11"/>
    </row>
    <row r="2536" spans="2:22" ht="18">
      <c r="B2536" t="s">
        <v>550</v>
      </c>
      <c r="C2536" t="s">
        <v>4</v>
      </c>
      <c r="D2536" t="str">
        <f>VLOOKUP(G2536,Sheet1!J:K,2,0)</f>
        <v>B</v>
      </c>
      <c r="E2536" t="str">
        <f t="shared" si="234"/>
        <v>B学历提升</v>
      </c>
      <c r="F2536" t="str">
        <f>VLOOKUP(G2536,Sheet1!J:L,3,0)</f>
        <v>重庆市</v>
      </c>
      <c r="G2536" t="s">
        <v>85</v>
      </c>
      <c r="H2536" s="2" t="str">
        <f>VLOOKUP(G2536,Sheet1!J:O,6,0)</f>
        <v>华北大区</v>
      </c>
      <c r="I2536">
        <v>581</v>
      </c>
      <c r="J2536">
        <v>72</v>
      </c>
      <c r="K2536" s="8">
        <f>VLOOKUP(C2536,'渗透率、续签率'!B:C,2,0)</f>
        <v>0.53900000000000003</v>
      </c>
      <c r="L2536" s="6">
        <f t="shared" si="235"/>
        <v>0.12392426850258176</v>
      </c>
      <c r="M2536">
        <v>79</v>
      </c>
      <c r="N2536">
        <v>55</v>
      </c>
      <c r="O2536" s="24">
        <f t="shared" si="236"/>
        <v>0.69620253164556967</v>
      </c>
      <c r="P2536" s="35">
        <f>VLOOKUP(E2536,'参数设置&amp;汇总'!O:X,10,0)</f>
        <v>0.75</v>
      </c>
      <c r="Q2536" s="37">
        <f t="shared" si="237"/>
        <v>59.25</v>
      </c>
      <c r="R2536">
        <v>0.85</v>
      </c>
      <c r="S2536" s="38">
        <f t="shared" si="238"/>
        <v>34.829411764705881</v>
      </c>
      <c r="T2536" s="9">
        <f t="shared" si="239"/>
        <v>15.081135294117646</v>
      </c>
      <c r="V2536" s="11"/>
    </row>
    <row r="2537" spans="2:22" ht="18">
      <c r="B2537" t="s">
        <v>550</v>
      </c>
      <c r="C2537" t="s">
        <v>4</v>
      </c>
      <c r="D2537" t="str">
        <f>VLOOKUP(G2537,Sheet1!J:K,2,0)</f>
        <v>C</v>
      </c>
      <c r="E2537" t="str">
        <f t="shared" si="234"/>
        <v>C学历提升</v>
      </c>
      <c r="F2537" t="str">
        <f>VLOOKUP(G2537,Sheet1!J:L,3,0)</f>
        <v>浙江省</v>
      </c>
      <c r="G2537" t="s">
        <v>398</v>
      </c>
      <c r="H2537" s="2" t="str">
        <f>VLOOKUP(G2537,Sheet1!J:O,6,0)</f>
        <v>华南大区</v>
      </c>
      <c r="I2537">
        <v>90</v>
      </c>
      <c r="J2537">
        <v>3</v>
      </c>
      <c r="K2537" s="8">
        <f>VLOOKUP(C2537,'渗透率、续签率'!B:C,2,0)</f>
        <v>0.53900000000000003</v>
      </c>
      <c r="L2537" s="6">
        <f t="shared" si="235"/>
        <v>3.3333333333333333E-2</v>
      </c>
      <c r="M2537">
        <v>3</v>
      </c>
      <c r="N2537">
        <v>1</v>
      </c>
      <c r="O2537" s="24">
        <f t="shared" si="236"/>
        <v>0.33333333333333331</v>
      </c>
      <c r="P2537" s="35">
        <f>VLOOKUP(E2537,'参数设置&amp;汇总'!O:X,10,0)</f>
        <v>0.4</v>
      </c>
      <c r="Q2537" s="37">
        <f t="shared" si="237"/>
        <v>1.2000000000000002</v>
      </c>
      <c r="R2537">
        <v>0.85</v>
      </c>
      <c r="S2537" s="38">
        <f t="shared" si="238"/>
        <v>0.77764705882352958</v>
      </c>
      <c r="T2537" s="9">
        <f t="shared" si="239"/>
        <v>0.3367211764705883</v>
      </c>
      <c r="V2537" s="11"/>
    </row>
    <row r="2538" spans="2:22" ht="18">
      <c r="B2538" t="s">
        <v>550</v>
      </c>
      <c r="C2538" t="s">
        <v>4</v>
      </c>
      <c r="D2538" t="str">
        <f>VLOOKUP(G2538,Sheet1!J:K,2,0)</f>
        <v>C</v>
      </c>
      <c r="E2538" t="str">
        <f t="shared" si="234"/>
        <v>C学历提升</v>
      </c>
      <c r="F2538" t="str">
        <f>VLOOKUP(G2538,Sheet1!J:L,3,0)</f>
        <v>甘肃省</v>
      </c>
      <c r="G2538" t="s">
        <v>399</v>
      </c>
      <c r="H2538" s="2" t="str">
        <f>VLOOKUP(G2538,Sheet1!J:O,6,0)</f>
        <v>华北大区</v>
      </c>
      <c r="I2538">
        <v>1</v>
      </c>
      <c r="J2538">
        <v>0</v>
      </c>
      <c r="K2538" s="8">
        <f>VLOOKUP(C2538,'渗透率、续签率'!B:C,2,0)</f>
        <v>0.53900000000000003</v>
      </c>
      <c r="L2538" s="6">
        <f t="shared" si="235"/>
        <v>0</v>
      </c>
      <c r="M2538">
        <v>0</v>
      </c>
      <c r="N2538">
        <v>0</v>
      </c>
      <c r="O2538" s="24" t="e">
        <f t="shared" si="236"/>
        <v>#DIV/0!</v>
      </c>
      <c r="P2538" s="35">
        <f>VLOOKUP(E2538,'参数设置&amp;汇总'!O:X,10,0)</f>
        <v>0.4</v>
      </c>
      <c r="Q2538" s="37">
        <f t="shared" si="237"/>
        <v>0</v>
      </c>
      <c r="R2538">
        <v>0.85</v>
      </c>
      <c r="S2538" s="38">
        <f t="shared" si="238"/>
        <v>0</v>
      </c>
      <c r="T2538" s="9">
        <f t="shared" si="239"/>
        <v>0</v>
      </c>
      <c r="U2538" s="1"/>
      <c r="V2538" s="11"/>
    </row>
    <row r="2539" spans="2:22" ht="18">
      <c r="B2539" t="s">
        <v>550</v>
      </c>
      <c r="C2539" t="s">
        <v>4</v>
      </c>
      <c r="D2539" t="str">
        <f>VLOOKUP(G2539,Sheet1!J:K,2,0)</f>
        <v>C</v>
      </c>
      <c r="E2539" t="str">
        <f t="shared" si="234"/>
        <v>C学历提升</v>
      </c>
      <c r="F2539" t="str">
        <f>VLOOKUP(G2539,Sheet1!J:L,3,0)</f>
        <v>广西壮族自治区</v>
      </c>
      <c r="G2539" t="s">
        <v>400</v>
      </c>
      <c r="H2539" s="2" t="str">
        <f>VLOOKUP(G2539,Sheet1!J:O,6,0)</f>
        <v>华南大区</v>
      </c>
      <c r="I2539">
        <v>8</v>
      </c>
      <c r="J2539">
        <v>0</v>
      </c>
      <c r="K2539" s="8">
        <f>VLOOKUP(C2539,'渗透率、续签率'!B:C,2,0)</f>
        <v>0.53900000000000003</v>
      </c>
      <c r="L2539" s="6">
        <f t="shared" si="235"/>
        <v>0</v>
      </c>
      <c r="M2539">
        <v>0</v>
      </c>
      <c r="N2539">
        <v>0</v>
      </c>
      <c r="O2539" s="24" t="e">
        <f t="shared" si="236"/>
        <v>#DIV/0!</v>
      </c>
      <c r="P2539" s="35">
        <f>VLOOKUP(E2539,'参数设置&amp;汇总'!O:X,10,0)</f>
        <v>0.4</v>
      </c>
      <c r="Q2539" s="37">
        <f t="shared" si="237"/>
        <v>0</v>
      </c>
      <c r="R2539">
        <v>0.85</v>
      </c>
      <c r="S2539" s="38">
        <f t="shared" si="238"/>
        <v>0</v>
      </c>
      <c r="T2539" s="9">
        <f t="shared" si="239"/>
        <v>0</v>
      </c>
    </row>
    <row r="2540" spans="2:22" ht="18">
      <c r="B2540" t="s">
        <v>550</v>
      </c>
      <c r="C2540" t="s">
        <v>4</v>
      </c>
      <c r="D2540" t="str">
        <f>VLOOKUP(G2540,Sheet1!J:K,2,0)</f>
        <v>C</v>
      </c>
      <c r="E2540" t="str">
        <f t="shared" si="234"/>
        <v>C学历提升</v>
      </c>
      <c r="F2540" t="str">
        <f>VLOOKUP(G2540,Sheet1!J:L,3,0)</f>
        <v>辽宁省</v>
      </c>
      <c r="G2540" t="s">
        <v>401</v>
      </c>
      <c r="H2540" s="2" t="str">
        <f>VLOOKUP(G2540,Sheet1!J:O,6,0)</f>
        <v>华北大区</v>
      </c>
      <c r="I2540">
        <v>31</v>
      </c>
      <c r="J2540">
        <v>0</v>
      </c>
      <c r="K2540" s="8">
        <f>VLOOKUP(C2540,'渗透率、续签率'!B:C,2,0)</f>
        <v>0.53900000000000003</v>
      </c>
      <c r="L2540" s="6">
        <f t="shared" si="235"/>
        <v>0</v>
      </c>
      <c r="M2540">
        <v>0</v>
      </c>
      <c r="N2540">
        <v>0</v>
      </c>
      <c r="O2540" s="24" t="e">
        <f t="shared" si="236"/>
        <v>#DIV/0!</v>
      </c>
      <c r="P2540" s="35">
        <f>VLOOKUP(E2540,'参数设置&amp;汇总'!O:X,10,0)</f>
        <v>0.4</v>
      </c>
      <c r="Q2540" s="37">
        <f t="shared" si="237"/>
        <v>0</v>
      </c>
      <c r="R2540">
        <v>0.85</v>
      </c>
      <c r="S2540" s="38">
        <f t="shared" si="238"/>
        <v>0</v>
      </c>
      <c r="T2540" s="9">
        <f t="shared" si="239"/>
        <v>0</v>
      </c>
      <c r="U2540" s="1"/>
      <c r="V2540" s="11"/>
    </row>
    <row r="2541" spans="2:22" ht="18">
      <c r="B2541" t="s">
        <v>550</v>
      </c>
      <c r="C2541" t="s">
        <v>4</v>
      </c>
      <c r="D2541" t="str">
        <f>VLOOKUP(G2541,Sheet1!J:K,2,0)</f>
        <v>C</v>
      </c>
      <c r="E2541" t="str">
        <f t="shared" si="234"/>
        <v>C学历提升</v>
      </c>
      <c r="F2541" t="str">
        <f>VLOOKUP(G2541,Sheet1!J:L,3,0)</f>
        <v>新疆维吾尔自治区</v>
      </c>
      <c r="G2541" t="s">
        <v>402</v>
      </c>
      <c r="H2541" s="2" t="str">
        <f>VLOOKUP(G2541,Sheet1!J:O,6,0)</f>
        <v>华北大区</v>
      </c>
      <c r="I2541">
        <v>0</v>
      </c>
      <c r="J2541">
        <v>0</v>
      </c>
      <c r="K2541" s="8">
        <f>VLOOKUP(C2541,'渗透率、续签率'!B:C,2,0)</f>
        <v>0.53900000000000003</v>
      </c>
      <c r="L2541" s="6" t="e">
        <f t="shared" si="235"/>
        <v>#DIV/0!</v>
      </c>
      <c r="M2541">
        <v>0</v>
      </c>
      <c r="N2541">
        <v>0</v>
      </c>
      <c r="O2541" s="24" t="e">
        <f t="shared" si="236"/>
        <v>#DIV/0!</v>
      </c>
      <c r="P2541" s="35">
        <f>VLOOKUP(E2541,'参数设置&amp;汇总'!O:X,10,0)</f>
        <v>0.4</v>
      </c>
      <c r="Q2541" s="37">
        <f t="shared" si="237"/>
        <v>0</v>
      </c>
      <c r="R2541">
        <v>0.85</v>
      </c>
      <c r="S2541" s="38">
        <f t="shared" si="238"/>
        <v>0</v>
      </c>
      <c r="T2541" s="9">
        <f t="shared" si="239"/>
        <v>0</v>
      </c>
      <c r="U2541" s="1"/>
      <c r="V2541" s="11"/>
    </row>
    <row r="2542" spans="2:22" ht="18">
      <c r="B2542" t="s">
        <v>550</v>
      </c>
      <c r="C2542" t="s">
        <v>4</v>
      </c>
      <c r="D2542" t="str">
        <f>VLOOKUP(G2542,Sheet1!J:K,2,0)</f>
        <v>C</v>
      </c>
      <c r="E2542" t="str">
        <f t="shared" si="234"/>
        <v>C学历提升</v>
      </c>
      <c r="F2542" t="str">
        <f>VLOOKUP(G2542,Sheet1!J:L,3,0)</f>
        <v>贵州省</v>
      </c>
      <c r="G2542" t="s">
        <v>403</v>
      </c>
      <c r="H2542" s="2" t="str">
        <f>VLOOKUP(G2542,Sheet1!J:O,6,0)</f>
        <v>华北大区</v>
      </c>
      <c r="I2542">
        <v>20</v>
      </c>
      <c r="J2542">
        <v>0</v>
      </c>
      <c r="K2542" s="8">
        <f>VLOOKUP(C2542,'渗透率、续签率'!B:C,2,0)</f>
        <v>0.53900000000000003</v>
      </c>
      <c r="L2542" s="6">
        <f t="shared" si="235"/>
        <v>0</v>
      </c>
      <c r="M2542">
        <v>0</v>
      </c>
      <c r="N2542">
        <v>0</v>
      </c>
      <c r="O2542" s="24" t="e">
        <f t="shared" si="236"/>
        <v>#DIV/0!</v>
      </c>
      <c r="P2542" s="35">
        <f>VLOOKUP(E2542,'参数设置&amp;汇总'!O:X,10,0)</f>
        <v>0.4</v>
      </c>
      <c r="Q2542" s="37">
        <f t="shared" si="237"/>
        <v>0</v>
      </c>
      <c r="R2542">
        <v>0.85</v>
      </c>
      <c r="S2542" s="38">
        <f t="shared" si="238"/>
        <v>0</v>
      </c>
      <c r="T2542" s="9">
        <f t="shared" si="239"/>
        <v>0</v>
      </c>
      <c r="V2542" s="11"/>
    </row>
    <row r="2543" spans="2:22" ht="18">
      <c r="B2543" t="s">
        <v>550</v>
      </c>
      <c r="C2543" t="s">
        <v>4</v>
      </c>
      <c r="D2543" t="str">
        <f>VLOOKUP(G2543,Sheet1!J:K,2,0)</f>
        <v>C</v>
      </c>
      <c r="E2543" t="str">
        <f t="shared" si="234"/>
        <v>C学历提升</v>
      </c>
      <c r="F2543" t="str">
        <f>VLOOKUP(G2543,Sheet1!J:L,3,0)</f>
        <v>陕西省</v>
      </c>
      <c r="G2543" t="s">
        <v>404</v>
      </c>
      <c r="H2543" s="2" t="str">
        <f>VLOOKUP(G2543,Sheet1!J:O,6,0)</f>
        <v>华北大区</v>
      </c>
      <c r="I2543">
        <v>3</v>
      </c>
      <c r="J2543">
        <v>1</v>
      </c>
      <c r="K2543" s="8">
        <f>VLOOKUP(C2543,'渗透率、续签率'!B:C,2,0)</f>
        <v>0.53900000000000003</v>
      </c>
      <c r="L2543" s="6">
        <f t="shared" si="235"/>
        <v>0.33333333333333331</v>
      </c>
      <c r="M2543">
        <v>0</v>
      </c>
      <c r="N2543">
        <v>0</v>
      </c>
      <c r="O2543" s="24" t="e">
        <f t="shared" si="236"/>
        <v>#DIV/0!</v>
      </c>
      <c r="P2543" s="35">
        <f>VLOOKUP(E2543,'参数设置&amp;汇总'!O:X,10,0)</f>
        <v>0.4</v>
      </c>
      <c r="Q2543" s="37">
        <f t="shared" si="237"/>
        <v>0</v>
      </c>
      <c r="R2543">
        <v>0.85</v>
      </c>
      <c r="S2543" s="38">
        <f t="shared" si="238"/>
        <v>0</v>
      </c>
      <c r="T2543" s="9">
        <f t="shared" si="239"/>
        <v>0</v>
      </c>
      <c r="V2543" s="11"/>
    </row>
    <row r="2544" spans="2:22" ht="18">
      <c r="B2544" t="s">
        <v>550</v>
      </c>
      <c r="C2544" t="s">
        <v>4</v>
      </c>
      <c r="D2544" t="str">
        <f>VLOOKUP(G2544,Sheet1!J:K,2,0)</f>
        <v>C</v>
      </c>
      <c r="E2544" t="str">
        <f t="shared" si="234"/>
        <v>C学历提升</v>
      </c>
      <c r="F2544" t="str">
        <f>VLOOKUP(G2544,Sheet1!J:L,3,0)</f>
        <v>安徽省</v>
      </c>
      <c r="G2544" t="s">
        <v>405</v>
      </c>
      <c r="H2544" s="2" t="str">
        <f>VLOOKUP(G2544,Sheet1!J:O,6,0)</f>
        <v>华南大区</v>
      </c>
      <c r="I2544">
        <v>11</v>
      </c>
      <c r="J2544">
        <v>0</v>
      </c>
      <c r="K2544" s="8">
        <f>VLOOKUP(C2544,'渗透率、续签率'!B:C,2,0)</f>
        <v>0.53900000000000003</v>
      </c>
      <c r="L2544" s="6">
        <f t="shared" si="235"/>
        <v>0</v>
      </c>
      <c r="M2544">
        <v>0</v>
      </c>
      <c r="N2544">
        <v>0</v>
      </c>
      <c r="O2544" s="24" t="e">
        <f t="shared" si="236"/>
        <v>#DIV/0!</v>
      </c>
      <c r="P2544" s="35">
        <f>VLOOKUP(E2544,'参数设置&amp;汇总'!O:X,10,0)</f>
        <v>0.4</v>
      </c>
      <c r="Q2544" s="37">
        <f t="shared" si="237"/>
        <v>0</v>
      </c>
      <c r="R2544">
        <v>0.85</v>
      </c>
      <c r="S2544" s="38">
        <f t="shared" si="238"/>
        <v>0</v>
      </c>
      <c r="T2544" s="9">
        <f t="shared" si="239"/>
        <v>0</v>
      </c>
      <c r="V2544" s="11"/>
    </row>
    <row r="2545" spans="2:22" ht="18">
      <c r="B2545" t="s">
        <v>550</v>
      </c>
      <c r="C2545" t="s">
        <v>4</v>
      </c>
      <c r="D2545" t="str">
        <f>VLOOKUP(G2545,Sheet1!J:K,2,0)</f>
        <v>C</v>
      </c>
      <c r="E2545" t="str">
        <f t="shared" si="234"/>
        <v>C学历提升</v>
      </c>
      <c r="F2545" t="str">
        <f>VLOOKUP(G2545,Sheet1!J:L,3,0)</f>
        <v>宁夏回族自治区</v>
      </c>
      <c r="G2545" t="s">
        <v>406</v>
      </c>
      <c r="H2545" s="2" t="str">
        <f>VLOOKUP(G2545,Sheet1!J:O,6,0)</f>
        <v>华北大区</v>
      </c>
      <c r="I2545">
        <v>56</v>
      </c>
      <c r="J2545">
        <v>2</v>
      </c>
      <c r="K2545" s="8">
        <f>VLOOKUP(C2545,'渗透率、续签率'!B:C,2,0)</f>
        <v>0.53900000000000003</v>
      </c>
      <c r="L2545" s="6">
        <f t="shared" si="235"/>
        <v>3.5714285714285712E-2</v>
      </c>
      <c r="M2545">
        <v>2</v>
      </c>
      <c r="N2545">
        <v>1</v>
      </c>
      <c r="O2545" s="24">
        <f t="shared" si="236"/>
        <v>0.5</v>
      </c>
      <c r="P2545" s="35">
        <f>VLOOKUP(E2545,'参数设置&amp;汇总'!O:X,10,0)</f>
        <v>0.4</v>
      </c>
      <c r="Q2545" s="37">
        <f t="shared" si="237"/>
        <v>1</v>
      </c>
      <c r="R2545">
        <v>0.85</v>
      </c>
      <c r="S2545" s="38">
        <f t="shared" si="238"/>
        <v>0.54235294117647059</v>
      </c>
      <c r="T2545" s="9">
        <f t="shared" si="239"/>
        <v>0.23483882352941177</v>
      </c>
      <c r="V2545" s="11"/>
    </row>
    <row r="2546" spans="2:22" ht="18">
      <c r="B2546" t="s">
        <v>550</v>
      </c>
      <c r="C2546" t="s">
        <v>4</v>
      </c>
      <c r="D2546" t="str">
        <f>VLOOKUP(G2546,Sheet1!J:K,2,0)</f>
        <v>C</v>
      </c>
      <c r="E2546" t="str">
        <f t="shared" si="234"/>
        <v>C学历提升</v>
      </c>
      <c r="F2546" t="str">
        <f>VLOOKUP(G2546,Sheet1!J:L,3,0)</f>
        <v>内蒙古自治区</v>
      </c>
      <c r="G2546" t="s">
        <v>407</v>
      </c>
      <c r="H2546" s="2" t="str">
        <f>VLOOKUP(G2546,Sheet1!J:O,6,0)</f>
        <v>华北大区</v>
      </c>
      <c r="I2546">
        <v>9</v>
      </c>
      <c r="J2546">
        <v>0</v>
      </c>
      <c r="K2546" s="8">
        <f>VLOOKUP(C2546,'渗透率、续签率'!B:C,2,0)</f>
        <v>0.53900000000000003</v>
      </c>
      <c r="L2546" s="6">
        <f t="shared" si="235"/>
        <v>0</v>
      </c>
      <c r="M2546">
        <v>0</v>
      </c>
      <c r="N2546">
        <v>0</v>
      </c>
      <c r="O2546" s="24" t="e">
        <f t="shared" si="236"/>
        <v>#DIV/0!</v>
      </c>
      <c r="P2546" s="35">
        <f>VLOOKUP(E2546,'参数设置&amp;汇总'!O:X,10,0)</f>
        <v>0.4</v>
      </c>
      <c r="Q2546" s="37">
        <f t="shared" si="237"/>
        <v>0</v>
      </c>
      <c r="R2546">
        <v>0.85</v>
      </c>
      <c r="S2546" s="38">
        <f t="shared" si="238"/>
        <v>0</v>
      </c>
      <c r="T2546" s="9">
        <f t="shared" si="239"/>
        <v>0</v>
      </c>
      <c r="V2546" s="11"/>
    </row>
    <row r="2547" spans="2:22" ht="18">
      <c r="B2547" t="s">
        <v>550</v>
      </c>
      <c r="C2547" t="s">
        <v>4</v>
      </c>
      <c r="D2547" t="str">
        <f>VLOOKUP(G2547,Sheet1!J:K,2,0)</f>
        <v>C</v>
      </c>
      <c r="E2547" t="str">
        <f t="shared" si="234"/>
        <v>C学历提升</v>
      </c>
      <c r="F2547" t="str">
        <f>VLOOKUP(G2547,Sheet1!J:L,3,0)</f>
        <v>辽宁省</v>
      </c>
      <c r="G2547" t="s">
        <v>408</v>
      </c>
      <c r="H2547" s="2" t="str">
        <f>VLOOKUP(G2547,Sheet1!J:O,6,0)</f>
        <v>华北大区</v>
      </c>
      <c r="I2547">
        <v>54</v>
      </c>
      <c r="J2547">
        <v>3</v>
      </c>
      <c r="K2547" s="8">
        <f>VLOOKUP(C2547,'渗透率、续签率'!B:C,2,0)</f>
        <v>0.53900000000000003</v>
      </c>
      <c r="L2547" s="6">
        <f t="shared" si="235"/>
        <v>5.5555555555555552E-2</v>
      </c>
      <c r="M2547">
        <v>5</v>
      </c>
      <c r="N2547">
        <v>1</v>
      </c>
      <c r="O2547" s="24">
        <f t="shared" si="236"/>
        <v>0.2</v>
      </c>
      <c r="P2547" s="35">
        <f>VLOOKUP(E2547,'参数设置&amp;汇总'!O:X,10,0)</f>
        <v>0.4</v>
      </c>
      <c r="Q2547" s="37">
        <f t="shared" si="237"/>
        <v>2</v>
      </c>
      <c r="R2547">
        <v>0.85</v>
      </c>
      <c r="S2547" s="38">
        <f t="shared" si="238"/>
        <v>1.7188235294117646</v>
      </c>
      <c r="T2547" s="9">
        <f t="shared" si="239"/>
        <v>0.74425058823529411</v>
      </c>
      <c r="V2547" s="11"/>
    </row>
    <row r="2548" spans="2:22" ht="18">
      <c r="B2548" t="s">
        <v>550</v>
      </c>
      <c r="C2548" t="s">
        <v>4</v>
      </c>
      <c r="D2548" t="str">
        <f>VLOOKUP(G2548,Sheet1!J:K,2,0)</f>
        <v>C</v>
      </c>
      <c r="E2548" t="str">
        <f t="shared" si="234"/>
        <v>C学历提升</v>
      </c>
      <c r="F2548" t="str">
        <f>VLOOKUP(G2548,Sheet1!J:L,3,0)</f>
        <v>江苏省</v>
      </c>
      <c r="G2548" t="s">
        <v>409</v>
      </c>
      <c r="H2548" s="2" t="str">
        <f>VLOOKUP(G2548,Sheet1!J:O,6,0)</f>
        <v>华北大区</v>
      </c>
      <c r="I2548">
        <v>64</v>
      </c>
      <c r="J2548">
        <v>3</v>
      </c>
      <c r="K2548" s="8">
        <f>VLOOKUP(C2548,'渗透率、续签率'!B:C,2,0)</f>
        <v>0.53900000000000003</v>
      </c>
      <c r="L2548" s="6">
        <f t="shared" si="235"/>
        <v>4.6875E-2</v>
      </c>
      <c r="M2548">
        <v>0</v>
      </c>
      <c r="N2548">
        <v>0</v>
      </c>
      <c r="O2548" s="24" t="e">
        <f t="shared" si="236"/>
        <v>#DIV/0!</v>
      </c>
      <c r="P2548" s="35">
        <f>VLOOKUP(E2548,'参数设置&amp;汇总'!O:X,10,0)</f>
        <v>0.4</v>
      </c>
      <c r="Q2548" s="37">
        <f t="shared" si="237"/>
        <v>0</v>
      </c>
      <c r="R2548">
        <v>0.85</v>
      </c>
      <c r="S2548" s="38">
        <f t="shared" si="238"/>
        <v>0</v>
      </c>
      <c r="T2548" s="9">
        <f t="shared" si="239"/>
        <v>0</v>
      </c>
      <c r="V2548" s="11"/>
    </row>
    <row r="2549" spans="2:22" ht="18">
      <c r="B2549" t="s">
        <v>550</v>
      </c>
      <c r="C2549" t="s">
        <v>4</v>
      </c>
      <c r="D2549" t="str">
        <f>VLOOKUP(G2549,Sheet1!J:K,2,0)</f>
        <v>C</v>
      </c>
      <c r="E2549" t="str">
        <f t="shared" si="234"/>
        <v>C学历提升</v>
      </c>
      <c r="F2549" t="str">
        <f>VLOOKUP(G2549,Sheet1!J:L,3,0)</f>
        <v>吉林省</v>
      </c>
      <c r="G2549" t="s">
        <v>410</v>
      </c>
      <c r="H2549" s="2" t="str">
        <f>VLOOKUP(G2549,Sheet1!J:O,6,0)</f>
        <v>华北大区</v>
      </c>
      <c r="I2549">
        <v>221</v>
      </c>
      <c r="J2549">
        <v>21</v>
      </c>
      <c r="K2549" s="8">
        <f>VLOOKUP(C2549,'渗透率、续签率'!B:C,2,0)</f>
        <v>0.53900000000000003</v>
      </c>
      <c r="L2549" s="6">
        <f t="shared" si="235"/>
        <v>9.5022624434389136E-2</v>
      </c>
      <c r="M2549">
        <v>40</v>
      </c>
      <c r="N2549">
        <v>16</v>
      </c>
      <c r="O2549" s="24">
        <f t="shared" si="236"/>
        <v>0.4</v>
      </c>
      <c r="P2549" s="35">
        <f>VLOOKUP(E2549,'参数设置&amp;汇总'!O:X,10,0)</f>
        <v>0.4</v>
      </c>
      <c r="Q2549" s="37">
        <f t="shared" si="237"/>
        <v>16</v>
      </c>
      <c r="R2549">
        <v>0.85</v>
      </c>
      <c r="S2549" s="38">
        <f t="shared" si="238"/>
        <v>8.6776470588235295</v>
      </c>
      <c r="T2549" s="9">
        <f t="shared" si="239"/>
        <v>3.7574211764705883</v>
      </c>
      <c r="V2549" s="11"/>
    </row>
    <row r="2550" spans="2:22" ht="18">
      <c r="B2550" t="s">
        <v>550</v>
      </c>
      <c r="C2550" t="s">
        <v>4</v>
      </c>
      <c r="D2550" t="str">
        <f>VLOOKUP(G2550,Sheet1!J:K,2,0)</f>
        <v>B</v>
      </c>
      <c r="E2550" t="str">
        <f t="shared" si="234"/>
        <v>B学历提升</v>
      </c>
      <c r="F2550" t="str">
        <f>VLOOKUP(G2550,Sheet1!J:L,3,0)</f>
        <v>湖南省</v>
      </c>
      <c r="G2550" t="s">
        <v>87</v>
      </c>
      <c r="H2550" s="2" t="str">
        <f>VLOOKUP(G2550,Sheet1!J:O,6,0)</f>
        <v>华南大区</v>
      </c>
      <c r="I2550">
        <v>330</v>
      </c>
      <c r="J2550">
        <v>43</v>
      </c>
      <c r="K2550" s="8">
        <f>VLOOKUP(C2550,'渗透率、续签率'!B:C,2,0)</f>
        <v>0.53900000000000003</v>
      </c>
      <c r="L2550" s="6">
        <f t="shared" si="235"/>
        <v>0.13030303030303031</v>
      </c>
      <c r="M2550">
        <v>57</v>
      </c>
      <c r="N2550">
        <v>35</v>
      </c>
      <c r="O2550" s="24">
        <f t="shared" si="236"/>
        <v>0.61403508771929827</v>
      </c>
      <c r="P2550" s="35">
        <f>VLOOKUP(E2550,'参数设置&amp;汇总'!O:X,10,0)</f>
        <v>0.75</v>
      </c>
      <c r="Q2550" s="37">
        <f t="shared" si="237"/>
        <v>42.75</v>
      </c>
      <c r="R2550">
        <v>0.85</v>
      </c>
      <c r="S2550" s="38">
        <f t="shared" si="238"/>
        <v>28.099999999999998</v>
      </c>
      <c r="T2550" s="9">
        <f t="shared" si="239"/>
        <v>12.167299999999999</v>
      </c>
      <c r="V2550" s="11"/>
    </row>
    <row r="2551" spans="2:22" ht="18">
      <c r="B2551" t="s">
        <v>550</v>
      </c>
      <c r="C2551" t="s">
        <v>4</v>
      </c>
      <c r="D2551" t="str">
        <f>VLOOKUP(G2551,Sheet1!J:K,2,0)</f>
        <v>C</v>
      </c>
      <c r="E2551" t="str">
        <f t="shared" si="234"/>
        <v>C学历提升</v>
      </c>
      <c r="F2551" t="str">
        <f>VLOOKUP(G2551,Sheet1!J:L,3,0)</f>
        <v>山西省</v>
      </c>
      <c r="G2551" t="s">
        <v>411</v>
      </c>
      <c r="H2551" s="2" t="str">
        <f>VLOOKUP(G2551,Sheet1!J:O,6,0)</f>
        <v>华北大区</v>
      </c>
      <c r="I2551">
        <v>35</v>
      </c>
      <c r="J2551">
        <v>0</v>
      </c>
      <c r="K2551" s="8">
        <f>VLOOKUP(C2551,'渗透率、续签率'!B:C,2,0)</f>
        <v>0.53900000000000003</v>
      </c>
      <c r="L2551" s="6">
        <f t="shared" si="235"/>
        <v>0</v>
      </c>
      <c r="M2551">
        <v>4</v>
      </c>
      <c r="N2551">
        <v>0</v>
      </c>
      <c r="O2551" s="24">
        <f t="shared" si="236"/>
        <v>0</v>
      </c>
      <c r="P2551" s="35">
        <f>VLOOKUP(E2551,'参数设置&amp;汇总'!O:X,10,0)</f>
        <v>0.4</v>
      </c>
      <c r="Q2551" s="37">
        <f t="shared" si="237"/>
        <v>1.6</v>
      </c>
      <c r="R2551">
        <v>0.85</v>
      </c>
      <c r="S2551" s="38">
        <f t="shared" si="238"/>
        <v>1.8823529411764708</v>
      </c>
      <c r="T2551" s="9">
        <f t="shared" si="239"/>
        <v>0.81505882352941184</v>
      </c>
      <c r="V2551" s="11"/>
    </row>
    <row r="2552" spans="2:22" ht="18">
      <c r="B2552" t="s">
        <v>550</v>
      </c>
      <c r="C2552" t="s">
        <v>4</v>
      </c>
      <c r="D2552" t="str">
        <f>VLOOKUP(G2552,Sheet1!J:K,2,0)</f>
        <v>C</v>
      </c>
      <c r="E2552" t="str">
        <f t="shared" si="234"/>
        <v>C学历提升</v>
      </c>
      <c r="F2552" t="str">
        <f>VLOOKUP(G2552,Sheet1!J:L,3,0)</f>
        <v>辽宁省</v>
      </c>
      <c r="G2552" t="s">
        <v>412</v>
      </c>
      <c r="H2552" s="2" t="str">
        <f>VLOOKUP(G2552,Sheet1!J:O,6,0)</f>
        <v>华北大区</v>
      </c>
      <c r="I2552">
        <v>28</v>
      </c>
      <c r="J2552">
        <v>0</v>
      </c>
      <c r="K2552" s="8">
        <f>VLOOKUP(C2552,'渗透率、续签率'!B:C,2,0)</f>
        <v>0.53900000000000003</v>
      </c>
      <c r="L2552" s="6">
        <f t="shared" si="235"/>
        <v>0</v>
      </c>
      <c r="M2552">
        <v>0</v>
      </c>
      <c r="N2552">
        <v>0</v>
      </c>
      <c r="O2552" s="24" t="e">
        <f t="shared" si="236"/>
        <v>#DIV/0!</v>
      </c>
      <c r="P2552" s="35">
        <f>VLOOKUP(E2552,'参数设置&amp;汇总'!O:X,10,0)</f>
        <v>0.4</v>
      </c>
      <c r="Q2552" s="37">
        <f t="shared" si="237"/>
        <v>0</v>
      </c>
      <c r="R2552">
        <v>0.85</v>
      </c>
      <c r="S2552" s="38">
        <f t="shared" si="238"/>
        <v>0</v>
      </c>
      <c r="T2552" s="9">
        <f t="shared" si="239"/>
        <v>0</v>
      </c>
      <c r="V2552" s="11"/>
    </row>
    <row r="2553" spans="2:22" ht="18">
      <c r="B2553" t="s">
        <v>550</v>
      </c>
      <c r="C2553" t="s">
        <v>4</v>
      </c>
      <c r="D2553" t="str">
        <f>VLOOKUP(G2553,Sheet1!J:K,2,0)</f>
        <v>C</v>
      </c>
      <c r="E2553" t="str">
        <f t="shared" si="234"/>
        <v>C学历提升</v>
      </c>
      <c r="F2553" t="str">
        <f>VLOOKUP(G2553,Sheet1!J:L,3,0)</f>
        <v>安徽省</v>
      </c>
      <c r="G2553" t="s">
        <v>413</v>
      </c>
      <c r="H2553" s="2" t="str">
        <f>VLOOKUP(G2553,Sheet1!J:O,6,0)</f>
        <v>华南大区</v>
      </c>
      <c r="I2553">
        <v>66</v>
      </c>
      <c r="J2553">
        <v>1</v>
      </c>
      <c r="K2553" s="8">
        <f>VLOOKUP(C2553,'渗透率、续签率'!B:C,2,0)</f>
        <v>0.53900000000000003</v>
      </c>
      <c r="L2553" s="6">
        <f t="shared" si="235"/>
        <v>1.5151515151515152E-2</v>
      </c>
      <c r="M2553">
        <v>2</v>
      </c>
      <c r="N2553">
        <v>1</v>
      </c>
      <c r="O2553" s="24">
        <f t="shared" si="236"/>
        <v>0.5</v>
      </c>
      <c r="P2553" s="35">
        <f>VLOOKUP(E2553,'参数设置&amp;汇总'!O:X,10,0)</f>
        <v>0.4</v>
      </c>
      <c r="Q2553" s="37">
        <f t="shared" si="237"/>
        <v>1</v>
      </c>
      <c r="R2553">
        <v>0.85</v>
      </c>
      <c r="S2553" s="38">
        <f t="shared" si="238"/>
        <v>0.54235294117647059</v>
      </c>
      <c r="T2553" s="9">
        <f t="shared" si="239"/>
        <v>0.23483882352941177</v>
      </c>
      <c r="V2553" s="11"/>
    </row>
    <row r="2554" spans="2:22" ht="18">
      <c r="B2554" t="s">
        <v>550</v>
      </c>
      <c r="C2554" t="s">
        <v>4</v>
      </c>
      <c r="D2554" t="str">
        <f>VLOOKUP(G2554,Sheet1!J:K,2,0)</f>
        <v>C</v>
      </c>
      <c r="E2554" t="str">
        <f t="shared" si="234"/>
        <v>C学历提升</v>
      </c>
      <c r="F2554" t="str">
        <f>VLOOKUP(G2554,Sheet1!J:L,3,0)</f>
        <v>广西壮族自治区</v>
      </c>
      <c r="G2554" t="s">
        <v>414</v>
      </c>
      <c r="H2554" s="2" t="str">
        <f>VLOOKUP(G2554,Sheet1!J:O,6,0)</f>
        <v>华南大区</v>
      </c>
      <c r="I2554">
        <v>3</v>
      </c>
      <c r="J2554">
        <v>0</v>
      </c>
      <c r="K2554" s="8">
        <f>VLOOKUP(C2554,'渗透率、续签率'!B:C,2,0)</f>
        <v>0.53900000000000003</v>
      </c>
      <c r="L2554" s="6">
        <f t="shared" si="235"/>
        <v>0</v>
      </c>
      <c r="M2554">
        <v>0</v>
      </c>
      <c r="N2554">
        <v>0</v>
      </c>
      <c r="O2554" s="24" t="e">
        <f t="shared" si="236"/>
        <v>#DIV/0!</v>
      </c>
      <c r="P2554" s="35">
        <f>VLOOKUP(E2554,'参数设置&amp;汇总'!O:X,10,0)</f>
        <v>0.4</v>
      </c>
      <c r="Q2554" s="37">
        <f t="shared" si="237"/>
        <v>0</v>
      </c>
      <c r="R2554">
        <v>0.85</v>
      </c>
      <c r="S2554" s="38">
        <f t="shared" si="238"/>
        <v>0</v>
      </c>
      <c r="T2554" s="9">
        <f t="shared" si="239"/>
        <v>0</v>
      </c>
      <c r="V2554" s="11"/>
    </row>
    <row r="2555" spans="2:22" ht="18">
      <c r="B2555" t="s">
        <v>550</v>
      </c>
      <c r="C2555" t="s">
        <v>4</v>
      </c>
      <c r="D2555" t="str">
        <f>VLOOKUP(G2555,Sheet1!J:K,2,0)</f>
        <v>C</v>
      </c>
      <c r="E2555" t="str">
        <f t="shared" si="234"/>
        <v>C学历提升</v>
      </c>
      <c r="F2555" t="str">
        <f>VLOOKUP(G2555,Sheet1!J:L,3,0)</f>
        <v>广东省</v>
      </c>
      <c r="G2555" t="s">
        <v>415</v>
      </c>
      <c r="H2555" s="2" t="str">
        <f>VLOOKUP(G2555,Sheet1!J:O,6,0)</f>
        <v>华南大区</v>
      </c>
      <c r="I2555">
        <v>24</v>
      </c>
      <c r="J2555">
        <v>0</v>
      </c>
      <c r="K2555" s="8">
        <f>VLOOKUP(C2555,'渗透率、续签率'!B:C,2,0)</f>
        <v>0.53900000000000003</v>
      </c>
      <c r="L2555" s="6">
        <f t="shared" si="235"/>
        <v>0</v>
      </c>
      <c r="M2555">
        <v>0</v>
      </c>
      <c r="N2555">
        <v>0</v>
      </c>
      <c r="O2555" s="24" t="e">
        <f t="shared" si="236"/>
        <v>#DIV/0!</v>
      </c>
      <c r="P2555" s="35">
        <f>VLOOKUP(E2555,'参数设置&amp;汇总'!O:X,10,0)</f>
        <v>0.4</v>
      </c>
      <c r="Q2555" s="37">
        <f t="shared" si="237"/>
        <v>0</v>
      </c>
      <c r="R2555">
        <v>0.85</v>
      </c>
      <c r="S2555" s="38">
        <f t="shared" si="238"/>
        <v>0</v>
      </c>
      <c r="T2555" s="9">
        <f t="shared" si="239"/>
        <v>0</v>
      </c>
      <c r="V2555" s="11"/>
    </row>
    <row r="2556" spans="2:22" ht="18">
      <c r="B2556" t="s">
        <v>550</v>
      </c>
      <c r="C2556" t="s">
        <v>4</v>
      </c>
      <c r="D2556" t="str">
        <f>VLOOKUP(G2556,Sheet1!J:K,2,0)</f>
        <v>C</v>
      </c>
      <c r="E2556" t="str">
        <f t="shared" si="234"/>
        <v>C学历提升</v>
      </c>
      <c r="F2556" t="str">
        <f>VLOOKUP(G2556,Sheet1!J:L,3,0)</f>
        <v>山西省</v>
      </c>
      <c r="G2556" t="s">
        <v>416</v>
      </c>
      <c r="H2556" s="2" t="str">
        <f>VLOOKUP(G2556,Sheet1!J:O,6,0)</f>
        <v>华北大区</v>
      </c>
      <c r="I2556">
        <v>9</v>
      </c>
      <c r="J2556">
        <v>1</v>
      </c>
      <c r="K2556" s="8">
        <f>VLOOKUP(C2556,'渗透率、续签率'!B:C,2,0)</f>
        <v>0.53900000000000003</v>
      </c>
      <c r="L2556" s="6">
        <f t="shared" si="235"/>
        <v>0.1111111111111111</v>
      </c>
      <c r="M2556">
        <v>0</v>
      </c>
      <c r="N2556">
        <v>0</v>
      </c>
      <c r="O2556" s="24" t="e">
        <f t="shared" si="236"/>
        <v>#DIV/0!</v>
      </c>
      <c r="P2556" s="35">
        <f>VLOOKUP(E2556,'参数设置&amp;汇总'!O:X,10,0)</f>
        <v>0.4</v>
      </c>
      <c r="Q2556" s="37">
        <f t="shared" si="237"/>
        <v>0</v>
      </c>
      <c r="R2556">
        <v>0.85</v>
      </c>
      <c r="S2556" s="38">
        <f t="shared" si="238"/>
        <v>0</v>
      </c>
      <c r="T2556" s="9">
        <f t="shared" si="239"/>
        <v>0</v>
      </c>
      <c r="V2556" s="11"/>
    </row>
    <row r="2557" spans="2:22" ht="18">
      <c r="B2557" t="s">
        <v>550</v>
      </c>
      <c r="C2557" t="s">
        <v>4</v>
      </c>
      <c r="D2557" t="str">
        <f>VLOOKUP(G2557,Sheet1!J:K,2,0)</f>
        <v>C</v>
      </c>
      <c r="E2557" t="str">
        <f t="shared" si="234"/>
        <v>C学历提升</v>
      </c>
      <c r="F2557" t="str">
        <f>VLOOKUP(G2557,Sheet1!J:L,3,0)</f>
        <v>新疆维吾尔自治区</v>
      </c>
      <c r="G2557" t="s">
        <v>417</v>
      </c>
      <c r="H2557" s="2" t="str">
        <f>VLOOKUP(G2557,Sheet1!J:O,6,0)</f>
        <v>华北大区</v>
      </c>
      <c r="I2557">
        <v>6</v>
      </c>
      <c r="J2557">
        <v>0</v>
      </c>
      <c r="K2557" s="8">
        <f>VLOOKUP(C2557,'渗透率、续签率'!B:C,2,0)</f>
        <v>0.53900000000000003</v>
      </c>
      <c r="L2557" s="6">
        <f t="shared" si="235"/>
        <v>0</v>
      </c>
      <c r="M2557">
        <v>0</v>
      </c>
      <c r="N2557">
        <v>0</v>
      </c>
      <c r="O2557" s="24" t="e">
        <f t="shared" si="236"/>
        <v>#DIV/0!</v>
      </c>
      <c r="P2557" s="35">
        <f>VLOOKUP(E2557,'参数设置&amp;汇总'!O:X,10,0)</f>
        <v>0.4</v>
      </c>
      <c r="Q2557" s="37">
        <f t="shared" si="237"/>
        <v>0</v>
      </c>
      <c r="R2557">
        <v>0.85</v>
      </c>
      <c r="S2557" s="38">
        <f t="shared" si="238"/>
        <v>0</v>
      </c>
      <c r="T2557" s="9">
        <f t="shared" si="239"/>
        <v>0</v>
      </c>
      <c r="V2557" s="11"/>
    </row>
    <row r="2558" spans="2:22" ht="18">
      <c r="B2558" t="s">
        <v>550</v>
      </c>
      <c r="C2558" t="s">
        <v>4</v>
      </c>
      <c r="D2558" t="str">
        <f>VLOOKUP(G2558,Sheet1!J:K,2,0)</f>
        <v>C</v>
      </c>
      <c r="E2558" t="str">
        <f t="shared" si="234"/>
        <v>C学历提升</v>
      </c>
      <c r="F2558" t="str">
        <f>VLOOKUP(G2558,Sheet1!J:L,3,0)</f>
        <v>新疆维吾尔自治区</v>
      </c>
      <c r="G2558" t="s">
        <v>418</v>
      </c>
      <c r="H2558" s="2" t="str">
        <f>VLOOKUP(G2558,Sheet1!J:O,6,0)</f>
        <v>华北大区</v>
      </c>
      <c r="I2558">
        <v>2</v>
      </c>
      <c r="J2558">
        <v>0</v>
      </c>
      <c r="K2558" s="8">
        <f>VLOOKUP(C2558,'渗透率、续签率'!B:C,2,0)</f>
        <v>0.53900000000000003</v>
      </c>
      <c r="L2558" s="6">
        <f t="shared" si="235"/>
        <v>0</v>
      </c>
      <c r="M2558">
        <v>0</v>
      </c>
      <c r="N2558">
        <v>0</v>
      </c>
      <c r="O2558" s="24" t="e">
        <f t="shared" si="236"/>
        <v>#DIV/0!</v>
      </c>
      <c r="P2558" s="35">
        <f>VLOOKUP(E2558,'参数设置&amp;汇总'!O:X,10,0)</f>
        <v>0.4</v>
      </c>
      <c r="Q2558" s="37">
        <f t="shared" si="237"/>
        <v>0</v>
      </c>
      <c r="R2558">
        <v>0.85</v>
      </c>
      <c r="S2558" s="38">
        <f t="shared" si="238"/>
        <v>0</v>
      </c>
      <c r="T2558" s="9">
        <f t="shared" si="239"/>
        <v>0</v>
      </c>
      <c r="V2558" s="11"/>
    </row>
    <row r="2559" spans="2:22" ht="18">
      <c r="B2559" t="s">
        <v>550</v>
      </c>
      <c r="C2559" t="s">
        <v>4</v>
      </c>
      <c r="D2559" t="str">
        <f>VLOOKUP(G2559,Sheet1!J:K,2,0)</f>
        <v>C</v>
      </c>
      <c r="E2559" t="str">
        <f t="shared" si="234"/>
        <v>C学历提升</v>
      </c>
      <c r="F2559" t="str">
        <f>VLOOKUP(G2559,Sheet1!J:L,3,0)</f>
        <v>四川省</v>
      </c>
      <c r="G2559" t="s">
        <v>419</v>
      </c>
      <c r="H2559" s="2" t="str">
        <f>VLOOKUP(G2559,Sheet1!J:O,6,0)</f>
        <v>华北大区</v>
      </c>
      <c r="I2559">
        <v>2</v>
      </c>
      <c r="J2559">
        <v>0</v>
      </c>
      <c r="K2559" s="8">
        <f>VLOOKUP(C2559,'渗透率、续签率'!B:C,2,0)</f>
        <v>0.53900000000000003</v>
      </c>
      <c r="L2559" s="6">
        <f t="shared" si="235"/>
        <v>0</v>
      </c>
      <c r="M2559">
        <v>0</v>
      </c>
      <c r="N2559">
        <v>0</v>
      </c>
      <c r="O2559" s="24" t="e">
        <f t="shared" si="236"/>
        <v>#DIV/0!</v>
      </c>
      <c r="P2559" s="35">
        <f>VLOOKUP(E2559,'参数设置&amp;汇总'!O:X,10,0)</f>
        <v>0.4</v>
      </c>
      <c r="Q2559" s="37">
        <f t="shared" si="237"/>
        <v>0</v>
      </c>
      <c r="R2559">
        <v>0.85</v>
      </c>
      <c r="S2559" s="38">
        <f t="shared" si="238"/>
        <v>0</v>
      </c>
      <c r="T2559" s="9">
        <f t="shared" si="239"/>
        <v>0</v>
      </c>
      <c r="V2559" s="11"/>
    </row>
    <row r="2560" spans="2:22" ht="18">
      <c r="B2560" t="s">
        <v>550</v>
      </c>
      <c r="C2560" t="s">
        <v>4</v>
      </c>
      <c r="D2560" t="str">
        <f>VLOOKUP(G2560,Sheet1!J:K,2,0)</f>
        <v>C</v>
      </c>
      <c r="E2560" t="str">
        <f t="shared" si="234"/>
        <v>C学历提升</v>
      </c>
      <c r="F2560" t="str">
        <f>VLOOKUP(G2560,Sheet1!J:L,3,0)</f>
        <v>内蒙古自治区</v>
      </c>
      <c r="G2560" t="s">
        <v>420</v>
      </c>
      <c r="H2560" s="2" t="str">
        <f>VLOOKUP(G2560,Sheet1!J:O,6,0)</f>
        <v>华北大区</v>
      </c>
      <c r="I2560">
        <v>1</v>
      </c>
      <c r="J2560">
        <v>0</v>
      </c>
      <c r="K2560" s="8">
        <f>VLOOKUP(C2560,'渗透率、续签率'!B:C,2,0)</f>
        <v>0.53900000000000003</v>
      </c>
      <c r="L2560" s="6">
        <f t="shared" si="235"/>
        <v>0</v>
      </c>
      <c r="M2560">
        <v>0</v>
      </c>
      <c r="N2560">
        <v>0</v>
      </c>
      <c r="O2560" s="24" t="e">
        <f t="shared" si="236"/>
        <v>#DIV/0!</v>
      </c>
      <c r="P2560" s="35">
        <f>VLOOKUP(E2560,'参数设置&amp;汇总'!O:X,10,0)</f>
        <v>0.4</v>
      </c>
      <c r="Q2560" s="37">
        <f t="shared" si="237"/>
        <v>0</v>
      </c>
      <c r="R2560">
        <v>0.85</v>
      </c>
      <c r="S2560" s="38">
        <f t="shared" si="238"/>
        <v>0</v>
      </c>
      <c r="T2560" s="9">
        <f t="shared" si="239"/>
        <v>0</v>
      </c>
      <c r="V2560" s="11"/>
    </row>
    <row r="2561" spans="2:22" ht="18">
      <c r="B2561" t="s">
        <v>550</v>
      </c>
      <c r="C2561" t="s">
        <v>4</v>
      </c>
      <c r="D2561" t="str">
        <f>VLOOKUP(G2561,Sheet1!J:K,2,0)</f>
        <v>C</v>
      </c>
      <c r="E2561" t="str">
        <f t="shared" si="234"/>
        <v>C学历提升</v>
      </c>
      <c r="F2561" t="str">
        <f>VLOOKUP(G2561,Sheet1!J:L,3,0)</f>
        <v>新疆维吾尔自治区</v>
      </c>
      <c r="G2561" t="s">
        <v>421</v>
      </c>
      <c r="H2561" s="2" t="str">
        <f>VLOOKUP(G2561,Sheet1!J:O,6,0)</f>
        <v>华北大区</v>
      </c>
      <c r="I2561">
        <v>1</v>
      </c>
      <c r="J2561">
        <v>0</v>
      </c>
      <c r="K2561" s="8">
        <f>VLOOKUP(C2561,'渗透率、续签率'!B:C,2,0)</f>
        <v>0.53900000000000003</v>
      </c>
      <c r="L2561" s="6">
        <f t="shared" si="235"/>
        <v>0</v>
      </c>
      <c r="M2561">
        <v>0</v>
      </c>
      <c r="N2561">
        <v>0</v>
      </c>
      <c r="O2561" s="24" t="e">
        <f t="shared" si="236"/>
        <v>#DIV/0!</v>
      </c>
      <c r="P2561" s="35">
        <f>VLOOKUP(E2561,'参数设置&amp;汇总'!O:X,10,0)</f>
        <v>0.4</v>
      </c>
      <c r="Q2561" s="37">
        <f t="shared" si="237"/>
        <v>0</v>
      </c>
      <c r="R2561">
        <v>0.85</v>
      </c>
      <c r="S2561" s="38">
        <f t="shared" si="238"/>
        <v>0</v>
      </c>
      <c r="T2561" s="9">
        <f t="shared" si="239"/>
        <v>0</v>
      </c>
    </row>
    <row r="2562" spans="2:22" ht="18">
      <c r="B2562" t="s">
        <v>550</v>
      </c>
      <c r="C2562" t="s">
        <v>4</v>
      </c>
      <c r="D2562" t="str">
        <f>VLOOKUP(G2562,Sheet1!J:K,2,0)</f>
        <v>C</v>
      </c>
      <c r="E2562" t="str">
        <f t="shared" si="234"/>
        <v>C学历提升</v>
      </c>
      <c r="F2562" t="str">
        <f>VLOOKUP(G2562,Sheet1!J:L,3,0)</f>
        <v>西藏自治区</v>
      </c>
      <c r="G2562" t="s">
        <v>422</v>
      </c>
      <c r="H2562" s="2">
        <f>VLOOKUP(G2562,Sheet1!J:O,6,0)</f>
        <v>0</v>
      </c>
      <c r="I2562">
        <v>0</v>
      </c>
      <c r="J2562">
        <v>0</v>
      </c>
      <c r="K2562" s="8">
        <f>VLOOKUP(C2562,'渗透率、续签率'!B:C,2,0)</f>
        <v>0.53900000000000003</v>
      </c>
      <c r="L2562" s="6" t="e">
        <f t="shared" si="235"/>
        <v>#DIV/0!</v>
      </c>
      <c r="M2562">
        <v>0</v>
      </c>
      <c r="N2562">
        <v>0</v>
      </c>
      <c r="O2562" s="24" t="e">
        <f t="shared" si="236"/>
        <v>#DIV/0!</v>
      </c>
      <c r="P2562" s="35">
        <f>VLOOKUP(E2562,'参数设置&amp;汇总'!O:X,10,0)</f>
        <v>0.4</v>
      </c>
      <c r="Q2562" s="37">
        <f t="shared" si="237"/>
        <v>0</v>
      </c>
      <c r="R2562">
        <v>0.85</v>
      </c>
      <c r="S2562" s="38">
        <f t="shared" si="238"/>
        <v>0</v>
      </c>
      <c r="T2562" s="9">
        <f t="shared" si="239"/>
        <v>0</v>
      </c>
      <c r="U2562" s="1"/>
      <c r="V2562" s="11"/>
    </row>
    <row r="2563" spans="2:22" ht="18">
      <c r="B2563" t="s">
        <v>550</v>
      </c>
      <c r="C2563" t="s">
        <v>4</v>
      </c>
      <c r="D2563" t="str">
        <f>VLOOKUP(G2563,Sheet1!J:K,2,0)</f>
        <v>C</v>
      </c>
      <c r="E2563" t="str">
        <f t="shared" ref="E2563:E2626" si="240">D2563&amp;C2563</f>
        <v>C学历提升</v>
      </c>
      <c r="F2563" t="str">
        <f>VLOOKUP(G2563,Sheet1!J:L,3,0)</f>
        <v>甘肃省</v>
      </c>
      <c r="G2563" t="s">
        <v>423</v>
      </c>
      <c r="H2563" s="2" t="str">
        <f>VLOOKUP(G2563,Sheet1!J:O,6,0)</f>
        <v>华北大区</v>
      </c>
      <c r="I2563">
        <v>7</v>
      </c>
      <c r="J2563">
        <v>0</v>
      </c>
      <c r="K2563" s="8">
        <f>VLOOKUP(C2563,'渗透率、续签率'!B:C,2,0)</f>
        <v>0.53900000000000003</v>
      </c>
      <c r="L2563" s="6">
        <f t="shared" ref="L2563:L2626" si="241">J2563/I2563</f>
        <v>0</v>
      </c>
      <c r="M2563">
        <v>0</v>
      </c>
      <c r="N2563">
        <v>0</v>
      </c>
      <c r="O2563" s="24" t="e">
        <f t="shared" ref="O2563:O2626" si="242">N2563/M2563</f>
        <v>#DIV/0!</v>
      </c>
      <c r="P2563" s="35">
        <f>VLOOKUP(E2563,'参数设置&amp;汇总'!O:X,10,0)</f>
        <v>0.4</v>
      </c>
      <c r="Q2563" s="37">
        <f t="shared" ref="Q2563:Q2626" si="243">IF(P2563*M2563&gt;=N2563,M2563*P2563,N2563)</f>
        <v>0</v>
      </c>
      <c r="R2563">
        <v>0.85</v>
      </c>
      <c r="S2563" s="38">
        <f t="shared" ref="S2563:S2626" si="244">((1-K2563)*N2563+IF(Q2563-N2563&gt;0,Q2563-N2563,0))/R2563</f>
        <v>0</v>
      </c>
      <c r="T2563" s="9">
        <f t="shared" ref="T2563:T2626" si="245">S2563*0.433</f>
        <v>0</v>
      </c>
      <c r="U2563" s="1"/>
      <c r="V2563" s="11"/>
    </row>
    <row r="2564" spans="2:22" ht="18">
      <c r="B2564" t="s">
        <v>550</v>
      </c>
      <c r="C2564" t="s">
        <v>4</v>
      </c>
      <c r="D2564" t="str">
        <f>VLOOKUP(G2564,Sheet1!J:K,2,0)</f>
        <v>C</v>
      </c>
      <c r="E2564" t="str">
        <f t="shared" si="240"/>
        <v>C学历提升</v>
      </c>
      <c r="F2564" t="str">
        <f>VLOOKUP(G2564,Sheet1!J:L,3,0)</f>
        <v>海南省</v>
      </c>
      <c r="G2564" t="s">
        <v>424</v>
      </c>
      <c r="H2564" s="2" t="str">
        <f>VLOOKUP(G2564,Sheet1!J:O,6,0)</f>
        <v>华南大区</v>
      </c>
      <c r="I2564">
        <v>2</v>
      </c>
      <c r="J2564">
        <v>0</v>
      </c>
      <c r="K2564" s="8">
        <f>VLOOKUP(C2564,'渗透率、续签率'!B:C,2,0)</f>
        <v>0.53900000000000003</v>
      </c>
      <c r="L2564" s="6">
        <f t="shared" si="241"/>
        <v>0</v>
      </c>
      <c r="M2564">
        <v>0</v>
      </c>
      <c r="N2564">
        <v>0</v>
      </c>
      <c r="O2564" s="24" t="e">
        <f t="shared" si="242"/>
        <v>#DIV/0!</v>
      </c>
      <c r="P2564" s="35">
        <f>VLOOKUP(E2564,'参数设置&amp;汇总'!O:X,10,0)</f>
        <v>0.4</v>
      </c>
      <c r="Q2564" s="37">
        <f t="shared" si="243"/>
        <v>0</v>
      </c>
      <c r="R2564">
        <v>0.85</v>
      </c>
      <c r="S2564" s="38">
        <f t="shared" si="244"/>
        <v>0</v>
      </c>
      <c r="T2564" s="9">
        <f t="shared" si="245"/>
        <v>0</v>
      </c>
      <c r="V2564" s="11"/>
    </row>
    <row r="2565" spans="2:22" ht="18">
      <c r="B2565" t="s">
        <v>550</v>
      </c>
      <c r="C2565" t="s">
        <v>4</v>
      </c>
      <c r="D2565" t="str">
        <f>VLOOKUP(G2565,Sheet1!J:K,2,0)</f>
        <v>C</v>
      </c>
      <c r="E2565" t="str">
        <f t="shared" si="240"/>
        <v>C学历提升</v>
      </c>
      <c r="F2565" t="str">
        <f>VLOOKUP(G2565,Sheet1!J:L,3,0)</f>
        <v>湖北省</v>
      </c>
      <c r="G2565" t="s">
        <v>425</v>
      </c>
      <c r="H2565" s="2" t="str">
        <f>VLOOKUP(G2565,Sheet1!J:O,6,0)</f>
        <v>华南大区</v>
      </c>
      <c r="I2565">
        <v>7</v>
      </c>
      <c r="J2565">
        <v>0</v>
      </c>
      <c r="K2565" s="8">
        <f>VLOOKUP(C2565,'渗透率、续签率'!B:C,2,0)</f>
        <v>0.53900000000000003</v>
      </c>
      <c r="L2565" s="6">
        <f t="shared" si="241"/>
        <v>0</v>
      </c>
      <c r="M2565">
        <v>0</v>
      </c>
      <c r="N2565">
        <v>0</v>
      </c>
      <c r="O2565" s="24" t="e">
        <f t="shared" si="242"/>
        <v>#DIV/0!</v>
      </c>
      <c r="P2565" s="35">
        <f>VLOOKUP(E2565,'参数设置&amp;汇总'!O:X,10,0)</f>
        <v>0.4</v>
      </c>
      <c r="Q2565" s="37">
        <f t="shared" si="243"/>
        <v>0</v>
      </c>
      <c r="R2565">
        <v>0.85</v>
      </c>
      <c r="S2565" s="38">
        <f t="shared" si="244"/>
        <v>0</v>
      </c>
      <c r="T2565" s="9">
        <f t="shared" si="245"/>
        <v>0</v>
      </c>
      <c r="V2565" s="11"/>
    </row>
    <row r="2566" spans="2:22" ht="18">
      <c r="B2566" t="s">
        <v>550</v>
      </c>
      <c r="C2566" t="s">
        <v>4</v>
      </c>
      <c r="D2566" t="str">
        <f>VLOOKUP(G2566,Sheet1!J:K,2,0)</f>
        <v>C</v>
      </c>
      <c r="E2566" t="str">
        <f t="shared" si="240"/>
        <v>C学历提升</v>
      </c>
      <c r="F2566" t="str">
        <f>VLOOKUP(G2566,Sheet1!J:L,3,0)</f>
        <v>四川省</v>
      </c>
      <c r="G2566" t="s">
        <v>426</v>
      </c>
      <c r="H2566" s="2" t="str">
        <f>VLOOKUP(G2566,Sheet1!J:O,6,0)</f>
        <v>华北大区</v>
      </c>
      <c r="I2566">
        <v>12</v>
      </c>
      <c r="J2566">
        <v>0</v>
      </c>
      <c r="K2566" s="8">
        <f>VLOOKUP(C2566,'渗透率、续签率'!B:C,2,0)</f>
        <v>0.53900000000000003</v>
      </c>
      <c r="L2566" s="6">
        <f t="shared" si="241"/>
        <v>0</v>
      </c>
      <c r="M2566">
        <v>0</v>
      </c>
      <c r="N2566">
        <v>0</v>
      </c>
      <c r="O2566" s="24" t="e">
        <f t="shared" si="242"/>
        <v>#DIV/0!</v>
      </c>
      <c r="P2566" s="35">
        <f>VLOOKUP(E2566,'参数设置&amp;汇总'!O:X,10,0)</f>
        <v>0.4</v>
      </c>
      <c r="Q2566" s="37">
        <f t="shared" si="243"/>
        <v>0</v>
      </c>
      <c r="R2566">
        <v>0.85</v>
      </c>
      <c r="S2566" s="38">
        <f t="shared" si="244"/>
        <v>0</v>
      </c>
      <c r="T2566" s="9">
        <f t="shared" si="245"/>
        <v>0</v>
      </c>
      <c r="V2566" s="11"/>
    </row>
    <row r="2567" spans="2:22" ht="18">
      <c r="B2567" t="s">
        <v>550</v>
      </c>
      <c r="C2567" t="s">
        <v>4</v>
      </c>
      <c r="D2567" t="str">
        <f>VLOOKUP(G2567,Sheet1!J:K,2,0)</f>
        <v>B</v>
      </c>
      <c r="E2567" t="str">
        <f t="shared" si="240"/>
        <v>B学历提升</v>
      </c>
      <c r="F2567" t="str">
        <f>VLOOKUP(G2567,Sheet1!J:L,3,0)</f>
        <v>山东省</v>
      </c>
      <c r="G2567" t="s">
        <v>88</v>
      </c>
      <c r="H2567" s="2" t="str">
        <f>VLOOKUP(G2567,Sheet1!J:O,6,0)</f>
        <v>华北大区</v>
      </c>
      <c r="I2567">
        <v>308</v>
      </c>
      <c r="J2567">
        <v>41</v>
      </c>
      <c r="K2567" s="8">
        <f>VLOOKUP(C2567,'渗透率、续签率'!B:C,2,0)</f>
        <v>0.53900000000000003</v>
      </c>
      <c r="L2567" s="6">
        <f t="shared" si="241"/>
        <v>0.13311688311688311</v>
      </c>
      <c r="M2567">
        <v>61</v>
      </c>
      <c r="N2567">
        <v>28</v>
      </c>
      <c r="O2567" s="24">
        <f t="shared" si="242"/>
        <v>0.45901639344262296</v>
      </c>
      <c r="P2567" s="35">
        <f>VLOOKUP(E2567,'参数设置&amp;汇总'!O:X,10,0)</f>
        <v>0.75</v>
      </c>
      <c r="Q2567" s="37">
        <f t="shared" si="243"/>
        <v>45.75</v>
      </c>
      <c r="R2567">
        <v>0.85</v>
      </c>
      <c r="S2567" s="38">
        <f t="shared" si="244"/>
        <v>36.068235294117649</v>
      </c>
      <c r="T2567" s="9">
        <f t="shared" si="245"/>
        <v>15.617545882352942</v>
      </c>
      <c r="V2567" s="11"/>
    </row>
    <row r="2568" spans="2:22" ht="18">
      <c r="B2568" t="s">
        <v>550</v>
      </c>
      <c r="C2568" t="s">
        <v>4</v>
      </c>
      <c r="D2568" t="str">
        <f>VLOOKUP(G2568,Sheet1!J:K,2,0)</f>
        <v>C</v>
      </c>
      <c r="E2568" t="str">
        <f t="shared" si="240"/>
        <v>C学历提升</v>
      </c>
      <c r="F2568" t="str">
        <f>VLOOKUP(G2568,Sheet1!J:L,3,0)</f>
        <v>辽宁省</v>
      </c>
      <c r="G2568" t="s">
        <v>427</v>
      </c>
      <c r="H2568" s="2" t="str">
        <f>VLOOKUP(G2568,Sheet1!J:O,6,0)</f>
        <v>华北大区</v>
      </c>
      <c r="I2568">
        <v>43</v>
      </c>
      <c r="J2568">
        <v>0</v>
      </c>
      <c r="K2568" s="8">
        <f>VLOOKUP(C2568,'渗透率、续签率'!B:C,2,0)</f>
        <v>0.53900000000000003</v>
      </c>
      <c r="L2568" s="6">
        <f t="shared" si="241"/>
        <v>0</v>
      </c>
      <c r="M2568">
        <v>1</v>
      </c>
      <c r="N2568">
        <v>0</v>
      </c>
      <c r="O2568" s="24">
        <f t="shared" si="242"/>
        <v>0</v>
      </c>
      <c r="P2568" s="35">
        <f>VLOOKUP(E2568,'参数设置&amp;汇总'!O:X,10,0)</f>
        <v>0.4</v>
      </c>
      <c r="Q2568" s="37">
        <f t="shared" si="243"/>
        <v>0.4</v>
      </c>
      <c r="R2568">
        <v>0.85</v>
      </c>
      <c r="S2568" s="38">
        <f t="shared" si="244"/>
        <v>0.4705882352941177</v>
      </c>
      <c r="T2568" s="9">
        <f t="shared" si="245"/>
        <v>0.20376470588235296</v>
      </c>
      <c r="V2568" s="11"/>
    </row>
    <row r="2569" spans="2:22" ht="18">
      <c r="B2569" t="s">
        <v>550</v>
      </c>
      <c r="C2569" t="s">
        <v>4</v>
      </c>
      <c r="D2569" t="str">
        <f>VLOOKUP(G2569,Sheet1!J:K,2,0)</f>
        <v>C</v>
      </c>
      <c r="E2569" t="str">
        <f t="shared" si="240"/>
        <v>C学历提升</v>
      </c>
      <c r="F2569" t="str">
        <f>VLOOKUP(G2569,Sheet1!J:L,3,0)</f>
        <v>广东省</v>
      </c>
      <c r="G2569" t="s">
        <v>428</v>
      </c>
      <c r="H2569" s="2" t="str">
        <f>VLOOKUP(G2569,Sheet1!J:O,6,0)</f>
        <v>华南大区</v>
      </c>
      <c r="I2569">
        <v>29</v>
      </c>
      <c r="J2569">
        <v>1</v>
      </c>
      <c r="K2569" s="8">
        <f>VLOOKUP(C2569,'渗透率、续签率'!B:C,2,0)</f>
        <v>0.53900000000000003</v>
      </c>
      <c r="L2569" s="6">
        <f t="shared" si="241"/>
        <v>3.4482758620689655E-2</v>
      </c>
      <c r="M2569">
        <v>0</v>
      </c>
      <c r="N2569">
        <v>0</v>
      </c>
      <c r="O2569" s="24" t="e">
        <f t="shared" si="242"/>
        <v>#DIV/0!</v>
      </c>
      <c r="P2569" s="35">
        <f>VLOOKUP(E2569,'参数设置&amp;汇总'!O:X,10,0)</f>
        <v>0.4</v>
      </c>
      <c r="Q2569" s="37">
        <f t="shared" si="243"/>
        <v>0</v>
      </c>
      <c r="R2569">
        <v>0.85</v>
      </c>
      <c r="S2569" s="38">
        <f t="shared" si="244"/>
        <v>0</v>
      </c>
      <c r="T2569" s="9">
        <f t="shared" si="245"/>
        <v>0</v>
      </c>
      <c r="V2569" s="11"/>
    </row>
    <row r="2570" spans="2:22" ht="18">
      <c r="B2570" t="s">
        <v>550</v>
      </c>
      <c r="C2570" t="s">
        <v>4</v>
      </c>
      <c r="D2570" t="str">
        <f>VLOOKUP(G2570,Sheet1!J:K,2,0)</f>
        <v>C</v>
      </c>
      <c r="E2570" t="str">
        <f t="shared" si="240"/>
        <v>C学历提升</v>
      </c>
      <c r="F2570" t="str">
        <f>VLOOKUP(G2570,Sheet1!J:L,3,0)</f>
        <v>香港特别行政区</v>
      </c>
      <c r="G2570" t="s">
        <v>429</v>
      </c>
      <c r="H2570" s="2">
        <f>VLOOKUP(G2570,Sheet1!J:O,6,0)</f>
        <v>0</v>
      </c>
      <c r="I2570">
        <v>135</v>
      </c>
      <c r="J2570">
        <v>0</v>
      </c>
      <c r="K2570" s="8">
        <f>VLOOKUP(C2570,'渗透率、续签率'!B:C,2,0)</f>
        <v>0.53900000000000003</v>
      </c>
      <c r="L2570" s="6">
        <f t="shared" si="241"/>
        <v>0</v>
      </c>
      <c r="M2570">
        <v>0</v>
      </c>
      <c r="N2570">
        <v>0</v>
      </c>
      <c r="O2570" s="24" t="e">
        <f t="shared" si="242"/>
        <v>#DIV/0!</v>
      </c>
      <c r="P2570" s="35">
        <f>VLOOKUP(E2570,'参数设置&amp;汇总'!O:X,10,0)</f>
        <v>0.4</v>
      </c>
      <c r="Q2570" s="37">
        <f t="shared" si="243"/>
        <v>0</v>
      </c>
      <c r="R2570">
        <v>0.85</v>
      </c>
      <c r="S2570" s="38">
        <f t="shared" si="244"/>
        <v>0</v>
      </c>
      <c r="T2570" s="9">
        <f t="shared" si="245"/>
        <v>0</v>
      </c>
      <c r="V2570" s="11"/>
    </row>
    <row r="2571" spans="2:22" ht="18">
      <c r="B2571" t="s">
        <v>550</v>
      </c>
      <c r="C2571" t="s">
        <v>4</v>
      </c>
      <c r="D2571" t="str">
        <f>VLOOKUP(G2571,Sheet1!J:K,2,0)</f>
        <v>C</v>
      </c>
      <c r="E2571" t="str">
        <f t="shared" si="240"/>
        <v>C学历提升</v>
      </c>
      <c r="F2571" t="str">
        <f>VLOOKUP(G2571,Sheet1!J:L,3,0)</f>
        <v>安徽省</v>
      </c>
      <c r="G2571" t="s">
        <v>430</v>
      </c>
      <c r="H2571" s="2" t="str">
        <f>VLOOKUP(G2571,Sheet1!J:O,6,0)</f>
        <v>华南大区</v>
      </c>
      <c r="I2571">
        <v>26</v>
      </c>
      <c r="J2571">
        <v>2</v>
      </c>
      <c r="K2571" s="8">
        <f>VLOOKUP(C2571,'渗透率、续签率'!B:C,2,0)</f>
        <v>0.53900000000000003</v>
      </c>
      <c r="L2571" s="6">
        <f t="shared" si="241"/>
        <v>7.6923076923076927E-2</v>
      </c>
      <c r="M2571">
        <v>2</v>
      </c>
      <c r="N2571">
        <v>2</v>
      </c>
      <c r="O2571" s="24">
        <f t="shared" si="242"/>
        <v>1</v>
      </c>
      <c r="P2571" s="35">
        <f>VLOOKUP(E2571,'参数设置&amp;汇总'!O:X,10,0)</f>
        <v>0.4</v>
      </c>
      <c r="Q2571" s="37">
        <f t="shared" si="243"/>
        <v>2</v>
      </c>
      <c r="R2571">
        <v>0.85</v>
      </c>
      <c r="S2571" s="38">
        <f t="shared" si="244"/>
        <v>1.0847058823529412</v>
      </c>
      <c r="T2571" s="9">
        <f t="shared" si="245"/>
        <v>0.46967764705882353</v>
      </c>
      <c r="V2571" s="11"/>
    </row>
    <row r="2572" spans="2:22" ht="18">
      <c r="B2572" t="s">
        <v>550</v>
      </c>
      <c r="C2572" t="s">
        <v>4</v>
      </c>
      <c r="D2572" t="str">
        <f>VLOOKUP(G2572,Sheet1!J:K,2,0)</f>
        <v>C</v>
      </c>
      <c r="E2572" t="str">
        <f t="shared" si="240"/>
        <v>C学历提升</v>
      </c>
      <c r="F2572" t="str">
        <f>VLOOKUP(G2572,Sheet1!J:L,3,0)</f>
        <v>河南省</v>
      </c>
      <c r="G2572" t="s">
        <v>431</v>
      </c>
      <c r="H2572" s="2" t="str">
        <f>VLOOKUP(G2572,Sheet1!J:O,6,0)</f>
        <v>华北大区</v>
      </c>
      <c r="I2572">
        <v>58</v>
      </c>
      <c r="J2572">
        <v>0</v>
      </c>
      <c r="K2572" s="8">
        <f>VLOOKUP(C2572,'渗透率、续签率'!B:C,2,0)</f>
        <v>0.53900000000000003</v>
      </c>
      <c r="L2572" s="6">
        <f t="shared" si="241"/>
        <v>0</v>
      </c>
      <c r="M2572">
        <v>3</v>
      </c>
      <c r="N2572">
        <v>0</v>
      </c>
      <c r="O2572" s="24">
        <f t="shared" si="242"/>
        <v>0</v>
      </c>
      <c r="P2572" s="35">
        <f>VLOOKUP(E2572,'参数设置&amp;汇总'!O:X,10,0)</f>
        <v>0.4</v>
      </c>
      <c r="Q2572" s="37">
        <f t="shared" si="243"/>
        <v>1.2000000000000002</v>
      </c>
      <c r="R2572">
        <v>0.85</v>
      </c>
      <c r="S2572" s="38">
        <f t="shared" si="244"/>
        <v>1.4117647058823533</v>
      </c>
      <c r="T2572" s="9">
        <f t="shared" si="245"/>
        <v>0.61129411764705899</v>
      </c>
      <c r="V2572" s="11"/>
    </row>
    <row r="2573" spans="2:22" ht="18">
      <c r="B2573" t="s">
        <v>550</v>
      </c>
      <c r="C2573" t="s">
        <v>4</v>
      </c>
      <c r="D2573" t="str">
        <f>VLOOKUP(G2573,Sheet1!J:K,2,0)</f>
        <v>C</v>
      </c>
      <c r="E2573" t="str">
        <f t="shared" si="240"/>
        <v>C学历提升</v>
      </c>
      <c r="F2573" t="str">
        <f>VLOOKUP(G2573,Sheet1!J:L,3,0)</f>
        <v>黑龙江省</v>
      </c>
      <c r="G2573" t="s">
        <v>432</v>
      </c>
      <c r="H2573" s="2" t="str">
        <f>VLOOKUP(G2573,Sheet1!J:O,6,0)</f>
        <v>华北大区</v>
      </c>
      <c r="I2573">
        <v>7</v>
      </c>
      <c r="J2573">
        <v>0</v>
      </c>
      <c r="K2573" s="8">
        <f>VLOOKUP(C2573,'渗透率、续签率'!B:C,2,0)</f>
        <v>0.53900000000000003</v>
      </c>
      <c r="L2573" s="6">
        <f t="shared" si="241"/>
        <v>0</v>
      </c>
      <c r="M2573">
        <v>0</v>
      </c>
      <c r="N2573">
        <v>0</v>
      </c>
      <c r="O2573" s="24" t="e">
        <f t="shared" si="242"/>
        <v>#DIV/0!</v>
      </c>
      <c r="P2573" s="35">
        <f>VLOOKUP(E2573,'参数设置&amp;汇总'!O:X,10,0)</f>
        <v>0.4</v>
      </c>
      <c r="Q2573" s="37">
        <f t="shared" si="243"/>
        <v>0</v>
      </c>
      <c r="R2573">
        <v>0.85</v>
      </c>
      <c r="S2573" s="38">
        <f t="shared" si="244"/>
        <v>0</v>
      </c>
      <c r="T2573" s="9">
        <f t="shared" si="245"/>
        <v>0</v>
      </c>
      <c r="V2573" s="11"/>
    </row>
    <row r="2574" spans="2:22" ht="18">
      <c r="B2574" t="s">
        <v>550</v>
      </c>
      <c r="C2574" t="s">
        <v>4</v>
      </c>
      <c r="D2574" t="str">
        <f>VLOOKUP(G2574,Sheet1!J:K,2,0)</f>
        <v>C</v>
      </c>
      <c r="E2574" t="str">
        <f t="shared" si="240"/>
        <v>C学历提升</v>
      </c>
      <c r="F2574" t="str">
        <f>VLOOKUP(G2574,Sheet1!J:L,3,0)</f>
        <v>河南省</v>
      </c>
      <c r="G2574" t="s">
        <v>433</v>
      </c>
      <c r="H2574" s="2" t="str">
        <f>VLOOKUP(G2574,Sheet1!J:O,6,0)</f>
        <v>华北大区</v>
      </c>
      <c r="I2574">
        <v>33</v>
      </c>
      <c r="J2574">
        <v>0</v>
      </c>
      <c r="K2574" s="8">
        <f>VLOOKUP(C2574,'渗透率、续签率'!B:C,2,0)</f>
        <v>0.53900000000000003</v>
      </c>
      <c r="L2574" s="6">
        <f t="shared" si="241"/>
        <v>0</v>
      </c>
      <c r="M2574">
        <v>0</v>
      </c>
      <c r="N2574">
        <v>0</v>
      </c>
      <c r="O2574" s="24" t="e">
        <f t="shared" si="242"/>
        <v>#DIV/0!</v>
      </c>
      <c r="P2574" s="35">
        <f>VLOOKUP(E2574,'参数设置&amp;汇总'!O:X,10,0)</f>
        <v>0.4</v>
      </c>
      <c r="Q2574" s="37">
        <f t="shared" si="243"/>
        <v>0</v>
      </c>
      <c r="R2574">
        <v>0.85</v>
      </c>
      <c r="S2574" s="38">
        <f t="shared" si="244"/>
        <v>0</v>
      </c>
      <c r="T2574" s="9">
        <f t="shared" si="245"/>
        <v>0</v>
      </c>
      <c r="V2574" s="11"/>
    </row>
    <row r="2575" spans="2:22" ht="18">
      <c r="B2575" t="s">
        <v>550</v>
      </c>
      <c r="C2575" t="s">
        <v>4</v>
      </c>
      <c r="D2575" t="str">
        <f>VLOOKUP(G2575,Sheet1!J:K,2,0)</f>
        <v>C</v>
      </c>
      <c r="E2575" t="str">
        <f t="shared" si="240"/>
        <v>C学历提升</v>
      </c>
      <c r="F2575" t="str">
        <f>VLOOKUP(G2575,Sheet1!J:L,3,0)</f>
        <v>黑龙江省</v>
      </c>
      <c r="G2575" t="s">
        <v>434</v>
      </c>
      <c r="H2575" s="2" t="str">
        <f>VLOOKUP(G2575,Sheet1!J:O,6,0)</f>
        <v>华北大区</v>
      </c>
      <c r="I2575">
        <v>10</v>
      </c>
      <c r="J2575">
        <v>0</v>
      </c>
      <c r="K2575" s="8">
        <f>VLOOKUP(C2575,'渗透率、续签率'!B:C,2,0)</f>
        <v>0.53900000000000003</v>
      </c>
      <c r="L2575" s="6">
        <f t="shared" si="241"/>
        <v>0</v>
      </c>
      <c r="M2575">
        <v>0</v>
      </c>
      <c r="N2575">
        <v>0</v>
      </c>
      <c r="O2575" s="24" t="e">
        <f t="shared" si="242"/>
        <v>#DIV/0!</v>
      </c>
      <c r="P2575" s="35">
        <f>VLOOKUP(E2575,'参数设置&amp;汇总'!O:X,10,0)</f>
        <v>0.4</v>
      </c>
      <c r="Q2575" s="37">
        <f t="shared" si="243"/>
        <v>0</v>
      </c>
      <c r="R2575">
        <v>0.85</v>
      </c>
      <c r="S2575" s="38">
        <f t="shared" si="244"/>
        <v>0</v>
      </c>
      <c r="T2575" s="9">
        <f t="shared" si="245"/>
        <v>0</v>
      </c>
      <c r="V2575" s="11"/>
    </row>
    <row r="2576" spans="2:22" ht="18">
      <c r="B2576" t="s">
        <v>550</v>
      </c>
      <c r="C2576" t="s">
        <v>4</v>
      </c>
      <c r="D2576" t="str">
        <f>VLOOKUP(G2576,Sheet1!J:K,2,0)</f>
        <v>C</v>
      </c>
      <c r="E2576" t="str">
        <f t="shared" si="240"/>
        <v>C学历提升</v>
      </c>
      <c r="F2576" t="str">
        <f>VLOOKUP(G2576,Sheet1!J:L,3,0)</f>
        <v>江西省</v>
      </c>
      <c r="G2576" t="s">
        <v>435</v>
      </c>
      <c r="H2576" s="2" t="str">
        <f>VLOOKUP(G2576,Sheet1!J:O,6,0)</f>
        <v>华南大区</v>
      </c>
      <c r="I2576">
        <v>5</v>
      </c>
      <c r="J2576">
        <v>0</v>
      </c>
      <c r="K2576" s="8">
        <f>VLOOKUP(C2576,'渗透率、续签率'!B:C,2,0)</f>
        <v>0.53900000000000003</v>
      </c>
      <c r="L2576" s="6">
        <f t="shared" si="241"/>
        <v>0</v>
      </c>
      <c r="M2576">
        <v>0</v>
      </c>
      <c r="N2576">
        <v>0</v>
      </c>
      <c r="O2576" s="24" t="e">
        <f t="shared" si="242"/>
        <v>#DIV/0!</v>
      </c>
      <c r="P2576" s="35">
        <f>VLOOKUP(E2576,'参数设置&amp;汇总'!O:X,10,0)</f>
        <v>0.4</v>
      </c>
      <c r="Q2576" s="37">
        <f t="shared" si="243"/>
        <v>0</v>
      </c>
      <c r="R2576">
        <v>0.85</v>
      </c>
      <c r="S2576" s="38">
        <f t="shared" si="244"/>
        <v>0</v>
      </c>
      <c r="T2576" s="9">
        <f t="shared" si="245"/>
        <v>0</v>
      </c>
      <c r="V2576" s="11"/>
    </row>
    <row r="2577" spans="2:22" ht="18">
      <c r="B2577" t="s">
        <v>550</v>
      </c>
      <c r="C2577" t="s">
        <v>4</v>
      </c>
      <c r="D2577" t="str">
        <f>VLOOKUP(G2577,Sheet1!J:K,2,0)</f>
        <v>C</v>
      </c>
      <c r="E2577" t="str">
        <f t="shared" si="240"/>
        <v>C学历提升</v>
      </c>
      <c r="F2577" t="str">
        <f>VLOOKUP(G2577,Sheet1!J:L,3,0)</f>
        <v>湖北省</v>
      </c>
      <c r="G2577" t="s">
        <v>436</v>
      </c>
      <c r="H2577" s="2" t="str">
        <f>VLOOKUP(G2577,Sheet1!J:O,6,0)</f>
        <v>华南大区</v>
      </c>
      <c r="I2577">
        <v>28</v>
      </c>
      <c r="J2577">
        <v>0</v>
      </c>
      <c r="K2577" s="8">
        <f>VLOOKUP(C2577,'渗透率、续签率'!B:C,2,0)</f>
        <v>0.53900000000000003</v>
      </c>
      <c r="L2577" s="6">
        <f t="shared" si="241"/>
        <v>0</v>
      </c>
      <c r="M2577">
        <v>1</v>
      </c>
      <c r="N2577">
        <v>0</v>
      </c>
      <c r="O2577" s="24">
        <f t="shared" si="242"/>
        <v>0</v>
      </c>
      <c r="P2577" s="35">
        <f>VLOOKUP(E2577,'参数设置&amp;汇总'!O:X,10,0)</f>
        <v>0.4</v>
      </c>
      <c r="Q2577" s="37">
        <f t="shared" si="243"/>
        <v>0.4</v>
      </c>
      <c r="R2577">
        <v>0.85</v>
      </c>
      <c r="S2577" s="38">
        <f t="shared" si="244"/>
        <v>0.4705882352941177</v>
      </c>
      <c r="T2577" s="9">
        <f t="shared" si="245"/>
        <v>0.20376470588235296</v>
      </c>
      <c r="V2577" s="11"/>
    </row>
    <row r="2578" spans="2:22" ht="18">
      <c r="B2578" t="s">
        <v>550</v>
      </c>
      <c r="C2578" t="s">
        <v>4</v>
      </c>
      <c r="D2578" t="str">
        <f>VLOOKUP(G2578,Sheet1!J:K,2,0)</f>
        <v>C</v>
      </c>
      <c r="E2578" t="str">
        <f t="shared" si="240"/>
        <v>C学历提升</v>
      </c>
      <c r="F2578" t="str">
        <f>VLOOKUP(G2578,Sheet1!J:L,3,0)</f>
        <v>青海省</v>
      </c>
      <c r="G2578" t="s">
        <v>437</v>
      </c>
      <c r="H2578" s="2" t="str">
        <f>VLOOKUP(G2578,Sheet1!J:O,6,0)</f>
        <v>华北大区</v>
      </c>
      <c r="I2578">
        <v>0</v>
      </c>
      <c r="J2578">
        <v>0</v>
      </c>
      <c r="K2578" s="8">
        <f>VLOOKUP(C2578,'渗透率、续签率'!B:C,2,0)</f>
        <v>0.53900000000000003</v>
      </c>
      <c r="L2578" s="6" t="e">
        <f t="shared" si="241"/>
        <v>#DIV/0!</v>
      </c>
      <c r="M2578">
        <v>0</v>
      </c>
      <c r="N2578">
        <v>0</v>
      </c>
      <c r="O2578" s="24" t="e">
        <f t="shared" si="242"/>
        <v>#DIV/0!</v>
      </c>
      <c r="P2578" s="35">
        <f>VLOOKUP(E2578,'参数设置&amp;汇总'!O:X,10,0)</f>
        <v>0.4</v>
      </c>
      <c r="Q2578" s="37">
        <f t="shared" si="243"/>
        <v>0</v>
      </c>
      <c r="R2578">
        <v>0.85</v>
      </c>
      <c r="S2578" s="38">
        <f t="shared" si="244"/>
        <v>0</v>
      </c>
      <c r="T2578" s="9">
        <f t="shared" si="245"/>
        <v>0</v>
      </c>
      <c r="V2578" s="11"/>
    </row>
    <row r="2579" spans="2:22" ht="18">
      <c r="B2579" t="s">
        <v>550</v>
      </c>
      <c r="C2579" t="s">
        <v>4</v>
      </c>
      <c r="D2579" t="str">
        <f>VLOOKUP(G2579,Sheet1!J:K,2,0)</f>
        <v>C</v>
      </c>
      <c r="E2579" t="str">
        <f t="shared" si="240"/>
        <v>C学历提升</v>
      </c>
      <c r="F2579" t="str">
        <f>VLOOKUP(G2579,Sheet1!J:L,3,0)</f>
        <v>安徽省</v>
      </c>
      <c r="G2579" t="s">
        <v>438</v>
      </c>
      <c r="H2579" s="2" t="str">
        <f>VLOOKUP(G2579,Sheet1!J:O,6,0)</f>
        <v>华南大区</v>
      </c>
      <c r="I2579">
        <v>8</v>
      </c>
      <c r="J2579">
        <v>0</v>
      </c>
      <c r="K2579" s="8">
        <f>VLOOKUP(C2579,'渗透率、续签率'!B:C,2,0)</f>
        <v>0.53900000000000003</v>
      </c>
      <c r="L2579" s="6">
        <f t="shared" si="241"/>
        <v>0</v>
      </c>
      <c r="M2579">
        <v>0</v>
      </c>
      <c r="N2579">
        <v>0</v>
      </c>
      <c r="O2579" s="24" t="e">
        <f t="shared" si="242"/>
        <v>#DIV/0!</v>
      </c>
      <c r="P2579" s="35">
        <f>VLOOKUP(E2579,'参数设置&amp;汇总'!O:X,10,0)</f>
        <v>0.4</v>
      </c>
      <c r="Q2579" s="37">
        <f t="shared" si="243"/>
        <v>0</v>
      </c>
      <c r="R2579">
        <v>0.85</v>
      </c>
      <c r="S2579" s="38">
        <f t="shared" si="244"/>
        <v>0</v>
      </c>
      <c r="T2579" s="9">
        <f t="shared" si="245"/>
        <v>0</v>
      </c>
      <c r="V2579" s="11"/>
    </row>
    <row r="2580" spans="2:22" ht="18">
      <c r="B2580" t="s">
        <v>550</v>
      </c>
      <c r="C2580" t="s">
        <v>4</v>
      </c>
      <c r="D2580" t="str">
        <f>VLOOKUP(G2580,Sheet1!J:K,2,0)</f>
        <v>C</v>
      </c>
      <c r="E2580" t="str">
        <f t="shared" si="240"/>
        <v>C学历提升</v>
      </c>
      <c r="F2580" t="str">
        <f>VLOOKUP(G2580,Sheet1!J:L,3,0)</f>
        <v>湖北省</v>
      </c>
      <c r="G2580" t="s">
        <v>439</v>
      </c>
      <c r="H2580" s="2" t="str">
        <f>VLOOKUP(G2580,Sheet1!J:O,6,0)</f>
        <v>华南大区</v>
      </c>
      <c r="I2580">
        <v>20</v>
      </c>
      <c r="J2580">
        <v>2</v>
      </c>
      <c r="K2580" s="8">
        <f>VLOOKUP(C2580,'渗透率、续签率'!B:C,2,0)</f>
        <v>0.53900000000000003</v>
      </c>
      <c r="L2580" s="6">
        <f t="shared" si="241"/>
        <v>0.1</v>
      </c>
      <c r="M2580">
        <v>1</v>
      </c>
      <c r="N2580">
        <v>0</v>
      </c>
      <c r="O2580" s="24">
        <f t="shared" si="242"/>
        <v>0</v>
      </c>
      <c r="P2580" s="35">
        <f>VLOOKUP(E2580,'参数设置&amp;汇总'!O:X,10,0)</f>
        <v>0.4</v>
      </c>
      <c r="Q2580" s="37">
        <f t="shared" si="243"/>
        <v>0.4</v>
      </c>
      <c r="R2580">
        <v>0.85</v>
      </c>
      <c r="S2580" s="38">
        <f t="shared" si="244"/>
        <v>0.4705882352941177</v>
      </c>
      <c r="T2580" s="9">
        <f t="shared" si="245"/>
        <v>0.20376470588235296</v>
      </c>
      <c r="V2580" s="11"/>
    </row>
    <row r="2581" spans="2:22" ht="18">
      <c r="B2581" t="s">
        <v>550</v>
      </c>
      <c r="C2581" t="s">
        <v>4</v>
      </c>
      <c r="D2581" t="str">
        <f>VLOOKUP(G2581,Sheet1!J:K,2,0)</f>
        <v>C</v>
      </c>
      <c r="E2581" t="str">
        <f t="shared" si="240"/>
        <v>C学历提升</v>
      </c>
      <c r="F2581" t="str">
        <f>VLOOKUP(G2581,Sheet1!J:L,3,0)</f>
        <v>黑龙江省</v>
      </c>
      <c r="G2581" t="s">
        <v>440</v>
      </c>
      <c r="H2581" s="2" t="str">
        <f>VLOOKUP(G2581,Sheet1!J:O,6,0)</f>
        <v>华北大区</v>
      </c>
      <c r="I2581">
        <v>11</v>
      </c>
      <c r="J2581">
        <v>0</v>
      </c>
      <c r="K2581" s="8">
        <f>VLOOKUP(C2581,'渗透率、续签率'!B:C,2,0)</f>
        <v>0.53900000000000003</v>
      </c>
      <c r="L2581" s="6">
        <f t="shared" si="241"/>
        <v>0</v>
      </c>
      <c r="M2581">
        <v>0</v>
      </c>
      <c r="N2581">
        <v>0</v>
      </c>
      <c r="O2581" s="24" t="e">
        <f t="shared" si="242"/>
        <v>#DIV/0!</v>
      </c>
      <c r="P2581" s="35">
        <f>VLOOKUP(E2581,'参数设置&amp;汇总'!O:X,10,0)</f>
        <v>0.4</v>
      </c>
      <c r="Q2581" s="37">
        <f t="shared" si="243"/>
        <v>0</v>
      </c>
      <c r="R2581">
        <v>0.85</v>
      </c>
      <c r="S2581" s="38">
        <f t="shared" si="244"/>
        <v>0</v>
      </c>
      <c r="T2581" s="9">
        <f t="shared" si="245"/>
        <v>0</v>
      </c>
      <c r="V2581" s="11"/>
    </row>
    <row r="2582" spans="2:22" ht="18">
      <c r="B2582" t="s">
        <v>550</v>
      </c>
      <c r="C2582" t="s">
        <v>4</v>
      </c>
      <c r="D2582" t="str">
        <f>VLOOKUP(G2582,Sheet1!J:K,2,0)</f>
        <v>C</v>
      </c>
      <c r="E2582" t="str">
        <f t="shared" si="240"/>
        <v>C学历提升</v>
      </c>
      <c r="F2582" t="str">
        <f>VLOOKUP(G2582,Sheet1!J:L,3,0)</f>
        <v>贵州省</v>
      </c>
      <c r="G2582" t="s">
        <v>441</v>
      </c>
      <c r="H2582" s="2" t="str">
        <f>VLOOKUP(G2582,Sheet1!J:O,6,0)</f>
        <v>华北大区</v>
      </c>
      <c r="I2582">
        <v>14</v>
      </c>
      <c r="J2582">
        <v>0</v>
      </c>
      <c r="K2582" s="8">
        <f>VLOOKUP(C2582,'渗透率、续签率'!B:C,2,0)</f>
        <v>0.53900000000000003</v>
      </c>
      <c r="L2582" s="6">
        <f t="shared" si="241"/>
        <v>0</v>
      </c>
      <c r="M2582">
        <v>0</v>
      </c>
      <c r="N2582">
        <v>0</v>
      </c>
      <c r="O2582" s="24" t="e">
        <f t="shared" si="242"/>
        <v>#DIV/0!</v>
      </c>
      <c r="P2582" s="35">
        <f>VLOOKUP(E2582,'参数设置&amp;汇总'!O:X,10,0)</f>
        <v>0.4</v>
      </c>
      <c r="Q2582" s="37">
        <f t="shared" si="243"/>
        <v>0</v>
      </c>
      <c r="R2582">
        <v>0.85</v>
      </c>
      <c r="S2582" s="38">
        <f t="shared" si="244"/>
        <v>0</v>
      </c>
      <c r="T2582" s="9">
        <f t="shared" si="245"/>
        <v>0</v>
      </c>
      <c r="U2582" s="1"/>
      <c r="V2582" s="11"/>
    </row>
    <row r="2583" spans="2:22" ht="18">
      <c r="B2583" t="s">
        <v>550</v>
      </c>
      <c r="C2583" t="s">
        <v>4</v>
      </c>
      <c r="D2583" t="str">
        <f>VLOOKUP(G2583,Sheet1!J:K,2,0)</f>
        <v>C</v>
      </c>
      <c r="E2583" t="str">
        <f t="shared" si="240"/>
        <v>C学历提升</v>
      </c>
      <c r="F2583" t="str">
        <f>VLOOKUP(G2583,Sheet1!J:L,3,0)</f>
        <v>贵州省</v>
      </c>
      <c r="G2583" t="s">
        <v>442</v>
      </c>
      <c r="H2583" s="2" t="str">
        <f>VLOOKUP(G2583,Sheet1!J:O,6,0)</f>
        <v>华北大区</v>
      </c>
      <c r="I2583">
        <v>13</v>
      </c>
      <c r="J2583">
        <v>0</v>
      </c>
      <c r="K2583" s="8">
        <f>VLOOKUP(C2583,'渗透率、续签率'!B:C,2,0)</f>
        <v>0.53900000000000003</v>
      </c>
      <c r="L2583" s="6">
        <f t="shared" si="241"/>
        <v>0</v>
      </c>
      <c r="M2583">
        <v>0</v>
      </c>
      <c r="N2583">
        <v>0</v>
      </c>
      <c r="O2583" s="24" t="e">
        <f t="shared" si="242"/>
        <v>#DIV/0!</v>
      </c>
      <c r="P2583" s="35">
        <f>VLOOKUP(E2583,'参数设置&amp;汇总'!O:X,10,0)</f>
        <v>0.4</v>
      </c>
      <c r="Q2583" s="37">
        <f t="shared" si="243"/>
        <v>0</v>
      </c>
      <c r="R2583">
        <v>0.85</v>
      </c>
      <c r="S2583" s="38">
        <f t="shared" si="244"/>
        <v>0</v>
      </c>
      <c r="T2583" s="9">
        <f t="shared" si="245"/>
        <v>0</v>
      </c>
      <c r="V2583" s="11"/>
    </row>
    <row r="2584" spans="2:22" ht="18">
      <c r="B2584" t="s">
        <v>550</v>
      </c>
      <c r="C2584" t="s">
        <v>4</v>
      </c>
      <c r="D2584" t="str">
        <f>VLOOKUP(G2584,Sheet1!J:K,2,0)</f>
        <v>C</v>
      </c>
      <c r="E2584" t="str">
        <f t="shared" si="240"/>
        <v>C学历提升</v>
      </c>
      <c r="F2584" t="str">
        <f>VLOOKUP(G2584,Sheet1!J:L,3,0)</f>
        <v>贵州省</v>
      </c>
      <c r="G2584" t="s">
        <v>443</v>
      </c>
      <c r="H2584" s="2" t="str">
        <f>VLOOKUP(G2584,Sheet1!J:O,6,0)</f>
        <v>华北大区</v>
      </c>
      <c r="I2584">
        <v>18</v>
      </c>
      <c r="J2584">
        <v>0</v>
      </c>
      <c r="K2584" s="8">
        <f>VLOOKUP(C2584,'渗透率、续签率'!B:C,2,0)</f>
        <v>0.53900000000000003</v>
      </c>
      <c r="L2584" s="6">
        <f t="shared" si="241"/>
        <v>0</v>
      </c>
      <c r="M2584">
        <v>0</v>
      </c>
      <c r="N2584">
        <v>0</v>
      </c>
      <c r="O2584" s="24" t="e">
        <f t="shared" si="242"/>
        <v>#DIV/0!</v>
      </c>
      <c r="P2584" s="35">
        <f>VLOOKUP(E2584,'参数设置&amp;汇总'!O:X,10,0)</f>
        <v>0.4</v>
      </c>
      <c r="Q2584" s="37">
        <f t="shared" si="243"/>
        <v>0</v>
      </c>
      <c r="R2584">
        <v>0.85</v>
      </c>
      <c r="S2584" s="38">
        <f t="shared" si="244"/>
        <v>0</v>
      </c>
      <c r="T2584" s="9">
        <f t="shared" si="245"/>
        <v>0</v>
      </c>
      <c r="U2584" s="1"/>
      <c r="V2584" s="11"/>
    </row>
    <row r="2585" spans="2:22" ht="18">
      <c r="B2585" t="s">
        <v>550</v>
      </c>
      <c r="C2585" t="s">
        <v>4</v>
      </c>
      <c r="D2585" t="str">
        <f>VLOOKUP(G2585,Sheet1!J:K,2,0)</f>
        <v>C</v>
      </c>
      <c r="E2585" t="str">
        <f t="shared" si="240"/>
        <v>C学历提升</v>
      </c>
      <c r="F2585" t="str">
        <f>VLOOKUP(G2585,Sheet1!J:L,3,0)</f>
        <v>黑龙江省</v>
      </c>
      <c r="G2585" t="s">
        <v>444</v>
      </c>
      <c r="H2585" s="2" t="str">
        <f>VLOOKUP(G2585,Sheet1!J:O,6,0)</f>
        <v>华北大区</v>
      </c>
      <c r="I2585">
        <v>31</v>
      </c>
      <c r="J2585">
        <v>0</v>
      </c>
      <c r="K2585" s="8">
        <f>VLOOKUP(C2585,'渗透率、续签率'!B:C,2,0)</f>
        <v>0.53900000000000003</v>
      </c>
      <c r="L2585" s="6">
        <f t="shared" si="241"/>
        <v>0</v>
      </c>
      <c r="M2585">
        <v>7</v>
      </c>
      <c r="N2585">
        <v>0</v>
      </c>
      <c r="O2585" s="24">
        <f t="shared" si="242"/>
        <v>0</v>
      </c>
      <c r="P2585" s="35">
        <f>VLOOKUP(E2585,'参数设置&amp;汇总'!O:X,10,0)</f>
        <v>0.4</v>
      </c>
      <c r="Q2585" s="37">
        <f t="shared" si="243"/>
        <v>2.8000000000000003</v>
      </c>
      <c r="R2585">
        <v>0.85</v>
      </c>
      <c r="S2585" s="38">
        <f t="shared" si="244"/>
        <v>3.2941176470588238</v>
      </c>
      <c r="T2585" s="9">
        <f t="shared" si="245"/>
        <v>1.4263529411764706</v>
      </c>
      <c r="U2585" s="1"/>
      <c r="V2585" s="11"/>
    </row>
    <row r="2586" spans="2:22" ht="18">
      <c r="B2586" t="s">
        <v>550</v>
      </c>
      <c r="C2586" t="s">
        <v>4</v>
      </c>
      <c r="D2586" t="str">
        <f>VLOOKUP(G2586,Sheet1!J:K,2,0)</f>
        <v>C</v>
      </c>
      <c r="E2586" t="str">
        <f t="shared" si="240"/>
        <v>C学历提升</v>
      </c>
      <c r="F2586" t="str">
        <f>VLOOKUP(G2586,Sheet1!J:L,3,0)</f>
        <v>福建省</v>
      </c>
      <c r="G2586" t="s">
        <v>445</v>
      </c>
      <c r="H2586" s="2" t="str">
        <f>VLOOKUP(G2586,Sheet1!J:O,6,0)</f>
        <v>华南大区</v>
      </c>
      <c r="I2586">
        <v>19</v>
      </c>
      <c r="J2586">
        <v>0</v>
      </c>
      <c r="K2586" s="8">
        <f>VLOOKUP(C2586,'渗透率、续签率'!B:C,2,0)</f>
        <v>0.53900000000000003</v>
      </c>
      <c r="L2586" s="6">
        <f t="shared" si="241"/>
        <v>0</v>
      </c>
      <c r="M2586">
        <v>0</v>
      </c>
      <c r="N2586">
        <v>0</v>
      </c>
      <c r="O2586" s="24" t="e">
        <f t="shared" si="242"/>
        <v>#DIV/0!</v>
      </c>
      <c r="P2586" s="35">
        <f>VLOOKUP(E2586,'参数设置&amp;汇总'!O:X,10,0)</f>
        <v>0.4</v>
      </c>
      <c r="Q2586" s="37">
        <f t="shared" si="243"/>
        <v>0</v>
      </c>
      <c r="R2586">
        <v>0.85</v>
      </c>
      <c r="S2586" s="38">
        <f t="shared" si="244"/>
        <v>0</v>
      </c>
      <c r="T2586" s="9">
        <f t="shared" si="245"/>
        <v>0</v>
      </c>
      <c r="V2586" s="11"/>
    </row>
    <row r="2587" spans="2:22" ht="18">
      <c r="B2587" t="s">
        <v>550</v>
      </c>
      <c r="C2587" t="s">
        <v>554</v>
      </c>
      <c r="D2587" t="str">
        <f>VLOOKUP(G2587,Sheet1!J:K,2,0)</f>
        <v>C</v>
      </c>
      <c r="E2587" t="str">
        <f t="shared" si="240"/>
        <v>C留学</v>
      </c>
      <c r="F2587" t="str">
        <f>VLOOKUP(G2587,Sheet1!J:L,3,0)</f>
        <v>黑龙江省</v>
      </c>
      <c r="G2587" t="s">
        <v>91</v>
      </c>
      <c r="H2587" s="2" t="str">
        <f>VLOOKUP(G2587,Sheet1!J:O,6,0)</f>
        <v>华北大区</v>
      </c>
      <c r="I2587">
        <v>2</v>
      </c>
      <c r="J2587">
        <v>0</v>
      </c>
      <c r="K2587" s="8">
        <f>VLOOKUP(C2587,'渗透率、续签率'!B:C,2,0)</f>
        <v>0.68700000000000006</v>
      </c>
      <c r="L2587" s="6">
        <f t="shared" si="241"/>
        <v>0</v>
      </c>
      <c r="M2587">
        <v>0</v>
      </c>
      <c r="N2587">
        <v>0</v>
      </c>
      <c r="O2587" s="24" t="e">
        <f t="shared" si="242"/>
        <v>#DIV/0!</v>
      </c>
      <c r="P2587" s="35">
        <f>VLOOKUP(E2587,'参数设置&amp;汇总'!O:X,10,0)</f>
        <v>1</v>
      </c>
      <c r="Q2587" s="37">
        <f t="shared" si="243"/>
        <v>0</v>
      </c>
      <c r="R2587">
        <v>0.85</v>
      </c>
      <c r="S2587" s="38">
        <f t="shared" si="244"/>
        <v>0</v>
      </c>
      <c r="T2587" s="9">
        <f t="shared" si="245"/>
        <v>0</v>
      </c>
      <c r="V2587" s="11"/>
    </row>
    <row r="2588" spans="2:22" ht="18">
      <c r="B2588" t="s">
        <v>550</v>
      </c>
      <c r="C2588" t="s">
        <v>554</v>
      </c>
      <c r="D2588" t="str">
        <f>VLOOKUP(G2588,Sheet1!J:K,2,0)</f>
        <v>C</v>
      </c>
      <c r="E2588" t="str">
        <f t="shared" si="240"/>
        <v>C留学</v>
      </c>
      <c r="F2588" t="str">
        <f>VLOOKUP(G2588,Sheet1!J:L,3,0)</f>
        <v>海南省</v>
      </c>
      <c r="G2588" t="s">
        <v>93</v>
      </c>
      <c r="H2588" s="2" t="str">
        <f>VLOOKUP(G2588,Sheet1!J:O,6,0)</f>
        <v>华南大区</v>
      </c>
      <c r="I2588">
        <v>0</v>
      </c>
      <c r="J2588">
        <v>0</v>
      </c>
      <c r="K2588" s="8">
        <f>VLOOKUP(C2588,'渗透率、续签率'!B:C,2,0)</f>
        <v>0.68700000000000006</v>
      </c>
      <c r="L2588" s="6" t="e">
        <f t="shared" si="241"/>
        <v>#DIV/0!</v>
      </c>
      <c r="M2588">
        <v>0</v>
      </c>
      <c r="N2588">
        <v>0</v>
      </c>
      <c r="O2588" s="24" t="e">
        <f t="shared" si="242"/>
        <v>#DIV/0!</v>
      </c>
      <c r="P2588" s="35">
        <f>VLOOKUP(E2588,'参数设置&amp;汇总'!O:X,10,0)</f>
        <v>1</v>
      </c>
      <c r="Q2588" s="37">
        <f t="shared" si="243"/>
        <v>0</v>
      </c>
      <c r="R2588">
        <v>0.85</v>
      </c>
      <c r="S2588" s="38">
        <f t="shared" si="244"/>
        <v>0</v>
      </c>
      <c r="T2588" s="9">
        <f t="shared" si="245"/>
        <v>0</v>
      </c>
      <c r="V2588" s="11"/>
    </row>
    <row r="2589" spans="2:22" ht="18">
      <c r="B2589" t="s">
        <v>550</v>
      </c>
      <c r="C2589" t="s">
        <v>554</v>
      </c>
      <c r="D2589" t="str">
        <f>VLOOKUP(G2589,Sheet1!J:K,2,0)</f>
        <v>C</v>
      </c>
      <c r="E2589" t="str">
        <f t="shared" si="240"/>
        <v>C留学</v>
      </c>
      <c r="F2589" t="str">
        <f>VLOOKUP(G2589,Sheet1!J:L,3,0)</f>
        <v>海南省</v>
      </c>
      <c r="G2589" t="s">
        <v>94</v>
      </c>
      <c r="H2589" s="2" t="str">
        <f>VLOOKUP(G2589,Sheet1!J:O,6,0)</f>
        <v>华南大区</v>
      </c>
      <c r="I2589">
        <v>2</v>
      </c>
      <c r="J2589">
        <v>1</v>
      </c>
      <c r="K2589" s="8">
        <f>VLOOKUP(C2589,'渗透率、续签率'!B:C,2,0)</f>
        <v>0.68700000000000006</v>
      </c>
      <c r="L2589" s="6">
        <f t="shared" si="241"/>
        <v>0.5</v>
      </c>
      <c r="M2589">
        <v>0</v>
      </c>
      <c r="N2589">
        <v>0</v>
      </c>
      <c r="O2589" s="24" t="e">
        <f t="shared" si="242"/>
        <v>#DIV/0!</v>
      </c>
      <c r="P2589" s="35">
        <f>VLOOKUP(E2589,'参数设置&amp;汇总'!O:X,10,0)</f>
        <v>1</v>
      </c>
      <c r="Q2589" s="37">
        <f t="shared" si="243"/>
        <v>0</v>
      </c>
      <c r="R2589">
        <v>0.85</v>
      </c>
      <c r="S2589" s="38">
        <f t="shared" si="244"/>
        <v>0</v>
      </c>
      <c r="T2589" s="9">
        <f t="shared" si="245"/>
        <v>0</v>
      </c>
      <c r="V2589" s="11"/>
    </row>
    <row r="2590" spans="2:22" ht="18">
      <c r="B2590" t="s">
        <v>550</v>
      </c>
      <c r="C2590" t="s">
        <v>554</v>
      </c>
      <c r="D2590" t="str">
        <f>VLOOKUP(G2590,Sheet1!J:K,2,0)</f>
        <v>C</v>
      </c>
      <c r="E2590" t="str">
        <f t="shared" si="240"/>
        <v>C留学</v>
      </c>
      <c r="F2590" t="str">
        <f>VLOOKUP(G2590,Sheet1!J:L,3,0)</f>
        <v>福建省</v>
      </c>
      <c r="G2590" t="s">
        <v>95</v>
      </c>
      <c r="H2590" s="2" t="str">
        <f>VLOOKUP(G2590,Sheet1!J:O,6,0)</f>
        <v>华南大区</v>
      </c>
      <c r="I2590">
        <v>1</v>
      </c>
      <c r="J2590">
        <v>0</v>
      </c>
      <c r="K2590" s="8">
        <f>VLOOKUP(C2590,'渗透率、续签率'!B:C,2,0)</f>
        <v>0.68700000000000006</v>
      </c>
      <c r="L2590" s="6">
        <f t="shared" si="241"/>
        <v>0</v>
      </c>
      <c r="M2590">
        <v>0</v>
      </c>
      <c r="N2590">
        <v>0</v>
      </c>
      <c r="O2590" s="24" t="e">
        <f t="shared" si="242"/>
        <v>#DIV/0!</v>
      </c>
      <c r="P2590" s="35">
        <f>VLOOKUP(E2590,'参数设置&amp;汇总'!O:X,10,0)</f>
        <v>1</v>
      </c>
      <c r="Q2590" s="37">
        <f t="shared" si="243"/>
        <v>0</v>
      </c>
      <c r="R2590">
        <v>0.85</v>
      </c>
      <c r="S2590" s="38">
        <f t="shared" si="244"/>
        <v>0</v>
      </c>
      <c r="T2590" s="9">
        <f t="shared" si="245"/>
        <v>0</v>
      </c>
      <c r="V2590" s="11"/>
    </row>
    <row r="2591" spans="2:22" ht="18">
      <c r="B2591" t="s">
        <v>550</v>
      </c>
      <c r="C2591" t="s">
        <v>554</v>
      </c>
      <c r="D2591" t="str">
        <f>VLOOKUP(G2591,Sheet1!J:K,2,0)</f>
        <v>C</v>
      </c>
      <c r="E2591" t="str">
        <f t="shared" si="240"/>
        <v>C留学</v>
      </c>
      <c r="F2591" t="str">
        <f>VLOOKUP(G2591,Sheet1!J:L,3,0)</f>
        <v>海南省</v>
      </c>
      <c r="G2591" t="s">
        <v>96</v>
      </c>
      <c r="H2591" s="2" t="str">
        <f>VLOOKUP(G2591,Sheet1!J:O,6,0)</f>
        <v>华南大区</v>
      </c>
      <c r="I2591">
        <v>0</v>
      </c>
      <c r="J2591">
        <v>0</v>
      </c>
      <c r="K2591" s="8">
        <f>VLOOKUP(C2591,'渗透率、续签率'!B:C,2,0)</f>
        <v>0.68700000000000006</v>
      </c>
      <c r="L2591" s="6" t="e">
        <f t="shared" si="241"/>
        <v>#DIV/0!</v>
      </c>
      <c r="M2591">
        <v>0</v>
      </c>
      <c r="N2591">
        <v>0</v>
      </c>
      <c r="O2591" s="24" t="e">
        <f t="shared" si="242"/>
        <v>#DIV/0!</v>
      </c>
      <c r="P2591" s="35">
        <f>VLOOKUP(E2591,'参数设置&amp;汇总'!O:X,10,0)</f>
        <v>1</v>
      </c>
      <c r="Q2591" s="37">
        <f t="shared" si="243"/>
        <v>0</v>
      </c>
      <c r="R2591">
        <v>0.85</v>
      </c>
      <c r="S2591" s="38">
        <f t="shared" si="244"/>
        <v>0</v>
      </c>
      <c r="T2591" s="9">
        <f t="shared" si="245"/>
        <v>0</v>
      </c>
      <c r="V2591" s="11"/>
    </row>
    <row r="2592" spans="2:22" ht="18">
      <c r="B2592" t="s">
        <v>550</v>
      </c>
      <c r="C2592" t="s">
        <v>554</v>
      </c>
      <c r="D2592" t="str">
        <f>VLOOKUP(G2592,Sheet1!J:K,2,0)</f>
        <v>C</v>
      </c>
      <c r="E2592" t="str">
        <f t="shared" si="240"/>
        <v>C留学</v>
      </c>
      <c r="F2592" t="str">
        <f>VLOOKUP(G2592,Sheet1!J:L,3,0)</f>
        <v>河南省</v>
      </c>
      <c r="G2592" t="s">
        <v>97</v>
      </c>
      <c r="H2592" s="2" t="str">
        <f>VLOOKUP(G2592,Sheet1!J:O,6,0)</f>
        <v>华北大区</v>
      </c>
      <c r="I2592">
        <v>1</v>
      </c>
      <c r="J2592">
        <v>0</v>
      </c>
      <c r="K2592" s="8">
        <f>VLOOKUP(C2592,'渗透率、续签率'!B:C,2,0)</f>
        <v>0.68700000000000006</v>
      </c>
      <c r="L2592" s="6">
        <f t="shared" si="241"/>
        <v>0</v>
      </c>
      <c r="M2592">
        <v>0</v>
      </c>
      <c r="N2592">
        <v>0</v>
      </c>
      <c r="O2592" s="24" t="e">
        <f t="shared" si="242"/>
        <v>#DIV/0!</v>
      </c>
      <c r="P2592" s="35">
        <f>VLOOKUP(E2592,'参数设置&amp;汇总'!O:X,10,0)</f>
        <v>1</v>
      </c>
      <c r="Q2592" s="37">
        <f t="shared" si="243"/>
        <v>0</v>
      </c>
      <c r="R2592">
        <v>0.85</v>
      </c>
      <c r="S2592" s="38">
        <f t="shared" si="244"/>
        <v>0</v>
      </c>
      <c r="T2592" s="9">
        <f t="shared" si="245"/>
        <v>0</v>
      </c>
      <c r="V2592" s="11"/>
    </row>
    <row r="2593" spans="2:22" ht="18">
      <c r="B2593" t="s">
        <v>550</v>
      </c>
      <c r="C2593" t="s">
        <v>554</v>
      </c>
      <c r="D2593" t="str">
        <f>VLOOKUP(G2593,Sheet1!J:K,2,0)</f>
        <v>1S</v>
      </c>
      <c r="E2593" t="str">
        <f t="shared" si="240"/>
        <v>1S留学</v>
      </c>
      <c r="F2593" t="str">
        <f>VLOOKUP(G2593,Sheet1!J:L,3,0)</f>
        <v>上海市</v>
      </c>
      <c r="G2593" t="s">
        <v>43</v>
      </c>
      <c r="H2593" s="2" t="str">
        <f>VLOOKUP(G2593,Sheet1!J:O,6,0)</f>
        <v>华南大区</v>
      </c>
      <c r="I2593">
        <v>333</v>
      </c>
      <c r="J2593">
        <v>102</v>
      </c>
      <c r="K2593" s="8">
        <f>VLOOKUP(C2593,'渗透率、续签率'!B:C,2,0)</f>
        <v>0.68700000000000006</v>
      </c>
      <c r="L2593" s="6">
        <f t="shared" si="241"/>
        <v>0.30630630630630629</v>
      </c>
      <c r="M2593">
        <v>33</v>
      </c>
      <c r="N2593">
        <v>31</v>
      </c>
      <c r="O2593" s="24">
        <f t="shared" si="242"/>
        <v>0.93939393939393945</v>
      </c>
      <c r="P2593" s="35">
        <f>VLOOKUP(E2593,'参数设置&amp;汇总'!O:X,10,0)</f>
        <v>1</v>
      </c>
      <c r="Q2593" s="37">
        <f t="shared" si="243"/>
        <v>33</v>
      </c>
      <c r="R2593">
        <v>0.85</v>
      </c>
      <c r="S2593" s="38">
        <f t="shared" si="244"/>
        <v>13.768235294117645</v>
      </c>
      <c r="T2593" s="9">
        <f t="shared" si="245"/>
        <v>5.9616458823529399</v>
      </c>
      <c r="V2593" s="11"/>
    </row>
    <row r="2594" spans="2:22" ht="18">
      <c r="B2594" t="s">
        <v>550</v>
      </c>
      <c r="C2594" t="s">
        <v>554</v>
      </c>
      <c r="D2594" t="str">
        <f>VLOOKUP(G2594,Sheet1!J:K,2,0)</f>
        <v>C</v>
      </c>
      <c r="E2594" t="str">
        <f t="shared" si="240"/>
        <v>C留学</v>
      </c>
      <c r="F2594" t="str">
        <f>VLOOKUP(G2594,Sheet1!J:L,3,0)</f>
        <v>江西省</v>
      </c>
      <c r="G2594" t="s">
        <v>98</v>
      </c>
      <c r="H2594" s="2" t="str">
        <f>VLOOKUP(G2594,Sheet1!J:O,6,0)</f>
        <v>华南大区</v>
      </c>
      <c r="I2594">
        <v>5</v>
      </c>
      <c r="J2594">
        <v>0</v>
      </c>
      <c r="K2594" s="8">
        <f>VLOOKUP(C2594,'渗透率、续签率'!B:C,2,0)</f>
        <v>0.68700000000000006</v>
      </c>
      <c r="L2594" s="6">
        <f t="shared" si="241"/>
        <v>0</v>
      </c>
      <c r="M2594">
        <v>0</v>
      </c>
      <c r="N2594">
        <v>0</v>
      </c>
      <c r="O2594" s="24" t="e">
        <f t="shared" si="242"/>
        <v>#DIV/0!</v>
      </c>
      <c r="P2594" s="35">
        <f>VLOOKUP(E2594,'参数设置&amp;汇总'!O:X,10,0)</f>
        <v>1</v>
      </c>
      <c r="Q2594" s="37">
        <f t="shared" si="243"/>
        <v>0</v>
      </c>
      <c r="R2594">
        <v>0.85</v>
      </c>
      <c r="S2594" s="38">
        <f t="shared" si="244"/>
        <v>0</v>
      </c>
      <c r="T2594" s="9">
        <f t="shared" si="245"/>
        <v>0</v>
      </c>
      <c r="V2594" s="11"/>
    </row>
    <row r="2595" spans="2:22" ht="18">
      <c r="B2595" t="s">
        <v>550</v>
      </c>
      <c r="C2595" t="s">
        <v>554</v>
      </c>
      <c r="D2595" t="str">
        <f>VLOOKUP(G2595,Sheet1!J:K,2,0)</f>
        <v>C</v>
      </c>
      <c r="E2595" t="str">
        <f t="shared" si="240"/>
        <v>C留学</v>
      </c>
      <c r="F2595" t="str">
        <f>VLOOKUP(G2595,Sheet1!J:L,3,0)</f>
        <v>海南省</v>
      </c>
      <c r="G2595" t="s">
        <v>99</v>
      </c>
      <c r="H2595" s="2" t="str">
        <f>VLOOKUP(G2595,Sheet1!J:O,6,0)</f>
        <v>华南大区</v>
      </c>
      <c r="I2595">
        <v>0</v>
      </c>
      <c r="J2595">
        <v>0</v>
      </c>
      <c r="K2595" s="8">
        <f>VLOOKUP(C2595,'渗透率、续签率'!B:C,2,0)</f>
        <v>0.68700000000000006</v>
      </c>
      <c r="L2595" s="6" t="e">
        <f t="shared" si="241"/>
        <v>#DIV/0!</v>
      </c>
      <c r="M2595">
        <v>0</v>
      </c>
      <c r="N2595">
        <v>0</v>
      </c>
      <c r="O2595" s="24" t="e">
        <f t="shared" si="242"/>
        <v>#DIV/0!</v>
      </c>
      <c r="P2595" s="35">
        <f>VLOOKUP(E2595,'参数设置&amp;汇总'!O:X,10,0)</f>
        <v>1</v>
      </c>
      <c r="Q2595" s="37">
        <f t="shared" si="243"/>
        <v>0</v>
      </c>
      <c r="R2595">
        <v>0.85</v>
      </c>
      <c r="S2595" s="38">
        <f t="shared" si="244"/>
        <v>0</v>
      </c>
      <c r="T2595" s="9">
        <f t="shared" si="245"/>
        <v>0</v>
      </c>
      <c r="V2595" s="11"/>
    </row>
    <row r="2596" spans="2:22" ht="18">
      <c r="B2596" t="s">
        <v>550</v>
      </c>
      <c r="C2596" t="s">
        <v>554</v>
      </c>
      <c r="D2596" t="str">
        <f>VLOOKUP(G2596,Sheet1!J:K,2,0)</f>
        <v>B</v>
      </c>
      <c r="E2596" t="str">
        <f t="shared" si="240"/>
        <v>B留学</v>
      </c>
      <c r="F2596" t="str">
        <f>VLOOKUP(G2596,Sheet1!J:L,3,0)</f>
        <v>广东省</v>
      </c>
      <c r="G2596" t="s">
        <v>59</v>
      </c>
      <c r="H2596" s="2" t="str">
        <f>VLOOKUP(G2596,Sheet1!J:O,6,0)</f>
        <v>华南大区</v>
      </c>
      <c r="I2596">
        <v>56</v>
      </c>
      <c r="J2596">
        <v>11</v>
      </c>
      <c r="K2596" s="8">
        <f>VLOOKUP(C2596,'渗透率、续签率'!B:C,2,0)</f>
        <v>0.68700000000000006</v>
      </c>
      <c r="L2596" s="6">
        <f t="shared" si="241"/>
        <v>0.19642857142857142</v>
      </c>
      <c r="M2596">
        <v>5</v>
      </c>
      <c r="N2596">
        <v>5</v>
      </c>
      <c r="O2596" s="24">
        <f t="shared" si="242"/>
        <v>1</v>
      </c>
      <c r="P2596" s="35">
        <f>VLOOKUP(E2596,'参数设置&amp;汇总'!O:X,10,0)</f>
        <v>1</v>
      </c>
      <c r="Q2596" s="37">
        <f t="shared" si="243"/>
        <v>5</v>
      </c>
      <c r="R2596">
        <v>0.85</v>
      </c>
      <c r="S2596" s="38">
        <f t="shared" si="244"/>
        <v>1.841176470588235</v>
      </c>
      <c r="T2596" s="9">
        <f t="shared" si="245"/>
        <v>0.79722941176470574</v>
      </c>
      <c r="U2596" s="1"/>
      <c r="V2596" s="11"/>
    </row>
    <row r="2597" spans="2:22" ht="18">
      <c r="B2597" t="s">
        <v>550</v>
      </c>
      <c r="C2597" t="s">
        <v>554</v>
      </c>
      <c r="D2597" t="str">
        <f>VLOOKUP(G2597,Sheet1!J:K,2,0)</f>
        <v>C</v>
      </c>
      <c r="E2597" t="str">
        <f t="shared" si="240"/>
        <v>C留学</v>
      </c>
      <c r="F2597" t="str">
        <f>VLOOKUP(G2597,Sheet1!J:L,3,0)</f>
        <v>山东省</v>
      </c>
      <c r="G2597" t="s">
        <v>100</v>
      </c>
      <c r="H2597" s="2" t="str">
        <f>VLOOKUP(G2597,Sheet1!J:O,6,0)</f>
        <v>华北大区</v>
      </c>
      <c r="I2597">
        <v>12</v>
      </c>
      <c r="J2597">
        <v>1</v>
      </c>
      <c r="K2597" s="8">
        <f>VLOOKUP(C2597,'渗透率、续签率'!B:C,2,0)</f>
        <v>0.68700000000000006</v>
      </c>
      <c r="L2597" s="6">
        <f t="shared" si="241"/>
        <v>8.3333333333333329E-2</v>
      </c>
      <c r="M2597">
        <v>1</v>
      </c>
      <c r="N2597">
        <v>1</v>
      </c>
      <c r="O2597" s="24">
        <f t="shared" si="242"/>
        <v>1</v>
      </c>
      <c r="P2597" s="35">
        <f>VLOOKUP(E2597,'参数设置&amp;汇总'!O:X,10,0)</f>
        <v>1</v>
      </c>
      <c r="Q2597" s="37">
        <f t="shared" si="243"/>
        <v>1</v>
      </c>
      <c r="R2597">
        <v>0.85</v>
      </c>
      <c r="S2597" s="38">
        <f t="shared" si="244"/>
        <v>0.36823529411764699</v>
      </c>
      <c r="T2597" s="9">
        <f t="shared" si="245"/>
        <v>0.15944588235294116</v>
      </c>
      <c r="V2597" s="11"/>
    </row>
    <row r="2598" spans="2:22" ht="18">
      <c r="B2598" t="s">
        <v>550</v>
      </c>
      <c r="C2598" t="s">
        <v>554</v>
      </c>
      <c r="D2598" t="str">
        <f>VLOOKUP(G2598,Sheet1!J:K,2,0)</f>
        <v>C</v>
      </c>
      <c r="E2598" t="str">
        <f t="shared" si="240"/>
        <v>C留学</v>
      </c>
      <c r="F2598" t="str">
        <f>VLOOKUP(G2598,Sheet1!J:L,3,0)</f>
        <v>宁夏回族自治区</v>
      </c>
      <c r="G2598" t="s">
        <v>102</v>
      </c>
      <c r="H2598" s="2" t="str">
        <f>VLOOKUP(G2598,Sheet1!J:O,6,0)</f>
        <v>华北大区</v>
      </c>
      <c r="I2598">
        <v>0</v>
      </c>
      <c r="J2598">
        <v>0</v>
      </c>
      <c r="K2598" s="8">
        <f>VLOOKUP(C2598,'渗透率、续签率'!B:C,2,0)</f>
        <v>0.68700000000000006</v>
      </c>
      <c r="L2598" s="6" t="e">
        <f t="shared" si="241"/>
        <v>#DIV/0!</v>
      </c>
      <c r="M2598">
        <v>0</v>
      </c>
      <c r="N2598">
        <v>0</v>
      </c>
      <c r="O2598" s="24" t="e">
        <f t="shared" si="242"/>
        <v>#DIV/0!</v>
      </c>
      <c r="P2598" s="35">
        <f>VLOOKUP(E2598,'参数设置&amp;汇总'!O:X,10,0)</f>
        <v>1</v>
      </c>
      <c r="Q2598" s="37">
        <f t="shared" si="243"/>
        <v>0</v>
      </c>
      <c r="R2598">
        <v>0.85</v>
      </c>
      <c r="S2598" s="38">
        <f t="shared" si="244"/>
        <v>0</v>
      </c>
      <c r="T2598" s="9">
        <f t="shared" si="245"/>
        <v>0</v>
      </c>
      <c r="V2598" s="11"/>
    </row>
    <row r="2599" spans="2:22" ht="18">
      <c r="B2599" t="s">
        <v>550</v>
      </c>
      <c r="C2599" t="s">
        <v>554</v>
      </c>
      <c r="D2599" t="str">
        <f>VLOOKUP(G2599,Sheet1!J:K,2,0)</f>
        <v>C</v>
      </c>
      <c r="E2599" t="str">
        <f t="shared" si="240"/>
        <v>C留学</v>
      </c>
      <c r="F2599" t="str">
        <f>VLOOKUP(G2599,Sheet1!J:L,3,0)</f>
        <v>广东省</v>
      </c>
      <c r="G2599" t="s">
        <v>103</v>
      </c>
      <c r="H2599" s="2" t="str">
        <f>VLOOKUP(G2599,Sheet1!J:O,6,0)</f>
        <v>华南大区</v>
      </c>
      <c r="I2599">
        <v>25</v>
      </c>
      <c r="J2599">
        <v>3</v>
      </c>
      <c r="K2599" s="8">
        <f>VLOOKUP(C2599,'渗透率、续签率'!B:C,2,0)</f>
        <v>0.68700000000000006</v>
      </c>
      <c r="L2599" s="6">
        <f t="shared" si="241"/>
        <v>0.12</v>
      </c>
      <c r="M2599">
        <v>1</v>
      </c>
      <c r="N2599">
        <v>1</v>
      </c>
      <c r="O2599" s="24">
        <f t="shared" si="242"/>
        <v>1</v>
      </c>
      <c r="P2599" s="35">
        <f>VLOOKUP(E2599,'参数设置&amp;汇总'!O:X,10,0)</f>
        <v>1</v>
      </c>
      <c r="Q2599" s="37">
        <f t="shared" si="243"/>
        <v>1</v>
      </c>
      <c r="R2599">
        <v>0.85</v>
      </c>
      <c r="S2599" s="38">
        <f t="shared" si="244"/>
        <v>0.36823529411764699</v>
      </c>
      <c r="T2599" s="9">
        <f t="shared" si="245"/>
        <v>0.15944588235294116</v>
      </c>
      <c r="V2599" s="11"/>
    </row>
    <row r="2600" spans="2:22" ht="18">
      <c r="B2600" t="s">
        <v>550</v>
      </c>
      <c r="C2600" t="s">
        <v>554</v>
      </c>
      <c r="D2600" t="str">
        <f>VLOOKUP(G2600,Sheet1!J:K,2,0)</f>
        <v>C</v>
      </c>
      <c r="E2600" t="str">
        <f t="shared" si="240"/>
        <v>C留学</v>
      </c>
      <c r="F2600" t="str">
        <f>VLOOKUP(G2600,Sheet1!J:L,3,0)</f>
        <v>甘肃省</v>
      </c>
      <c r="G2600" t="s">
        <v>105</v>
      </c>
      <c r="H2600" s="2" t="str">
        <f>VLOOKUP(G2600,Sheet1!J:O,6,0)</f>
        <v>华北大区</v>
      </c>
      <c r="I2600">
        <v>0</v>
      </c>
      <c r="J2600">
        <v>0</v>
      </c>
      <c r="K2600" s="8">
        <f>VLOOKUP(C2600,'渗透率、续签率'!B:C,2,0)</f>
        <v>0.68700000000000006</v>
      </c>
      <c r="L2600" s="6" t="e">
        <f t="shared" si="241"/>
        <v>#DIV/0!</v>
      </c>
      <c r="M2600">
        <v>0</v>
      </c>
      <c r="N2600">
        <v>0</v>
      </c>
      <c r="O2600" s="24" t="e">
        <f t="shared" si="242"/>
        <v>#DIV/0!</v>
      </c>
      <c r="P2600" s="35">
        <f>VLOOKUP(E2600,'参数设置&amp;汇总'!O:X,10,0)</f>
        <v>1</v>
      </c>
      <c r="Q2600" s="37">
        <f t="shared" si="243"/>
        <v>0</v>
      </c>
      <c r="R2600">
        <v>0.85</v>
      </c>
      <c r="S2600" s="38">
        <f t="shared" si="244"/>
        <v>0</v>
      </c>
      <c r="T2600" s="9">
        <f t="shared" si="245"/>
        <v>0</v>
      </c>
      <c r="V2600" s="11"/>
    </row>
    <row r="2601" spans="2:22" ht="18">
      <c r="B2601" t="s">
        <v>550</v>
      </c>
      <c r="C2601" t="s">
        <v>554</v>
      </c>
      <c r="D2601" t="str">
        <f>VLOOKUP(G2601,Sheet1!J:K,2,0)</f>
        <v>C</v>
      </c>
      <c r="E2601" t="str">
        <f t="shared" si="240"/>
        <v>C留学</v>
      </c>
      <c r="F2601" t="str">
        <f>VLOOKUP(G2601,Sheet1!J:L,3,0)</f>
        <v>山西省</v>
      </c>
      <c r="G2601" t="s">
        <v>107</v>
      </c>
      <c r="H2601" s="2" t="str">
        <f>VLOOKUP(G2601,Sheet1!J:O,6,0)</f>
        <v>华北大区</v>
      </c>
      <c r="I2601">
        <v>4</v>
      </c>
      <c r="J2601">
        <v>0</v>
      </c>
      <c r="K2601" s="8">
        <f>VLOOKUP(C2601,'渗透率、续签率'!B:C,2,0)</f>
        <v>0.68700000000000006</v>
      </c>
      <c r="L2601" s="6">
        <f t="shared" si="241"/>
        <v>0</v>
      </c>
      <c r="M2601">
        <v>0</v>
      </c>
      <c r="N2601">
        <v>0</v>
      </c>
      <c r="O2601" s="24" t="e">
        <f t="shared" si="242"/>
        <v>#DIV/0!</v>
      </c>
      <c r="P2601" s="35">
        <f>VLOOKUP(E2601,'参数设置&amp;汇总'!O:X,10,0)</f>
        <v>1</v>
      </c>
      <c r="Q2601" s="37">
        <f t="shared" si="243"/>
        <v>0</v>
      </c>
      <c r="R2601">
        <v>0.85</v>
      </c>
      <c r="S2601" s="38">
        <f t="shared" si="244"/>
        <v>0</v>
      </c>
      <c r="T2601" s="9">
        <f t="shared" si="245"/>
        <v>0</v>
      </c>
      <c r="V2601" s="11"/>
    </row>
    <row r="2602" spans="2:22" ht="18">
      <c r="B2602" t="s">
        <v>550</v>
      </c>
      <c r="C2602" t="s">
        <v>554</v>
      </c>
      <c r="D2602" t="str">
        <f>VLOOKUP(G2602,Sheet1!J:K,2,0)</f>
        <v>C</v>
      </c>
      <c r="E2602" t="str">
        <f t="shared" si="240"/>
        <v>C留学</v>
      </c>
      <c r="F2602" t="str">
        <f>VLOOKUP(G2602,Sheet1!J:L,3,0)</f>
        <v>山东省</v>
      </c>
      <c r="G2602" t="s">
        <v>108</v>
      </c>
      <c r="H2602" s="2" t="str">
        <f>VLOOKUP(G2602,Sheet1!J:O,6,0)</f>
        <v>华北大区</v>
      </c>
      <c r="I2602">
        <v>42</v>
      </c>
      <c r="J2602">
        <v>1</v>
      </c>
      <c r="K2602" s="8">
        <f>VLOOKUP(C2602,'渗透率、续签率'!B:C,2,0)</f>
        <v>0.68700000000000006</v>
      </c>
      <c r="L2602" s="6">
        <f t="shared" si="241"/>
        <v>2.3809523809523808E-2</v>
      </c>
      <c r="M2602">
        <v>0</v>
      </c>
      <c r="N2602">
        <v>0</v>
      </c>
      <c r="O2602" s="24" t="e">
        <f t="shared" si="242"/>
        <v>#DIV/0!</v>
      </c>
      <c r="P2602" s="35">
        <f>VLOOKUP(E2602,'参数设置&amp;汇总'!O:X,10,0)</f>
        <v>1</v>
      </c>
      <c r="Q2602" s="37">
        <f t="shared" si="243"/>
        <v>0</v>
      </c>
      <c r="R2602">
        <v>0.85</v>
      </c>
      <c r="S2602" s="38">
        <f t="shared" si="244"/>
        <v>0</v>
      </c>
      <c r="T2602" s="9">
        <f t="shared" si="245"/>
        <v>0</v>
      </c>
      <c r="V2602" s="11"/>
    </row>
    <row r="2603" spans="2:22" ht="18">
      <c r="B2603" t="s">
        <v>550</v>
      </c>
      <c r="C2603" t="s">
        <v>554</v>
      </c>
      <c r="D2603" t="str">
        <f>VLOOKUP(G2603,Sheet1!J:K,2,0)</f>
        <v>C</v>
      </c>
      <c r="E2603" t="str">
        <f t="shared" si="240"/>
        <v>C留学</v>
      </c>
      <c r="F2603" t="str">
        <f>VLOOKUP(G2603,Sheet1!J:L,3,0)</f>
        <v>云南省</v>
      </c>
      <c r="G2603" t="s">
        <v>109</v>
      </c>
      <c r="H2603" s="2" t="str">
        <f>VLOOKUP(G2603,Sheet1!J:O,6,0)</f>
        <v>华南大区</v>
      </c>
      <c r="I2603">
        <v>0</v>
      </c>
      <c r="J2603">
        <v>0</v>
      </c>
      <c r="K2603" s="8">
        <f>VLOOKUP(C2603,'渗透率、续签率'!B:C,2,0)</f>
        <v>0.68700000000000006</v>
      </c>
      <c r="L2603" s="6" t="e">
        <f t="shared" si="241"/>
        <v>#DIV/0!</v>
      </c>
      <c r="M2603">
        <v>0</v>
      </c>
      <c r="N2603">
        <v>0</v>
      </c>
      <c r="O2603" s="24" t="e">
        <f t="shared" si="242"/>
        <v>#DIV/0!</v>
      </c>
      <c r="P2603" s="35">
        <f>VLOOKUP(E2603,'参数设置&amp;汇总'!O:X,10,0)</f>
        <v>1</v>
      </c>
      <c r="Q2603" s="37">
        <f t="shared" si="243"/>
        <v>0</v>
      </c>
      <c r="R2603">
        <v>0.85</v>
      </c>
      <c r="S2603" s="38">
        <f t="shared" si="244"/>
        <v>0</v>
      </c>
      <c r="T2603" s="9">
        <f t="shared" si="245"/>
        <v>0</v>
      </c>
      <c r="V2603" s="11"/>
    </row>
    <row r="2604" spans="2:22" ht="18">
      <c r="B2604" t="s">
        <v>550</v>
      </c>
      <c r="C2604" t="s">
        <v>554</v>
      </c>
      <c r="D2604" t="str">
        <f>VLOOKUP(G2604,Sheet1!J:K,2,0)</f>
        <v>C</v>
      </c>
      <c r="E2604" t="str">
        <f t="shared" si="240"/>
        <v>C留学</v>
      </c>
      <c r="F2604" t="str">
        <f>VLOOKUP(G2604,Sheet1!J:L,3,0)</f>
        <v>海南省</v>
      </c>
      <c r="G2604" t="s">
        <v>110</v>
      </c>
      <c r="H2604" s="2" t="str">
        <f>VLOOKUP(G2604,Sheet1!J:O,6,0)</f>
        <v>华南大区</v>
      </c>
      <c r="I2604">
        <v>0</v>
      </c>
      <c r="J2604">
        <v>0</v>
      </c>
      <c r="K2604" s="8">
        <f>VLOOKUP(C2604,'渗透率、续签率'!B:C,2,0)</f>
        <v>0.68700000000000006</v>
      </c>
      <c r="L2604" s="6" t="e">
        <f t="shared" si="241"/>
        <v>#DIV/0!</v>
      </c>
      <c r="M2604">
        <v>0</v>
      </c>
      <c r="N2604">
        <v>0</v>
      </c>
      <c r="O2604" s="24" t="e">
        <f t="shared" si="242"/>
        <v>#DIV/0!</v>
      </c>
      <c r="P2604" s="35">
        <f>VLOOKUP(E2604,'参数设置&amp;汇总'!O:X,10,0)</f>
        <v>1</v>
      </c>
      <c r="Q2604" s="37">
        <f t="shared" si="243"/>
        <v>0</v>
      </c>
      <c r="R2604">
        <v>0.85</v>
      </c>
      <c r="S2604" s="38">
        <f t="shared" si="244"/>
        <v>0</v>
      </c>
      <c r="T2604" s="9">
        <f t="shared" si="245"/>
        <v>0</v>
      </c>
      <c r="U2604" s="1"/>
      <c r="V2604" s="11"/>
    </row>
    <row r="2605" spans="2:22" ht="18">
      <c r="B2605" t="s">
        <v>550</v>
      </c>
      <c r="C2605" t="s">
        <v>554</v>
      </c>
      <c r="D2605" t="str">
        <f>VLOOKUP(G2605,Sheet1!J:K,2,0)</f>
        <v>C</v>
      </c>
      <c r="E2605" t="str">
        <f t="shared" si="240"/>
        <v>C留学</v>
      </c>
      <c r="F2605" t="str">
        <f>VLOOKUP(G2605,Sheet1!J:L,3,0)</f>
        <v>辽宁省</v>
      </c>
      <c r="G2605" t="s">
        <v>111</v>
      </c>
      <c r="H2605" s="2" t="str">
        <f>VLOOKUP(G2605,Sheet1!J:O,6,0)</f>
        <v>华北大区</v>
      </c>
      <c r="I2605">
        <v>3</v>
      </c>
      <c r="J2605">
        <v>0</v>
      </c>
      <c r="K2605" s="8">
        <f>VLOOKUP(C2605,'渗透率、续签率'!B:C,2,0)</f>
        <v>0.68700000000000006</v>
      </c>
      <c r="L2605" s="6">
        <f t="shared" si="241"/>
        <v>0</v>
      </c>
      <c r="M2605">
        <v>0</v>
      </c>
      <c r="N2605">
        <v>0</v>
      </c>
      <c r="O2605" s="24" t="e">
        <f t="shared" si="242"/>
        <v>#DIV/0!</v>
      </c>
      <c r="P2605" s="35">
        <f>VLOOKUP(E2605,'参数设置&amp;汇总'!O:X,10,0)</f>
        <v>1</v>
      </c>
      <c r="Q2605" s="37">
        <f t="shared" si="243"/>
        <v>0</v>
      </c>
      <c r="R2605">
        <v>0.85</v>
      </c>
      <c r="S2605" s="38">
        <f t="shared" si="244"/>
        <v>0</v>
      </c>
      <c r="T2605" s="9">
        <f t="shared" si="245"/>
        <v>0</v>
      </c>
    </row>
    <row r="2606" spans="2:22" ht="18">
      <c r="B2606" t="s">
        <v>550</v>
      </c>
      <c r="C2606" t="s">
        <v>554</v>
      </c>
      <c r="D2606" t="str">
        <f>VLOOKUP(G2606,Sheet1!J:K,2,0)</f>
        <v>C</v>
      </c>
      <c r="E2606" t="str">
        <f t="shared" si="240"/>
        <v>C留学</v>
      </c>
      <c r="F2606" t="str">
        <f>VLOOKUP(G2606,Sheet1!J:L,3,0)</f>
        <v>浙江省</v>
      </c>
      <c r="G2606" t="s">
        <v>112</v>
      </c>
      <c r="H2606" s="2" t="str">
        <f>VLOOKUP(G2606,Sheet1!J:O,6,0)</f>
        <v>华南大区</v>
      </c>
      <c r="I2606">
        <v>1</v>
      </c>
      <c r="J2606">
        <v>0</v>
      </c>
      <c r="K2606" s="8">
        <f>VLOOKUP(C2606,'渗透率、续签率'!B:C,2,0)</f>
        <v>0.68700000000000006</v>
      </c>
      <c r="L2606" s="6">
        <f t="shared" si="241"/>
        <v>0</v>
      </c>
      <c r="M2606">
        <v>0</v>
      </c>
      <c r="N2606">
        <v>0</v>
      </c>
      <c r="O2606" s="24" t="e">
        <f t="shared" si="242"/>
        <v>#DIV/0!</v>
      </c>
      <c r="P2606" s="35">
        <f>VLOOKUP(E2606,'参数设置&amp;汇总'!O:X,10,0)</f>
        <v>1</v>
      </c>
      <c r="Q2606" s="37">
        <f t="shared" si="243"/>
        <v>0</v>
      </c>
      <c r="R2606">
        <v>0.85</v>
      </c>
      <c r="S2606" s="38">
        <f t="shared" si="244"/>
        <v>0</v>
      </c>
      <c r="T2606" s="9">
        <f t="shared" si="245"/>
        <v>0</v>
      </c>
      <c r="U2606" s="1"/>
      <c r="V2606" s="11"/>
    </row>
    <row r="2607" spans="2:22" ht="18">
      <c r="B2607" t="s">
        <v>550</v>
      </c>
      <c r="C2607" t="s">
        <v>554</v>
      </c>
      <c r="D2607" t="str">
        <f>VLOOKUP(G2607,Sheet1!J:K,2,0)</f>
        <v>C</v>
      </c>
      <c r="E2607" t="str">
        <f t="shared" si="240"/>
        <v>C留学</v>
      </c>
      <c r="F2607" t="str">
        <f>VLOOKUP(G2607,Sheet1!J:L,3,0)</f>
        <v>云南省</v>
      </c>
      <c r="G2607" t="s">
        <v>113</v>
      </c>
      <c r="H2607" s="2" t="str">
        <f>VLOOKUP(G2607,Sheet1!J:O,6,0)</f>
        <v>华南大区</v>
      </c>
      <c r="I2607">
        <v>0</v>
      </c>
      <c r="J2607">
        <v>0</v>
      </c>
      <c r="K2607" s="8">
        <f>VLOOKUP(C2607,'渗透率、续签率'!B:C,2,0)</f>
        <v>0.68700000000000006</v>
      </c>
      <c r="L2607" s="6" t="e">
        <f t="shared" si="241"/>
        <v>#DIV/0!</v>
      </c>
      <c r="M2607">
        <v>0</v>
      </c>
      <c r="N2607">
        <v>0</v>
      </c>
      <c r="O2607" s="24" t="e">
        <f t="shared" si="242"/>
        <v>#DIV/0!</v>
      </c>
      <c r="P2607" s="35">
        <f>VLOOKUP(E2607,'参数设置&amp;汇总'!O:X,10,0)</f>
        <v>1</v>
      </c>
      <c r="Q2607" s="37">
        <f t="shared" si="243"/>
        <v>0</v>
      </c>
      <c r="R2607">
        <v>0.85</v>
      </c>
      <c r="S2607" s="38">
        <f t="shared" si="244"/>
        <v>0</v>
      </c>
      <c r="T2607" s="9">
        <f t="shared" si="245"/>
        <v>0</v>
      </c>
      <c r="U2607" s="1"/>
      <c r="V2607" s="11"/>
    </row>
    <row r="2608" spans="2:22" ht="18">
      <c r="B2608" t="s">
        <v>550</v>
      </c>
      <c r="C2608" t="s">
        <v>554</v>
      </c>
      <c r="D2608" t="str">
        <f>VLOOKUP(G2608,Sheet1!J:K,2,0)</f>
        <v>C</v>
      </c>
      <c r="E2608" t="str">
        <f t="shared" si="240"/>
        <v>C留学</v>
      </c>
      <c r="F2608" t="str">
        <f>VLOOKUP(G2608,Sheet1!J:L,3,0)</f>
        <v>内蒙古自治区</v>
      </c>
      <c r="G2608" t="s">
        <v>115</v>
      </c>
      <c r="H2608" s="2" t="str">
        <f>VLOOKUP(G2608,Sheet1!J:O,6,0)</f>
        <v>华北大区</v>
      </c>
      <c r="I2608">
        <v>0</v>
      </c>
      <c r="J2608">
        <v>0</v>
      </c>
      <c r="K2608" s="8">
        <f>VLOOKUP(C2608,'渗透率、续签率'!B:C,2,0)</f>
        <v>0.68700000000000006</v>
      </c>
      <c r="L2608" s="6" t="e">
        <f t="shared" si="241"/>
        <v>#DIV/0!</v>
      </c>
      <c r="M2608">
        <v>0</v>
      </c>
      <c r="N2608">
        <v>0</v>
      </c>
      <c r="O2608" s="24" t="e">
        <f t="shared" si="242"/>
        <v>#DIV/0!</v>
      </c>
      <c r="P2608" s="35">
        <f>VLOOKUP(E2608,'参数设置&amp;汇总'!O:X,10,0)</f>
        <v>1</v>
      </c>
      <c r="Q2608" s="37">
        <f t="shared" si="243"/>
        <v>0</v>
      </c>
      <c r="R2608">
        <v>0.85</v>
      </c>
      <c r="S2608" s="38">
        <f t="shared" si="244"/>
        <v>0</v>
      </c>
      <c r="T2608" s="9">
        <f t="shared" si="245"/>
        <v>0</v>
      </c>
      <c r="V2608" s="11"/>
    </row>
    <row r="2609" spans="2:22" ht="18">
      <c r="B2609" t="s">
        <v>550</v>
      </c>
      <c r="C2609" t="s">
        <v>554</v>
      </c>
      <c r="D2609" t="str">
        <f>VLOOKUP(G2609,Sheet1!J:K,2,0)</f>
        <v>C</v>
      </c>
      <c r="E2609" t="str">
        <f t="shared" si="240"/>
        <v>C留学</v>
      </c>
      <c r="F2609" t="str">
        <f>VLOOKUP(G2609,Sheet1!J:L,3,0)</f>
        <v>内蒙古自治区</v>
      </c>
      <c r="G2609" t="s">
        <v>116</v>
      </c>
      <c r="H2609" s="2" t="str">
        <f>VLOOKUP(G2609,Sheet1!J:O,6,0)</f>
        <v>华北大区</v>
      </c>
      <c r="I2609">
        <v>0</v>
      </c>
      <c r="J2609">
        <v>0</v>
      </c>
      <c r="K2609" s="8">
        <f>VLOOKUP(C2609,'渗透率、续签率'!B:C,2,0)</f>
        <v>0.68700000000000006</v>
      </c>
      <c r="L2609" s="6" t="e">
        <f t="shared" si="241"/>
        <v>#DIV/0!</v>
      </c>
      <c r="M2609">
        <v>0</v>
      </c>
      <c r="N2609">
        <v>0</v>
      </c>
      <c r="O2609" s="24" t="e">
        <f t="shared" si="242"/>
        <v>#DIV/0!</v>
      </c>
      <c r="P2609" s="35">
        <f>VLOOKUP(E2609,'参数设置&amp;汇总'!O:X,10,0)</f>
        <v>1</v>
      </c>
      <c r="Q2609" s="37">
        <f t="shared" si="243"/>
        <v>0</v>
      </c>
      <c r="R2609">
        <v>0.85</v>
      </c>
      <c r="S2609" s="38">
        <f t="shared" si="244"/>
        <v>0</v>
      </c>
      <c r="T2609" s="9">
        <f t="shared" si="245"/>
        <v>0</v>
      </c>
      <c r="V2609" s="11"/>
    </row>
    <row r="2610" spans="2:22" ht="18">
      <c r="B2610" t="s">
        <v>550</v>
      </c>
      <c r="C2610" t="s">
        <v>554</v>
      </c>
      <c r="D2610" t="str">
        <f>VLOOKUP(G2610,Sheet1!J:K,2,0)</f>
        <v>C</v>
      </c>
      <c r="E2610" t="str">
        <f t="shared" si="240"/>
        <v>C留学</v>
      </c>
      <c r="F2610" t="str">
        <f>VLOOKUP(G2610,Sheet1!J:L,3,0)</f>
        <v>新疆维吾尔自治区</v>
      </c>
      <c r="G2610" t="s">
        <v>118</v>
      </c>
      <c r="H2610" s="2" t="str">
        <f>VLOOKUP(G2610,Sheet1!J:O,6,0)</f>
        <v>华北大区</v>
      </c>
      <c r="I2610">
        <v>13</v>
      </c>
      <c r="J2610">
        <v>4</v>
      </c>
      <c r="K2610" s="8">
        <f>VLOOKUP(C2610,'渗透率、续签率'!B:C,2,0)</f>
        <v>0.68700000000000006</v>
      </c>
      <c r="L2610" s="6">
        <f t="shared" si="241"/>
        <v>0.30769230769230771</v>
      </c>
      <c r="M2610">
        <v>4</v>
      </c>
      <c r="N2610">
        <v>4</v>
      </c>
      <c r="O2610" s="24">
        <f t="shared" si="242"/>
        <v>1</v>
      </c>
      <c r="P2610" s="35">
        <f>VLOOKUP(E2610,'参数设置&amp;汇总'!O:X,10,0)</f>
        <v>1</v>
      </c>
      <c r="Q2610" s="37">
        <f t="shared" si="243"/>
        <v>4</v>
      </c>
      <c r="R2610">
        <v>0.85</v>
      </c>
      <c r="S2610" s="38">
        <f t="shared" si="244"/>
        <v>1.472941176470588</v>
      </c>
      <c r="T2610" s="9">
        <f t="shared" si="245"/>
        <v>0.63778352941176464</v>
      </c>
      <c r="V2610" s="11"/>
    </row>
    <row r="2611" spans="2:22" ht="18">
      <c r="B2611" t="s">
        <v>550</v>
      </c>
      <c r="C2611" t="s">
        <v>554</v>
      </c>
      <c r="D2611" t="str">
        <f>VLOOKUP(G2611,Sheet1!J:K,2,0)</f>
        <v>C</v>
      </c>
      <c r="E2611" t="str">
        <f t="shared" si="240"/>
        <v>C留学</v>
      </c>
      <c r="F2611" t="str">
        <f>VLOOKUP(G2611,Sheet1!J:L,3,0)</f>
        <v>海南省</v>
      </c>
      <c r="G2611" t="s">
        <v>119</v>
      </c>
      <c r="H2611" s="2" t="str">
        <f>VLOOKUP(G2611,Sheet1!J:O,6,0)</f>
        <v>华南大区</v>
      </c>
      <c r="I2611">
        <v>0</v>
      </c>
      <c r="J2611">
        <v>0</v>
      </c>
      <c r="K2611" s="8">
        <f>VLOOKUP(C2611,'渗透率、续签率'!B:C,2,0)</f>
        <v>0.68700000000000006</v>
      </c>
      <c r="L2611" s="6" t="e">
        <f t="shared" si="241"/>
        <v>#DIV/0!</v>
      </c>
      <c r="M2611">
        <v>0</v>
      </c>
      <c r="N2611">
        <v>0</v>
      </c>
      <c r="O2611" s="24" t="e">
        <f t="shared" si="242"/>
        <v>#DIV/0!</v>
      </c>
      <c r="P2611" s="35">
        <f>VLOOKUP(E2611,'参数设置&amp;汇总'!O:X,10,0)</f>
        <v>1</v>
      </c>
      <c r="Q2611" s="37">
        <f t="shared" si="243"/>
        <v>0</v>
      </c>
      <c r="R2611">
        <v>0.85</v>
      </c>
      <c r="S2611" s="38">
        <f t="shared" si="244"/>
        <v>0</v>
      </c>
      <c r="T2611" s="9">
        <f t="shared" si="245"/>
        <v>0</v>
      </c>
      <c r="V2611" s="11"/>
    </row>
    <row r="2612" spans="2:22" ht="18">
      <c r="B2612" t="s">
        <v>550</v>
      </c>
      <c r="C2612" t="s">
        <v>554</v>
      </c>
      <c r="D2612" t="str">
        <f>VLOOKUP(G2612,Sheet1!J:K,2,0)</f>
        <v>C</v>
      </c>
      <c r="E2612" t="str">
        <f t="shared" si="240"/>
        <v>C留学</v>
      </c>
      <c r="F2612" t="str">
        <f>VLOOKUP(G2612,Sheet1!J:L,3,0)</f>
        <v>四川省</v>
      </c>
      <c r="G2612" t="s">
        <v>120</v>
      </c>
      <c r="H2612" s="2" t="str">
        <f>VLOOKUP(G2612,Sheet1!J:O,6,0)</f>
        <v>华北大区</v>
      </c>
      <c r="I2612">
        <v>2</v>
      </c>
      <c r="J2612">
        <v>0</v>
      </c>
      <c r="K2612" s="8">
        <f>VLOOKUP(C2612,'渗透率、续签率'!B:C,2,0)</f>
        <v>0.68700000000000006</v>
      </c>
      <c r="L2612" s="6">
        <f t="shared" si="241"/>
        <v>0</v>
      </c>
      <c r="M2612">
        <v>0</v>
      </c>
      <c r="N2612">
        <v>0</v>
      </c>
      <c r="O2612" s="24" t="e">
        <f t="shared" si="242"/>
        <v>#DIV/0!</v>
      </c>
      <c r="P2612" s="35">
        <f>VLOOKUP(E2612,'参数设置&amp;汇总'!O:X,10,0)</f>
        <v>1</v>
      </c>
      <c r="Q2612" s="37">
        <f t="shared" si="243"/>
        <v>0</v>
      </c>
      <c r="R2612">
        <v>0.85</v>
      </c>
      <c r="S2612" s="38">
        <f t="shared" si="244"/>
        <v>0</v>
      </c>
      <c r="T2612" s="9">
        <f t="shared" si="245"/>
        <v>0</v>
      </c>
      <c r="U2612" s="1"/>
      <c r="V2612" s="11"/>
    </row>
    <row r="2613" spans="2:22" ht="18">
      <c r="B2613" t="s">
        <v>550</v>
      </c>
      <c r="C2613" t="s">
        <v>554</v>
      </c>
      <c r="D2613" t="str">
        <f>VLOOKUP(G2613,Sheet1!J:K,2,0)</f>
        <v>C</v>
      </c>
      <c r="E2613" t="str">
        <f t="shared" si="240"/>
        <v>C留学</v>
      </c>
      <c r="F2613" t="str">
        <f>VLOOKUP(G2613,Sheet1!J:L,3,0)</f>
        <v>江西省</v>
      </c>
      <c r="G2613" t="s">
        <v>121</v>
      </c>
      <c r="H2613" s="2" t="str">
        <f>VLOOKUP(G2613,Sheet1!J:O,6,0)</f>
        <v>华南大区</v>
      </c>
      <c r="I2613">
        <v>9</v>
      </c>
      <c r="J2613">
        <v>0</v>
      </c>
      <c r="K2613" s="8">
        <f>VLOOKUP(C2613,'渗透率、续签率'!B:C,2,0)</f>
        <v>0.68700000000000006</v>
      </c>
      <c r="L2613" s="6">
        <f t="shared" si="241"/>
        <v>0</v>
      </c>
      <c r="M2613">
        <v>1</v>
      </c>
      <c r="N2613">
        <v>0</v>
      </c>
      <c r="O2613" s="24">
        <f t="shared" si="242"/>
        <v>0</v>
      </c>
      <c r="P2613" s="35">
        <f>VLOOKUP(E2613,'参数设置&amp;汇总'!O:X,10,0)</f>
        <v>1</v>
      </c>
      <c r="Q2613" s="37">
        <f t="shared" si="243"/>
        <v>1</v>
      </c>
      <c r="R2613">
        <v>0.85</v>
      </c>
      <c r="S2613" s="38">
        <f t="shared" si="244"/>
        <v>1.1764705882352942</v>
      </c>
      <c r="T2613" s="9">
        <f t="shared" si="245"/>
        <v>0.50941176470588234</v>
      </c>
      <c r="V2613" s="11"/>
    </row>
    <row r="2614" spans="2:22" ht="18">
      <c r="B2614" t="s">
        <v>550</v>
      </c>
      <c r="C2614" t="s">
        <v>554</v>
      </c>
      <c r="D2614" t="str">
        <f>VLOOKUP(G2614,Sheet1!J:K,2,0)</f>
        <v>C</v>
      </c>
      <c r="E2614" t="str">
        <f t="shared" si="240"/>
        <v>C留学</v>
      </c>
      <c r="F2614" t="str">
        <f>VLOOKUP(G2614,Sheet1!J:L,3,0)</f>
        <v>广东省</v>
      </c>
      <c r="G2614" t="s">
        <v>122</v>
      </c>
      <c r="H2614" s="2" t="str">
        <f>VLOOKUP(G2614,Sheet1!J:O,6,0)</f>
        <v>华南大区</v>
      </c>
      <c r="I2614">
        <v>2</v>
      </c>
      <c r="J2614">
        <v>0</v>
      </c>
      <c r="K2614" s="8">
        <f>VLOOKUP(C2614,'渗透率、续签率'!B:C,2,0)</f>
        <v>0.68700000000000006</v>
      </c>
      <c r="L2614" s="6">
        <f t="shared" si="241"/>
        <v>0</v>
      </c>
      <c r="M2614">
        <v>0</v>
      </c>
      <c r="N2614">
        <v>0</v>
      </c>
      <c r="O2614" s="24" t="e">
        <f t="shared" si="242"/>
        <v>#DIV/0!</v>
      </c>
      <c r="P2614" s="35">
        <f>VLOOKUP(E2614,'参数设置&amp;汇总'!O:X,10,0)</f>
        <v>1</v>
      </c>
      <c r="Q2614" s="37">
        <f t="shared" si="243"/>
        <v>0</v>
      </c>
      <c r="R2614">
        <v>0.85</v>
      </c>
      <c r="S2614" s="38">
        <f t="shared" si="244"/>
        <v>0</v>
      </c>
      <c r="T2614" s="9">
        <f t="shared" si="245"/>
        <v>0</v>
      </c>
      <c r="V2614" s="11"/>
    </row>
    <row r="2615" spans="2:22" ht="18">
      <c r="B2615" t="s">
        <v>550</v>
      </c>
      <c r="C2615" t="s">
        <v>554</v>
      </c>
      <c r="D2615" t="str">
        <f>VLOOKUP(G2615,Sheet1!J:K,2,0)</f>
        <v>C</v>
      </c>
      <c r="E2615" t="str">
        <f t="shared" si="240"/>
        <v>C留学</v>
      </c>
      <c r="F2615" t="str">
        <f>VLOOKUP(G2615,Sheet1!J:L,3,0)</f>
        <v>新疆维吾尔自治区</v>
      </c>
      <c r="G2615" t="s">
        <v>123</v>
      </c>
      <c r="H2615" s="2" t="str">
        <f>VLOOKUP(G2615,Sheet1!J:O,6,0)</f>
        <v>华北大区</v>
      </c>
      <c r="I2615">
        <v>0</v>
      </c>
      <c r="J2615">
        <v>0</v>
      </c>
      <c r="K2615" s="8">
        <f>VLOOKUP(C2615,'渗透率、续签率'!B:C,2,0)</f>
        <v>0.68700000000000006</v>
      </c>
      <c r="L2615" s="6" t="e">
        <f t="shared" si="241"/>
        <v>#DIV/0!</v>
      </c>
      <c r="M2615">
        <v>0</v>
      </c>
      <c r="N2615">
        <v>0</v>
      </c>
      <c r="O2615" s="24" t="e">
        <f t="shared" si="242"/>
        <v>#DIV/0!</v>
      </c>
      <c r="P2615" s="35">
        <f>VLOOKUP(E2615,'参数设置&amp;汇总'!O:X,10,0)</f>
        <v>1</v>
      </c>
      <c r="Q2615" s="37">
        <f t="shared" si="243"/>
        <v>0</v>
      </c>
      <c r="R2615">
        <v>0.85</v>
      </c>
      <c r="S2615" s="38">
        <f t="shared" si="244"/>
        <v>0</v>
      </c>
      <c r="T2615" s="9">
        <f t="shared" si="245"/>
        <v>0</v>
      </c>
      <c r="V2615" s="11"/>
    </row>
    <row r="2616" spans="2:22" ht="18">
      <c r="B2616" t="s">
        <v>550</v>
      </c>
      <c r="C2616" t="s">
        <v>554</v>
      </c>
      <c r="D2616" t="str">
        <f>VLOOKUP(G2616,Sheet1!J:K,2,0)</f>
        <v>C</v>
      </c>
      <c r="E2616" t="str">
        <f t="shared" si="240"/>
        <v>C留学</v>
      </c>
      <c r="F2616" t="str">
        <f>VLOOKUP(G2616,Sheet1!J:L,3,0)</f>
        <v>安徽省</v>
      </c>
      <c r="G2616" t="s">
        <v>125</v>
      </c>
      <c r="H2616" s="2" t="str">
        <f>VLOOKUP(G2616,Sheet1!J:O,6,0)</f>
        <v>华南大区</v>
      </c>
      <c r="I2616">
        <v>3</v>
      </c>
      <c r="J2616">
        <v>0</v>
      </c>
      <c r="K2616" s="8">
        <f>VLOOKUP(C2616,'渗透率、续签率'!B:C,2,0)</f>
        <v>0.68700000000000006</v>
      </c>
      <c r="L2616" s="6">
        <f t="shared" si="241"/>
        <v>0</v>
      </c>
      <c r="M2616">
        <v>0</v>
      </c>
      <c r="N2616">
        <v>0</v>
      </c>
      <c r="O2616" s="24" t="e">
        <f t="shared" si="242"/>
        <v>#DIV/0!</v>
      </c>
      <c r="P2616" s="35">
        <f>VLOOKUP(E2616,'参数设置&amp;汇总'!O:X,10,0)</f>
        <v>1</v>
      </c>
      <c r="Q2616" s="37">
        <f t="shared" si="243"/>
        <v>0</v>
      </c>
      <c r="R2616">
        <v>0.85</v>
      </c>
      <c r="S2616" s="38">
        <f t="shared" si="244"/>
        <v>0</v>
      </c>
      <c r="T2616" s="9">
        <f t="shared" si="245"/>
        <v>0</v>
      </c>
      <c r="V2616" s="11"/>
    </row>
    <row r="2617" spans="2:22" ht="18">
      <c r="B2617" t="s">
        <v>550</v>
      </c>
      <c r="C2617" t="s">
        <v>554</v>
      </c>
      <c r="D2617" t="str">
        <f>VLOOKUP(G2617,Sheet1!J:K,2,0)</f>
        <v>C</v>
      </c>
      <c r="E2617" t="str">
        <f t="shared" si="240"/>
        <v>C留学</v>
      </c>
      <c r="F2617" t="str">
        <f>VLOOKUP(G2617,Sheet1!J:L,3,0)</f>
        <v>湖北省</v>
      </c>
      <c r="G2617" t="s">
        <v>126</v>
      </c>
      <c r="H2617" s="2" t="str">
        <f>VLOOKUP(G2617,Sheet1!J:O,6,0)</f>
        <v>华南大区</v>
      </c>
      <c r="I2617">
        <v>0</v>
      </c>
      <c r="J2617">
        <v>0</v>
      </c>
      <c r="K2617" s="8">
        <f>VLOOKUP(C2617,'渗透率、续签率'!B:C,2,0)</f>
        <v>0.68700000000000006</v>
      </c>
      <c r="L2617" s="6" t="e">
        <f t="shared" si="241"/>
        <v>#DIV/0!</v>
      </c>
      <c r="M2617">
        <v>0</v>
      </c>
      <c r="N2617">
        <v>0</v>
      </c>
      <c r="O2617" s="24" t="e">
        <f t="shared" si="242"/>
        <v>#DIV/0!</v>
      </c>
      <c r="P2617" s="35">
        <f>VLOOKUP(E2617,'参数设置&amp;汇总'!O:X,10,0)</f>
        <v>1</v>
      </c>
      <c r="Q2617" s="37">
        <f t="shared" si="243"/>
        <v>0</v>
      </c>
      <c r="R2617">
        <v>0.85</v>
      </c>
      <c r="S2617" s="38">
        <f t="shared" si="244"/>
        <v>0</v>
      </c>
      <c r="T2617" s="9">
        <f t="shared" si="245"/>
        <v>0</v>
      </c>
      <c r="V2617" s="11"/>
    </row>
    <row r="2618" spans="2:22" ht="18">
      <c r="B2618" t="s">
        <v>550</v>
      </c>
      <c r="C2618" t="s">
        <v>554</v>
      </c>
      <c r="D2618" t="str">
        <f>VLOOKUP(G2618,Sheet1!J:K,2,0)</f>
        <v>C</v>
      </c>
      <c r="E2618" t="str">
        <f t="shared" si="240"/>
        <v>C留学</v>
      </c>
      <c r="F2618" t="str">
        <f>VLOOKUP(G2618,Sheet1!J:L,3,0)</f>
        <v>黑龙江省</v>
      </c>
      <c r="G2618" t="s">
        <v>127</v>
      </c>
      <c r="H2618" s="2" t="str">
        <f>VLOOKUP(G2618,Sheet1!J:O,6,0)</f>
        <v>华北大区</v>
      </c>
      <c r="I2618">
        <v>0</v>
      </c>
      <c r="J2618">
        <v>0</v>
      </c>
      <c r="K2618" s="8">
        <f>VLOOKUP(C2618,'渗透率、续签率'!B:C,2,0)</f>
        <v>0.68700000000000006</v>
      </c>
      <c r="L2618" s="6" t="e">
        <f t="shared" si="241"/>
        <v>#DIV/0!</v>
      </c>
      <c r="M2618">
        <v>0</v>
      </c>
      <c r="N2618">
        <v>0</v>
      </c>
      <c r="O2618" s="24" t="e">
        <f t="shared" si="242"/>
        <v>#DIV/0!</v>
      </c>
      <c r="P2618" s="35">
        <f>VLOOKUP(E2618,'参数设置&amp;汇总'!O:X,10,0)</f>
        <v>1</v>
      </c>
      <c r="Q2618" s="37">
        <f t="shared" si="243"/>
        <v>0</v>
      </c>
      <c r="R2618">
        <v>0.85</v>
      </c>
      <c r="S2618" s="38">
        <f t="shared" si="244"/>
        <v>0</v>
      </c>
      <c r="T2618" s="9">
        <f t="shared" si="245"/>
        <v>0</v>
      </c>
      <c r="U2618" s="1"/>
      <c r="V2618" s="11"/>
    </row>
    <row r="2619" spans="2:22" ht="18">
      <c r="B2619" t="s">
        <v>550</v>
      </c>
      <c r="C2619" t="s">
        <v>554</v>
      </c>
      <c r="D2619" t="str">
        <f>VLOOKUP(G2619,Sheet1!J:K,2,0)</f>
        <v>C</v>
      </c>
      <c r="E2619" t="str">
        <f t="shared" si="240"/>
        <v>C留学</v>
      </c>
      <c r="F2619" t="str">
        <f>VLOOKUP(G2619,Sheet1!J:L,3,0)</f>
        <v>新疆维吾尔自治区</v>
      </c>
      <c r="G2619" t="s">
        <v>128</v>
      </c>
      <c r="H2619" s="2" t="str">
        <f>VLOOKUP(G2619,Sheet1!J:O,6,0)</f>
        <v>华北大区</v>
      </c>
      <c r="I2619">
        <v>0</v>
      </c>
      <c r="J2619">
        <v>0</v>
      </c>
      <c r="K2619" s="8">
        <f>VLOOKUP(C2619,'渗透率、续签率'!B:C,2,0)</f>
        <v>0.68700000000000006</v>
      </c>
      <c r="L2619" s="6" t="e">
        <f t="shared" si="241"/>
        <v>#DIV/0!</v>
      </c>
      <c r="M2619">
        <v>0</v>
      </c>
      <c r="N2619">
        <v>0</v>
      </c>
      <c r="O2619" s="24" t="e">
        <f t="shared" si="242"/>
        <v>#DIV/0!</v>
      </c>
      <c r="P2619" s="35">
        <f>VLOOKUP(E2619,'参数设置&amp;汇总'!O:X,10,0)</f>
        <v>1</v>
      </c>
      <c r="Q2619" s="37">
        <f t="shared" si="243"/>
        <v>0</v>
      </c>
      <c r="R2619">
        <v>0.85</v>
      </c>
      <c r="S2619" s="38">
        <f t="shared" si="244"/>
        <v>0</v>
      </c>
      <c r="T2619" s="9">
        <f t="shared" si="245"/>
        <v>0</v>
      </c>
      <c r="V2619" s="11"/>
    </row>
    <row r="2620" spans="2:22" ht="18">
      <c r="B2620" t="s">
        <v>550</v>
      </c>
      <c r="C2620" t="s">
        <v>554</v>
      </c>
      <c r="D2620" t="str">
        <f>VLOOKUP(G2620,Sheet1!J:K,2,0)</f>
        <v>B</v>
      </c>
      <c r="E2620" t="str">
        <f t="shared" si="240"/>
        <v>B留学</v>
      </c>
      <c r="F2620" t="str">
        <f>VLOOKUP(G2620,Sheet1!J:L,3,0)</f>
        <v>广东省</v>
      </c>
      <c r="G2620" t="s">
        <v>60</v>
      </c>
      <c r="H2620" s="2" t="str">
        <f>VLOOKUP(G2620,Sheet1!J:O,6,0)</f>
        <v>华南大区</v>
      </c>
      <c r="I2620">
        <v>46</v>
      </c>
      <c r="J2620">
        <v>11</v>
      </c>
      <c r="K2620" s="8">
        <f>VLOOKUP(C2620,'渗透率、续签率'!B:C,2,0)</f>
        <v>0.68700000000000006</v>
      </c>
      <c r="L2620" s="6">
        <f t="shared" si="241"/>
        <v>0.2391304347826087</v>
      </c>
      <c r="M2620">
        <v>8</v>
      </c>
      <c r="N2620">
        <v>8</v>
      </c>
      <c r="O2620" s="24">
        <f t="shared" si="242"/>
        <v>1</v>
      </c>
      <c r="P2620" s="35">
        <f>VLOOKUP(E2620,'参数设置&amp;汇总'!O:X,10,0)</f>
        <v>1</v>
      </c>
      <c r="Q2620" s="37">
        <f t="shared" si="243"/>
        <v>8</v>
      </c>
      <c r="R2620">
        <v>0.85</v>
      </c>
      <c r="S2620" s="38">
        <f t="shared" si="244"/>
        <v>2.945882352941176</v>
      </c>
      <c r="T2620" s="9">
        <f t="shared" si="245"/>
        <v>1.2755670588235293</v>
      </c>
      <c r="V2620" s="11"/>
    </row>
    <row r="2621" spans="2:22" ht="18">
      <c r="B2621" t="s">
        <v>550</v>
      </c>
      <c r="C2621" t="s">
        <v>554</v>
      </c>
      <c r="D2621" t="str">
        <f>VLOOKUP(G2621,Sheet1!J:K,2,0)</f>
        <v>C</v>
      </c>
      <c r="E2621" t="str">
        <f t="shared" si="240"/>
        <v>C留学</v>
      </c>
      <c r="F2621" t="str">
        <f>VLOOKUP(G2621,Sheet1!J:L,3,0)</f>
        <v>黑龙江省</v>
      </c>
      <c r="G2621" t="s">
        <v>129</v>
      </c>
      <c r="H2621" s="2" t="str">
        <f>VLOOKUP(G2621,Sheet1!J:O,6,0)</f>
        <v>华北大区</v>
      </c>
      <c r="I2621">
        <v>2</v>
      </c>
      <c r="J2621">
        <v>0</v>
      </c>
      <c r="K2621" s="8">
        <f>VLOOKUP(C2621,'渗透率、续签率'!B:C,2,0)</f>
        <v>0.68700000000000006</v>
      </c>
      <c r="L2621" s="6">
        <f t="shared" si="241"/>
        <v>0</v>
      </c>
      <c r="M2621">
        <v>0</v>
      </c>
      <c r="N2621">
        <v>0</v>
      </c>
      <c r="O2621" s="24" t="e">
        <f t="shared" si="242"/>
        <v>#DIV/0!</v>
      </c>
      <c r="P2621" s="35">
        <f>VLOOKUP(E2621,'参数设置&amp;汇总'!O:X,10,0)</f>
        <v>1</v>
      </c>
      <c r="Q2621" s="37">
        <f t="shared" si="243"/>
        <v>0</v>
      </c>
      <c r="R2621">
        <v>0.85</v>
      </c>
      <c r="S2621" s="38">
        <f t="shared" si="244"/>
        <v>0</v>
      </c>
      <c r="T2621" s="9">
        <f t="shared" si="245"/>
        <v>0</v>
      </c>
    </row>
    <row r="2622" spans="2:22" ht="18">
      <c r="B2622" t="s">
        <v>550</v>
      </c>
      <c r="C2622" t="s">
        <v>554</v>
      </c>
      <c r="D2622" t="str">
        <f>VLOOKUP(G2622,Sheet1!J:K,2,0)</f>
        <v>C</v>
      </c>
      <c r="E2622" t="str">
        <f t="shared" si="240"/>
        <v>C留学</v>
      </c>
      <c r="F2622" t="str">
        <f>VLOOKUP(G2622,Sheet1!J:L,3,0)</f>
        <v>海南省</v>
      </c>
      <c r="G2622" t="s">
        <v>130</v>
      </c>
      <c r="H2622" s="2" t="str">
        <f>VLOOKUP(G2622,Sheet1!J:O,6,0)</f>
        <v>华南大区</v>
      </c>
      <c r="I2622">
        <v>0</v>
      </c>
      <c r="J2622">
        <v>0</v>
      </c>
      <c r="K2622" s="8">
        <f>VLOOKUP(C2622,'渗透率、续签率'!B:C,2,0)</f>
        <v>0.68700000000000006</v>
      </c>
      <c r="L2622" s="6" t="e">
        <f t="shared" si="241"/>
        <v>#DIV/0!</v>
      </c>
      <c r="M2622">
        <v>0</v>
      </c>
      <c r="N2622">
        <v>0</v>
      </c>
      <c r="O2622" s="24" t="e">
        <f t="shared" si="242"/>
        <v>#DIV/0!</v>
      </c>
      <c r="P2622" s="35">
        <f>VLOOKUP(E2622,'参数设置&amp;汇总'!O:X,10,0)</f>
        <v>1</v>
      </c>
      <c r="Q2622" s="37">
        <f t="shared" si="243"/>
        <v>0</v>
      </c>
      <c r="R2622">
        <v>0.85</v>
      </c>
      <c r="S2622" s="38">
        <f t="shared" si="244"/>
        <v>0</v>
      </c>
      <c r="T2622" s="9">
        <f t="shared" si="245"/>
        <v>0</v>
      </c>
    </row>
    <row r="2623" spans="2:22" ht="18">
      <c r="B2623" t="s">
        <v>550</v>
      </c>
      <c r="C2623" t="s">
        <v>554</v>
      </c>
      <c r="D2623" t="str">
        <f>VLOOKUP(G2623,Sheet1!J:K,2,0)</f>
        <v>C</v>
      </c>
      <c r="E2623" t="str">
        <f t="shared" si="240"/>
        <v>C留学</v>
      </c>
      <c r="F2623" t="str">
        <f>VLOOKUP(G2623,Sheet1!J:L,3,0)</f>
        <v>河北省</v>
      </c>
      <c r="G2623" t="s">
        <v>132</v>
      </c>
      <c r="H2623" s="2" t="str">
        <f>VLOOKUP(G2623,Sheet1!J:O,6,0)</f>
        <v>华北大区</v>
      </c>
      <c r="I2623">
        <v>9</v>
      </c>
      <c r="J2623">
        <v>0</v>
      </c>
      <c r="K2623" s="8">
        <f>VLOOKUP(C2623,'渗透率、续签率'!B:C,2,0)</f>
        <v>0.68700000000000006</v>
      </c>
      <c r="L2623" s="6">
        <f t="shared" si="241"/>
        <v>0</v>
      </c>
      <c r="M2623">
        <v>0</v>
      </c>
      <c r="N2623">
        <v>0</v>
      </c>
      <c r="O2623" s="24" t="e">
        <f t="shared" si="242"/>
        <v>#DIV/0!</v>
      </c>
      <c r="P2623" s="35">
        <f>VLOOKUP(E2623,'参数设置&amp;汇总'!O:X,10,0)</f>
        <v>1</v>
      </c>
      <c r="Q2623" s="37">
        <f t="shared" si="243"/>
        <v>0</v>
      </c>
      <c r="R2623">
        <v>0.85</v>
      </c>
      <c r="S2623" s="38">
        <f t="shared" si="244"/>
        <v>0</v>
      </c>
      <c r="T2623" s="9">
        <f t="shared" si="245"/>
        <v>0</v>
      </c>
      <c r="V2623" s="11"/>
    </row>
    <row r="2624" spans="2:22" ht="18">
      <c r="B2624" t="s">
        <v>550</v>
      </c>
      <c r="C2624" t="s">
        <v>554</v>
      </c>
      <c r="D2624" t="str">
        <f>VLOOKUP(G2624,Sheet1!J:K,2,0)</f>
        <v>C</v>
      </c>
      <c r="E2624" t="str">
        <f t="shared" si="240"/>
        <v>C留学</v>
      </c>
      <c r="F2624" t="str">
        <f>VLOOKUP(G2624,Sheet1!J:L,3,0)</f>
        <v>云南省</v>
      </c>
      <c r="G2624" t="s">
        <v>133</v>
      </c>
      <c r="H2624" s="2" t="str">
        <f>VLOOKUP(G2624,Sheet1!J:O,6,0)</f>
        <v>华南大区</v>
      </c>
      <c r="I2624">
        <v>0</v>
      </c>
      <c r="J2624">
        <v>0</v>
      </c>
      <c r="K2624" s="8">
        <f>VLOOKUP(C2624,'渗透率、续签率'!B:C,2,0)</f>
        <v>0.68700000000000006</v>
      </c>
      <c r="L2624" s="6" t="e">
        <f t="shared" si="241"/>
        <v>#DIV/0!</v>
      </c>
      <c r="M2624">
        <v>0</v>
      </c>
      <c r="N2624">
        <v>0</v>
      </c>
      <c r="O2624" s="24" t="e">
        <f t="shared" si="242"/>
        <v>#DIV/0!</v>
      </c>
      <c r="P2624" s="35">
        <f>VLOOKUP(E2624,'参数设置&amp;汇总'!O:X,10,0)</f>
        <v>1</v>
      </c>
      <c r="Q2624" s="37">
        <f t="shared" si="243"/>
        <v>0</v>
      </c>
      <c r="R2624">
        <v>0.85</v>
      </c>
      <c r="S2624" s="38">
        <f t="shared" si="244"/>
        <v>0</v>
      </c>
      <c r="T2624" s="9">
        <f t="shared" si="245"/>
        <v>0</v>
      </c>
      <c r="V2624" s="11"/>
    </row>
    <row r="2625" spans="2:22" ht="18">
      <c r="B2625" t="s">
        <v>550</v>
      </c>
      <c r="C2625" t="s">
        <v>554</v>
      </c>
      <c r="D2625" t="str">
        <f>VLOOKUP(G2625,Sheet1!J:K,2,0)</f>
        <v>C</v>
      </c>
      <c r="E2625" t="str">
        <f t="shared" si="240"/>
        <v>C留学</v>
      </c>
      <c r="F2625" t="str">
        <f>VLOOKUP(G2625,Sheet1!J:L,3,0)</f>
        <v>河南省</v>
      </c>
      <c r="G2625" t="s">
        <v>134</v>
      </c>
      <c r="H2625" s="2" t="str">
        <f>VLOOKUP(G2625,Sheet1!J:O,6,0)</f>
        <v>华北大区</v>
      </c>
      <c r="I2625">
        <v>5</v>
      </c>
      <c r="J2625">
        <v>0</v>
      </c>
      <c r="K2625" s="8">
        <f>VLOOKUP(C2625,'渗透率、续签率'!B:C,2,0)</f>
        <v>0.68700000000000006</v>
      </c>
      <c r="L2625" s="6">
        <f t="shared" si="241"/>
        <v>0</v>
      </c>
      <c r="M2625">
        <v>0</v>
      </c>
      <c r="N2625">
        <v>0</v>
      </c>
      <c r="O2625" s="24" t="e">
        <f t="shared" si="242"/>
        <v>#DIV/0!</v>
      </c>
      <c r="P2625" s="35">
        <f>VLOOKUP(E2625,'参数设置&amp;汇总'!O:X,10,0)</f>
        <v>1</v>
      </c>
      <c r="Q2625" s="37">
        <f t="shared" si="243"/>
        <v>0</v>
      </c>
      <c r="R2625">
        <v>0.85</v>
      </c>
      <c r="S2625" s="38">
        <f t="shared" si="244"/>
        <v>0</v>
      </c>
      <c r="T2625" s="9">
        <f t="shared" si="245"/>
        <v>0</v>
      </c>
      <c r="V2625" s="11"/>
    </row>
    <row r="2626" spans="2:22" ht="18">
      <c r="B2626" t="s">
        <v>550</v>
      </c>
      <c r="C2626" t="s">
        <v>554</v>
      </c>
      <c r="D2626" t="str">
        <f>VLOOKUP(G2626,Sheet1!J:K,2,0)</f>
        <v>C</v>
      </c>
      <c r="E2626" t="str">
        <f t="shared" si="240"/>
        <v>C留学</v>
      </c>
      <c r="F2626" t="str">
        <f>VLOOKUP(G2626,Sheet1!J:L,3,0)</f>
        <v>海南省</v>
      </c>
      <c r="G2626" t="s">
        <v>135</v>
      </c>
      <c r="H2626" s="2" t="str">
        <f>VLOOKUP(G2626,Sheet1!J:O,6,0)</f>
        <v>华南大区</v>
      </c>
      <c r="I2626">
        <v>0</v>
      </c>
      <c r="J2626">
        <v>0</v>
      </c>
      <c r="K2626" s="8">
        <f>VLOOKUP(C2626,'渗透率、续签率'!B:C,2,0)</f>
        <v>0.68700000000000006</v>
      </c>
      <c r="L2626" s="6" t="e">
        <f t="shared" si="241"/>
        <v>#DIV/0!</v>
      </c>
      <c r="M2626">
        <v>0</v>
      </c>
      <c r="N2626">
        <v>0</v>
      </c>
      <c r="O2626" s="24" t="e">
        <f t="shared" si="242"/>
        <v>#DIV/0!</v>
      </c>
      <c r="P2626" s="35">
        <f>VLOOKUP(E2626,'参数设置&amp;汇总'!O:X,10,0)</f>
        <v>1</v>
      </c>
      <c r="Q2626" s="37">
        <f t="shared" si="243"/>
        <v>0</v>
      </c>
      <c r="R2626">
        <v>0.85</v>
      </c>
      <c r="S2626" s="38">
        <f t="shared" si="244"/>
        <v>0</v>
      </c>
      <c r="T2626" s="9">
        <f t="shared" si="245"/>
        <v>0</v>
      </c>
      <c r="V2626" s="11"/>
    </row>
    <row r="2627" spans="2:22" ht="18">
      <c r="B2627" t="s">
        <v>550</v>
      </c>
      <c r="C2627" t="s">
        <v>554</v>
      </c>
      <c r="D2627" t="str">
        <f>VLOOKUP(G2627,Sheet1!J:K,2,0)</f>
        <v>C</v>
      </c>
      <c r="E2627" t="str">
        <f t="shared" ref="E2627:E2690" si="246">D2627&amp;C2627</f>
        <v>C留学</v>
      </c>
      <c r="F2627" t="str">
        <f>VLOOKUP(G2627,Sheet1!J:L,3,0)</f>
        <v>新疆维吾尔自治区</v>
      </c>
      <c r="G2627" t="s">
        <v>136</v>
      </c>
      <c r="H2627" s="2" t="str">
        <f>VLOOKUP(G2627,Sheet1!J:O,6,0)</f>
        <v>华北大区</v>
      </c>
      <c r="I2627">
        <v>0</v>
      </c>
      <c r="J2627">
        <v>0</v>
      </c>
      <c r="K2627" s="8">
        <f>VLOOKUP(C2627,'渗透率、续签率'!B:C,2,0)</f>
        <v>0.68700000000000006</v>
      </c>
      <c r="L2627" s="6" t="e">
        <f t="shared" ref="L2627:L2690" si="247">J2627/I2627</f>
        <v>#DIV/0!</v>
      </c>
      <c r="M2627">
        <v>0</v>
      </c>
      <c r="N2627">
        <v>0</v>
      </c>
      <c r="O2627" s="24" t="e">
        <f t="shared" ref="O2627:O2690" si="248">N2627/M2627</f>
        <v>#DIV/0!</v>
      </c>
      <c r="P2627" s="35">
        <f>VLOOKUP(E2627,'参数设置&amp;汇总'!O:X,10,0)</f>
        <v>1</v>
      </c>
      <c r="Q2627" s="37">
        <f t="shared" ref="Q2627:Q2690" si="249">IF(P2627*M2627&gt;=N2627,M2627*P2627,N2627)</f>
        <v>0</v>
      </c>
      <c r="R2627">
        <v>0.85</v>
      </c>
      <c r="S2627" s="38">
        <f t="shared" ref="S2627:S2690" si="250">((1-K2627)*N2627+IF(Q2627-N2627&gt;0,Q2627-N2627,0))/R2627</f>
        <v>0</v>
      </c>
      <c r="T2627" s="9">
        <f t="shared" ref="T2627:T2690" si="251">S2627*0.433</f>
        <v>0</v>
      </c>
    </row>
    <row r="2628" spans="2:22" ht="18">
      <c r="B2628" t="s">
        <v>550</v>
      </c>
      <c r="C2628" t="s">
        <v>554</v>
      </c>
      <c r="D2628" t="str">
        <f>VLOOKUP(G2628,Sheet1!J:K,2,0)</f>
        <v>C</v>
      </c>
      <c r="E2628" t="str">
        <f t="shared" si="246"/>
        <v>C留学</v>
      </c>
      <c r="F2628" t="str">
        <f>VLOOKUP(G2628,Sheet1!J:L,3,0)</f>
        <v>新疆维吾尔自治区</v>
      </c>
      <c r="G2628" t="s">
        <v>137</v>
      </c>
      <c r="H2628" s="2" t="str">
        <f>VLOOKUP(G2628,Sheet1!J:O,6,0)</f>
        <v>华北大区</v>
      </c>
      <c r="I2628">
        <v>0</v>
      </c>
      <c r="J2628">
        <v>0</v>
      </c>
      <c r="K2628" s="8">
        <f>VLOOKUP(C2628,'渗透率、续签率'!B:C,2,0)</f>
        <v>0.68700000000000006</v>
      </c>
      <c r="L2628" s="6" t="e">
        <f t="shared" si="247"/>
        <v>#DIV/0!</v>
      </c>
      <c r="M2628">
        <v>0</v>
      </c>
      <c r="N2628">
        <v>0</v>
      </c>
      <c r="O2628" s="24" t="e">
        <f t="shared" si="248"/>
        <v>#DIV/0!</v>
      </c>
      <c r="P2628" s="35">
        <f>VLOOKUP(E2628,'参数设置&amp;汇总'!O:X,10,0)</f>
        <v>1</v>
      </c>
      <c r="Q2628" s="37">
        <f t="shared" si="249"/>
        <v>0</v>
      </c>
      <c r="R2628">
        <v>0.85</v>
      </c>
      <c r="S2628" s="38">
        <f t="shared" si="250"/>
        <v>0</v>
      </c>
      <c r="T2628" s="9">
        <f t="shared" si="251"/>
        <v>0</v>
      </c>
      <c r="V2628" s="11"/>
    </row>
    <row r="2629" spans="2:22" ht="18">
      <c r="B2629" t="s">
        <v>550</v>
      </c>
      <c r="C2629" t="s">
        <v>554</v>
      </c>
      <c r="D2629" t="str">
        <f>VLOOKUP(G2629,Sheet1!J:K,2,0)</f>
        <v>C</v>
      </c>
      <c r="E2629" t="str">
        <f t="shared" si="246"/>
        <v>C留学</v>
      </c>
      <c r="F2629" t="str">
        <f>VLOOKUP(G2629,Sheet1!J:L,3,0)</f>
        <v>安徽省</v>
      </c>
      <c r="G2629" t="s">
        <v>138</v>
      </c>
      <c r="H2629" s="2" t="str">
        <f>VLOOKUP(G2629,Sheet1!J:O,6,0)</f>
        <v>华南大区</v>
      </c>
      <c r="I2629">
        <v>4</v>
      </c>
      <c r="J2629">
        <v>0</v>
      </c>
      <c r="K2629" s="8">
        <f>VLOOKUP(C2629,'渗透率、续签率'!B:C,2,0)</f>
        <v>0.68700000000000006</v>
      </c>
      <c r="L2629" s="6">
        <f t="shared" si="247"/>
        <v>0</v>
      </c>
      <c r="M2629">
        <v>0</v>
      </c>
      <c r="N2629">
        <v>0</v>
      </c>
      <c r="O2629" s="24" t="e">
        <f t="shared" si="248"/>
        <v>#DIV/0!</v>
      </c>
      <c r="P2629" s="35">
        <f>VLOOKUP(E2629,'参数设置&amp;汇总'!O:X,10,0)</f>
        <v>1</v>
      </c>
      <c r="Q2629" s="37">
        <f t="shared" si="249"/>
        <v>0</v>
      </c>
      <c r="R2629">
        <v>0.85</v>
      </c>
      <c r="S2629" s="38">
        <f t="shared" si="250"/>
        <v>0</v>
      </c>
      <c r="T2629" s="9">
        <f t="shared" si="251"/>
        <v>0</v>
      </c>
      <c r="V2629" s="11"/>
    </row>
    <row r="2630" spans="2:22" ht="18">
      <c r="B2630" t="s">
        <v>550</v>
      </c>
      <c r="C2630" t="s">
        <v>554</v>
      </c>
      <c r="D2630" t="str">
        <f>VLOOKUP(G2630,Sheet1!J:K,2,0)</f>
        <v>C</v>
      </c>
      <c r="E2630" t="str">
        <f t="shared" si="246"/>
        <v>C留学</v>
      </c>
      <c r="F2630" t="str">
        <f>VLOOKUP(G2630,Sheet1!J:L,3,0)</f>
        <v>贵州省</v>
      </c>
      <c r="G2630" t="s">
        <v>140</v>
      </c>
      <c r="H2630" s="2" t="str">
        <f>VLOOKUP(G2630,Sheet1!J:O,6,0)</f>
        <v>华北大区</v>
      </c>
      <c r="I2630">
        <v>1</v>
      </c>
      <c r="J2630">
        <v>0</v>
      </c>
      <c r="K2630" s="8">
        <f>VLOOKUP(C2630,'渗透率、续签率'!B:C,2,0)</f>
        <v>0.68700000000000006</v>
      </c>
      <c r="L2630" s="6">
        <f t="shared" si="247"/>
        <v>0</v>
      </c>
      <c r="M2630">
        <v>0</v>
      </c>
      <c r="N2630">
        <v>0</v>
      </c>
      <c r="O2630" s="24" t="e">
        <f t="shared" si="248"/>
        <v>#DIV/0!</v>
      </c>
      <c r="P2630" s="35">
        <f>VLOOKUP(E2630,'参数设置&amp;汇总'!O:X,10,0)</f>
        <v>1</v>
      </c>
      <c r="Q2630" s="37">
        <f t="shared" si="249"/>
        <v>0</v>
      </c>
      <c r="R2630">
        <v>0.85</v>
      </c>
      <c r="S2630" s="38">
        <f t="shared" si="250"/>
        <v>0</v>
      </c>
      <c r="T2630" s="9">
        <f t="shared" si="251"/>
        <v>0</v>
      </c>
    </row>
    <row r="2631" spans="2:22" ht="18">
      <c r="B2631" t="s">
        <v>550</v>
      </c>
      <c r="C2631" t="s">
        <v>554</v>
      </c>
      <c r="D2631" t="str">
        <f>VLOOKUP(G2631,Sheet1!J:K,2,0)</f>
        <v>C</v>
      </c>
      <c r="E2631" t="str">
        <f t="shared" si="246"/>
        <v>C留学</v>
      </c>
      <c r="F2631" t="str">
        <f>VLOOKUP(G2631,Sheet1!J:L,3,0)</f>
        <v>甘肃省</v>
      </c>
      <c r="G2631" t="s">
        <v>141</v>
      </c>
      <c r="H2631" s="2" t="str">
        <f>VLOOKUP(G2631,Sheet1!J:O,6,0)</f>
        <v>华北大区</v>
      </c>
      <c r="I2631">
        <v>8</v>
      </c>
      <c r="J2631">
        <v>5</v>
      </c>
      <c r="K2631" s="8">
        <f>VLOOKUP(C2631,'渗透率、续签率'!B:C,2,0)</f>
        <v>0.68700000000000006</v>
      </c>
      <c r="L2631" s="6">
        <f t="shared" si="247"/>
        <v>0.625</v>
      </c>
      <c r="M2631">
        <v>4</v>
      </c>
      <c r="N2631">
        <v>4</v>
      </c>
      <c r="O2631" s="24">
        <f t="shared" si="248"/>
        <v>1</v>
      </c>
      <c r="P2631" s="35">
        <f>VLOOKUP(E2631,'参数设置&amp;汇总'!O:X,10,0)</f>
        <v>1</v>
      </c>
      <c r="Q2631" s="37">
        <f t="shared" si="249"/>
        <v>4</v>
      </c>
      <c r="R2631">
        <v>0.85</v>
      </c>
      <c r="S2631" s="38">
        <f t="shared" si="250"/>
        <v>1.472941176470588</v>
      </c>
      <c r="T2631" s="9">
        <f t="shared" si="251"/>
        <v>0.63778352941176464</v>
      </c>
    </row>
    <row r="2632" spans="2:22" ht="18">
      <c r="B2632" t="s">
        <v>550</v>
      </c>
      <c r="C2632" t="s">
        <v>554</v>
      </c>
      <c r="D2632" t="str">
        <f>VLOOKUP(G2632,Sheet1!J:K,2,0)</f>
        <v>C</v>
      </c>
      <c r="E2632" t="str">
        <f t="shared" si="246"/>
        <v>C留学</v>
      </c>
      <c r="F2632" t="str">
        <f>VLOOKUP(G2632,Sheet1!J:L,3,0)</f>
        <v>内蒙古自治区</v>
      </c>
      <c r="G2632" t="s">
        <v>142</v>
      </c>
      <c r="H2632" s="2" t="str">
        <f>VLOOKUP(G2632,Sheet1!J:O,6,0)</f>
        <v>华北大区</v>
      </c>
      <c r="I2632">
        <v>2</v>
      </c>
      <c r="J2632">
        <v>0</v>
      </c>
      <c r="K2632" s="8">
        <f>VLOOKUP(C2632,'渗透率、续签率'!B:C,2,0)</f>
        <v>0.68700000000000006</v>
      </c>
      <c r="L2632" s="6">
        <f t="shared" si="247"/>
        <v>0</v>
      </c>
      <c r="M2632">
        <v>0</v>
      </c>
      <c r="N2632">
        <v>0</v>
      </c>
      <c r="O2632" s="24" t="e">
        <f t="shared" si="248"/>
        <v>#DIV/0!</v>
      </c>
      <c r="P2632" s="35">
        <f>VLOOKUP(E2632,'参数设置&amp;汇总'!O:X,10,0)</f>
        <v>1</v>
      </c>
      <c r="Q2632" s="37">
        <f t="shared" si="249"/>
        <v>0</v>
      </c>
      <c r="R2632">
        <v>0.85</v>
      </c>
      <c r="S2632" s="38">
        <f t="shared" si="250"/>
        <v>0</v>
      </c>
      <c r="T2632" s="9">
        <f t="shared" si="251"/>
        <v>0</v>
      </c>
    </row>
    <row r="2633" spans="2:22" ht="18">
      <c r="B2633" t="s">
        <v>550</v>
      </c>
      <c r="C2633" t="s">
        <v>554</v>
      </c>
      <c r="D2633" t="str">
        <f>VLOOKUP(G2633,Sheet1!J:K,2,0)</f>
        <v>C</v>
      </c>
      <c r="E2633" t="str">
        <f t="shared" si="246"/>
        <v>C留学</v>
      </c>
      <c r="F2633" t="str">
        <f>VLOOKUP(G2633,Sheet1!J:L,3,0)</f>
        <v>四川省</v>
      </c>
      <c r="G2633" t="s">
        <v>143</v>
      </c>
      <c r="H2633" s="2" t="str">
        <f>VLOOKUP(G2633,Sheet1!J:O,6,0)</f>
        <v>华北大区</v>
      </c>
      <c r="I2633">
        <v>1</v>
      </c>
      <c r="J2633">
        <v>0</v>
      </c>
      <c r="K2633" s="8">
        <f>VLOOKUP(C2633,'渗透率、续签率'!B:C,2,0)</f>
        <v>0.68700000000000006</v>
      </c>
      <c r="L2633" s="6">
        <f t="shared" si="247"/>
        <v>0</v>
      </c>
      <c r="M2633">
        <v>0</v>
      </c>
      <c r="N2633">
        <v>0</v>
      </c>
      <c r="O2633" s="24" t="e">
        <f t="shared" si="248"/>
        <v>#DIV/0!</v>
      </c>
      <c r="P2633" s="35">
        <f>VLOOKUP(E2633,'参数设置&amp;汇总'!O:X,10,0)</f>
        <v>1</v>
      </c>
      <c r="Q2633" s="37">
        <f t="shared" si="249"/>
        <v>0</v>
      </c>
      <c r="R2633">
        <v>0.85</v>
      </c>
      <c r="S2633" s="38">
        <f t="shared" si="250"/>
        <v>0</v>
      </c>
      <c r="T2633" s="9">
        <f t="shared" si="251"/>
        <v>0</v>
      </c>
      <c r="V2633" s="11"/>
    </row>
    <row r="2634" spans="2:22" ht="18">
      <c r="B2634" t="s">
        <v>550</v>
      </c>
      <c r="C2634" t="s">
        <v>554</v>
      </c>
      <c r="D2634" t="str">
        <f>VLOOKUP(G2634,Sheet1!J:K,2,0)</f>
        <v>C</v>
      </c>
      <c r="E2634" t="str">
        <f t="shared" si="246"/>
        <v>C留学</v>
      </c>
      <c r="F2634" t="str">
        <f>VLOOKUP(G2634,Sheet1!J:L,3,0)</f>
        <v>四川省</v>
      </c>
      <c r="G2634" t="s">
        <v>144</v>
      </c>
      <c r="H2634" s="2" t="str">
        <f>VLOOKUP(G2634,Sheet1!J:O,6,0)</f>
        <v>华北大区</v>
      </c>
      <c r="I2634">
        <v>0</v>
      </c>
      <c r="J2634">
        <v>0</v>
      </c>
      <c r="K2634" s="8">
        <f>VLOOKUP(C2634,'渗透率、续签率'!B:C,2,0)</f>
        <v>0.68700000000000006</v>
      </c>
      <c r="L2634" s="6" t="e">
        <f t="shared" si="247"/>
        <v>#DIV/0!</v>
      </c>
      <c r="M2634">
        <v>0</v>
      </c>
      <c r="N2634">
        <v>0</v>
      </c>
      <c r="O2634" s="24" t="e">
        <f t="shared" si="248"/>
        <v>#DIV/0!</v>
      </c>
      <c r="P2634" s="35">
        <f>VLOOKUP(E2634,'参数设置&amp;汇总'!O:X,10,0)</f>
        <v>1</v>
      </c>
      <c r="Q2634" s="37">
        <f t="shared" si="249"/>
        <v>0</v>
      </c>
      <c r="R2634">
        <v>0.85</v>
      </c>
      <c r="S2634" s="38">
        <f t="shared" si="250"/>
        <v>0</v>
      </c>
      <c r="T2634" s="9">
        <f t="shared" si="251"/>
        <v>0</v>
      </c>
      <c r="V2634" s="11"/>
    </row>
    <row r="2635" spans="2:22" ht="18">
      <c r="B2635" t="s">
        <v>550</v>
      </c>
      <c r="C2635" t="s">
        <v>554</v>
      </c>
      <c r="D2635" t="str">
        <f>VLOOKUP(G2635,Sheet1!J:K,2,0)</f>
        <v>C</v>
      </c>
      <c r="E2635" t="str">
        <f t="shared" si="246"/>
        <v>C留学</v>
      </c>
      <c r="F2635" t="str">
        <f>VLOOKUP(G2635,Sheet1!J:L,3,0)</f>
        <v>内蒙古自治区</v>
      </c>
      <c r="G2635" t="s">
        <v>145</v>
      </c>
      <c r="H2635" s="2" t="str">
        <f>VLOOKUP(G2635,Sheet1!J:O,6,0)</f>
        <v>华北大区</v>
      </c>
      <c r="I2635">
        <v>10</v>
      </c>
      <c r="J2635">
        <v>0</v>
      </c>
      <c r="K2635" s="8">
        <f>VLOOKUP(C2635,'渗透率、续签率'!B:C,2,0)</f>
        <v>0.68700000000000006</v>
      </c>
      <c r="L2635" s="6">
        <f t="shared" si="247"/>
        <v>0</v>
      </c>
      <c r="M2635">
        <v>0</v>
      </c>
      <c r="N2635">
        <v>0</v>
      </c>
      <c r="O2635" s="24" t="e">
        <f t="shared" si="248"/>
        <v>#DIV/0!</v>
      </c>
      <c r="P2635" s="35">
        <f>VLOOKUP(E2635,'参数设置&amp;汇总'!O:X,10,0)</f>
        <v>1</v>
      </c>
      <c r="Q2635" s="37">
        <f t="shared" si="249"/>
        <v>0</v>
      </c>
      <c r="R2635">
        <v>0.85</v>
      </c>
      <c r="S2635" s="38">
        <f t="shared" si="250"/>
        <v>0</v>
      </c>
      <c r="T2635" s="9">
        <f t="shared" si="251"/>
        <v>0</v>
      </c>
      <c r="V2635" s="11"/>
    </row>
    <row r="2636" spans="2:22" ht="18">
      <c r="B2636" t="s">
        <v>550</v>
      </c>
      <c r="C2636" t="s">
        <v>554</v>
      </c>
      <c r="D2636" t="str">
        <f>VLOOKUP(G2636,Sheet1!J:K,2,0)</f>
        <v>1S</v>
      </c>
      <c r="E2636" t="str">
        <f t="shared" si="246"/>
        <v>1S留学</v>
      </c>
      <c r="F2636" t="str">
        <f>VLOOKUP(G2636,Sheet1!J:L,3,0)</f>
        <v>北京市</v>
      </c>
      <c r="G2636" t="s">
        <v>44</v>
      </c>
      <c r="H2636" s="2" t="str">
        <f>VLOOKUP(G2636,Sheet1!J:O,6,0)</f>
        <v>华北大区</v>
      </c>
      <c r="I2636">
        <v>243</v>
      </c>
      <c r="J2636">
        <v>66</v>
      </c>
      <c r="K2636" s="8">
        <f>VLOOKUP(C2636,'渗透率、续签率'!B:C,2,0)</f>
        <v>0.68700000000000006</v>
      </c>
      <c r="L2636" s="6">
        <f t="shared" si="247"/>
        <v>0.27160493827160492</v>
      </c>
      <c r="M2636">
        <v>39</v>
      </c>
      <c r="N2636">
        <v>34</v>
      </c>
      <c r="O2636" s="24">
        <f t="shared" si="248"/>
        <v>0.87179487179487181</v>
      </c>
      <c r="P2636" s="35">
        <f>VLOOKUP(E2636,'参数设置&amp;汇总'!O:X,10,0)</f>
        <v>1</v>
      </c>
      <c r="Q2636" s="37">
        <f t="shared" si="249"/>
        <v>39</v>
      </c>
      <c r="R2636">
        <v>0.85</v>
      </c>
      <c r="S2636" s="38">
        <f t="shared" si="250"/>
        <v>18.402352941176467</v>
      </c>
      <c r="T2636" s="9">
        <f t="shared" si="251"/>
        <v>7.9682188235294102</v>
      </c>
      <c r="V2636" s="11"/>
    </row>
    <row r="2637" spans="2:22" ht="18">
      <c r="B2637" t="s">
        <v>550</v>
      </c>
      <c r="C2637" t="s">
        <v>554</v>
      </c>
      <c r="D2637" t="str">
        <f>VLOOKUP(G2637,Sheet1!J:K,2,0)</f>
        <v>C</v>
      </c>
      <c r="E2637" t="str">
        <f t="shared" si="246"/>
        <v>C留学</v>
      </c>
      <c r="F2637" t="str">
        <f>VLOOKUP(G2637,Sheet1!J:L,3,0)</f>
        <v>新疆维吾尔自治区</v>
      </c>
      <c r="G2637" t="s">
        <v>146</v>
      </c>
      <c r="H2637" s="2" t="str">
        <f>VLOOKUP(G2637,Sheet1!J:O,6,0)</f>
        <v>华北大区</v>
      </c>
      <c r="I2637">
        <v>0</v>
      </c>
      <c r="J2637">
        <v>0</v>
      </c>
      <c r="K2637" s="8">
        <f>VLOOKUP(C2637,'渗透率、续签率'!B:C,2,0)</f>
        <v>0.68700000000000006</v>
      </c>
      <c r="L2637" s="6" t="e">
        <f t="shared" si="247"/>
        <v>#DIV/0!</v>
      </c>
      <c r="M2637">
        <v>0</v>
      </c>
      <c r="N2637">
        <v>0</v>
      </c>
      <c r="O2637" s="24" t="e">
        <f t="shared" si="248"/>
        <v>#DIV/0!</v>
      </c>
      <c r="P2637" s="35">
        <f>VLOOKUP(E2637,'参数设置&amp;汇总'!O:X,10,0)</f>
        <v>1</v>
      </c>
      <c r="Q2637" s="37">
        <f t="shared" si="249"/>
        <v>0</v>
      </c>
      <c r="R2637">
        <v>0.85</v>
      </c>
      <c r="S2637" s="38">
        <f t="shared" si="250"/>
        <v>0</v>
      </c>
      <c r="T2637" s="9">
        <f t="shared" si="251"/>
        <v>0</v>
      </c>
      <c r="V2637" s="11"/>
    </row>
    <row r="2638" spans="2:22" ht="18">
      <c r="B2638" t="s">
        <v>550</v>
      </c>
      <c r="C2638" t="s">
        <v>554</v>
      </c>
      <c r="D2638" t="str">
        <f>VLOOKUP(G2638,Sheet1!J:K,2,0)</f>
        <v>C</v>
      </c>
      <c r="E2638" t="str">
        <f t="shared" si="246"/>
        <v>C留学</v>
      </c>
      <c r="F2638" t="str">
        <f>VLOOKUP(G2638,Sheet1!J:L,3,0)</f>
        <v>广西壮族自治区</v>
      </c>
      <c r="G2638" t="s">
        <v>147</v>
      </c>
      <c r="H2638" s="2" t="str">
        <f>VLOOKUP(G2638,Sheet1!J:O,6,0)</f>
        <v>华南大区</v>
      </c>
      <c r="I2638">
        <v>0</v>
      </c>
      <c r="J2638">
        <v>0</v>
      </c>
      <c r="K2638" s="8">
        <f>VLOOKUP(C2638,'渗透率、续签率'!B:C,2,0)</f>
        <v>0.68700000000000006</v>
      </c>
      <c r="L2638" s="6" t="e">
        <f t="shared" si="247"/>
        <v>#DIV/0!</v>
      </c>
      <c r="M2638">
        <v>0</v>
      </c>
      <c r="N2638">
        <v>0</v>
      </c>
      <c r="O2638" s="24" t="e">
        <f t="shared" si="248"/>
        <v>#DIV/0!</v>
      </c>
      <c r="P2638" s="35">
        <f>VLOOKUP(E2638,'参数设置&amp;汇总'!O:X,10,0)</f>
        <v>1</v>
      </c>
      <c r="Q2638" s="37">
        <f t="shared" si="249"/>
        <v>0</v>
      </c>
      <c r="R2638">
        <v>0.85</v>
      </c>
      <c r="S2638" s="38">
        <f t="shared" si="250"/>
        <v>0</v>
      </c>
      <c r="T2638" s="9">
        <f t="shared" si="251"/>
        <v>0</v>
      </c>
      <c r="V2638" s="11"/>
    </row>
    <row r="2639" spans="2:22" ht="18">
      <c r="B2639" t="s">
        <v>550</v>
      </c>
      <c r="C2639" t="s">
        <v>554</v>
      </c>
      <c r="D2639" t="str">
        <f>VLOOKUP(G2639,Sheet1!J:K,2,0)</f>
        <v>C</v>
      </c>
      <c r="E2639" t="str">
        <f t="shared" si="246"/>
        <v>C留学</v>
      </c>
      <c r="F2639" t="str">
        <f>VLOOKUP(G2639,Sheet1!J:L,3,0)</f>
        <v>湖北省</v>
      </c>
      <c r="G2639" t="s">
        <v>148</v>
      </c>
      <c r="H2639" s="2" t="str">
        <f>VLOOKUP(G2639,Sheet1!J:O,6,0)</f>
        <v>华南大区</v>
      </c>
      <c r="I2639">
        <v>1</v>
      </c>
      <c r="J2639">
        <v>0</v>
      </c>
      <c r="K2639" s="8">
        <f>VLOOKUP(C2639,'渗透率、续签率'!B:C,2,0)</f>
        <v>0.68700000000000006</v>
      </c>
      <c r="L2639" s="6">
        <f t="shared" si="247"/>
        <v>0</v>
      </c>
      <c r="M2639">
        <v>0</v>
      </c>
      <c r="N2639">
        <v>0</v>
      </c>
      <c r="O2639" s="24" t="e">
        <f t="shared" si="248"/>
        <v>#DIV/0!</v>
      </c>
      <c r="P2639" s="35">
        <f>VLOOKUP(E2639,'参数设置&amp;汇总'!O:X,10,0)</f>
        <v>1</v>
      </c>
      <c r="Q2639" s="37">
        <f t="shared" si="249"/>
        <v>0</v>
      </c>
      <c r="R2639">
        <v>0.85</v>
      </c>
      <c r="S2639" s="38">
        <f t="shared" si="250"/>
        <v>0</v>
      </c>
      <c r="T2639" s="9">
        <f t="shared" si="251"/>
        <v>0</v>
      </c>
    </row>
    <row r="2640" spans="2:22" ht="18">
      <c r="B2640" t="s">
        <v>550</v>
      </c>
      <c r="C2640" t="s">
        <v>554</v>
      </c>
      <c r="D2640" t="str">
        <f>VLOOKUP(G2640,Sheet1!J:K,2,0)</f>
        <v>A</v>
      </c>
      <c r="E2640" t="str">
        <f t="shared" si="246"/>
        <v>A留学</v>
      </c>
      <c r="F2640" t="str">
        <f>VLOOKUP(G2640,Sheet1!J:L,3,0)</f>
        <v>江苏省</v>
      </c>
      <c r="G2640" t="s">
        <v>48</v>
      </c>
      <c r="H2640" s="2" t="str">
        <f>VLOOKUP(G2640,Sheet1!J:O,6,0)</f>
        <v>华北大区</v>
      </c>
      <c r="I2640">
        <v>136</v>
      </c>
      <c r="J2640">
        <v>50</v>
      </c>
      <c r="K2640" s="8">
        <f>VLOOKUP(C2640,'渗透率、续签率'!B:C,2,0)</f>
        <v>0.68700000000000006</v>
      </c>
      <c r="L2640" s="6">
        <f t="shared" si="247"/>
        <v>0.36764705882352944</v>
      </c>
      <c r="M2640">
        <v>12</v>
      </c>
      <c r="N2640">
        <v>12</v>
      </c>
      <c r="O2640" s="24">
        <f t="shared" si="248"/>
        <v>1</v>
      </c>
      <c r="P2640" s="35">
        <f>VLOOKUP(E2640,'参数设置&amp;汇总'!O:X,10,0)</f>
        <v>1</v>
      </c>
      <c r="Q2640" s="37">
        <f t="shared" si="249"/>
        <v>12</v>
      </c>
      <c r="R2640">
        <v>0.85</v>
      </c>
      <c r="S2640" s="38">
        <f t="shared" si="250"/>
        <v>4.4188235294117639</v>
      </c>
      <c r="T2640" s="9">
        <f t="shared" si="251"/>
        <v>1.9133505882352937</v>
      </c>
      <c r="V2640" s="11"/>
    </row>
    <row r="2641" spans="2:22" ht="18">
      <c r="B2641" t="s">
        <v>550</v>
      </c>
      <c r="C2641" t="s">
        <v>554</v>
      </c>
      <c r="D2641" t="str">
        <f>VLOOKUP(G2641,Sheet1!J:K,2,0)</f>
        <v>C</v>
      </c>
      <c r="E2641" t="str">
        <f t="shared" si="246"/>
        <v>C留学</v>
      </c>
      <c r="F2641" t="str">
        <f>VLOOKUP(G2641,Sheet1!J:L,3,0)</f>
        <v>四川省</v>
      </c>
      <c r="G2641" t="s">
        <v>149</v>
      </c>
      <c r="H2641" s="2" t="str">
        <f>VLOOKUP(G2641,Sheet1!J:O,6,0)</f>
        <v>华北大区</v>
      </c>
      <c r="I2641">
        <v>3</v>
      </c>
      <c r="J2641">
        <v>0</v>
      </c>
      <c r="K2641" s="8">
        <f>VLOOKUP(C2641,'渗透率、续签率'!B:C,2,0)</f>
        <v>0.68700000000000006</v>
      </c>
      <c r="L2641" s="6">
        <f t="shared" si="247"/>
        <v>0</v>
      </c>
      <c r="M2641">
        <v>0</v>
      </c>
      <c r="N2641">
        <v>0</v>
      </c>
      <c r="O2641" s="24" t="e">
        <f t="shared" si="248"/>
        <v>#DIV/0!</v>
      </c>
      <c r="P2641" s="35">
        <f>VLOOKUP(E2641,'参数设置&amp;汇总'!O:X,10,0)</f>
        <v>1</v>
      </c>
      <c r="Q2641" s="37">
        <f t="shared" si="249"/>
        <v>0</v>
      </c>
      <c r="R2641">
        <v>0.85</v>
      </c>
      <c r="S2641" s="38">
        <f t="shared" si="250"/>
        <v>0</v>
      </c>
      <c r="T2641" s="9">
        <f t="shared" si="251"/>
        <v>0</v>
      </c>
      <c r="V2641" s="11"/>
    </row>
    <row r="2642" spans="2:22" ht="18">
      <c r="B2642" t="s">
        <v>550</v>
      </c>
      <c r="C2642" t="s">
        <v>554</v>
      </c>
      <c r="D2642" t="str">
        <f>VLOOKUP(G2642,Sheet1!J:K,2,0)</f>
        <v>B</v>
      </c>
      <c r="E2642" t="str">
        <f t="shared" si="246"/>
        <v>B留学</v>
      </c>
      <c r="F2642" t="str">
        <f>VLOOKUP(G2642,Sheet1!J:L,3,0)</f>
        <v>广西壮族自治区</v>
      </c>
      <c r="G2642" t="s">
        <v>62</v>
      </c>
      <c r="H2642" s="2" t="str">
        <f>VLOOKUP(G2642,Sheet1!J:O,6,0)</f>
        <v>华南大区</v>
      </c>
      <c r="I2642">
        <v>19</v>
      </c>
      <c r="J2642">
        <v>5</v>
      </c>
      <c r="K2642" s="8">
        <f>VLOOKUP(C2642,'渗透率、续签率'!B:C,2,0)</f>
        <v>0.68700000000000006</v>
      </c>
      <c r="L2642" s="6">
        <f t="shared" si="247"/>
        <v>0.26315789473684209</v>
      </c>
      <c r="M2642">
        <v>4</v>
      </c>
      <c r="N2642">
        <v>4</v>
      </c>
      <c r="O2642" s="24">
        <f t="shared" si="248"/>
        <v>1</v>
      </c>
      <c r="P2642" s="35">
        <f>VLOOKUP(E2642,'参数设置&amp;汇总'!O:X,10,0)</f>
        <v>1</v>
      </c>
      <c r="Q2642" s="37">
        <f t="shared" si="249"/>
        <v>4</v>
      </c>
      <c r="R2642">
        <v>0.85</v>
      </c>
      <c r="S2642" s="38">
        <f t="shared" si="250"/>
        <v>1.472941176470588</v>
      </c>
      <c r="T2642" s="9">
        <f t="shared" si="251"/>
        <v>0.63778352941176464</v>
      </c>
      <c r="V2642" s="11"/>
    </row>
    <row r="2643" spans="2:22" ht="18">
      <c r="B2643" t="s">
        <v>550</v>
      </c>
      <c r="C2643" t="s">
        <v>554</v>
      </c>
      <c r="D2643" t="str">
        <f>VLOOKUP(G2643,Sheet1!J:K,2,0)</f>
        <v>C</v>
      </c>
      <c r="E2643" t="str">
        <f t="shared" si="246"/>
        <v>C留学</v>
      </c>
      <c r="F2643" t="str">
        <f>VLOOKUP(G2643,Sheet1!J:L,3,0)</f>
        <v>福建省</v>
      </c>
      <c r="G2643" t="s">
        <v>150</v>
      </c>
      <c r="H2643" s="2" t="str">
        <f>VLOOKUP(G2643,Sheet1!J:O,6,0)</f>
        <v>华南大区</v>
      </c>
      <c r="I2643">
        <v>1</v>
      </c>
      <c r="J2643">
        <v>0</v>
      </c>
      <c r="K2643" s="8">
        <f>VLOOKUP(C2643,'渗透率、续签率'!B:C,2,0)</f>
        <v>0.68700000000000006</v>
      </c>
      <c r="L2643" s="6">
        <f t="shared" si="247"/>
        <v>0</v>
      </c>
      <c r="M2643">
        <v>0</v>
      </c>
      <c r="N2643">
        <v>0</v>
      </c>
      <c r="O2643" s="24" t="e">
        <f t="shared" si="248"/>
        <v>#DIV/0!</v>
      </c>
      <c r="P2643" s="35">
        <f>VLOOKUP(E2643,'参数设置&amp;汇总'!O:X,10,0)</f>
        <v>1</v>
      </c>
      <c r="Q2643" s="37">
        <f t="shared" si="249"/>
        <v>0</v>
      </c>
      <c r="R2643">
        <v>0.85</v>
      </c>
      <c r="S2643" s="38">
        <f t="shared" si="250"/>
        <v>0</v>
      </c>
      <c r="T2643" s="9">
        <f t="shared" si="251"/>
        <v>0</v>
      </c>
      <c r="V2643" s="11"/>
    </row>
    <row r="2644" spans="2:22" ht="18">
      <c r="B2644" t="s">
        <v>550</v>
      </c>
      <c r="C2644" t="s">
        <v>554</v>
      </c>
      <c r="D2644" t="str">
        <f>VLOOKUP(G2644,Sheet1!J:K,2,0)</f>
        <v>B</v>
      </c>
      <c r="E2644" t="str">
        <f t="shared" si="246"/>
        <v>B留学</v>
      </c>
      <c r="F2644" t="str">
        <f>VLOOKUP(G2644,Sheet1!J:L,3,0)</f>
        <v>江西省</v>
      </c>
      <c r="G2644" t="s">
        <v>64</v>
      </c>
      <c r="H2644" s="2" t="str">
        <f>VLOOKUP(G2644,Sheet1!J:O,6,0)</f>
        <v>华南大区</v>
      </c>
      <c r="I2644">
        <v>39</v>
      </c>
      <c r="J2644">
        <v>11</v>
      </c>
      <c r="K2644" s="8">
        <f>VLOOKUP(C2644,'渗透率、续签率'!B:C,2,0)</f>
        <v>0.68700000000000006</v>
      </c>
      <c r="L2644" s="6">
        <f t="shared" si="247"/>
        <v>0.28205128205128205</v>
      </c>
      <c r="M2644">
        <v>7</v>
      </c>
      <c r="N2644">
        <v>7</v>
      </c>
      <c r="O2644" s="24">
        <f t="shared" si="248"/>
        <v>1</v>
      </c>
      <c r="P2644" s="35">
        <f>VLOOKUP(E2644,'参数设置&amp;汇总'!O:X,10,0)</f>
        <v>1</v>
      </c>
      <c r="Q2644" s="37">
        <f t="shared" si="249"/>
        <v>7</v>
      </c>
      <c r="R2644">
        <v>0.85</v>
      </c>
      <c r="S2644" s="38">
        <f t="shared" si="250"/>
        <v>2.5776470588235294</v>
      </c>
      <c r="T2644" s="9">
        <f t="shared" si="251"/>
        <v>1.1161211764705883</v>
      </c>
    </row>
    <row r="2645" spans="2:22" ht="18">
      <c r="B2645" t="s">
        <v>550</v>
      </c>
      <c r="C2645" t="s">
        <v>554</v>
      </c>
      <c r="D2645" t="str">
        <f>VLOOKUP(G2645,Sheet1!J:K,2,0)</f>
        <v>C</v>
      </c>
      <c r="E2645" t="str">
        <f t="shared" si="246"/>
        <v>C留学</v>
      </c>
      <c r="F2645" t="str">
        <f>VLOOKUP(G2645,Sheet1!J:L,3,0)</f>
        <v>江苏省</v>
      </c>
      <c r="G2645" t="s">
        <v>151</v>
      </c>
      <c r="H2645" s="2" t="str">
        <f>VLOOKUP(G2645,Sheet1!J:O,6,0)</f>
        <v>华北大区</v>
      </c>
      <c r="I2645">
        <v>26</v>
      </c>
      <c r="J2645">
        <v>4</v>
      </c>
      <c r="K2645" s="8">
        <f>VLOOKUP(C2645,'渗透率、续签率'!B:C,2,0)</f>
        <v>0.68700000000000006</v>
      </c>
      <c r="L2645" s="6">
        <f t="shared" si="247"/>
        <v>0.15384615384615385</v>
      </c>
      <c r="M2645">
        <v>3</v>
      </c>
      <c r="N2645">
        <v>3</v>
      </c>
      <c r="O2645" s="24">
        <f t="shared" si="248"/>
        <v>1</v>
      </c>
      <c r="P2645" s="35">
        <f>VLOOKUP(E2645,'参数设置&amp;汇总'!O:X,10,0)</f>
        <v>1</v>
      </c>
      <c r="Q2645" s="37">
        <f t="shared" si="249"/>
        <v>3</v>
      </c>
      <c r="R2645">
        <v>0.85</v>
      </c>
      <c r="S2645" s="38">
        <f t="shared" si="250"/>
        <v>1.104705882352941</v>
      </c>
      <c r="T2645" s="9">
        <f t="shared" si="251"/>
        <v>0.47833764705882342</v>
      </c>
      <c r="V2645" s="11"/>
    </row>
    <row r="2646" spans="2:22" ht="18">
      <c r="B2646" t="s">
        <v>550</v>
      </c>
      <c r="C2646" t="s">
        <v>554</v>
      </c>
      <c r="D2646" t="str">
        <f>VLOOKUP(G2646,Sheet1!J:K,2,0)</f>
        <v>C</v>
      </c>
      <c r="E2646" t="str">
        <f t="shared" si="246"/>
        <v>C留学</v>
      </c>
      <c r="F2646" t="str">
        <f>VLOOKUP(G2646,Sheet1!J:L,3,0)</f>
        <v>河南省</v>
      </c>
      <c r="G2646" t="s">
        <v>152</v>
      </c>
      <c r="H2646" s="2" t="str">
        <f>VLOOKUP(G2646,Sheet1!J:O,6,0)</f>
        <v>华北大区</v>
      </c>
      <c r="I2646">
        <v>11</v>
      </c>
      <c r="J2646">
        <v>0</v>
      </c>
      <c r="K2646" s="8">
        <f>VLOOKUP(C2646,'渗透率、续签率'!B:C,2,0)</f>
        <v>0.68700000000000006</v>
      </c>
      <c r="L2646" s="6">
        <f t="shared" si="247"/>
        <v>0</v>
      </c>
      <c r="M2646">
        <v>0</v>
      </c>
      <c r="N2646">
        <v>0</v>
      </c>
      <c r="O2646" s="24" t="e">
        <f t="shared" si="248"/>
        <v>#DIV/0!</v>
      </c>
      <c r="P2646" s="35">
        <f>VLOOKUP(E2646,'参数设置&amp;汇总'!O:X,10,0)</f>
        <v>1</v>
      </c>
      <c r="Q2646" s="37">
        <f t="shared" si="249"/>
        <v>0</v>
      </c>
      <c r="R2646">
        <v>0.85</v>
      </c>
      <c r="S2646" s="38">
        <f t="shared" si="250"/>
        <v>0</v>
      </c>
      <c r="T2646" s="9">
        <f t="shared" si="251"/>
        <v>0</v>
      </c>
      <c r="V2646" s="11"/>
    </row>
    <row r="2647" spans="2:22" ht="18">
      <c r="B2647" t="s">
        <v>550</v>
      </c>
      <c r="C2647" t="s">
        <v>554</v>
      </c>
      <c r="D2647" t="str">
        <f>VLOOKUP(G2647,Sheet1!J:K,2,0)</f>
        <v>B</v>
      </c>
      <c r="E2647" t="str">
        <f t="shared" si="246"/>
        <v>B留学</v>
      </c>
      <c r="F2647" t="str">
        <f>VLOOKUP(G2647,Sheet1!J:L,3,0)</f>
        <v>福建省</v>
      </c>
      <c r="G2647" t="s">
        <v>66</v>
      </c>
      <c r="H2647" s="2" t="str">
        <f>VLOOKUP(G2647,Sheet1!J:O,6,0)</f>
        <v>华南大区</v>
      </c>
      <c r="I2647">
        <v>61</v>
      </c>
      <c r="J2647">
        <v>14</v>
      </c>
      <c r="K2647" s="8">
        <f>VLOOKUP(C2647,'渗透率、续签率'!B:C,2,0)</f>
        <v>0.68700000000000006</v>
      </c>
      <c r="L2647" s="6">
        <f t="shared" si="247"/>
        <v>0.22950819672131148</v>
      </c>
      <c r="M2647">
        <v>9</v>
      </c>
      <c r="N2647">
        <v>9</v>
      </c>
      <c r="O2647" s="24">
        <f t="shared" si="248"/>
        <v>1</v>
      </c>
      <c r="P2647" s="35">
        <f>VLOOKUP(E2647,'参数设置&amp;汇总'!O:X,10,0)</f>
        <v>1</v>
      </c>
      <c r="Q2647" s="37">
        <f t="shared" si="249"/>
        <v>9</v>
      </c>
      <c r="R2647">
        <v>0.85</v>
      </c>
      <c r="S2647" s="38">
        <f t="shared" si="250"/>
        <v>3.3141176470588229</v>
      </c>
      <c r="T2647" s="9">
        <f t="shared" si="251"/>
        <v>1.4350129411764703</v>
      </c>
      <c r="V2647" s="11"/>
    </row>
    <row r="2648" spans="2:22" ht="18">
      <c r="B2648" t="s">
        <v>550</v>
      </c>
      <c r="C2648" t="s">
        <v>554</v>
      </c>
      <c r="D2648" t="str">
        <f>VLOOKUP(G2648,Sheet1!J:K,2,0)</f>
        <v>C</v>
      </c>
      <c r="E2648" t="str">
        <f t="shared" si="246"/>
        <v>C留学</v>
      </c>
      <c r="F2648" t="str">
        <f>VLOOKUP(G2648,Sheet1!J:L,3,0)</f>
        <v>黑龙江省</v>
      </c>
      <c r="G2648" t="s">
        <v>155</v>
      </c>
      <c r="H2648" s="2" t="str">
        <f>VLOOKUP(G2648,Sheet1!J:O,6,0)</f>
        <v>华北大区</v>
      </c>
      <c r="I2648">
        <v>0</v>
      </c>
      <c r="J2648">
        <v>0</v>
      </c>
      <c r="K2648" s="8">
        <f>VLOOKUP(C2648,'渗透率、续签率'!B:C,2,0)</f>
        <v>0.68700000000000006</v>
      </c>
      <c r="L2648" s="6" t="e">
        <f t="shared" si="247"/>
        <v>#DIV/0!</v>
      </c>
      <c r="M2648">
        <v>0</v>
      </c>
      <c r="N2648">
        <v>0</v>
      </c>
      <c r="O2648" s="24" t="e">
        <f t="shared" si="248"/>
        <v>#DIV/0!</v>
      </c>
      <c r="P2648" s="35">
        <f>VLOOKUP(E2648,'参数设置&amp;汇总'!O:X,10,0)</f>
        <v>1</v>
      </c>
      <c r="Q2648" s="37">
        <f t="shared" si="249"/>
        <v>0</v>
      </c>
      <c r="R2648">
        <v>0.85</v>
      </c>
      <c r="S2648" s="38">
        <f t="shared" si="250"/>
        <v>0</v>
      </c>
      <c r="T2648" s="9">
        <f t="shared" si="251"/>
        <v>0</v>
      </c>
      <c r="V2648" s="11"/>
    </row>
    <row r="2649" spans="2:22" ht="18">
      <c r="B2649" t="s">
        <v>550</v>
      </c>
      <c r="C2649" t="s">
        <v>554</v>
      </c>
      <c r="D2649" t="str">
        <f>VLOOKUP(G2649,Sheet1!J:K,2,0)</f>
        <v>C</v>
      </c>
      <c r="E2649" t="str">
        <f t="shared" si="246"/>
        <v>C留学</v>
      </c>
      <c r="F2649" t="str">
        <f>VLOOKUP(G2649,Sheet1!J:L,3,0)</f>
        <v>浙江省</v>
      </c>
      <c r="G2649" t="s">
        <v>157</v>
      </c>
      <c r="H2649" s="2" t="str">
        <f>VLOOKUP(G2649,Sheet1!J:O,6,0)</f>
        <v>华南大区</v>
      </c>
      <c r="I2649">
        <v>13</v>
      </c>
      <c r="J2649">
        <v>1</v>
      </c>
      <c r="K2649" s="8">
        <f>VLOOKUP(C2649,'渗透率、续签率'!B:C,2,0)</f>
        <v>0.68700000000000006</v>
      </c>
      <c r="L2649" s="6">
        <f t="shared" si="247"/>
        <v>7.6923076923076927E-2</v>
      </c>
      <c r="M2649">
        <v>1</v>
      </c>
      <c r="N2649">
        <v>1</v>
      </c>
      <c r="O2649" s="24">
        <f t="shared" si="248"/>
        <v>1</v>
      </c>
      <c r="P2649" s="35">
        <f>VLOOKUP(E2649,'参数设置&amp;汇总'!O:X,10,0)</f>
        <v>1</v>
      </c>
      <c r="Q2649" s="37">
        <f t="shared" si="249"/>
        <v>1</v>
      </c>
      <c r="R2649">
        <v>0.85</v>
      </c>
      <c r="S2649" s="38">
        <f t="shared" si="250"/>
        <v>0.36823529411764699</v>
      </c>
      <c r="T2649" s="9">
        <f t="shared" si="251"/>
        <v>0.15944588235294116</v>
      </c>
    </row>
    <row r="2650" spans="2:22" ht="18">
      <c r="B2650" t="s">
        <v>550</v>
      </c>
      <c r="C2650" t="s">
        <v>554</v>
      </c>
      <c r="D2650" t="str">
        <f>VLOOKUP(G2650,Sheet1!J:K,2,0)</f>
        <v>C</v>
      </c>
      <c r="E2650" t="str">
        <f t="shared" si="246"/>
        <v>C留学</v>
      </c>
      <c r="F2650" t="str">
        <f>VLOOKUP(G2650,Sheet1!J:L,3,0)</f>
        <v>台湾省</v>
      </c>
      <c r="G2650" t="s">
        <v>158</v>
      </c>
      <c r="H2650" s="2">
        <f>VLOOKUP(G2650,Sheet1!J:O,6,0)</f>
        <v>0</v>
      </c>
      <c r="I2650">
        <v>84</v>
      </c>
      <c r="J2650">
        <v>0</v>
      </c>
      <c r="K2650" s="8">
        <f>VLOOKUP(C2650,'渗透率、续签率'!B:C,2,0)</f>
        <v>0.68700000000000006</v>
      </c>
      <c r="L2650" s="6">
        <f t="shared" si="247"/>
        <v>0</v>
      </c>
      <c r="M2650">
        <v>0</v>
      </c>
      <c r="N2650">
        <v>0</v>
      </c>
      <c r="O2650" s="24" t="e">
        <f t="shared" si="248"/>
        <v>#DIV/0!</v>
      </c>
      <c r="P2650" s="35">
        <f>VLOOKUP(E2650,'参数设置&amp;汇总'!O:X,10,0)</f>
        <v>1</v>
      </c>
      <c r="Q2650" s="37">
        <f t="shared" si="249"/>
        <v>0</v>
      </c>
      <c r="R2650">
        <v>0.85</v>
      </c>
      <c r="S2650" s="38">
        <f t="shared" si="250"/>
        <v>0</v>
      </c>
      <c r="T2650" s="9">
        <f t="shared" si="251"/>
        <v>0</v>
      </c>
      <c r="V2650" s="11"/>
    </row>
    <row r="2651" spans="2:22" ht="18">
      <c r="B2651" t="s">
        <v>550</v>
      </c>
      <c r="C2651" t="s">
        <v>554</v>
      </c>
      <c r="D2651" t="str">
        <f>VLOOKUP(G2651,Sheet1!J:K,2,0)</f>
        <v>B</v>
      </c>
      <c r="E2651" t="str">
        <f t="shared" si="246"/>
        <v>B留学</v>
      </c>
      <c r="F2651" t="str">
        <f>VLOOKUP(G2651,Sheet1!J:L,3,0)</f>
        <v>安徽省</v>
      </c>
      <c r="G2651" t="s">
        <v>68</v>
      </c>
      <c r="H2651" s="2" t="str">
        <f>VLOOKUP(G2651,Sheet1!J:O,6,0)</f>
        <v>华南大区</v>
      </c>
      <c r="I2651">
        <v>60</v>
      </c>
      <c r="J2651">
        <v>22</v>
      </c>
      <c r="K2651" s="8">
        <f>VLOOKUP(C2651,'渗透率、续签率'!B:C,2,0)</f>
        <v>0.68700000000000006</v>
      </c>
      <c r="L2651" s="6">
        <f t="shared" si="247"/>
        <v>0.36666666666666664</v>
      </c>
      <c r="M2651">
        <v>20</v>
      </c>
      <c r="N2651">
        <v>19</v>
      </c>
      <c r="O2651" s="24">
        <f t="shared" si="248"/>
        <v>0.95</v>
      </c>
      <c r="P2651" s="35">
        <f>VLOOKUP(E2651,'参数设置&amp;汇总'!O:X,10,0)</f>
        <v>1</v>
      </c>
      <c r="Q2651" s="37">
        <f t="shared" si="249"/>
        <v>20</v>
      </c>
      <c r="R2651">
        <v>0.85</v>
      </c>
      <c r="S2651" s="38">
        <f t="shared" si="250"/>
        <v>8.1729411764705873</v>
      </c>
      <c r="T2651" s="9">
        <f t="shared" si="251"/>
        <v>3.5388835294117644</v>
      </c>
      <c r="V2651" s="11"/>
    </row>
    <row r="2652" spans="2:22" ht="18">
      <c r="B2652" t="s">
        <v>550</v>
      </c>
      <c r="C2652" t="s">
        <v>554</v>
      </c>
      <c r="D2652" t="str">
        <f>VLOOKUP(G2652,Sheet1!J:K,2,0)</f>
        <v>C</v>
      </c>
      <c r="E2652" t="str">
        <f t="shared" si="246"/>
        <v>C留学</v>
      </c>
      <c r="F2652" t="str">
        <f>VLOOKUP(G2652,Sheet1!J:L,3,0)</f>
        <v>江西省</v>
      </c>
      <c r="G2652" t="s">
        <v>159</v>
      </c>
      <c r="H2652" s="2" t="str">
        <f>VLOOKUP(G2652,Sheet1!J:O,6,0)</f>
        <v>华南大区</v>
      </c>
      <c r="I2652">
        <v>2</v>
      </c>
      <c r="J2652">
        <v>0</v>
      </c>
      <c r="K2652" s="8">
        <f>VLOOKUP(C2652,'渗透率、续签率'!B:C,2,0)</f>
        <v>0.68700000000000006</v>
      </c>
      <c r="L2652" s="6">
        <f t="shared" si="247"/>
        <v>0</v>
      </c>
      <c r="M2652">
        <v>0</v>
      </c>
      <c r="N2652">
        <v>0</v>
      </c>
      <c r="O2652" s="24" t="e">
        <f t="shared" si="248"/>
        <v>#DIV/0!</v>
      </c>
      <c r="P2652" s="35">
        <f>VLOOKUP(E2652,'参数设置&amp;汇总'!O:X,10,0)</f>
        <v>1</v>
      </c>
      <c r="Q2652" s="37">
        <f t="shared" si="249"/>
        <v>0</v>
      </c>
      <c r="R2652">
        <v>0.85</v>
      </c>
      <c r="S2652" s="38">
        <f t="shared" si="250"/>
        <v>0</v>
      </c>
      <c r="T2652" s="9">
        <f t="shared" si="251"/>
        <v>0</v>
      </c>
      <c r="V2652" s="11"/>
    </row>
    <row r="2653" spans="2:22" ht="18">
      <c r="B2653" t="s">
        <v>550</v>
      </c>
      <c r="C2653" t="s">
        <v>554</v>
      </c>
      <c r="D2653" t="str">
        <f>VLOOKUP(G2653,Sheet1!J:K,2,0)</f>
        <v>C</v>
      </c>
      <c r="E2653" t="str">
        <f t="shared" si="246"/>
        <v>C留学</v>
      </c>
      <c r="F2653" t="str">
        <f>VLOOKUP(G2653,Sheet1!J:L,3,0)</f>
        <v>吉林省</v>
      </c>
      <c r="G2653" t="s">
        <v>161</v>
      </c>
      <c r="H2653" s="2" t="str">
        <f>VLOOKUP(G2653,Sheet1!J:O,6,0)</f>
        <v>华北大区</v>
      </c>
      <c r="I2653">
        <v>4</v>
      </c>
      <c r="J2653">
        <v>0</v>
      </c>
      <c r="K2653" s="8">
        <f>VLOOKUP(C2653,'渗透率、续签率'!B:C,2,0)</f>
        <v>0.68700000000000006</v>
      </c>
      <c r="L2653" s="6">
        <f t="shared" si="247"/>
        <v>0</v>
      </c>
      <c r="M2653">
        <v>0</v>
      </c>
      <c r="N2653">
        <v>0</v>
      </c>
      <c r="O2653" s="24" t="e">
        <f t="shared" si="248"/>
        <v>#DIV/0!</v>
      </c>
      <c r="P2653" s="35">
        <f>VLOOKUP(E2653,'参数设置&amp;汇总'!O:X,10,0)</f>
        <v>1</v>
      </c>
      <c r="Q2653" s="37">
        <f t="shared" si="249"/>
        <v>0</v>
      </c>
      <c r="R2653">
        <v>0.85</v>
      </c>
      <c r="S2653" s="38">
        <f t="shared" si="250"/>
        <v>0</v>
      </c>
      <c r="T2653" s="9">
        <f t="shared" si="251"/>
        <v>0</v>
      </c>
    </row>
    <row r="2654" spans="2:22" ht="18">
      <c r="B2654" t="s">
        <v>550</v>
      </c>
      <c r="C2654" t="s">
        <v>554</v>
      </c>
      <c r="D2654" t="str">
        <f>VLOOKUP(G2654,Sheet1!J:K,2,0)</f>
        <v>C</v>
      </c>
      <c r="E2654" t="str">
        <f t="shared" si="246"/>
        <v>C留学</v>
      </c>
      <c r="F2654" t="str">
        <f>VLOOKUP(G2654,Sheet1!J:L,3,0)</f>
        <v>新疆维吾尔自治区</v>
      </c>
      <c r="G2654" t="s">
        <v>162</v>
      </c>
      <c r="H2654" s="2" t="str">
        <f>VLOOKUP(G2654,Sheet1!J:O,6,0)</f>
        <v>华北大区</v>
      </c>
      <c r="I2654">
        <v>0</v>
      </c>
      <c r="J2654">
        <v>0</v>
      </c>
      <c r="K2654" s="8">
        <f>VLOOKUP(C2654,'渗透率、续签率'!B:C,2,0)</f>
        <v>0.68700000000000006</v>
      </c>
      <c r="L2654" s="6" t="e">
        <f t="shared" si="247"/>
        <v>#DIV/0!</v>
      </c>
      <c r="M2654">
        <v>0</v>
      </c>
      <c r="N2654">
        <v>0</v>
      </c>
      <c r="O2654" s="24" t="e">
        <f t="shared" si="248"/>
        <v>#DIV/0!</v>
      </c>
      <c r="P2654" s="35">
        <f>VLOOKUP(E2654,'参数设置&amp;汇总'!O:X,10,0)</f>
        <v>1</v>
      </c>
      <c r="Q2654" s="37">
        <f t="shared" si="249"/>
        <v>0</v>
      </c>
      <c r="R2654">
        <v>0.85</v>
      </c>
      <c r="S2654" s="38">
        <f t="shared" si="250"/>
        <v>0</v>
      </c>
      <c r="T2654" s="9">
        <f t="shared" si="251"/>
        <v>0</v>
      </c>
    </row>
    <row r="2655" spans="2:22" ht="18">
      <c r="B2655" t="s">
        <v>550</v>
      </c>
      <c r="C2655" t="s">
        <v>554</v>
      </c>
      <c r="D2655" t="str">
        <f>VLOOKUP(G2655,Sheet1!J:K,2,0)</f>
        <v>C</v>
      </c>
      <c r="E2655" t="str">
        <f t="shared" si="246"/>
        <v>C留学</v>
      </c>
      <c r="F2655" t="str">
        <f>VLOOKUP(G2655,Sheet1!J:L,3,0)</f>
        <v>山西省</v>
      </c>
      <c r="G2655" t="s">
        <v>163</v>
      </c>
      <c r="H2655" s="2" t="str">
        <f>VLOOKUP(G2655,Sheet1!J:O,6,0)</f>
        <v>华北大区</v>
      </c>
      <c r="I2655">
        <v>0</v>
      </c>
      <c r="J2655">
        <v>0</v>
      </c>
      <c r="K2655" s="8">
        <f>VLOOKUP(C2655,'渗透率、续签率'!B:C,2,0)</f>
        <v>0.68700000000000006</v>
      </c>
      <c r="L2655" s="6" t="e">
        <f t="shared" si="247"/>
        <v>#DIV/0!</v>
      </c>
      <c r="M2655">
        <v>0</v>
      </c>
      <c r="N2655">
        <v>0</v>
      </c>
      <c r="O2655" s="24" t="e">
        <f t="shared" si="248"/>
        <v>#DIV/0!</v>
      </c>
      <c r="P2655" s="35">
        <f>VLOOKUP(E2655,'参数设置&amp;汇总'!O:X,10,0)</f>
        <v>1</v>
      </c>
      <c r="Q2655" s="37">
        <f t="shared" si="249"/>
        <v>0</v>
      </c>
      <c r="R2655">
        <v>0.85</v>
      </c>
      <c r="S2655" s="38">
        <f t="shared" si="250"/>
        <v>0</v>
      </c>
      <c r="T2655" s="9">
        <f t="shared" si="251"/>
        <v>0</v>
      </c>
      <c r="V2655" s="11"/>
    </row>
    <row r="2656" spans="2:22" ht="18">
      <c r="B2656" t="s">
        <v>550</v>
      </c>
      <c r="C2656" t="s">
        <v>554</v>
      </c>
      <c r="D2656" t="str">
        <f>VLOOKUP(G2656,Sheet1!J:K,2,0)</f>
        <v>C</v>
      </c>
      <c r="E2656" t="str">
        <f t="shared" si="246"/>
        <v>C留学</v>
      </c>
      <c r="F2656" t="str">
        <f>VLOOKUP(G2656,Sheet1!J:L,3,0)</f>
        <v>宁夏回族自治区</v>
      </c>
      <c r="G2656" t="s">
        <v>164</v>
      </c>
      <c r="H2656" s="2" t="str">
        <f>VLOOKUP(G2656,Sheet1!J:O,6,0)</f>
        <v>华北大区</v>
      </c>
      <c r="I2656">
        <v>0</v>
      </c>
      <c r="J2656">
        <v>0</v>
      </c>
      <c r="K2656" s="8">
        <f>VLOOKUP(C2656,'渗透率、续签率'!B:C,2,0)</f>
        <v>0.68700000000000006</v>
      </c>
      <c r="L2656" s="6" t="e">
        <f t="shared" si="247"/>
        <v>#DIV/0!</v>
      </c>
      <c r="M2656">
        <v>0</v>
      </c>
      <c r="N2656">
        <v>0</v>
      </c>
      <c r="O2656" s="24" t="e">
        <f t="shared" si="248"/>
        <v>#DIV/0!</v>
      </c>
      <c r="P2656" s="35">
        <f>VLOOKUP(E2656,'参数设置&amp;汇总'!O:X,10,0)</f>
        <v>1</v>
      </c>
      <c r="Q2656" s="37">
        <f t="shared" si="249"/>
        <v>0</v>
      </c>
      <c r="R2656">
        <v>0.85</v>
      </c>
      <c r="S2656" s="38">
        <f t="shared" si="250"/>
        <v>0</v>
      </c>
      <c r="T2656" s="9">
        <f t="shared" si="251"/>
        <v>0</v>
      </c>
      <c r="V2656" s="11"/>
    </row>
    <row r="2657" spans="2:22" ht="18">
      <c r="B2657" t="s">
        <v>550</v>
      </c>
      <c r="C2657" t="s">
        <v>554</v>
      </c>
      <c r="D2657" t="str">
        <f>VLOOKUP(G2657,Sheet1!J:K,2,0)</f>
        <v>C</v>
      </c>
      <c r="E2657" t="str">
        <f t="shared" si="246"/>
        <v>C留学</v>
      </c>
      <c r="F2657" t="str">
        <f>VLOOKUP(G2657,Sheet1!J:L,3,0)</f>
        <v>河南省</v>
      </c>
      <c r="G2657" t="s">
        <v>165</v>
      </c>
      <c r="H2657" s="2" t="str">
        <f>VLOOKUP(G2657,Sheet1!J:O,6,0)</f>
        <v>华北大区</v>
      </c>
      <c r="I2657">
        <v>5</v>
      </c>
      <c r="J2657">
        <v>0</v>
      </c>
      <c r="K2657" s="8">
        <f>VLOOKUP(C2657,'渗透率、续签率'!B:C,2,0)</f>
        <v>0.68700000000000006</v>
      </c>
      <c r="L2657" s="6">
        <f t="shared" si="247"/>
        <v>0</v>
      </c>
      <c r="M2657">
        <v>0</v>
      </c>
      <c r="N2657">
        <v>0</v>
      </c>
      <c r="O2657" s="24" t="e">
        <f t="shared" si="248"/>
        <v>#DIV/0!</v>
      </c>
      <c r="P2657" s="35">
        <f>VLOOKUP(E2657,'参数设置&amp;汇总'!O:X,10,0)</f>
        <v>1</v>
      </c>
      <c r="Q2657" s="37">
        <f t="shared" si="249"/>
        <v>0</v>
      </c>
      <c r="R2657">
        <v>0.85</v>
      </c>
      <c r="S2657" s="38">
        <f t="shared" si="250"/>
        <v>0</v>
      </c>
      <c r="T2657" s="9">
        <f t="shared" si="251"/>
        <v>0</v>
      </c>
      <c r="V2657" s="11"/>
    </row>
    <row r="2658" spans="2:22" ht="18">
      <c r="B2658" t="s">
        <v>550</v>
      </c>
      <c r="C2658" t="s">
        <v>554</v>
      </c>
      <c r="D2658" t="str">
        <f>VLOOKUP(G2658,Sheet1!J:K,2,0)</f>
        <v>C</v>
      </c>
      <c r="E2658" t="str">
        <f t="shared" si="246"/>
        <v>C留学</v>
      </c>
      <c r="F2658" t="str">
        <f>VLOOKUP(G2658,Sheet1!J:L,3,0)</f>
        <v>内蒙古自治区</v>
      </c>
      <c r="G2658" t="s">
        <v>166</v>
      </c>
      <c r="H2658" s="2" t="str">
        <f>VLOOKUP(G2658,Sheet1!J:O,6,0)</f>
        <v>华北大区</v>
      </c>
      <c r="I2658">
        <v>1</v>
      </c>
      <c r="J2658">
        <v>0</v>
      </c>
      <c r="K2658" s="8">
        <f>VLOOKUP(C2658,'渗透率、续签率'!B:C,2,0)</f>
        <v>0.68700000000000006</v>
      </c>
      <c r="L2658" s="6">
        <f t="shared" si="247"/>
        <v>0</v>
      </c>
      <c r="M2658">
        <v>0</v>
      </c>
      <c r="N2658">
        <v>0</v>
      </c>
      <c r="O2658" s="24" t="e">
        <f t="shared" si="248"/>
        <v>#DIV/0!</v>
      </c>
      <c r="P2658" s="35">
        <f>VLOOKUP(E2658,'参数设置&amp;汇总'!O:X,10,0)</f>
        <v>1</v>
      </c>
      <c r="Q2658" s="37">
        <f t="shared" si="249"/>
        <v>0</v>
      </c>
      <c r="R2658">
        <v>0.85</v>
      </c>
      <c r="S2658" s="38">
        <f t="shared" si="250"/>
        <v>0</v>
      </c>
      <c r="T2658" s="9">
        <f t="shared" si="251"/>
        <v>0</v>
      </c>
    </row>
    <row r="2659" spans="2:22" ht="18">
      <c r="B2659" t="s">
        <v>550</v>
      </c>
      <c r="C2659" t="s">
        <v>554</v>
      </c>
      <c r="D2659" t="str">
        <f>VLOOKUP(G2659,Sheet1!J:K,2,0)</f>
        <v>C</v>
      </c>
      <c r="E2659" t="str">
        <f t="shared" si="246"/>
        <v>C留学</v>
      </c>
      <c r="F2659" t="str">
        <f>VLOOKUP(G2659,Sheet1!J:L,3,0)</f>
        <v>内蒙古自治区</v>
      </c>
      <c r="G2659" t="s">
        <v>167</v>
      </c>
      <c r="H2659" s="2" t="str">
        <f>VLOOKUP(G2659,Sheet1!J:O,6,0)</f>
        <v>华北大区</v>
      </c>
      <c r="I2659">
        <v>24</v>
      </c>
      <c r="J2659">
        <v>7</v>
      </c>
      <c r="K2659" s="8">
        <f>VLOOKUP(C2659,'渗透率、续签率'!B:C,2,0)</f>
        <v>0.68700000000000006</v>
      </c>
      <c r="L2659" s="6">
        <f t="shared" si="247"/>
        <v>0.29166666666666669</v>
      </c>
      <c r="M2659">
        <v>5</v>
      </c>
      <c r="N2659">
        <v>4</v>
      </c>
      <c r="O2659" s="24">
        <f t="shared" si="248"/>
        <v>0.8</v>
      </c>
      <c r="P2659" s="35">
        <f>VLOOKUP(E2659,'参数设置&amp;汇总'!O:X,10,0)</f>
        <v>1</v>
      </c>
      <c r="Q2659" s="37">
        <f t="shared" si="249"/>
        <v>5</v>
      </c>
      <c r="R2659">
        <v>0.85</v>
      </c>
      <c r="S2659" s="38">
        <f t="shared" si="250"/>
        <v>2.6494117647058824</v>
      </c>
      <c r="T2659" s="9">
        <f t="shared" si="251"/>
        <v>1.1471952941176471</v>
      </c>
      <c r="V2659" s="11"/>
    </row>
    <row r="2660" spans="2:22" ht="18">
      <c r="B2660" t="s">
        <v>550</v>
      </c>
      <c r="C2660" t="s">
        <v>554</v>
      </c>
      <c r="D2660" t="str">
        <f>VLOOKUP(G2660,Sheet1!J:K,2,0)</f>
        <v>C</v>
      </c>
      <c r="E2660" t="str">
        <f t="shared" si="246"/>
        <v>C留学</v>
      </c>
      <c r="F2660" t="str">
        <f>VLOOKUP(G2660,Sheet1!J:L,3,0)</f>
        <v>新疆维吾尔自治区</v>
      </c>
      <c r="G2660" t="s">
        <v>168</v>
      </c>
      <c r="H2660" s="2" t="str">
        <f>VLOOKUP(G2660,Sheet1!J:O,6,0)</f>
        <v>华北大区</v>
      </c>
      <c r="I2660">
        <v>0</v>
      </c>
      <c r="J2660">
        <v>0</v>
      </c>
      <c r="K2660" s="8">
        <f>VLOOKUP(C2660,'渗透率、续签率'!B:C,2,0)</f>
        <v>0.68700000000000006</v>
      </c>
      <c r="L2660" s="6" t="e">
        <f t="shared" si="247"/>
        <v>#DIV/0!</v>
      </c>
      <c r="M2660">
        <v>0</v>
      </c>
      <c r="N2660">
        <v>0</v>
      </c>
      <c r="O2660" s="24" t="e">
        <f t="shared" si="248"/>
        <v>#DIV/0!</v>
      </c>
      <c r="P2660" s="35">
        <f>VLOOKUP(E2660,'参数设置&amp;汇总'!O:X,10,0)</f>
        <v>1</v>
      </c>
      <c r="Q2660" s="37">
        <f t="shared" si="249"/>
        <v>0</v>
      </c>
      <c r="R2660">
        <v>0.85</v>
      </c>
      <c r="S2660" s="38">
        <f t="shared" si="250"/>
        <v>0</v>
      </c>
      <c r="T2660" s="9">
        <f t="shared" si="251"/>
        <v>0</v>
      </c>
      <c r="V2660" s="11"/>
    </row>
    <row r="2661" spans="2:22" ht="18">
      <c r="B2661" t="s">
        <v>550</v>
      </c>
      <c r="C2661" t="s">
        <v>554</v>
      </c>
      <c r="D2661" t="str">
        <f>VLOOKUP(G2661,Sheet1!J:K,2,0)</f>
        <v>C</v>
      </c>
      <c r="E2661" t="str">
        <f t="shared" si="246"/>
        <v>C留学</v>
      </c>
      <c r="F2661" t="str">
        <f>VLOOKUP(G2661,Sheet1!J:L,3,0)</f>
        <v>湖北省</v>
      </c>
      <c r="G2661" t="s">
        <v>169</v>
      </c>
      <c r="H2661" s="2" t="str">
        <f>VLOOKUP(G2661,Sheet1!J:O,6,0)</f>
        <v>华南大区</v>
      </c>
      <c r="I2661">
        <v>1</v>
      </c>
      <c r="J2661">
        <v>0</v>
      </c>
      <c r="K2661" s="8">
        <f>VLOOKUP(C2661,'渗透率、续签率'!B:C,2,0)</f>
        <v>0.68700000000000006</v>
      </c>
      <c r="L2661" s="6">
        <f t="shared" si="247"/>
        <v>0</v>
      </c>
      <c r="M2661">
        <v>0</v>
      </c>
      <c r="N2661">
        <v>0</v>
      </c>
      <c r="O2661" s="24" t="e">
        <f t="shared" si="248"/>
        <v>#DIV/0!</v>
      </c>
      <c r="P2661" s="35">
        <f>VLOOKUP(E2661,'参数设置&amp;汇总'!O:X,10,0)</f>
        <v>1</v>
      </c>
      <c r="Q2661" s="37">
        <f t="shared" si="249"/>
        <v>0</v>
      </c>
      <c r="R2661">
        <v>0.85</v>
      </c>
      <c r="S2661" s="38">
        <f t="shared" si="250"/>
        <v>0</v>
      </c>
      <c r="T2661" s="9">
        <f t="shared" si="251"/>
        <v>0</v>
      </c>
      <c r="V2661" s="11"/>
    </row>
    <row r="2662" spans="2:22" ht="18">
      <c r="B2662" t="s">
        <v>550</v>
      </c>
      <c r="C2662" t="s">
        <v>554</v>
      </c>
      <c r="D2662" t="str">
        <f>VLOOKUP(G2662,Sheet1!J:K,2,0)</f>
        <v>C</v>
      </c>
      <c r="E2662" t="str">
        <f t="shared" si="246"/>
        <v>C留学</v>
      </c>
      <c r="F2662" t="str">
        <f>VLOOKUP(G2662,Sheet1!J:L,3,0)</f>
        <v>陕西省</v>
      </c>
      <c r="G2662" t="s">
        <v>170</v>
      </c>
      <c r="H2662" s="2" t="str">
        <f>VLOOKUP(G2662,Sheet1!J:O,6,0)</f>
        <v>华北大区</v>
      </c>
      <c r="I2662">
        <v>1</v>
      </c>
      <c r="J2662">
        <v>0</v>
      </c>
      <c r="K2662" s="8">
        <f>VLOOKUP(C2662,'渗透率、续签率'!B:C,2,0)</f>
        <v>0.68700000000000006</v>
      </c>
      <c r="L2662" s="6">
        <f t="shared" si="247"/>
        <v>0</v>
      </c>
      <c r="M2662">
        <v>0</v>
      </c>
      <c r="N2662">
        <v>0</v>
      </c>
      <c r="O2662" s="24" t="e">
        <f t="shared" si="248"/>
        <v>#DIV/0!</v>
      </c>
      <c r="P2662" s="35">
        <f>VLOOKUP(E2662,'参数设置&amp;汇总'!O:X,10,0)</f>
        <v>1</v>
      </c>
      <c r="Q2662" s="37">
        <f t="shared" si="249"/>
        <v>0</v>
      </c>
      <c r="R2662">
        <v>0.85</v>
      </c>
      <c r="S2662" s="38">
        <f t="shared" si="250"/>
        <v>0</v>
      </c>
      <c r="T2662" s="9">
        <f t="shared" si="251"/>
        <v>0</v>
      </c>
      <c r="V2662" s="11"/>
    </row>
    <row r="2663" spans="2:22" ht="18">
      <c r="B2663" t="s">
        <v>550</v>
      </c>
      <c r="C2663" t="s">
        <v>554</v>
      </c>
      <c r="D2663" t="str">
        <f>VLOOKUP(G2663,Sheet1!J:K,2,0)</f>
        <v>C</v>
      </c>
      <c r="E2663" t="str">
        <f t="shared" si="246"/>
        <v>C留学</v>
      </c>
      <c r="F2663" t="str">
        <f>VLOOKUP(G2663,Sheet1!J:L,3,0)</f>
        <v>新疆维吾尔自治区</v>
      </c>
      <c r="G2663" t="s">
        <v>171</v>
      </c>
      <c r="H2663" s="2" t="str">
        <f>VLOOKUP(G2663,Sheet1!J:O,6,0)</f>
        <v>华北大区</v>
      </c>
      <c r="I2663">
        <v>0</v>
      </c>
      <c r="J2663">
        <v>0</v>
      </c>
      <c r="K2663" s="8">
        <f>VLOOKUP(C2663,'渗透率、续签率'!B:C,2,0)</f>
        <v>0.68700000000000006</v>
      </c>
      <c r="L2663" s="6" t="e">
        <f t="shared" si="247"/>
        <v>#DIV/0!</v>
      </c>
      <c r="M2663">
        <v>0</v>
      </c>
      <c r="N2663">
        <v>0</v>
      </c>
      <c r="O2663" s="24" t="e">
        <f t="shared" si="248"/>
        <v>#DIV/0!</v>
      </c>
      <c r="P2663" s="35">
        <f>VLOOKUP(E2663,'参数设置&amp;汇总'!O:X,10,0)</f>
        <v>1</v>
      </c>
      <c r="Q2663" s="37">
        <f t="shared" si="249"/>
        <v>0</v>
      </c>
      <c r="R2663">
        <v>0.85</v>
      </c>
      <c r="S2663" s="38">
        <f t="shared" si="250"/>
        <v>0</v>
      </c>
      <c r="T2663" s="9">
        <f t="shared" si="251"/>
        <v>0</v>
      </c>
      <c r="V2663" s="11"/>
    </row>
    <row r="2664" spans="2:22" ht="18">
      <c r="B2664" t="s">
        <v>550</v>
      </c>
      <c r="C2664" t="s">
        <v>554</v>
      </c>
      <c r="D2664" t="str">
        <f>VLOOKUP(G2664,Sheet1!J:K,2,0)</f>
        <v>C</v>
      </c>
      <c r="E2664" t="str">
        <f t="shared" si="246"/>
        <v>C留学</v>
      </c>
      <c r="F2664" t="str">
        <f>VLOOKUP(G2664,Sheet1!J:L,3,0)</f>
        <v>黑龙江省</v>
      </c>
      <c r="G2664" t="s">
        <v>172</v>
      </c>
      <c r="H2664" s="2" t="str">
        <f>VLOOKUP(G2664,Sheet1!J:O,6,0)</f>
        <v>华北大区</v>
      </c>
      <c r="I2664">
        <v>42</v>
      </c>
      <c r="J2664">
        <v>11</v>
      </c>
      <c r="K2664" s="8">
        <f>VLOOKUP(C2664,'渗透率、续签率'!B:C,2,0)</f>
        <v>0.68700000000000006</v>
      </c>
      <c r="L2664" s="6">
        <f t="shared" si="247"/>
        <v>0.26190476190476192</v>
      </c>
      <c r="M2664">
        <v>7</v>
      </c>
      <c r="N2664">
        <v>7</v>
      </c>
      <c r="O2664" s="24">
        <f t="shared" si="248"/>
        <v>1</v>
      </c>
      <c r="P2664" s="35">
        <f>VLOOKUP(E2664,'参数设置&amp;汇总'!O:X,10,0)</f>
        <v>1</v>
      </c>
      <c r="Q2664" s="37">
        <f t="shared" si="249"/>
        <v>7</v>
      </c>
      <c r="R2664">
        <v>0.85</v>
      </c>
      <c r="S2664" s="38">
        <f t="shared" si="250"/>
        <v>2.5776470588235294</v>
      </c>
      <c r="T2664" s="9">
        <f t="shared" si="251"/>
        <v>1.1161211764705883</v>
      </c>
      <c r="V2664" s="11"/>
    </row>
    <row r="2665" spans="2:22" ht="18">
      <c r="B2665" t="s">
        <v>550</v>
      </c>
      <c r="C2665" t="s">
        <v>554</v>
      </c>
      <c r="D2665" t="str">
        <f>VLOOKUP(G2665,Sheet1!J:K,2,0)</f>
        <v>C</v>
      </c>
      <c r="E2665" t="str">
        <f t="shared" si="246"/>
        <v>C留学</v>
      </c>
      <c r="F2665" t="str">
        <f>VLOOKUP(G2665,Sheet1!J:L,3,0)</f>
        <v>河北省</v>
      </c>
      <c r="G2665" t="s">
        <v>173</v>
      </c>
      <c r="H2665" s="2" t="str">
        <f>VLOOKUP(G2665,Sheet1!J:O,6,0)</f>
        <v>华北大区</v>
      </c>
      <c r="I2665">
        <v>24</v>
      </c>
      <c r="J2665">
        <v>3</v>
      </c>
      <c r="K2665" s="8">
        <f>VLOOKUP(C2665,'渗透率、续签率'!B:C,2,0)</f>
        <v>0.68700000000000006</v>
      </c>
      <c r="L2665" s="6">
        <f t="shared" si="247"/>
        <v>0.125</v>
      </c>
      <c r="M2665">
        <v>1</v>
      </c>
      <c r="N2665">
        <v>1</v>
      </c>
      <c r="O2665" s="24">
        <f t="shared" si="248"/>
        <v>1</v>
      </c>
      <c r="P2665" s="35">
        <f>VLOOKUP(E2665,'参数设置&amp;汇总'!O:X,10,0)</f>
        <v>1</v>
      </c>
      <c r="Q2665" s="37">
        <f t="shared" si="249"/>
        <v>1</v>
      </c>
      <c r="R2665">
        <v>0.85</v>
      </c>
      <c r="S2665" s="38">
        <f t="shared" si="250"/>
        <v>0.36823529411764699</v>
      </c>
      <c r="T2665" s="9">
        <f t="shared" si="251"/>
        <v>0.15944588235294116</v>
      </c>
      <c r="V2665" s="11"/>
    </row>
    <row r="2666" spans="2:22" ht="18">
      <c r="B2666" t="s">
        <v>550</v>
      </c>
      <c r="C2666" t="s">
        <v>554</v>
      </c>
      <c r="D2666" t="str">
        <f>VLOOKUP(G2666,Sheet1!J:K,2,0)</f>
        <v>C</v>
      </c>
      <c r="E2666" t="str">
        <f t="shared" si="246"/>
        <v>C留学</v>
      </c>
      <c r="F2666" t="str">
        <f>VLOOKUP(G2666,Sheet1!J:L,3,0)</f>
        <v>河南省</v>
      </c>
      <c r="G2666" t="s">
        <v>174</v>
      </c>
      <c r="H2666" s="2" t="str">
        <f>VLOOKUP(G2666,Sheet1!J:O,6,0)</f>
        <v>华北大区</v>
      </c>
      <c r="I2666">
        <v>8</v>
      </c>
      <c r="J2666">
        <v>0</v>
      </c>
      <c r="K2666" s="8">
        <f>VLOOKUP(C2666,'渗透率、续签率'!B:C,2,0)</f>
        <v>0.68700000000000006</v>
      </c>
      <c r="L2666" s="6">
        <f t="shared" si="247"/>
        <v>0</v>
      </c>
      <c r="M2666">
        <v>0</v>
      </c>
      <c r="N2666">
        <v>0</v>
      </c>
      <c r="O2666" s="24" t="e">
        <f t="shared" si="248"/>
        <v>#DIV/0!</v>
      </c>
      <c r="P2666" s="35">
        <f>VLOOKUP(E2666,'参数设置&amp;汇总'!O:X,10,0)</f>
        <v>1</v>
      </c>
      <c r="Q2666" s="37">
        <f t="shared" si="249"/>
        <v>0</v>
      </c>
      <c r="R2666">
        <v>0.85</v>
      </c>
      <c r="S2666" s="38">
        <f t="shared" si="250"/>
        <v>0</v>
      </c>
      <c r="T2666" s="9">
        <f t="shared" si="251"/>
        <v>0</v>
      </c>
      <c r="V2666" s="11"/>
    </row>
    <row r="2667" spans="2:22" ht="18">
      <c r="B2667" t="s">
        <v>550</v>
      </c>
      <c r="C2667" t="s">
        <v>554</v>
      </c>
      <c r="D2667" t="str">
        <f>VLOOKUP(G2667,Sheet1!J:K,2,0)</f>
        <v>C</v>
      </c>
      <c r="E2667" t="str">
        <f t="shared" si="246"/>
        <v>C留学</v>
      </c>
      <c r="F2667" t="str">
        <f>VLOOKUP(G2667,Sheet1!J:L,3,0)</f>
        <v>陕西省</v>
      </c>
      <c r="G2667" t="s">
        <v>175</v>
      </c>
      <c r="H2667" s="2" t="str">
        <f>VLOOKUP(G2667,Sheet1!J:O,6,0)</f>
        <v>华北大区</v>
      </c>
      <c r="I2667">
        <v>0</v>
      </c>
      <c r="J2667">
        <v>0</v>
      </c>
      <c r="K2667" s="8">
        <f>VLOOKUP(C2667,'渗透率、续签率'!B:C,2,0)</f>
        <v>0.68700000000000006</v>
      </c>
      <c r="L2667" s="6" t="e">
        <f t="shared" si="247"/>
        <v>#DIV/0!</v>
      </c>
      <c r="M2667">
        <v>0</v>
      </c>
      <c r="N2667">
        <v>0</v>
      </c>
      <c r="O2667" s="24" t="e">
        <f t="shared" si="248"/>
        <v>#DIV/0!</v>
      </c>
      <c r="P2667" s="35">
        <f>VLOOKUP(E2667,'参数设置&amp;汇总'!O:X,10,0)</f>
        <v>1</v>
      </c>
      <c r="Q2667" s="37">
        <f t="shared" si="249"/>
        <v>0</v>
      </c>
      <c r="R2667">
        <v>0.85</v>
      </c>
      <c r="S2667" s="38">
        <f t="shared" si="250"/>
        <v>0</v>
      </c>
      <c r="T2667" s="9">
        <f t="shared" si="251"/>
        <v>0</v>
      </c>
      <c r="V2667" s="11"/>
    </row>
    <row r="2668" spans="2:22" ht="18">
      <c r="B2668" t="s">
        <v>550</v>
      </c>
      <c r="C2668" t="s">
        <v>554</v>
      </c>
      <c r="D2668" t="str">
        <f>VLOOKUP(G2668,Sheet1!J:K,2,0)</f>
        <v>C</v>
      </c>
      <c r="E2668" t="str">
        <f t="shared" si="246"/>
        <v>C留学</v>
      </c>
      <c r="F2668" t="str">
        <f>VLOOKUP(G2668,Sheet1!J:L,3,0)</f>
        <v>新疆维吾尔自治区</v>
      </c>
      <c r="G2668" t="s">
        <v>176</v>
      </c>
      <c r="H2668" s="2" t="str">
        <f>VLOOKUP(G2668,Sheet1!J:O,6,0)</f>
        <v>华北大区</v>
      </c>
      <c r="I2668">
        <v>1</v>
      </c>
      <c r="J2668">
        <v>0</v>
      </c>
      <c r="K2668" s="8">
        <f>VLOOKUP(C2668,'渗透率、续签率'!B:C,2,0)</f>
        <v>0.68700000000000006</v>
      </c>
      <c r="L2668" s="6">
        <f t="shared" si="247"/>
        <v>0</v>
      </c>
      <c r="M2668">
        <v>0</v>
      </c>
      <c r="N2668">
        <v>0</v>
      </c>
      <c r="O2668" s="24" t="e">
        <f t="shared" si="248"/>
        <v>#DIV/0!</v>
      </c>
      <c r="P2668" s="35">
        <f>VLOOKUP(E2668,'参数设置&amp;汇总'!O:X,10,0)</f>
        <v>1</v>
      </c>
      <c r="Q2668" s="37">
        <f t="shared" si="249"/>
        <v>0</v>
      </c>
      <c r="R2668">
        <v>0.85</v>
      </c>
      <c r="S2668" s="38">
        <f t="shared" si="250"/>
        <v>0</v>
      </c>
      <c r="T2668" s="9">
        <f t="shared" si="251"/>
        <v>0</v>
      </c>
      <c r="V2668" s="11"/>
    </row>
    <row r="2669" spans="2:22" ht="18">
      <c r="B2669" t="s">
        <v>550</v>
      </c>
      <c r="C2669" t="s">
        <v>554</v>
      </c>
      <c r="D2669" t="str">
        <f>VLOOKUP(G2669,Sheet1!J:K,2,0)</f>
        <v>C</v>
      </c>
      <c r="E2669" t="str">
        <f t="shared" si="246"/>
        <v>C留学</v>
      </c>
      <c r="F2669" t="str">
        <f>VLOOKUP(G2669,Sheet1!J:L,3,0)</f>
        <v>浙江省</v>
      </c>
      <c r="G2669" t="s">
        <v>177</v>
      </c>
      <c r="H2669" s="2" t="str">
        <f>VLOOKUP(G2669,Sheet1!J:O,6,0)</f>
        <v>华南大区</v>
      </c>
      <c r="I2669">
        <v>16</v>
      </c>
      <c r="J2669">
        <v>0</v>
      </c>
      <c r="K2669" s="8">
        <f>VLOOKUP(C2669,'渗透率、续签率'!B:C,2,0)</f>
        <v>0.68700000000000006</v>
      </c>
      <c r="L2669" s="6">
        <f t="shared" si="247"/>
        <v>0</v>
      </c>
      <c r="M2669">
        <v>0</v>
      </c>
      <c r="N2669">
        <v>0</v>
      </c>
      <c r="O2669" s="24" t="e">
        <f t="shared" si="248"/>
        <v>#DIV/0!</v>
      </c>
      <c r="P2669" s="35">
        <f>VLOOKUP(E2669,'参数设置&amp;汇总'!O:X,10,0)</f>
        <v>1</v>
      </c>
      <c r="Q2669" s="37">
        <f t="shared" si="249"/>
        <v>0</v>
      </c>
      <c r="R2669">
        <v>0.85</v>
      </c>
      <c r="S2669" s="38">
        <f t="shared" si="250"/>
        <v>0</v>
      </c>
      <c r="T2669" s="9">
        <f t="shared" si="251"/>
        <v>0</v>
      </c>
      <c r="V2669" s="11"/>
    </row>
    <row r="2670" spans="2:22" ht="18">
      <c r="B2670" t="s">
        <v>550</v>
      </c>
      <c r="C2670" t="s">
        <v>554</v>
      </c>
      <c r="D2670" t="str">
        <f>VLOOKUP(G2670,Sheet1!J:K,2,0)</f>
        <v>C</v>
      </c>
      <c r="E2670" t="str">
        <f t="shared" si="246"/>
        <v>C留学</v>
      </c>
      <c r="F2670" t="str">
        <f>VLOOKUP(G2670,Sheet1!J:L,3,0)</f>
        <v>甘肃省</v>
      </c>
      <c r="G2670" t="s">
        <v>178</v>
      </c>
      <c r="H2670" s="2" t="str">
        <f>VLOOKUP(G2670,Sheet1!J:O,6,0)</f>
        <v>华北大区</v>
      </c>
      <c r="I2670">
        <v>2</v>
      </c>
      <c r="J2670">
        <v>0</v>
      </c>
      <c r="K2670" s="8">
        <f>VLOOKUP(C2670,'渗透率、续签率'!B:C,2,0)</f>
        <v>0.68700000000000006</v>
      </c>
      <c r="L2670" s="6">
        <f t="shared" si="247"/>
        <v>0</v>
      </c>
      <c r="M2670">
        <v>0</v>
      </c>
      <c r="N2670">
        <v>0</v>
      </c>
      <c r="O2670" s="24" t="e">
        <f t="shared" si="248"/>
        <v>#DIV/0!</v>
      </c>
      <c r="P2670" s="35">
        <f>VLOOKUP(E2670,'参数设置&amp;汇总'!O:X,10,0)</f>
        <v>1</v>
      </c>
      <c r="Q2670" s="37">
        <f t="shared" si="249"/>
        <v>0</v>
      </c>
      <c r="R2670">
        <v>0.85</v>
      </c>
      <c r="S2670" s="38">
        <f t="shared" si="250"/>
        <v>0</v>
      </c>
      <c r="T2670" s="9">
        <f t="shared" si="251"/>
        <v>0</v>
      </c>
      <c r="U2670" s="1"/>
      <c r="V2670" s="11"/>
    </row>
    <row r="2671" spans="2:22" ht="18">
      <c r="B2671" t="s">
        <v>550</v>
      </c>
      <c r="C2671" t="s">
        <v>554</v>
      </c>
      <c r="D2671" t="str">
        <f>VLOOKUP(G2671,Sheet1!J:K,2,0)</f>
        <v>C</v>
      </c>
      <c r="E2671" t="str">
        <f t="shared" si="246"/>
        <v>C留学</v>
      </c>
      <c r="F2671" t="str">
        <f>VLOOKUP(G2671,Sheet1!J:L,3,0)</f>
        <v>吉林省</v>
      </c>
      <c r="G2671" t="s">
        <v>179</v>
      </c>
      <c r="H2671" s="2" t="str">
        <f>VLOOKUP(G2671,Sheet1!J:O,6,0)</f>
        <v>华北大区</v>
      </c>
      <c r="I2671">
        <v>2</v>
      </c>
      <c r="J2671">
        <v>0</v>
      </c>
      <c r="K2671" s="8">
        <f>VLOOKUP(C2671,'渗透率、续签率'!B:C,2,0)</f>
        <v>0.68700000000000006</v>
      </c>
      <c r="L2671" s="6">
        <f t="shared" si="247"/>
        <v>0</v>
      </c>
      <c r="M2671">
        <v>0</v>
      </c>
      <c r="N2671">
        <v>0</v>
      </c>
      <c r="O2671" s="24" t="e">
        <f t="shared" si="248"/>
        <v>#DIV/0!</v>
      </c>
      <c r="P2671" s="35">
        <f>VLOOKUP(E2671,'参数设置&amp;汇总'!O:X,10,0)</f>
        <v>1</v>
      </c>
      <c r="Q2671" s="37">
        <f t="shared" si="249"/>
        <v>0</v>
      </c>
      <c r="R2671">
        <v>0.85</v>
      </c>
      <c r="S2671" s="38">
        <f t="shared" si="250"/>
        <v>0</v>
      </c>
      <c r="T2671" s="9">
        <f t="shared" si="251"/>
        <v>0</v>
      </c>
    </row>
    <row r="2672" spans="2:22" ht="18">
      <c r="B2672" t="s">
        <v>550</v>
      </c>
      <c r="C2672" t="s">
        <v>554</v>
      </c>
      <c r="D2672" t="str">
        <f>VLOOKUP(G2672,Sheet1!J:K,2,0)</f>
        <v>C</v>
      </c>
      <c r="E2672" t="str">
        <f t="shared" si="246"/>
        <v>C留学</v>
      </c>
      <c r="F2672" t="str">
        <f>VLOOKUP(G2672,Sheet1!J:L,3,0)</f>
        <v>宁夏回族自治区</v>
      </c>
      <c r="G2672" t="s">
        <v>180</v>
      </c>
      <c r="H2672" s="2" t="str">
        <f>VLOOKUP(G2672,Sheet1!J:O,6,0)</f>
        <v>华北大区</v>
      </c>
      <c r="I2672">
        <v>0</v>
      </c>
      <c r="J2672">
        <v>0</v>
      </c>
      <c r="K2672" s="8">
        <f>VLOOKUP(C2672,'渗透率、续签率'!B:C,2,0)</f>
        <v>0.68700000000000006</v>
      </c>
      <c r="L2672" s="6" t="e">
        <f t="shared" si="247"/>
        <v>#DIV/0!</v>
      </c>
      <c r="M2672">
        <v>0</v>
      </c>
      <c r="N2672">
        <v>0</v>
      </c>
      <c r="O2672" s="24" t="e">
        <f t="shared" si="248"/>
        <v>#DIV/0!</v>
      </c>
      <c r="P2672" s="35">
        <f>VLOOKUP(E2672,'参数设置&amp;汇总'!O:X,10,0)</f>
        <v>1</v>
      </c>
      <c r="Q2672" s="37">
        <f t="shared" si="249"/>
        <v>0</v>
      </c>
      <c r="R2672">
        <v>0.85</v>
      </c>
      <c r="S2672" s="38">
        <f t="shared" si="250"/>
        <v>0</v>
      </c>
      <c r="T2672" s="9">
        <f t="shared" si="251"/>
        <v>0</v>
      </c>
      <c r="V2672" s="11"/>
    </row>
    <row r="2673" spans="2:22" ht="18">
      <c r="B2673" t="s">
        <v>550</v>
      </c>
      <c r="C2673" t="s">
        <v>554</v>
      </c>
      <c r="D2673" t="str">
        <f>VLOOKUP(G2673,Sheet1!J:K,2,0)</f>
        <v>C</v>
      </c>
      <c r="E2673" t="str">
        <f t="shared" si="246"/>
        <v>C留学</v>
      </c>
      <c r="F2673" t="str">
        <f>VLOOKUP(G2673,Sheet1!J:L,3,0)</f>
        <v>新疆维吾尔自治区</v>
      </c>
      <c r="G2673" t="s">
        <v>182</v>
      </c>
      <c r="H2673" s="2" t="str">
        <f>VLOOKUP(G2673,Sheet1!J:O,6,0)</f>
        <v>华北大区</v>
      </c>
      <c r="I2673">
        <v>0</v>
      </c>
      <c r="J2673">
        <v>0</v>
      </c>
      <c r="K2673" s="8">
        <f>VLOOKUP(C2673,'渗透率、续签率'!B:C,2,0)</f>
        <v>0.68700000000000006</v>
      </c>
      <c r="L2673" s="6" t="e">
        <f t="shared" si="247"/>
        <v>#DIV/0!</v>
      </c>
      <c r="M2673">
        <v>0</v>
      </c>
      <c r="N2673">
        <v>0</v>
      </c>
      <c r="O2673" s="24" t="e">
        <f t="shared" si="248"/>
        <v>#DIV/0!</v>
      </c>
      <c r="P2673" s="35">
        <f>VLOOKUP(E2673,'参数设置&amp;汇总'!O:X,10,0)</f>
        <v>1</v>
      </c>
      <c r="Q2673" s="37">
        <f t="shared" si="249"/>
        <v>0</v>
      </c>
      <c r="R2673">
        <v>0.85</v>
      </c>
      <c r="S2673" s="38">
        <f t="shared" si="250"/>
        <v>0</v>
      </c>
      <c r="T2673" s="9">
        <f t="shared" si="251"/>
        <v>0</v>
      </c>
      <c r="U2673" s="1"/>
      <c r="V2673" s="11"/>
    </row>
    <row r="2674" spans="2:22" ht="18">
      <c r="B2674" t="s">
        <v>550</v>
      </c>
      <c r="C2674" t="s">
        <v>554</v>
      </c>
      <c r="D2674" t="str">
        <f>VLOOKUP(G2674,Sheet1!J:K,2,0)</f>
        <v>C</v>
      </c>
      <c r="E2674" t="str">
        <f t="shared" si="246"/>
        <v>C留学</v>
      </c>
      <c r="F2674" t="str">
        <f>VLOOKUP(G2674,Sheet1!J:L,3,0)</f>
        <v>黑龙江省</v>
      </c>
      <c r="G2674" t="s">
        <v>183</v>
      </c>
      <c r="H2674" s="2" t="str">
        <f>VLOOKUP(G2674,Sheet1!J:O,6,0)</f>
        <v>华北大区</v>
      </c>
      <c r="I2674">
        <v>0</v>
      </c>
      <c r="J2674">
        <v>0</v>
      </c>
      <c r="K2674" s="8">
        <f>VLOOKUP(C2674,'渗透率、续签率'!B:C,2,0)</f>
        <v>0.68700000000000006</v>
      </c>
      <c r="L2674" s="6" t="e">
        <f t="shared" si="247"/>
        <v>#DIV/0!</v>
      </c>
      <c r="M2674">
        <v>0</v>
      </c>
      <c r="N2674">
        <v>0</v>
      </c>
      <c r="O2674" s="24" t="e">
        <f t="shared" si="248"/>
        <v>#DIV/0!</v>
      </c>
      <c r="P2674" s="35">
        <f>VLOOKUP(E2674,'参数设置&amp;汇总'!O:X,10,0)</f>
        <v>1</v>
      </c>
      <c r="Q2674" s="37">
        <f t="shared" si="249"/>
        <v>0</v>
      </c>
      <c r="R2674">
        <v>0.85</v>
      </c>
      <c r="S2674" s="38">
        <f t="shared" si="250"/>
        <v>0</v>
      </c>
      <c r="T2674" s="9">
        <f t="shared" si="251"/>
        <v>0</v>
      </c>
      <c r="V2674" s="11"/>
    </row>
    <row r="2675" spans="2:22" ht="18">
      <c r="B2675" t="s">
        <v>550</v>
      </c>
      <c r="C2675" t="s">
        <v>554</v>
      </c>
      <c r="D2675" t="str">
        <f>VLOOKUP(G2675,Sheet1!J:K,2,0)</f>
        <v>C</v>
      </c>
      <c r="E2675" t="str">
        <f t="shared" si="246"/>
        <v>C留学</v>
      </c>
      <c r="F2675" t="str">
        <f>VLOOKUP(G2675,Sheet1!J:L,3,0)</f>
        <v>山西省</v>
      </c>
      <c r="G2675" t="s">
        <v>184</v>
      </c>
      <c r="H2675" s="2" t="str">
        <f>VLOOKUP(G2675,Sheet1!J:O,6,0)</f>
        <v>华北大区</v>
      </c>
      <c r="I2675">
        <v>3</v>
      </c>
      <c r="J2675">
        <v>0</v>
      </c>
      <c r="K2675" s="8">
        <f>VLOOKUP(C2675,'渗透率、续签率'!B:C,2,0)</f>
        <v>0.68700000000000006</v>
      </c>
      <c r="L2675" s="6">
        <f t="shared" si="247"/>
        <v>0</v>
      </c>
      <c r="M2675">
        <v>0</v>
      </c>
      <c r="N2675">
        <v>0</v>
      </c>
      <c r="O2675" s="24" t="e">
        <f t="shared" si="248"/>
        <v>#DIV/0!</v>
      </c>
      <c r="P2675" s="35">
        <f>VLOOKUP(E2675,'参数设置&amp;汇总'!O:X,10,0)</f>
        <v>1</v>
      </c>
      <c r="Q2675" s="37">
        <f t="shared" si="249"/>
        <v>0</v>
      </c>
      <c r="R2675">
        <v>0.85</v>
      </c>
      <c r="S2675" s="38">
        <f t="shared" si="250"/>
        <v>0</v>
      </c>
      <c r="T2675" s="9">
        <f t="shared" si="251"/>
        <v>0</v>
      </c>
      <c r="V2675" s="11"/>
    </row>
    <row r="2676" spans="2:22" ht="18">
      <c r="B2676" t="s">
        <v>550</v>
      </c>
      <c r="C2676" t="s">
        <v>554</v>
      </c>
      <c r="D2676" t="str">
        <f>VLOOKUP(G2676,Sheet1!J:K,2,0)</f>
        <v>C</v>
      </c>
      <c r="E2676" t="str">
        <f t="shared" si="246"/>
        <v>C留学</v>
      </c>
      <c r="F2676" t="str">
        <f>VLOOKUP(G2676,Sheet1!J:L,3,0)</f>
        <v>黑龙江省</v>
      </c>
      <c r="G2676" t="s">
        <v>185</v>
      </c>
      <c r="H2676" s="2" t="str">
        <f>VLOOKUP(G2676,Sheet1!J:O,6,0)</f>
        <v>华北大区</v>
      </c>
      <c r="I2676">
        <v>9</v>
      </c>
      <c r="J2676">
        <v>0</v>
      </c>
      <c r="K2676" s="8">
        <f>VLOOKUP(C2676,'渗透率、续签率'!B:C,2,0)</f>
        <v>0.68700000000000006</v>
      </c>
      <c r="L2676" s="6">
        <f t="shared" si="247"/>
        <v>0</v>
      </c>
      <c r="M2676">
        <v>0</v>
      </c>
      <c r="N2676">
        <v>0</v>
      </c>
      <c r="O2676" s="24" t="e">
        <f t="shared" si="248"/>
        <v>#DIV/0!</v>
      </c>
      <c r="P2676" s="35">
        <f>VLOOKUP(E2676,'参数设置&amp;汇总'!O:X,10,0)</f>
        <v>1</v>
      </c>
      <c r="Q2676" s="37">
        <f t="shared" si="249"/>
        <v>0</v>
      </c>
      <c r="R2676">
        <v>0.85</v>
      </c>
      <c r="S2676" s="38">
        <f t="shared" si="250"/>
        <v>0</v>
      </c>
      <c r="T2676" s="9">
        <f t="shared" si="251"/>
        <v>0</v>
      </c>
      <c r="V2676" s="11"/>
    </row>
    <row r="2677" spans="2:22" ht="18">
      <c r="B2677" t="s">
        <v>550</v>
      </c>
      <c r="C2677" t="s">
        <v>554</v>
      </c>
      <c r="D2677" t="str">
        <f>VLOOKUP(G2677,Sheet1!J:K,2,0)</f>
        <v>C</v>
      </c>
      <c r="E2677" t="str">
        <f t="shared" si="246"/>
        <v>C留学</v>
      </c>
      <c r="F2677" t="str">
        <f>VLOOKUP(G2677,Sheet1!J:L,3,0)</f>
        <v>云南省</v>
      </c>
      <c r="G2677" t="s">
        <v>186</v>
      </c>
      <c r="H2677" s="2" t="str">
        <f>VLOOKUP(G2677,Sheet1!J:O,6,0)</f>
        <v>华南大区</v>
      </c>
      <c r="I2677">
        <v>1</v>
      </c>
      <c r="J2677">
        <v>0</v>
      </c>
      <c r="K2677" s="8">
        <f>VLOOKUP(C2677,'渗透率、续签率'!B:C,2,0)</f>
        <v>0.68700000000000006</v>
      </c>
      <c r="L2677" s="6">
        <f t="shared" si="247"/>
        <v>0</v>
      </c>
      <c r="M2677">
        <v>0</v>
      </c>
      <c r="N2677">
        <v>0</v>
      </c>
      <c r="O2677" s="24" t="e">
        <f t="shared" si="248"/>
        <v>#DIV/0!</v>
      </c>
      <c r="P2677" s="35">
        <f>VLOOKUP(E2677,'参数设置&amp;汇总'!O:X,10,0)</f>
        <v>1</v>
      </c>
      <c r="Q2677" s="37">
        <f t="shared" si="249"/>
        <v>0</v>
      </c>
      <c r="R2677">
        <v>0.85</v>
      </c>
      <c r="S2677" s="38">
        <f t="shared" si="250"/>
        <v>0</v>
      </c>
      <c r="T2677" s="9">
        <f t="shared" si="251"/>
        <v>0</v>
      </c>
      <c r="V2677" s="11"/>
    </row>
    <row r="2678" spans="2:22" ht="18">
      <c r="B2678" t="s">
        <v>550</v>
      </c>
      <c r="C2678" t="s">
        <v>554</v>
      </c>
      <c r="D2678" t="str">
        <f>VLOOKUP(G2678,Sheet1!J:K,2,0)</f>
        <v>C</v>
      </c>
      <c r="E2678" t="str">
        <f t="shared" si="246"/>
        <v>C留学</v>
      </c>
      <c r="F2678" t="str">
        <f>VLOOKUP(G2678,Sheet1!J:L,3,0)</f>
        <v>辽宁省</v>
      </c>
      <c r="G2678" t="s">
        <v>187</v>
      </c>
      <c r="H2678" s="2" t="str">
        <f>VLOOKUP(G2678,Sheet1!J:O,6,0)</f>
        <v>华北大区</v>
      </c>
      <c r="I2678">
        <v>63</v>
      </c>
      <c r="J2678">
        <v>10</v>
      </c>
      <c r="K2678" s="8">
        <f>VLOOKUP(C2678,'渗透率、续签率'!B:C,2,0)</f>
        <v>0.68700000000000006</v>
      </c>
      <c r="L2678" s="6">
        <f t="shared" si="247"/>
        <v>0.15873015873015872</v>
      </c>
      <c r="M2678">
        <v>8</v>
      </c>
      <c r="N2678">
        <v>8</v>
      </c>
      <c r="O2678" s="24">
        <f t="shared" si="248"/>
        <v>1</v>
      </c>
      <c r="P2678" s="35">
        <f>VLOOKUP(E2678,'参数设置&amp;汇总'!O:X,10,0)</f>
        <v>1</v>
      </c>
      <c r="Q2678" s="37">
        <f t="shared" si="249"/>
        <v>8</v>
      </c>
      <c r="R2678">
        <v>0.85</v>
      </c>
      <c r="S2678" s="38">
        <f t="shared" si="250"/>
        <v>2.945882352941176</v>
      </c>
      <c r="T2678" s="9">
        <f t="shared" si="251"/>
        <v>1.2755670588235293</v>
      </c>
      <c r="V2678" s="11"/>
    </row>
    <row r="2679" spans="2:22" ht="18">
      <c r="B2679" t="s">
        <v>550</v>
      </c>
      <c r="C2679" t="s">
        <v>554</v>
      </c>
      <c r="D2679" t="str">
        <f>VLOOKUP(G2679,Sheet1!J:K,2,0)</f>
        <v>C</v>
      </c>
      <c r="E2679" t="str">
        <f t="shared" si="246"/>
        <v>C留学</v>
      </c>
      <c r="F2679" t="str">
        <f>VLOOKUP(G2679,Sheet1!J:L,3,0)</f>
        <v>甘肃省</v>
      </c>
      <c r="G2679" t="s">
        <v>188</v>
      </c>
      <c r="H2679" s="2" t="str">
        <f>VLOOKUP(G2679,Sheet1!J:O,6,0)</f>
        <v>华北大区</v>
      </c>
      <c r="I2679">
        <v>0</v>
      </c>
      <c r="J2679">
        <v>0</v>
      </c>
      <c r="K2679" s="8">
        <f>VLOOKUP(C2679,'渗透率、续签率'!B:C,2,0)</f>
        <v>0.68700000000000006</v>
      </c>
      <c r="L2679" s="6" t="e">
        <f t="shared" si="247"/>
        <v>#DIV/0!</v>
      </c>
      <c r="M2679">
        <v>0</v>
      </c>
      <c r="N2679">
        <v>0</v>
      </c>
      <c r="O2679" s="24" t="e">
        <f t="shared" si="248"/>
        <v>#DIV/0!</v>
      </c>
      <c r="P2679" s="35">
        <f>VLOOKUP(E2679,'参数设置&amp;汇总'!O:X,10,0)</f>
        <v>1</v>
      </c>
      <c r="Q2679" s="37">
        <f t="shared" si="249"/>
        <v>0</v>
      </c>
      <c r="R2679">
        <v>0.85</v>
      </c>
      <c r="S2679" s="38">
        <f t="shared" si="250"/>
        <v>0</v>
      </c>
      <c r="T2679" s="9">
        <f t="shared" si="251"/>
        <v>0</v>
      </c>
      <c r="V2679" s="11"/>
    </row>
    <row r="2680" spans="2:22" ht="18">
      <c r="B2680" t="s">
        <v>550</v>
      </c>
      <c r="C2680" t="s">
        <v>554</v>
      </c>
      <c r="D2680" t="str">
        <f>VLOOKUP(G2680,Sheet1!J:K,2,0)</f>
        <v>B</v>
      </c>
      <c r="E2680" t="str">
        <f t="shared" si="246"/>
        <v>B留学</v>
      </c>
      <c r="F2680" t="str">
        <f>VLOOKUP(G2680,Sheet1!J:L,3,0)</f>
        <v>天津市</v>
      </c>
      <c r="G2680" t="s">
        <v>69</v>
      </c>
      <c r="H2680" s="2" t="str">
        <f>VLOOKUP(G2680,Sheet1!J:O,6,0)</f>
        <v>华北大区</v>
      </c>
      <c r="I2680">
        <v>68</v>
      </c>
      <c r="J2680">
        <v>16</v>
      </c>
      <c r="K2680" s="8">
        <f>VLOOKUP(C2680,'渗透率、续签率'!B:C,2,0)</f>
        <v>0.68700000000000006</v>
      </c>
      <c r="L2680" s="6">
        <f t="shared" si="247"/>
        <v>0.23529411764705882</v>
      </c>
      <c r="M2680">
        <v>9</v>
      </c>
      <c r="N2680">
        <v>9</v>
      </c>
      <c r="O2680" s="24">
        <f t="shared" si="248"/>
        <v>1</v>
      </c>
      <c r="P2680" s="35">
        <f>VLOOKUP(E2680,'参数设置&amp;汇总'!O:X,10,0)</f>
        <v>1</v>
      </c>
      <c r="Q2680" s="37">
        <f t="shared" si="249"/>
        <v>9</v>
      </c>
      <c r="R2680">
        <v>0.85</v>
      </c>
      <c r="S2680" s="38">
        <f t="shared" si="250"/>
        <v>3.3141176470588229</v>
      </c>
      <c r="T2680" s="9">
        <f t="shared" si="251"/>
        <v>1.4350129411764703</v>
      </c>
      <c r="V2680" s="11"/>
    </row>
    <row r="2681" spans="2:22" ht="18">
      <c r="B2681" t="s">
        <v>550</v>
      </c>
      <c r="C2681" t="s">
        <v>554</v>
      </c>
      <c r="D2681" t="str">
        <f>VLOOKUP(G2681,Sheet1!J:K,2,0)</f>
        <v>C</v>
      </c>
      <c r="E2681" t="str">
        <f t="shared" si="246"/>
        <v>C留学</v>
      </c>
      <c r="F2681" t="str">
        <f>VLOOKUP(G2681,Sheet1!J:L,3,0)</f>
        <v>湖北省</v>
      </c>
      <c r="G2681" t="s">
        <v>189</v>
      </c>
      <c r="H2681" s="2" t="str">
        <f>VLOOKUP(G2681,Sheet1!J:O,6,0)</f>
        <v>华南大区</v>
      </c>
      <c r="I2681">
        <v>0</v>
      </c>
      <c r="J2681">
        <v>0</v>
      </c>
      <c r="K2681" s="8">
        <f>VLOOKUP(C2681,'渗透率、续签率'!B:C,2,0)</f>
        <v>0.68700000000000006</v>
      </c>
      <c r="L2681" s="6" t="e">
        <f t="shared" si="247"/>
        <v>#DIV/0!</v>
      </c>
      <c r="M2681">
        <v>0</v>
      </c>
      <c r="N2681">
        <v>0</v>
      </c>
      <c r="O2681" s="24" t="e">
        <f t="shared" si="248"/>
        <v>#DIV/0!</v>
      </c>
      <c r="P2681" s="35">
        <f>VLOOKUP(E2681,'参数设置&amp;汇总'!O:X,10,0)</f>
        <v>1</v>
      </c>
      <c r="Q2681" s="37">
        <f t="shared" si="249"/>
        <v>0</v>
      </c>
      <c r="R2681">
        <v>0.85</v>
      </c>
      <c r="S2681" s="38">
        <f t="shared" si="250"/>
        <v>0</v>
      </c>
      <c r="T2681" s="9">
        <f t="shared" si="251"/>
        <v>0</v>
      </c>
      <c r="V2681" s="11"/>
    </row>
    <row r="2682" spans="2:22" ht="18">
      <c r="B2682" t="s">
        <v>550</v>
      </c>
      <c r="C2682" t="s">
        <v>554</v>
      </c>
      <c r="D2682" t="str">
        <f>VLOOKUP(G2682,Sheet1!J:K,2,0)</f>
        <v>C</v>
      </c>
      <c r="E2682" t="str">
        <f t="shared" si="246"/>
        <v>C留学</v>
      </c>
      <c r="F2682" t="str">
        <f>VLOOKUP(G2682,Sheet1!J:L,3,0)</f>
        <v>山西省</v>
      </c>
      <c r="G2682" t="s">
        <v>190</v>
      </c>
      <c r="H2682" s="2" t="str">
        <f>VLOOKUP(G2682,Sheet1!J:O,6,0)</f>
        <v>华北大区</v>
      </c>
      <c r="I2682">
        <v>67</v>
      </c>
      <c r="J2682">
        <v>20</v>
      </c>
      <c r="K2682" s="8">
        <f>VLOOKUP(C2682,'渗透率、续签率'!B:C,2,0)</f>
        <v>0.68700000000000006</v>
      </c>
      <c r="L2682" s="6">
        <f t="shared" si="247"/>
        <v>0.29850746268656714</v>
      </c>
      <c r="M2682">
        <v>10</v>
      </c>
      <c r="N2682">
        <v>10</v>
      </c>
      <c r="O2682" s="24">
        <f t="shared" si="248"/>
        <v>1</v>
      </c>
      <c r="P2682" s="35">
        <f>VLOOKUP(E2682,'参数设置&amp;汇总'!O:X,10,0)</f>
        <v>1</v>
      </c>
      <c r="Q2682" s="37">
        <f t="shared" si="249"/>
        <v>10</v>
      </c>
      <c r="R2682">
        <v>0.85</v>
      </c>
      <c r="S2682" s="38">
        <f t="shared" si="250"/>
        <v>3.6823529411764699</v>
      </c>
      <c r="T2682" s="9">
        <f t="shared" si="251"/>
        <v>1.5944588235294115</v>
      </c>
      <c r="V2682" s="11"/>
    </row>
    <row r="2683" spans="2:22" ht="18">
      <c r="B2683" t="s">
        <v>550</v>
      </c>
      <c r="C2683" t="s">
        <v>554</v>
      </c>
      <c r="D2683" t="str">
        <f>VLOOKUP(G2683,Sheet1!J:K,2,0)</f>
        <v>C</v>
      </c>
      <c r="E2683" t="str">
        <f t="shared" si="246"/>
        <v>C留学</v>
      </c>
      <c r="F2683" t="str">
        <f>VLOOKUP(G2683,Sheet1!J:L,3,0)</f>
        <v>山东省</v>
      </c>
      <c r="G2683" t="s">
        <v>191</v>
      </c>
      <c r="H2683" s="2" t="str">
        <f>VLOOKUP(G2683,Sheet1!J:O,6,0)</f>
        <v>华北大区</v>
      </c>
      <c r="I2683">
        <v>24</v>
      </c>
      <c r="J2683">
        <v>3</v>
      </c>
      <c r="K2683" s="8">
        <f>VLOOKUP(C2683,'渗透率、续签率'!B:C,2,0)</f>
        <v>0.68700000000000006</v>
      </c>
      <c r="L2683" s="6">
        <f t="shared" si="247"/>
        <v>0.125</v>
      </c>
      <c r="M2683">
        <v>0</v>
      </c>
      <c r="N2683">
        <v>0</v>
      </c>
      <c r="O2683" s="24" t="e">
        <f t="shared" si="248"/>
        <v>#DIV/0!</v>
      </c>
      <c r="P2683" s="35">
        <f>VLOOKUP(E2683,'参数设置&amp;汇总'!O:X,10,0)</f>
        <v>1</v>
      </c>
      <c r="Q2683" s="37">
        <f t="shared" si="249"/>
        <v>0</v>
      </c>
      <c r="R2683">
        <v>0.85</v>
      </c>
      <c r="S2683" s="38">
        <f t="shared" si="250"/>
        <v>0</v>
      </c>
      <c r="T2683" s="9">
        <f t="shared" si="251"/>
        <v>0</v>
      </c>
      <c r="V2683" s="11"/>
    </row>
    <row r="2684" spans="2:22" ht="18">
      <c r="B2684" t="s">
        <v>550</v>
      </c>
      <c r="C2684" t="s">
        <v>554</v>
      </c>
      <c r="D2684" t="str">
        <f>VLOOKUP(G2684,Sheet1!J:K,2,0)</f>
        <v>C</v>
      </c>
      <c r="E2684" t="str">
        <f t="shared" si="246"/>
        <v>C留学</v>
      </c>
      <c r="F2684" t="str">
        <f>VLOOKUP(G2684,Sheet1!J:L,3,0)</f>
        <v>湖南省</v>
      </c>
      <c r="G2684" t="s">
        <v>192</v>
      </c>
      <c r="H2684" s="2" t="str">
        <f>VLOOKUP(G2684,Sheet1!J:O,6,0)</f>
        <v>华南大区</v>
      </c>
      <c r="I2684">
        <v>0</v>
      </c>
      <c r="J2684">
        <v>0</v>
      </c>
      <c r="K2684" s="8">
        <f>VLOOKUP(C2684,'渗透率、续签率'!B:C,2,0)</f>
        <v>0.68700000000000006</v>
      </c>
      <c r="L2684" s="6" t="e">
        <f t="shared" si="247"/>
        <v>#DIV/0!</v>
      </c>
      <c r="M2684">
        <v>0</v>
      </c>
      <c r="N2684">
        <v>0</v>
      </c>
      <c r="O2684" s="24" t="e">
        <f t="shared" si="248"/>
        <v>#DIV/0!</v>
      </c>
      <c r="P2684" s="35">
        <f>VLOOKUP(E2684,'参数设置&amp;汇总'!O:X,10,0)</f>
        <v>1</v>
      </c>
      <c r="Q2684" s="37">
        <f t="shared" si="249"/>
        <v>0</v>
      </c>
      <c r="R2684">
        <v>0.85</v>
      </c>
      <c r="S2684" s="38">
        <f t="shared" si="250"/>
        <v>0</v>
      </c>
      <c r="T2684" s="9">
        <f t="shared" si="251"/>
        <v>0</v>
      </c>
      <c r="V2684" s="11"/>
    </row>
    <row r="2685" spans="2:22" ht="18">
      <c r="B2685" t="s">
        <v>550</v>
      </c>
      <c r="C2685" t="s">
        <v>554</v>
      </c>
      <c r="D2685" t="str">
        <f>VLOOKUP(G2685,Sheet1!J:K,2,0)</f>
        <v>C</v>
      </c>
      <c r="E2685" t="str">
        <f t="shared" si="246"/>
        <v>C留学</v>
      </c>
      <c r="F2685" t="str">
        <f>VLOOKUP(G2685,Sheet1!J:L,3,0)</f>
        <v>湖北省</v>
      </c>
      <c r="G2685" t="s">
        <v>193</v>
      </c>
      <c r="H2685" s="2" t="str">
        <f>VLOOKUP(G2685,Sheet1!J:O,6,0)</f>
        <v>华南大区</v>
      </c>
      <c r="I2685">
        <v>2</v>
      </c>
      <c r="J2685">
        <v>0</v>
      </c>
      <c r="K2685" s="8">
        <f>VLOOKUP(C2685,'渗透率、续签率'!B:C,2,0)</f>
        <v>0.68700000000000006</v>
      </c>
      <c r="L2685" s="6">
        <f t="shared" si="247"/>
        <v>0</v>
      </c>
      <c r="M2685">
        <v>0</v>
      </c>
      <c r="N2685">
        <v>0</v>
      </c>
      <c r="O2685" s="24" t="e">
        <f t="shared" si="248"/>
        <v>#DIV/0!</v>
      </c>
      <c r="P2685" s="35">
        <f>VLOOKUP(E2685,'参数设置&amp;汇总'!O:X,10,0)</f>
        <v>1</v>
      </c>
      <c r="Q2685" s="37">
        <f t="shared" si="249"/>
        <v>0</v>
      </c>
      <c r="R2685">
        <v>0.85</v>
      </c>
      <c r="S2685" s="38">
        <f t="shared" si="250"/>
        <v>0</v>
      </c>
      <c r="T2685" s="9">
        <f t="shared" si="251"/>
        <v>0</v>
      </c>
      <c r="V2685" s="11"/>
    </row>
    <row r="2686" spans="2:22" ht="18">
      <c r="B2686" t="s">
        <v>550</v>
      </c>
      <c r="C2686" t="s">
        <v>554</v>
      </c>
      <c r="D2686" t="str">
        <f>VLOOKUP(G2686,Sheet1!J:K,2,0)</f>
        <v>C</v>
      </c>
      <c r="E2686" t="str">
        <f t="shared" si="246"/>
        <v>C留学</v>
      </c>
      <c r="F2686" t="str">
        <f>VLOOKUP(G2686,Sheet1!J:L,3,0)</f>
        <v>福建省</v>
      </c>
      <c r="G2686" t="s">
        <v>194</v>
      </c>
      <c r="H2686" s="2" t="str">
        <f>VLOOKUP(G2686,Sheet1!J:O,6,0)</f>
        <v>华南大区</v>
      </c>
      <c r="I2686">
        <v>0</v>
      </c>
      <c r="J2686">
        <v>0</v>
      </c>
      <c r="K2686" s="8">
        <f>VLOOKUP(C2686,'渗透率、续签率'!B:C,2,0)</f>
        <v>0.68700000000000006</v>
      </c>
      <c r="L2686" s="6" t="e">
        <f t="shared" si="247"/>
        <v>#DIV/0!</v>
      </c>
      <c r="M2686">
        <v>0</v>
      </c>
      <c r="N2686">
        <v>0</v>
      </c>
      <c r="O2686" s="24" t="e">
        <f t="shared" si="248"/>
        <v>#DIV/0!</v>
      </c>
      <c r="P2686" s="35">
        <f>VLOOKUP(E2686,'参数设置&amp;汇总'!O:X,10,0)</f>
        <v>1</v>
      </c>
      <c r="Q2686" s="37">
        <f t="shared" si="249"/>
        <v>0</v>
      </c>
      <c r="R2686">
        <v>0.85</v>
      </c>
      <c r="S2686" s="38">
        <f t="shared" si="250"/>
        <v>0</v>
      </c>
      <c r="T2686" s="9">
        <f t="shared" si="251"/>
        <v>0</v>
      </c>
      <c r="V2686" s="11"/>
    </row>
    <row r="2687" spans="2:22" ht="18">
      <c r="B2687" t="s">
        <v>550</v>
      </c>
      <c r="C2687" t="s">
        <v>554</v>
      </c>
      <c r="D2687" t="str">
        <f>VLOOKUP(G2687,Sheet1!J:K,2,0)</f>
        <v>B</v>
      </c>
      <c r="E2687" t="str">
        <f t="shared" si="246"/>
        <v>B留学</v>
      </c>
      <c r="F2687" t="str">
        <f>VLOOKUP(G2687,Sheet1!J:L,3,0)</f>
        <v>浙江省</v>
      </c>
      <c r="G2687" t="s">
        <v>70</v>
      </c>
      <c r="H2687" s="2" t="str">
        <f>VLOOKUP(G2687,Sheet1!J:O,6,0)</f>
        <v>华南大区</v>
      </c>
      <c r="I2687">
        <v>58</v>
      </c>
      <c r="J2687">
        <v>19</v>
      </c>
      <c r="K2687" s="8">
        <f>VLOOKUP(C2687,'渗透率、续签率'!B:C,2,0)</f>
        <v>0.68700000000000006</v>
      </c>
      <c r="L2687" s="6">
        <f t="shared" si="247"/>
        <v>0.32758620689655171</v>
      </c>
      <c r="M2687">
        <v>10</v>
      </c>
      <c r="N2687">
        <v>10</v>
      </c>
      <c r="O2687" s="24">
        <f t="shared" si="248"/>
        <v>1</v>
      </c>
      <c r="P2687" s="35">
        <f>VLOOKUP(E2687,'参数设置&amp;汇总'!O:X,10,0)</f>
        <v>1</v>
      </c>
      <c r="Q2687" s="37">
        <f t="shared" si="249"/>
        <v>10</v>
      </c>
      <c r="R2687">
        <v>0.85</v>
      </c>
      <c r="S2687" s="38">
        <f t="shared" si="250"/>
        <v>3.6823529411764699</v>
      </c>
      <c r="T2687" s="9">
        <f t="shared" si="251"/>
        <v>1.5944588235294115</v>
      </c>
      <c r="V2687" s="11"/>
    </row>
    <row r="2688" spans="2:22" ht="18">
      <c r="B2688" t="s">
        <v>550</v>
      </c>
      <c r="C2688" t="s">
        <v>554</v>
      </c>
      <c r="D2688" t="str">
        <f>VLOOKUP(G2688,Sheet1!J:K,2,0)</f>
        <v>C</v>
      </c>
      <c r="E2688" t="str">
        <f t="shared" si="246"/>
        <v>C留学</v>
      </c>
      <c r="F2688" t="str">
        <f>VLOOKUP(G2688,Sheet1!J:L,3,0)</f>
        <v>安徽省</v>
      </c>
      <c r="G2688" t="s">
        <v>195</v>
      </c>
      <c r="H2688" s="2" t="str">
        <f>VLOOKUP(G2688,Sheet1!J:O,6,0)</f>
        <v>华南大区</v>
      </c>
      <c r="I2688">
        <v>4</v>
      </c>
      <c r="J2688">
        <v>0</v>
      </c>
      <c r="K2688" s="8">
        <f>VLOOKUP(C2688,'渗透率、续签率'!B:C,2,0)</f>
        <v>0.68700000000000006</v>
      </c>
      <c r="L2688" s="6">
        <f t="shared" si="247"/>
        <v>0</v>
      </c>
      <c r="M2688">
        <v>0</v>
      </c>
      <c r="N2688">
        <v>0</v>
      </c>
      <c r="O2688" s="24" t="e">
        <f t="shared" si="248"/>
        <v>#DIV/0!</v>
      </c>
      <c r="P2688" s="35">
        <f>VLOOKUP(E2688,'参数设置&amp;汇总'!O:X,10,0)</f>
        <v>1</v>
      </c>
      <c r="Q2688" s="37">
        <f t="shared" si="249"/>
        <v>0</v>
      </c>
      <c r="R2688">
        <v>0.85</v>
      </c>
      <c r="S2688" s="38">
        <f t="shared" si="250"/>
        <v>0</v>
      </c>
      <c r="T2688" s="9">
        <f t="shared" si="251"/>
        <v>0</v>
      </c>
    </row>
    <row r="2689" spans="2:22" ht="18">
      <c r="B2689" t="s">
        <v>550</v>
      </c>
      <c r="C2689" t="s">
        <v>554</v>
      </c>
      <c r="D2689" t="str">
        <f>VLOOKUP(G2689,Sheet1!J:K,2,0)</f>
        <v>C</v>
      </c>
      <c r="E2689" t="str">
        <f t="shared" si="246"/>
        <v>C留学</v>
      </c>
      <c r="F2689" t="str">
        <f>VLOOKUP(G2689,Sheet1!J:L,3,0)</f>
        <v>陕西省</v>
      </c>
      <c r="G2689" t="s">
        <v>196</v>
      </c>
      <c r="H2689" s="2" t="str">
        <f>VLOOKUP(G2689,Sheet1!J:O,6,0)</f>
        <v>华北大区</v>
      </c>
      <c r="I2689">
        <v>4</v>
      </c>
      <c r="J2689">
        <v>0</v>
      </c>
      <c r="K2689" s="8">
        <f>VLOOKUP(C2689,'渗透率、续签率'!B:C,2,0)</f>
        <v>0.68700000000000006</v>
      </c>
      <c r="L2689" s="6">
        <f t="shared" si="247"/>
        <v>0</v>
      </c>
      <c r="M2689">
        <v>0</v>
      </c>
      <c r="N2689">
        <v>0</v>
      </c>
      <c r="O2689" s="24" t="e">
        <f t="shared" si="248"/>
        <v>#DIV/0!</v>
      </c>
      <c r="P2689" s="35">
        <f>VLOOKUP(E2689,'参数设置&amp;汇总'!O:X,10,0)</f>
        <v>1</v>
      </c>
      <c r="Q2689" s="37">
        <f t="shared" si="249"/>
        <v>0</v>
      </c>
      <c r="R2689">
        <v>0.85</v>
      </c>
      <c r="S2689" s="38">
        <f t="shared" si="250"/>
        <v>0</v>
      </c>
      <c r="T2689" s="9">
        <f t="shared" si="251"/>
        <v>0</v>
      </c>
      <c r="V2689" s="11"/>
    </row>
    <row r="2690" spans="2:22" ht="18">
      <c r="B2690" t="s">
        <v>550</v>
      </c>
      <c r="C2690" t="s">
        <v>554</v>
      </c>
      <c r="D2690" t="str">
        <f>VLOOKUP(G2690,Sheet1!J:K,2,0)</f>
        <v>C</v>
      </c>
      <c r="E2690" t="str">
        <f t="shared" si="246"/>
        <v>C留学</v>
      </c>
      <c r="F2690" t="str">
        <f>VLOOKUP(G2690,Sheet1!J:L,3,0)</f>
        <v>河南省</v>
      </c>
      <c r="G2690" t="s">
        <v>197</v>
      </c>
      <c r="H2690" s="2" t="str">
        <f>VLOOKUP(G2690,Sheet1!J:O,6,0)</f>
        <v>华北大区</v>
      </c>
      <c r="I2690">
        <v>12</v>
      </c>
      <c r="J2690">
        <v>0</v>
      </c>
      <c r="K2690" s="8">
        <f>VLOOKUP(C2690,'渗透率、续签率'!B:C,2,0)</f>
        <v>0.68700000000000006</v>
      </c>
      <c r="L2690" s="6">
        <f t="shared" si="247"/>
        <v>0</v>
      </c>
      <c r="M2690">
        <v>0</v>
      </c>
      <c r="N2690">
        <v>0</v>
      </c>
      <c r="O2690" s="24" t="e">
        <f t="shared" si="248"/>
        <v>#DIV/0!</v>
      </c>
      <c r="P2690" s="35">
        <f>VLOOKUP(E2690,'参数设置&amp;汇总'!O:X,10,0)</f>
        <v>1</v>
      </c>
      <c r="Q2690" s="37">
        <f t="shared" si="249"/>
        <v>0</v>
      </c>
      <c r="R2690">
        <v>0.85</v>
      </c>
      <c r="S2690" s="38">
        <f t="shared" si="250"/>
        <v>0</v>
      </c>
      <c r="T2690" s="9">
        <f t="shared" si="251"/>
        <v>0</v>
      </c>
      <c r="V2690" s="11"/>
    </row>
    <row r="2691" spans="2:22" ht="18">
      <c r="B2691" t="s">
        <v>550</v>
      </c>
      <c r="C2691" t="s">
        <v>554</v>
      </c>
      <c r="D2691" t="str">
        <f>VLOOKUP(G2691,Sheet1!J:K,2,0)</f>
        <v>C</v>
      </c>
      <c r="E2691" t="str">
        <f t="shared" ref="E2691:E2754" si="252">D2691&amp;C2691</f>
        <v>C留学</v>
      </c>
      <c r="F2691" t="str">
        <f>VLOOKUP(G2691,Sheet1!J:L,3,0)</f>
        <v>贵州省</v>
      </c>
      <c r="G2691" t="s">
        <v>198</v>
      </c>
      <c r="H2691" s="2" t="str">
        <f>VLOOKUP(G2691,Sheet1!J:O,6,0)</f>
        <v>华北大区</v>
      </c>
      <c r="I2691">
        <v>0</v>
      </c>
      <c r="J2691">
        <v>0</v>
      </c>
      <c r="K2691" s="8">
        <f>VLOOKUP(C2691,'渗透率、续签率'!B:C,2,0)</f>
        <v>0.68700000000000006</v>
      </c>
      <c r="L2691" s="6" t="e">
        <f t="shared" ref="L2691:L2754" si="253">J2691/I2691</f>
        <v>#DIV/0!</v>
      </c>
      <c r="M2691">
        <v>0</v>
      </c>
      <c r="N2691">
        <v>0</v>
      </c>
      <c r="O2691" s="24" t="e">
        <f t="shared" ref="O2691:O2754" si="254">N2691/M2691</f>
        <v>#DIV/0!</v>
      </c>
      <c r="P2691" s="35">
        <f>VLOOKUP(E2691,'参数设置&amp;汇总'!O:X,10,0)</f>
        <v>1</v>
      </c>
      <c r="Q2691" s="37">
        <f t="shared" ref="Q2691:Q2754" si="255">IF(P2691*M2691&gt;=N2691,M2691*P2691,N2691)</f>
        <v>0</v>
      </c>
      <c r="R2691">
        <v>0.85</v>
      </c>
      <c r="S2691" s="38">
        <f t="shared" ref="S2691:S2754" si="256">((1-K2691)*N2691+IF(Q2691-N2691&gt;0,Q2691-N2691,0))/R2691</f>
        <v>0</v>
      </c>
      <c r="T2691" s="9">
        <f t="shared" ref="T2691:T2754" si="257">S2691*0.433</f>
        <v>0</v>
      </c>
      <c r="V2691" s="11"/>
    </row>
    <row r="2692" spans="2:22" ht="18">
      <c r="B2692" t="s">
        <v>550</v>
      </c>
      <c r="C2692" t="s">
        <v>554</v>
      </c>
      <c r="D2692" t="str">
        <f>VLOOKUP(G2692,Sheet1!J:K,2,0)</f>
        <v>C</v>
      </c>
      <c r="E2692" t="str">
        <f t="shared" si="252"/>
        <v>C留学</v>
      </c>
      <c r="F2692" t="str">
        <f>VLOOKUP(G2692,Sheet1!J:L,3,0)</f>
        <v>甘肃省</v>
      </c>
      <c r="G2692" t="s">
        <v>200</v>
      </c>
      <c r="H2692" s="2" t="str">
        <f>VLOOKUP(G2692,Sheet1!J:O,6,0)</f>
        <v>华北大区</v>
      </c>
      <c r="I2692">
        <v>0</v>
      </c>
      <c r="J2692">
        <v>0</v>
      </c>
      <c r="K2692" s="8">
        <f>VLOOKUP(C2692,'渗透率、续签率'!B:C,2,0)</f>
        <v>0.68700000000000006</v>
      </c>
      <c r="L2692" s="6" t="e">
        <f t="shared" si="253"/>
        <v>#DIV/0!</v>
      </c>
      <c r="M2692">
        <v>0</v>
      </c>
      <c r="N2692">
        <v>0</v>
      </c>
      <c r="O2692" s="24" t="e">
        <f t="shared" si="254"/>
        <v>#DIV/0!</v>
      </c>
      <c r="P2692" s="35">
        <f>VLOOKUP(E2692,'参数设置&amp;汇总'!O:X,10,0)</f>
        <v>1</v>
      </c>
      <c r="Q2692" s="37">
        <f t="shared" si="255"/>
        <v>0</v>
      </c>
      <c r="R2692">
        <v>0.85</v>
      </c>
      <c r="S2692" s="38">
        <f t="shared" si="256"/>
        <v>0</v>
      </c>
      <c r="T2692" s="9">
        <f t="shared" si="257"/>
        <v>0</v>
      </c>
      <c r="V2692" s="11"/>
    </row>
    <row r="2693" spans="2:22" ht="18">
      <c r="B2693" t="s">
        <v>550</v>
      </c>
      <c r="C2693" t="s">
        <v>554</v>
      </c>
      <c r="D2693" t="str">
        <f>VLOOKUP(G2693,Sheet1!J:K,2,0)</f>
        <v>C</v>
      </c>
      <c r="E2693" t="str">
        <f t="shared" si="252"/>
        <v>C留学</v>
      </c>
      <c r="F2693" t="str">
        <f>VLOOKUP(G2693,Sheet1!J:L,3,0)</f>
        <v>四川省</v>
      </c>
      <c r="G2693" t="s">
        <v>201</v>
      </c>
      <c r="H2693" s="2" t="str">
        <f>VLOOKUP(G2693,Sheet1!J:O,6,0)</f>
        <v>华北大区</v>
      </c>
      <c r="I2693">
        <v>0</v>
      </c>
      <c r="J2693">
        <v>0</v>
      </c>
      <c r="K2693" s="8">
        <f>VLOOKUP(C2693,'渗透率、续签率'!B:C,2,0)</f>
        <v>0.68700000000000006</v>
      </c>
      <c r="L2693" s="6" t="e">
        <f t="shared" si="253"/>
        <v>#DIV/0!</v>
      </c>
      <c r="M2693">
        <v>0</v>
      </c>
      <c r="N2693">
        <v>0</v>
      </c>
      <c r="O2693" s="24" t="e">
        <f t="shared" si="254"/>
        <v>#DIV/0!</v>
      </c>
      <c r="P2693" s="35">
        <f>VLOOKUP(E2693,'参数设置&amp;汇总'!O:X,10,0)</f>
        <v>1</v>
      </c>
      <c r="Q2693" s="37">
        <f t="shared" si="255"/>
        <v>0</v>
      </c>
      <c r="R2693">
        <v>0.85</v>
      </c>
      <c r="S2693" s="38">
        <f t="shared" si="256"/>
        <v>0</v>
      </c>
      <c r="T2693" s="9">
        <f t="shared" si="257"/>
        <v>0</v>
      </c>
    </row>
    <row r="2694" spans="2:22" ht="18">
      <c r="B2694" t="s">
        <v>550</v>
      </c>
      <c r="C2694" t="s">
        <v>554</v>
      </c>
      <c r="D2694" t="str">
        <f>VLOOKUP(G2694,Sheet1!J:K,2,0)</f>
        <v>C</v>
      </c>
      <c r="E2694" t="str">
        <f t="shared" si="252"/>
        <v>C留学</v>
      </c>
      <c r="F2694" t="str">
        <f>VLOOKUP(G2694,Sheet1!J:L,3,0)</f>
        <v>湖北省</v>
      </c>
      <c r="G2694" t="s">
        <v>202</v>
      </c>
      <c r="H2694" s="2" t="str">
        <f>VLOOKUP(G2694,Sheet1!J:O,6,0)</f>
        <v>华南大区</v>
      </c>
      <c r="I2694">
        <v>4</v>
      </c>
      <c r="J2694">
        <v>2</v>
      </c>
      <c r="K2694" s="8">
        <f>VLOOKUP(C2694,'渗透率、续签率'!B:C,2,0)</f>
        <v>0.68700000000000006</v>
      </c>
      <c r="L2694" s="6">
        <f t="shared" si="253"/>
        <v>0.5</v>
      </c>
      <c r="M2694">
        <v>2</v>
      </c>
      <c r="N2694">
        <v>2</v>
      </c>
      <c r="O2694" s="24">
        <f t="shared" si="254"/>
        <v>1</v>
      </c>
      <c r="P2694" s="35">
        <f>VLOOKUP(E2694,'参数设置&amp;汇总'!O:X,10,0)</f>
        <v>1</v>
      </c>
      <c r="Q2694" s="37">
        <f t="shared" si="255"/>
        <v>2</v>
      </c>
      <c r="R2694">
        <v>0.85</v>
      </c>
      <c r="S2694" s="38">
        <f t="shared" si="256"/>
        <v>0.73647058823529399</v>
      </c>
      <c r="T2694" s="9">
        <f t="shared" si="257"/>
        <v>0.31889176470588232</v>
      </c>
      <c r="V2694" s="11"/>
    </row>
    <row r="2695" spans="2:22" ht="18">
      <c r="B2695" t="s">
        <v>550</v>
      </c>
      <c r="C2695" t="s">
        <v>554</v>
      </c>
      <c r="D2695" t="str">
        <f>VLOOKUP(G2695,Sheet1!J:K,2,0)</f>
        <v>C</v>
      </c>
      <c r="E2695" t="str">
        <f t="shared" si="252"/>
        <v>C留学</v>
      </c>
      <c r="F2695" t="str">
        <f>VLOOKUP(G2695,Sheet1!J:L,3,0)</f>
        <v>江西省</v>
      </c>
      <c r="G2695" t="s">
        <v>203</v>
      </c>
      <c r="H2695" s="2" t="str">
        <f>VLOOKUP(G2695,Sheet1!J:O,6,0)</f>
        <v>华南大区</v>
      </c>
      <c r="I2695">
        <v>1</v>
      </c>
      <c r="J2695">
        <v>0</v>
      </c>
      <c r="K2695" s="8">
        <f>VLOOKUP(C2695,'渗透率、续签率'!B:C,2,0)</f>
        <v>0.68700000000000006</v>
      </c>
      <c r="L2695" s="6">
        <f t="shared" si="253"/>
        <v>0</v>
      </c>
      <c r="M2695">
        <v>0</v>
      </c>
      <c r="N2695">
        <v>0</v>
      </c>
      <c r="O2695" s="24" t="e">
        <f t="shared" si="254"/>
        <v>#DIV/0!</v>
      </c>
      <c r="P2695" s="35">
        <f>VLOOKUP(E2695,'参数设置&amp;汇总'!O:X,10,0)</f>
        <v>1</v>
      </c>
      <c r="Q2695" s="37">
        <f t="shared" si="255"/>
        <v>0</v>
      </c>
      <c r="R2695">
        <v>0.85</v>
      </c>
      <c r="S2695" s="38">
        <f t="shared" si="256"/>
        <v>0</v>
      </c>
      <c r="T2695" s="9">
        <f t="shared" si="257"/>
        <v>0</v>
      </c>
      <c r="U2695" s="1"/>
      <c r="V2695" s="11"/>
    </row>
    <row r="2696" spans="2:22" ht="18">
      <c r="B2696" t="s">
        <v>550</v>
      </c>
      <c r="C2696" t="s">
        <v>554</v>
      </c>
      <c r="D2696" t="str">
        <f>VLOOKUP(G2696,Sheet1!J:K,2,0)</f>
        <v>C</v>
      </c>
      <c r="E2696" t="str">
        <f t="shared" si="252"/>
        <v>C留学</v>
      </c>
      <c r="F2696" t="str">
        <f>VLOOKUP(G2696,Sheet1!J:L,3,0)</f>
        <v>陕西省</v>
      </c>
      <c r="G2696" t="s">
        <v>204</v>
      </c>
      <c r="H2696" s="2" t="str">
        <f>VLOOKUP(G2696,Sheet1!J:O,6,0)</f>
        <v>华北大区</v>
      </c>
      <c r="I2696">
        <v>1</v>
      </c>
      <c r="J2696">
        <v>0</v>
      </c>
      <c r="K2696" s="8">
        <f>VLOOKUP(C2696,'渗透率、续签率'!B:C,2,0)</f>
        <v>0.68700000000000006</v>
      </c>
      <c r="L2696" s="6">
        <f t="shared" si="253"/>
        <v>0</v>
      </c>
      <c r="M2696">
        <v>0</v>
      </c>
      <c r="N2696">
        <v>0</v>
      </c>
      <c r="O2696" s="24" t="e">
        <f t="shared" si="254"/>
        <v>#DIV/0!</v>
      </c>
      <c r="P2696" s="35">
        <f>VLOOKUP(E2696,'参数设置&amp;汇总'!O:X,10,0)</f>
        <v>1</v>
      </c>
      <c r="Q2696" s="37">
        <f t="shared" si="255"/>
        <v>0</v>
      </c>
      <c r="R2696">
        <v>0.85</v>
      </c>
      <c r="S2696" s="38">
        <f t="shared" si="256"/>
        <v>0</v>
      </c>
      <c r="T2696" s="9">
        <f t="shared" si="257"/>
        <v>0</v>
      </c>
      <c r="V2696" s="11"/>
    </row>
    <row r="2697" spans="2:22" ht="18">
      <c r="B2697" t="s">
        <v>550</v>
      </c>
      <c r="C2697" t="s">
        <v>554</v>
      </c>
      <c r="D2697" t="str">
        <f>VLOOKUP(G2697,Sheet1!J:K,2,0)</f>
        <v>C</v>
      </c>
      <c r="E2697" t="str">
        <f t="shared" si="252"/>
        <v>C留学</v>
      </c>
      <c r="F2697" t="str">
        <f>VLOOKUP(G2697,Sheet1!J:L,3,0)</f>
        <v>安徽省</v>
      </c>
      <c r="G2697" t="s">
        <v>205</v>
      </c>
      <c r="H2697" s="2" t="str">
        <f>VLOOKUP(G2697,Sheet1!J:O,6,0)</f>
        <v>华南大区</v>
      </c>
      <c r="I2697">
        <v>3</v>
      </c>
      <c r="J2697">
        <v>0</v>
      </c>
      <c r="K2697" s="8">
        <f>VLOOKUP(C2697,'渗透率、续签率'!B:C,2,0)</f>
        <v>0.68700000000000006</v>
      </c>
      <c r="L2697" s="6">
        <f t="shared" si="253"/>
        <v>0</v>
      </c>
      <c r="M2697">
        <v>0</v>
      </c>
      <c r="N2697">
        <v>0</v>
      </c>
      <c r="O2697" s="24" t="e">
        <f t="shared" si="254"/>
        <v>#DIV/0!</v>
      </c>
      <c r="P2697" s="35">
        <f>VLOOKUP(E2697,'参数设置&amp;汇总'!O:X,10,0)</f>
        <v>1</v>
      </c>
      <c r="Q2697" s="37">
        <f t="shared" si="255"/>
        <v>0</v>
      </c>
      <c r="R2697">
        <v>0.85</v>
      </c>
      <c r="S2697" s="38">
        <f t="shared" si="256"/>
        <v>0</v>
      </c>
      <c r="T2697" s="9">
        <f t="shared" si="257"/>
        <v>0</v>
      </c>
    </row>
    <row r="2698" spans="2:22" ht="18">
      <c r="B2698" t="s">
        <v>550</v>
      </c>
      <c r="C2698" t="s">
        <v>554</v>
      </c>
      <c r="D2698" t="str">
        <f>VLOOKUP(G2698,Sheet1!J:K,2,0)</f>
        <v>C</v>
      </c>
      <c r="E2698" t="str">
        <f t="shared" si="252"/>
        <v>C留学</v>
      </c>
      <c r="F2698" t="str">
        <f>VLOOKUP(G2698,Sheet1!J:L,3,0)</f>
        <v>安徽省</v>
      </c>
      <c r="G2698" t="s">
        <v>206</v>
      </c>
      <c r="H2698" s="2" t="str">
        <f>VLOOKUP(G2698,Sheet1!J:O,6,0)</f>
        <v>华南大区</v>
      </c>
      <c r="I2698">
        <v>2</v>
      </c>
      <c r="J2698">
        <v>0</v>
      </c>
      <c r="K2698" s="8">
        <f>VLOOKUP(C2698,'渗透率、续签率'!B:C,2,0)</f>
        <v>0.68700000000000006</v>
      </c>
      <c r="L2698" s="6">
        <f t="shared" si="253"/>
        <v>0</v>
      </c>
      <c r="M2698">
        <v>0</v>
      </c>
      <c r="N2698">
        <v>0</v>
      </c>
      <c r="O2698" s="24" t="e">
        <f t="shared" si="254"/>
        <v>#DIV/0!</v>
      </c>
      <c r="P2698" s="35">
        <f>VLOOKUP(E2698,'参数设置&amp;汇总'!O:X,10,0)</f>
        <v>1</v>
      </c>
      <c r="Q2698" s="37">
        <f t="shared" si="255"/>
        <v>0</v>
      </c>
      <c r="R2698">
        <v>0.85</v>
      </c>
      <c r="S2698" s="38">
        <f t="shared" si="256"/>
        <v>0</v>
      </c>
      <c r="T2698" s="9">
        <f t="shared" si="257"/>
        <v>0</v>
      </c>
      <c r="V2698" s="11"/>
    </row>
    <row r="2699" spans="2:22" ht="18">
      <c r="B2699" t="s">
        <v>550</v>
      </c>
      <c r="C2699" t="s">
        <v>554</v>
      </c>
      <c r="D2699" t="str">
        <f>VLOOKUP(G2699,Sheet1!J:K,2,0)</f>
        <v>C</v>
      </c>
      <c r="E2699" t="str">
        <f t="shared" si="252"/>
        <v>C留学</v>
      </c>
      <c r="F2699" t="str">
        <f>VLOOKUP(G2699,Sheet1!J:L,3,0)</f>
        <v>江苏省</v>
      </c>
      <c r="G2699" t="s">
        <v>207</v>
      </c>
      <c r="H2699" s="2" t="str">
        <f>VLOOKUP(G2699,Sheet1!J:O,6,0)</f>
        <v>华北大区</v>
      </c>
      <c r="I2699">
        <v>2</v>
      </c>
      <c r="J2699">
        <v>0</v>
      </c>
      <c r="K2699" s="8">
        <f>VLOOKUP(C2699,'渗透率、续签率'!B:C,2,0)</f>
        <v>0.68700000000000006</v>
      </c>
      <c r="L2699" s="6">
        <f t="shared" si="253"/>
        <v>0</v>
      </c>
      <c r="M2699">
        <v>0</v>
      </c>
      <c r="N2699">
        <v>0</v>
      </c>
      <c r="O2699" s="24" t="e">
        <f t="shared" si="254"/>
        <v>#DIV/0!</v>
      </c>
      <c r="P2699" s="35">
        <f>VLOOKUP(E2699,'参数设置&amp;汇总'!O:X,10,0)</f>
        <v>1</v>
      </c>
      <c r="Q2699" s="37">
        <f t="shared" si="255"/>
        <v>0</v>
      </c>
      <c r="R2699">
        <v>0.85</v>
      </c>
      <c r="S2699" s="38">
        <f t="shared" si="256"/>
        <v>0</v>
      </c>
      <c r="T2699" s="9">
        <f t="shared" si="257"/>
        <v>0</v>
      </c>
      <c r="V2699" s="11"/>
    </row>
    <row r="2700" spans="2:22" ht="18">
      <c r="B2700" t="s">
        <v>550</v>
      </c>
      <c r="C2700" t="s">
        <v>554</v>
      </c>
      <c r="D2700" t="str">
        <f>VLOOKUP(G2700,Sheet1!J:K,2,0)</f>
        <v>C</v>
      </c>
      <c r="E2700" t="str">
        <f t="shared" si="252"/>
        <v>C留学</v>
      </c>
      <c r="F2700" t="str">
        <f>VLOOKUP(G2700,Sheet1!J:L,3,0)</f>
        <v>海南省</v>
      </c>
      <c r="G2700" t="s">
        <v>208</v>
      </c>
      <c r="H2700" s="2" t="str">
        <f>VLOOKUP(G2700,Sheet1!J:O,6,0)</f>
        <v>华南大区</v>
      </c>
      <c r="I2700">
        <v>0</v>
      </c>
      <c r="J2700">
        <v>0</v>
      </c>
      <c r="K2700" s="8">
        <f>VLOOKUP(C2700,'渗透率、续签率'!B:C,2,0)</f>
        <v>0.68700000000000006</v>
      </c>
      <c r="L2700" s="6" t="e">
        <f t="shared" si="253"/>
        <v>#DIV/0!</v>
      </c>
      <c r="M2700">
        <v>0</v>
      </c>
      <c r="N2700">
        <v>0</v>
      </c>
      <c r="O2700" s="24" t="e">
        <f t="shared" si="254"/>
        <v>#DIV/0!</v>
      </c>
      <c r="P2700" s="35">
        <f>VLOOKUP(E2700,'参数设置&amp;汇总'!O:X,10,0)</f>
        <v>1</v>
      </c>
      <c r="Q2700" s="37">
        <f t="shared" si="255"/>
        <v>0</v>
      </c>
      <c r="R2700">
        <v>0.85</v>
      </c>
      <c r="S2700" s="38">
        <f t="shared" si="256"/>
        <v>0</v>
      </c>
      <c r="T2700" s="9">
        <f t="shared" si="257"/>
        <v>0</v>
      </c>
      <c r="V2700" s="11"/>
    </row>
    <row r="2701" spans="2:22" ht="18">
      <c r="B2701" t="s">
        <v>550</v>
      </c>
      <c r="C2701" t="s">
        <v>554</v>
      </c>
      <c r="D2701" t="str">
        <f>VLOOKUP(G2701,Sheet1!J:K,2,0)</f>
        <v>C</v>
      </c>
      <c r="E2701" t="str">
        <f t="shared" si="252"/>
        <v>C留学</v>
      </c>
      <c r="F2701" t="str">
        <f>VLOOKUP(G2701,Sheet1!J:L,3,0)</f>
        <v>湖南省</v>
      </c>
      <c r="G2701" t="s">
        <v>211</v>
      </c>
      <c r="H2701" s="2" t="str">
        <f>VLOOKUP(G2701,Sheet1!J:O,6,0)</f>
        <v>华南大区</v>
      </c>
      <c r="I2701">
        <v>2</v>
      </c>
      <c r="J2701">
        <v>0</v>
      </c>
      <c r="K2701" s="8">
        <f>VLOOKUP(C2701,'渗透率、续签率'!B:C,2,0)</f>
        <v>0.68700000000000006</v>
      </c>
      <c r="L2701" s="6">
        <f t="shared" si="253"/>
        <v>0</v>
      </c>
      <c r="M2701">
        <v>0</v>
      </c>
      <c r="N2701">
        <v>0</v>
      </c>
      <c r="O2701" s="24" t="e">
        <f t="shared" si="254"/>
        <v>#DIV/0!</v>
      </c>
      <c r="P2701" s="35">
        <f>VLOOKUP(E2701,'参数设置&amp;汇总'!O:X,10,0)</f>
        <v>1</v>
      </c>
      <c r="Q2701" s="37">
        <f t="shared" si="255"/>
        <v>0</v>
      </c>
      <c r="R2701">
        <v>0.85</v>
      </c>
      <c r="S2701" s="38">
        <f t="shared" si="256"/>
        <v>0</v>
      </c>
      <c r="T2701" s="9">
        <f t="shared" si="257"/>
        <v>0</v>
      </c>
      <c r="V2701" s="11"/>
    </row>
    <row r="2702" spans="2:22" ht="18">
      <c r="B2702" t="s">
        <v>550</v>
      </c>
      <c r="C2702" t="s">
        <v>554</v>
      </c>
      <c r="D2702" t="str">
        <f>VLOOKUP(G2702,Sheet1!J:K,2,0)</f>
        <v>C</v>
      </c>
      <c r="E2702" t="str">
        <f t="shared" si="252"/>
        <v>C留学</v>
      </c>
      <c r="F2702" t="str">
        <f>VLOOKUP(G2702,Sheet1!J:L,3,0)</f>
        <v>广西壮族自治区</v>
      </c>
      <c r="G2702" t="s">
        <v>212</v>
      </c>
      <c r="H2702" s="2" t="str">
        <f>VLOOKUP(G2702,Sheet1!J:O,6,0)</f>
        <v>华南大区</v>
      </c>
      <c r="I2702">
        <v>0</v>
      </c>
      <c r="J2702">
        <v>0</v>
      </c>
      <c r="K2702" s="8">
        <f>VLOOKUP(C2702,'渗透率、续签率'!B:C,2,0)</f>
        <v>0.68700000000000006</v>
      </c>
      <c r="L2702" s="6" t="e">
        <f t="shared" si="253"/>
        <v>#DIV/0!</v>
      </c>
      <c r="M2702">
        <v>0</v>
      </c>
      <c r="N2702">
        <v>0</v>
      </c>
      <c r="O2702" s="24" t="e">
        <f t="shared" si="254"/>
        <v>#DIV/0!</v>
      </c>
      <c r="P2702" s="35">
        <f>VLOOKUP(E2702,'参数设置&amp;汇总'!O:X,10,0)</f>
        <v>1</v>
      </c>
      <c r="Q2702" s="37">
        <f t="shared" si="255"/>
        <v>0</v>
      </c>
      <c r="R2702">
        <v>0.85</v>
      </c>
      <c r="S2702" s="38">
        <f t="shared" si="256"/>
        <v>0</v>
      </c>
      <c r="T2702" s="9">
        <f t="shared" si="257"/>
        <v>0</v>
      </c>
      <c r="V2702" s="11"/>
    </row>
    <row r="2703" spans="2:22" ht="18">
      <c r="B2703" t="s">
        <v>550</v>
      </c>
      <c r="C2703" t="s">
        <v>554</v>
      </c>
      <c r="D2703" t="str">
        <f>VLOOKUP(G2703,Sheet1!J:K,2,0)</f>
        <v>C</v>
      </c>
      <c r="E2703" t="str">
        <f t="shared" si="252"/>
        <v>C留学</v>
      </c>
      <c r="F2703" t="str">
        <f>VLOOKUP(G2703,Sheet1!J:L,3,0)</f>
        <v>四川省</v>
      </c>
      <c r="G2703" t="s">
        <v>213</v>
      </c>
      <c r="H2703" s="2" t="str">
        <f>VLOOKUP(G2703,Sheet1!J:O,6,0)</f>
        <v>华北大区</v>
      </c>
      <c r="I2703">
        <v>0</v>
      </c>
      <c r="J2703">
        <v>0</v>
      </c>
      <c r="K2703" s="8">
        <f>VLOOKUP(C2703,'渗透率、续签率'!B:C,2,0)</f>
        <v>0.68700000000000006</v>
      </c>
      <c r="L2703" s="6" t="e">
        <f t="shared" si="253"/>
        <v>#DIV/0!</v>
      </c>
      <c r="M2703">
        <v>0</v>
      </c>
      <c r="N2703">
        <v>0</v>
      </c>
      <c r="O2703" s="24" t="e">
        <f t="shared" si="254"/>
        <v>#DIV/0!</v>
      </c>
      <c r="P2703" s="35">
        <f>VLOOKUP(E2703,'参数设置&amp;汇总'!O:X,10,0)</f>
        <v>1</v>
      </c>
      <c r="Q2703" s="37">
        <f t="shared" si="255"/>
        <v>0</v>
      </c>
      <c r="R2703">
        <v>0.85</v>
      </c>
      <c r="S2703" s="38">
        <f t="shared" si="256"/>
        <v>0</v>
      </c>
      <c r="T2703" s="9">
        <f t="shared" si="257"/>
        <v>0</v>
      </c>
      <c r="V2703" s="11"/>
    </row>
    <row r="2704" spans="2:22" ht="18">
      <c r="B2704" t="s">
        <v>550</v>
      </c>
      <c r="C2704" t="s">
        <v>554</v>
      </c>
      <c r="D2704" t="str">
        <f>VLOOKUP(G2704,Sheet1!J:K,2,0)</f>
        <v>C</v>
      </c>
      <c r="E2704" t="str">
        <f t="shared" si="252"/>
        <v>C留学</v>
      </c>
      <c r="F2704" t="str">
        <f>VLOOKUP(G2704,Sheet1!J:L,3,0)</f>
        <v>内蒙古自治区</v>
      </c>
      <c r="G2704" t="s">
        <v>214</v>
      </c>
      <c r="H2704" s="2" t="str">
        <f>VLOOKUP(G2704,Sheet1!J:O,6,0)</f>
        <v>华北大区</v>
      </c>
      <c r="I2704">
        <v>0</v>
      </c>
      <c r="J2704">
        <v>0</v>
      </c>
      <c r="K2704" s="8">
        <f>VLOOKUP(C2704,'渗透率、续签率'!B:C,2,0)</f>
        <v>0.68700000000000006</v>
      </c>
      <c r="L2704" s="6" t="e">
        <f t="shared" si="253"/>
        <v>#DIV/0!</v>
      </c>
      <c r="M2704">
        <v>0</v>
      </c>
      <c r="N2704">
        <v>0</v>
      </c>
      <c r="O2704" s="24" t="e">
        <f t="shared" si="254"/>
        <v>#DIV/0!</v>
      </c>
      <c r="P2704" s="35">
        <f>VLOOKUP(E2704,'参数设置&amp;汇总'!O:X,10,0)</f>
        <v>1</v>
      </c>
      <c r="Q2704" s="37">
        <f t="shared" si="255"/>
        <v>0</v>
      </c>
      <c r="R2704">
        <v>0.85</v>
      </c>
      <c r="S2704" s="38">
        <f t="shared" si="256"/>
        <v>0</v>
      </c>
      <c r="T2704" s="9">
        <f t="shared" si="257"/>
        <v>0</v>
      </c>
      <c r="V2704" s="11"/>
    </row>
    <row r="2705" spans="2:22" ht="18">
      <c r="B2705" t="s">
        <v>550</v>
      </c>
      <c r="C2705" t="s">
        <v>554</v>
      </c>
      <c r="D2705" t="str">
        <f>VLOOKUP(G2705,Sheet1!J:K,2,0)</f>
        <v>C</v>
      </c>
      <c r="E2705" t="str">
        <f t="shared" si="252"/>
        <v>C留学</v>
      </c>
      <c r="F2705" t="str">
        <f>VLOOKUP(G2705,Sheet1!J:L,3,0)</f>
        <v>新疆维吾尔自治区</v>
      </c>
      <c r="G2705" t="s">
        <v>215</v>
      </c>
      <c r="H2705" s="2" t="str">
        <f>VLOOKUP(G2705,Sheet1!J:O,6,0)</f>
        <v>华北大区</v>
      </c>
      <c r="I2705">
        <v>0</v>
      </c>
      <c r="J2705">
        <v>0</v>
      </c>
      <c r="K2705" s="8">
        <f>VLOOKUP(C2705,'渗透率、续签率'!B:C,2,0)</f>
        <v>0.68700000000000006</v>
      </c>
      <c r="L2705" s="6" t="e">
        <f t="shared" si="253"/>
        <v>#DIV/0!</v>
      </c>
      <c r="M2705">
        <v>0</v>
      </c>
      <c r="N2705">
        <v>0</v>
      </c>
      <c r="O2705" s="24" t="e">
        <f t="shared" si="254"/>
        <v>#DIV/0!</v>
      </c>
      <c r="P2705" s="35">
        <f>VLOOKUP(E2705,'参数设置&amp;汇总'!O:X,10,0)</f>
        <v>1</v>
      </c>
      <c r="Q2705" s="37">
        <f t="shared" si="255"/>
        <v>0</v>
      </c>
      <c r="R2705">
        <v>0.85</v>
      </c>
      <c r="S2705" s="38">
        <f t="shared" si="256"/>
        <v>0</v>
      </c>
      <c r="T2705" s="9">
        <f t="shared" si="257"/>
        <v>0</v>
      </c>
      <c r="V2705" s="11"/>
    </row>
    <row r="2706" spans="2:22" ht="18">
      <c r="B2706" t="s">
        <v>550</v>
      </c>
      <c r="C2706" t="s">
        <v>554</v>
      </c>
      <c r="D2706" t="str">
        <f>VLOOKUP(G2706,Sheet1!J:K,2,0)</f>
        <v>C</v>
      </c>
      <c r="E2706" t="str">
        <f t="shared" si="252"/>
        <v>C留学</v>
      </c>
      <c r="F2706" t="str">
        <f>VLOOKUP(G2706,Sheet1!J:L,3,0)</f>
        <v>江苏省</v>
      </c>
      <c r="G2706" t="s">
        <v>216</v>
      </c>
      <c r="H2706" s="2" t="str">
        <f>VLOOKUP(G2706,Sheet1!J:O,6,0)</f>
        <v>华北大区</v>
      </c>
      <c r="I2706">
        <v>32</v>
      </c>
      <c r="J2706">
        <v>8</v>
      </c>
      <c r="K2706" s="8">
        <f>VLOOKUP(C2706,'渗透率、续签率'!B:C,2,0)</f>
        <v>0.68700000000000006</v>
      </c>
      <c r="L2706" s="6">
        <f t="shared" si="253"/>
        <v>0.25</v>
      </c>
      <c r="M2706">
        <v>1</v>
      </c>
      <c r="N2706">
        <v>1</v>
      </c>
      <c r="O2706" s="24">
        <f t="shared" si="254"/>
        <v>1</v>
      </c>
      <c r="P2706" s="35">
        <f>VLOOKUP(E2706,'参数设置&amp;汇总'!O:X,10,0)</f>
        <v>1</v>
      </c>
      <c r="Q2706" s="37">
        <f t="shared" si="255"/>
        <v>1</v>
      </c>
      <c r="R2706">
        <v>0.85</v>
      </c>
      <c r="S2706" s="38">
        <f t="shared" si="256"/>
        <v>0.36823529411764699</v>
      </c>
      <c r="T2706" s="9">
        <f t="shared" si="257"/>
        <v>0.15944588235294116</v>
      </c>
      <c r="V2706" s="11"/>
    </row>
    <row r="2707" spans="2:22" ht="18">
      <c r="B2707" t="s">
        <v>550</v>
      </c>
      <c r="C2707" t="s">
        <v>554</v>
      </c>
      <c r="D2707" t="str">
        <f>VLOOKUP(G2707,Sheet1!J:K,2,0)</f>
        <v>C</v>
      </c>
      <c r="E2707" t="str">
        <f t="shared" si="252"/>
        <v>C留学</v>
      </c>
      <c r="F2707" t="str">
        <f>VLOOKUP(G2707,Sheet1!J:L,3,0)</f>
        <v>湖南省</v>
      </c>
      <c r="G2707" t="s">
        <v>217</v>
      </c>
      <c r="H2707" s="2" t="str">
        <f>VLOOKUP(G2707,Sheet1!J:O,6,0)</f>
        <v>华南大区</v>
      </c>
      <c r="I2707">
        <v>1</v>
      </c>
      <c r="J2707">
        <v>0</v>
      </c>
      <c r="K2707" s="8">
        <f>VLOOKUP(C2707,'渗透率、续签率'!B:C,2,0)</f>
        <v>0.68700000000000006</v>
      </c>
      <c r="L2707" s="6">
        <f t="shared" si="253"/>
        <v>0</v>
      </c>
      <c r="M2707">
        <v>0</v>
      </c>
      <c r="N2707">
        <v>0</v>
      </c>
      <c r="O2707" s="24" t="e">
        <f t="shared" si="254"/>
        <v>#DIV/0!</v>
      </c>
      <c r="P2707" s="35">
        <f>VLOOKUP(E2707,'参数设置&amp;汇总'!O:X,10,0)</f>
        <v>1</v>
      </c>
      <c r="Q2707" s="37">
        <f t="shared" si="255"/>
        <v>0</v>
      </c>
      <c r="R2707">
        <v>0.85</v>
      </c>
      <c r="S2707" s="38">
        <f t="shared" si="256"/>
        <v>0</v>
      </c>
      <c r="T2707" s="9">
        <f t="shared" si="257"/>
        <v>0</v>
      </c>
      <c r="V2707" s="11"/>
    </row>
    <row r="2708" spans="2:22" ht="18">
      <c r="B2708" t="s">
        <v>550</v>
      </c>
      <c r="C2708" t="s">
        <v>554</v>
      </c>
      <c r="D2708" t="str">
        <f>VLOOKUP(G2708,Sheet1!J:K,2,0)</f>
        <v>C</v>
      </c>
      <c r="E2708" t="str">
        <f t="shared" si="252"/>
        <v>C留学</v>
      </c>
      <c r="F2708" t="str">
        <f>VLOOKUP(G2708,Sheet1!J:L,3,0)</f>
        <v>甘肃省</v>
      </c>
      <c r="G2708" t="s">
        <v>218</v>
      </c>
      <c r="H2708" s="2" t="str">
        <f>VLOOKUP(G2708,Sheet1!J:O,6,0)</f>
        <v>华北大区</v>
      </c>
      <c r="I2708">
        <v>1</v>
      </c>
      <c r="J2708">
        <v>0</v>
      </c>
      <c r="K2708" s="8">
        <f>VLOOKUP(C2708,'渗透率、续签率'!B:C,2,0)</f>
        <v>0.68700000000000006</v>
      </c>
      <c r="L2708" s="6">
        <f t="shared" si="253"/>
        <v>0</v>
      </c>
      <c r="M2708">
        <v>0</v>
      </c>
      <c r="N2708">
        <v>0</v>
      </c>
      <c r="O2708" s="24" t="e">
        <f t="shared" si="254"/>
        <v>#DIV/0!</v>
      </c>
      <c r="P2708" s="35">
        <f>VLOOKUP(E2708,'参数设置&amp;汇总'!O:X,10,0)</f>
        <v>1</v>
      </c>
      <c r="Q2708" s="37">
        <f t="shared" si="255"/>
        <v>0</v>
      </c>
      <c r="R2708">
        <v>0.85</v>
      </c>
      <c r="S2708" s="38">
        <f t="shared" si="256"/>
        <v>0</v>
      </c>
      <c r="T2708" s="9">
        <f t="shared" si="257"/>
        <v>0</v>
      </c>
      <c r="V2708" s="11"/>
    </row>
    <row r="2709" spans="2:22" ht="18">
      <c r="B2709" t="s">
        <v>550</v>
      </c>
      <c r="C2709" t="s">
        <v>554</v>
      </c>
      <c r="D2709" t="str">
        <f>VLOOKUP(G2709,Sheet1!J:K,2,0)</f>
        <v>C</v>
      </c>
      <c r="E2709" t="str">
        <f t="shared" si="252"/>
        <v>C留学</v>
      </c>
      <c r="F2709" t="str">
        <f>VLOOKUP(G2709,Sheet1!J:L,3,0)</f>
        <v>河南省</v>
      </c>
      <c r="G2709" t="s">
        <v>219</v>
      </c>
      <c r="H2709" s="2" t="str">
        <f>VLOOKUP(G2709,Sheet1!J:O,6,0)</f>
        <v>华北大区</v>
      </c>
      <c r="I2709">
        <v>2</v>
      </c>
      <c r="J2709">
        <v>0</v>
      </c>
      <c r="K2709" s="8">
        <f>VLOOKUP(C2709,'渗透率、续签率'!B:C,2,0)</f>
        <v>0.68700000000000006</v>
      </c>
      <c r="L2709" s="6">
        <f t="shared" si="253"/>
        <v>0</v>
      </c>
      <c r="M2709">
        <v>0</v>
      </c>
      <c r="N2709">
        <v>0</v>
      </c>
      <c r="O2709" s="24" t="e">
        <f t="shared" si="254"/>
        <v>#DIV/0!</v>
      </c>
      <c r="P2709" s="35">
        <f>VLOOKUP(E2709,'参数设置&amp;汇总'!O:X,10,0)</f>
        <v>1</v>
      </c>
      <c r="Q2709" s="37">
        <f t="shared" si="255"/>
        <v>0</v>
      </c>
      <c r="R2709">
        <v>0.85</v>
      </c>
      <c r="S2709" s="38">
        <f t="shared" si="256"/>
        <v>0</v>
      </c>
      <c r="T2709" s="9">
        <f t="shared" si="257"/>
        <v>0</v>
      </c>
      <c r="V2709" s="11"/>
    </row>
    <row r="2710" spans="2:22" ht="18">
      <c r="B2710" t="s">
        <v>550</v>
      </c>
      <c r="C2710" t="s">
        <v>554</v>
      </c>
      <c r="D2710" t="str">
        <f>VLOOKUP(G2710,Sheet1!J:K,2,0)</f>
        <v>C</v>
      </c>
      <c r="E2710" t="str">
        <f t="shared" si="252"/>
        <v>C留学</v>
      </c>
      <c r="F2710" t="str">
        <f>VLOOKUP(G2710,Sheet1!J:L,3,0)</f>
        <v>四川省</v>
      </c>
      <c r="G2710" t="s">
        <v>220</v>
      </c>
      <c r="H2710" s="2" t="str">
        <f>VLOOKUP(G2710,Sheet1!J:O,6,0)</f>
        <v>华北大区</v>
      </c>
      <c r="I2710">
        <v>1</v>
      </c>
      <c r="J2710">
        <v>0</v>
      </c>
      <c r="K2710" s="8">
        <f>VLOOKUP(C2710,'渗透率、续签率'!B:C,2,0)</f>
        <v>0.68700000000000006</v>
      </c>
      <c r="L2710" s="6">
        <f t="shared" si="253"/>
        <v>0</v>
      </c>
      <c r="M2710">
        <v>0</v>
      </c>
      <c r="N2710">
        <v>0</v>
      </c>
      <c r="O2710" s="24" t="e">
        <f t="shared" si="254"/>
        <v>#DIV/0!</v>
      </c>
      <c r="P2710" s="35">
        <f>VLOOKUP(E2710,'参数设置&amp;汇总'!O:X,10,0)</f>
        <v>1</v>
      </c>
      <c r="Q2710" s="37">
        <f t="shared" si="255"/>
        <v>0</v>
      </c>
      <c r="R2710">
        <v>0.85</v>
      </c>
      <c r="S2710" s="38">
        <f t="shared" si="256"/>
        <v>0</v>
      </c>
      <c r="T2710" s="9">
        <f t="shared" si="257"/>
        <v>0</v>
      </c>
      <c r="V2710" s="11"/>
    </row>
    <row r="2711" spans="2:22" ht="18">
      <c r="B2711" t="s">
        <v>550</v>
      </c>
      <c r="C2711" t="s">
        <v>554</v>
      </c>
      <c r="D2711" t="str">
        <f>VLOOKUP(G2711,Sheet1!J:K,2,0)</f>
        <v>C</v>
      </c>
      <c r="E2711" t="str">
        <f t="shared" si="252"/>
        <v>C留学</v>
      </c>
      <c r="F2711" t="str">
        <f>VLOOKUP(G2711,Sheet1!J:L,3,0)</f>
        <v>四川省</v>
      </c>
      <c r="G2711" t="s">
        <v>221</v>
      </c>
      <c r="H2711" s="2" t="str">
        <f>VLOOKUP(G2711,Sheet1!J:O,6,0)</f>
        <v>华北大区</v>
      </c>
      <c r="I2711">
        <v>0</v>
      </c>
      <c r="J2711">
        <v>0</v>
      </c>
      <c r="K2711" s="8">
        <f>VLOOKUP(C2711,'渗透率、续签率'!B:C,2,0)</f>
        <v>0.68700000000000006</v>
      </c>
      <c r="L2711" s="6" t="e">
        <f t="shared" si="253"/>
        <v>#DIV/0!</v>
      </c>
      <c r="M2711">
        <v>0</v>
      </c>
      <c r="N2711">
        <v>0</v>
      </c>
      <c r="O2711" s="24" t="e">
        <f t="shared" si="254"/>
        <v>#DIV/0!</v>
      </c>
      <c r="P2711" s="35">
        <f>VLOOKUP(E2711,'参数设置&amp;汇总'!O:X,10,0)</f>
        <v>1</v>
      </c>
      <c r="Q2711" s="37">
        <f t="shared" si="255"/>
        <v>0</v>
      </c>
      <c r="R2711">
        <v>0.85</v>
      </c>
      <c r="S2711" s="38">
        <f t="shared" si="256"/>
        <v>0</v>
      </c>
      <c r="T2711" s="9">
        <f t="shared" si="257"/>
        <v>0</v>
      </c>
      <c r="V2711" s="11"/>
    </row>
    <row r="2712" spans="2:22" ht="18">
      <c r="B2712" t="s">
        <v>550</v>
      </c>
      <c r="C2712" t="s">
        <v>554</v>
      </c>
      <c r="D2712" t="str">
        <f>VLOOKUP(G2712,Sheet1!J:K,2,0)</f>
        <v>A</v>
      </c>
      <c r="E2712" t="str">
        <f t="shared" si="252"/>
        <v>A留学</v>
      </c>
      <c r="F2712" t="str">
        <f>VLOOKUP(G2712,Sheet1!J:L,3,0)</f>
        <v>广东省</v>
      </c>
      <c r="G2712" t="s">
        <v>50</v>
      </c>
      <c r="H2712" s="2" t="str">
        <f>VLOOKUP(G2712,Sheet1!J:O,6,0)</f>
        <v>华南大区</v>
      </c>
      <c r="I2712">
        <v>210</v>
      </c>
      <c r="J2712">
        <v>62</v>
      </c>
      <c r="K2712" s="8">
        <f>VLOOKUP(C2712,'渗透率、续签率'!B:C,2,0)</f>
        <v>0.68700000000000006</v>
      </c>
      <c r="L2712" s="6">
        <f t="shared" si="253"/>
        <v>0.29523809523809524</v>
      </c>
      <c r="M2712">
        <v>30</v>
      </c>
      <c r="N2712">
        <v>29</v>
      </c>
      <c r="O2712" s="24">
        <f t="shared" si="254"/>
        <v>0.96666666666666667</v>
      </c>
      <c r="P2712" s="35">
        <f>VLOOKUP(E2712,'参数设置&amp;汇总'!O:X,10,0)</f>
        <v>1</v>
      </c>
      <c r="Q2712" s="37">
        <f t="shared" si="255"/>
        <v>30</v>
      </c>
      <c r="R2712">
        <v>0.85</v>
      </c>
      <c r="S2712" s="38">
        <f t="shared" si="256"/>
        <v>11.855294117647057</v>
      </c>
      <c r="T2712" s="9">
        <f t="shared" si="257"/>
        <v>5.1333423529411757</v>
      </c>
      <c r="V2712" s="11"/>
    </row>
    <row r="2713" spans="2:22" ht="18">
      <c r="B2713" t="s">
        <v>550</v>
      </c>
      <c r="C2713" t="s">
        <v>554</v>
      </c>
      <c r="D2713" t="str">
        <f>VLOOKUP(G2713,Sheet1!J:K,2,0)</f>
        <v>C</v>
      </c>
      <c r="E2713" t="str">
        <f t="shared" si="252"/>
        <v>C留学</v>
      </c>
      <c r="F2713" t="str">
        <f>VLOOKUP(G2713,Sheet1!J:L,3,0)</f>
        <v>甘肃省</v>
      </c>
      <c r="G2713" t="s">
        <v>222</v>
      </c>
      <c r="H2713" s="2" t="str">
        <f>VLOOKUP(G2713,Sheet1!J:O,6,0)</f>
        <v>华北大区</v>
      </c>
      <c r="I2713">
        <v>1</v>
      </c>
      <c r="J2713">
        <v>0</v>
      </c>
      <c r="K2713" s="8">
        <f>VLOOKUP(C2713,'渗透率、续签率'!B:C,2,0)</f>
        <v>0.68700000000000006</v>
      </c>
      <c r="L2713" s="6">
        <f t="shared" si="253"/>
        <v>0</v>
      </c>
      <c r="M2713">
        <v>0</v>
      </c>
      <c r="N2713">
        <v>0</v>
      </c>
      <c r="O2713" s="24" t="e">
        <f t="shared" si="254"/>
        <v>#DIV/0!</v>
      </c>
      <c r="P2713" s="35">
        <f>VLOOKUP(E2713,'参数设置&amp;汇总'!O:X,10,0)</f>
        <v>1</v>
      </c>
      <c r="Q2713" s="37">
        <f t="shared" si="255"/>
        <v>0</v>
      </c>
      <c r="R2713">
        <v>0.85</v>
      </c>
      <c r="S2713" s="38">
        <f t="shared" si="256"/>
        <v>0</v>
      </c>
      <c r="T2713" s="9">
        <f t="shared" si="257"/>
        <v>0</v>
      </c>
      <c r="V2713" s="11"/>
    </row>
    <row r="2714" spans="2:22" ht="18">
      <c r="B2714" t="s">
        <v>550</v>
      </c>
      <c r="C2714" t="s">
        <v>554</v>
      </c>
      <c r="D2714" t="str">
        <f>VLOOKUP(G2714,Sheet1!J:K,2,0)</f>
        <v>C</v>
      </c>
      <c r="E2714" t="str">
        <f t="shared" si="252"/>
        <v>C留学</v>
      </c>
      <c r="F2714" t="str">
        <f>VLOOKUP(G2714,Sheet1!J:L,3,0)</f>
        <v>河北省</v>
      </c>
      <c r="G2714" t="s">
        <v>223</v>
      </c>
      <c r="H2714" s="2" t="str">
        <f>VLOOKUP(G2714,Sheet1!J:O,6,0)</f>
        <v>华北大区</v>
      </c>
      <c r="I2714">
        <v>16</v>
      </c>
      <c r="J2714">
        <v>0</v>
      </c>
      <c r="K2714" s="8">
        <f>VLOOKUP(C2714,'渗透率、续签率'!B:C,2,0)</f>
        <v>0.68700000000000006</v>
      </c>
      <c r="L2714" s="6">
        <f t="shared" si="253"/>
        <v>0</v>
      </c>
      <c r="M2714">
        <v>0</v>
      </c>
      <c r="N2714">
        <v>0</v>
      </c>
      <c r="O2714" s="24" t="e">
        <f t="shared" si="254"/>
        <v>#DIV/0!</v>
      </c>
      <c r="P2714" s="35">
        <f>VLOOKUP(E2714,'参数设置&amp;汇总'!O:X,10,0)</f>
        <v>1</v>
      </c>
      <c r="Q2714" s="37">
        <f t="shared" si="255"/>
        <v>0</v>
      </c>
      <c r="R2714">
        <v>0.85</v>
      </c>
      <c r="S2714" s="38">
        <f t="shared" si="256"/>
        <v>0</v>
      </c>
      <c r="T2714" s="9">
        <f t="shared" si="257"/>
        <v>0</v>
      </c>
      <c r="V2714" s="11"/>
    </row>
    <row r="2715" spans="2:22" ht="18">
      <c r="B2715" t="s">
        <v>550</v>
      </c>
      <c r="C2715" t="s">
        <v>554</v>
      </c>
      <c r="D2715" t="str">
        <f>VLOOKUP(G2715,Sheet1!J:K,2,0)</f>
        <v>C</v>
      </c>
      <c r="E2715" t="str">
        <f t="shared" si="252"/>
        <v>C留学</v>
      </c>
      <c r="F2715" t="str">
        <f>VLOOKUP(G2715,Sheet1!J:L,3,0)</f>
        <v>陕西省</v>
      </c>
      <c r="G2715" t="s">
        <v>224</v>
      </c>
      <c r="H2715" s="2" t="str">
        <f>VLOOKUP(G2715,Sheet1!J:O,6,0)</f>
        <v>华北大区</v>
      </c>
      <c r="I2715">
        <v>0</v>
      </c>
      <c r="J2715">
        <v>0</v>
      </c>
      <c r="K2715" s="8">
        <f>VLOOKUP(C2715,'渗透率、续签率'!B:C,2,0)</f>
        <v>0.68700000000000006</v>
      </c>
      <c r="L2715" s="6" t="e">
        <f t="shared" si="253"/>
        <v>#DIV/0!</v>
      </c>
      <c r="M2715">
        <v>0</v>
      </c>
      <c r="N2715">
        <v>0</v>
      </c>
      <c r="O2715" s="24" t="e">
        <f t="shared" si="254"/>
        <v>#DIV/0!</v>
      </c>
      <c r="P2715" s="35">
        <f>VLOOKUP(E2715,'参数设置&amp;汇总'!O:X,10,0)</f>
        <v>1</v>
      </c>
      <c r="Q2715" s="37">
        <f t="shared" si="255"/>
        <v>0</v>
      </c>
      <c r="R2715">
        <v>0.85</v>
      </c>
      <c r="S2715" s="38">
        <f t="shared" si="256"/>
        <v>0</v>
      </c>
      <c r="T2715" s="9">
        <f t="shared" si="257"/>
        <v>0</v>
      </c>
    </row>
    <row r="2716" spans="2:22" ht="18">
      <c r="B2716" t="s">
        <v>550</v>
      </c>
      <c r="C2716" t="s">
        <v>554</v>
      </c>
      <c r="D2716" t="str">
        <f>VLOOKUP(G2716,Sheet1!J:K,2,0)</f>
        <v>C</v>
      </c>
      <c r="E2716" t="str">
        <f t="shared" si="252"/>
        <v>C留学</v>
      </c>
      <c r="F2716" t="str">
        <f>VLOOKUP(G2716,Sheet1!J:L,3,0)</f>
        <v>吉林省</v>
      </c>
      <c r="G2716" t="s">
        <v>225</v>
      </c>
      <c r="H2716" s="2" t="str">
        <f>VLOOKUP(G2716,Sheet1!J:O,6,0)</f>
        <v>华北大区</v>
      </c>
      <c r="I2716">
        <v>8</v>
      </c>
      <c r="J2716">
        <v>0</v>
      </c>
      <c r="K2716" s="8">
        <f>VLOOKUP(C2716,'渗透率、续签率'!B:C,2,0)</f>
        <v>0.68700000000000006</v>
      </c>
      <c r="L2716" s="6">
        <f t="shared" si="253"/>
        <v>0</v>
      </c>
      <c r="M2716">
        <v>0</v>
      </c>
      <c r="N2716">
        <v>0</v>
      </c>
      <c r="O2716" s="24" t="e">
        <f t="shared" si="254"/>
        <v>#DIV/0!</v>
      </c>
      <c r="P2716" s="35">
        <f>VLOOKUP(E2716,'参数设置&amp;汇总'!O:X,10,0)</f>
        <v>1</v>
      </c>
      <c r="Q2716" s="37">
        <f t="shared" si="255"/>
        <v>0</v>
      </c>
      <c r="R2716">
        <v>0.85</v>
      </c>
      <c r="S2716" s="38">
        <f t="shared" si="256"/>
        <v>0</v>
      </c>
      <c r="T2716" s="9">
        <f t="shared" si="257"/>
        <v>0</v>
      </c>
      <c r="V2716" s="11"/>
    </row>
    <row r="2717" spans="2:22" ht="18">
      <c r="B2717" t="s">
        <v>550</v>
      </c>
      <c r="C2717" t="s">
        <v>554</v>
      </c>
      <c r="D2717" t="str">
        <f>VLOOKUP(G2717,Sheet1!J:K,2,0)</f>
        <v>C</v>
      </c>
      <c r="E2717" t="str">
        <f t="shared" si="252"/>
        <v>C留学</v>
      </c>
      <c r="F2717" t="str">
        <f>VLOOKUP(G2717,Sheet1!J:L,3,0)</f>
        <v>河南省</v>
      </c>
      <c r="G2717" t="s">
        <v>226</v>
      </c>
      <c r="H2717" s="2" t="str">
        <f>VLOOKUP(G2717,Sheet1!J:O,6,0)</f>
        <v>华北大区</v>
      </c>
      <c r="I2717">
        <v>10</v>
      </c>
      <c r="J2717">
        <v>1</v>
      </c>
      <c r="K2717" s="8">
        <f>VLOOKUP(C2717,'渗透率、续签率'!B:C,2,0)</f>
        <v>0.68700000000000006</v>
      </c>
      <c r="L2717" s="6">
        <f t="shared" si="253"/>
        <v>0.1</v>
      </c>
      <c r="M2717">
        <v>1</v>
      </c>
      <c r="N2717">
        <v>1</v>
      </c>
      <c r="O2717" s="24">
        <f t="shared" si="254"/>
        <v>1</v>
      </c>
      <c r="P2717" s="35">
        <f>VLOOKUP(E2717,'参数设置&amp;汇总'!O:X,10,0)</f>
        <v>1</v>
      </c>
      <c r="Q2717" s="37">
        <f t="shared" si="255"/>
        <v>1</v>
      </c>
      <c r="R2717">
        <v>0.85</v>
      </c>
      <c r="S2717" s="38">
        <f t="shared" si="256"/>
        <v>0.36823529411764699</v>
      </c>
      <c r="T2717" s="9">
        <f t="shared" si="257"/>
        <v>0.15944588235294116</v>
      </c>
      <c r="U2717" s="1"/>
      <c r="V2717" s="11"/>
    </row>
    <row r="2718" spans="2:22" ht="18">
      <c r="B2718" t="s">
        <v>550</v>
      </c>
      <c r="C2718" t="s">
        <v>554</v>
      </c>
      <c r="D2718" t="str">
        <f>VLOOKUP(G2718,Sheet1!J:K,2,0)</f>
        <v>C</v>
      </c>
      <c r="E2718" t="str">
        <f t="shared" si="252"/>
        <v>C留学</v>
      </c>
      <c r="F2718" t="str">
        <f>VLOOKUP(G2718,Sheet1!J:L,3,0)</f>
        <v>河北省</v>
      </c>
      <c r="G2718" t="s">
        <v>227</v>
      </c>
      <c r="H2718" s="2" t="str">
        <f>VLOOKUP(G2718,Sheet1!J:O,6,0)</f>
        <v>华北大区</v>
      </c>
      <c r="I2718">
        <v>2</v>
      </c>
      <c r="J2718">
        <v>0</v>
      </c>
      <c r="K2718" s="8">
        <f>VLOOKUP(C2718,'渗透率、续签率'!B:C,2,0)</f>
        <v>0.68700000000000006</v>
      </c>
      <c r="L2718" s="6">
        <f t="shared" si="253"/>
        <v>0</v>
      </c>
      <c r="M2718">
        <v>0</v>
      </c>
      <c r="N2718">
        <v>0</v>
      </c>
      <c r="O2718" s="24" t="e">
        <f t="shared" si="254"/>
        <v>#DIV/0!</v>
      </c>
      <c r="P2718" s="35">
        <f>VLOOKUP(E2718,'参数设置&amp;汇总'!O:X,10,0)</f>
        <v>1</v>
      </c>
      <c r="Q2718" s="37">
        <f t="shared" si="255"/>
        <v>0</v>
      </c>
      <c r="R2718">
        <v>0.85</v>
      </c>
      <c r="S2718" s="38">
        <f t="shared" si="256"/>
        <v>0</v>
      </c>
      <c r="T2718" s="9">
        <f t="shared" si="257"/>
        <v>0</v>
      </c>
      <c r="V2718" s="11"/>
    </row>
    <row r="2719" spans="2:22" ht="18">
      <c r="B2719" t="s">
        <v>550</v>
      </c>
      <c r="C2719" t="s">
        <v>554</v>
      </c>
      <c r="D2719" t="str">
        <f>VLOOKUP(G2719,Sheet1!J:K,2,0)</f>
        <v>C</v>
      </c>
      <c r="E2719" t="str">
        <f t="shared" si="252"/>
        <v>C留学</v>
      </c>
      <c r="F2719" t="str">
        <f>VLOOKUP(G2719,Sheet1!J:L,3,0)</f>
        <v>湖南省</v>
      </c>
      <c r="G2719" t="s">
        <v>228</v>
      </c>
      <c r="H2719" s="2" t="str">
        <f>VLOOKUP(G2719,Sheet1!J:O,6,0)</f>
        <v>华南大区</v>
      </c>
      <c r="I2719">
        <v>0</v>
      </c>
      <c r="J2719">
        <v>0</v>
      </c>
      <c r="K2719" s="8">
        <f>VLOOKUP(C2719,'渗透率、续签率'!B:C,2,0)</f>
        <v>0.68700000000000006</v>
      </c>
      <c r="L2719" s="6" t="e">
        <f t="shared" si="253"/>
        <v>#DIV/0!</v>
      </c>
      <c r="M2719">
        <v>0</v>
      </c>
      <c r="N2719">
        <v>0</v>
      </c>
      <c r="O2719" s="24" t="e">
        <f t="shared" si="254"/>
        <v>#DIV/0!</v>
      </c>
      <c r="P2719" s="35">
        <f>VLOOKUP(E2719,'参数设置&amp;汇总'!O:X,10,0)</f>
        <v>1</v>
      </c>
      <c r="Q2719" s="37">
        <f t="shared" si="255"/>
        <v>0</v>
      </c>
      <c r="R2719">
        <v>0.85</v>
      </c>
      <c r="S2719" s="38">
        <f t="shared" si="256"/>
        <v>0</v>
      </c>
      <c r="T2719" s="9">
        <f t="shared" si="257"/>
        <v>0</v>
      </c>
    </row>
    <row r="2720" spans="2:22" ht="18">
      <c r="B2720" t="s">
        <v>550</v>
      </c>
      <c r="C2720" t="s">
        <v>554</v>
      </c>
      <c r="D2720" t="str">
        <f>VLOOKUP(G2720,Sheet1!J:K,2,0)</f>
        <v>C</v>
      </c>
      <c r="E2720" t="str">
        <f t="shared" si="252"/>
        <v>C留学</v>
      </c>
      <c r="F2720" t="str">
        <f>VLOOKUP(G2720,Sheet1!J:L,3,0)</f>
        <v>甘肃省</v>
      </c>
      <c r="G2720" t="s">
        <v>229</v>
      </c>
      <c r="H2720" s="2" t="str">
        <f>VLOOKUP(G2720,Sheet1!J:O,6,0)</f>
        <v>华北大区</v>
      </c>
      <c r="I2720">
        <v>1</v>
      </c>
      <c r="J2720">
        <v>0</v>
      </c>
      <c r="K2720" s="8">
        <f>VLOOKUP(C2720,'渗透率、续签率'!B:C,2,0)</f>
        <v>0.68700000000000006</v>
      </c>
      <c r="L2720" s="6">
        <f t="shared" si="253"/>
        <v>0</v>
      </c>
      <c r="M2720">
        <v>0</v>
      </c>
      <c r="N2720">
        <v>0</v>
      </c>
      <c r="O2720" s="24" t="e">
        <f t="shared" si="254"/>
        <v>#DIV/0!</v>
      </c>
      <c r="P2720" s="35">
        <f>VLOOKUP(E2720,'参数设置&amp;汇总'!O:X,10,0)</f>
        <v>1</v>
      </c>
      <c r="Q2720" s="37">
        <f t="shared" si="255"/>
        <v>0</v>
      </c>
      <c r="R2720">
        <v>0.85</v>
      </c>
      <c r="S2720" s="38">
        <f t="shared" si="256"/>
        <v>0</v>
      </c>
      <c r="T2720" s="9">
        <f t="shared" si="257"/>
        <v>0</v>
      </c>
      <c r="V2720" s="11"/>
    </row>
    <row r="2721" spans="2:22" ht="18">
      <c r="B2721" t="s">
        <v>550</v>
      </c>
      <c r="C2721" t="s">
        <v>554</v>
      </c>
      <c r="D2721" t="str">
        <f>VLOOKUP(G2721,Sheet1!J:K,2,0)</f>
        <v>C</v>
      </c>
      <c r="E2721" t="str">
        <f t="shared" si="252"/>
        <v>C留学</v>
      </c>
      <c r="F2721" t="str">
        <f>VLOOKUP(G2721,Sheet1!J:L,3,0)</f>
        <v>江苏省</v>
      </c>
      <c r="G2721" t="s">
        <v>230</v>
      </c>
      <c r="H2721" s="2" t="str">
        <f>VLOOKUP(G2721,Sheet1!J:O,6,0)</f>
        <v>华北大区</v>
      </c>
      <c r="I2721">
        <v>26</v>
      </c>
      <c r="J2721">
        <v>5</v>
      </c>
      <c r="K2721" s="8">
        <f>VLOOKUP(C2721,'渗透率、续签率'!B:C,2,0)</f>
        <v>0.68700000000000006</v>
      </c>
      <c r="L2721" s="6">
        <f t="shared" si="253"/>
        <v>0.19230769230769232</v>
      </c>
      <c r="M2721">
        <v>4</v>
      </c>
      <c r="N2721">
        <v>4</v>
      </c>
      <c r="O2721" s="24">
        <f t="shared" si="254"/>
        <v>1</v>
      </c>
      <c r="P2721" s="35">
        <f>VLOOKUP(E2721,'参数设置&amp;汇总'!O:X,10,0)</f>
        <v>1</v>
      </c>
      <c r="Q2721" s="37">
        <f t="shared" si="255"/>
        <v>4</v>
      </c>
      <c r="R2721">
        <v>0.85</v>
      </c>
      <c r="S2721" s="38">
        <f t="shared" si="256"/>
        <v>1.472941176470588</v>
      </c>
      <c r="T2721" s="9">
        <f t="shared" si="257"/>
        <v>0.63778352941176464</v>
      </c>
      <c r="V2721" s="11"/>
    </row>
    <row r="2722" spans="2:22" ht="18">
      <c r="B2722" t="s">
        <v>550</v>
      </c>
      <c r="C2722" t="s">
        <v>554</v>
      </c>
      <c r="D2722" t="str">
        <f>VLOOKUP(G2722,Sheet1!J:K,2,0)</f>
        <v>C</v>
      </c>
      <c r="E2722" t="str">
        <f t="shared" si="252"/>
        <v>C留学</v>
      </c>
      <c r="F2722" t="str">
        <f>VLOOKUP(G2722,Sheet1!J:L,3,0)</f>
        <v>云南省</v>
      </c>
      <c r="G2722" t="s">
        <v>231</v>
      </c>
      <c r="H2722" s="2" t="str">
        <f>VLOOKUP(G2722,Sheet1!J:O,6,0)</f>
        <v>华南大区</v>
      </c>
      <c r="I2722">
        <v>0</v>
      </c>
      <c r="J2722">
        <v>0</v>
      </c>
      <c r="K2722" s="8">
        <f>VLOOKUP(C2722,'渗透率、续签率'!B:C,2,0)</f>
        <v>0.68700000000000006</v>
      </c>
      <c r="L2722" s="6" t="e">
        <f t="shared" si="253"/>
        <v>#DIV/0!</v>
      </c>
      <c r="M2722">
        <v>0</v>
      </c>
      <c r="N2722">
        <v>0</v>
      </c>
      <c r="O2722" s="24" t="e">
        <f t="shared" si="254"/>
        <v>#DIV/0!</v>
      </c>
      <c r="P2722" s="35">
        <f>VLOOKUP(E2722,'参数设置&amp;汇总'!O:X,10,0)</f>
        <v>1</v>
      </c>
      <c r="Q2722" s="37">
        <f t="shared" si="255"/>
        <v>0</v>
      </c>
      <c r="R2722">
        <v>0.85</v>
      </c>
      <c r="S2722" s="38">
        <f t="shared" si="256"/>
        <v>0</v>
      </c>
      <c r="T2722" s="9">
        <f t="shared" si="257"/>
        <v>0</v>
      </c>
      <c r="V2722" s="11"/>
    </row>
    <row r="2723" spans="2:22" ht="18">
      <c r="B2723" t="s">
        <v>550</v>
      </c>
      <c r="C2723" t="s">
        <v>554</v>
      </c>
      <c r="D2723" t="str">
        <f>VLOOKUP(G2723,Sheet1!J:K,2,0)</f>
        <v>C</v>
      </c>
      <c r="E2723" t="str">
        <f t="shared" si="252"/>
        <v>C留学</v>
      </c>
      <c r="F2723" t="str">
        <f>VLOOKUP(G2723,Sheet1!J:L,3,0)</f>
        <v>山东省</v>
      </c>
      <c r="G2723" t="s">
        <v>232</v>
      </c>
      <c r="H2723" s="2" t="str">
        <f>VLOOKUP(G2723,Sheet1!J:O,6,0)</f>
        <v>华北大区</v>
      </c>
      <c r="I2723">
        <v>10</v>
      </c>
      <c r="J2723">
        <v>1</v>
      </c>
      <c r="K2723" s="8">
        <f>VLOOKUP(C2723,'渗透率、续签率'!B:C,2,0)</f>
        <v>0.68700000000000006</v>
      </c>
      <c r="L2723" s="6">
        <f t="shared" si="253"/>
        <v>0.1</v>
      </c>
      <c r="M2723">
        <v>0</v>
      </c>
      <c r="N2723">
        <v>0</v>
      </c>
      <c r="O2723" s="24" t="e">
        <f t="shared" si="254"/>
        <v>#DIV/0!</v>
      </c>
      <c r="P2723" s="35">
        <f>VLOOKUP(E2723,'参数设置&amp;汇总'!O:X,10,0)</f>
        <v>1</v>
      </c>
      <c r="Q2723" s="37">
        <f t="shared" si="255"/>
        <v>0</v>
      </c>
      <c r="R2723">
        <v>0.85</v>
      </c>
      <c r="S2723" s="38">
        <f t="shared" si="256"/>
        <v>0</v>
      </c>
      <c r="T2723" s="9">
        <f t="shared" si="257"/>
        <v>0</v>
      </c>
      <c r="V2723" s="11"/>
    </row>
    <row r="2724" spans="2:22" ht="18">
      <c r="B2724" t="s">
        <v>550</v>
      </c>
      <c r="C2724" t="s">
        <v>554</v>
      </c>
      <c r="D2724" t="str">
        <f>VLOOKUP(G2724,Sheet1!J:K,2,0)</f>
        <v>C</v>
      </c>
      <c r="E2724" t="str">
        <f t="shared" si="252"/>
        <v>C留学</v>
      </c>
      <c r="F2724" t="str">
        <f>VLOOKUP(G2724,Sheet1!J:L,3,0)</f>
        <v>四川省</v>
      </c>
      <c r="G2724" t="s">
        <v>233</v>
      </c>
      <c r="H2724" s="2" t="str">
        <f>VLOOKUP(G2724,Sheet1!J:O,6,0)</f>
        <v>华北大区</v>
      </c>
      <c r="I2724">
        <v>1</v>
      </c>
      <c r="J2724">
        <v>0</v>
      </c>
      <c r="K2724" s="8">
        <f>VLOOKUP(C2724,'渗透率、续签率'!B:C,2,0)</f>
        <v>0.68700000000000006</v>
      </c>
      <c r="L2724" s="6">
        <f t="shared" si="253"/>
        <v>0</v>
      </c>
      <c r="M2724">
        <v>0</v>
      </c>
      <c r="N2724">
        <v>0</v>
      </c>
      <c r="O2724" s="24" t="e">
        <f t="shared" si="254"/>
        <v>#DIV/0!</v>
      </c>
      <c r="P2724" s="35">
        <f>VLOOKUP(E2724,'参数设置&amp;汇总'!O:X,10,0)</f>
        <v>1</v>
      </c>
      <c r="Q2724" s="37">
        <f t="shared" si="255"/>
        <v>0</v>
      </c>
      <c r="R2724">
        <v>0.85</v>
      </c>
      <c r="S2724" s="38">
        <f t="shared" si="256"/>
        <v>0</v>
      </c>
      <c r="T2724" s="9">
        <f t="shared" si="257"/>
        <v>0</v>
      </c>
      <c r="V2724" s="11"/>
    </row>
    <row r="2725" spans="2:22" ht="18">
      <c r="B2725" t="s">
        <v>550</v>
      </c>
      <c r="C2725" t="s">
        <v>554</v>
      </c>
      <c r="D2725" t="str">
        <f>VLOOKUP(G2725,Sheet1!J:K,2,0)</f>
        <v>C</v>
      </c>
      <c r="E2725" t="str">
        <f t="shared" si="252"/>
        <v>C留学</v>
      </c>
      <c r="F2725" t="str">
        <f>VLOOKUP(G2725,Sheet1!J:L,3,0)</f>
        <v>山西省</v>
      </c>
      <c r="G2725" t="s">
        <v>234</v>
      </c>
      <c r="H2725" s="2" t="str">
        <f>VLOOKUP(G2725,Sheet1!J:O,6,0)</f>
        <v>华北大区</v>
      </c>
      <c r="I2725">
        <v>0</v>
      </c>
      <c r="J2725">
        <v>0</v>
      </c>
      <c r="K2725" s="8">
        <f>VLOOKUP(C2725,'渗透率、续签率'!B:C,2,0)</f>
        <v>0.68700000000000006</v>
      </c>
      <c r="L2725" s="6" t="e">
        <f t="shared" si="253"/>
        <v>#DIV/0!</v>
      </c>
      <c r="M2725">
        <v>0</v>
      </c>
      <c r="N2725">
        <v>0</v>
      </c>
      <c r="O2725" s="24" t="e">
        <f t="shared" si="254"/>
        <v>#DIV/0!</v>
      </c>
      <c r="P2725" s="35">
        <f>VLOOKUP(E2725,'参数设置&amp;汇总'!O:X,10,0)</f>
        <v>1</v>
      </c>
      <c r="Q2725" s="37">
        <f t="shared" si="255"/>
        <v>0</v>
      </c>
      <c r="R2725">
        <v>0.85</v>
      </c>
      <c r="S2725" s="38">
        <f t="shared" si="256"/>
        <v>0</v>
      </c>
      <c r="T2725" s="9">
        <f t="shared" si="257"/>
        <v>0</v>
      </c>
      <c r="V2725" s="11"/>
    </row>
    <row r="2726" spans="2:22" ht="18">
      <c r="B2726" t="s">
        <v>550</v>
      </c>
      <c r="C2726" t="s">
        <v>554</v>
      </c>
      <c r="D2726" t="str">
        <f>VLOOKUP(G2726,Sheet1!J:K,2,0)</f>
        <v>C</v>
      </c>
      <c r="E2726" t="str">
        <f t="shared" si="252"/>
        <v>C留学</v>
      </c>
      <c r="F2726" t="str">
        <f>VLOOKUP(G2726,Sheet1!J:L,3,0)</f>
        <v>湖南省</v>
      </c>
      <c r="G2726" t="s">
        <v>235</v>
      </c>
      <c r="H2726" s="2" t="str">
        <f>VLOOKUP(G2726,Sheet1!J:O,6,0)</f>
        <v>华南大区</v>
      </c>
      <c r="I2726">
        <v>2</v>
      </c>
      <c r="J2726">
        <v>0</v>
      </c>
      <c r="K2726" s="8">
        <f>VLOOKUP(C2726,'渗透率、续签率'!B:C,2,0)</f>
        <v>0.68700000000000006</v>
      </c>
      <c r="L2726" s="6">
        <f t="shared" si="253"/>
        <v>0</v>
      </c>
      <c r="M2726">
        <v>0</v>
      </c>
      <c r="N2726">
        <v>0</v>
      </c>
      <c r="O2726" s="24" t="e">
        <f t="shared" si="254"/>
        <v>#DIV/0!</v>
      </c>
      <c r="P2726" s="35">
        <f>VLOOKUP(E2726,'参数设置&amp;汇总'!O:X,10,0)</f>
        <v>1</v>
      </c>
      <c r="Q2726" s="37">
        <f t="shared" si="255"/>
        <v>0</v>
      </c>
      <c r="R2726">
        <v>0.85</v>
      </c>
      <c r="S2726" s="38">
        <f t="shared" si="256"/>
        <v>0</v>
      </c>
      <c r="T2726" s="9">
        <f t="shared" si="257"/>
        <v>0</v>
      </c>
      <c r="V2726" s="11"/>
    </row>
    <row r="2727" spans="2:22" ht="18">
      <c r="B2727" t="s">
        <v>550</v>
      </c>
      <c r="C2727" t="s">
        <v>554</v>
      </c>
      <c r="D2727" t="str">
        <f>VLOOKUP(G2727,Sheet1!J:K,2,0)</f>
        <v>C</v>
      </c>
      <c r="E2727" t="str">
        <f t="shared" si="252"/>
        <v>C留学</v>
      </c>
      <c r="F2727" t="str">
        <f>VLOOKUP(G2727,Sheet1!J:L,3,0)</f>
        <v>湖北省</v>
      </c>
      <c r="G2727" t="s">
        <v>237</v>
      </c>
      <c r="H2727" s="2" t="str">
        <f>VLOOKUP(G2727,Sheet1!J:O,6,0)</f>
        <v>华南大区</v>
      </c>
      <c r="I2727">
        <v>1</v>
      </c>
      <c r="J2727">
        <v>0</v>
      </c>
      <c r="K2727" s="8">
        <f>VLOOKUP(C2727,'渗透率、续签率'!B:C,2,0)</f>
        <v>0.68700000000000006</v>
      </c>
      <c r="L2727" s="6">
        <f t="shared" si="253"/>
        <v>0</v>
      </c>
      <c r="M2727">
        <v>0</v>
      </c>
      <c r="N2727">
        <v>0</v>
      </c>
      <c r="O2727" s="24" t="e">
        <f t="shared" si="254"/>
        <v>#DIV/0!</v>
      </c>
      <c r="P2727" s="35">
        <f>VLOOKUP(E2727,'参数设置&amp;汇总'!O:X,10,0)</f>
        <v>1</v>
      </c>
      <c r="Q2727" s="37">
        <f t="shared" si="255"/>
        <v>0</v>
      </c>
      <c r="R2727">
        <v>0.85</v>
      </c>
      <c r="S2727" s="38">
        <f t="shared" si="256"/>
        <v>0</v>
      </c>
      <c r="T2727" s="9">
        <f t="shared" si="257"/>
        <v>0</v>
      </c>
      <c r="V2727" s="11"/>
    </row>
    <row r="2728" spans="2:22" ht="18">
      <c r="B2728" t="s">
        <v>550</v>
      </c>
      <c r="C2728" t="s">
        <v>554</v>
      </c>
      <c r="D2728" t="str">
        <f>VLOOKUP(G2728,Sheet1!J:K,2,0)</f>
        <v>C</v>
      </c>
      <c r="E2728" t="str">
        <f t="shared" si="252"/>
        <v>C留学</v>
      </c>
      <c r="F2728" t="str">
        <f>VLOOKUP(G2728,Sheet1!J:L,3,0)</f>
        <v>广东省</v>
      </c>
      <c r="G2728" t="s">
        <v>238</v>
      </c>
      <c r="H2728" s="2" t="str">
        <f>VLOOKUP(G2728,Sheet1!J:O,6,0)</f>
        <v>华南大区</v>
      </c>
      <c r="I2728">
        <v>10</v>
      </c>
      <c r="J2728">
        <v>2</v>
      </c>
      <c r="K2728" s="8">
        <f>VLOOKUP(C2728,'渗透率、续签率'!B:C,2,0)</f>
        <v>0.68700000000000006</v>
      </c>
      <c r="L2728" s="6">
        <f t="shared" si="253"/>
        <v>0.2</v>
      </c>
      <c r="M2728">
        <v>0</v>
      </c>
      <c r="N2728">
        <v>0</v>
      </c>
      <c r="O2728" s="24" t="e">
        <f t="shared" si="254"/>
        <v>#DIV/0!</v>
      </c>
      <c r="P2728" s="35">
        <f>VLOOKUP(E2728,'参数设置&amp;汇总'!O:X,10,0)</f>
        <v>1</v>
      </c>
      <c r="Q2728" s="37">
        <f t="shared" si="255"/>
        <v>0</v>
      </c>
      <c r="R2728">
        <v>0.85</v>
      </c>
      <c r="S2728" s="38">
        <f t="shared" si="256"/>
        <v>0</v>
      </c>
      <c r="T2728" s="9">
        <f t="shared" si="257"/>
        <v>0</v>
      </c>
      <c r="V2728" s="11"/>
    </row>
    <row r="2729" spans="2:22" ht="18">
      <c r="B2729" t="s">
        <v>550</v>
      </c>
      <c r="C2729" t="s">
        <v>554</v>
      </c>
      <c r="D2729" t="str">
        <f>VLOOKUP(G2729,Sheet1!J:K,2,0)</f>
        <v>A</v>
      </c>
      <c r="E2729" t="str">
        <f t="shared" si="252"/>
        <v>A留学</v>
      </c>
      <c r="F2729" t="str">
        <f>VLOOKUP(G2729,Sheet1!J:L,3,0)</f>
        <v>四川省</v>
      </c>
      <c r="G2729" t="s">
        <v>52</v>
      </c>
      <c r="H2729" s="2" t="str">
        <f>VLOOKUP(G2729,Sheet1!J:O,6,0)</f>
        <v>华北大区</v>
      </c>
      <c r="I2729">
        <v>151</v>
      </c>
      <c r="J2729">
        <v>44</v>
      </c>
      <c r="K2729" s="8">
        <f>VLOOKUP(C2729,'渗透率、续签率'!B:C,2,0)</f>
        <v>0.68700000000000006</v>
      </c>
      <c r="L2729" s="6">
        <f t="shared" si="253"/>
        <v>0.29139072847682118</v>
      </c>
      <c r="M2729">
        <v>24</v>
      </c>
      <c r="N2729">
        <v>22</v>
      </c>
      <c r="O2729" s="24">
        <f t="shared" si="254"/>
        <v>0.91666666666666663</v>
      </c>
      <c r="P2729" s="35">
        <f>VLOOKUP(E2729,'参数设置&amp;汇总'!O:X,10,0)</f>
        <v>1</v>
      </c>
      <c r="Q2729" s="37">
        <f t="shared" si="255"/>
        <v>24</v>
      </c>
      <c r="R2729">
        <v>0.85</v>
      </c>
      <c r="S2729" s="38">
        <f t="shared" si="256"/>
        <v>10.454117647058823</v>
      </c>
      <c r="T2729" s="9">
        <f t="shared" si="257"/>
        <v>4.5266329411764703</v>
      </c>
      <c r="V2729" s="11"/>
    </row>
    <row r="2730" spans="2:22" ht="18">
      <c r="B2730" t="s">
        <v>550</v>
      </c>
      <c r="C2730" t="s">
        <v>554</v>
      </c>
      <c r="D2730" t="str">
        <f>VLOOKUP(G2730,Sheet1!J:K,2,0)</f>
        <v>C</v>
      </c>
      <c r="E2730" t="str">
        <f t="shared" si="252"/>
        <v>C留学</v>
      </c>
      <c r="F2730" t="str">
        <f>VLOOKUP(G2730,Sheet1!J:L,3,0)</f>
        <v>江苏省</v>
      </c>
      <c r="G2730" t="s">
        <v>239</v>
      </c>
      <c r="H2730" s="2" t="str">
        <f>VLOOKUP(G2730,Sheet1!J:O,6,0)</f>
        <v>华北大区</v>
      </c>
      <c r="I2730">
        <v>24</v>
      </c>
      <c r="J2730">
        <v>3</v>
      </c>
      <c r="K2730" s="8">
        <f>VLOOKUP(C2730,'渗透率、续签率'!B:C,2,0)</f>
        <v>0.68700000000000006</v>
      </c>
      <c r="L2730" s="6">
        <f t="shared" si="253"/>
        <v>0.125</v>
      </c>
      <c r="M2730">
        <v>3</v>
      </c>
      <c r="N2730">
        <v>3</v>
      </c>
      <c r="O2730" s="24">
        <f t="shared" si="254"/>
        <v>1</v>
      </c>
      <c r="P2730" s="35">
        <f>VLOOKUP(E2730,'参数设置&amp;汇总'!O:X,10,0)</f>
        <v>1</v>
      </c>
      <c r="Q2730" s="37">
        <f t="shared" si="255"/>
        <v>3</v>
      </c>
      <c r="R2730">
        <v>0.85</v>
      </c>
      <c r="S2730" s="38">
        <f t="shared" si="256"/>
        <v>1.104705882352941</v>
      </c>
      <c r="T2730" s="9">
        <f t="shared" si="257"/>
        <v>0.47833764705882342</v>
      </c>
      <c r="V2730" s="11"/>
    </row>
    <row r="2731" spans="2:22" ht="18">
      <c r="B2731" t="s">
        <v>550</v>
      </c>
      <c r="C2731" t="s">
        <v>554</v>
      </c>
      <c r="D2731" t="str">
        <f>VLOOKUP(G2731,Sheet1!J:K,2,0)</f>
        <v>C</v>
      </c>
      <c r="E2731" t="str">
        <f t="shared" si="252"/>
        <v>C留学</v>
      </c>
      <c r="F2731" t="str">
        <f>VLOOKUP(G2731,Sheet1!J:L,3,0)</f>
        <v>河北省</v>
      </c>
      <c r="G2731" t="s">
        <v>240</v>
      </c>
      <c r="H2731" s="2" t="str">
        <f>VLOOKUP(G2731,Sheet1!J:O,6,0)</f>
        <v>华北大区</v>
      </c>
      <c r="I2731">
        <v>1</v>
      </c>
      <c r="J2731">
        <v>0</v>
      </c>
      <c r="K2731" s="8">
        <f>VLOOKUP(C2731,'渗透率、续签率'!B:C,2,0)</f>
        <v>0.68700000000000006</v>
      </c>
      <c r="L2731" s="6">
        <f t="shared" si="253"/>
        <v>0</v>
      </c>
      <c r="M2731">
        <v>0</v>
      </c>
      <c r="N2731">
        <v>0</v>
      </c>
      <c r="O2731" s="24" t="e">
        <f t="shared" si="254"/>
        <v>#DIV/0!</v>
      </c>
      <c r="P2731" s="35">
        <f>VLOOKUP(E2731,'参数设置&amp;汇总'!O:X,10,0)</f>
        <v>1</v>
      </c>
      <c r="Q2731" s="37">
        <f t="shared" si="255"/>
        <v>0</v>
      </c>
      <c r="R2731">
        <v>0.85</v>
      </c>
      <c r="S2731" s="38">
        <f t="shared" si="256"/>
        <v>0</v>
      </c>
      <c r="T2731" s="9">
        <f t="shared" si="257"/>
        <v>0</v>
      </c>
      <c r="V2731" s="11"/>
    </row>
    <row r="2732" spans="2:22" ht="18">
      <c r="B2732" t="s">
        <v>550</v>
      </c>
      <c r="C2732" t="s">
        <v>554</v>
      </c>
      <c r="D2732" t="str">
        <f>VLOOKUP(G2732,Sheet1!J:K,2,0)</f>
        <v>C</v>
      </c>
      <c r="E2732" t="str">
        <f t="shared" si="252"/>
        <v>C留学</v>
      </c>
      <c r="F2732" t="str">
        <f>VLOOKUP(G2732,Sheet1!J:L,3,0)</f>
        <v>江西省</v>
      </c>
      <c r="G2732" t="s">
        <v>241</v>
      </c>
      <c r="H2732" s="2" t="str">
        <f>VLOOKUP(G2732,Sheet1!J:O,6,0)</f>
        <v>华南大区</v>
      </c>
      <c r="I2732">
        <v>4</v>
      </c>
      <c r="J2732">
        <v>0</v>
      </c>
      <c r="K2732" s="8">
        <f>VLOOKUP(C2732,'渗透率、续签率'!B:C,2,0)</f>
        <v>0.68700000000000006</v>
      </c>
      <c r="L2732" s="6">
        <f t="shared" si="253"/>
        <v>0</v>
      </c>
      <c r="M2732">
        <v>0</v>
      </c>
      <c r="N2732">
        <v>0</v>
      </c>
      <c r="O2732" s="24" t="e">
        <f t="shared" si="254"/>
        <v>#DIV/0!</v>
      </c>
      <c r="P2732" s="35">
        <f>VLOOKUP(E2732,'参数设置&amp;汇总'!O:X,10,0)</f>
        <v>1</v>
      </c>
      <c r="Q2732" s="37">
        <f t="shared" si="255"/>
        <v>0</v>
      </c>
      <c r="R2732">
        <v>0.85</v>
      </c>
      <c r="S2732" s="38">
        <f t="shared" si="256"/>
        <v>0</v>
      </c>
      <c r="T2732" s="9">
        <f t="shared" si="257"/>
        <v>0</v>
      </c>
      <c r="V2732" s="11"/>
    </row>
    <row r="2733" spans="2:22" ht="18">
      <c r="B2733" t="s">
        <v>550</v>
      </c>
      <c r="C2733" t="s">
        <v>554</v>
      </c>
      <c r="D2733" t="str">
        <f>VLOOKUP(G2733,Sheet1!J:K,2,0)</f>
        <v>C</v>
      </c>
      <c r="E2733" t="str">
        <f t="shared" si="252"/>
        <v>C留学</v>
      </c>
      <c r="F2733" t="str">
        <f>VLOOKUP(G2733,Sheet1!J:L,3,0)</f>
        <v>辽宁省</v>
      </c>
      <c r="G2733" t="s">
        <v>242</v>
      </c>
      <c r="H2733" s="2" t="str">
        <f>VLOOKUP(G2733,Sheet1!J:O,6,0)</f>
        <v>华北大区</v>
      </c>
      <c r="I2733">
        <v>3</v>
      </c>
      <c r="J2733">
        <v>0</v>
      </c>
      <c r="K2733" s="8">
        <f>VLOOKUP(C2733,'渗透率、续签率'!B:C,2,0)</f>
        <v>0.68700000000000006</v>
      </c>
      <c r="L2733" s="6">
        <f t="shared" si="253"/>
        <v>0</v>
      </c>
      <c r="M2733">
        <v>0</v>
      </c>
      <c r="N2733">
        <v>0</v>
      </c>
      <c r="O2733" s="24" t="e">
        <f t="shared" si="254"/>
        <v>#DIV/0!</v>
      </c>
      <c r="P2733" s="35">
        <f>VLOOKUP(E2733,'参数设置&amp;汇总'!O:X,10,0)</f>
        <v>1</v>
      </c>
      <c r="Q2733" s="37">
        <f t="shared" si="255"/>
        <v>0</v>
      </c>
      <c r="R2733">
        <v>0.85</v>
      </c>
      <c r="S2733" s="38">
        <f t="shared" si="256"/>
        <v>0</v>
      </c>
      <c r="T2733" s="9">
        <f t="shared" si="257"/>
        <v>0</v>
      </c>
      <c r="V2733" s="11"/>
    </row>
    <row r="2734" spans="2:22" ht="18">
      <c r="B2734" t="s">
        <v>550</v>
      </c>
      <c r="C2734" t="s">
        <v>554</v>
      </c>
      <c r="D2734" t="str">
        <f>VLOOKUP(G2734,Sheet1!J:K,2,0)</f>
        <v>C</v>
      </c>
      <c r="E2734" t="str">
        <f t="shared" si="252"/>
        <v>C留学</v>
      </c>
      <c r="F2734" t="str">
        <f>VLOOKUP(G2734,Sheet1!J:L,3,0)</f>
        <v>西藏自治区</v>
      </c>
      <c r="G2734" t="s">
        <v>243</v>
      </c>
      <c r="H2734" s="2">
        <f>VLOOKUP(G2734,Sheet1!J:O,6,0)</f>
        <v>0</v>
      </c>
      <c r="I2734">
        <v>1</v>
      </c>
      <c r="J2734">
        <v>0</v>
      </c>
      <c r="K2734" s="8">
        <f>VLOOKUP(C2734,'渗透率、续签率'!B:C,2,0)</f>
        <v>0.68700000000000006</v>
      </c>
      <c r="L2734" s="6">
        <f t="shared" si="253"/>
        <v>0</v>
      </c>
      <c r="M2734">
        <v>0</v>
      </c>
      <c r="N2734">
        <v>0</v>
      </c>
      <c r="O2734" s="24" t="e">
        <f t="shared" si="254"/>
        <v>#DIV/0!</v>
      </c>
      <c r="P2734" s="35">
        <f>VLOOKUP(E2734,'参数设置&amp;汇总'!O:X,10,0)</f>
        <v>1</v>
      </c>
      <c r="Q2734" s="37">
        <f t="shared" si="255"/>
        <v>0</v>
      </c>
      <c r="R2734">
        <v>0.85</v>
      </c>
      <c r="S2734" s="38">
        <f t="shared" si="256"/>
        <v>0</v>
      </c>
      <c r="T2734" s="9">
        <f t="shared" si="257"/>
        <v>0</v>
      </c>
      <c r="V2734" s="11"/>
    </row>
    <row r="2735" spans="2:22" ht="18">
      <c r="B2735" t="s">
        <v>550</v>
      </c>
      <c r="C2735" t="s">
        <v>554</v>
      </c>
      <c r="D2735" t="str">
        <f>VLOOKUP(G2735,Sheet1!J:K,2,0)</f>
        <v>C</v>
      </c>
      <c r="E2735" t="str">
        <f t="shared" si="252"/>
        <v>C留学</v>
      </c>
      <c r="F2735" t="str">
        <f>VLOOKUP(G2735,Sheet1!J:L,3,0)</f>
        <v>广东省</v>
      </c>
      <c r="G2735" t="s">
        <v>244</v>
      </c>
      <c r="H2735" s="2" t="str">
        <f>VLOOKUP(G2735,Sheet1!J:O,6,0)</f>
        <v>华南大区</v>
      </c>
      <c r="I2735">
        <v>3</v>
      </c>
      <c r="J2735">
        <v>0</v>
      </c>
      <c r="K2735" s="8">
        <f>VLOOKUP(C2735,'渗透率、续签率'!B:C,2,0)</f>
        <v>0.68700000000000006</v>
      </c>
      <c r="L2735" s="6">
        <f t="shared" si="253"/>
        <v>0</v>
      </c>
      <c r="M2735">
        <v>0</v>
      </c>
      <c r="N2735">
        <v>0</v>
      </c>
      <c r="O2735" s="24" t="e">
        <f t="shared" si="254"/>
        <v>#DIV/0!</v>
      </c>
      <c r="P2735" s="35">
        <f>VLOOKUP(E2735,'参数设置&amp;汇总'!O:X,10,0)</f>
        <v>1</v>
      </c>
      <c r="Q2735" s="37">
        <f t="shared" si="255"/>
        <v>0</v>
      </c>
      <c r="R2735">
        <v>0.85</v>
      </c>
      <c r="S2735" s="38">
        <f t="shared" si="256"/>
        <v>0</v>
      </c>
      <c r="T2735" s="9">
        <f t="shared" si="257"/>
        <v>0</v>
      </c>
      <c r="V2735" s="11"/>
    </row>
    <row r="2736" spans="2:22" ht="18">
      <c r="B2736" t="s">
        <v>550</v>
      </c>
      <c r="C2736" t="s">
        <v>554</v>
      </c>
      <c r="D2736" t="str">
        <f>VLOOKUP(G2736,Sheet1!J:K,2,0)</f>
        <v>C</v>
      </c>
      <c r="E2736" t="str">
        <f t="shared" si="252"/>
        <v>C留学</v>
      </c>
      <c r="F2736" t="str">
        <f>VLOOKUP(G2736,Sheet1!J:L,3,0)</f>
        <v>四川省</v>
      </c>
      <c r="G2736" t="s">
        <v>245</v>
      </c>
      <c r="H2736" s="2" t="str">
        <f>VLOOKUP(G2736,Sheet1!J:O,6,0)</f>
        <v>华北大区</v>
      </c>
      <c r="I2736">
        <v>1</v>
      </c>
      <c r="J2736">
        <v>0</v>
      </c>
      <c r="K2736" s="8">
        <f>VLOOKUP(C2736,'渗透率、续签率'!B:C,2,0)</f>
        <v>0.68700000000000006</v>
      </c>
      <c r="L2736" s="6">
        <f t="shared" si="253"/>
        <v>0</v>
      </c>
      <c r="M2736">
        <v>0</v>
      </c>
      <c r="N2736">
        <v>0</v>
      </c>
      <c r="O2736" s="24" t="e">
        <f t="shared" si="254"/>
        <v>#DIV/0!</v>
      </c>
      <c r="P2736" s="35">
        <f>VLOOKUP(E2736,'参数设置&amp;汇总'!O:X,10,0)</f>
        <v>1</v>
      </c>
      <c r="Q2736" s="37">
        <f t="shared" si="255"/>
        <v>0</v>
      </c>
      <c r="R2736">
        <v>0.85</v>
      </c>
      <c r="S2736" s="38">
        <f t="shared" si="256"/>
        <v>0</v>
      </c>
      <c r="T2736" s="9">
        <f t="shared" si="257"/>
        <v>0</v>
      </c>
      <c r="V2736" s="11"/>
    </row>
    <row r="2737" spans="2:22" ht="18">
      <c r="B2737" t="s">
        <v>550</v>
      </c>
      <c r="C2737" t="s">
        <v>554</v>
      </c>
      <c r="D2737" t="str">
        <f>VLOOKUP(G2737,Sheet1!J:K,2,0)</f>
        <v>C</v>
      </c>
      <c r="E2737" t="str">
        <f t="shared" si="252"/>
        <v>C留学</v>
      </c>
      <c r="F2737" t="str">
        <f>VLOOKUP(G2737,Sheet1!J:L,3,0)</f>
        <v>云南省</v>
      </c>
      <c r="G2737" t="s">
        <v>246</v>
      </c>
      <c r="H2737" s="2" t="str">
        <f>VLOOKUP(G2737,Sheet1!J:O,6,0)</f>
        <v>华南大区</v>
      </c>
      <c r="I2737">
        <v>0</v>
      </c>
      <c r="J2737">
        <v>0</v>
      </c>
      <c r="K2737" s="8">
        <f>VLOOKUP(C2737,'渗透率、续签率'!B:C,2,0)</f>
        <v>0.68700000000000006</v>
      </c>
      <c r="L2737" s="6" t="e">
        <f t="shared" si="253"/>
        <v>#DIV/0!</v>
      </c>
      <c r="M2737">
        <v>0</v>
      </c>
      <c r="N2737">
        <v>0</v>
      </c>
      <c r="O2737" s="24" t="e">
        <f t="shared" si="254"/>
        <v>#DIV/0!</v>
      </c>
      <c r="P2737" s="35">
        <f>VLOOKUP(E2737,'参数设置&amp;汇总'!O:X,10,0)</f>
        <v>1</v>
      </c>
      <c r="Q2737" s="37">
        <f t="shared" si="255"/>
        <v>0</v>
      </c>
      <c r="R2737">
        <v>0.85</v>
      </c>
      <c r="S2737" s="38">
        <f t="shared" si="256"/>
        <v>0</v>
      </c>
      <c r="T2737" s="9">
        <f t="shared" si="257"/>
        <v>0</v>
      </c>
    </row>
    <row r="2738" spans="2:22" ht="18">
      <c r="B2738" t="s">
        <v>550</v>
      </c>
      <c r="C2738" t="s">
        <v>554</v>
      </c>
      <c r="D2738" t="str">
        <f>VLOOKUP(G2738,Sheet1!J:K,2,0)</f>
        <v>C</v>
      </c>
      <c r="E2738" t="str">
        <f t="shared" si="252"/>
        <v>C留学</v>
      </c>
      <c r="F2738" t="str">
        <f>VLOOKUP(G2738,Sheet1!J:L,3,0)</f>
        <v>海南省</v>
      </c>
      <c r="G2738" t="s">
        <v>247</v>
      </c>
      <c r="H2738" s="2" t="str">
        <f>VLOOKUP(G2738,Sheet1!J:O,6,0)</f>
        <v>华南大区</v>
      </c>
      <c r="I2738">
        <v>0</v>
      </c>
      <c r="J2738">
        <v>0</v>
      </c>
      <c r="K2738" s="8">
        <f>VLOOKUP(C2738,'渗透率、续签率'!B:C,2,0)</f>
        <v>0.68700000000000006</v>
      </c>
      <c r="L2738" s="6" t="e">
        <f t="shared" si="253"/>
        <v>#DIV/0!</v>
      </c>
      <c r="M2738">
        <v>0</v>
      </c>
      <c r="N2738">
        <v>0</v>
      </c>
      <c r="O2738" s="24" t="e">
        <f t="shared" si="254"/>
        <v>#DIV/0!</v>
      </c>
      <c r="P2738" s="35">
        <f>VLOOKUP(E2738,'参数设置&amp;汇总'!O:X,10,0)</f>
        <v>1</v>
      </c>
      <c r="Q2738" s="37">
        <f t="shared" si="255"/>
        <v>0</v>
      </c>
      <c r="R2738">
        <v>0.85</v>
      </c>
      <c r="S2738" s="38">
        <f t="shared" si="256"/>
        <v>0</v>
      </c>
      <c r="T2738" s="9">
        <f t="shared" si="257"/>
        <v>0</v>
      </c>
      <c r="V2738" s="11"/>
    </row>
    <row r="2739" spans="2:22" ht="18">
      <c r="B2739" t="s">
        <v>550</v>
      </c>
      <c r="C2739" t="s">
        <v>554</v>
      </c>
      <c r="D2739" t="str">
        <f>VLOOKUP(G2739,Sheet1!J:K,2,0)</f>
        <v>C</v>
      </c>
      <c r="E2739" t="str">
        <f t="shared" si="252"/>
        <v>C留学</v>
      </c>
      <c r="F2739" t="str">
        <f>VLOOKUP(G2739,Sheet1!J:L,3,0)</f>
        <v>河南省</v>
      </c>
      <c r="G2739" t="s">
        <v>248</v>
      </c>
      <c r="H2739" s="2" t="str">
        <f>VLOOKUP(G2739,Sheet1!J:O,6,0)</f>
        <v>华北大区</v>
      </c>
      <c r="I2739">
        <v>7</v>
      </c>
      <c r="J2739">
        <v>0</v>
      </c>
      <c r="K2739" s="8">
        <f>VLOOKUP(C2739,'渗透率、续签率'!B:C,2,0)</f>
        <v>0.68700000000000006</v>
      </c>
      <c r="L2739" s="6">
        <f t="shared" si="253"/>
        <v>0</v>
      </c>
      <c r="M2739">
        <v>0</v>
      </c>
      <c r="N2739">
        <v>0</v>
      </c>
      <c r="O2739" s="24" t="e">
        <f t="shared" si="254"/>
        <v>#DIV/0!</v>
      </c>
      <c r="P2739" s="35">
        <f>VLOOKUP(E2739,'参数设置&amp;汇总'!O:X,10,0)</f>
        <v>1</v>
      </c>
      <c r="Q2739" s="37">
        <f t="shared" si="255"/>
        <v>0</v>
      </c>
      <c r="R2739">
        <v>0.85</v>
      </c>
      <c r="S2739" s="38">
        <f t="shared" si="256"/>
        <v>0</v>
      </c>
      <c r="T2739" s="9">
        <f t="shared" si="257"/>
        <v>0</v>
      </c>
      <c r="U2739" s="1"/>
      <c r="V2739" s="11"/>
    </row>
    <row r="2740" spans="2:22" ht="18">
      <c r="B2740" t="s">
        <v>550</v>
      </c>
      <c r="C2740" t="s">
        <v>554</v>
      </c>
      <c r="D2740" t="str">
        <f>VLOOKUP(G2740,Sheet1!J:K,2,0)</f>
        <v>C</v>
      </c>
      <c r="E2740" t="str">
        <f t="shared" si="252"/>
        <v>C留学</v>
      </c>
      <c r="F2740" t="str">
        <f>VLOOKUP(G2740,Sheet1!J:L,3,0)</f>
        <v>江西省</v>
      </c>
      <c r="G2740" t="s">
        <v>249</v>
      </c>
      <c r="H2740" s="2" t="str">
        <f>VLOOKUP(G2740,Sheet1!J:O,6,0)</f>
        <v>华南大区</v>
      </c>
      <c r="I2740">
        <v>1</v>
      </c>
      <c r="J2740">
        <v>0</v>
      </c>
      <c r="K2740" s="8">
        <f>VLOOKUP(C2740,'渗透率、续签率'!B:C,2,0)</f>
        <v>0.68700000000000006</v>
      </c>
      <c r="L2740" s="6">
        <f t="shared" si="253"/>
        <v>0</v>
      </c>
      <c r="M2740">
        <v>0</v>
      </c>
      <c r="N2740">
        <v>0</v>
      </c>
      <c r="O2740" s="24" t="e">
        <f t="shared" si="254"/>
        <v>#DIV/0!</v>
      </c>
      <c r="P2740" s="35">
        <f>VLOOKUP(E2740,'参数设置&amp;汇总'!O:X,10,0)</f>
        <v>1</v>
      </c>
      <c r="Q2740" s="37">
        <f t="shared" si="255"/>
        <v>0</v>
      </c>
      <c r="R2740">
        <v>0.85</v>
      </c>
      <c r="S2740" s="38">
        <f t="shared" si="256"/>
        <v>0</v>
      </c>
      <c r="T2740" s="9">
        <f t="shared" si="257"/>
        <v>0</v>
      </c>
      <c r="V2740" s="11"/>
    </row>
    <row r="2741" spans="2:22" ht="18">
      <c r="B2741" t="s">
        <v>550</v>
      </c>
      <c r="C2741" t="s">
        <v>554</v>
      </c>
      <c r="D2741" t="str">
        <f>VLOOKUP(G2741,Sheet1!J:K,2,0)</f>
        <v>C</v>
      </c>
      <c r="E2741" t="str">
        <f t="shared" si="252"/>
        <v>C留学</v>
      </c>
      <c r="F2741" t="str">
        <f>VLOOKUP(G2741,Sheet1!J:L,3,0)</f>
        <v>新疆维吾尔自治区</v>
      </c>
      <c r="G2741" t="s">
        <v>250</v>
      </c>
      <c r="H2741" s="2" t="str">
        <f>VLOOKUP(G2741,Sheet1!J:O,6,0)</f>
        <v>华北大区</v>
      </c>
      <c r="I2741">
        <v>0</v>
      </c>
      <c r="J2741">
        <v>0</v>
      </c>
      <c r="K2741" s="8">
        <f>VLOOKUP(C2741,'渗透率、续签率'!B:C,2,0)</f>
        <v>0.68700000000000006</v>
      </c>
      <c r="L2741" s="6" t="e">
        <f t="shared" si="253"/>
        <v>#DIV/0!</v>
      </c>
      <c r="M2741">
        <v>0</v>
      </c>
      <c r="N2741">
        <v>0</v>
      </c>
      <c r="O2741" s="24" t="e">
        <f t="shared" si="254"/>
        <v>#DIV/0!</v>
      </c>
      <c r="P2741" s="35">
        <f>VLOOKUP(E2741,'参数设置&amp;汇总'!O:X,10,0)</f>
        <v>1</v>
      </c>
      <c r="Q2741" s="37">
        <f t="shared" si="255"/>
        <v>0</v>
      </c>
      <c r="R2741">
        <v>0.85</v>
      </c>
      <c r="S2741" s="38">
        <f t="shared" si="256"/>
        <v>0</v>
      </c>
      <c r="T2741" s="9">
        <f t="shared" si="257"/>
        <v>0</v>
      </c>
    </row>
    <row r="2742" spans="2:22" ht="18">
      <c r="B2742" t="s">
        <v>550</v>
      </c>
      <c r="C2742" t="s">
        <v>554</v>
      </c>
      <c r="D2742" t="str">
        <f>VLOOKUP(G2742,Sheet1!J:K,2,0)</f>
        <v>B</v>
      </c>
      <c r="E2742" t="str">
        <f t="shared" si="252"/>
        <v>B留学</v>
      </c>
      <c r="F2742" t="str">
        <f>VLOOKUP(G2742,Sheet1!J:L,3,0)</f>
        <v>江苏省</v>
      </c>
      <c r="G2742" t="s">
        <v>71</v>
      </c>
      <c r="H2742" s="2" t="str">
        <f>VLOOKUP(G2742,Sheet1!J:O,6,0)</f>
        <v>华北大区</v>
      </c>
      <c r="I2742">
        <v>33</v>
      </c>
      <c r="J2742">
        <v>13</v>
      </c>
      <c r="K2742" s="8">
        <f>VLOOKUP(C2742,'渗透率、续签率'!B:C,2,0)</f>
        <v>0.68700000000000006</v>
      </c>
      <c r="L2742" s="6">
        <f t="shared" si="253"/>
        <v>0.39393939393939392</v>
      </c>
      <c r="M2742">
        <v>7</v>
      </c>
      <c r="N2742">
        <v>7</v>
      </c>
      <c r="O2742" s="24">
        <f t="shared" si="254"/>
        <v>1</v>
      </c>
      <c r="P2742" s="35">
        <f>VLOOKUP(E2742,'参数设置&amp;汇总'!O:X,10,0)</f>
        <v>1</v>
      </c>
      <c r="Q2742" s="37">
        <f t="shared" si="255"/>
        <v>7</v>
      </c>
      <c r="R2742">
        <v>0.85</v>
      </c>
      <c r="S2742" s="38">
        <f t="shared" si="256"/>
        <v>2.5776470588235294</v>
      </c>
      <c r="T2742" s="9">
        <f t="shared" si="257"/>
        <v>1.1161211764705883</v>
      </c>
      <c r="V2742" s="11"/>
    </row>
    <row r="2743" spans="2:22" ht="18">
      <c r="B2743" t="s">
        <v>550</v>
      </c>
      <c r="C2743" t="s">
        <v>554</v>
      </c>
      <c r="D2743" t="str">
        <f>VLOOKUP(G2743,Sheet1!J:K,2,0)</f>
        <v>C</v>
      </c>
      <c r="E2743" t="str">
        <f t="shared" si="252"/>
        <v>C留学</v>
      </c>
      <c r="F2743" t="str">
        <f>VLOOKUP(G2743,Sheet1!J:L,3,0)</f>
        <v>西藏自治区</v>
      </c>
      <c r="G2743" t="s">
        <v>251</v>
      </c>
      <c r="H2743" s="2">
        <f>VLOOKUP(G2743,Sheet1!J:O,6,0)</f>
        <v>0</v>
      </c>
      <c r="I2743">
        <v>0</v>
      </c>
      <c r="J2743">
        <v>0</v>
      </c>
      <c r="K2743" s="8">
        <f>VLOOKUP(C2743,'渗透率、续签率'!B:C,2,0)</f>
        <v>0.68700000000000006</v>
      </c>
      <c r="L2743" s="6" t="e">
        <f t="shared" si="253"/>
        <v>#DIV/0!</v>
      </c>
      <c r="M2743">
        <v>0</v>
      </c>
      <c r="N2743">
        <v>0</v>
      </c>
      <c r="O2743" s="24" t="e">
        <f t="shared" si="254"/>
        <v>#DIV/0!</v>
      </c>
      <c r="P2743" s="35">
        <f>VLOOKUP(E2743,'参数设置&amp;汇总'!O:X,10,0)</f>
        <v>1</v>
      </c>
      <c r="Q2743" s="37">
        <f t="shared" si="255"/>
        <v>0</v>
      </c>
      <c r="R2743">
        <v>0.85</v>
      </c>
      <c r="S2743" s="38">
        <f t="shared" si="256"/>
        <v>0</v>
      </c>
      <c r="T2743" s="9">
        <f t="shared" si="257"/>
        <v>0</v>
      </c>
      <c r="V2743" s="11"/>
    </row>
    <row r="2744" spans="2:22" ht="18">
      <c r="B2744" t="s">
        <v>550</v>
      </c>
      <c r="C2744" t="s">
        <v>554</v>
      </c>
      <c r="D2744" t="str">
        <f>VLOOKUP(G2744,Sheet1!J:K,2,0)</f>
        <v>C</v>
      </c>
      <c r="E2744" t="str">
        <f t="shared" si="252"/>
        <v>C留学</v>
      </c>
      <c r="F2744" t="str">
        <f>VLOOKUP(G2744,Sheet1!J:L,3,0)</f>
        <v>山东省</v>
      </c>
      <c r="G2744" t="s">
        <v>252</v>
      </c>
      <c r="H2744" s="2" t="str">
        <f>VLOOKUP(G2744,Sheet1!J:O,6,0)</f>
        <v>华北大区</v>
      </c>
      <c r="I2744">
        <v>21</v>
      </c>
      <c r="J2744">
        <v>0</v>
      </c>
      <c r="K2744" s="8">
        <f>VLOOKUP(C2744,'渗透率、续签率'!B:C,2,0)</f>
        <v>0.68700000000000006</v>
      </c>
      <c r="L2744" s="6">
        <f t="shared" si="253"/>
        <v>0</v>
      </c>
      <c r="M2744">
        <v>0</v>
      </c>
      <c r="N2744">
        <v>0</v>
      </c>
      <c r="O2744" s="24" t="e">
        <f t="shared" si="254"/>
        <v>#DIV/0!</v>
      </c>
      <c r="P2744" s="35">
        <f>VLOOKUP(E2744,'参数设置&amp;汇总'!O:X,10,0)</f>
        <v>1</v>
      </c>
      <c r="Q2744" s="37">
        <f t="shared" si="255"/>
        <v>0</v>
      </c>
      <c r="R2744">
        <v>0.85</v>
      </c>
      <c r="S2744" s="38">
        <f t="shared" si="256"/>
        <v>0</v>
      </c>
      <c r="T2744" s="9">
        <f t="shared" si="257"/>
        <v>0</v>
      </c>
      <c r="V2744" s="11"/>
    </row>
    <row r="2745" spans="2:22" ht="18">
      <c r="B2745" t="s">
        <v>550</v>
      </c>
      <c r="C2745" t="s">
        <v>554</v>
      </c>
      <c r="D2745" t="str">
        <f>VLOOKUP(G2745,Sheet1!J:K,2,0)</f>
        <v>B</v>
      </c>
      <c r="E2745" t="str">
        <f t="shared" si="252"/>
        <v>B留学</v>
      </c>
      <c r="F2745" t="str">
        <f>VLOOKUP(G2745,Sheet1!J:L,3,0)</f>
        <v>云南省</v>
      </c>
      <c r="G2745" t="s">
        <v>73</v>
      </c>
      <c r="H2745" s="2" t="str">
        <f>VLOOKUP(G2745,Sheet1!J:O,6,0)</f>
        <v>华南大区</v>
      </c>
      <c r="I2745">
        <v>38</v>
      </c>
      <c r="J2745">
        <v>11</v>
      </c>
      <c r="K2745" s="8">
        <f>VLOOKUP(C2745,'渗透率、续签率'!B:C,2,0)</f>
        <v>0.68700000000000006</v>
      </c>
      <c r="L2745" s="6">
        <f t="shared" si="253"/>
        <v>0.28947368421052633</v>
      </c>
      <c r="M2745">
        <v>7</v>
      </c>
      <c r="N2745">
        <v>7</v>
      </c>
      <c r="O2745" s="24">
        <f t="shared" si="254"/>
        <v>1</v>
      </c>
      <c r="P2745" s="35">
        <f>VLOOKUP(E2745,'参数设置&amp;汇总'!O:X,10,0)</f>
        <v>1</v>
      </c>
      <c r="Q2745" s="37">
        <f t="shared" si="255"/>
        <v>7</v>
      </c>
      <c r="R2745">
        <v>0.85</v>
      </c>
      <c r="S2745" s="38">
        <f t="shared" si="256"/>
        <v>2.5776470588235294</v>
      </c>
      <c r="T2745" s="9">
        <f t="shared" si="257"/>
        <v>1.1161211764705883</v>
      </c>
      <c r="V2745" s="11"/>
    </row>
    <row r="2746" spans="2:22" ht="18">
      <c r="B2746" t="s">
        <v>550</v>
      </c>
      <c r="C2746" t="s">
        <v>554</v>
      </c>
      <c r="D2746" t="str">
        <f>VLOOKUP(G2746,Sheet1!J:K,2,0)</f>
        <v>C</v>
      </c>
      <c r="E2746" t="str">
        <f t="shared" si="252"/>
        <v>C留学</v>
      </c>
      <c r="F2746" t="str">
        <f>VLOOKUP(G2746,Sheet1!J:L,3,0)</f>
        <v>新疆维吾尔自治区</v>
      </c>
      <c r="G2746" t="s">
        <v>254</v>
      </c>
      <c r="H2746" s="2" t="str">
        <f>VLOOKUP(G2746,Sheet1!J:O,6,0)</f>
        <v>华北大区</v>
      </c>
      <c r="I2746">
        <v>0</v>
      </c>
      <c r="J2746">
        <v>0</v>
      </c>
      <c r="K2746" s="8">
        <f>VLOOKUP(C2746,'渗透率、续签率'!B:C,2,0)</f>
        <v>0.68700000000000006</v>
      </c>
      <c r="L2746" s="6" t="e">
        <f t="shared" si="253"/>
        <v>#DIV/0!</v>
      </c>
      <c r="M2746">
        <v>0</v>
      </c>
      <c r="N2746">
        <v>0</v>
      </c>
      <c r="O2746" s="24" t="e">
        <f t="shared" si="254"/>
        <v>#DIV/0!</v>
      </c>
      <c r="P2746" s="35">
        <f>VLOOKUP(E2746,'参数设置&amp;汇总'!O:X,10,0)</f>
        <v>1</v>
      </c>
      <c r="Q2746" s="37">
        <f t="shared" si="255"/>
        <v>0</v>
      </c>
      <c r="R2746">
        <v>0.85</v>
      </c>
      <c r="S2746" s="38">
        <f t="shared" si="256"/>
        <v>0</v>
      </c>
      <c r="T2746" s="9">
        <f t="shared" si="257"/>
        <v>0</v>
      </c>
      <c r="V2746" s="11"/>
    </row>
    <row r="2747" spans="2:22" ht="18">
      <c r="B2747" t="s">
        <v>550</v>
      </c>
      <c r="C2747" t="s">
        <v>554</v>
      </c>
      <c r="D2747" t="str">
        <f>VLOOKUP(G2747,Sheet1!J:K,2,0)</f>
        <v>C</v>
      </c>
      <c r="E2747" t="str">
        <f t="shared" si="252"/>
        <v>C留学</v>
      </c>
      <c r="F2747" t="str">
        <f>VLOOKUP(G2747,Sheet1!J:L,3,0)</f>
        <v>海南省</v>
      </c>
      <c r="G2747" t="s">
        <v>255</v>
      </c>
      <c r="H2747" s="2" t="str">
        <f>VLOOKUP(G2747,Sheet1!J:O,6,0)</f>
        <v>华南大区</v>
      </c>
      <c r="I2747">
        <v>0</v>
      </c>
      <c r="J2747">
        <v>0</v>
      </c>
      <c r="K2747" s="8">
        <f>VLOOKUP(C2747,'渗透率、续签率'!B:C,2,0)</f>
        <v>0.68700000000000006</v>
      </c>
      <c r="L2747" s="6" t="e">
        <f t="shared" si="253"/>
        <v>#DIV/0!</v>
      </c>
      <c r="M2747">
        <v>0</v>
      </c>
      <c r="N2747">
        <v>0</v>
      </c>
      <c r="O2747" s="24" t="e">
        <f t="shared" si="254"/>
        <v>#DIV/0!</v>
      </c>
      <c r="P2747" s="35">
        <f>VLOOKUP(E2747,'参数设置&amp;汇总'!O:X,10,0)</f>
        <v>1</v>
      </c>
      <c r="Q2747" s="37">
        <f t="shared" si="255"/>
        <v>0</v>
      </c>
      <c r="R2747">
        <v>0.85</v>
      </c>
      <c r="S2747" s="38">
        <f t="shared" si="256"/>
        <v>0</v>
      </c>
      <c r="T2747" s="9">
        <f t="shared" si="257"/>
        <v>0</v>
      </c>
      <c r="V2747" s="11"/>
    </row>
    <row r="2748" spans="2:22" ht="18">
      <c r="B2748" t="s">
        <v>550</v>
      </c>
      <c r="C2748" t="s">
        <v>554</v>
      </c>
      <c r="D2748" t="str">
        <f>VLOOKUP(G2748,Sheet1!J:K,2,0)</f>
        <v>C</v>
      </c>
      <c r="E2748" t="str">
        <f t="shared" si="252"/>
        <v>C留学</v>
      </c>
      <c r="F2748" t="str">
        <f>VLOOKUP(G2748,Sheet1!J:L,3,0)</f>
        <v>云南省</v>
      </c>
      <c r="G2748" t="s">
        <v>257</v>
      </c>
      <c r="H2748" s="2" t="str">
        <f>VLOOKUP(G2748,Sheet1!J:O,6,0)</f>
        <v>华南大区</v>
      </c>
      <c r="I2748">
        <v>0</v>
      </c>
      <c r="J2748">
        <v>0</v>
      </c>
      <c r="K2748" s="8">
        <f>VLOOKUP(C2748,'渗透率、续签率'!B:C,2,0)</f>
        <v>0.68700000000000006</v>
      </c>
      <c r="L2748" s="6" t="e">
        <f t="shared" si="253"/>
        <v>#DIV/0!</v>
      </c>
      <c r="M2748">
        <v>0</v>
      </c>
      <c r="N2748">
        <v>0</v>
      </c>
      <c r="O2748" s="24" t="e">
        <f t="shared" si="254"/>
        <v>#DIV/0!</v>
      </c>
      <c r="P2748" s="35">
        <f>VLOOKUP(E2748,'参数设置&amp;汇总'!O:X,10,0)</f>
        <v>1</v>
      </c>
      <c r="Q2748" s="37">
        <f t="shared" si="255"/>
        <v>0</v>
      </c>
      <c r="R2748">
        <v>0.85</v>
      </c>
      <c r="S2748" s="38">
        <f t="shared" si="256"/>
        <v>0</v>
      </c>
      <c r="T2748" s="9">
        <f t="shared" si="257"/>
        <v>0</v>
      </c>
      <c r="V2748" s="11"/>
    </row>
    <row r="2749" spans="2:22" ht="18">
      <c r="B2749" t="s">
        <v>550</v>
      </c>
      <c r="C2749" t="s">
        <v>554</v>
      </c>
      <c r="D2749" t="str">
        <f>VLOOKUP(G2749,Sheet1!J:K,2,0)</f>
        <v>C</v>
      </c>
      <c r="E2749" t="str">
        <f t="shared" si="252"/>
        <v>C留学</v>
      </c>
      <c r="F2749" t="str">
        <f>VLOOKUP(G2749,Sheet1!J:L,3,0)</f>
        <v>山西省</v>
      </c>
      <c r="G2749" t="s">
        <v>258</v>
      </c>
      <c r="H2749" s="2" t="str">
        <f>VLOOKUP(G2749,Sheet1!J:O,6,0)</f>
        <v>华北大区</v>
      </c>
      <c r="I2749">
        <v>6</v>
      </c>
      <c r="J2749">
        <v>0</v>
      </c>
      <c r="K2749" s="8">
        <f>VLOOKUP(C2749,'渗透率、续签率'!B:C,2,0)</f>
        <v>0.68700000000000006</v>
      </c>
      <c r="L2749" s="6">
        <f t="shared" si="253"/>
        <v>0</v>
      </c>
      <c r="M2749">
        <v>0</v>
      </c>
      <c r="N2749">
        <v>0</v>
      </c>
      <c r="O2749" s="24" t="e">
        <f t="shared" si="254"/>
        <v>#DIV/0!</v>
      </c>
      <c r="P2749" s="35">
        <f>VLOOKUP(E2749,'参数设置&amp;汇总'!O:X,10,0)</f>
        <v>1</v>
      </c>
      <c r="Q2749" s="37">
        <f t="shared" si="255"/>
        <v>0</v>
      </c>
      <c r="R2749">
        <v>0.85</v>
      </c>
      <c r="S2749" s="38">
        <f t="shared" si="256"/>
        <v>0</v>
      </c>
      <c r="T2749" s="9">
        <f t="shared" si="257"/>
        <v>0</v>
      </c>
      <c r="V2749" s="11"/>
    </row>
    <row r="2750" spans="2:22" ht="18">
      <c r="B2750" t="s">
        <v>550</v>
      </c>
      <c r="C2750" t="s">
        <v>554</v>
      </c>
      <c r="D2750" t="str">
        <f>VLOOKUP(G2750,Sheet1!J:K,2,0)</f>
        <v>C</v>
      </c>
      <c r="E2750" t="str">
        <f t="shared" si="252"/>
        <v>C留学</v>
      </c>
      <c r="F2750" t="str">
        <f>VLOOKUP(G2750,Sheet1!J:L,3,0)</f>
        <v>山西省</v>
      </c>
      <c r="G2750" t="s">
        <v>259</v>
      </c>
      <c r="H2750" s="2" t="str">
        <f>VLOOKUP(G2750,Sheet1!J:O,6,0)</f>
        <v>华北大区</v>
      </c>
      <c r="I2750">
        <v>1</v>
      </c>
      <c r="J2750">
        <v>0</v>
      </c>
      <c r="K2750" s="8">
        <f>VLOOKUP(C2750,'渗透率、续签率'!B:C,2,0)</f>
        <v>0.68700000000000006</v>
      </c>
      <c r="L2750" s="6">
        <f t="shared" si="253"/>
        <v>0</v>
      </c>
      <c r="M2750">
        <v>0</v>
      </c>
      <c r="N2750">
        <v>0</v>
      </c>
      <c r="O2750" s="24" t="e">
        <f t="shared" si="254"/>
        <v>#DIV/0!</v>
      </c>
      <c r="P2750" s="35">
        <f>VLOOKUP(E2750,'参数设置&amp;汇总'!O:X,10,0)</f>
        <v>1</v>
      </c>
      <c r="Q2750" s="37">
        <f t="shared" si="255"/>
        <v>0</v>
      </c>
      <c r="R2750">
        <v>0.85</v>
      </c>
      <c r="S2750" s="38">
        <f t="shared" si="256"/>
        <v>0</v>
      </c>
      <c r="T2750" s="9">
        <f t="shared" si="257"/>
        <v>0</v>
      </c>
      <c r="V2750" s="11"/>
    </row>
    <row r="2751" spans="2:22" ht="18">
      <c r="B2751" t="s">
        <v>550</v>
      </c>
      <c r="C2751" t="s">
        <v>554</v>
      </c>
      <c r="D2751" t="str">
        <f>VLOOKUP(G2751,Sheet1!J:K,2,0)</f>
        <v>C</v>
      </c>
      <c r="E2751" t="str">
        <f t="shared" si="252"/>
        <v>C留学</v>
      </c>
      <c r="F2751" t="str">
        <f>VLOOKUP(G2751,Sheet1!J:L,3,0)</f>
        <v>云南省</v>
      </c>
      <c r="G2751" t="s">
        <v>260</v>
      </c>
      <c r="H2751" s="2" t="str">
        <f>VLOOKUP(G2751,Sheet1!J:O,6,0)</f>
        <v>华南大区</v>
      </c>
      <c r="I2751">
        <v>0</v>
      </c>
      <c r="J2751">
        <v>0</v>
      </c>
      <c r="K2751" s="8">
        <f>VLOOKUP(C2751,'渗透率、续签率'!B:C,2,0)</f>
        <v>0.68700000000000006</v>
      </c>
      <c r="L2751" s="6" t="e">
        <f t="shared" si="253"/>
        <v>#DIV/0!</v>
      </c>
      <c r="M2751">
        <v>0</v>
      </c>
      <c r="N2751">
        <v>0</v>
      </c>
      <c r="O2751" s="24" t="e">
        <f t="shared" si="254"/>
        <v>#DIV/0!</v>
      </c>
      <c r="P2751" s="35">
        <f>VLOOKUP(E2751,'参数设置&amp;汇总'!O:X,10,0)</f>
        <v>1</v>
      </c>
      <c r="Q2751" s="37">
        <f t="shared" si="255"/>
        <v>0</v>
      </c>
      <c r="R2751">
        <v>0.85</v>
      </c>
      <c r="S2751" s="38">
        <f t="shared" si="256"/>
        <v>0</v>
      </c>
      <c r="T2751" s="9">
        <f t="shared" si="257"/>
        <v>0</v>
      </c>
      <c r="V2751" s="11"/>
    </row>
    <row r="2752" spans="2:22" ht="18">
      <c r="B2752" t="s">
        <v>550</v>
      </c>
      <c r="C2752" t="s">
        <v>554</v>
      </c>
      <c r="D2752" t="str">
        <f>VLOOKUP(G2752,Sheet1!J:K,2,0)</f>
        <v>C</v>
      </c>
      <c r="E2752" t="str">
        <f t="shared" si="252"/>
        <v>C留学</v>
      </c>
      <c r="F2752" t="str">
        <f>VLOOKUP(G2752,Sheet1!J:L,3,0)</f>
        <v>江西省</v>
      </c>
      <c r="G2752" t="s">
        <v>261</v>
      </c>
      <c r="H2752" s="2" t="str">
        <f>VLOOKUP(G2752,Sheet1!J:O,6,0)</f>
        <v>华南大区</v>
      </c>
      <c r="I2752">
        <v>0</v>
      </c>
      <c r="J2752">
        <v>0</v>
      </c>
      <c r="K2752" s="8">
        <f>VLOOKUP(C2752,'渗透率、续签率'!B:C,2,0)</f>
        <v>0.68700000000000006</v>
      </c>
      <c r="L2752" s="6" t="e">
        <f t="shared" si="253"/>
        <v>#DIV/0!</v>
      </c>
      <c r="M2752">
        <v>0</v>
      </c>
      <c r="N2752">
        <v>0</v>
      </c>
      <c r="O2752" s="24" t="e">
        <f t="shared" si="254"/>
        <v>#DIV/0!</v>
      </c>
      <c r="P2752" s="35">
        <f>VLOOKUP(E2752,'参数设置&amp;汇总'!O:X,10,0)</f>
        <v>1</v>
      </c>
      <c r="Q2752" s="37">
        <f t="shared" si="255"/>
        <v>0</v>
      </c>
      <c r="R2752">
        <v>0.85</v>
      </c>
      <c r="S2752" s="38">
        <f t="shared" si="256"/>
        <v>0</v>
      </c>
      <c r="T2752" s="9">
        <f t="shared" si="257"/>
        <v>0</v>
      </c>
      <c r="V2752" s="11"/>
    </row>
    <row r="2753" spans="2:22" ht="18">
      <c r="B2753" t="s">
        <v>550</v>
      </c>
      <c r="C2753" t="s">
        <v>554</v>
      </c>
      <c r="D2753" t="str">
        <f>VLOOKUP(G2753,Sheet1!J:K,2,0)</f>
        <v>C</v>
      </c>
      <c r="E2753" t="str">
        <f t="shared" si="252"/>
        <v>C留学</v>
      </c>
      <c r="F2753" t="str">
        <f>VLOOKUP(G2753,Sheet1!J:L,3,0)</f>
        <v>云南省</v>
      </c>
      <c r="G2753" t="s">
        <v>262</v>
      </c>
      <c r="H2753" s="2" t="str">
        <f>VLOOKUP(G2753,Sheet1!J:O,6,0)</f>
        <v>华南大区</v>
      </c>
      <c r="I2753">
        <v>5</v>
      </c>
      <c r="J2753">
        <v>0</v>
      </c>
      <c r="K2753" s="8">
        <f>VLOOKUP(C2753,'渗透率、续签率'!B:C,2,0)</f>
        <v>0.68700000000000006</v>
      </c>
      <c r="L2753" s="6">
        <f t="shared" si="253"/>
        <v>0</v>
      </c>
      <c r="M2753">
        <v>0</v>
      </c>
      <c r="N2753">
        <v>0</v>
      </c>
      <c r="O2753" s="24" t="e">
        <f t="shared" si="254"/>
        <v>#DIV/0!</v>
      </c>
      <c r="P2753" s="35">
        <f>VLOOKUP(E2753,'参数设置&amp;汇总'!O:X,10,0)</f>
        <v>1</v>
      </c>
      <c r="Q2753" s="37">
        <f t="shared" si="255"/>
        <v>0</v>
      </c>
      <c r="R2753">
        <v>0.85</v>
      </c>
      <c r="S2753" s="38">
        <f t="shared" si="256"/>
        <v>0</v>
      </c>
      <c r="T2753" s="9">
        <f t="shared" si="257"/>
        <v>0</v>
      </c>
      <c r="V2753" s="11"/>
    </row>
    <row r="2754" spans="2:22" ht="18">
      <c r="B2754" t="s">
        <v>550</v>
      </c>
      <c r="C2754" t="s">
        <v>554</v>
      </c>
      <c r="D2754" t="str">
        <f>VLOOKUP(G2754,Sheet1!J:K,2,0)</f>
        <v>C</v>
      </c>
      <c r="E2754" t="str">
        <f t="shared" si="252"/>
        <v>C留学</v>
      </c>
      <c r="F2754" t="str">
        <f>VLOOKUP(G2754,Sheet1!J:L,3,0)</f>
        <v>山西省</v>
      </c>
      <c r="G2754" t="s">
        <v>263</v>
      </c>
      <c r="H2754" s="2" t="str">
        <f>VLOOKUP(G2754,Sheet1!J:O,6,0)</f>
        <v>华北大区</v>
      </c>
      <c r="I2754">
        <v>0</v>
      </c>
      <c r="J2754">
        <v>0</v>
      </c>
      <c r="K2754" s="8">
        <f>VLOOKUP(C2754,'渗透率、续签率'!B:C,2,0)</f>
        <v>0.68700000000000006</v>
      </c>
      <c r="L2754" s="6" t="e">
        <f t="shared" si="253"/>
        <v>#DIV/0!</v>
      </c>
      <c r="M2754">
        <v>0</v>
      </c>
      <c r="N2754">
        <v>0</v>
      </c>
      <c r="O2754" s="24" t="e">
        <f t="shared" si="254"/>
        <v>#DIV/0!</v>
      </c>
      <c r="P2754" s="35">
        <f>VLOOKUP(E2754,'参数设置&amp;汇总'!O:X,10,0)</f>
        <v>1</v>
      </c>
      <c r="Q2754" s="37">
        <f t="shared" si="255"/>
        <v>0</v>
      </c>
      <c r="R2754">
        <v>0.85</v>
      </c>
      <c r="S2754" s="38">
        <f t="shared" si="256"/>
        <v>0</v>
      </c>
      <c r="T2754" s="9">
        <f t="shared" si="257"/>
        <v>0</v>
      </c>
      <c r="V2754" s="11"/>
    </row>
    <row r="2755" spans="2:22" ht="18">
      <c r="B2755" t="s">
        <v>550</v>
      </c>
      <c r="C2755" t="s">
        <v>554</v>
      </c>
      <c r="D2755" t="str">
        <f>VLOOKUP(G2755,Sheet1!J:K,2,0)</f>
        <v>C</v>
      </c>
      <c r="E2755" t="str">
        <f t="shared" ref="E2755:E2818" si="258">D2755&amp;C2755</f>
        <v>C留学</v>
      </c>
      <c r="F2755" t="str">
        <f>VLOOKUP(G2755,Sheet1!J:L,3,0)</f>
        <v>辽宁省</v>
      </c>
      <c r="G2755" t="s">
        <v>264</v>
      </c>
      <c r="H2755" s="2" t="str">
        <f>VLOOKUP(G2755,Sheet1!J:O,6,0)</f>
        <v>华北大区</v>
      </c>
      <c r="I2755">
        <v>0</v>
      </c>
      <c r="J2755">
        <v>0</v>
      </c>
      <c r="K2755" s="8">
        <f>VLOOKUP(C2755,'渗透率、续签率'!B:C,2,0)</f>
        <v>0.68700000000000006</v>
      </c>
      <c r="L2755" s="6" t="e">
        <f t="shared" ref="L2755:L2818" si="259">J2755/I2755</f>
        <v>#DIV/0!</v>
      </c>
      <c r="M2755">
        <v>0</v>
      </c>
      <c r="N2755">
        <v>0</v>
      </c>
      <c r="O2755" s="24" t="e">
        <f t="shared" ref="O2755:O2818" si="260">N2755/M2755</f>
        <v>#DIV/0!</v>
      </c>
      <c r="P2755" s="35">
        <f>VLOOKUP(E2755,'参数设置&amp;汇总'!O:X,10,0)</f>
        <v>1</v>
      </c>
      <c r="Q2755" s="37">
        <f t="shared" ref="Q2755:Q2818" si="261">IF(P2755*M2755&gt;=N2755,M2755*P2755,N2755)</f>
        <v>0</v>
      </c>
      <c r="R2755">
        <v>0.85</v>
      </c>
      <c r="S2755" s="38">
        <f t="shared" ref="S2755:S2818" si="262">((1-K2755)*N2755+IF(Q2755-N2755&gt;0,Q2755-N2755,0))/R2755</f>
        <v>0</v>
      </c>
      <c r="T2755" s="9">
        <f t="shared" ref="T2755:T2818" si="263">S2755*0.433</f>
        <v>0</v>
      </c>
      <c r="V2755" s="11"/>
    </row>
    <row r="2756" spans="2:22" ht="18">
      <c r="B2756" t="s">
        <v>550</v>
      </c>
      <c r="C2756" t="s">
        <v>554</v>
      </c>
      <c r="D2756" t="str">
        <f>VLOOKUP(G2756,Sheet1!J:K,2,0)</f>
        <v>C</v>
      </c>
      <c r="E2756" t="str">
        <f t="shared" si="258"/>
        <v>C留学</v>
      </c>
      <c r="F2756" t="str">
        <f>VLOOKUP(G2756,Sheet1!J:L,3,0)</f>
        <v>辽宁省</v>
      </c>
      <c r="G2756" t="s">
        <v>265</v>
      </c>
      <c r="H2756" s="2" t="str">
        <f>VLOOKUP(G2756,Sheet1!J:O,6,0)</f>
        <v>华北大区</v>
      </c>
      <c r="I2756">
        <v>2</v>
      </c>
      <c r="J2756">
        <v>0</v>
      </c>
      <c r="K2756" s="8">
        <f>VLOOKUP(C2756,'渗透率、续签率'!B:C,2,0)</f>
        <v>0.68700000000000006</v>
      </c>
      <c r="L2756" s="6">
        <f t="shared" si="259"/>
        <v>0</v>
      </c>
      <c r="M2756">
        <v>0</v>
      </c>
      <c r="N2756">
        <v>0</v>
      </c>
      <c r="O2756" s="24" t="e">
        <f t="shared" si="260"/>
        <v>#DIV/0!</v>
      </c>
      <c r="P2756" s="35">
        <f>VLOOKUP(E2756,'参数设置&amp;汇总'!O:X,10,0)</f>
        <v>1</v>
      </c>
      <c r="Q2756" s="37">
        <f t="shared" si="261"/>
        <v>0</v>
      </c>
      <c r="R2756">
        <v>0.85</v>
      </c>
      <c r="S2756" s="38">
        <f t="shared" si="262"/>
        <v>0</v>
      </c>
      <c r="T2756" s="9">
        <f t="shared" si="263"/>
        <v>0</v>
      </c>
      <c r="V2756" s="11"/>
    </row>
    <row r="2757" spans="2:22" ht="18">
      <c r="B2757" t="s">
        <v>550</v>
      </c>
      <c r="C2757" t="s">
        <v>554</v>
      </c>
      <c r="D2757" t="str">
        <f>VLOOKUP(G2757,Sheet1!J:K,2,0)</f>
        <v>C</v>
      </c>
      <c r="E2757" t="str">
        <f t="shared" si="258"/>
        <v>C留学</v>
      </c>
      <c r="F2757" t="str">
        <f>VLOOKUP(G2757,Sheet1!J:L,3,0)</f>
        <v>广西壮族自治区</v>
      </c>
      <c r="G2757" t="s">
        <v>266</v>
      </c>
      <c r="H2757" s="2" t="str">
        <f>VLOOKUP(G2757,Sheet1!J:O,6,0)</f>
        <v>华南大区</v>
      </c>
      <c r="I2757">
        <v>0</v>
      </c>
      <c r="J2757">
        <v>0</v>
      </c>
      <c r="K2757" s="8">
        <f>VLOOKUP(C2757,'渗透率、续签率'!B:C,2,0)</f>
        <v>0.68700000000000006</v>
      </c>
      <c r="L2757" s="6" t="e">
        <f t="shared" si="259"/>
        <v>#DIV/0!</v>
      </c>
      <c r="M2757">
        <v>0</v>
      </c>
      <c r="N2757">
        <v>0</v>
      </c>
      <c r="O2757" s="24" t="e">
        <f t="shared" si="260"/>
        <v>#DIV/0!</v>
      </c>
      <c r="P2757" s="35">
        <f>VLOOKUP(E2757,'参数设置&amp;汇总'!O:X,10,0)</f>
        <v>1</v>
      </c>
      <c r="Q2757" s="37">
        <f t="shared" si="261"/>
        <v>0</v>
      </c>
      <c r="R2757">
        <v>0.85</v>
      </c>
      <c r="S2757" s="38">
        <f t="shared" si="262"/>
        <v>0</v>
      </c>
      <c r="T2757" s="9">
        <f t="shared" si="263"/>
        <v>0</v>
      </c>
      <c r="V2757" s="11"/>
    </row>
    <row r="2758" spans="2:22" ht="18">
      <c r="B2758" t="s">
        <v>550</v>
      </c>
      <c r="C2758" t="s">
        <v>554</v>
      </c>
      <c r="D2758" t="str">
        <f>VLOOKUP(G2758,Sheet1!J:K,2,0)</f>
        <v>A</v>
      </c>
      <c r="E2758" t="str">
        <f t="shared" si="258"/>
        <v>A留学</v>
      </c>
      <c r="F2758" t="str">
        <f>VLOOKUP(G2758,Sheet1!J:L,3,0)</f>
        <v>浙江省</v>
      </c>
      <c r="G2758" t="s">
        <v>54</v>
      </c>
      <c r="H2758" s="2" t="str">
        <f>VLOOKUP(G2758,Sheet1!J:O,6,0)</f>
        <v>华南大区</v>
      </c>
      <c r="I2758">
        <v>184</v>
      </c>
      <c r="J2758">
        <v>55</v>
      </c>
      <c r="K2758" s="8">
        <f>VLOOKUP(C2758,'渗透率、续签率'!B:C,2,0)</f>
        <v>0.68700000000000006</v>
      </c>
      <c r="L2758" s="6">
        <f t="shared" si="259"/>
        <v>0.29891304347826086</v>
      </c>
      <c r="M2758">
        <v>29</v>
      </c>
      <c r="N2758">
        <v>28</v>
      </c>
      <c r="O2758" s="24">
        <f t="shared" si="260"/>
        <v>0.96551724137931039</v>
      </c>
      <c r="P2758" s="35">
        <f>VLOOKUP(E2758,'参数设置&amp;汇总'!O:X,10,0)</f>
        <v>1</v>
      </c>
      <c r="Q2758" s="37">
        <f t="shared" si="261"/>
        <v>29</v>
      </c>
      <c r="R2758">
        <v>0.85</v>
      </c>
      <c r="S2758" s="38">
        <f t="shared" si="262"/>
        <v>11.487058823529411</v>
      </c>
      <c r="T2758" s="9">
        <f t="shared" si="263"/>
        <v>4.9738964705882349</v>
      </c>
      <c r="V2758" s="11"/>
    </row>
    <row r="2759" spans="2:22" ht="18">
      <c r="B2759" t="s">
        <v>550</v>
      </c>
      <c r="C2759" t="s">
        <v>554</v>
      </c>
      <c r="D2759" t="str">
        <f>VLOOKUP(G2759,Sheet1!J:K,2,0)</f>
        <v>C</v>
      </c>
      <c r="E2759" t="str">
        <f t="shared" si="258"/>
        <v>C留学</v>
      </c>
      <c r="F2759" t="str">
        <f>VLOOKUP(G2759,Sheet1!J:L,3,0)</f>
        <v>吉林省</v>
      </c>
      <c r="G2759" t="s">
        <v>267</v>
      </c>
      <c r="H2759" s="2" t="str">
        <f>VLOOKUP(G2759,Sheet1!J:O,6,0)</f>
        <v>华北大区</v>
      </c>
      <c r="I2759">
        <v>2</v>
      </c>
      <c r="J2759">
        <v>0</v>
      </c>
      <c r="K2759" s="8">
        <f>VLOOKUP(C2759,'渗透率、续签率'!B:C,2,0)</f>
        <v>0.68700000000000006</v>
      </c>
      <c r="L2759" s="6">
        <f t="shared" si="259"/>
        <v>0</v>
      </c>
      <c r="M2759">
        <v>0</v>
      </c>
      <c r="N2759">
        <v>0</v>
      </c>
      <c r="O2759" s="24" t="e">
        <f t="shared" si="260"/>
        <v>#DIV/0!</v>
      </c>
      <c r="P2759" s="35">
        <f>VLOOKUP(E2759,'参数设置&amp;汇总'!O:X,10,0)</f>
        <v>1</v>
      </c>
      <c r="Q2759" s="37">
        <f t="shared" si="261"/>
        <v>0</v>
      </c>
      <c r="R2759">
        <v>0.85</v>
      </c>
      <c r="S2759" s="38">
        <f t="shared" si="262"/>
        <v>0</v>
      </c>
      <c r="T2759" s="9">
        <f t="shared" si="263"/>
        <v>0</v>
      </c>
    </row>
    <row r="2760" spans="2:22" ht="18">
      <c r="B2760" t="s">
        <v>550</v>
      </c>
      <c r="C2760" t="s">
        <v>554</v>
      </c>
      <c r="D2760" t="str">
        <f>VLOOKUP(G2760,Sheet1!J:K,2,0)</f>
        <v>C</v>
      </c>
      <c r="E2760" t="str">
        <f t="shared" si="258"/>
        <v>C留学</v>
      </c>
      <c r="F2760" t="str">
        <f>VLOOKUP(G2760,Sheet1!J:L,3,0)</f>
        <v>西藏自治区</v>
      </c>
      <c r="G2760" t="s">
        <v>268</v>
      </c>
      <c r="H2760" s="2">
        <f>VLOOKUP(G2760,Sheet1!J:O,6,0)</f>
        <v>0</v>
      </c>
      <c r="I2760">
        <v>0</v>
      </c>
      <c r="J2760">
        <v>0</v>
      </c>
      <c r="K2760" s="8">
        <f>VLOOKUP(C2760,'渗透率、续签率'!B:C,2,0)</f>
        <v>0.68700000000000006</v>
      </c>
      <c r="L2760" s="6" t="e">
        <f t="shared" si="259"/>
        <v>#DIV/0!</v>
      </c>
      <c r="M2760">
        <v>0</v>
      </c>
      <c r="N2760">
        <v>0</v>
      </c>
      <c r="O2760" s="24" t="e">
        <f t="shared" si="260"/>
        <v>#DIV/0!</v>
      </c>
      <c r="P2760" s="35">
        <f>VLOOKUP(E2760,'参数设置&amp;汇总'!O:X,10,0)</f>
        <v>1</v>
      </c>
      <c r="Q2760" s="37">
        <f t="shared" si="261"/>
        <v>0</v>
      </c>
      <c r="R2760">
        <v>0.85</v>
      </c>
      <c r="S2760" s="38">
        <f t="shared" si="262"/>
        <v>0</v>
      </c>
      <c r="T2760" s="9">
        <f t="shared" si="263"/>
        <v>0</v>
      </c>
      <c r="V2760" s="11"/>
    </row>
    <row r="2761" spans="2:22" ht="18">
      <c r="B2761" t="s">
        <v>550</v>
      </c>
      <c r="C2761" t="s">
        <v>554</v>
      </c>
      <c r="D2761" t="str">
        <f>VLOOKUP(G2761,Sheet1!J:K,2,0)</f>
        <v>C</v>
      </c>
      <c r="E2761" t="str">
        <f t="shared" si="258"/>
        <v>C留学</v>
      </c>
      <c r="F2761" t="str">
        <f>VLOOKUP(G2761,Sheet1!J:L,3,0)</f>
        <v>青海省</v>
      </c>
      <c r="G2761" t="s">
        <v>270</v>
      </c>
      <c r="H2761" s="2" t="str">
        <f>VLOOKUP(G2761,Sheet1!J:O,6,0)</f>
        <v>华北大区</v>
      </c>
      <c r="I2761">
        <v>0</v>
      </c>
      <c r="J2761">
        <v>0</v>
      </c>
      <c r="K2761" s="8">
        <f>VLOOKUP(C2761,'渗透率、续签率'!B:C,2,0)</f>
        <v>0.68700000000000006</v>
      </c>
      <c r="L2761" s="6" t="e">
        <f t="shared" si="259"/>
        <v>#DIV/0!</v>
      </c>
      <c r="M2761">
        <v>0</v>
      </c>
      <c r="N2761">
        <v>0</v>
      </c>
      <c r="O2761" s="24" t="e">
        <f t="shared" si="260"/>
        <v>#DIV/0!</v>
      </c>
      <c r="P2761" s="35">
        <f>VLOOKUP(E2761,'参数设置&amp;汇总'!O:X,10,0)</f>
        <v>1</v>
      </c>
      <c r="Q2761" s="37">
        <f t="shared" si="261"/>
        <v>0</v>
      </c>
      <c r="R2761">
        <v>0.85</v>
      </c>
      <c r="S2761" s="38">
        <f t="shared" si="262"/>
        <v>0</v>
      </c>
      <c r="T2761" s="9">
        <f t="shared" si="263"/>
        <v>0</v>
      </c>
      <c r="U2761" s="1"/>
      <c r="V2761" s="11"/>
    </row>
    <row r="2762" spans="2:22" ht="18">
      <c r="B2762" t="s">
        <v>550</v>
      </c>
      <c r="C2762" t="s">
        <v>554</v>
      </c>
      <c r="D2762" t="str">
        <f>VLOOKUP(G2762,Sheet1!J:K,2,0)</f>
        <v>C</v>
      </c>
      <c r="E2762" t="str">
        <f t="shared" si="258"/>
        <v>C留学</v>
      </c>
      <c r="F2762" t="str">
        <f>VLOOKUP(G2762,Sheet1!J:L,3,0)</f>
        <v>山东省</v>
      </c>
      <c r="G2762" t="s">
        <v>271</v>
      </c>
      <c r="H2762" s="2" t="str">
        <f>VLOOKUP(G2762,Sheet1!J:O,6,0)</f>
        <v>华北大区</v>
      </c>
      <c r="I2762">
        <v>10</v>
      </c>
      <c r="J2762">
        <v>0</v>
      </c>
      <c r="K2762" s="8">
        <f>VLOOKUP(C2762,'渗透率、续签率'!B:C,2,0)</f>
        <v>0.68700000000000006</v>
      </c>
      <c r="L2762" s="6">
        <f t="shared" si="259"/>
        <v>0</v>
      </c>
      <c r="M2762">
        <v>0</v>
      </c>
      <c r="N2762">
        <v>0</v>
      </c>
      <c r="O2762" s="24" t="e">
        <f t="shared" si="260"/>
        <v>#DIV/0!</v>
      </c>
      <c r="P2762" s="35">
        <f>VLOOKUP(E2762,'参数设置&amp;汇总'!O:X,10,0)</f>
        <v>1</v>
      </c>
      <c r="Q2762" s="37">
        <f t="shared" si="261"/>
        <v>0</v>
      </c>
      <c r="R2762">
        <v>0.85</v>
      </c>
      <c r="S2762" s="38">
        <f t="shared" si="262"/>
        <v>0</v>
      </c>
      <c r="T2762" s="9">
        <f t="shared" si="263"/>
        <v>0</v>
      </c>
      <c r="V2762" s="11"/>
    </row>
    <row r="2763" spans="2:22" ht="18">
      <c r="B2763" t="s">
        <v>550</v>
      </c>
      <c r="C2763" t="s">
        <v>554</v>
      </c>
      <c r="D2763" t="str">
        <f>VLOOKUP(G2763,Sheet1!J:K,2,0)</f>
        <v>C</v>
      </c>
      <c r="E2763" t="str">
        <f t="shared" si="258"/>
        <v>C留学</v>
      </c>
      <c r="F2763" t="str">
        <f>VLOOKUP(G2763,Sheet1!J:L,3,0)</f>
        <v>广西壮族自治区</v>
      </c>
      <c r="G2763" t="s">
        <v>272</v>
      </c>
      <c r="H2763" s="2" t="str">
        <f>VLOOKUP(G2763,Sheet1!J:O,6,0)</f>
        <v>华南大区</v>
      </c>
      <c r="I2763">
        <v>2</v>
      </c>
      <c r="J2763">
        <v>0</v>
      </c>
      <c r="K2763" s="8">
        <f>VLOOKUP(C2763,'渗透率、续签率'!B:C,2,0)</f>
        <v>0.68700000000000006</v>
      </c>
      <c r="L2763" s="6">
        <f t="shared" si="259"/>
        <v>0</v>
      </c>
      <c r="M2763">
        <v>0</v>
      </c>
      <c r="N2763">
        <v>0</v>
      </c>
      <c r="O2763" s="24" t="e">
        <f t="shared" si="260"/>
        <v>#DIV/0!</v>
      </c>
      <c r="P2763" s="35">
        <f>VLOOKUP(E2763,'参数设置&amp;汇总'!O:X,10,0)</f>
        <v>1</v>
      </c>
      <c r="Q2763" s="37">
        <f t="shared" si="261"/>
        <v>0</v>
      </c>
      <c r="R2763">
        <v>0.85</v>
      </c>
      <c r="S2763" s="38">
        <f t="shared" si="262"/>
        <v>0</v>
      </c>
      <c r="T2763" s="9">
        <f t="shared" si="263"/>
        <v>0</v>
      </c>
    </row>
    <row r="2764" spans="2:22" ht="18">
      <c r="B2764" t="s">
        <v>550</v>
      </c>
      <c r="C2764" t="s">
        <v>554</v>
      </c>
      <c r="D2764" t="str">
        <f>VLOOKUP(G2764,Sheet1!J:K,2,0)</f>
        <v>C</v>
      </c>
      <c r="E2764" t="str">
        <f t="shared" si="258"/>
        <v>C留学</v>
      </c>
      <c r="F2764" t="str">
        <f>VLOOKUP(G2764,Sheet1!J:L,3,0)</f>
        <v>湖南省</v>
      </c>
      <c r="G2764" t="s">
        <v>273</v>
      </c>
      <c r="H2764" s="2" t="str">
        <f>VLOOKUP(G2764,Sheet1!J:O,6,0)</f>
        <v>华南大区</v>
      </c>
      <c r="I2764">
        <v>4</v>
      </c>
      <c r="J2764">
        <v>0</v>
      </c>
      <c r="K2764" s="8">
        <f>VLOOKUP(C2764,'渗透率、续签率'!B:C,2,0)</f>
        <v>0.68700000000000006</v>
      </c>
      <c r="L2764" s="6">
        <f t="shared" si="259"/>
        <v>0</v>
      </c>
      <c r="M2764">
        <v>0</v>
      </c>
      <c r="N2764">
        <v>0</v>
      </c>
      <c r="O2764" s="24" t="e">
        <f t="shared" si="260"/>
        <v>#DIV/0!</v>
      </c>
      <c r="P2764" s="35">
        <f>VLOOKUP(E2764,'参数设置&amp;汇总'!O:X,10,0)</f>
        <v>1</v>
      </c>
      <c r="Q2764" s="37">
        <f t="shared" si="261"/>
        <v>0</v>
      </c>
      <c r="R2764">
        <v>0.85</v>
      </c>
      <c r="S2764" s="38">
        <f t="shared" si="262"/>
        <v>0</v>
      </c>
      <c r="T2764" s="9">
        <f t="shared" si="263"/>
        <v>0</v>
      </c>
      <c r="V2764" s="11"/>
    </row>
    <row r="2765" spans="2:22" ht="18">
      <c r="B2765" t="s">
        <v>550</v>
      </c>
      <c r="C2765" t="s">
        <v>554</v>
      </c>
      <c r="D2765" t="str">
        <f>VLOOKUP(G2765,Sheet1!J:K,2,0)</f>
        <v>C</v>
      </c>
      <c r="E2765" t="str">
        <f t="shared" si="258"/>
        <v>C留学</v>
      </c>
      <c r="F2765" t="str">
        <f>VLOOKUP(G2765,Sheet1!J:L,3,0)</f>
        <v>广西壮族自治区</v>
      </c>
      <c r="G2765" t="s">
        <v>274</v>
      </c>
      <c r="H2765" s="2" t="str">
        <f>VLOOKUP(G2765,Sheet1!J:O,6,0)</f>
        <v>华南大区</v>
      </c>
      <c r="I2765">
        <v>4</v>
      </c>
      <c r="J2765">
        <v>0</v>
      </c>
      <c r="K2765" s="8">
        <f>VLOOKUP(C2765,'渗透率、续签率'!B:C,2,0)</f>
        <v>0.68700000000000006</v>
      </c>
      <c r="L2765" s="6">
        <f t="shared" si="259"/>
        <v>0</v>
      </c>
      <c r="M2765">
        <v>0</v>
      </c>
      <c r="N2765">
        <v>0</v>
      </c>
      <c r="O2765" s="24" t="e">
        <f t="shared" si="260"/>
        <v>#DIV/0!</v>
      </c>
      <c r="P2765" s="35">
        <f>VLOOKUP(E2765,'参数设置&amp;汇总'!O:X,10,0)</f>
        <v>1</v>
      </c>
      <c r="Q2765" s="37">
        <f t="shared" si="261"/>
        <v>0</v>
      </c>
      <c r="R2765">
        <v>0.85</v>
      </c>
      <c r="S2765" s="38">
        <f t="shared" si="262"/>
        <v>0</v>
      </c>
      <c r="T2765" s="9">
        <f t="shared" si="263"/>
        <v>0</v>
      </c>
      <c r="V2765" s="11"/>
    </row>
    <row r="2766" spans="2:22" ht="18">
      <c r="B2766" t="s">
        <v>550</v>
      </c>
      <c r="C2766" t="s">
        <v>554</v>
      </c>
      <c r="D2766" t="str">
        <f>VLOOKUP(G2766,Sheet1!J:K,2,0)</f>
        <v>C</v>
      </c>
      <c r="E2766" t="str">
        <f t="shared" si="258"/>
        <v>C留学</v>
      </c>
      <c r="F2766" t="str">
        <f>VLOOKUP(G2766,Sheet1!J:L,3,0)</f>
        <v>广东省</v>
      </c>
      <c r="G2766" t="s">
        <v>275</v>
      </c>
      <c r="H2766" s="2" t="str">
        <f>VLOOKUP(G2766,Sheet1!J:O,6,0)</f>
        <v>华南大区</v>
      </c>
      <c r="I2766">
        <v>3</v>
      </c>
      <c r="J2766">
        <v>0</v>
      </c>
      <c r="K2766" s="8">
        <f>VLOOKUP(C2766,'渗透率、续签率'!B:C,2,0)</f>
        <v>0.68700000000000006</v>
      </c>
      <c r="L2766" s="6">
        <f t="shared" si="259"/>
        <v>0</v>
      </c>
      <c r="M2766">
        <v>0</v>
      </c>
      <c r="N2766">
        <v>0</v>
      </c>
      <c r="O2766" s="24" t="e">
        <f t="shared" si="260"/>
        <v>#DIV/0!</v>
      </c>
      <c r="P2766" s="35">
        <f>VLOOKUP(E2766,'参数设置&amp;汇总'!O:X,10,0)</f>
        <v>1</v>
      </c>
      <c r="Q2766" s="37">
        <f t="shared" si="261"/>
        <v>0</v>
      </c>
      <c r="R2766">
        <v>0.85</v>
      </c>
      <c r="S2766" s="38">
        <f t="shared" si="262"/>
        <v>0</v>
      </c>
      <c r="T2766" s="9">
        <f t="shared" si="263"/>
        <v>0</v>
      </c>
      <c r="V2766" s="11"/>
    </row>
    <row r="2767" spans="2:22" ht="18">
      <c r="B2767" t="s">
        <v>550</v>
      </c>
      <c r="C2767" t="s">
        <v>554</v>
      </c>
      <c r="D2767" t="str">
        <f>VLOOKUP(G2767,Sheet1!J:K,2,0)</f>
        <v>C</v>
      </c>
      <c r="E2767" t="str">
        <f t="shared" si="258"/>
        <v>C留学</v>
      </c>
      <c r="F2767" t="str">
        <f>VLOOKUP(G2767,Sheet1!J:L,3,0)</f>
        <v>广西壮族自治区</v>
      </c>
      <c r="G2767" t="s">
        <v>276</v>
      </c>
      <c r="H2767" s="2" t="str">
        <f>VLOOKUP(G2767,Sheet1!J:O,6,0)</f>
        <v>华南大区</v>
      </c>
      <c r="I2767">
        <v>2</v>
      </c>
      <c r="J2767">
        <v>0</v>
      </c>
      <c r="K2767" s="8">
        <f>VLOOKUP(C2767,'渗透率、续签率'!B:C,2,0)</f>
        <v>0.68700000000000006</v>
      </c>
      <c r="L2767" s="6">
        <f t="shared" si="259"/>
        <v>0</v>
      </c>
      <c r="M2767">
        <v>0</v>
      </c>
      <c r="N2767">
        <v>0</v>
      </c>
      <c r="O2767" s="24" t="e">
        <f t="shared" si="260"/>
        <v>#DIV/0!</v>
      </c>
      <c r="P2767" s="35">
        <f>VLOOKUP(E2767,'参数设置&amp;汇总'!O:X,10,0)</f>
        <v>1</v>
      </c>
      <c r="Q2767" s="37">
        <f t="shared" si="261"/>
        <v>0</v>
      </c>
      <c r="R2767">
        <v>0.85</v>
      </c>
      <c r="S2767" s="38">
        <f t="shared" si="262"/>
        <v>0</v>
      </c>
      <c r="T2767" s="9">
        <f t="shared" si="263"/>
        <v>0</v>
      </c>
      <c r="V2767" s="11"/>
    </row>
    <row r="2768" spans="2:22" ht="18">
      <c r="B2768" t="s">
        <v>550</v>
      </c>
      <c r="C2768" t="s">
        <v>554</v>
      </c>
      <c r="D2768" t="str">
        <f>VLOOKUP(G2768,Sheet1!J:K,2,0)</f>
        <v>C</v>
      </c>
      <c r="E2768" t="str">
        <f t="shared" si="258"/>
        <v>C留学</v>
      </c>
      <c r="F2768" t="str">
        <f>VLOOKUP(G2768,Sheet1!J:L,3,0)</f>
        <v>云南省</v>
      </c>
      <c r="G2768" t="s">
        <v>277</v>
      </c>
      <c r="H2768" s="2" t="str">
        <f>VLOOKUP(G2768,Sheet1!J:O,6,0)</f>
        <v>华南大区</v>
      </c>
      <c r="I2768">
        <v>1</v>
      </c>
      <c r="J2768">
        <v>0</v>
      </c>
      <c r="K2768" s="8">
        <f>VLOOKUP(C2768,'渗透率、续签率'!B:C,2,0)</f>
        <v>0.68700000000000006</v>
      </c>
      <c r="L2768" s="6">
        <f t="shared" si="259"/>
        <v>0</v>
      </c>
      <c r="M2768">
        <v>0</v>
      </c>
      <c r="N2768">
        <v>0</v>
      </c>
      <c r="O2768" s="24" t="e">
        <f t="shared" si="260"/>
        <v>#DIV/0!</v>
      </c>
      <c r="P2768" s="35">
        <f>VLOOKUP(E2768,'参数设置&amp;汇总'!O:X,10,0)</f>
        <v>1</v>
      </c>
      <c r="Q2768" s="37">
        <f t="shared" si="261"/>
        <v>0</v>
      </c>
      <c r="R2768">
        <v>0.85</v>
      </c>
      <c r="S2768" s="38">
        <f t="shared" si="262"/>
        <v>0</v>
      </c>
      <c r="T2768" s="9">
        <f t="shared" si="263"/>
        <v>0</v>
      </c>
      <c r="V2768" s="11"/>
    </row>
    <row r="2769" spans="2:22" ht="18">
      <c r="B2769" t="s">
        <v>550</v>
      </c>
      <c r="C2769" t="s">
        <v>554</v>
      </c>
      <c r="D2769" t="str">
        <f>VLOOKUP(G2769,Sheet1!J:K,2,0)</f>
        <v>C</v>
      </c>
      <c r="E2769" t="str">
        <f t="shared" si="258"/>
        <v>C留学</v>
      </c>
      <c r="F2769" t="str">
        <f>VLOOKUP(G2769,Sheet1!J:L,3,0)</f>
        <v>陕西省</v>
      </c>
      <c r="G2769" t="s">
        <v>278</v>
      </c>
      <c r="H2769" s="2" t="str">
        <f>VLOOKUP(G2769,Sheet1!J:O,6,0)</f>
        <v>华北大区</v>
      </c>
      <c r="I2769">
        <v>0</v>
      </c>
      <c r="J2769">
        <v>0</v>
      </c>
      <c r="K2769" s="8">
        <f>VLOOKUP(C2769,'渗透率、续签率'!B:C,2,0)</f>
        <v>0.68700000000000006</v>
      </c>
      <c r="L2769" s="6" t="e">
        <f t="shared" si="259"/>
        <v>#DIV/0!</v>
      </c>
      <c r="M2769">
        <v>0</v>
      </c>
      <c r="N2769">
        <v>0</v>
      </c>
      <c r="O2769" s="24" t="e">
        <f t="shared" si="260"/>
        <v>#DIV/0!</v>
      </c>
      <c r="P2769" s="35">
        <f>VLOOKUP(E2769,'参数设置&amp;汇总'!O:X,10,0)</f>
        <v>1</v>
      </c>
      <c r="Q2769" s="37">
        <f t="shared" si="261"/>
        <v>0</v>
      </c>
      <c r="R2769">
        <v>0.85</v>
      </c>
      <c r="S2769" s="38">
        <f t="shared" si="262"/>
        <v>0</v>
      </c>
      <c r="T2769" s="9">
        <f t="shared" si="263"/>
        <v>0</v>
      </c>
      <c r="V2769" s="11"/>
    </row>
    <row r="2770" spans="2:22" ht="18">
      <c r="B2770" t="s">
        <v>550</v>
      </c>
      <c r="C2770" t="s">
        <v>554</v>
      </c>
      <c r="D2770" t="str">
        <f>VLOOKUP(G2770,Sheet1!J:K,2,0)</f>
        <v>C</v>
      </c>
      <c r="E2770" t="str">
        <f t="shared" si="258"/>
        <v>C留学</v>
      </c>
      <c r="F2770" t="str">
        <f>VLOOKUP(G2770,Sheet1!J:L,3,0)</f>
        <v>甘肃省</v>
      </c>
      <c r="G2770" t="s">
        <v>279</v>
      </c>
      <c r="H2770" s="2" t="str">
        <f>VLOOKUP(G2770,Sheet1!J:O,6,0)</f>
        <v>华北大区</v>
      </c>
      <c r="I2770">
        <v>1</v>
      </c>
      <c r="J2770">
        <v>0</v>
      </c>
      <c r="K2770" s="8">
        <f>VLOOKUP(C2770,'渗透率、续签率'!B:C,2,0)</f>
        <v>0.68700000000000006</v>
      </c>
      <c r="L2770" s="6">
        <f t="shared" si="259"/>
        <v>0</v>
      </c>
      <c r="M2770">
        <v>0</v>
      </c>
      <c r="N2770">
        <v>0</v>
      </c>
      <c r="O2770" s="24" t="e">
        <f t="shared" si="260"/>
        <v>#DIV/0!</v>
      </c>
      <c r="P2770" s="35">
        <f>VLOOKUP(E2770,'参数设置&amp;汇总'!O:X,10,0)</f>
        <v>1</v>
      </c>
      <c r="Q2770" s="37">
        <f t="shared" si="261"/>
        <v>0</v>
      </c>
      <c r="R2770">
        <v>0.85</v>
      </c>
      <c r="S2770" s="38">
        <f t="shared" si="262"/>
        <v>0</v>
      </c>
      <c r="T2770" s="9">
        <f t="shared" si="263"/>
        <v>0</v>
      </c>
      <c r="V2770" s="11"/>
    </row>
    <row r="2771" spans="2:22" ht="18">
      <c r="B2771" t="s">
        <v>550</v>
      </c>
      <c r="C2771" t="s">
        <v>554</v>
      </c>
      <c r="D2771" t="str">
        <f>VLOOKUP(G2771,Sheet1!J:K,2,0)</f>
        <v>A</v>
      </c>
      <c r="E2771" t="str">
        <f t="shared" si="258"/>
        <v>A留学</v>
      </c>
      <c r="F2771" t="str">
        <f>VLOOKUP(G2771,Sheet1!J:L,3,0)</f>
        <v>湖北省</v>
      </c>
      <c r="G2771" t="s">
        <v>56</v>
      </c>
      <c r="H2771" s="2" t="str">
        <f>VLOOKUP(G2771,Sheet1!J:O,6,0)</f>
        <v>华南大区</v>
      </c>
      <c r="I2771">
        <v>106</v>
      </c>
      <c r="J2771">
        <v>32</v>
      </c>
      <c r="K2771" s="8">
        <f>VLOOKUP(C2771,'渗透率、续签率'!B:C,2,0)</f>
        <v>0.68700000000000006</v>
      </c>
      <c r="L2771" s="6">
        <f t="shared" si="259"/>
        <v>0.30188679245283018</v>
      </c>
      <c r="M2771">
        <v>15</v>
      </c>
      <c r="N2771">
        <v>15</v>
      </c>
      <c r="O2771" s="24">
        <f t="shared" si="260"/>
        <v>1</v>
      </c>
      <c r="P2771" s="35">
        <f>VLOOKUP(E2771,'参数设置&amp;汇总'!O:X,10,0)</f>
        <v>1</v>
      </c>
      <c r="Q2771" s="37">
        <f t="shared" si="261"/>
        <v>15</v>
      </c>
      <c r="R2771">
        <v>0.85</v>
      </c>
      <c r="S2771" s="38">
        <f t="shared" si="262"/>
        <v>5.5235294117647049</v>
      </c>
      <c r="T2771" s="9">
        <f t="shared" si="263"/>
        <v>2.3916882352941173</v>
      </c>
      <c r="V2771" s="11"/>
    </row>
    <row r="2772" spans="2:22" ht="18">
      <c r="B2772" t="s">
        <v>550</v>
      </c>
      <c r="C2772" t="s">
        <v>554</v>
      </c>
      <c r="D2772" t="str">
        <f>VLOOKUP(G2772,Sheet1!J:K,2,0)</f>
        <v>C</v>
      </c>
      <c r="E2772" t="str">
        <f t="shared" si="258"/>
        <v>C留学</v>
      </c>
      <c r="F2772" t="str">
        <f>VLOOKUP(G2772,Sheet1!J:L,3,0)</f>
        <v>贵州省</v>
      </c>
      <c r="G2772" t="s">
        <v>280</v>
      </c>
      <c r="H2772" s="2" t="str">
        <f>VLOOKUP(G2772,Sheet1!J:O,6,0)</f>
        <v>华北大区</v>
      </c>
      <c r="I2772">
        <v>0</v>
      </c>
      <c r="J2772">
        <v>0</v>
      </c>
      <c r="K2772" s="8">
        <f>VLOOKUP(C2772,'渗透率、续签率'!B:C,2,0)</f>
        <v>0.68700000000000006</v>
      </c>
      <c r="L2772" s="6" t="e">
        <f t="shared" si="259"/>
        <v>#DIV/0!</v>
      </c>
      <c r="M2772">
        <v>0</v>
      </c>
      <c r="N2772">
        <v>0</v>
      </c>
      <c r="O2772" s="24" t="e">
        <f t="shared" si="260"/>
        <v>#DIV/0!</v>
      </c>
      <c r="P2772" s="35">
        <f>VLOOKUP(E2772,'参数设置&amp;汇总'!O:X,10,0)</f>
        <v>1</v>
      </c>
      <c r="Q2772" s="37">
        <f t="shared" si="261"/>
        <v>0</v>
      </c>
      <c r="R2772">
        <v>0.85</v>
      </c>
      <c r="S2772" s="38">
        <f t="shared" si="262"/>
        <v>0</v>
      </c>
      <c r="T2772" s="9">
        <f t="shared" si="263"/>
        <v>0</v>
      </c>
      <c r="V2772" s="11"/>
    </row>
    <row r="2773" spans="2:22" ht="18">
      <c r="B2773" t="s">
        <v>550</v>
      </c>
      <c r="C2773" t="s">
        <v>554</v>
      </c>
      <c r="D2773" t="str">
        <f>VLOOKUP(G2773,Sheet1!J:K,2,0)</f>
        <v>C</v>
      </c>
      <c r="E2773" t="str">
        <f t="shared" si="258"/>
        <v>C留学</v>
      </c>
      <c r="F2773" t="str">
        <f>VLOOKUP(G2773,Sheet1!J:L,3,0)</f>
        <v>湖南省</v>
      </c>
      <c r="G2773" t="s">
        <v>281</v>
      </c>
      <c r="H2773" s="2" t="str">
        <f>VLOOKUP(G2773,Sheet1!J:O,6,0)</f>
        <v>华南大区</v>
      </c>
      <c r="I2773">
        <v>1</v>
      </c>
      <c r="J2773">
        <v>0</v>
      </c>
      <c r="K2773" s="8">
        <f>VLOOKUP(C2773,'渗透率、续签率'!B:C,2,0)</f>
        <v>0.68700000000000006</v>
      </c>
      <c r="L2773" s="6">
        <f t="shared" si="259"/>
        <v>0</v>
      </c>
      <c r="M2773">
        <v>0</v>
      </c>
      <c r="N2773">
        <v>0</v>
      </c>
      <c r="O2773" s="24" t="e">
        <f t="shared" si="260"/>
        <v>#DIV/0!</v>
      </c>
      <c r="P2773" s="35">
        <f>VLOOKUP(E2773,'参数设置&amp;汇总'!O:X,10,0)</f>
        <v>1</v>
      </c>
      <c r="Q2773" s="37">
        <f t="shared" si="261"/>
        <v>0</v>
      </c>
      <c r="R2773">
        <v>0.85</v>
      </c>
      <c r="S2773" s="38">
        <f t="shared" si="262"/>
        <v>0</v>
      </c>
      <c r="T2773" s="9">
        <f t="shared" si="263"/>
        <v>0</v>
      </c>
      <c r="U2773" s="1"/>
      <c r="V2773" s="11"/>
    </row>
    <row r="2774" spans="2:22" ht="18">
      <c r="B2774" t="s">
        <v>550</v>
      </c>
      <c r="C2774" t="s">
        <v>554</v>
      </c>
      <c r="D2774" t="str">
        <f>VLOOKUP(G2774,Sheet1!J:K,2,0)</f>
        <v>C</v>
      </c>
      <c r="E2774" t="str">
        <f t="shared" si="258"/>
        <v>C留学</v>
      </c>
      <c r="F2774" t="str">
        <f>VLOOKUP(G2774,Sheet1!J:L,3,0)</f>
        <v>陕西省</v>
      </c>
      <c r="G2774" t="s">
        <v>282</v>
      </c>
      <c r="H2774" s="2" t="str">
        <f>VLOOKUP(G2774,Sheet1!J:O,6,0)</f>
        <v>华北大区</v>
      </c>
      <c r="I2774">
        <v>0</v>
      </c>
      <c r="J2774">
        <v>0</v>
      </c>
      <c r="K2774" s="8">
        <f>VLOOKUP(C2774,'渗透率、续签率'!B:C,2,0)</f>
        <v>0.68700000000000006</v>
      </c>
      <c r="L2774" s="6" t="e">
        <f t="shared" si="259"/>
        <v>#DIV/0!</v>
      </c>
      <c r="M2774">
        <v>0</v>
      </c>
      <c r="N2774">
        <v>0</v>
      </c>
      <c r="O2774" s="24" t="e">
        <f t="shared" si="260"/>
        <v>#DIV/0!</v>
      </c>
      <c r="P2774" s="35">
        <f>VLOOKUP(E2774,'参数设置&amp;汇总'!O:X,10,0)</f>
        <v>1</v>
      </c>
      <c r="Q2774" s="37">
        <f t="shared" si="261"/>
        <v>0</v>
      </c>
      <c r="R2774">
        <v>0.85</v>
      </c>
      <c r="S2774" s="38">
        <f t="shared" si="262"/>
        <v>0</v>
      </c>
      <c r="T2774" s="9">
        <f t="shared" si="263"/>
        <v>0</v>
      </c>
      <c r="V2774" s="11"/>
    </row>
    <row r="2775" spans="2:22" ht="18">
      <c r="B2775" t="s">
        <v>550</v>
      </c>
      <c r="C2775" t="s">
        <v>554</v>
      </c>
      <c r="D2775" t="str">
        <f>VLOOKUP(G2775,Sheet1!J:K,2,0)</f>
        <v>C</v>
      </c>
      <c r="E2775" t="str">
        <f t="shared" si="258"/>
        <v>C留学</v>
      </c>
      <c r="F2775" t="str">
        <f>VLOOKUP(G2775,Sheet1!J:L,3,0)</f>
        <v>广东省</v>
      </c>
      <c r="G2775" t="s">
        <v>283</v>
      </c>
      <c r="H2775" s="2" t="str">
        <f>VLOOKUP(G2775,Sheet1!J:O,6,0)</f>
        <v>华南大区</v>
      </c>
      <c r="I2775">
        <v>10</v>
      </c>
      <c r="J2775">
        <v>1</v>
      </c>
      <c r="K2775" s="8">
        <f>VLOOKUP(C2775,'渗透率、续签率'!B:C,2,0)</f>
        <v>0.68700000000000006</v>
      </c>
      <c r="L2775" s="6">
        <f t="shared" si="259"/>
        <v>0.1</v>
      </c>
      <c r="M2775">
        <v>0</v>
      </c>
      <c r="N2775">
        <v>0</v>
      </c>
      <c r="O2775" s="24" t="e">
        <f t="shared" si="260"/>
        <v>#DIV/0!</v>
      </c>
      <c r="P2775" s="35">
        <f>VLOOKUP(E2775,'参数设置&amp;汇总'!O:X,10,0)</f>
        <v>1</v>
      </c>
      <c r="Q2775" s="37">
        <f t="shared" si="261"/>
        <v>0</v>
      </c>
      <c r="R2775">
        <v>0.85</v>
      </c>
      <c r="S2775" s="38">
        <f t="shared" si="262"/>
        <v>0</v>
      </c>
      <c r="T2775" s="9">
        <f t="shared" si="263"/>
        <v>0</v>
      </c>
      <c r="V2775" s="11"/>
    </row>
    <row r="2776" spans="2:22" ht="18">
      <c r="B2776" t="s">
        <v>550</v>
      </c>
      <c r="C2776" t="s">
        <v>554</v>
      </c>
      <c r="D2776" t="str">
        <f>VLOOKUP(G2776,Sheet1!J:K,2,0)</f>
        <v>C</v>
      </c>
      <c r="E2776" t="str">
        <f t="shared" si="258"/>
        <v>C留学</v>
      </c>
      <c r="F2776" t="str">
        <f>VLOOKUP(G2776,Sheet1!J:L,3,0)</f>
        <v>广东省</v>
      </c>
      <c r="G2776" t="s">
        <v>284</v>
      </c>
      <c r="H2776" s="2" t="str">
        <f>VLOOKUP(G2776,Sheet1!J:O,6,0)</f>
        <v>华南大区</v>
      </c>
      <c r="I2776">
        <v>6</v>
      </c>
      <c r="J2776">
        <v>0</v>
      </c>
      <c r="K2776" s="8">
        <f>VLOOKUP(C2776,'渗透率、续签率'!B:C,2,0)</f>
        <v>0.68700000000000006</v>
      </c>
      <c r="L2776" s="6">
        <f t="shared" si="259"/>
        <v>0</v>
      </c>
      <c r="M2776">
        <v>0</v>
      </c>
      <c r="N2776">
        <v>0</v>
      </c>
      <c r="O2776" s="24" t="e">
        <f t="shared" si="260"/>
        <v>#DIV/0!</v>
      </c>
      <c r="P2776" s="35">
        <f>VLOOKUP(E2776,'参数设置&amp;汇总'!O:X,10,0)</f>
        <v>1</v>
      </c>
      <c r="Q2776" s="37">
        <f t="shared" si="261"/>
        <v>0</v>
      </c>
      <c r="R2776">
        <v>0.85</v>
      </c>
      <c r="S2776" s="38">
        <f t="shared" si="262"/>
        <v>0</v>
      </c>
      <c r="T2776" s="9">
        <f t="shared" si="263"/>
        <v>0</v>
      </c>
      <c r="V2776" s="11"/>
    </row>
    <row r="2777" spans="2:22" ht="18">
      <c r="B2777" t="s">
        <v>550</v>
      </c>
      <c r="C2777" t="s">
        <v>554</v>
      </c>
      <c r="D2777" t="str">
        <f>VLOOKUP(G2777,Sheet1!J:K,2,0)</f>
        <v>C</v>
      </c>
      <c r="E2777" t="str">
        <f t="shared" si="258"/>
        <v>C留学</v>
      </c>
      <c r="F2777" t="str">
        <f>VLOOKUP(G2777,Sheet1!J:L,3,0)</f>
        <v>广东省</v>
      </c>
      <c r="G2777" t="s">
        <v>285</v>
      </c>
      <c r="H2777" s="2" t="str">
        <f>VLOOKUP(G2777,Sheet1!J:O,6,0)</f>
        <v>华南大区</v>
      </c>
      <c r="I2777">
        <v>6</v>
      </c>
      <c r="J2777">
        <v>0</v>
      </c>
      <c r="K2777" s="8">
        <f>VLOOKUP(C2777,'渗透率、续签率'!B:C,2,0)</f>
        <v>0.68700000000000006</v>
      </c>
      <c r="L2777" s="6">
        <f t="shared" si="259"/>
        <v>0</v>
      </c>
      <c r="M2777">
        <v>0</v>
      </c>
      <c r="N2777">
        <v>0</v>
      </c>
      <c r="O2777" s="24" t="e">
        <f t="shared" si="260"/>
        <v>#DIV/0!</v>
      </c>
      <c r="P2777" s="35">
        <f>VLOOKUP(E2777,'参数设置&amp;汇总'!O:X,10,0)</f>
        <v>1</v>
      </c>
      <c r="Q2777" s="37">
        <f t="shared" si="261"/>
        <v>0</v>
      </c>
      <c r="R2777">
        <v>0.85</v>
      </c>
      <c r="S2777" s="38">
        <f t="shared" si="262"/>
        <v>0</v>
      </c>
      <c r="T2777" s="9">
        <f t="shared" si="263"/>
        <v>0</v>
      </c>
      <c r="U2777" s="1"/>
      <c r="V2777" s="11"/>
    </row>
    <row r="2778" spans="2:22" ht="18">
      <c r="B2778" t="s">
        <v>550</v>
      </c>
      <c r="C2778" t="s">
        <v>554</v>
      </c>
      <c r="D2778" t="str">
        <f>VLOOKUP(G2778,Sheet1!J:K,2,0)</f>
        <v>C</v>
      </c>
      <c r="E2778" t="str">
        <f t="shared" si="258"/>
        <v>C留学</v>
      </c>
      <c r="F2778" t="str">
        <f>VLOOKUP(G2778,Sheet1!J:L,3,0)</f>
        <v>安徽省</v>
      </c>
      <c r="G2778" t="s">
        <v>286</v>
      </c>
      <c r="H2778" s="2" t="str">
        <f>VLOOKUP(G2778,Sheet1!J:O,6,0)</f>
        <v>华南大区</v>
      </c>
      <c r="I2778">
        <v>0</v>
      </c>
      <c r="J2778">
        <v>0</v>
      </c>
      <c r="K2778" s="8">
        <f>VLOOKUP(C2778,'渗透率、续签率'!B:C,2,0)</f>
        <v>0.68700000000000006</v>
      </c>
      <c r="L2778" s="6" t="e">
        <f t="shared" si="259"/>
        <v>#DIV/0!</v>
      </c>
      <c r="M2778">
        <v>0</v>
      </c>
      <c r="N2778">
        <v>0</v>
      </c>
      <c r="O2778" s="24" t="e">
        <f t="shared" si="260"/>
        <v>#DIV/0!</v>
      </c>
      <c r="P2778" s="35">
        <f>VLOOKUP(E2778,'参数设置&amp;汇总'!O:X,10,0)</f>
        <v>1</v>
      </c>
      <c r="Q2778" s="37">
        <f t="shared" si="261"/>
        <v>0</v>
      </c>
      <c r="R2778">
        <v>0.85</v>
      </c>
      <c r="S2778" s="38">
        <f t="shared" si="262"/>
        <v>0</v>
      </c>
      <c r="T2778" s="9">
        <f t="shared" si="263"/>
        <v>0</v>
      </c>
      <c r="V2778" s="11"/>
    </row>
    <row r="2779" spans="2:22" ht="18">
      <c r="B2779" t="s">
        <v>550</v>
      </c>
      <c r="C2779" t="s">
        <v>554</v>
      </c>
      <c r="D2779" t="str">
        <f>VLOOKUP(G2779,Sheet1!J:K,2,0)</f>
        <v>B</v>
      </c>
      <c r="E2779" t="str">
        <f t="shared" si="258"/>
        <v>B留学</v>
      </c>
      <c r="F2779" t="str">
        <f>VLOOKUP(G2779,Sheet1!J:L,3,0)</f>
        <v>辽宁省</v>
      </c>
      <c r="G2779" t="s">
        <v>75</v>
      </c>
      <c r="H2779" s="2" t="str">
        <f>VLOOKUP(G2779,Sheet1!J:O,6,0)</f>
        <v>华北大区</v>
      </c>
      <c r="I2779">
        <v>78</v>
      </c>
      <c r="J2779">
        <v>24</v>
      </c>
      <c r="K2779" s="8">
        <f>VLOOKUP(C2779,'渗透率、续签率'!B:C,2,0)</f>
        <v>0.68700000000000006</v>
      </c>
      <c r="L2779" s="6">
        <f t="shared" si="259"/>
        <v>0.30769230769230771</v>
      </c>
      <c r="M2779">
        <v>17</v>
      </c>
      <c r="N2779">
        <v>17</v>
      </c>
      <c r="O2779" s="24">
        <f t="shared" si="260"/>
        <v>1</v>
      </c>
      <c r="P2779" s="35">
        <f>VLOOKUP(E2779,'参数设置&amp;汇总'!O:X,10,0)</f>
        <v>1</v>
      </c>
      <c r="Q2779" s="37">
        <f t="shared" si="261"/>
        <v>17</v>
      </c>
      <c r="R2779">
        <v>0.85</v>
      </c>
      <c r="S2779" s="38">
        <f t="shared" si="262"/>
        <v>6.2599999999999989</v>
      </c>
      <c r="T2779" s="9">
        <f t="shared" si="263"/>
        <v>2.7105799999999993</v>
      </c>
      <c r="V2779" s="11"/>
    </row>
    <row r="2780" spans="2:22" ht="18">
      <c r="B2780" t="s">
        <v>550</v>
      </c>
      <c r="C2780" t="s">
        <v>554</v>
      </c>
      <c r="D2780" t="str">
        <f>VLOOKUP(G2780,Sheet1!J:K,2,0)</f>
        <v>C</v>
      </c>
      <c r="E2780" t="str">
        <f t="shared" si="258"/>
        <v>C留学</v>
      </c>
      <c r="F2780" t="str">
        <f>VLOOKUP(G2780,Sheet1!J:L,3,0)</f>
        <v>河北省</v>
      </c>
      <c r="G2780" t="s">
        <v>287</v>
      </c>
      <c r="H2780" s="2" t="str">
        <f>VLOOKUP(G2780,Sheet1!J:O,6,0)</f>
        <v>华北大区</v>
      </c>
      <c r="I2780">
        <v>11</v>
      </c>
      <c r="J2780">
        <v>0</v>
      </c>
      <c r="K2780" s="8">
        <f>VLOOKUP(C2780,'渗透率、续签率'!B:C,2,0)</f>
        <v>0.68700000000000006</v>
      </c>
      <c r="L2780" s="6">
        <f t="shared" si="259"/>
        <v>0</v>
      </c>
      <c r="M2780">
        <v>0</v>
      </c>
      <c r="N2780">
        <v>0</v>
      </c>
      <c r="O2780" s="24" t="e">
        <f t="shared" si="260"/>
        <v>#DIV/0!</v>
      </c>
      <c r="P2780" s="35">
        <f>VLOOKUP(E2780,'参数设置&amp;汇总'!O:X,10,0)</f>
        <v>1</v>
      </c>
      <c r="Q2780" s="37">
        <f t="shared" si="261"/>
        <v>0</v>
      </c>
      <c r="R2780">
        <v>0.85</v>
      </c>
      <c r="S2780" s="38">
        <f t="shared" si="262"/>
        <v>0</v>
      </c>
      <c r="T2780" s="9">
        <f t="shared" si="263"/>
        <v>0</v>
      </c>
      <c r="U2780" s="1"/>
      <c r="V2780" s="11"/>
    </row>
    <row r="2781" spans="2:22" ht="18">
      <c r="B2781" t="s">
        <v>550</v>
      </c>
      <c r="C2781" t="s">
        <v>554</v>
      </c>
      <c r="D2781" t="str">
        <f>VLOOKUP(G2781,Sheet1!J:K,2,0)</f>
        <v>C</v>
      </c>
      <c r="E2781" t="str">
        <f t="shared" si="258"/>
        <v>C留学</v>
      </c>
      <c r="F2781" t="str">
        <f>VLOOKUP(G2781,Sheet1!J:L,3,0)</f>
        <v>广西壮族自治区</v>
      </c>
      <c r="G2781" t="s">
        <v>288</v>
      </c>
      <c r="H2781" s="2" t="str">
        <f>VLOOKUP(G2781,Sheet1!J:O,6,0)</f>
        <v>华南大区</v>
      </c>
      <c r="I2781">
        <v>1</v>
      </c>
      <c r="J2781">
        <v>0</v>
      </c>
      <c r="K2781" s="8">
        <f>VLOOKUP(C2781,'渗透率、续签率'!B:C,2,0)</f>
        <v>0.68700000000000006</v>
      </c>
      <c r="L2781" s="6">
        <f t="shared" si="259"/>
        <v>0</v>
      </c>
      <c r="M2781">
        <v>0</v>
      </c>
      <c r="N2781">
        <v>0</v>
      </c>
      <c r="O2781" s="24" t="e">
        <f t="shared" si="260"/>
        <v>#DIV/0!</v>
      </c>
      <c r="P2781" s="35">
        <f>VLOOKUP(E2781,'参数设置&amp;汇总'!O:X,10,0)</f>
        <v>1</v>
      </c>
      <c r="Q2781" s="37">
        <f t="shared" si="261"/>
        <v>0</v>
      </c>
      <c r="R2781">
        <v>0.85</v>
      </c>
      <c r="S2781" s="38">
        <f t="shared" si="262"/>
        <v>0</v>
      </c>
      <c r="T2781" s="9">
        <f t="shared" si="263"/>
        <v>0</v>
      </c>
    </row>
    <row r="2782" spans="2:22" ht="18">
      <c r="B2782" t="s">
        <v>550</v>
      </c>
      <c r="C2782" t="s">
        <v>554</v>
      </c>
      <c r="D2782" t="str">
        <f>VLOOKUP(G2782,Sheet1!J:K,2,0)</f>
        <v>C</v>
      </c>
      <c r="E2782" t="str">
        <f t="shared" si="258"/>
        <v>C留学</v>
      </c>
      <c r="F2782" t="str">
        <f>VLOOKUP(G2782,Sheet1!J:L,3,0)</f>
        <v>广东省</v>
      </c>
      <c r="G2782" t="s">
        <v>289</v>
      </c>
      <c r="H2782" s="2" t="str">
        <f>VLOOKUP(G2782,Sheet1!J:O,6,0)</f>
        <v>华南大区</v>
      </c>
      <c r="I2782">
        <v>1</v>
      </c>
      <c r="J2782">
        <v>0</v>
      </c>
      <c r="K2782" s="8">
        <f>VLOOKUP(C2782,'渗透率、续签率'!B:C,2,0)</f>
        <v>0.68700000000000006</v>
      </c>
      <c r="L2782" s="6">
        <f t="shared" si="259"/>
        <v>0</v>
      </c>
      <c r="M2782">
        <v>0</v>
      </c>
      <c r="N2782">
        <v>0</v>
      </c>
      <c r="O2782" s="24" t="e">
        <f t="shared" si="260"/>
        <v>#DIV/0!</v>
      </c>
      <c r="P2782" s="35">
        <f>VLOOKUP(E2782,'参数设置&amp;汇总'!O:X,10,0)</f>
        <v>1</v>
      </c>
      <c r="Q2782" s="37">
        <f t="shared" si="261"/>
        <v>0</v>
      </c>
      <c r="R2782">
        <v>0.85</v>
      </c>
      <c r="S2782" s="38">
        <f t="shared" si="262"/>
        <v>0</v>
      </c>
      <c r="T2782" s="9">
        <f t="shared" si="263"/>
        <v>0</v>
      </c>
      <c r="U2782" s="1"/>
      <c r="V2782" s="11"/>
    </row>
    <row r="2783" spans="2:22" ht="18">
      <c r="B2783" t="s">
        <v>550</v>
      </c>
      <c r="C2783" t="s">
        <v>554</v>
      </c>
      <c r="D2783" t="str">
        <f>VLOOKUP(G2783,Sheet1!J:K,2,0)</f>
        <v>C</v>
      </c>
      <c r="E2783" t="str">
        <f t="shared" si="258"/>
        <v>C留学</v>
      </c>
      <c r="F2783" t="str">
        <f>VLOOKUP(G2783,Sheet1!J:L,3,0)</f>
        <v>福建省</v>
      </c>
      <c r="G2783" t="s">
        <v>290</v>
      </c>
      <c r="H2783" s="2" t="str">
        <f>VLOOKUP(G2783,Sheet1!J:O,6,0)</f>
        <v>华南大区</v>
      </c>
      <c r="I2783">
        <v>10</v>
      </c>
      <c r="J2783">
        <v>2</v>
      </c>
      <c r="K2783" s="8">
        <f>VLOOKUP(C2783,'渗透率、续签率'!B:C,2,0)</f>
        <v>0.68700000000000006</v>
      </c>
      <c r="L2783" s="6">
        <f t="shared" si="259"/>
        <v>0.2</v>
      </c>
      <c r="M2783">
        <v>1</v>
      </c>
      <c r="N2783">
        <v>1</v>
      </c>
      <c r="O2783" s="24">
        <f t="shared" si="260"/>
        <v>1</v>
      </c>
      <c r="P2783" s="35">
        <f>VLOOKUP(E2783,'参数设置&amp;汇总'!O:X,10,0)</f>
        <v>1</v>
      </c>
      <c r="Q2783" s="37">
        <f t="shared" si="261"/>
        <v>1</v>
      </c>
      <c r="R2783">
        <v>0.85</v>
      </c>
      <c r="S2783" s="38">
        <f t="shared" si="262"/>
        <v>0.36823529411764699</v>
      </c>
      <c r="T2783" s="9">
        <f t="shared" si="263"/>
        <v>0.15944588235294116</v>
      </c>
      <c r="U2783" s="1"/>
      <c r="V2783" s="11"/>
    </row>
    <row r="2784" spans="2:22" ht="18">
      <c r="B2784" t="s">
        <v>550</v>
      </c>
      <c r="C2784" t="s">
        <v>554</v>
      </c>
      <c r="D2784" t="str">
        <f>VLOOKUP(G2784,Sheet1!J:K,2,0)</f>
        <v>C</v>
      </c>
      <c r="E2784" t="str">
        <f t="shared" si="258"/>
        <v>C留学</v>
      </c>
      <c r="F2784" t="str">
        <f>VLOOKUP(G2784,Sheet1!J:L,3,0)</f>
        <v>山东省</v>
      </c>
      <c r="G2784" t="s">
        <v>291</v>
      </c>
      <c r="H2784" s="2" t="str">
        <f>VLOOKUP(G2784,Sheet1!J:O,6,0)</f>
        <v>华北大区</v>
      </c>
      <c r="I2784">
        <v>16</v>
      </c>
      <c r="J2784">
        <v>0</v>
      </c>
      <c r="K2784" s="8">
        <f>VLOOKUP(C2784,'渗透率、续签率'!B:C,2,0)</f>
        <v>0.68700000000000006</v>
      </c>
      <c r="L2784" s="6">
        <f t="shared" si="259"/>
        <v>0</v>
      </c>
      <c r="M2784">
        <v>0</v>
      </c>
      <c r="N2784">
        <v>0</v>
      </c>
      <c r="O2784" s="24" t="e">
        <f t="shared" si="260"/>
        <v>#DIV/0!</v>
      </c>
      <c r="P2784" s="35">
        <f>VLOOKUP(E2784,'参数设置&amp;汇总'!O:X,10,0)</f>
        <v>1</v>
      </c>
      <c r="Q2784" s="37">
        <f t="shared" si="261"/>
        <v>0</v>
      </c>
      <c r="R2784">
        <v>0.85</v>
      </c>
      <c r="S2784" s="38">
        <f t="shared" si="262"/>
        <v>0</v>
      </c>
      <c r="T2784" s="9">
        <f t="shared" si="263"/>
        <v>0</v>
      </c>
      <c r="V2784" s="11"/>
    </row>
    <row r="2785" spans="2:22" ht="18">
      <c r="B2785" t="s">
        <v>550</v>
      </c>
      <c r="C2785" t="s">
        <v>554</v>
      </c>
      <c r="D2785" t="str">
        <f>VLOOKUP(G2785,Sheet1!J:K,2,0)</f>
        <v>C</v>
      </c>
      <c r="E2785" t="str">
        <f t="shared" si="258"/>
        <v>C留学</v>
      </c>
      <c r="F2785" t="str">
        <f>VLOOKUP(G2785,Sheet1!J:L,3,0)</f>
        <v>江苏省</v>
      </c>
      <c r="G2785" t="s">
        <v>292</v>
      </c>
      <c r="H2785" s="2" t="str">
        <f>VLOOKUP(G2785,Sheet1!J:O,6,0)</f>
        <v>华北大区</v>
      </c>
      <c r="I2785">
        <v>9</v>
      </c>
      <c r="J2785">
        <v>0</v>
      </c>
      <c r="K2785" s="8">
        <f>VLOOKUP(C2785,'渗透率、续签率'!B:C,2,0)</f>
        <v>0.68700000000000006</v>
      </c>
      <c r="L2785" s="6">
        <f t="shared" si="259"/>
        <v>0</v>
      </c>
      <c r="M2785">
        <v>0</v>
      </c>
      <c r="N2785">
        <v>0</v>
      </c>
      <c r="O2785" s="24" t="e">
        <f t="shared" si="260"/>
        <v>#DIV/0!</v>
      </c>
      <c r="P2785" s="35">
        <f>VLOOKUP(E2785,'参数设置&amp;汇总'!O:X,10,0)</f>
        <v>1</v>
      </c>
      <c r="Q2785" s="37">
        <f t="shared" si="261"/>
        <v>0</v>
      </c>
      <c r="R2785">
        <v>0.85</v>
      </c>
      <c r="S2785" s="38">
        <f t="shared" si="262"/>
        <v>0</v>
      </c>
      <c r="T2785" s="9">
        <f t="shared" si="263"/>
        <v>0</v>
      </c>
      <c r="V2785" s="11"/>
    </row>
    <row r="2786" spans="2:22" ht="18">
      <c r="B2786" t="s">
        <v>550</v>
      </c>
      <c r="C2786" t="s">
        <v>554</v>
      </c>
      <c r="D2786" t="str">
        <f>VLOOKUP(G2786,Sheet1!J:K,2,0)</f>
        <v>C</v>
      </c>
      <c r="E2786" t="str">
        <f t="shared" si="258"/>
        <v>C留学</v>
      </c>
      <c r="F2786" t="str">
        <f>VLOOKUP(G2786,Sheet1!J:L,3,0)</f>
        <v>四川省</v>
      </c>
      <c r="G2786" t="s">
        <v>293</v>
      </c>
      <c r="H2786" s="2" t="str">
        <f>VLOOKUP(G2786,Sheet1!J:O,6,0)</f>
        <v>华北大区</v>
      </c>
      <c r="I2786">
        <v>2</v>
      </c>
      <c r="J2786">
        <v>0</v>
      </c>
      <c r="K2786" s="8">
        <f>VLOOKUP(C2786,'渗透率、续签率'!B:C,2,0)</f>
        <v>0.68700000000000006</v>
      </c>
      <c r="L2786" s="6">
        <f t="shared" si="259"/>
        <v>0</v>
      </c>
      <c r="M2786">
        <v>0</v>
      </c>
      <c r="N2786">
        <v>0</v>
      </c>
      <c r="O2786" s="24" t="e">
        <f t="shared" si="260"/>
        <v>#DIV/0!</v>
      </c>
      <c r="P2786" s="35">
        <f>VLOOKUP(E2786,'参数设置&amp;汇总'!O:X,10,0)</f>
        <v>1</v>
      </c>
      <c r="Q2786" s="37">
        <f t="shared" si="261"/>
        <v>0</v>
      </c>
      <c r="R2786">
        <v>0.85</v>
      </c>
      <c r="S2786" s="38">
        <f t="shared" si="262"/>
        <v>0</v>
      </c>
      <c r="T2786" s="9">
        <f t="shared" si="263"/>
        <v>0</v>
      </c>
      <c r="V2786" s="11"/>
    </row>
    <row r="2787" spans="2:22" ht="18">
      <c r="B2787" t="s">
        <v>550</v>
      </c>
      <c r="C2787" t="s">
        <v>554</v>
      </c>
      <c r="D2787" t="str">
        <f>VLOOKUP(G2787,Sheet1!J:K,2,0)</f>
        <v>C</v>
      </c>
      <c r="E2787" t="str">
        <f t="shared" si="258"/>
        <v>C留学</v>
      </c>
      <c r="F2787" t="str">
        <f>VLOOKUP(G2787,Sheet1!J:L,3,0)</f>
        <v>河南省</v>
      </c>
      <c r="G2787" t="s">
        <v>294</v>
      </c>
      <c r="H2787" s="2" t="str">
        <f>VLOOKUP(G2787,Sheet1!J:O,6,0)</f>
        <v>华北大区</v>
      </c>
      <c r="I2787">
        <v>28</v>
      </c>
      <c r="J2787">
        <v>5</v>
      </c>
      <c r="K2787" s="8">
        <f>VLOOKUP(C2787,'渗透率、续签率'!B:C,2,0)</f>
        <v>0.68700000000000006</v>
      </c>
      <c r="L2787" s="6">
        <f t="shared" si="259"/>
        <v>0.17857142857142858</v>
      </c>
      <c r="M2787">
        <v>4</v>
      </c>
      <c r="N2787">
        <v>4</v>
      </c>
      <c r="O2787" s="24">
        <f t="shared" si="260"/>
        <v>1</v>
      </c>
      <c r="P2787" s="35">
        <f>VLOOKUP(E2787,'参数设置&amp;汇总'!O:X,10,0)</f>
        <v>1</v>
      </c>
      <c r="Q2787" s="37">
        <f t="shared" si="261"/>
        <v>4</v>
      </c>
      <c r="R2787">
        <v>0.85</v>
      </c>
      <c r="S2787" s="38">
        <f t="shared" si="262"/>
        <v>1.472941176470588</v>
      </c>
      <c r="T2787" s="9">
        <f t="shared" si="263"/>
        <v>0.63778352941176464</v>
      </c>
      <c r="V2787" s="11"/>
    </row>
    <row r="2788" spans="2:22" ht="18">
      <c r="B2788" t="s">
        <v>550</v>
      </c>
      <c r="C2788" t="s">
        <v>554</v>
      </c>
      <c r="D2788" t="str">
        <f>VLOOKUP(G2788,Sheet1!J:K,2,0)</f>
        <v>B</v>
      </c>
      <c r="E2788" t="str">
        <f t="shared" si="258"/>
        <v>B留学</v>
      </c>
      <c r="F2788" t="str">
        <f>VLOOKUP(G2788,Sheet1!J:L,3,0)</f>
        <v>山东省</v>
      </c>
      <c r="G2788" t="s">
        <v>77</v>
      </c>
      <c r="H2788" s="2" t="str">
        <f>VLOOKUP(G2788,Sheet1!J:O,6,0)</f>
        <v>华北大区</v>
      </c>
      <c r="I2788">
        <v>117</v>
      </c>
      <c r="J2788">
        <v>25</v>
      </c>
      <c r="K2788" s="8">
        <f>VLOOKUP(C2788,'渗透率、续签率'!B:C,2,0)</f>
        <v>0.68700000000000006</v>
      </c>
      <c r="L2788" s="6">
        <f t="shared" si="259"/>
        <v>0.21367521367521367</v>
      </c>
      <c r="M2788">
        <v>18</v>
      </c>
      <c r="N2788">
        <v>18</v>
      </c>
      <c r="O2788" s="24">
        <f t="shared" si="260"/>
        <v>1</v>
      </c>
      <c r="P2788" s="35">
        <f>VLOOKUP(E2788,'参数设置&amp;汇总'!O:X,10,0)</f>
        <v>1</v>
      </c>
      <c r="Q2788" s="37">
        <f t="shared" si="261"/>
        <v>18</v>
      </c>
      <c r="R2788">
        <v>0.85</v>
      </c>
      <c r="S2788" s="38">
        <f t="shared" si="262"/>
        <v>6.6282352941176459</v>
      </c>
      <c r="T2788" s="9">
        <f t="shared" si="263"/>
        <v>2.8700258823529405</v>
      </c>
      <c r="U2788" s="1"/>
      <c r="V2788" s="11"/>
    </row>
    <row r="2789" spans="2:22" ht="18">
      <c r="B2789" t="s">
        <v>550</v>
      </c>
      <c r="C2789" t="s">
        <v>554</v>
      </c>
      <c r="D2789" t="str">
        <f>VLOOKUP(G2789,Sheet1!J:K,2,0)</f>
        <v>C</v>
      </c>
      <c r="E2789" t="str">
        <f t="shared" si="258"/>
        <v>C留学</v>
      </c>
      <c r="F2789" t="str">
        <f>VLOOKUP(G2789,Sheet1!J:L,3,0)</f>
        <v>山东省</v>
      </c>
      <c r="G2789" t="s">
        <v>295</v>
      </c>
      <c r="H2789" s="2" t="str">
        <f>VLOOKUP(G2789,Sheet1!J:O,6,0)</f>
        <v>华北大区</v>
      </c>
      <c r="I2789">
        <v>27</v>
      </c>
      <c r="J2789">
        <v>0</v>
      </c>
      <c r="K2789" s="8">
        <f>VLOOKUP(C2789,'渗透率、续签率'!B:C,2,0)</f>
        <v>0.68700000000000006</v>
      </c>
      <c r="L2789" s="6">
        <f t="shared" si="259"/>
        <v>0</v>
      </c>
      <c r="M2789">
        <v>0</v>
      </c>
      <c r="N2789">
        <v>0</v>
      </c>
      <c r="O2789" s="24" t="e">
        <f t="shared" si="260"/>
        <v>#DIV/0!</v>
      </c>
      <c r="P2789" s="35">
        <f>VLOOKUP(E2789,'参数设置&amp;汇总'!O:X,10,0)</f>
        <v>1</v>
      </c>
      <c r="Q2789" s="37">
        <f t="shared" si="261"/>
        <v>0</v>
      </c>
      <c r="R2789">
        <v>0.85</v>
      </c>
      <c r="S2789" s="38">
        <f t="shared" si="262"/>
        <v>0</v>
      </c>
      <c r="T2789" s="9">
        <f t="shared" si="263"/>
        <v>0</v>
      </c>
      <c r="V2789" s="11"/>
    </row>
    <row r="2790" spans="2:22" ht="18">
      <c r="B2790" t="s">
        <v>550</v>
      </c>
      <c r="C2790" t="s">
        <v>554</v>
      </c>
      <c r="D2790" t="str">
        <f>VLOOKUP(G2790,Sheet1!J:K,2,0)</f>
        <v>C</v>
      </c>
      <c r="E2790" t="str">
        <f t="shared" si="258"/>
        <v>C留学</v>
      </c>
      <c r="F2790" t="str">
        <f>VLOOKUP(G2790,Sheet1!J:L,3,0)</f>
        <v>河南省</v>
      </c>
      <c r="G2790" t="s">
        <v>296</v>
      </c>
      <c r="H2790" s="2" t="str">
        <f>VLOOKUP(G2790,Sheet1!J:O,6,0)</f>
        <v>华北大区</v>
      </c>
      <c r="I2790">
        <v>0</v>
      </c>
      <c r="J2790">
        <v>0</v>
      </c>
      <c r="K2790" s="8">
        <f>VLOOKUP(C2790,'渗透率、续签率'!B:C,2,0)</f>
        <v>0.68700000000000006</v>
      </c>
      <c r="L2790" s="6" t="e">
        <f t="shared" si="259"/>
        <v>#DIV/0!</v>
      </c>
      <c r="M2790">
        <v>0</v>
      </c>
      <c r="N2790">
        <v>0</v>
      </c>
      <c r="O2790" s="24" t="e">
        <f t="shared" si="260"/>
        <v>#DIV/0!</v>
      </c>
      <c r="P2790" s="35">
        <f>VLOOKUP(E2790,'参数设置&amp;汇总'!O:X,10,0)</f>
        <v>1</v>
      </c>
      <c r="Q2790" s="37">
        <f t="shared" si="261"/>
        <v>0</v>
      </c>
      <c r="R2790">
        <v>0.85</v>
      </c>
      <c r="S2790" s="38">
        <f t="shared" si="262"/>
        <v>0</v>
      </c>
      <c r="T2790" s="9">
        <f t="shared" si="263"/>
        <v>0</v>
      </c>
      <c r="V2790" s="11"/>
    </row>
    <row r="2791" spans="2:22" ht="18">
      <c r="B2791" t="s">
        <v>550</v>
      </c>
      <c r="C2791" t="s">
        <v>554</v>
      </c>
      <c r="D2791" t="str">
        <f>VLOOKUP(G2791,Sheet1!J:K,2,0)</f>
        <v>C</v>
      </c>
      <c r="E2791" t="str">
        <f t="shared" si="258"/>
        <v>C留学</v>
      </c>
      <c r="F2791" t="str">
        <f>VLOOKUP(G2791,Sheet1!J:L,3,0)</f>
        <v>青海省</v>
      </c>
      <c r="G2791" t="s">
        <v>297</v>
      </c>
      <c r="H2791" s="2" t="str">
        <f>VLOOKUP(G2791,Sheet1!J:O,6,0)</f>
        <v>华北大区</v>
      </c>
      <c r="I2791">
        <v>0</v>
      </c>
      <c r="J2791">
        <v>0</v>
      </c>
      <c r="K2791" s="8">
        <f>VLOOKUP(C2791,'渗透率、续签率'!B:C,2,0)</f>
        <v>0.68700000000000006</v>
      </c>
      <c r="L2791" s="6" t="e">
        <f t="shared" si="259"/>
        <v>#DIV/0!</v>
      </c>
      <c r="M2791">
        <v>0</v>
      </c>
      <c r="N2791">
        <v>0</v>
      </c>
      <c r="O2791" s="24" t="e">
        <f t="shared" si="260"/>
        <v>#DIV/0!</v>
      </c>
      <c r="P2791" s="35">
        <f>VLOOKUP(E2791,'参数设置&amp;汇总'!O:X,10,0)</f>
        <v>1</v>
      </c>
      <c r="Q2791" s="37">
        <f t="shared" si="261"/>
        <v>0</v>
      </c>
      <c r="R2791">
        <v>0.85</v>
      </c>
      <c r="S2791" s="38">
        <f t="shared" si="262"/>
        <v>0</v>
      </c>
      <c r="T2791" s="9">
        <f t="shared" si="263"/>
        <v>0</v>
      </c>
      <c r="U2791" s="1"/>
      <c r="V2791" s="11"/>
    </row>
    <row r="2792" spans="2:22" ht="18">
      <c r="B2792" t="s">
        <v>550</v>
      </c>
      <c r="C2792" t="s">
        <v>554</v>
      </c>
      <c r="D2792" t="str">
        <f>VLOOKUP(G2792,Sheet1!J:K,2,0)</f>
        <v>C</v>
      </c>
      <c r="E2792" t="str">
        <f t="shared" si="258"/>
        <v>C留学</v>
      </c>
      <c r="F2792" t="str">
        <f>VLOOKUP(G2792,Sheet1!J:L,3,0)</f>
        <v>海南省</v>
      </c>
      <c r="G2792" t="s">
        <v>300</v>
      </c>
      <c r="H2792" s="2" t="str">
        <f>VLOOKUP(G2792,Sheet1!J:O,6,0)</f>
        <v>华南大区</v>
      </c>
      <c r="I2792">
        <v>25</v>
      </c>
      <c r="J2792">
        <v>8</v>
      </c>
      <c r="K2792" s="8">
        <f>VLOOKUP(C2792,'渗透率、续签率'!B:C,2,0)</f>
        <v>0.68700000000000006</v>
      </c>
      <c r="L2792" s="6">
        <f t="shared" si="259"/>
        <v>0.32</v>
      </c>
      <c r="M2792">
        <v>3</v>
      </c>
      <c r="N2792">
        <v>3</v>
      </c>
      <c r="O2792" s="24">
        <f t="shared" si="260"/>
        <v>1</v>
      </c>
      <c r="P2792" s="35">
        <f>VLOOKUP(E2792,'参数设置&amp;汇总'!O:X,10,0)</f>
        <v>1</v>
      </c>
      <c r="Q2792" s="37">
        <f t="shared" si="261"/>
        <v>3</v>
      </c>
      <c r="R2792">
        <v>0.85</v>
      </c>
      <c r="S2792" s="38">
        <f t="shared" si="262"/>
        <v>1.104705882352941</v>
      </c>
      <c r="T2792" s="9">
        <f t="shared" si="263"/>
        <v>0.47833764705882342</v>
      </c>
      <c r="V2792" s="11"/>
    </row>
    <row r="2793" spans="2:22" ht="18">
      <c r="B2793" t="s">
        <v>550</v>
      </c>
      <c r="C2793" t="s">
        <v>554</v>
      </c>
      <c r="D2793" t="str">
        <f>VLOOKUP(G2793,Sheet1!J:K,2,0)</f>
        <v>C</v>
      </c>
      <c r="E2793" t="str">
        <f t="shared" si="258"/>
        <v>C留学</v>
      </c>
      <c r="F2793" t="str">
        <f>VLOOKUP(G2793,Sheet1!J:L,3,0)</f>
        <v>青海省</v>
      </c>
      <c r="G2793" t="s">
        <v>301</v>
      </c>
      <c r="H2793" s="2" t="str">
        <f>VLOOKUP(G2793,Sheet1!J:O,6,0)</f>
        <v>华北大区</v>
      </c>
      <c r="I2793">
        <v>0</v>
      </c>
      <c r="J2793">
        <v>0</v>
      </c>
      <c r="K2793" s="8">
        <f>VLOOKUP(C2793,'渗透率、续签率'!B:C,2,0)</f>
        <v>0.68700000000000006</v>
      </c>
      <c r="L2793" s="6" t="e">
        <f t="shared" si="259"/>
        <v>#DIV/0!</v>
      </c>
      <c r="M2793">
        <v>0</v>
      </c>
      <c r="N2793">
        <v>0</v>
      </c>
      <c r="O2793" s="24" t="e">
        <f t="shared" si="260"/>
        <v>#DIV/0!</v>
      </c>
      <c r="P2793" s="35">
        <f>VLOOKUP(E2793,'参数设置&amp;汇总'!O:X,10,0)</f>
        <v>1</v>
      </c>
      <c r="Q2793" s="37">
        <f t="shared" si="261"/>
        <v>0</v>
      </c>
      <c r="R2793">
        <v>0.85</v>
      </c>
      <c r="S2793" s="38">
        <f t="shared" si="262"/>
        <v>0</v>
      </c>
      <c r="T2793" s="9">
        <f t="shared" si="263"/>
        <v>0</v>
      </c>
      <c r="V2793" s="11"/>
    </row>
    <row r="2794" spans="2:22" ht="18">
      <c r="B2794" t="s">
        <v>550</v>
      </c>
      <c r="C2794" t="s">
        <v>554</v>
      </c>
      <c r="D2794" t="str">
        <f>VLOOKUP(G2794,Sheet1!J:K,2,0)</f>
        <v>C</v>
      </c>
      <c r="E2794" t="str">
        <f t="shared" si="258"/>
        <v>C留学</v>
      </c>
      <c r="F2794" t="str">
        <f>VLOOKUP(G2794,Sheet1!J:L,3,0)</f>
        <v>山东省</v>
      </c>
      <c r="G2794" t="s">
        <v>302</v>
      </c>
      <c r="H2794" s="2" t="str">
        <f>VLOOKUP(G2794,Sheet1!J:O,6,0)</f>
        <v>华北大区</v>
      </c>
      <c r="I2794">
        <v>19</v>
      </c>
      <c r="J2794">
        <v>0</v>
      </c>
      <c r="K2794" s="8">
        <f>VLOOKUP(C2794,'渗透率、续签率'!B:C,2,0)</f>
        <v>0.68700000000000006</v>
      </c>
      <c r="L2794" s="6">
        <f t="shared" si="259"/>
        <v>0</v>
      </c>
      <c r="M2794">
        <v>0</v>
      </c>
      <c r="N2794">
        <v>0</v>
      </c>
      <c r="O2794" s="24" t="e">
        <f t="shared" si="260"/>
        <v>#DIV/0!</v>
      </c>
      <c r="P2794" s="35">
        <f>VLOOKUP(E2794,'参数设置&amp;汇总'!O:X,10,0)</f>
        <v>1</v>
      </c>
      <c r="Q2794" s="37">
        <f t="shared" si="261"/>
        <v>0</v>
      </c>
      <c r="R2794">
        <v>0.85</v>
      </c>
      <c r="S2794" s="38">
        <f t="shared" si="262"/>
        <v>0</v>
      </c>
      <c r="T2794" s="9">
        <f t="shared" si="263"/>
        <v>0</v>
      </c>
      <c r="U2794" s="1"/>
      <c r="V2794" s="11"/>
    </row>
    <row r="2795" spans="2:22" ht="18">
      <c r="B2795" t="s">
        <v>550</v>
      </c>
      <c r="C2795" t="s">
        <v>554</v>
      </c>
      <c r="D2795" t="str">
        <f>VLOOKUP(G2795,Sheet1!J:K,2,0)</f>
        <v>C</v>
      </c>
      <c r="E2795" t="str">
        <f t="shared" si="258"/>
        <v>C留学</v>
      </c>
      <c r="F2795" t="str">
        <f>VLOOKUP(G2795,Sheet1!J:L,3,0)</f>
        <v>安徽省</v>
      </c>
      <c r="G2795" t="s">
        <v>303</v>
      </c>
      <c r="H2795" s="2" t="str">
        <f>VLOOKUP(G2795,Sheet1!J:O,6,0)</f>
        <v>华南大区</v>
      </c>
      <c r="I2795">
        <v>5</v>
      </c>
      <c r="J2795">
        <v>0</v>
      </c>
      <c r="K2795" s="8">
        <f>VLOOKUP(C2795,'渗透率、续签率'!B:C,2,0)</f>
        <v>0.68700000000000006</v>
      </c>
      <c r="L2795" s="6">
        <f t="shared" si="259"/>
        <v>0</v>
      </c>
      <c r="M2795">
        <v>0</v>
      </c>
      <c r="N2795">
        <v>0</v>
      </c>
      <c r="O2795" s="24" t="e">
        <f t="shared" si="260"/>
        <v>#DIV/0!</v>
      </c>
      <c r="P2795" s="35">
        <f>VLOOKUP(E2795,'参数设置&amp;汇总'!O:X,10,0)</f>
        <v>1</v>
      </c>
      <c r="Q2795" s="37">
        <f t="shared" si="261"/>
        <v>0</v>
      </c>
      <c r="R2795">
        <v>0.85</v>
      </c>
      <c r="S2795" s="38">
        <f t="shared" si="262"/>
        <v>0</v>
      </c>
      <c r="T2795" s="9">
        <f t="shared" si="263"/>
        <v>0</v>
      </c>
      <c r="V2795" s="11"/>
    </row>
    <row r="2796" spans="2:22" ht="18">
      <c r="B2796" t="s">
        <v>550</v>
      </c>
      <c r="C2796" t="s">
        <v>554</v>
      </c>
      <c r="D2796" t="str">
        <f>VLOOKUP(G2796,Sheet1!J:K,2,0)</f>
        <v>C</v>
      </c>
      <c r="E2796" t="str">
        <f t="shared" si="258"/>
        <v>C留学</v>
      </c>
      <c r="F2796" t="str">
        <f>VLOOKUP(G2796,Sheet1!J:L,3,0)</f>
        <v>安徽省</v>
      </c>
      <c r="G2796" t="s">
        <v>304</v>
      </c>
      <c r="H2796" s="2" t="str">
        <f>VLOOKUP(G2796,Sheet1!J:O,6,0)</f>
        <v>华南大区</v>
      </c>
      <c r="I2796">
        <v>2</v>
      </c>
      <c r="J2796">
        <v>0</v>
      </c>
      <c r="K2796" s="8">
        <f>VLOOKUP(C2796,'渗透率、续签率'!B:C,2,0)</f>
        <v>0.68700000000000006</v>
      </c>
      <c r="L2796" s="6">
        <f t="shared" si="259"/>
        <v>0</v>
      </c>
      <c r="M2796">
        <v>0</v>
      </c>
      <c r="N2796">
        <v>0</v>
      </c>
      <c r="O2796" s="24" t="e">
        <f t="shared" si="260"/>
        <v>#DIV/0!</v>
      </c>
      <c r="P2796" s="35">
        <f>VLOOKUP(E2796,'参数设置&amp;汇总'!O:X,10,0)</f>
        <v>1</v>
      </c>
      <c r="Q2796" s="37">
        <f t="shared" si="261"/>
        <v>0</v>
      </c>
      <c r="R2796">
        <v>0.85</v>
      </c>
      <c r="S2796" s="38">
        <f t="shared" si="262"/>
        <v>0</v>
      </c>
      <c r="T2796" s="9">
        <f t="shared" si="263"/>
        <v>0</v>
      </c>
      <c r="V2796" s="11"/>
    </row>
    <row r="2797" spans="2:22" ht="18">
      <c r="B2797" t="s">
        <v>550</v>
      </c>
      <c r="C2797" t="s">
        <v>554</v>
      </c>
      <c r="D2797" t="str">
        <f>VLOOKUP(G2797,Sheet1!J:K,2,0)</f>
        <v>C</v>
      </c>
      <c r="E2797" t="str">
        <f t="shared" si="258"/>
        <v>C留学</v>
      </c>
      <c r="F2797" t="str">
        <f>VLOOKUP(G2797,Sheet1!J:L,3,0)</f>
        <v>江苏省</v>
      </c>
      <c r="G2797" t="s">
        <v>305</v>
      </c>
      <c r="H2797" s="2" t="str">
        <f>VLOOKUP(G2797,Sheet1!J:O,6,0)</f>
        <v>华北大区</v>
      </c>
      <c r="I2797">
        <v>7</v>
      </c>
      <c r="J2797">
        <v>1</v>
      </c>
      <c r="K2797" s="8">
        <f>VLOOKUP(C2797,'渗透率、续签率'!B:C,2,0)</f>
        <v>0.68700000000000006</v>
      </c>
      <c r="L2797" s="6">
        <f t="shared" si="259"/>
        <v>0.14285714285714285</v>
      </c>
      <c r="M2797">
        <v>0</v>
      </c>
      <c r="N2797">
        <v>0</v>
      </c>
      <c r="O2797" s="24" t="e">
        <f t="shared" si="260"/>
        <v>#DIV/0!</v>
      </c>
      <c r="P2797" s="35">
        <f>VLOOKUP(E2797,'参数设置&amp;汇总'!O:X,10,0)</f>
        <v>1</v>
      </c>
      <c r="Q2797" s="37">
        <f t="shared" si="261"/>
        <v>0</v>
      </c>
      <c r="R2797">
        <v>0.85</v>
      </c>
      <c r="S2797" s="38">
        <f t="shared" si="262"/>
        <v>0</v>
      </c>
      <c r="T2797" s="9">
        <f t="shared" si="263"/>
        <v>0</v>
      </c>
      <c r="V2797" s="11"/>
    </row>
    <row r="2798" spans="2:22" ht="18">
      <c r="B2798" t="s">
        <v>550</v>
      </c>
      <c r="C2798" t="s">
        <v>554</v>
      </c>
      <c r="D2798" t="str">
        <f>VLOOKUP(G2798,Sheet1!J:K,2,0)</f>
        <v>A</v>
      </c>
      <c r="E2798" t="str">
        <f t="shared" si="258"/>
        <v>A留学</v>
      </c>
      <c r="F2798" t="str">
        <f>VLOOKUP(G2798,Sheet1!J:L,3,0)</f>
        <v>广东省</v>
      </c>
      <c r="G2798" t="s">
        <v>57</v>
      </c>
      <c r="H2798" s="2" t="str">
        <f>VLOOKUP(G2798,Sheet1!J:O,6,0)</f>
        <v>华南大区</v>
      </c>
      <c r="I2798">
        <v>248</v>
      </c>
      <c r="J2798">
        <v>77</v>
      </c>
      <c r="K2798" s="8">
        <f>VLOOKUP(C2798,'渗透率、续签率'!B:C,2,0)</f>
        <v>0.68700000000000006</v>
      </c>
      <c r="L2798" s="6">
        <f t="shared" si="259"/>
        <v>0.31048387096774194</v>
      </c>
      <c r="M2798">
        <v>36</v>
      </c>
      <c r="N2798">
        <v>35</v>
      </c>
      <c r="O2798" s="24">
        <f t="shared" si="260"/>
        <v>0.97222222222222221</v>
      </c>
      <c r="P2798" s="35">
        <f>VLOOKUP(E2798,'参数设置&amp;汇总'!O:X,10,0)</f>
        <v>1</v>
      </c>
      <c r="Q2798" s="37">
        <f t="shared" si="261"/>
        <v>36</v>
      </c>
      <c r="R2798">
        <v>0.85</v>
      </c>
      <c r="S2798" s="38">
        <f t="shared" si="262"/>
        <v>14.064705882352939</v>
      </c>
      <c r="T2798" s="9">
        <f t="shared" si="263"/>
        <v>6.090017647058823</v>
      </c>
      <c r="V2798" s="11"/>
    </row>
    <row r="2799" spans="2:22" ht="18">
      <c r="B2799" t="s">
        <v>550</v>
      </c>
      <c r="C2799" t="s">
        <v>554</v>
      </c>
      <c r="D2799" t="str">
        <f>VLOOKUP(G2799,Sheet1!J:K,2,0)</f>
        <v>C</v>
      </c>
      <c r="E2799" t="str">
        <f t="shared" si="258"/>
        <v>C留学</v>
      </c>
      <c r="F2799" t="str">
        <f>VLOOKUP(G2799,Sheet1!J:L,3,0)</f>
        <v>广东省</v>
      </c>
      <c r="G2799" t="s">
        <v>306</v>
      </c>
      <c r="H2799" s="2" t="str">
        <f>VLOOKUP(G2799,Sheet1!J:O,6,0)</f>
        <v>华南大区</v>
      </c>
      <c r="I2799">
        <v>1</v>
      </c>
      <c r="J2799">
        <v>0</v>
      </c>
      <c r="K2799" s="8">
        <f>VLOOKUP(C2799,'渗透率、续签率'!B:C,2,0)</f>
        <v>0.68700000000000006</v>
      </c>
      <c r="L2799" s="6">
        <f t="shared" si="259"/>
        <v>0</v>
      </c>
      <c r="M2799">
        <v>0</v>
      </c>
      <c r="N2799">
        <v>0</v>
      </c>
      <c r="O2799" s="24" t="e">
        <f t="shared" si="260"/>
        <v>#DIV/0!</v>
      </c>
      <c r="P2799" s="35">
        <f>VLOOKUP(E2799,'参数设置&amp;汇总'!O:X,10,0)</f>
        <v>1</v>
      </c>
      <c r="Q2799" s="37">
        <f t="shared" si="261"/>
        <v>0</v>
      </c>
      <c r="R2799">
        <v>0.85</v>
      </c>
      <c r="S2799" s="38">
        <f t="shared" si="262"/>
        <v>0</v>
      </c>
      <c r="T2799" s="9">
        <f t="shared" si="263"/>
        <v>0</v>
      </c>
      <c r="V2799" s="11"/>
    </row>
    <row r="2800" spans="2:22" ht="18">
      <c r="B2800" t="s">
        <v>550</v>
      </c>
      <c r="C2800" t="s">
        <v>554</v>
      </c>
      <c r="D2800" t="str">
        <f>VLOOKUP(G2800,Sheet1!J:K,2,0)</f>
        <v>B</v>
      </c>
      <c r="E2800" t="str">
        <f t="shared" si="258"/>
        <v>B留学</v>
      </c>
      <c r="F2800" t="str">
        <f>VLOOKUP(G2800,Sheet1!J:L,3,0)</f>
        <v>浙江省</v>
      </c>
      <c r="G2800" t="s">
        <v>78</v>
      </c>
      <c r="H2800" s="2" t="str">
        <f>VLOOKUP(G2800,Sheet1!J:O,6,0)</f>
        <v>华南大区</v>
      </c>
      <c r="I2800">
        <v>33</v>
      </c>
      <c r="J2800">
        <v>5</v>
      </c>
      <c r="K2800" s="8">
        <f>VLOOKUP(C2800,'渗透率、续签率'!B:C,2,0)</f>
        <v>0.68700000000000006</v>
      </c>
      <c r="L2800" s="6">
        <f t="shared" si="259"/>
        <v>0.15151515151515152</v>
      </c>
      <c r="M2800">
        <v>5</v>
      </c>
      <c r="N2800">
        <v>4</v>
      </c>
      <c r="O2800" s="24">
        <f t="shared" si="260"/>
        <v>0.8</v>
      </c>
      <c r="P2800" s="35">
        <f>VLOOKUP(E2800,'参数设置&amp;汇总'!O:X,10,0)</f>
        <v>1</v>
      </c>
      <c r="Q2800" s="37">
        <f t="shared" si="261"/>
        <v>5</v>
      </c>
      <c r="R2800">
        <v>0.85</v>
      </c>
      <c r="S2800" s="38">
        <f t="shared" si="262"/>
        <v>2.6494117647058824</v>
      </c>
      <c r="T2800" s="9">
        <f t="shared" si="263"/>
        <v>1.1471952941176471</v>
      </c>
      <c r="V2800" s="11"/>
    </row>
    <row r="2801" spans="2:22" ht="18">
      <c r="B2801" t="s">
        <v>550</v>
      </c>
      <c r="C2801" t="s">
        <v>554</v>
      </c>
      <c r="D2801" t="str">
        <f>VLOOKUP(G2801,Sheet1!J:K,2,0)</f>
        <v>C</v>
      </c>
      <c r="E2801" t="str">
        <f t="shared" si="258"/>
        <v>C留学</v>
      </c>
      <c r="F2801" t="str">
        <f>VLOOKUP(G2801,Sheet1!J:L,3,0)</f>
        <v>陕西省</v>
      </c>
      <c r="G2801" t="s">
        <v>307</v>
      </c>
      <c r="H2801" s="2" t="str">
        <f>VLOOKUP(G2801,Sheet1!J:O,6,0)</f>
        <v>华北大区</v>
      </c>
      <c r="I2801">
        <v>2</v>
      </c>
      <c r="J2801">
        <v>0</v>
      </c>
      <c r="K2801" s="8">
        <f>VLOOKUP(C2801,'渗透率、续签率'!B:C,2,0)</f>
        <v>0.68700000000000006</v>
      </c>
      <c r="L2801" s="6">
        <f t="shared" si="259"/>
        <v>0</v>
      </c>
      <c r="M2801">
        <v>0</v>
      </c>
      <c r="N2801">
        <v>0</v>
      </c>
      <c r="O2801" s="24" t="e">
        <f t="shared" si="260"/>
        <v>#DIV/0!</v>
      </c>
      <c r="P2801" s="35">
        <f>VLOOKUP(E2801,'参数设置&amp;汇总'!O:X,10,0)</f>
        <v>1</v>
      </c>
      <c r="Q2801" s="37">
        <f t="shared" si="261"/>
        <v>0</v>
      </c>
      <c r="R2801">
        <v>0.85</v>
      </c>
      <c r="S2801" s="38">
        <f t="shared" si="262"/>
        <v>0</v>
      </c>
      <c r="T2801" s="9">
        <f t="shared" si="263"/>
        <v>0</v>
      </c>
      <c r="V2801" s="11"/>
    </row>
    <row r="2802" spans="2:22" ht="18">
      <c r="B2802" t="s">
        <v>550</v>
      </c>
      <c r="C2802" t="s">
        <v>554</v>
      </c>
      <c r="D2802" t="str">
        <f>VLOOKUP(G2802,Sheet1!J:K,2,0)</f>
        <v>C</v>
      </c>
      <c r="E2802" t="str">
        <f t="shared" si="258"/>
        <v>C留学</v>
      </c>
      <c r="F2802" t="str">
        <f>VLOOKUP(G2802,Sheet1!J:L,3,0)</f>
        <v>浙江省</v>
      </c>
      <c r="G2802" t="s">
        <v>308</v>
      </c>
      <c r="H2802" s="2" t="str">
        <f>VLOOKUP(G2802,Sheet1!J:O,6,0)</f>
        <v>华南大区</v>
      </c>
      <c r="I2802">
        <v>15</v>
      </c>
      <c r="J2802">
        <v>1</v>
      </c>
      <c r="K2802" s="8">
        <f>VLOOKUP(C2802,'渗透率、续签率'!B:C,2,0)</f>
        <v>0.68700000000000006</v>
      </c>
      <c r="L2802" s="6">
        <f t="shared" si="259"/>
        <v>6.6666666666666666E-2</v>
      </c>
      <c r="M2802">
        <v>1</v>
      </c>
      <c r="N2802">
        <v>1</v>
      </c>
      <c r="O2802" s="24">
        <f t="shared" si="260"/>
        <v>1</v>
      </c>
      <c r="P2802" s="35">
        <f>VLOOKUP(E2802,'参数设置&amp;汇总'!O:X,10,0)</f>
        <v>1</v>
      </c>
      <c r="Q2802" s="37">
        <f t="shared" si="261"/>
        <v>1</v>
      </c>
      <c r="R2802">
        <v>0.85</v>
      </c>
      <c r="S2802" s="38">
        <f t="shared" si="262"/>
        <v>0.36823529411764699</v>
      </c>
      <c r="T2802" s="9">
        <f t="shared" si="263"/>
        <v>0.15944588235294116</v>
      </c>
      <c r="U2802" s="1"/>
      <c r="V2802" s="11"/>
    </row>
    <row r="2803" spans="2:22" ht="18">
      <c r="B2803" t="s">
        <v>550</v>
      </c>
      <c r="C2803" t="s">
        <v>554</v>
      </c>
      <c r="D2803" t="str">
        <f>VLOOKUP(G2803,Sheet1!J:K,2,0)</f>
        <v>C</v>
      </c>
      <c r="E2803" t="str">
        <f t="shared" si="258"/>
        <v>C留学</v>
      </c>
      <c r="F2803" t="str">
        <f>VLOOKUP(G2803,Sheet1!J:L,3,0)</f>
        <v>湖南省</v>
      </c>
      <c r="G2803" t="s">
        <v>309</v>
      </c>
      <c r="H2803" s="2" t="str">
        <f>VLOOKUP(G2803,Sheet1!J:O,6,0)</f>
        <v>华南大区</v>
      </c>
      <c r="I2803">
        <v>1</v>
      </c>
      <c r="J2803">
        <v>0</v>
      </c>
      <c r="K2803" s="8">
        <f>VLOOKUP(C2803,'渗透率、续签率'!B:C,2,0)</f>
        <v>0.68700000000000006</v>
      </c>
      <c r="L2803" s="6">
        <f t="shared" si="259"/>
        <v>0</v>
      </c>
      <c r="M2803">
        <v>0</v>
      </c>
      <c r="N2803">
        <v>0</v>
      </c>
      <c r="O2803" s="24" t="e">
        <f t="shared" si="260"/>
        <v>#DIV/0!</v>
      </c>
      <c r="P2803" s="35">
        <f>VLOOKUP(E2803,'参数设置&amp;汇总'!O:X,10,0)</f>
        <v>1</v>
      </c>
      <c r="Q2803" s="37">
        <f t="shared" si="261"/>
        <v>0</v>
      </c>
      <c r="R2803">
        <v>0.85</v>
      </c>
      <c r="S2803" s="38">
        <f t="shared" si="262"/>
        <v>0</v>
      </c>
      <c r="T2803" s="9">
        <f t="shared" si="263"/>
        <v>0</v>
      </c>
    </row>
    <row r="2804" spans="2:22" ht="18">
      <c r="B2804" t="s">
        <v>550</v>
      </c>
      <c r="C2804" t="s">
        <v>554</v>
      </c>
      <c r="D2804" t="str">
        <f>VLOOKUP(G2804,Sheet1!J:K,2,0)</f>
        <v>C</v>
      </c>
      <c r="E2804" t="str">
        <f t="shared" si="258"/>
        <v>C留学</v>
      </c>
      <c r="F2804" t="str">
        <f>VLOOKUP(G2804,Sheet1!J:L,3,0)</f>
        <v>湖南省</v>
      </c>
      <c r="G2804" t="s">
        <v>310</v>
      </c>
      <c r="H2804" s="2" t="str">
        <f>VLOOKUP(G2804,Sheet1!J:O,6,0)</f>
        <v>华南大区</v>
      </c>
      <c r="I2804">
        <v>2</v>
      </c>
      <c r="J2804">
        <v>0</v>
      </c>
      <c r="K2804" s="8">
        <f>VLOOKUP(C2804,'渗透率、续签率'!B:C,2,0)</f>
        <v>0.68700000000000006</v>
      </c>
      <c r="L2804" s="6">
        <f t="shared" si="259"/>
        <v>0</v>
      </c>
      <c r="M2804">
        <v>0</v>
      </c>
      <c r="N2804">
        <v>0</v>
      </c>
      <c r="O2804" s="24" t="e">
        <f t="shared" si="260"/>
        <v>#DIV/0!</v>
      </c>
      <c r="P2804" s="35">
        <f>VLOOKUP(E2804,'参数设置&amp;汇总'!O:X,10,0)</f>
        <v>1</v>
      </c>
      <c r="Q2804" s="37">
        <f t="shared" si="261"/>
        <v>0</v>
      </c>
      <c r="R2804">
        <v>0.85</v>
      </c>
      <c r="S2804" s="38">
        <f t="shared" si="262"/>
        <v>0</v>
      </c>
      <c r="T2804" s="9">
        <f t="shared" si="263"/>
        <v>0</v>
      </c>
      <c r="V2804" s="11"/>
    </row>
    <row r="2805" spans="2:22" ht="18">
      <c r="B2805" t="s">
        <v>550</v>
      </c>
      <c r="C2805" t="s">
        <v>554</v>
      </c>
      <c r="D2805" t="str">
        <f>VLOOKUP(G2805,Sheet1!J:K,2,0)</f>
        <v>C</v>
      </c>
      <c r="E2805" t="str">
        <f t="shared" si="258"/>
        <v>C留学</v>
      </c>
      <c r="F2805" t="str">
        <f>VLOOKUP(G2805,Sheet1!J:L,3,0)</f>
        <v>广东省</v>
      </c>
      <c r="G2805" t="s">
        <v>311</v>
      </c>
      <c r="H2805" s="2" t="str">
        <f>VLOOKUP(G2805,Sheet1!J:O,6,0)</f>
        <v>华南大区</v>
      </c>
      <c r="I2805">
        <v>4</v>
      </c>
      <c r="J2805">
        <v>0</v>
      </c>
      <c r="K2805" s="8">
        <f>VLOOKUP(C2805,'渗透率、续签率'!B:C,2,0)</f>
        <v>0.68700000000000006</v>
      </c>
      <c r="L2805" s="6">
        <f t="shared" si="259"/>
        <v>0</v>
      </c>
      <c r="M2805">
        <v>0</v>
      </c>
      <c r="N2805">
        <v>0</v>
      </c>
      <c r="O2805" s="24" t="e">
        <f t="shared" si="260"/>
        <v>#DIV/0!</v>
      </c>
      <c r="P2805" s="35">
        <f>VLOOKUP(E2805,'参数设置&amp;汇总'!O:X,10,0)</f>
        <v>1</v>
      </c>
      <c r="Q2805" s="37">
        <f t="shared" si="261"/>
        <v>0</v>
      </c>
      <c r="R2805">
        <v>0.85</v>
      </c>
      <c r="S2805" s="38">
        <f t="shared" si="262"/>
        <v>0</v>
      </c>
      <c r="T2805" s="9">
        <f t="shared" si="263"/>
        <v>0</v>
      </c>
      <c r="U2805" s="1"/>
      <c r="V2805" s="11"/>
    </row>
    <row r="2806" spans="2:22" ht="18">
      <c r="B2806" t="s">
        <v>550</v>
      </c>
      <c r="C2806" t="s">
        <v>554</v>
      </c>
      <c r="D2806" t="str">
        <f>VLOOKUP(G2806,Sheet1!J:K,2,0)</f>
        <v>C</v>
      </c>
      <c r="E2806" t="str">
        <f t="shared" si="258"/>
        <v>C留学</v>
      </c>
      <c r="F2806" t="str">
        <f>VLOOKUP(G2806,Sheet1!J:L,3,0)</f>
        <v>安徽省</v>
      </c>
      <c r="G2806" t="s">
        <v>312</v>
      </c>
      <c r="H2806" s="2" t="str">
        <f>VLOOKUP(G2806,Sheet1!J:O,6,0)</f>
        <v>华南大区</v>
      </c>
      <c r="I2806">
        <v>0</v>
      </c>
      <c r="J2806">
        <v>0</v>
      </c>
      <c r="K2806" s="8">
        <f>VLOOKUP(C2806,'渗透率、续签率'!B:C,2,0)</f>
        <v>0.68700000000000006</v>
      </c>
      <c r="L2806" s="6" t="e">
        <f t="shared" si="259"/>
        <v>#DIV/0!</v>
      </c>
      <c r="M2806">
        <v>0</v>
      </c>
      <c r="N2806">
        <v>0</v>
      </c>
      <c r="O2806" s="24" t="e">
        <f t="shared" si="260"/>
        <v>#DIV/0!</v>
      </c>
      <c r="P2806" s="35">
        <f>VLOOKUP(E2806,'参数设置&amp;汇总'!O:X,10,0)</f>
        <v>1</v>
      </c>
      <c r="Q2806" s="37">
        <f t="shared" si="261"/>
        <v>0</v>
      </c>
      <c r="R2806">
        <v>0.85</v>
      </c>
      <c r="S2806" s="38">
        <f t="shared" si="262"/>
        <v>0</v>
      </c>
      <c r="T2806" s="9">
        <f t="shared" si="263"/>
        <v>0</v>
      </c>
      <c r="V2806" s="11"/>
    </row>
    <row r="2807" spans="2:22" ht="18">
      <c r="B2807" t="s">
        <v>550</v>
      </c>
      <c r="C2807" t="s">
        <v>554</v>
      </c>
      <c r="D2807" t="str">
        <f>VLOOKUP(G2807,Sheet1!J:K,2,0)</f>
        <v>C</v>
      </c>
      <c r="E2807" t="str">
        <f t="shared" si="258"/>
        <v>C留学</v>
      </c>
      <c r="F2807" t="str">
        <f>VLOOKUP(G2807,Sheet1!J:L,3,0)</f>
        <v>山东省</v>
      </c>
      <c r="G2807" t="s">
        <v>313</v>
      </c>
      <c r="H2807" s="2" t="str">
        <f>VLOOKUP(G2807,Sheet1!J:O,6,0)</f>
        <v>华北大区</v>
      </c>
      <c r="I2807">
        <v>9</v>
      </c>
      <c r="J2807">
        <v>0</v>
      </c>
      <c r="K2807" s="8">
        <f>VLOOKUP(C2807,'渗透率、续签率'!B:C,2,0)</f>
        <v>0.68700000000000006</v>
      </c>
      <c r="L2807" s="6">
        <f t="shared" si="259"/>
        <v>0</v>
      </c>
      <c r="M2807">
        <v>0</v>
      </c>
      <c r="N2807">
        <v>0</v>
      </c>
      <c r="O2807" s="24" t="e">
        <f t="shared" si="260"/>
        <v>#DIV/0!</v>
      </c>
      <c r="P2807" s="35">
        <f>VLOOKUP(E2807,'参数设置&amp;汇总'!O:X,10,0)</f>
        <v>1</v>
      </c>
      <c r="Q2807" s="37">
        <f t="shared" si="261"/>
        <v>0</v>
      </c>
      <c r="R2807">
        <v>0.85</v>
      </c>
      <c r="S2807" s="38">
        <f t="shared" si="262"/>
        <v>0</v>
      </c>
      <c r="T2807" s="9">
        <f t="shared" si="263"/>
        <v>0</v>
      </c>
    </row>
    <row r="2808" spans="2:22" ht="18">
      <c r="B2808" t="s">
        <v>550</v>
      </c>
      <c r="C2808" t="s">
        <v>554</v>
      </c>
      <c r="D2808" t="str">
        <f>VLOOKUP(G2808,Sheet1!J:K,2,0)</f>
        <v>C</v>
      </c>
      <c r="E2808" t="str">
        <f t="shared" si="258"/>
        <v>C留学</v>
      </c>
      <c r="F2808" t="str">
        <f>VLOOKUP(G2808,Sheet1!J:L,3,0)</f>
        <v>河南省</v>
      </c>
      <c r="G2808" t="s">
        <v>314</v>
      </c>
      <c r="H2808" s="2" t="str">
        <f>VLOOKUP(G2808,Sheet1!J:O,6,0)</f>
        <v>华北大区</v>
      </c>
      <c r="I2808">
        <v>3</v>
      </c>
      <c r="J2808">
        <v>0</v>
      </c>
      <c r="K2808" s="8">
        <f>VLOOKUP(C2808,'渗透率、续签率'!B:C,2,0)</f>
        <v>0.68700000000000006</v>
      </c>
      <c r="L2808" s="6">
        <f t="shared" si="259"/>
        <v>0</v>
      </c>
      <c r="M2808">
        <v>0</v>
      </c>
      <c r="N2808">
        <v>0</v>
      </c>
      <c r="O2808" s="24" t="e">
        <f t="shared" si="260"/>
        <v>#DIV/0!</v>
      </c>
      <c r="P2808" s="35">
        <f>VLOOKUP(E2808,'参数设置&amp;汇总'!O:X,10,0)</f>
        <v>1</v>
      </c>
      <c r="Q2808" s="37">
        <f t="shared" si="261"/>
        <v>0</v>
      </c>
      <c r="R2808">
        <v>0.85</v>
      </c>
      <c r="S2808" s="38">
        <f t="shared" si="262"/>
        <v>0</v>
      </c>
      <c r="T2808" s="9">
        <f t="shared" si="263"/>
        <v>0</v>
      </c>
      <c r="V2808" s="11"/>
    </row>
    <row r="2809" spans="2:22" ht="18">
      <c r="B2809" t="s">
        <v>550</v>
      </c>
      <c r="C2809" t="s">
        <v>554</v>
      </c>
      <c r="D2809" t="str">
        <f>VLOOKUP(G2809,Sheet1!J:K,2,0)</f>
        <v>C</v>
      </c>
      <c r="E2809" t="str">
        <f t="shared" si="258"/>
        <v>C留学</v>
      </c>
      <c r="F2809" t="str">
        <f>VLOOKUP(G2809,Sheet1!J:L,3,0)</f>
        <v>福建省</v>
      </c>
      <c r="G2809" t="s">
        <v>315</v>
      </c>
      <c r="H2809" s="2" t="str">
        <f>VLOOKUP(G2809,Sheet1!J:O,6,0)</f>
        <v>华南大区</v>
      </c>
      <c r="I2809">
        <v>4</v>
      </c>
      <c r="J2809">
        <v>1</v>
      </c>
      <c r="K2809" s="8">
        <f>VLOOKUP(C2809,'渗透率、续签率'!B:C,2,0)</f>
        <v>0.68700000000000006</v>
      </c>
      <c r="L2809" s="6">
        <f t="shared" si="259"/>
        <v>0.25</v>
      </c>
      <c r="M2809">
        <v>0</v>
      </c>
      <c r="N2809">
        <v>0</v>
      </c>
      <c r="O2809" s="24" t="e">
        <f t="shared" si="260"/>
        <v>#DIV/0!</v>
      </c>
      <c r="P2809" s="35">
        <f>VLOOKUP(E2809,'参数设置&amp;汇总'!O:X,10,0)</f>
        <v>1</v>
      </c>
      <c r="Q2809" s="37">
        <f t="shared" si="261"/>
        <v>0</v>
      </c>
      <c r="R2809">
        <v>0.85</v>
      </c>
      <c r="S2809" s="38">
        <f t="shared" si="262"/>
        <v>0</v>
      </c>
      <c r="T2809" s="9">
        <f t="shared" si="263"/>
        <v>0</v>
      </c>
      <c r="V2809" s="11"/>
    </row>
    <row r="2810" spans="2:22" ht="18">
      <c r="B2810" t="s">
        <v>550</v>
      </c>
      <c r="C2810" t="s">
        <v>554</v>
      </c>
      <c r="D2810" t="str">
        <f>VLOOKUP(G2810,Sheet1!J:K,2,0)</f>
        <v>C</v>
      </c>
      <c r="E2810" t="str">
        <f t="shared" si="258"/>
        <v>C留学</v>
      </c>
      <c r="F2810" t="str">
        <f>VLOOKUP(G2810,Sheet1!J:L,3,0)</f>
        <v>山东省</v>
      </c>
      <c r="G2810" t="s">
        <v>316</v>
      </c>
      <c r="H2810" s="2" t="str">
        <f>VLOOKUP(G2810,Sheet1!J:O,6,0)</f>
        <v>华北大区</v>
      </c>
      <c r="I2810">
        <v>41</v>
      </c>
      <c r="J2810">
        <v>1</v>
      </c>
      <c r="K2810" s="8">
        <f>VLOOKUP(C2810,'渗透率、续签率'!B:C,2,0)</f>
        <v>0.68700000000000006</v>
      </c>
      <c r="L2810" s="6">
        <f t="shared" si="259"/>
        <v>2.4390243902439025E-2</v>
      </c>
      <c r="M2810">
        <v>0</v>
      </c>
      <c r="N2810">
        <v>0</v>
      </c>
      <c r="O2810" s="24" t="e">
        <f t="shared" si="260"/>
        <v>#DIV/0!</v>
      </c>
      <c r="P2810" s="35">
        <f>VLOOKUP(E2810,'参数设置&amp;汇总'!O:X,10,0)</f>
        <v>1</v>
      </c>
      <c r="Q2810" s="37">
        <f t="shared" si="261"/>
        <v>0</v>
      </c>
      <c r="R2810">
        <v>0.85</v>
      </c>
      <c r="S2810" s="38">
        <f t="shared" si="262"/>
        <v>0</v>
      </c>
      <c r="T2810" s="9">
        <f t="shared" si="263"/>
        <v>0</v>
      </c>
      <c r="V2810" s="11"/>
    </row>
    <row r="2811" spans="2:22" ht="18">
      <c r="B2811" t="s">
        <v>550</v>
      </c>
      <c r="C2811" t="s">
        <v>554</v>
      </c>
      <c r="D2811" t="str">
        <f>VLOOKUP(G2811,Sheet1!J:K,2,0)</f>
        <v>C</v>
      </c>
      <c r="E2811" t="str">
        <f t="shared" si="258"/>
        <v>C留学</v>
      </c>
      <c r="F2811" t="str">
        <f>VLOOKUP(G2811,Sheet1!J:L,3,0)</f>
        <v>湖北省</v>
      </c>
      <c r="G2811" t="s">
        <v>317</v>
      </c>
      <c r="H2811" s="2" t="str">
        <f>VLOOKUP(G2811,Sheet1!J:O,6,0)</f>
        <v>华南大区</v>
      </c>
      <c r="I2811">
        <v>1</v>
      </c>
      <c r="J2811">
        <v>0</v>
      </c>
      <c r="K2811" s="8">
        <f>VLOOKUP(C2811,'渗透率、续签率'!B:C,2,0)</f>
        <v>0.68700000000000006</v>
      </c>
      <c r="L2811" s="6">
        <f t="shared" si="259"/>
        <v>0</v>
      </c>
      <c r="M2811">
        <v>0</v>
      </c>
      <c r="N2811">
        <v>0</v>
      </c>
      <c r="O2811" s="24" t="e">
        <f t="shared" si="260"/>
        <v>#DIV/0!</v>
      </c>
      <c r="P2811" s="35">
        <f>VLOOKUP(E2811,'参数设置&amp;汇总'!O:X,10,0)</f>
        <v>1</v>
      </c>
      <c r="Q2811" s="37">
        <f t="shared" si="261"/>
        <v>0</v>
      </c>
      <c r="R2811">
        <v>0.85</v>
      </c>
      <c r="S2811" s="38">
        <f t="shared" si="262"/>
        <v>0</v>
      </c>
      <c r="T2811" s="9">
        <f t="shared" si="263"/>
        <v>0</v>
      </c>
      <c r="V2811" s="11"/>
    </row>
    <row r="2812" spans="2:22" ht="18">
      <c r="B2812" t="s">
        <v>550</v>
      </c>
      <c r="C2812" t="s">
        <v>554</v>
      </c>
      <c r="D2812" t="str">
        <f>VLOOKUP(G2812,Sheet1!J:K,2,0)</f>
        <v>C</v>
      </c>
      <c r="E2812" t="str">
        <f t="shared" si="258"/>
        <v>C留学</v>
      </c>
      <c r="F2812" t="str">
        <f>VLOOKUP(G2812,Sheet1!J:L,3,0)</f>
        <v>广东省</v>
      </c>
      <c r="G2812" t="s">
        <v>318</v>
      </c>
      <c r="H2812" s="2" t="str">
        <f>VLOOKUP(G2812,Sheet1!J:O,6,0)</f>
        <v>华南大区</v>
      </c>
      <c r="I2812">
        <v>3</v>
      </c>
      <c r="J2812">
        <v>0</v>
      </c>
      <c r="K2812" s="8">
        <f>VLOOKUP(C2812,'渗透率、续签率'!B:C,2,0)</f>
        <v>0.68700000000000006</v>
      </c>
      <c r="L2812" s="6">
        <f t="shared" si="259"/>
        <v>0</v>
      </c>
      <c r="M2812">
        <v>0</v>
      </c>
      <c r="N2812">
        <v>0</v>
      </c>
      <c r="O2812" s="24" t="e">
        <f t="shared" si="260"/>
        <v>#DIV/0!</v>
      </c>
      <c r="P2812" s="35">
        <f>VLOOKUP(E2812,'参数设置&amp;汇总'!O:X,10,0)</f>
        <v>1</v>
      </c>
      <c r="Q2812" s="37">
        <f t="shared" si="261"/>
        <v>0</v>
      </c>
      <c r="R2812">
        <v>0.85</v>
      </c>
      <c r="S2812" s="38">
        <f t="shared" si="262"/>
        <v>0</v>
      </c>
      <c r="T2812" s="9">
        <f t="shared" si="263"/>
        <v>0</v>
      </c>
      <c r="V2812" s="11"/>
    </row>
    <row r="2813" spans="2:22" ht="18">
      <c r="B2813" t="s">
        <v>550</v>
      </c>
      <c r="C2813" t="s">
        <v>554</v>
      </c>
      <c r="D2813" t="str">
        <f>VLOOKUP(G2813,Sheet1!J:K,2,0)</f>
        <v>C</v>
      </c>
      <c r="E2813" t="str">
        <f t="shared" si="258"/>
        <v>C留学</v>
      </c>
      <c r="F2813" t="str">
        <f>VLOOKUP(G2813,Sheet1!J:L,3,0)</f>
        <v>海南省</v>
      </c>
      <c r="G2813" t="s">
        <v>319</v>
      </c>
      <c r="H2813" s="2" t="str">
        <f>VLOOKUP(G2813,Sheet1!J:O,6,0)</f>
        <v>华南大区</v>
      </c>
      <c r="I2813">
        <v>0</v>
      </c>
      <c r="J2813">
        <v>0</v>
      </c>
      <c r="K2813" s="8">
        <f>VLOOKUP(C2813,'渗透率、续签率'!B:C,2,0)</f>
        <v>0.68700000000000006</v>
      </c>
      <c r="L2813" s="6" t="e">
        <f t="shared" si="259"/>
        <v>#DIV/0!</v>
      </c>
      <c r="M2813">
        <v>0</v>
      </c>
      <c r="N2813">
        <v>0</v>
      </c>
      <c r="O2813" s="24" t="e">
        <f t="shared" si="260"/>
        <v>#DIV/0!</v>
      </c>
      <c r="P2813" s="35">
        <f>VLOOKUP(E2813,'参数设置&amp;汇总'!O:X,10,0)</f>
        <v>1</v>
      </c>
      <c r="Q2813" s="37">
        <f t="shared" si="261"/>
        <v>0</v>
      </c>
      <c r="R2813">
        <v>0.85</v>
      </c>
      <c r="S2813" s="38">
        <f t="shared" si="262"/>
        <v>0</v>
      </c>
      <c r="T2813" s="9">
        <f t="shared" si="263"/>
        <v>0</v>
      </c>
      <c r="V2813" s="11"/>
    </row>
    <row r="2814" spans="2:22" ht="18">
      <c r="B2814" t="s">
        <v>550</v>
      </c>
      <c r="C2814" t="s">
        <v>554</v>
      </c>
      <c r="D2814" t="str">
        <f>VLOOKUP(G2814,Sheet1!J:K,2,0)</f>
        <v>C</v>
      </c>
      <c r="E2814" t="str">
        <f t="shared" si="258"/>
        <v>C留学</v>
      </c>
      <c r="F2814" t="str">
        <f>VLOOKUP(G2814,Sheet1!J:L,3,0)</f>
        <v>澳门特别行政区</v>
      </c>
      <c r="G2814" t="s">
        <v>320</v>
      </c>
      <c r="H2814" s="2">
        <f>VLOOKUP(G2814,Sheet1!J:O,6,0)</f>
        <v>0</v>
      </c>
      <c r="I2814">
        <v>4</v>
      </c>
      <c r="J2814">
        <v>0</v>
      </c>
      <c r="K2814" s="8">
        <f>VLOOKUP(C2814,'渗透率、续签率'!B:C,2,0)</f>
        <v>0.68700000000000006</v>
      </c>
      <c r="L2814" s="6">
        <f t="shared" si="259"/>
        <v>0</v>
      </c>
      <c r="M2814">
        <v>0</v>
      </c>
      <c r="N2814">
        <v>0</v>
      </c>
      <c r="O2814" s="24" t="e">
        <f t="shared" si="260"/>
        <v>#DIV/0!</v>
      </c>
      <c r="P2814" s="35">
        <f>VLOOKUP(E2814,'参数设置&amp;汇总'!O:X,10,0)</f>
        <v>1</v>
      </c>
      <c r="Q2814" s="37">
        <f t="shared" si="261"/>
        <v>0</v>
      </c>
      <c r="R2814">
        <v>0.85</v>
      </c>
      <c r="S2814" s="38">
        <f t="shared" si="262"/>
        <v>0</v>
      </c>
      <c r="T2814" s="9">
        <f t="shared" si="263"/>
        <v>0</v>
      </c>
      <c r="V2814" s="11"/>
    </row>
    <row r="2815" spans="2:22" ht="18">
      <c r="B2815" t="s">
        <v>550</v>
      </c>
      <c r="C2815" t="s">
        <v>554</v>
      </c>
      <c r="D2815" t="str">
        <f>VLOOKUP(G2815,Sheet1!J:K,2,0)</f>
        <v>C</v>
      </c>
      <c r="E2815" t="str">
        <f t="shared" si="258"/>
        <v>C留学</v>
      </c>
      <c r="F2815" t="str">
        <f>VLOOKUP(G2815,Sheet1!J:L,3,0)</f>
        <v>河南省</v>
      </c>
      <c r="G2815" t="s">
        <v>321</v>
      </c>
      <c r="H2815" s="2" t="str">
        <f>VLOOKUP(G2815,Sheet1!J:O,6,0)</f>
        <v>华北大区</v>
      </c>
      <c r="I2815">
        <v>3</v>
      </c>
      <c r="J2815">
        <v>0</v>
      </c>
      <c r="K2815" s="8">
        <f>VLOOKUP(C2815,'渗透率、续签率'!B:C,2,0)</f>
        <v>0.68700000000000006</v>
      </c>
      <c r="L2815" s="6">
        <f t="shared" si="259"/>
        <v>0</v>
      </c>
      <c r="M2815">
        <v>0</v>
      </c>
      <c r="N2815">
        <v>0</v>
      </c>
      <c r="O2815" s="24" t="e">
        <f t="shared" si="260"/>
        <v>#DIV/0!</v>
      </c>
      <c r="P2815" s="35">
        <f>VLOOKUP(E2815,'参数设置&amp;汇总'!O:X,10,0)</f>
        <v>1</v>
      </c>
      <c r="Q2815" s="37">
        <f t="shared" si="261"/>
        <v>0</v>
      </c>
      <c r="R2815">
        <v>0.85</v>
      </c>
      <c r="S2815" s="38">
        <f t="shared" si="262"/>
        <v>0</v>
      </c>
      <c r="T2815" s="9">
        <f t="shared" si="263"/>
        <v>0</v>
      </c>
      <c r="V2815" s="11"/>
    </row>
    <row r="2816" spans="2:22" ht="18">
      <c r="B2816" t="s">
        <v>550</v>
      </c>
      <c r="C2816" t="s">
        <v>554</v>
      </c>
      <c r="D2816" t="str">
        <f>VLOOKUP(G2816,Sheet1!J:K,2,0)</f>
        <v>C</v>
      </c>
      <c r="E2816" t="str">
        <f t="shared" si="258"/>
        <v>C留学</v>
      </c>
      <c r="F2816" t="str">
        <f>VLOOKUP(G2816,Sheet1!J:L,3,0)</f>
        <v>山东省</v>
      </c>
      <c r="G2816" t="s">
        <v>322</v>
      </c>
      <c r="H2816" s="2" t="str">
        <f>VLOOKUP(G2816,Sheet1!J:O,6,0)</f>
        <v>华北大区</v>
      </c>
      <c r="I2816">
        <v>28</v>
      </c>
      <c r="J2816">
        <v>5</v>
      </c>
      <c r="K2816" s="8">
        <f>VLOOKUP(C2816,'渗透率、续签率'!B:C,2,0)</f>
        <v>0.68700000000000006</v>
      </c>
      <c r="L2816" s="6">
        <f t="shared" si="259"/>
        <v>0.17857142857142858</v>
      </c>
      <c r="M2816">
        <v>3</v>
      </c>
      <c r="N2816">
        <v>3</v>
      </c>
      <c r="O2816" s="24">
        <f t="shared" si="260"/>
        <v>1</v>
      </c>
      <c r="P2816" s="35">
        <f>VLOOKUP(E2816,'参数设置&amp;汇总'!O:X,10,0)</f>
        <v>1</v>
      </c>
      <c r="Q2816" s="37">
        <f t="shared" si="261"/>
        <v>3</v>
      </c>
      <c r="R2816">
        <v>0.85</v>
      </c>
      <c r="S2816" s="38">
        <f t="shared" si="262"/>
        <v>1.104705882352941</v>
      </c>
      <c r="T2816" s="9">
        <f t="shared" si="263"/>
        <v>0.47833764705882342</v>
      </c>
      <c r="V2816" s="11"/>
    </row>
    <row r="2817" spans="2:22" ht="18">
      <c r="B2817" t="s">
        <v>550</v>
      </c>
      <c r="C2817" t="s">
        <v>554</v>
      </c>
      <c r="D2817" t="str">
        <f>VLOOKUP(G2817,Sheet1!J:K,2,0)</f>
        <v>C</v>
      </c>
      <c r="E2817" t="str">
        <f t="shared" si="258"/>
        <v>C留学</v>
      </c>
      <c r="F2817" t="str">
        <f>VLOOKUP(G2817,Sheet1!J:L,3,0)</f>
        <v>河南省</v>
      </c>
      <c r="G2817" t="s">
        <v>323</v>
      </c>
      <c r="H2817" s="2" t="str">
        <f>VLOOKUP(G2817,Sheet1!J:O,6,0)</f>
        <v>华北大区</v>
      </c>
      <c r="I2817">
        <v>6</v>
      </c>
      <c r="J2817">
        <v>0</v>
      </c>
      <c r="K2817" s="8">
        <f>VLOOKUP(C2817,'渗透率、续签率'!B:C,2,0)</f>
        <v>0.68700000000000006</v>
      </c>
      <c r="L2817" s="6">
        <f t="shared" si="259"/>
        <v>0</v>
      </c>
      <c r="M2817">
        <v>0</v>
      </c>
      <c r="N2817">
        <v>0</v>
      </c>
      <c r="O2817" s="24" t="e">
        <f t="shared" si="260"/>
        <v>#DIV/0!</v>
      </c>
      <c r="P2817" s="35">
        <f>VLOOKUP(E2817,'参数设置&amp;汇总'!O:X,10,0)</f>
        <v>1</v>
      </c>
      <c r="Q2817" s="37">
        <f t="shared" si="261"/>
        <v>0</v>
      </c>
      <c r="R2817">
        <v>0.85</v>
      </c>
      <c r="S2817" s="38">
        <f t="shared" si="262"/>
        <v>0</v>
      </c>
      <c r="T2817" s="9">
        <f t="shared" si="263"/>
        <v>0</v>
      </c>
      <c r="V2817" s="11"/>
    </row>
    <row r="2818" spans="2:22" ht="18">
      <c r="B2818" t="s">
        <v>550</v>
      </c>
      <c r="C2818" t="s">
        <v>554</v>
      </c>
      <c r="D2818" t="str">
        <f>VLOOKUP(G2818,Sheet1!J:K,2,0)</f>
        <v>C</v>
      </c>
      <c r="E2818" t="str">
        <f t="shared" si="258"/>
        <v>C留学</v>
      </c>
      <c r="F2818" t="str">
        <f>VLOOKUP(G2818,Sheet1!J:L,3,0)</f>
        <v>黑龙江省</v>
      </c>
      <c r="G2818" t="s">
        <v>324</v>
      </c>
      <c r="H2818" s="2" t="str">
        <f>VLOOKUP(G2818,Sheet1!J:O,6,0)</f>
        <v>华北大区</v>
      </c>
      <c r="I2818">
        <v>3</v>
      </c>
      <c r="J2818">
        <v>0</v>
      </c>
      <c r="K2818" s="8">
        <f>VLOOKUP(C2818,'渗透率、续签率'!B:C,2,0)</f>
        <v>0.68700000000000006</v>
      </c>
      <c r="L2818" s="6">
        <f t="shared" si="259"/>
        <v>0</v>
      </c>
      <c r="M2818">
        <v>0</v>
      </c>
      <c r="N2818">
        <v>0</v>
      </c>
      <c r="O2818" s="24" t="e">
        <f t="shared" si="260"/>
        <v>#DIV/0!</v>
      </c>
      <c r="P2818" s="35">
        <f>VLOOKUP(E2818,'参数设置&amp;汇总'!O:X,10,0)</f>
        <v>1</v>
      </c>
      <c r="Q2818" s="37">
        <f t="shared" si="261"/>
        <v>0</v>
      </c>
      <c r="R2818">
        <v>0.85</v>
      </c>
      <c r="S2818" s="38">
        <f t="shared" si="262"/>
        <v>0</v>
      </c>
      <c r="T2818" s="9">
        <f t="shared" si="263"/>
        <v>0</v>
      </c>
      <c r="V2818" s="11"/>
    </row>
    <row r="2819" spans="2:22" ht="18">
      <c r="B2819" t="s">
        <v>550</v>
      </c>
      <c r="C2819" t="s">
        <v>554</v>
      </c>
      <c r="D2819" t="str">
        <f>VLOOKUP(G2819,Sheet1!J:K,2,0)</f>
        <v>C</v>
      </c>
      <c r="E2819" t="str">
        <f t="shared" ref="E2819:E2882" si="264">D2819&amp;C2819</f>
        <v>C留学</v>
      </c>
      <c r="F2819" t="str">
        <f>VLOOKUP(G2819,Sheet1!J:L,3,0)</f>
        <v>广西壮族自治区</v>
      </c>
      <c r="G2819" t="s">
        <v>325</v>
      </c>
      <c r="H2819" s="2" t="str">
        <f>VLOOKUP(G2819,Sheet1!J:O,6,0)</f>
        <v>华南大区</v>
      </c>
      <c r="I2819">
        <v>4</v>
      </c>
      <c r="J2819">
        <v>0</v>
      </c>
      <c r="K2819" s="8">
        <f>VLOOKUP(C2819,'渗透率、续签率'!B:C,2,0)</f>
        <v>0.68700000000000006</v>
      </c>
      <c r="L2819" s="6">
        <f t="shared" ref="L2819:L2882" si="265">J2819/I2819</f>
        <v>0</v>
      </c>
      <c r="M2819">
        <v>0</v>
      </c>
      <c r="N2819">
        <v>0</v>
      </c>
      <c r="O2819" s="24" t="e">
        <f t="shared" ref="O2819:O2882" si="266">N2819/M2819</f>
        <v>#DIV/0!</v>
      </c>
      <c r="P2819" s="35">
        <f>VLOOKUP(E2819,'参数设置&amp;汇总'!O:X,10,0)</f>
        <v>1</v>
      </c>
      <c r="Q2819" s="37">
        <f t="shared" ref="Q2819:Q2882" si="267">IF(P2819*M2819&gt;=N2819,M2819*P2819,N2819)</f>
        <v>0</v>
      </c>
      <c r="R2819">
        <v>0.85</v>
      </c>
      <c r="S2819" s="38">
        <f t="shared" ref="S2819:S2882" si="268">((1-K2819)*N2819+IF(Q2819-N2819&gt;0,Q2819-N2819,0))/R2819</f>
        <v>0</v>
      </c>
      <c r="T2819" s="9">
        <f t="shared" ref="T2819:T2882" si="269">S2819*0.433</f>
        <v>0</v>
      </c>
      <c r="V2819" s="11"/>
    </row>
    <row r="2820" spans="2:22" ht="18">
      <c r="B2820" t="s">
        <v>550</v>
      </c>
      <c r="C2820" t="s">
        <v>554</v>
      </c>
      <c r="D2820" t="str">
        <f>VLOOKUP(G2820,Sheet1!J:K,2,0)</f>
        <v>C</v>
      </c>
      <c r="E2820" t="str">
        <f t="shared" si="264"/>
        <v>C留学</v>
      </c>
      <c r="F2820" t="str">
        <f>VLOOKUP(G2820,Sheet1!J:L,3,0)</f>
        <v>云南省</v>
      </c>
      <c r="G2820" t="s">
        <v>327</v>
      </c>
      <c r="H2820" s="2" t="str">
        <f>VLOOKUP(G2820,Sheet1!J:O,6,0)</f>
        <v>华南大区</v>
      </c>
      <c r="I2820">
        <v>0</v>
      </c>
      <c r="J2820">
        <v>0</v>
      </c>
      <c r="K2820" s="8">
        <f>VLOOKUP(C2820,'渗透率、续签率'!B:C,2,0)</f>
        <v>0.68700000000000006</v>
      </c>
      <c r="L2820" s="6" t="e">
        <f t="shared" si="265"/>
        <v>#DIV/0!</v>
      </c>
      <c r="M2820">
        <v>0</v>
      </c>
      <c r="N2820">
        <v>0</v>
      </c>
      <c r="O2820" s="24" t="e">
        <f t="shared" si="266"/>
        <v>#DIV/0!</v>
      </c>
      <c r="P2820" s="35">
        <f>VLOOKUP(E2820,'参数设置&amp;汇总'!O:X,10,0)</f>
        <v>1</v>
      </c>
      <c r="Q2820" s="37">
        <f t="shared" si="267"/>
        <v>0</v>
      </c>
      <c r="R2820">
        <v>0.85</v>
      </c>
      <c r="S2820" s="38">
        <f t="shared" si="268"/>
        <v>0</v>
      </c>
      <c r="T2820" s="9">
        <f t="shared" si="269"/>
        <v>0</v>
      </c>
      <c r="V2820" s="11"/>
    </row>
    <row r="2821" spans="2:22" ht="18">
      <c r="B2821" t="s">
        <v>550</v>
      </c>
      <c r="C2821" t="s">
        <v>554</v>
      </c>
      <c r="D2821" t="str">
        <f>VLOOKUP(G2821,Sheet1!J:K,2,0)</f>
        <v>C</v>
      </c>
      <c r="E2821" t="str">
        <f t="shared" si="264"/>
        <v>C留学</v>
      </c>
      <c r="F2821" t="str">
        <f>VLOOKUP(G2821,Sheet1!J:L,3,0)</f>
        <v>广东省</v>
      </c>
      <c r="G2821" t="s">
        <v>328</v>
      </c>
      <c r="H2821" s="2" t="str">
        <f>VLOOKUP(G2821,Sheet1!J:O,6,0)</f>
        <v>华南大区</v>
      </c>
      <c r="I2821">
        <v>67</v>
      </c>
      <c r="J2821">
        <v>16</v>
      </c>
      <c r="K2821" s="8">
        <f>VLOOKUP(C2821,'渗透率、续签率'!B:C,2,0)</f>
        <v>0.68700000000000006</v>
      </c>
      <c r="L2821" s="6">
        <f t="shared" si="265"/>
        <v>0.23880597014925373</v>
      </c>
      <c r="M2821">
        <v>1</v>
      </c>
      <c r="N2821">
        <v>1</v>
      </c>
      <c r="O2821" s="24">
        <f t="shared" si="266"/>
        <v>1</v>
      </c>
      <c r="P2821" s="35">
        <f>VLOOKUP(E2821,'参数设置&amp;汇总'!O:X,10,0)</f>
        <v>1</v>
      </c>
      <c r="Q2821" s="37">
        <f t="shared" si="267"/>
        <v>1</v>
      </c>
      <c r="R2821">
        <v>0.85</v>
      </c>
      <c r="S2821" s="38">
        <f t="shared" si="268"/>
        <v>0.36823529411764699</v>
      </c>
      <c r="T2821" s="9">
        <f t="shared" si="269"/>
        <v>0.15944588235294116</v>
      </c>
      <c r="V2821" s="11"/>
    </row>
    <row r="2822" spans="2:22" ht="18">
      <c r="B2822" t="s">
        <v>550</v>
      </c>
      <c r="C2822" t="s">
        <v>554</v>
      </c>
      <c r="D2822" t="str">
        <f>VLOOKUP(G2822,Sheet1!J:K,2,0)</f>
        <v>C</v>
      </c>
      <c r="E2822" t="str">
        <f t="shared" si="264"/>
        <v>C留学</v>
      </c>
      <c r="F2822" t="str">
        <f>VLOOKUP(G2822,Sheet1!J:L,3,0)</f>
        <v>海南省</v>
      </c>
      <c r="G2822" t="s">
        <v>329</v>
      </c>
      <c r="H2822" s="2" t="str">
        <f>VLOOKUP(G2822,Sheet1!J:O,6,0)</f>
        <v>华南大区</v>
      </c>
      <c r="I2822">
        <v>0</v>
      </c>
      <c r="J2822">
        <v>0</v>
      </c>
      <c r="K2822" s="8">
        <f>VLOOKUP(C2822,'渗透率、续签率'!B:C,2,0)</f>
        <v>0.68700000000000006</v>
      </c>
      <c r="L2822" s="6" t="e">
        <f t="shared" si="265"/>
        <v>#DIV/0!</v>
      </c>
      <c r="M2822">
        <v>0</v>
      </c>
      <c r="N2822">
        <v>0</v>
      </c>
      <c r="O2822" s="24" t="e">
        <f t="shared" si="266"/>
        <v>#DIV/0!</v>
      </c>
      <c r="P2822" s="35">
        <f>VLOOKUP(E2822,'参数设置&amp;汇总'!O:X,10,0)</f>
        <v>1</v>
      </c>
      <c r="Q2822" s="37">
        <f t="shared" si="267"/>
        <v>0</v>
      </c>
      <c r="R2822">
        <v>0.85</v>
      </c>
      <c r="S2822" s="38">
        <f t="shared" si="268"/>
        <v>0</v>
      </c>
      <c r="T2822" s="9">
        <f t="shared" si="269"/>
        <v>0</v>
      </c>
      <c r="V2822" s="11"/>
    </row>
    <row r="2823" spans="2:22" ht="18">
      <c r="B2823" t="s">
        <v>550</v>
      </c>
      <c r="C2823" t="s">
        <v>554</v>
      </c>
      <c r="D2823" t="str">
        <f>VLOOKUP(G2823,Sheet1!J:K,2,0)</f>
        <v>C</v>
      </c>
      <c r="E2823" t="str">
        <f t="shared" si="264"/>
        <v>C留学</v>
      </c>
      <c r="F2823" t="str">
        <f>VLOOKUP(G2823,Sheet1!J:L,3,0)</f>
        <v>海南省</v>
      </c>
      <c r="G2823" t="s">
        <v>330</v>
      </c>
      <c r="H2823" s="2" t="str">
        <f>VLOOKUP(G2823,Sheet1!J:O,6,0)</f>
        <v>华南大区</v>
      </c>
      <c r="I2823">
        <v>0</v>
      </c>
      <c r="J2823">
        <v>0</v>
      </c>
      <c r="K2823" s="8">
        <f>VLOOKUP(C2823,'渗透率、续签率'!B:C,2,0)</f>
        <v>0.68700000000000006</v>
      </c>
      <c r="L2823" s="6" t="e">
        <f t="shared" si="265"/>
        <v>#DIV/0!</v>
      </c>
      <c r="M2823">
        <v>0</v>
      </c>
      <c r="N2823">
        <v>0</v>
      </c>
      <c r="O2823" s="24" t="e">
        <f t="shared" si="266"/>
        <v>#DIV/0!</v>
      </c>
      <c r="P2823" s="35">
        <f>VLOOKUP(E2823,'参数设置&amp;汇总'!O:X,10,0)</f>
        <v>1</v>
      </c>
      <c r="Q2823" s="37">
        <f t="shared" si="267"/>
        <v>0</v>
      </c>
      <c r="R2823">
        <v>0.85</v>
      </c>
      <c r="S2823" s="38">
        <f t="shared" si="268"/>
        <v>0</v>
      </c>
      <c r="T2823" s="9">
        <f t="shared" si="269"/>
        <v>0</v>
      </c>
      <c r="V2823" s="11"/>
    </row>
    <row r="2824" spans="2:22" ht="18">
      <c r="B2824" t="s">
        <v>550</v>
      </c>
      <c r="C2824" t="s">
        <v>554</v>
      </c>
      <c r="D2824" t="str">
        <f>VLOOKUP(G2824,Sheet1!J:K,2,0)</f>
        <v>C</v>
      </c>
      <c r="E2824" t="str">
        <f t="shared" si="264"/>
        <v>C留学</v>
      </c>
      <c r="F2824" t="str">
        <f>VLOOKUP(G2824,Sheet1!J:L,3,0)</f>
        <v>甘肃省</v>
      </c>
      <c r="G2824" t="s">
        <v>331</v>
      </c>
      <c r="H2824" s="2" t="str">
        <f>VLOOKUP(G2824,Sheet1!J:O,6,0)</f>
        <v>华北大区</v>
      </c>
      <c r="I2824">
        <v>0</v>
      </c>
      <c r="J2824">
        <v>0</v>
      </c>
      <c r="K2824" s="8">
        <f>VLOOKUP(C2824,'渗透率、续签率'!B:C,2,0)</f>
        <v>0.68700000000000006</v>
      </c>
      <c r="L2824" s="6" t="e">
        <f t="shared" si="265"/>
        <v>#DIV/0!</v>
      </c>
      <c r="M2824">
        <v>0</v>
      </c>
      <c r="N2824">
        <v>0</v>
      </c>
      <c r="O2824" s="24" t="e">
        <f t="shared" si="266"/>
        <v>#DIV/0!</v>
      </c>
      <c r="P2824" s="35">
        <f>VLOOKUP(E2824,'参数设置&amp;汇总'!O:X,10,0)</f>
        <v>1</v>
      </c>
      <c r="Q2824" s="37">
        <f t="shared" si="267"/>
        <v>0</v>
      </c>
      <c r="R2824">
        <v>0.85</v>
      </c>
      <c r="S2824" s="38">
        <f t="shared" si="268"/>
        <v>0</v>
      </c>
      <c r="T2824" s="9">
        <f t="shared" si="269"/>
        <v>0</v>
      </c>
      <c r="V2824" s="11"/>
    </row>
    <row r="2825" spans="2:22" ht="18">
      <c r="B2825" t="s">
        <v>550</v>
      </c>
      <c r="C2825" t="s">
        <v>554</v>
      </c>
      <c r="D2825" t="str">
        <f>VLOOKUP(G2825,Sheet1!J:K,2,0)</f>
        <v>C</v>
      </c>
      <c r="E2825" t="str">
        <f t="shared" si="264"/>
        <v>C留学</v>
      </c>
      <c r="F2825" t="str">
        <f>VLOOKUP(G2825,Sheet1!J:L,3,0)</f>
        <v>四川省</v>
      </c>
      <c r="G2825" t="s">
        <v>332</v>
      </c>
      <c r="H2825" s="2" t="str">
        <f>VLOOKUP(G2825,Sheet1!J:O,6,0)</f>
        <v>华北大区</v>
      </c>
      <c r="I2825">
        <v>0</v>
      </c>
      <c r="J2825">
        <v>0</v>
      </c>
      <c r="K2825" s="8">
        <f>VLOOKUP(C2825,'渗透率、续签率'!B:C,2,0)</f>
        <v>0.68700000000000006</v>
      </c>
      <c r="L2825" s="6" t="e">
        <f t="shared" si="265"/>
        <v>#DIV/0!</v>
      </c>
      <c r="M2825">
        <v>0</v>
      </c>
      <c r="N2825">
        <v>0</v>
      </c>
      <c r="O2825" s="24" t="e">
        <f t="shared" si="266"/>
        <v>#DIV/0!</v>
      </c>
      <c r="P2825" s="35">
        <f>VLOOKUP(E2825,'参数设置&amp;汇总'!O:X,10,0)</f>
        <v>1</v>
      </c>
      <c r="Q2825" s="37">
        <f t="shared" si="267"/>
        <v>0</v>
      </c>
      <c r="R2825">
        <v>0.85</v>
      </c>
      <c r="S2825" s="38">
        <f t="shared" si="268"/>
        <v>0</v>
      </c>
      <c r="T2825" s="9">
        <f t="shared" si="269"/>
        <v>0</v>
      </c>
    </row>
    <row r="2826" spans="2:22" ht="18">
      <c r="B2826" t="s">
        <v>550</v>
      </c>
      <c r="C2826" t="s">
        <v>554</v>
      </c>
      <c r="D2826" t="str">
        <f>VLOOKUP(G2826,Sheet1!J:K,2,0)</f>
        <v>C</v>
      </c>
      <c r="E2826" t="str">
        <f t="shared" si="264"/>
        <v>C留学</v>
      </c>
      <c r="F2826" t="str">
        <f>VLOOKUP(G2826,Sheet1!J:L,3,0)</f>
        <v>吉林省</v>
      </c>
      <c r="G2826" t="s">
        <v>333</v>
      </c>
      <c r="H2826" s="2" t="str">
        <f>VLOOKUP(G2826,Sheet1!J:O,6,0)</f>
        <v>华北大区</v>
      </c>
      <c r="I2826">
        <v>1</v>
      </c>
      <c r="J2826">
        <v>0</v>
      </c>
      <c r="K2826" s="8">
        <f>VLOOKUP(C2826,'渗透率、续签率'!B:C,2,0)</f>
        <v>0.68700000000000006</v>
      </c>
      <c r="L2826" s="6">
        <f t="shared" si="265"/>
        <v>0</v>
      </c>
      <c r="M2826">
        <v>0</v>
      </c>
      <c r="N2826">
        <v>0</v>
      </c>
      <c r="O2826" s="24" t="e">
        <f t="shared" si="266"/>
        <v>#DIV/0!</v>
      </c>
      <c r="P2826" s="35">
        <f>VLOOKUP(E2826,'参数设置&amp;汇总'!O:X,10,0)</f>
        <v>1</v>
      </c>
      <c r="Q2826" s="37">
        <f t="shared" si="267"/>
        <v>0</v>
      </c>
      <c r="R2826">
        <v>0.85</v>
      </c>
      <c r="S2826" s="38">
        <f t="shared" si="268"/>
        <v>0</v>
      </c>
      <c r="T2826" s="9">
        <f t="shared" si="269"/>
        <v>0</v>
      </c>
      <c r="V2826" s="11"/>
    </row>
    <row r="2827" spans="2:22" ht="18">
      <c r="B2827" t="s">
        <v>550</v>
      </c>
      <c r="C2827" t="s">
        <v>554</v>
      </c>
      <c r="D2827" t="str">
        <f>VLOOKUP(G2827,Sheet1!J:K,2,0)</f>
        <v>C</v>
      </c>
      <c r="E2827" t="str">
        <f t="shared" si="264"/>
        <v>C留学</v>
      </c>
      <c r="F2827" t="str">
        <f>VLOOKUP(G2827,Sheet1!J:L,3,0)</f>
        <v>吉林省</v>
      </c>
      <c r="G2827" t="s">
        <v>334</v>
      </c>
      <c r="H2827" s="2" t="str">
        <f>VLOOKUP(G2827,Sheet1!J:O,6,0)</f>
        <v>华北大区</v>
      </c>
      <c r="I2827">
        <v>1</v>
      </c>
      <c r="J2827">
        <v>0</v>
      </c>
      <c r="K2827" s="8">
        <f>VLOOKUP(C2827,'渗透率、续签率'!B:C,2,0)</f>
        <v>0.68700000000000006</v>
      </c>
      <c r="L2827" s="6">
        <f t="shared" si="265"/>
        <v>0</v>
      </c>
      <c r="M2827">
        <v>0</v>
      </c>
      <c r="N2827">
        <v>0</v>
      </c>
      <c r="O2827" s="24" t="e">
        <f t="shared" si="266"/>
        <v>#DIV/0!</v>
      </c>
      <c r="P2827" s="35">
        <f>VLOOKUP(E2827,'参数设置&amp;汇总'!O:X,10,0)</f>
        <v>1</v>
      </c>
      <c r="Q2827" s="37">
        <f t="shared" si="267"/>
        <v>0</v>
      </c>
      <c r="R2827">
        <v>0.85</v>
      </c>
      <c r="S2827" s="38">
        <f t="shared" si="268"/>
        <v>0</v>
      </c>
      <c r="T2827" s="9">
        <f t="shared" si="269"/>
        <v>0</v>
      </c>
      <c r="U2827" s="1"/>
      <c r="V2827" s="11"/>
    </row>
    <row r="2828" spans="2:22" ht="18">
      <c r="B2828" t="s">
        <v>550</v>
      </c>
      <c r="C2828" t="s">
        <v>554</v>
      </c>
      <c r="D2828" t="str">
        <f>VLOOKUP(G2828,Sheet1!J:K,2,0)</f>
        <v>C</v>
      </c>
      <c r="E2828" t="str">
        <f t="shared" si="264"/>
        <v>C留学</v>
      </c>
      <c r="F2828" t="str">
        <f>VLOOKUP(G2828,Sheet1!J:L,3,0)</f>
        <v>甘肃省</v>
      </c>
      <c r="G2828" t="s">
        <v>337</v>
      </c>
      <c r="H2828" s="2" t="str">
        <f>VLOOKUP(G2828,Sheet1!J:O,6,0)</f>
        <v>华北大区</v>
      </c>
      <c r="I2828">
        <v>0</v>
      </c>
      <c r="J2828">
        <v>0</v>
      </c>
      <c r="K2828" s="8">
        <f>VLOOKUP(C2828,'渗透率、续签率'!B:C,2,0)</f>
        <v>0.68700000000000006</v>
      </c>
      <c r="L2828" s="6" t="e">
        <f t="shared" si="265"/>
        <v>#DIV/0!</v>
      </c>
      <c r="M2828">
        <v>0</v>
      </c>
      <c r="N2828">
        <v>0</v>
      </c>
      <c r="O2828" s="24" t="e">
        <f t="shared" si="266"/>
        <v>#DIV/0!</v>
      </c>
      <c r="P2828" s="35">
        <f>VLOOKUP(E2828,'参数设置&amp;汇总'!O:X,10,0)</f>
        <v>1</v>
      </c>
      <c r="Q2828" s="37">
        <f t="shared" si="267"/>
        <v>0</v>
      </c>
      <c r="R2828">
        <v>0.85</v>
      </c>
      <c r="S2828" s="38">
        <f t="shared" si="268"/>
        <v>0</v>
      </c>
      <c r="T2828" s="9">
        <f t="shared" si="269"/>
        <v>0</v>
      </c>
      <c r="V2828" s="11"/>
    </row>
    <row r="2829" spans="2:22" ht="18">
      <c r="B2829" t="s">
        <v>550</v>
      </c>
      <c r="C2829" t="s">
        <v>554</v>
      </c>
      <c r="D2829" t="str">
        <f>VLOOKUP(G2829,Sheet1!J:K,2,0)</f>
        <v>C</v>
      </c>
      <c r="E2829" t="str">
        <f t="shared" si="264"/>
        <v>C留学</v>
      </c>
      <c r="F2829" t="str">
        <f>VLOOKUP(G2829,Sheet1!J:L,3,0)</f>
        <v>广西壮族自治区</v>
      </c>
      <c r="G2829" t="s">
        <v>338</v>
      </c>
      <c r="H2829" s="2" t="str">
        <f>VLOOKUP(G2829,Sheet1!J:O,6,0)</f>
        <v>华南大区</v>
      </c>
      <c r="I2829">
        <v>1</v>
      </c>
      <c r="J2829">
        <v>0</v>
      </c>
      <c r="K2829" s="8">
        <f>VLOOKUP(C2829,'渗透率、续签率'!B:C,2,0)</f>
        <v>0.68700000000000006</v>
      </c>
      <c r="L2829" s="6">
        <f t="shared" si="265"/>
        <v>0</v>
      </c>
      <c r="M2829">
        <v>0</v>
      </c>
      <c r="N2829">
        <v>0</v>
      </c>
      <c r="O2829" s="24" t="e">
        <f t="shared" si="266"/>
        <v>#DIV/0!</v>
      </c>
      <c r="P2829" s="35">
        <f>VLOOKUP(E2829,'参数设置&amp;汇总'!O:X,10,0)</f>
        <v>1</v>
      </c>
      <c r="Q2829" s="37">
        <f t="shared" si="267"/>
        <v>0</v>
      </c>
      <c r="R2829">
        <v>0.85</v>
      </c>
      <c r="S2829" s="38">
        <f t="shared" si="268"/>
        <v>0</v>
      </c>
      <c r="T2829" s="9">
        <f t="shared" si="269"/>
        <v>0</v>
      </c>
      <c r="V2829" s="11"/>
    </row>
    <row r="2830" spans="2:22" ht="18">
      <c r="B2830" t="s">
        <v>550</v>
      </c>
      <c r="C2830" t="s">
        <v>554</v>
      </c>
      <c r="D2830" t="str">
        <f>VLOOKUP(G2830,Sheet1!J:K,2,0)</f>
        <v>C</v>
      </c>
      <c r="E2830" t="str">
        <f t="shared" si="264"/>
        <v>C留学</v>
      </c>
      <c r="F2830" t="str">
        <f>VLOOKUP(G2830,Sheet1!J:L,3,0)</f>
        <v>湖南省</v>
      </c>
      <c r="G2830" t="s">
        <v>339</v>
      </c>
      <c r="H2830" s="2" t="str">
        <f>VLOOKUP(G2830,Sheet1!J:O,6,0)</f>
        <v>华南大区</v>
      </c>
      <c r="I2830">
        <v>0</v>
      </c>
      <c r="J2830">
        <v>0</v>
      </c>
      <c r="K2830" s="8">
        <f>VLOOKUP(C2830,'渗透率、续签率'!B:C,2,0)</f>
        <v>0.68700000000000006</v>
      </c>
      <c r="L2830" s="6" t="e">
        <f t="shared" si="265"/>
        <v>#DIV/0!</v>
      </c>
      <c r="M2830">
        <v>0</v>
      </c>
      <c r="N2830">
        <v>0</v>
      </c>
      <c r="O2830" s="24" t="e">
        <f t="shared" si="266"/>
        <v>#DIV/0!</v>
      </c>
      <c r="P2830" s="35">
        <f>VLOOKUP(E2830,'参数设置&amp;汇总'!O:X,10,0)</f>
        <v>1</v>
      </c>
      <c r="Q2830" s="37">
        <f t="shared" si="267"/>
        <v>0</v>
      </c>
      <c r="R2830">
        <v>0.85</v>
      </c>
      <c r="S2830" s="38">
        <f t="shared" si="268"/>
        <v>0</v>
      </c>
      <c r="T2830" s="9">
        <f t="shared" si="269"/>
        <v>0</v>
      </c>
      <c r="V2830" s="11"/>
    </row>
    <row r="2831" spans="2:22" ht="18">
      <c r="B2831" t="s">
        <v>550</v>
      </c>
      <c r="C2831" t="s">
        <v>554</v>
      </c>
      <c r="D2831" t="str">
        <f>VLOOKUP(G2831,Sheet1!J:K,2,0)</f>
        <v>C</v>
      </c>
      <c r="E2831" t="str">
        <f t="shared" si="264"/>
        <v>C留学</v>
      </c>
      <c r="F2831" t="str">
        <f>VLOOKUP(G2831,Sheet1!J:L,3,0)</f>
        <v>江苏省</v>
      </c>
      <c r="G2831" t="s">
        <v>340</v>
      </c>
      <c r="H2831" s="2" t="str">
        <f>VLOOKUP(G2831,Sheet1!J:O,6,0)</f>
        <v>华北大区</v>
      </c>
      <c r="I2831">
        <v>5</v>
      </c>
      <c r="J2831">
        <v>1</v>
      </c>
      <c r="K2831" s="8">
        <f>VLOOKUP(C2831,'渗透率、续签率'!B:C,2,0)</f>
        <v>0.68700000000000006</v>
      </c>
      <c r="L2831" s="6">
        <f t="shared" si="265"/>
        <v>0.2</v>
      </c>
      <c r="M2831">
        <v>1</v>
      </c>
      <c r="N2831">
        <v>1</v>
      </c>
      <c r="O2831" s="24">
        <f t="shared" si="266"/>
        <v>1</v>
      </c>
      <c r="P2831" s="35">
        <f>VLOOKUP(E2831,'参数设置&amp;汇总'!O:X,10,0)</f>
        <v>1</v>
      </c>
      <c r="Q2831" s="37">
        <f t="shared" si="267"/>
        <v>1</v>
      </c>
      <c r="R2831">
        <v>0.85</v>
      </c>
      <c r="S2831" s="38">
        <f t="shared" si="268"/>
        <v>0.36823529411764699</v>
      </c>
      <c r="T2831" s="9">
        <f t="shared" si="269"/>
        <v>0.15944588235294116</v>
      </c>
      <c r="V2831" s="11"/>
    </row>
    <row r="2832" spans="2:22" ht="18">
      <c r="B2832" t="s">
        <v>550</v>
      </c>
      <c r="C2832" t="s">
        <v>554</v>
      </c>
      <c r="D2832" t="str">
        <f>VLOOKUP(G2832,Sheet1!J:K,2,0)</f>
        <v>C</v>
      </c>
      <c r="E2832" t="str">
        <f t="shared" si="264"/>
        <v>C留学</v>
      </c>
      <c r="F2832" t="str">
        <f>VLOOKUP(G2832,Sheet1!J:L,3,0)</f>
        <v>辽宁省</v>
      </c>
      <c r="G2832" t="s">
        <v>341</v>
      </c>
      <c r="H2832" s="2" t="str">
        <f>VLOOKUP(G2832,Sheet1!J:O,6,0)</f>
        <v>华北大区</v>
      </c>
      <c r="I2832">
        <v>1</v>
      </c>
      <c r="J2832">
        <v>0</v>
      </c>
      <c r="K2832" s="8">
        <f>VLOOKUP(C2832,'渗透率、续签率'!B:C,2,0)</f>
        <v>0.68700000000000006</v>
      </c>
      <c r="L2832" s="6">
        <f t="shared" si="265"/>
        <v>0</v>
      </c>
      <c r="M2832">
        <v>0</v>
      </c>
      <c r="N2832">
        <v>0</v>
      </c>
      <c r="O2832" s="24" t="e">
        <f t="shared" si="266"/>
        <v>#DIV/0!</v>
      </c>
      <c r="P2832" s="35">
        <f>VLOOKUP(E2832,'参数设置&amp;汇总'!O:X,10,0)</f>
        <v>1</v>
      </c>
      <c r="Q2832" s="37">
        <f t="shared" si="267"/>
        <v>0</v>
      </c>
      <c r="R2832">
        <v>0.85</v>
      </c>
      <c r="S2832" s="38">
        <f t="shared" si="268"/>
        <v>0</v>
      </c>
      <c r="T2832" s="9">
        <f t="shared" si="269"/>
        <v>0</v>
      </c>
      <c r="V2832" s="11"/>
    </row>
    <row r="2833" spans="2:22" ht="18">
      <c r="B2833" t="s">
        <v>550</v>
      </c>
      <c r="C2833" t="s">
        <v>554</v>
      </c>
      <c r="D2833" t="str">
        <f>VLOOKUP(G2833,Sheet1!J:K,2,0)</f>
        <v>C</v>
      </c>
      <c r="E2833" t="str">
        <f t="shared" si="264"/>
        <v>C留学</v>
      </c>
      <c r="F2833" t="str">
        <f>VLOOKUP(G2833,Sheet1!J:L,3,0)</f>
        <v>四川省</v>
      </c>
      <c r="G2833" t="s">
        <v>342</v>
      </c>
      <c r="H2833" s="2" t="str">
        <f>VLOOKUP(G2833,Sheet1!J:O,6,0)</f>
        <v>华北大区</v>
      </c>
      <c r="I2833">
        <v>1</v>
      </c>
      <c r="J2833">
        <v>0</v>
      </c>
      <c r="K2833" s="8">
        <f>VLOOKUP(C2833,'渗透率、续签率'!B:C,2,0)</f>
        <v>0.68700000000000006</v>
      </c>
      <c r="L2833" s="6">
        <f t="shared" si="265"/>
        <v>0</v>
      </c>
      <c r="M2833">
        <v>0</v>
      </c>
      <c r="N2833">
        <v>0</v>
      </c>
      <c r="O2833" s="24" t="e">
        <f t="shared" si="266"/>
        <v>#DIV/0!</v>
      </c>
      <c r="P2833" s="35">
        <f>VLOOKUP(E2833,'参数设置&amp;汇总'!O:X,10,0)</f>
        <v>1</v>
      </c>
      <c r="Q2833" s="37">
        <f t="shared" si="267"/>
        <v>0</v>
      </c>
      <c r="R2833">
        <v>0.85</v>
      </c>
      <c r="S2833" s="38">
        <f t="shared" si="268"/>
        <v>0</v>
      </c>
      <c r="T2833" s="9">
        <f t="shared" si="269"/>
        <v>0</v>
      </c>
      <c r="V2833" s="11"/>
    </row>
    <row r="2834" spans="2:22" ht="18">
      <c r="B2834" t="s">
        <v>550</v>
      </c>
      <c r="C2834" t="s">
        <v>554</v>
      </c>
      <c r="D2834" t="str">
        <f>VLOOKUP(G2834,Sheet1!J:K,2,0)</f>
        <v>C</v>
      </c>
      <c r="E2834" t="str">
        <f t="shared" si="264"/>
        <v>C留学</v>
      </c>
      <c r="F2834" t="str">
        <f>VLOOKUP(G2834,Sheet1!J:L,3,0)</f>
        <v>宁夏回族自治区</v>
      </c>
      <c r="G2834" t="s">
        <v>343</v>
      </c>
      <c r="H2834" s="2" t="str">
        <f>VLOOKUP(G2834,Sheet1!J:O,6,0)</f>
        <v>华北大区</v>
      </c>
      <c r="I2834">
        <v>0</v>
      </c>
      <c r="J2834">
        <v>0</v>
      </c>
      <c r="K2834" s="8">
        <f>VLOOKUP(C2834,'渗透率、续签率'!B:C,2,0)</f>
        <v>0.68700000000000006</v>
      </c>
      <c r="L2834" s="6" t="e">
        <f t="shared" si="265"/>
        <v>#DIV/0!</v>
      </c>
      <c r="M2834">
        <v>0</v>
      </c>
      <c r="N2834">
        <v>0</v>
      </c>
      <c r="O2834" s="24" t="e">
        <f t="shared" si="266"/>
        <v>#DIV/0!</v>
      </c>
      <c r="P2834" s="35">
        <f>VLOOKUP(E2834,'参数设置&amp;汇总'!O:X,10,0)</f>
        <v>1</v>
      </c>
      <c r="Q2834" s="37">
        <f t="shared" si="267"/>
        <v>0</v>
      </c>
      <c r="R2834">
        <v>0.85</v>
      </c>
      <c r="S2834" s="38">
        <f t="shared" si="268"/>
        <v>0</v>
      </c>
      <c r="T2834" s="9">
        <f t="shared" si="269"/>
        <v>0</v>
      </c>
      <c r="V2834" s="11"/>
    </row>
    <row r="2835" spans="2:22" ht="18">
      <c r="B2835" t="s">
        <v>550</v>
      </c>
      <c r="C2835" t="s">
        <v>554</v>
      </c>
      <c r="D2835" t="str">
        <f>VLOOKUP(G2835,Sheet1!J:K,2,0)</f>
        <v>C</v>
      </c>
      <c r="E2835" t="str">
        <f t="shared" si="264"/>
        <v>C留学</v>
      </c>
      <c r="F2835" t="str">
        <f>VLOOKUP(G2835,Sheet1!J:L,3,0)</f>
        <v>河北省</v>
      </c>
      <c r="G2835" t="s">
        <v>344</v>
      </c>
      <c r="H2835" s="2" t="str">
        <f>VLOOKUP(G2835,Sheet1!J:O,6,0)</f>
        <v>华北大区</v>
      </c>
      <c r="I2835">
        <v>49</v>
      </c>
      <c r="J2835">
        <v>11</v>
      </c>
      <c r="K2835" s="8">
        <f>VLOOKUP(C2835,'渗透率、续签率'!B:C,2,0)</f>
        <v>0.68700000000000006</v>
      </c>
      <c r="L2835" s="6">
        <f t="shared" si="265"/>
        <v>0.22448979591836735</v>
      </c>
      <c r="M2835">
        <v>8</v>
      </c>
      <c r="N2835">
        <v>7</v>
      </c>
      <c r="O2835" s="24">
        <f t="shared" si="266"/>
        <v>0.875</v>
      </c>
      <c r="P2835" s="35">
        <f>VLOOKUP(E2835,'参数设置&amp;汇总'!O:X,10,0)</f>
        <v>1</v>
      </c>
      <c r="Q2835" s="37">
        <f t="shared" si="267"/>
        <v>8</v>
      </c>
      <c r="R2835">
        <v>0.85</v>
      </c>
      <c r="S2835" s="38">
        <f t="shared" si="268"/>
        <v>3.7541176470588233</v>
      </c>
      <c r="T2835" s="9">
        <f t="shared" si="269"/>
        <v>1.6255329411764705</v>
      </c>
      <c r="V2835" s="11"/>
    </row>
    <row r="2836" spans="2:22" ht="18">
      <c r="B2836" t="s">
        <v>550</v>
      </c>
      <c r="C2836" t="s">
        <v>554</v>
      </c>
      <c r="D2836" t="str">
        <f>VLOOKUP(G2836,Sheet1!J:K,2,0)</f>
        <v>C</v>
      </c>
      <c r="E2836" t="str">
        <f t="shared" si="264"/>
        <v>C留学</v>
      </c>
      <c r="F2836" t="str">
        <f>VLOOKUP(G2836,Sheet1!J:L,3,0)</f>
        <v>新疆维吾尔自治区</v>
      </c>
      <c r="G2836" t="s">
        <v>345</v>
      </c>
      <c r="H2836" s="2" t="str">
        <f>VLOOKUP(G2836,Sheet1!J:O,6,0)</f>
        <v>华北大区</v>
      </c>
      <c r="I2836">
        <v>0</v>
      </c>
      <c r="J2836">
        <v>0</v>
      </c>
      <c r="K2836" s="8">
        <f>VLOOKUP(C2836,'渗透率、续签率'!B:C,2,0)</f>
        <v>0.68700000000000006</v>
      </c>
      <c r="L2836" s="6" t="e">
        <f t="shared" si="265"/>
        <v>#DIV/0!</v>
      </c>
      <c r="M2836">
        <v>0</v>
      </c>
      <c r="N2836">
        <v>0</v>
      </c>
      <c r="O2836" s="24" t="e">
        <f t="shared" si="266"/>
        <v>#DIV/0!</v>
      </c>
      <c r="P2836" s="35">
        <f>VLOOKUP(E2836,'参数设置&amp;汇总'!O:X,10,0)</f>
        <v>1</v>
      </c>
      <c r="Q2836" s="37">
        <f t="shared" si="267"/>
        <v>0</v>
      </c>
      <c r="R2836">
        <v>0.85</v>
      </c>
      <c r="S2836" s="38">
        <f t="shared" si="268"/>
        <v>0</v>
      </c>
      <c r="T2836" s="9">
        <f t="shared" si="269"/>
        <v>0</v>
      </c>
      <c r="V2836" s="11"/>
    </row>
    <row r="2837" spans="2:22" ht="18">
      <c r="B2837" t="s">
        <v>550</v>
      </c>
      <c r="C2837" t="s">
        <v>554</v>
      </c>
      <c r="D2837" t="str">
        <f>VLOOKUP(G2837,Sheet1!J:K,2,0)</f>
        <v>C</v>
      </c>
      <c r="E2837" t="str">
        <f t="shared" si="264"/>
        <v>C留学</v>
      </c>
      <c r="F2837" t="str">
        <f>VLOOKUP(G2837,Sheet1!J:L,3,0)</f>
        <v>湖北省</v>
      </c>
      <c r="G2837" t="s">
        <v>346</v>
      </c>
      <c r="H2837" s="2" t="str">
        <f>VLOOKUP(G2837,Sheet1!J:O,6,0)</f>
        <v>华南大区</v>
      </c>
      <c r="I2837">
        <v>0</v>
      </c>
      <c r="J2837">
        <v>0</v>
      </c>
      <c r="K2837" s="8">
        <f>VLOOKUP(C2837,'渗透率、续签率'!B:C,2,0)</f>
        <v>0.68700000000000006</v>
      </c>
      <c r="L2837" s="6" t="e">
        <f t="shared" si="265"/>
        <v>#DIV/0!</v>
      </c>
      <c r="M2837">
        <v>0</v>
      </c>
      <c r="N2837">
        <v>0</v>
      </c>
      <c r="O2837" s="24" t="e">
        <f t="shared" si="266"/>
        <v>#DIV/0!</v>
      </c>
      <c r="P2837" s="35">
        <f>VLOOKUP(E2837,'参数设置&amp;汇总'!O:X,10,0)</f>
        <v>1</v>
      </c>
      <c r="Q2837" s="37">
        <f t="shared" si="267"/>
        <v>0</v>
      </c>
      <c r="R2837">
        <v>0.85</v>
      </c>
      <c r="S2837" s="38">
        <f t="shared" si="268"/>
        <v>0</v>
      </c>
      <c r="T2837" s="9">
        <f t="shared" si="269"/>
        <v>0</v>
      </c>
      <c r="V2837" s="11"/>
    </row>
    <row r="2838" spans="2:22" ht="18">
      <c r="B2838" t="s">
        <v>550</v>
      </c>
      <c r="C2838" t="s">
        <v>554</v>
      </c>
      <c r="D2838" t="str">
        <f>VLOOKUP(G2838,Sheet1!J:K,2,0)</f>
        <v>B</v>
      </c>
      <c r="E2838" t="str">
        <f t="shared" si="264"/>
        <v>B留学</v>
      </c>
      <c r="F2838" t="str">
        <f>VLOOKUP(G2838,Sheet1!J:L,3,0)</f>
        <v>福建省</v>
      </c>
      <c r="G2838" t="s">
        <v>79</v>
      </c>
      <c r="H2838" s="2" t="str">
        <f>VLOOKUP(G2838,Sheet1!J:O,6,0)</f>
        <v>华南大区</v>
      </c>
      <c r="I2838">
        <v>55</v>
      </c>
      <c r="J2838">
        <v>10</v>
      </c>
      <c r="K2838" s="8">
        <f>VLOOKUP(C2838,'渗透率、续签率'!B:C,2,0)</f>
        <v>0.68700000000000006</v>
      </c>
      <c r="L2838" s="6">
        <f t="shared" si="265"/>
        <v>0.18181818181818182</v>
      </c>
      <c r="M2838">
        <v>9</v>
      </c>
      <c r="N2838">
        <v>7</v>
      </c>
      <c r="O2838" s="24">
        <f t="shared" si="266"/>
        <v>0.77777777777777779</v>
      </c>
      <c r="P2838" s="35">
        <f>VLOOKUP(E2838,'参数设置&amp;汇总'!O:X,10,0)</f>
        <v>1</v>
      </c>
      <c r="Q2838" s="37">
        <f t="shared" si="267"/>
        <v>9</v>
      </c>
      <c r="R2838">
        <v>0.85</v>
      </c>
      <c r="S2838" s="38">
        <f t="shared" si="268"/>
        <v>4.9305882352941177</v>
      </c>
      <c r="T2838" s="9">
        <f t="shared" si="269"/>
        <v>2.134944705882353</v>
      </c>
      <c r="V2838" s="11"/>
    </row>
    <row r="2839" spans="2:22" ht="18">
      <c r="B2839" t="s">
        <v>550</v>
      </c>
      <c r="C2839" t="s">
        <v>554</v>
      </c>
      <c r="D2839" t="str">
        <f>VLOOKUP(G2839,Sheet1!J:K,2,0)</f>
        <v>C</v>
      </c>
      <c r="E2839" t="str">
        <f t="shared" si="264"/>
        <v>C留学</v>
      </c>
      <c r="F2839" t="str">
        <f>VLOOKUP(G2839,Sheet1!J:L,3,0)</f>
        <v>河北省</v>
      </c>
      <c r="G2839" t="s">
        <v>347</v>
      </c>
      <c r="H2839" s="2" t="str">
        <f>VLOOKUP(G2839,Sheet1!J:O,6,0)</f>
        <v>华北大区</v>
      </c>
      <c r="I2839">
        <v>9</v>
      </c>
      <c r="J2839">
        <v>0</v>
      </c>
      <c r="K2839" s="8">
        <f>VLOOKUP(C2839,'渗透率、续签率'!B:C,2,0)</f>
        <v>0.68700000000000006</v>
      </c>
      <c r="L2839" s="6">
        <f t="shared" si="265"/>
        <v>0</v>
      </c>
      <c r="M2839">
        <v>0</v>
      </c>
      <c r="N2839">
        <v>0</v>
      </c>
      <c r="O2839" s="24" t="e">
        <f t="shared" si="266"/>
        <v>#DIV/0!</v>
      </c>
      <c r="P2839" s="35">
        <f>VLOOKUP(E2839,'参数设置&amp;汇总'!O:X,10,0)</f>
        <v>1</v>
      </c>
      <c r="Q2839" s="37">
        <f t="shared" si="267"/>
        <v>0</v>
      </c>
      <c r="R2839">
        <v>0.85</v>
      </c>
      <c r="S2839" s="38">
        <f t="shared" si="268"/>
        <v>0</v>
      </c>
      <c r="T2839" s="9">
        <f t="shared" si="269"/>
        <v>0</v>
      </c>
      <c r="V2839" s="11"/>
    </row>
    <row r="2840" spans="2:22" ht="18">
      <c r="B2840" t="s">
        <v>550</v>
      </c>
      <c r="C2840" t="s">
        <v>554</v>
      </c>
      <c r="D2840" t="str">
        <f>VLOOKUP(G2840,Sheet1!J:K,2,0)</f>
        <v>C</v>
      </c>
      <c r="E2840" t="str">
        <f t="shared" si="264"/>
        <v>C留学</v>
      </c>
      <c r="F2840" t="str">
        <f>VLOOKUP(G2840,Sheet1!J:L,3,0)</f>
        <v>云南省</v>
      </c>
      <c r="G2840" t="s">
        <v>348</v>
      </c>
      <c r="H2840" s="2" t="str">
        <f>VLOOKUP(G2840,Sheet1!J:O,6,0)</f>
        <v>华南大区</v>
      </c>
      <c r="I2840">
        <v>2</v>
      </c>
      <c r="J2840">
        <v>0</v>
      </c>
      <c r="K2840" s="8">
        <f>VLOOKUP(C2840,'渗透率、续签率'!B:C,2,0)</f>
        <v>0.68700000000000006</v>
      </c>
      <c r="L2840" s="6">
        <f t="shared" si="265"/>
        <v>0</v>
      </c>
      <c r="M2840">
        <v>0</v>
      </c>
      <c r="N2840">
        <v>0</v>
      </c>
      <c r="O2840" s="24" t="e">
        <f t="shared" si="266"/>
        <v>#DIV/0!</v>
      </c>
      <c r="P2840" s="35">
        <f>VLOOKUP(E2840,'参数设置&amp;汇总'!O:X,10,0)</f>
        <v>1</v>
      </c>
      <c r="Q2840" s="37">
        <f t="shared" si="267"/>
        <v>0</v>
      </c>
      <c r="R2840">
        <v>0.85</v>
      </c>
      <c r="S2840" s="38">
        <f t="shared" si="268"/>
        <v>0</v>
      </c>
      <c r="T2840" s="9">
        <f t="shared" si="269"/>
        <v>0</v>
      </c>
      <c r="V2840" s="11"/>
    </row>
    <row r="2841" spans="2:22" ht="18">
      <c r="B2841" t="s">
        <v>550</v>
      </c>
      <c r="C2841" t="s">
        <v>554</v>
      </c>
      <c r="D2841" t="str">
        <f>VLOOKUP(G2841,Sheet1!J:K,2,0)</f>
        <v>C</v>
      </c>
      <c r="E2841" t="str">
        <f t="shared" si="264"/>
        <v>C留学</v>
      </c>
      <c r="F2841" t="str">
        <f>VLOOKUP(G2841,Sheet1!J:L,3,0)</f>
        <v>浙江省</v>
      </c>
      <c r="G2841" t="s">
        <v>349</v>
      </c>
      <c r="H2841" s="2" t="str">
        <f>VLOOKUP(G2841,Sheet1!J:O,6,0)</f>
        <v>华南大区</v>
      </c>
      <c r="I2841">
        <v>11</v>
      </c>
      <c r="J2841">
        <v>3</v>
      </c>
      <c r="K2841" s="8">
        <f>VLOOKUP(C2841,'渗透率、续签率'!B:C,2,0)</f>
        <v>0.68700000000000006</v>
      </c>
      <c r="L2841" s="6">
        <f t="shared" si="265"/>
        <v>0.27272727272727271</v>
      </c>
      <c r="M2841">
        <v>1</v>
      </c>
      <c r="N2841">
        <v>1</v>
      </c>
      <c r="O2841" s="24">
        <f t="shared" si="266"/>
        <v>1</v>
      </c>
      <c r="P2841" s="35">
        <f>VLOOKUP(E2841,'参数设置&amp;汇总'!O:X,10,0)</f>
        <v>1</v>
      </c>
      <c r="Q2841" s="37">
        <f t="shared" si="267"/>
        <v>1</v>
      </c>
      <c r="R2841">
        <v>0.85</v>
      </c>
      <c r="S2841" s="38">
        <f t="shared" si="268"/>
        <v>0.36823529411764699</v>
      </c>
      <c r="T2841" s="9">
        <f t="shared" si="269"/>
        <v>0.15944588235294116</v>
      </c>
      <c r="V2841" s="11"/>
    </row>
    <row r="2842" spans="2:22" ht="18">
      <c r="B2842" t="s">
        <v>550</v>
      </c>
      <c r="C2842" t="s">
        <v>554</v>
      </c>
      <c r="D2842" t="str">
        <f>VLOOKUP(G2842,Sheet1!J:K,2,0)</f>
        <v>C</v>
      </c>
      <c r="E2842" t="str">
        <f t="shared" si="264"/>
        <v>C留学</v>
      </c>
      <c r="F2842" t="str">
        <f>VLOOKUP(G2842,Sheet1!J:L,3,0)</f>
        <v>黑龙江省</v>
      </c>
      <c r="G2842" t="s">
        <v>350</v>
      </c>
      <c r="H2842" s="2" t="str">
        <f>VLOOKUP(G2842,Sheet1!J:O,6,0)</f>
        <v>华北大区</v>
      </c>
      <c r="I2842">
        <v>1</v>
      </c>
      <c r="J2842">
        <v>0</v>
      </c>
      <c r="K2842" s="8">
        <f>VLOOKUP(C2842,'渗透率、续签率'!B:C,2,0)</f>
        <v>0.68700000000000006</v>
      </c>
      <c r="L2842" s="6">
        <f t="shared" si="265"/>
        <v>0</v>
      </c>
      <c r="M2842">
        <v>0</v>
      </c>
      <c r="N2842">
        <v>0</v>
      </c>
      <c r="O2842" s="24" t="e">
        <f t="shared" si="266"/>
        <v>#DIV/0!</v>
      </c>
      <c r="P2842" s="35">
        <f>VLOOKUP(E2842,'参数设置&amp;汇总'!O:X,10,0)</f>
        <v>1</v>
      </c>
      <c r="Q2842" s="37">
        <f t="shared" si="267"/>
        <v>0</v>
      </c>
      <c r="R2842">
        <v>0.85</v>
      </c>
      <c r="S2842" s="38">
        <f t="shared" si="268"/>
        <v>0</v>
      </c>
      <c r="T2842" s="9">
        <f t="shared" si="269"/>
        <v>0</v>
      </c>
      <c r="V2842" s="11"/>
    </row>
    <row r="2843" spans="2:22" ht="18">
      <c r="B2843" t="s">
        <v>550</v>
      </c>
      <c r="C2843" t="s">
        <v>554</v>
      </c>
      <c r="D2843" t="str">
        <f>VLOOKUP(G2843,Sheet1!J:K,2,0)</f>
        <v>C</v>
      </c>
      <c r="E2843" t="str">
        <f t="shared" si="264"/>
        <v>C留学</v>
      </c>
      <c r="F2843" t="str">
        <f>VLOOKUP(G2843,Sheet1!J:L,3,0)</f>
        <v>四川省</v>
      </c>
      <c r="G2843" t="s">
        <v>351</v>
      </c>
      <c r="H2843" s="2" t="str">
        <f>VLOOKUP(G2843,Sheet1!J:O,6,0)</f>
        <v>华北大区</v>
      </c>
      <c r="I2843">
        <v>8</v>
      </c>
      <c r="J2843">
        <v>2</v>
      </c>
      <c r="K2843" s="8">
        <f>VLOOKUP(C2843,'渗透率、续签率'!B:C,2,0)</f>
        <v>0.68700000000000006</v>
      </c>
      <c r="L2843" s="6">
        <f t="shared" si="265"/>
        <v>0.25</v>
      </c>
      <c r="M2843">
        <v>2</v>
      </c>
      <c r="N2843">
        <v>2</v>
      </c>
      <c r="O2843" s="24">
        <f t="shared" si="266"/>
        <v>1</v>
      </c>
      <c r="P2843" s="35">
        <f>VLOOKUP(E2843,'参数设置&amp;汇总'!O:X,10,0)</f>
        <v>1</v>
      </c>
      <c r="Q2843" s="37">
        <f t="shared" si="267"/>
        <v>2</v>
      </c>
      <c r="R2843">
        <v>0.85</v>
      </c>
      <c r="S2843" s="38">
        <f t="shared" si="268"/>
        <v>0.73647058823529399</v>
      </c>
      <c r="T2843" s="9">
        <f t="shared" si="269"/>
        <v>0.31889176470588232</v>
      </c>
      <c r="V2843" s="11"/>
    </row>
    <row r="2844" spans="2:22" ht="18">
      <c r="B2844" t="s">
        <v>550</v>
      </c>
      <c r="C2844" t="s">
        <v>554</v>
      </c>
      <c r="D2844" t="str">
        <f>VLOOKUP(G2844,Sheet1!J:K,2,0)</f>
        <v>C</v>
      </c>
      <c r="E2844" t="str">
        <f t="shared" si="264"/>
        <v>C留学</v>
      </c>
      <c r="F2844" t="str">
        <f>VLOOKUP(G2844,Sheet1!J:L,3,0)</f>
        <v>山东省</v>
      </c>
      <c r="G2844" t="s">
        <v>352</v>
      </c>
      <c r="H2844" s="2" t="str">
        <f>VLOOKUP(G2844,Sheet1!J:O,6,0)</f>
        <v>华北大区</v>
      </c>
      <c r="I2844">
        <v>14</v>
      </c>
      <c r="J2844">
        <v>0</v>
      </c>
      <c r="K2844" s="8">
        <f>VLOOKUP(C2844,'渗透率、续签率'!B:C,2,0)</f>
        <v>0.68700000000000006</v>
      </c>
      <c r="L2844" s="6">
        <f t="shared" si="265"/>
        <v>0</v>
      </c>
      <c r="M2844">
        <v>0</v>
      </c>
      <c r="N2844">
        <v>0</v>
      </c>
      <c r="O2844" s="24" t="e">
        <f t="shared" si="266"/>
        <v>#DIV/0!</v>
      </c>
      <c r="P2844" s="35">
        <f>VLOOKUP(E2844,'参数设置&amp;汇总'!O:X,10,0)</f>
        <v>1</v>
      </c>
      <c r="Q2844" s="37">
        <f t="shared" si="267"/>
        <v>0</v>
      </c>
      <c r="R2844">
        <v>0.85</v>
      </c>
      <c r="S2844" s="38">
        <f t="shared" si="268"/>
        <v>0</v>
      </c>
      <c r="T2844" s="9">
        <f t="shared" si="269"/>
        <v>0</v>
      </c>
      <c r="V2844" s="11"/>
    </row>
    <row r="2845" spans="2:22" ht="18">
      <c r="B2845" t="s">
        <v>550</v>
      </c>
      <c r="C2845" t="s">
        <v>554</v>
      </c>
      <c r="D2845" t="str">
        <f>VLOOKUP(G2845,Sheet1!J:K,2,0)</f>
        <v>C</v>
      </c>
      <c r="E2845" t="str">
        <f t="shared" si="264"/>
        <v>C留学</v>
      </c>
      <c r="F2845" t="str">
        <f>VLOOKUP(G2845,Sheet1!J:L,3,0)</f>
        <v>广东省</v>
      </c>
      <c r="G2845" t="s">
        <v>353</v>
      </c>
      <c r="H2845" s="2" t="str">
        <f>VLOOKUP(G2845,Sheet1!J:O,6,0)</f>
        <v>华南大区</v>
      </c>
      <c r="I2845">
        <v>3</v>
      </c>
      <c r="J2845">
        <v>0</v>
      </c>
      <c r="K2845" s="8">
        <f>VLOOKUP(C2845,'渗透率、续签率'!B:C,2,0)</f>
        <v>0.68700000000000006</v>
      </c>
      <c r="L2845" s="6">
        <f t="shared" si="265"/>
        <v>0</v>
      </c>
      <c r="M2845">
        <v>0</v>
      </c>
      <c r="N2845">
        <v>0</v>
      </c>
      <c r="O2845" s="24" t="e">
        <f t="shared" si="266"/>
        <v>#DIV/0!</v>
      </c>
      <c r="P2845" s="35">
        <f>VLOOKUP(E2845,'参数设置&amp;汇总'!O:X,10,0)</f>
        <v>1</v>
      </c>
      <c r="Q2845" s="37">
        <f t="shared" si="267"/>
        <v>0</v>
      </c>
      <c r="R2845">
        <v>0.85</v>
      </c>
      <c r="S2845" s="38">
        <f t="shared" si="268"/>
        <v>0</v>
      </c>
      <c r="T2845" s="9">
        <f t="shared" si="269"/>
        <v>0</v>
      </c>
      <c r="V2845" s="11"/>
    </row>
    <row r="2846" spans="2:22" ht="18">
      <c r="B2846" t="s">
        <v>550</v>
      </c>
      <c r="C2846" t="s">
        <v>554</v>
      </c>
      <c r="D2846" t="str">
        <f>VLOOKUP(G2846,Sheet1!J:K,2,0)</f>
        <v>C</v>
      </c>
      <c r="E2846" t="str">
        <f t="shared" si="264"/>
        <v>C留学</v>
      </c>
      <c r="F2846" t="str">
        <f>VLOOKUP(G2846,Sheet1!J:L,3,0)</f>
        <v>四川省</v>
      </c>
      <c r="G2846" t="s">
        <v>355</v>
      </c>
      <c r="H2846" s="2" t="str">
        <f>VLOOKUP(G2846,Sheet1!J:O,6,0)</f>
        <v>华北大区</v>
      </c>
      <c r="I2846">
        <v>0</v>
      </c>
      <c r="J2846">
        <v>0</v>
      </c>
      <c r="K2846" s="8">
        <f>VLOOKUP(C2846,'渗透率、续签率'!B:C,2,0)</f>
        <v>0.68700000000000006</v>
      </c>
      <c r="L2846" s="6" t="e">
        <f t="shared" si="265"/>
        <v>#DIV/0!</v>
      </c>
      <c r="M2846">
        <v>0</v>
      </c>
      <c r="N2846">
        <v>0</v>
      </c>
      <c r="O2846" s="24" t="e">
        <f t="shared" si="266"/>
        <v>#DIV/0!</v>
      </c>
      <c r="P2846" s="35">
        <f>VLOOKUP(E2846,'参数设置&amp;汇总'!O:X,10,0)</f>
        <v>1</v>
      </c>
      <c r="Q2846" s="37">
        <f t="shared" si="267"/>
        <v>0</v>
      </c>
      <c r="R2846">
        <v>0.85</v>
      </c>
      <c r="S2846" s="38">
        <f t="shared" si="268"/>
        <v>0</v>
      </c>
      <c r="T2846" s="9">
        <f t="shared" si="269"/>
        <v>0</v>
      </c>
      <c r="U2846" s="1"/>
      <c r="V2846" s="11"/>
    </row>
    <row r="2847" spans="2:22" ht="18">
      <c r="B2847" t="s">
        <v>550</v>
      </c>
      <c r="C2847" t="s">
        <v>554</v>
      </c>
      <c r="D2847" t="str">
        <f>VLOOKUP(G2847,Sheet1!J:K,2,0)</f>
        <v>C</v>
      </c>
      <c r="E2847" t="str">
        <f t="shared" si="264"/>
        <v>C留学</v>
      </c>
      <c r="F2847" t="str">
        <f>VLOOKUP(G2847,Sheet1!J:L,3,0)</f>
        <v>浙江省</v>
      </c>
      <c r="G2847" t="s">
        <v>356</v>
      </c>
      <c r="H2847" s="2" t="str">
        <f>VLOOKUP(G2847,Sheet1!J:O,6,0)</f>
        <v>华南大区</v>
      </c>
      <c r="I2847">
        <v>1</v>
      </c>
      <c r="J2847">
        <v>1</v>
      </c>
      <c r="K2847" s="8">
        <f>VLOOKUP(C2847,'渗透率、续签率'!B:C,2,0)</f>
        <v>0.68700000000000006</v>
      </c>
      <c r="L2847" s="6">
        <f t="shared" si="265"/>
        <v>1</v>
      </c>
      <c r="M2847">
        <v>1</v>
      </c>
      <c r="N2847">
        <v>1</v>
      </c>
      <c r="O2847" s="24">
        <f t="shared" si="266"/>
        <v>1</v>
      </c>
      <c r="P2847" s="35">
        <f>VLOOKUP(E2847,'参数设置&amp;汇总'!O:X,10,0)</f>
        <v>1</v>
      </c>
      <c r="Q2847" s="37">
        <f t="shared" si="267"/>
        <v>1</v>
      </c>
      <c r="R2847">
        <v>0.85</v>
      </c>
      <c r="S2847" s="38">
        <f t="shared" si="268"/>
        <v>0.36823529411764699</v>
      </c>
      <c r="T2847" s="9">
        <f t="shared" si="269"/>
        <v>0.15944588235294116</v>
      </c>
      <c r="V2847" s="11"/>
    </row>
    <row r="2848" spans="2:22" ht="18">
      <c r="B2848" t="s">
        <v>550</v>
      </c>
      <c r="C2848" t="s">
        <v>554</v>
      </c>
      <c r="D2848" t="str">
        <f>VLOOKUP(G2848,Sheet1!J:K,2,0)</f>
        <v>C</v>
      </c>
      <c r="E2848" t="str">
        <f t="shared" si="264"/>
        <v>C留学</v>
      </c>
      <c r="F2848" t="str">
        <f>VLOOKUP(G2848,Sheet1!J:L,3,0)</f>
        <v>安徽省</v>
      </c>
      <c r="G2848" t="s">
        <v>357</v>
      </c>
      <c r="H2848" s="2" t="str">
        <f>VLOOKUP(G2848,Sheet1!J:O,6,0)</f>
        <v>华南大区</v>
      </c>
      <c r="I2848">
        <v>5</v>
      </c>
      <c r="J2848">
        <v>3</v>
      </c>
      <c r="K2848" s="8">
        <f>VLOOKUP(C2848,'渗透率、续签率'!B:C,2,0)</f>
        <v>0.68700000000000006</v>
      </c>
      <c r="L2848" s="6">
        <f t="shared" si="265"/>
        <v>0.6</v>
      </c>
      <c r="M2848">
        <v>2</v>
      </c>
      <c r="N2848">
        <v>2</v>
      </c>
      <c r="O2848" s="24">
        <f t="shared" si="266"/>
        <v>1</v>
      </c>
      <c r="P2848" s="35">
        <f>VLOOKUP(E2848,'参数设置&amp;汇总'!O:X,10,0)</f>
        <v>1</v>
      </c>
      <c r="Q2848" s="37">
        <f t="shared" si="267"/>
        <v>2</v>
      </c>
      <c r="R2848">
        <v>0.85</v>
      </c>
      <c r="S2848" s="38">
        <f t="shared" si="268"/>
        <v>0.73647058823529399</v>
      </c>
      <c r="T2848" s="9">
        <f t="shared" si="269"/>
        <v>0.31889176470588232</v>
      </c>
      <c r="U2848" s="1"/>
      <c r="V2848" s="11"/>
    </row>
    <row r="2849" spans="2:22" ht="18">
      <c r="B2849" t="s">
        <v>550</v>
      </c>
      <c r="C2849" t="s">
        <v>554</v>
      </c>
      <c r="D2849" t="str">
        <f>VLOOKUP(G2849,Sheet1!J:K,2,0)</f>
        <v>B</v>
      </c>
      <c r="E2849" t="str">
        <f t="shared" si="264"/>
        <v>B留学</v>
      </c>
      <c r="F2849" t="str">
        <f>VLOOKUP(G2849,Sheet1!J:L,3,0)</f>
        <v>江苏省</v>
      </c>
      <c r="G2849" t="s">
        <v>80</v>
      </c>
      <c r="H2849" s="2" t="str">
        <f>VLOOKUP(G2849,Sheet1!J:O,6,0)</f>
        <v>华北大区</v>
      </c>
      <c r="I2849">
        <v>104</v>
      </c>
      <c r="J2849">
        <v>24</v>
      </c>
      <c r="K2849" s="8">
        <f>VLOOKUP(C2849,'渗透率、续签率'!B:C,2,0)</f>
        <v>0.68700000000000006</v>
      </c>
      <c r="L2849" s="6">
        <f t="shared" si="265"/>
        <v>0.23076923076923078</v>
      </c>
      <c r="M2849">
        <v>15</v>
      </c>
      <c r="N2849">
        <v>15</v>
      </c>
      <c r="O2849" s="24">
        <f t="shared" si="266"/>
        <v>1</v>
      </c>
      <c r="P2849" s="35">
        <f>VLOOKUP(E2849,'参数设置&amp;汇总'!O:X,10,0)</f>
        <v>1</v>
      </c>
      <c r="Q2849" s="37">
        <f t="shared" si="267"/>
        <v>15</v>
      </c>
      <c r="R2849">
        <v>0.85</v>
      </c>
      <c r="S2849" s="38">
        <f t="shared" si="268"/>
        <v>5.5235294117647049</v>
      </c>
      <c r="T2849" s="9">
        <f t="shared" si="269"/>
        <v>2.3916882352941173</v>
      </c>
      <c r="U2849" s="1"/>
      <c r="V2849" s="11"/>
    </row>
    <row r="2850" spans="2:22" ht="18">
      <c r="B2850" t="s">
        <v>550</v>
      </c>
      <c r="C2850" t="s">
        <v>554</v>
      </c>
      <c r="D2850" t="str">
        <f>VLOOKUP(G2850,Sheet1!J:K,2,0)</f>
        <v>C</v>
      </c>
      <c r="E2850" t="str">
        <f t="shared" si="264"/>
        <v>C留学</v>
      </c>
      <c r="F2850" t="str">
        <f>VLOOKUP(G2850,Sheet1!J:L,3,0)</f>
        <v>广东省</v>
      </c>
      <c r="G2850" t="s">
        <v>358</v>
      </c>
      <c r="H2850" s="2" t="str">
        <f>VLOOKUP(G2850,Sheet1!J:O,6,0)</f>
        <v>华南大区</v>
      </c>
      <c r="I2850">
        <v>2</v>
      </c>
      <c r="J2850">
        <v>0</v>
      </c>
      <c r="K2850" s="8">
        <f>VLOOKUP(C2850,'渗透率、续签率'!B:C,2,0)</f>
        <v>0.68700000000000006</v>
      </c>
      <c r="L2850" s="6">
        <f t="shared" si="265"/>
        <v>0</v>
      </c>
      <c r="M2850">
        <v>0</v>
      </c>
      <c r="N2850">
        <v>0</v>
      </c>
      <c r="O2850" s="24" t="e">
        <f t="shared" si="266"/>
        <v>#DIV/0!</v>
      </c>
      <c r="P2850" s="35">
        <f>VLOOKUP(E2850,'参数设置&amp;汇总'!O:X,10,0)</f>
        <v>1</v>
      </c>
      <c r="Q2850" s="37">
        <f t="shared" si="267"/>
        <v>0</v>
      </c>
      <c r="R2850">
        <v>0.85</v>
      </c>
      <c r="S2850" s="38">
        <f t="shared" si="268"/>
        <v>0</v>
      </c>
      <c r="T2850" s="9">
        <f t="shared" si="269"/>
        <v>0</v>
      </c>
      <c r="V2850" s="11"/>
    </row>
    <row r="2851" spans="2:22" ht="18">
      <c r="B2851" t="s">
        <v>550</v>
      </c>
      <c r="C2851" t="s">
        <v>554</v>
      </c>
      <c r="D2851" t="str">
        <f>VLOOKUP(G2851,Sheet1!J:K,2,0)</f>
        <v>C</v>
      </c>
      <c r="E2851" t="str">
        <f t="shared" si="264"/>
        <v>C留学</v>
      </c>
      <c r="F2851" t="str">
        <f>VLOOKUP(G2851,Sheet1!J:L,3,0)</f>
        <v>湖北省</v>
      </c>
      <c r="G2851" t="s">
        <v>359</v>
      </c>
      <c r="H2851" s="2" t="str">
        <f>VLOOKUP(G2851,Sheet1!J:O,6,0)</f>
        <v>华南大区</v>
      </c>
      <c r="I2851">
        <v>2</v>
      </c>
      <c r="J2851">
        <v>0</v>
      </c>
      <c r="K2851" s="8">
        <f>VLOOKUP(C2851,'渗透率、续签率'!B:C,2,0)</f>
        <v>0.68700000000000006</v>
      </c>
      <c r="L2851" s="6">
        <f t="shared" si="265"/>
        <v>0</v>
      </c>
      <c r="M2851">
        <v>0</v>
      </c>
      <c r="N2851">
        <v>0</v>
      </c>
      <c r="O2851" s="24" t="e">
        <f t="shared" si="266"/>
        <v>#DIV/0!</v>
      </c>
      <c r="P2851" s="35">
        <f>VLOOKUP(E2851,'参数设置&amp;汇总'!O:X,10,0)</f>
        <v>1</v>
      </c>
      <c r="Q2851" s="37">
        <f t="shared" si="267"/>
        <v>0</v>
      </c>
      <c r="R2851">
        <v>0.85</v>
      </c>
      <c r="S2851" s="38">
        <f t="shared" si="268"/>
        <v>0</v>
      </c>
      <c r="T2851" s="9">
        <f t="shared" si="269"/>
        <v>0</v>
      </c>
      <c r="V2851" s="11"/>
    </row>
    <row r="2852" spans="2:22" ht="18">
      <c r="B2852" t="s">
        <v>550</v>
      </c>
      <c r="C2852" t="s">
        <v>554</v>
      </c>
      <c r="D2852" t="str">
        <f>VLOOKUP(G2852,Sheet1!J:K,2,0)</f>
        <v>C</v>
      </c>
      <c r="E2852" t="str">
        <f t="shared" si="264"/>
        <v>C留学</v>
      </c>
      <c r="F2852" t="str">
        <f>VLOOKUP(G2852,Sheet1!J:L,3,0)</f>
        <v>湖北省</v>
      </c>
      <c r="G2852" t="s">
        <v>360</v>
      </c>
      <c r="H2852" s="2" t="str">
        <f>VLOOKUP(G2852,Sheet1!J:O,6,0)</f>
        <v>华南大区</v>
      </c>
      <c r="I2852">
        <v>1</v>
      </c>
      <c r="J2852">
        <v>0</v>
      </c>
      <c r="K2852" s="8">
        <f>VLOOKUP(C2852,'渗透率、续签率'!B:C,2,0)</f>
        <v>0.68700000000000006</v>
      </c>
      <c r="L2852" s="6">
        <f t="shared" si="265"/>
        <v>0</v>
      </c>
      <c r="M2852">
        <v>0</v>
      </c>
      <c r="N2852">
        <v>0</v>
      </c>
      <c r="O2852" s="24" t="e">
        <f t="shared" si="266"/>
        <v>#DIV/0!</v>
      </c>
      <c r="P2852" s="35">
        <f>VLOOKUP(E2852,'参数设置&amp;汇总'!O:X,10,0)</f>
        <v>1</v>
      </c>
      <c r="Q2852" s="37">
        <f t="shared" si="267"/>
        <v>0</v>
      </c>
      <c r="R2852">
        <v>0.85</v>
      </c>
      <c r="S2852" s="38">
        <f t="shared" si="268"/>
        <v>0</v>
      </c>
      <c r="T2852" s="9">
        <f t="shared" si="269"/>
        <v>0</v>
      </c>
      <c r="V2852" s="11"/>
    </row>
    <row r="2853" spans="2:22" ht="18">
      <c r="B2853" t="s">
        <v>550</v>
      </c>
      <c r="C2853" t="s">
        <v>554</v>
      </c>
      <c r="D2853" t="str">
        <f>VLOOKUP(G2853,Sheet1!J:K,2,0)</f>
        <v>C</v>
      </c>
      <c r="E2853" t="str">
        <f t="shared" si="264"/>
        <v>C留学</v>
      </c>
      <c r="F2853" t="str">
        <f>VLOOKUP(G2853,Sheet1!J:L,3,0)</f>
        <v>福建省</v>
      </c>
      <c r="G2853" t="s">
        <v>361</v>
      </c>
      <c r="H2853" s="2" t="str">
        <f>VLOOKUP(G2853,Sheet1!J:O,6,0)</f>
        <v>华南大区</v>
      </c>
      <c r="I2853">
        <v>2</v>
      </c>
      <c r="J2853">
        <v>0</v>
      </c>
      <c r="K2853" s="8">
        <f>VLOOKUP(C2853,'渗透率、续签率'!B:C,2,0)</f>
        <v>0.68700000000000006</v>
      </c>
      <c r="L2853" s="6">
        <f t="shared" si="265"/>
        <v>0</v>
      </c>
      <c r="M2853">
        <v>0</v>
      </c>
      <c r="N2853">
        <v>0</v>
      </c>
      <c r="O2853" s="24" t="e">
        <f t="shared" si="266"/>
        <v>#DIV/0!</v>
      </c>
      <c r="P2853" s="35">
        <f>VLOOKUP(E2853,'参数设置&amp;汇总'!O:X,10,0)</f>
        <v>1</v>
      </c>
      <c r="Q2853" s="37">
        <f t="shared" si="267"/>
        <v>0</v>
      </c>
      <c r="R2853">
        <v>0.85</v>
      </c>
      <c r="S2853" s="38">
        <f t="shared" si="268"/>
        <v>0</v>
      </c>
      <c r="T2853" s="9">
        <f t="shared" si="269"/>
        <v>0</v>
      </c>
      <c r="V2853" s="11"/>
    </row>
    <row r="2854" spans="2:22" ht="18">
      <c r="B2854" t="s">
        <v>550</v>
      </c>
      <c r="C2854" t="s">
        <v>554</v>
      </c>
      <c r="D2854" t="str">
        <f>VLOOKUP(G2854,Sheet1!J:K,2,0)</f>
        <v>C</v>
      </c>
      <c r="E2854" t="str">
        <f t="shared" si="264"/>
        <v>C留学</v>
      </c>
      <c r="F2854" t="str">
        <f>VLOOKUP(G2854,Sheet1!J:L,3,0)</f>
        <v>山东省</v>
      </c>
      <c r="G2854" t="s">
        <v>362</v>
      </c>
      <c r="H2854" s="2" t="str">
        <f>VLOOKUP(G2854,Sheet1!J:O,6,0)</f>
        <v>华北大区</v>
      </c>
      <c r="I2854">
        <v>15</v>
      </c>
      <c r="J2854">
        <v>0</v>
      </c>
      <c r="K2854" s="8">
        <f>VLOOKUP(C2854,'渗透率、续签率'!B:C,2,0)</f>
        <v>0.68700000000000006</v>
      </c>
      <c r="L2854" s="6">
        <f t="shared" si="265"/>
        <v>0</v>
      </c>
      <c r="M2854">
        <v>0</v>
      </c>
      <c r="N2854">
        <v>0</v>
      </c>
      <c r="O2854" s="24" t="e">
        <f t="shared" si="266"/>
        <v>#DIV/0!</v>
      </c>
      <c r="P2854" s="35">
        <f>VLOOKUP(E2854,'参数设置&amp;汇总'!O:X,10,0)</f>
        <v>1</v>
      </c>
      <c r="Q2854" s="37">
        <f t="shared" si="267"/>
        <v>0</v>
      </c>
      <c r="R2854">
        <v>0.85</v>
      </c>
      <c r="S2854" s="38">
        <f t="shared" si="268"/>
        <v>0</v>
      </c>
      <c r="T2854" s="9">
        <f t="shared" si="269"/>
        <v>0</v>
      </c>
      <c r="V2854" s="11"/>
    </row>
    <row r="2855" spans="2:22" ht="18">
      <c r="B2855" t="s">
        <v>550</v>
      </c>
      <c r="C2855" t="s">
        <v>554</v>
      </c>
      <c r="D2855" t="str">
        <f>VLOOKUP(G2855,Sheet1!J:K,2,0)</f>
        <v>C</v>
      </c>
      <c r="E2855" t="str">
        <f t="shared" si="264"/>
        <v>C留学</v>
      </c>
      <c r="F2855" t="str">
        <f>VLOOKUP(G2855,Sheet1!J:L,3,0)</f>
        <v>江西省</v>
      </c>
      <c r="G2855" t="s">
        <v>363</v>
      </c>
      <c r="H2855" s="2" t="str">
        <f>VLOOKUP(G2855,Sheet1!J:O,6,0)</f>
        <v>华南大区</v>
      </c>
      <c r="I2855">
        <v>1</v>
      </c>
      <c r="J2855">
        <v>0</v>
      </c>
      <c r="K2855" s="8">
        <f>VLOOKUP(C2855,'渗透率、续签率'!B:C,2,0)</f>
        <v>0.68700000000000006</v>
      </c>
      <c r="L2855" s="6">
        <f t="shared" si="265"/>
        <v>0</v>
      </c>
      <c r="M2855">
        <v>0</v>
      </c>
      <c r="N2855">
        <v>0</v>
      </c>
      <c r="O2855" s="24" t="e">
        <f t="shared" si="266"/>
        <v>#DIV/0!</v>
      </c>
      <c r="P2855" s="35">
        <f>VLOOKUP(E2855,'参数设置&amp;汇总'!O:X,10,0)</f>
        <v>1</v>
      </c>
      <c r="Q2855" s="37">
        <f t="shared" si="267"/>
        <v>0</v>
      </c>
      <c r="R2855">
        <v>0.85</v>
      </c>
      <c r="S2855" s="38">
        <f t="shared" si="268"/>
        <v>0</v>
      </c>
      <c r="T2855" s="9">
        <f t="shared" si="269"/>
        <v>0</v>
      </c>
      <c r="V2855" s="11"/>
    </row>
    <row r="2856" spans="2:22" ht="18">
      <c r="B2856" t="s">
        <v>550</v>
      </c>
      <c r="C2856" t="s">
        <v>554</v>
      </c>
      <c r="D2856" t="str">
        <f>VLOOKUP(G2856,Sheet1!J:K,2,0)</f>
        <v>C</v>
      </c>
      <c r="E2856" t="str">
        <f t="shared" si="264"/>
        <v>C留学</v>
      </c>
      <c r="F2856" t="str">
        <f>VLOOKUP(G2856,Sheet1!J:L,3,0)</f>
        <v>辽宁省</v>
      </c>
      <c r="G2856" t="s">
        <v>364</v>
      </c>
      <c r="H2856" s="2" t="str">
        <f>VLOOKUP(G2856,Sheet1!J:O,6,0)</f>
        <v>华北大区</v>
      </c>
      <c r="I2856">
        <v>6</v>
      </c>
      <c r="J2856">
        <v>0</v>
      </c>
      <c r="K2856" s="8">
        <f>VLOOKUP(C2856,'渗透率、续签率'!B:C,2,0)</f>
        <v>0.68700000000000006</v>
      </c>
      <c r="L2856" s="6">
        <f t="shared" si="265"/>
        <v>0</v>
      </c>
      <c r="M2856">
        <v>0</v>
      </c>
      <c r="N2856">
        <v>0</v>
      </c>
      <c r="O2856" s="24" t="e">
        <f t="shared" si="266"/>
        <v>#DIV/0!</v>
      </c>
      <c r="P2856" s="35">
        <f>VLOOKUP(E2856,'参数设置&amp;汇总'!O:X,10,0)</f>
        <v>1</v>
      </c>
      <c r="Q2856" s="37">
        <f t="shared" si="267"/>
        <v>0</v>
      </c>
      <c r="R2856">
        <v>0.85</v>
      </c>
      <c r="S2856" s="38">
        <f t="shared" si="268"/>
        <v>0</v>
      </c>
      <c r="T2856" s="9">
        <f t="shared" si="269"/>
        <v>0</v>
      </c>
      <c r="V2856" s="11"/>
    </row>
    <row r="2857" spans="2:22" ht="18">
      <c r="B2857" t="s">
        <v>550</v>
      </c>
      <c r="C2857" t="s">
        <v>554</v>
      </c>
      <c r="D2857" t="str">
        <f>VLOOKUP(G2857,Sheet1!J:K,2,0)</f>
        <v>C</v>
      </c>
      <c r="E2857" t="str">
        <f t="shared" si="264"/>
        <v>C留学</v>
      </c>
      <c r="F2857" t="str">
        <f>VLOOKUP(G2857,Sheet1!J:L,3,0)</f>
        <v>辽宁省</v>
      </c>
      <c r="G2857" t="s">
        <v>365</v>
      </c>
      <c r="H2857" s="2" t="str">
        <f>VLOOKUP(G2857,Sheet1!J:O,6,0)</f>
        <v>华北大区</v>
      </c>
      <c r="I2857">
        <v>5</v>
      </c>
      <c r="J2857">
        <v>0</v>
      </c>
      <c r="K2857" s="8">
        <f>VLOOKUP(C2857,'渗透率、续签率'!B:C,2,0)</f>
        <v>0.68700000000000006</v>
      </c>
      <c r="L2857" s="6">
        <f t="shared" si="265"/>
        <v>0</v>
      </c>
      <c r="M2857">
        <v>0</v>
      </c>
      <c r="N2857">
        <v>0</v>
      </c>
      <c r="O2857" s="24" t="e">
        <f t="shared" si="266"/>
        <v>#DIV/0!</v>
      </c>
      <c r="P2857" s="35">
        <f>VLOOKUP(E2857,'参数设置&amp;汇总'!O:X,10,0)</f>
        <v>1</v>
      </c>
      <c r="Q2857" s="37">
        <f t="shared" si="267"/>
        <v>0</v>
      </c>
      <c r="R2857">
        <v>0.85</v>
      </c>
      <c r="S2857" s="38">
        <f t="shared" si="268"/>
        <v>0</v>
      </c>
      <c r="T2857" s="9">
        <f t="shared" si="269"/>
        <v>0</v>
      </c>
      <c r="V2857" s="11"/>
    </row>
    <row r="2858" spans="2:22" ht="18">
      <c r="B2858" t="s">
        <v>550</v>
      </c>
      <c r="C2858" t="s">
        <v>554</v>
      </c>
      <c r="D2858" t="str">
        <f>VLOOKUP(G2858,Sheet1!J:K,2,0)</f>
        <v>C</v>
      </c>
      <c r="E2858" t="str">
        <f t="shared" si="264"/>
        <v>C留学</v>
      </c>
      <c r="F2858" t="str">
        <f>VLOOKUP(G2858,Sheet1!J:L,3,0)</f>
        <v>安徽省</v>
      </c>
      <c r="G2858" t="s">
        <v>366</v>
      </c>
      <c r="H2858" s="2" t="str">
        <f>VLOOKUP(G2858,Sheet1!J:O,6,0)</f>
        <v>华南大区</v>
      </c>
      <c r="I2858">
        <v>2</v>
      </c>
      <c r="J2858">
        <v>0</v>
      </c>
      <c r="K2858" s="8">
        <f>VLOOKUP(C2858,'渗透率、续签率'!B:C,2,0)</f>
        <v>0.68700000000000006</v>
      </c>
      <c r="L2858" s="6">
        <f t="shared" si="265"/>
        <v>0</v>
      </c>
      <c r="M2858">
        <v>0</v>
      </c>
      <c r="N2858">
        <v>0</v>
      </c>
      <c r="O2858" s="24" t="e">
        <f t="shared" si="266"/>
        <v>#DIV/0!</v>
      </c>
      <c r="P2858" s="35">
        <f>VLOOKUP(E2858,'参数设置&amp;汇总'!O:X,10,0)</f>
        <v>1</v>
      </c>
      <c r="Q2858" s="37">
        <f t="shared" si="267"/>
        <v>0</v>
      </c>
      <c r="R2858">
        <v>0.85</v>
      </c>
      <c r="S2858" s="38">
        <f t="shared" si="268"/>
        <v>0</v>
      </c>
      <c r="T2858" s="9">
        <f t="shared" si="269"/>
        <v>0</v>
      </c>
      <c r="V2858" s="11"/>
    </row>
    <row r="2859" spans="2:22" ht="18">
      <c r="B2859" t="s">
        <v>550</v>
      </c>
      <c r="C2859" t="s">
        <v>554</v>
      </c>
      <c r="D2859" t="str">
        <f>VLOOKUP(G2859,Sheet1!J:K,2,0)</f>
        <v>C</v>
      </c>
      <c r="E2859" t="str">
        <f t="shared" si="264"/>
        <v>C留学</v>
      </c>
      <c r="F2859" t="str">
        <f>VLOOKUP(G2859,Sheet1!J:L,3,0)</f>
        <v>河北省</v>
      </c>
      <c r="G2859" t="s">
        <v>367</v>
      </c>
      <c r="H2859" s="2" t="str">
        <f>VLOOKUP(G2859,Sheet1!J:O,6,0)</f>
        <v>华北大区</v>
      </c>
      <c r="I2859">
        <v>9</v>
      </c>
      <c r="J2859">
        <v>0</v>
      </c>
      <c r="K2859" s="8">
        <f>VLOOKUP(C2859,'渗透率、续签率'!B:C,2,0)</f>
        <v>0.68700000000000006</v>
      </c>
      <c r="L2859" s="6">
        <f t="shared" si="265"/>
        <v>0</v>
      </c>
      <c r="M2859">
        <v>0</v>
      </c>
      <c r="N2859">
        <v>0</v>
      </c>
      <c r="O2859" s="24" t="e">
        <f t="shared" si="266"/>
        <v>#DIV/0!</v>
      </c>
      <c r="P2859" s="35">
        <f>VLOOKUP(E2859,'参数设置&amp;汇总'!O:X,10,0)</f>
        <v>1</v>
      </c>
      <c r="Q2859" s="37">
        <f t="shared" si="267"/>
        <v>0</v>
      </c>
      <c r="R2859">
        <v>0.85</v>
      </c>
      <c r="S2859" s="38">
        <f t="shared" si="268"/>
        <v>0</v>
      </c>
      <c r="T2859" s="9">
        <f t="shared" si="269"/>
        <v>0</v>
      </c>
      <c r="V2859" s="11"/>
    </row>
    <row r="2860" spans="2:22" ht="18">
      <c r="B2860" t="s">
        <v>550</v>
      </c>
      <c r="C2860" t="s">
        <v>554</v>
      </c>
      <c r="D2860" t="str">
        <f>VLOOKUP(G2860,Sheet1!J:K,2,0)</f>
        <v>C</v>
      </c>
      <c r="E2860" t="str">
        <f t="shared" si="264"/>
        <v>C留学</v>
      </c>
      <c r="F2860" t="str">
        <f>VLOOKUP(G2860,Sheet1!J:L,3,0)</f>
        <v>湖南省</v>
      </c>
      <c r="G2860" t="s">
        <v>368</v>
      </c>
      <c r="H2860" s="2" t="str">
        <f>VLOOKUP(G2860,Sheet1!J:O,6,0)</f>
        <v>华南大区</v>
      </c>
      <c r="I2860">
        <v>7</v>
      </c>
      <c r="J2860">
        <v>0</v>
      </c>
      <c r="K2860" s="8">
        <f>VLOOKUP(C2860,'渗透率、续签率'!B:C,2,0)</f>
        <v>0.68700000000000006</v>
      </c>
      <c r="L2860" s="6">
        <f t="shared" si="265"/>
        <v>0</v>
      </c>
      <c r="M2860">
        <v>0</v>
      </c>
      <c r="N2860">
        <v>0</v>
      </c>
      <c r="O2860" s="24" t="e">
        <f t="shared" si="266"/>
        <v>#DIV/0!</v>
      </c>
      <c r="P2860" s="35">
        <f>VLOOKUP(E2860,'参数设置&amp;汇总'!O:X,10,0)</f>
        <v>1</v>
      </c>
      <c r="Q2860" s="37">
        <f t="shared" si="267"/>
        <v>0</v>
      </c>
      <c r="R2860">
        <v>0.85</v>
      </c>
      <c r="S2860" s="38">
        <f t="shared" si="268"/>
        <v>0</v>
      </c>
      <c r="T2860" s="9">
        <f t="shared" si="269"/>
        <v>0</v>
      </c>
      <c r="U2860" s="1"/>
      <c r="V2860" s="11"/>
    </row>
    <row r="2861" spans="2:22" ht="18">
      <c r="B2861" t="s">
        <v>550</v>
      </c>
      <c r="C2861" t="s">
        <v>554</v>
      </c>
      <c r="D2861" t="str">
        <f>VLOOKUP(G2861,Sheet1!J:K,2,0)</f>
        <v>C</v>
      </c>
      <c r="E2861" t="str">
        <f t="shared" si="264"/>
        <v>C留学</v>
      </c>
      <c r="F2861" t="str">
        <f>VLOOKUP(G2861,Sheet1!J:L,3,0)</f>
        <v>浙江省</v>
      </c>
      <c r="G2861" t="s">
        <v>369</v>
      </c>
      <c r="H2861" s="2" t="str">
        <f>VLOOKUP(G2861,Sheet1!J:O,6,0)</f>
        <v>华南大区</v>
      </c>
      <c r="I2861">
        <v>2</v>
      </c>
      <c r="J2861">
        <v>0</v>
      </c>
      <c r="K2861" s="8">
        <f>VLOOKUP(C2861,'渗透率、续签率'!B:C,2,0)</f>
        <v>0.68700000000000006</v>
      </c>
      <c r="L2861" s="6">
        <f t="shared" si="265"/>
        <v>0</v>
      </c>
      <c r="M2861">
        <v>0</v>
      </c>
      <c r="N2861">
        <v>0</v>
      </c>
      <c r="O2861" s="24" t="e">
        <f t="shared" si="266"/>
        <v>#DIV/0!</v>
      </c>
      <c r="P2861" s="35">
        <f>VLOOKUP(E2861,'参数设置&amp;汇总'!O:X,10,0)</f>
        <v>1</v>
      </c>
      <c r="Q2861" s="37">
        <f t="shared" si="267"/>
        <v>0</v>
      </c>
      <c r="R2861">
        <v>0.85</v>
      </c>
      <c r="S2861" s="38">
        <f t="shared" si="268"/>
        <v>0</v>
      </c>
      <c r="T2861" s="9">
        <f t="shared" si="269"/>
        <v>0</v>
      </c>
      <c r="V2861" s="11"/>
    </row>
    <row r="2862" spans="2:22" ht="18">
      <c r="B2862" t="s">
        <v>550</v>
      </c>
      <c r="C2862" t="s">
        <v>554</v>
      </c>
      <c r="D2862" t="str">
        <f>VLOOKUP(G2862,Sheet1!J:K,2,0)</f>
        <v>C</v>
      </c>
      <c r="E2862" t="str">
        <f t="shared" si="264"/>
        <v>C留学</v>
      </c>
      <c r="F2862" t="str">
        <f>VLOOKUP(G2862,Sheet1!J:L,3,0)</f>
        <v>湖北省</v>
      </c>
      <c r="G2862" t="s">
        <v>370</v>
      </c>
      <c r="H2862" s="2" t="str">
        <f>VLOOKUP(G2862,Sheet1!J:O,6,0)</f>
        <v>华南大区</v>
      </c>
      <c r="I2862">
        <v>10</v>
      </c>
      <c r="J2862">
        <v>3</v>
      </c>
      <c r="K2862" s="8">
        <f>VLOOKUP(C2862,'渗透率、续签率'!B:C,2,0)</f>
        <v>0.68700000000000006</v>
      </c>
      <c r="L2862" s="6">
        <f t="shared" si="265"/>
        <v>0.3</v>
      </c>
      <c r="M2862">
        <v>1</v>
      </c>
      <c r="N2862">
        <v>1</v>
      </c>
      <c r="O2862" s="24">
        <f t="shared" si="266"/>
        <v>1</v>
      </c>
      <c r="P2862" s="35">
        <f>VLOOKUP(E2862,'参数设置&amp;汇总'!O:X,10,0)</f>
        <v>1</v>
      </c>
      <c r="Q2862" s="37">
        <f t="shared" si="267"/>
        <v>1</v>
      </c>
      <c r="R2862">
        <v>0.85</v>
      </c>
      <c r="S2862" s="38">
        <f t="shared" si="268"/>
        <v>0.36823529411764699</v>
      </c>
      <c r="T2862" s="9">
        <f t="shared" si="269"/>
        <v>0.15944588235294116</v>
      </c>
      <c r="V2862" s="11"/>
    </row>
    <row r="2863" spans="2:22" ht="18">
      <c r="B2863" t="s">
        <v>550</v>
      </c>
      <c r="C2863" t="s">
        <v>554</v>
      </c>
      <c r="D2863" t="str">
        <f>VLOOKUP(G2863,Sheet1!J:K,2,0)</f>
        <v>C</v>
      </c>
      <c r="E2863" t="str">
        <f t="shared" si="264"/>
        <v>C留学</v>
      </c>
      <c r="F2863" t="str">
        <f>VLOOKUP(G2863,Sheet1!J:L,3,0)</f>
        <v>云南省</v>
      </c>
      <c r="G2863" t="s">
        <v>371</v>
      </c>
      <c r="H2863" s="2" t="str">
        <f>VLOOKUP(G2863,Sheet1!J:O,6,0)</f>
        <v>华南大区</v>
      </c>
      <c r="I2863">
        <v>1</v>
      </c>
      <c r="J2863">
        <v>0</v>
      </c>
      <c r="K2863" s="8">
        <f>VLOOKUP(C2863,'渗透率、续签率'!B:C,2,0)</f>
        <v>0.68700000000000006</v>
      </c>
      <c r="L2863" s="6">
        <f t="shared" si="265"/>
        <v>0</v>
      </c>
      <c r="M2863">
        <v>0</v>
      </c>
      <c r="N2863">
        <v>0</v>
      </c>
      <c r="O2863" s="24" t="e">
        <f t="shared" si="266"/>
        <v>#DIV/0!</v>
      </c>
      <c r="P2863" s="35">
        <f>VLOOKUP(E2863,'参数设置&amp;汇总'!O:X,10,0)</f>
        <v>1</v>
      </c>
      <c r="Q2863" s="37">
        <f t="shared" si="267"/>
        <v>0</v>
      </c>
      <c r="R2863">
        <v>0.85</v>
      </c>
      <c r="S2863" s="38">
        <f t="shared" si="268"/>
        <v>0</v>
      </c>
      <c r="T2863" s="9">
        <f t="shared" si="269"/>
        <v>0</v>
      </c>
      <c r="V2863" s="11"/>
    </row>
    <row r="2864" spans="2:22" ht="18">
      <c r="B2864" t="s">
        <v>550</v>
      </c>
      <c r="C2864" t="s">
        <v>554</v>
      </c>
      <c r="D2864" t="str">
        <f>VLOOKUP(G2864,Sheet1!J:K,2,0)</f>
        <v>C</v>
      </c>
      <c r="E2864" t="str">
        <f t="shared" si="264"/>
        <v>C留学</v>
      </c>
      <c r="F2864" t="str">
        <f>VLOOKUP(G2864,Sheet1!J:L,3,0)</f>
        <v>青海省</v>
      </c>
      <c r="G2864" t="s">
        <v>372</v>
      </c>
      <c r="H2864" s="2" t="str">
        <f>VLOOKUP(G2864,Sheet1!J:O,6,0)</f>
        <v>华北大区</v>
      </c>
      <c r="I2864">
        <v>2</v>
      </c>
      <c r="J2864">
        <v>1</v>
      </c>
      <c r="K2864" s="8">
        <f>VLOOKUP(C2864,'渗透率、续签率'!B:C,2,0)</f>
        <v>0.68700000000000006</v>
      </c>
      <c r="L2864" s="6">
        <f t="shared" si="265"/>
        <v>0.5</v>
      </c>
      <c r="M2864">
        <v>1</v>
      </c>
      <c r="N2864">
        <v>1</v>
      </c>
      <c r="O2864" s="24">
        <f t="shared" si="266"/>
        <v>1</v>
      </c>
      <c r="P2864" s="35">
        <f>VLOOKUP(E2864,'参数设置&amp;汇总'!O:X,10,0)</f>
        <v>1</v>
      </c>
      <c r="Q2864" s="37">
        <f t="shared" si="267"/>
        <v>1</v>
      </c>
      <c r="R2864">
        <v>0.85</v>
      </c>
      <c r="S2864" s="38">
        <f t="shared" si="268"/>
        <v>0.36823529411764699</v>
      </c>
      <c r="T2864" s="9">
        <f t="shared" si="269"/>
        <v>0.15944588235294116</v>
      </c>
      <c r="V2864" s="11"/>
    </row>
    <row r="2865" spans="2:22" ht="18">
      <c r="B2865" t="s">
        <v>550</v>
      </c>
      <c r="C2865" t="s">
        <v>554</v>
      </c>
      <c r="D2865" t="str">
        <f>VLOOKUP(G2865,Sheet1!J:K,2,0)</f>
        <v>B</v>
      </c>
      <c r="E2865" t="str">
        <f t="shared" si="264"/>
        <v>B留学</v>
      </c>
      <c r="F2865" t="str">
        <f>VLOOKUP(G2865,Sheet1!J:L,3,0)</f>
        <v>陕西省</v>
      </c>
      <c r="G2865" t="s">
        <v>82</v>
      </c>
      <c r="H2865" s="2" t="str">
        <f>VLOOKUP(G2865,Sheet1!J:O,6,0)</f>
        <v>华北大区</v>
      </c>
      <c r="I2865">
        <v>112</v>
      </c>
      <c r="J2865">
        <v>35</v>
      </c>
      <c r="K2865" s="8">
        <f>VLOOKUP(C2865,'渗透率、续签率'!B:C,2,0)</f>
        <v>0.68700000000000006</v>
      </c>
      <c r="L2865" s="6">
        <f t="shared" si="265"/>
        <v>0.3125</v>
      </c>
      <c r="M2865">
        <v>26</v>
      </c>
      <c r="N2865">
        <v>24</v>
      </c>
      <c r="O2865" s="24">
        <f t="shared" si="266"/>
        <v>0.92307692307692313</v>
      </c>
      <c r="P2865" s="35">
        <f>VLOOKUP(E2865,'参数设置&amp;汇总'!O:X,10,0)</f>
        <v>1</v>
      </c>
      <c r="Q2865" s="37">
        <f t="shared" si="267"/>
        <v>26</v>
      </c>
      <c r="R2865">
        <v>0.85</v>
      </c>
      <c r="S2865" s="38">
        <f t="shared" si="268"/>
        <v>11.190588235294117</v>
      </c>
      <c r="T2865" s="9">
        <f t="shared" si="269"/>
        <v>4.8455247058823527</v>
      </c>
      <c r="V2865" s="11"/>
    </row>
    <row r="2866" spans="2:22" ht="18">
      <c r="B2866" t="s">
        <v>550</v>
      </c>
      <c r="C2866" t="s">
        <v>554</v>
      </c>
      <c r="D2866" t="str">
        <f>VLOOKUP(G2866,Sheet1!J:K,2,0)</f>
        <v>C</v>
      </c>
      <c r="E2866" t="str">
        <f t="shared" si="264"/>
        <v>C留学</v>
      </c>
      <c r="F2866" t="str">
        <f>VLOOKUP(G2866,Sheet1!J:L,3,0)</f>
        <v>河南省</v>
      </c>
      <c r="G2866" t="s">
        <v>373</v>
      </c>
      <c r="H2866" s="2" t="str">
        <f>VLOOKUP(G2866,Sheet1!J:O,6,0)</f>
        <v>华北大区</v>
      </c>
      <c r="I2866">
        <v>8</v>
      </c>
      <c r="J2866">
        <v>0</v>
      </c>
      <c r="K2866" s="8">
        <f>VLOOKUP(C2866,'渗透率、续签率'!B:C,2,0)</f>
        <v>0.68700000000000006</v>
      </c>
      <c r="L2866" s="6">
        <f t="shared" si="265"/>
        <v>0</v>
      </c>
      <c r="M2866">
        <v>0</v>
      </c>
      <c r="N2866">
        <v>0</v>
      </c>
      <c r="O2866" s="24" t="e">
        <f t="shared" si="266"/>
        <v>#DIV/0!</v>
      </c>
      <c r="P2866" s="35">
        <f>VLOOKUP(E2866,'参数设置&amp;汇总'!O:X,10,0)</f>
        <v>1</v>
      </c>
      <c r="Q2866" s="37">
        <f t="shared" si="267"/>
        <v>0</v>
      </c>
      <c r="R2866">
        <v>0.85</v>
      </c>
      <c r="S2866" s="38">
        <f t="shared" si="268"/>
        <v>0</v>
      </c>
      <c r="T2866" s="9">
        <f t="shared" si="269"/>
        <v>0</v>
      </c>
      <c r="V2866" s="11"/>
    </row>
    <row r="2867" spans="2:22" ht="18">
      <c r="B2867" t="s">
        <v>550</v>
      </c>
      <c r="C2867" t="s">
        <v>554</v>
      </c>
      <c r="D2867" t="str">
        <f>VLOOKUP(G2867,Sheet1!J:K,2,0)</f>
        <v>C</v>
      </c>
      <c r="E2867" t="str">
        <f t="shared" si="264"/>
        <v>C留学</v>
      </c>
      <c r="F2867" t="str">
        <f>VLOOKUP(G2867,Sheet1!J:L,3,0)</f>
        <v>广西壮族自治区</v>
      </c>
      <c r="G2867" t="s">
        <v>374</v>
      </c>
      <c r="H2867" s="2" t="str">
        <f>VLOOKUP(G2867,Sheet1!J:O,6,0)</f>
        <v>华南大区</v>
      </c>
      <c r="I2867">
        <v>1</v>
      </c>
      <c r="J2867">
        <v>0</v>
      </c>
      <c r="K2867" s="8">
        <f>VLOOKUP(C2867,'渗透率、续签率'!B:C,2,0)</f>
        <v>0.68700000000000006</v>
      </c>
      <c r="L2867" s="6">
        <f t="shared" si="265"/>
        <v>0</v>
      </c>
      <c r="M2867">
        <v>0</v>
      </c>
      <c r="N2867">
        <v>0</v>
      </c>
      <c r="O2867" s="24" t="e">
        <f t="shared" si="266"/>
        <v>#DIV/0!</v>
      </c>
      <c r="P2867" s="35">
        <f>VLOOKUP(E2867,'参数设置&amp;汇总'!O:X,10,0)</f>
        <v>1</v>
      </c>
      <c r="Q2867" s="37">
        <f t="shared" si="267"/>
        <v>0</v>
      </c>
      <c r="R2867">
        <v>0.85</v>
      </c>
      <c r="S2867" s="38">
        <f t="shared" si="268"/>
        <v>0</v>
      </c>
      <c r="T2867" s="9">
        <f t="shared" si="269"/>
        <v>0</v>
      </c>
      <c r="V2867" s="11"/>
    </row>
    <row r="2868" spans="2:22" ht="18">
      <c r="B2868" t="s">
        <v>550</v>
      </c>
      <c r="C2868" t="s">
        <v>554</v>
      </c>
      <c r="D2868" t="str">
        <f>VLOOKUP(G2868,Sheet1!J:K,2,0)</f>
        <v>C</v>
      </c>
      <c r="E2868" t="str">
        <f t="shared" si="264"/>
        <v>C留学</v>
      </c>
      <c r="F2868" t="str">
        <f>VLOOKUP(G2868,Sheet1!J:L,3,0)</f>
        <v>贵州省</v>
      </c>
      <c r="G2868" t="s">
        <v>375</v>
      </c>
      <c r="H2868" s="2" t="str">
        <f>VLOOKUP(G2868,Sheet1!J:O,6,0)</f>
        <v>华北大区</v>
      </c>
      <c r="I2868">
        <v>17</v>
      </c>
      <c r="J2868">
        <v>6</v>
      </c>
      <c r="K2868" s="8">
        <f>VLOOKUP(C2868,'渗透率、续签率'!B:C,2,0)</f>
        <v>0.68700000000000006</v>
      </c>
      <c r="L2868" s="6">
        <f t="shared" si="265"/>
        <v>0.35294117647058826</v>
      </c>
      <c r="M2868">
        <v>5</v>
      </c>
      <c r="N2868">
        <v>5</v>
      </c>
      <c r="O2868" s="24">
        <f t="shared" si="266"/>
        <v>1</v>
      </c>
      <c r="P2868" s="35">
        <f>VLOOKUP(E2868,'参数设置&amp;汇总'!O:X,10,0)</f>
        <v>1</v>
      </c>
      <c r="Q2868" s="37">
        <f t="shared" si="267"/>
        <v>5</v>
      </c>
      <c r="R2868">
        <v>0.85</v>
      </c>
      <c r="S2868" s="38">
        <f t="shared" si="268"/>
        <v>1.841176470588235</v>
      </c>
      <c r="T2868" s="9">
        <f t="shared" si="269"/>
        <v>0.79722941176470574</v>
      </c>
      <c r="V2868" s="11"/>
    </row>
    <row r="2869" spans="2:22" ht="18">
      <c r="B2869" t="s">
        <v>550</v>
      </c>
      <c r="C2869" t="s">
        <v>554</v>
      </c>
      <c r="D2869" t="str">
        <f>VLOOKUP(G2869,Sheet1!J:K,2,0)</f>
        <v>C</v>
      </c>
      <c r="E2869" t="str">
        <f t="shared" si="264"/>
        <v>C留学</v>
      </c>
      <c r="F2869" t="str">
        <f>VLOOKUP(G2869,Sheet1!J:L,3,0)</f>
        <v>广西壮族自治区</v>
      </c>
      <c r="G2869" t="s">
        <v>376</v>
      </c>
      <c r="H2869" s="2" t="str">
        <f>VLOOKUP(G2869,Sheet1!J:O,6,0)</f>
        <v>华南大区</v>
      </c>
      <c r="I2869">
        <v>0</v>
      </c>
      <c r="J2869">
        <v>0</v>
      </c>
      <c r="K2869" s="8">
        <f>VLOOKUP(C2869,'渗透率、续签率'!B:C,2,0)</f>
        <v>0.68700000000000006</v>
      </c>
      <c r="L2869" s="6" t="e">
        <f t="shared" si="265"/>
        <v>#DIV/0!</v>
      </c>
      <c r="M2869">
        <v>0</v>
      </c>
      <c r="N2869">
        <v>0</v>
      </c>
      <c r="O2869" s="24" t="e">
        <f t="shared" si="266"/>
        <v>#DIV/0!</v>
      </c>
      <c r="P2869" s="35">
        <f>VLOOKUP(E2869,'参数设置&amp;汇总'!O:X,10,0)</f>
        <v>1</v>
      </c>
      <c r="Q2869" s="37">
        <f t="shared" si="267"/>
        <v>0</v>
      </c>
      <c r="R2869">
        <v>0.85</v>
      </c>
      <c r="S2869" s="38">
        <f t="shared" si="268"/>
        <v>0</v>
      </c>
      <c r="T2869" s="9">
        <f t="shared" si="269"/>
        <v>0</v>
      </c>
    </row>
    <row r="2870" spans="2:22" ht="18">
      <c r="B2870" t="s">
        <v>550</v>
      </c>
      <c r="C2870" t="s">
        <v>554</v>
      </c>
      <c r="D2870" t="str">
        <f>VLOOKUP(G2870,Sheet1!J:K,2,0)</f>
        <v>C</v>
      </c>
      <c r="E2870" t="str">
        <f t="shared" si="264"/>
        <v>C留学</v>
      </c>
      <c r="F2870" t="str">
        <f>VLOOKUP(G2870,Sheet1!J:L,3,0)</f>
        <v>四川省</v>
      </c>
      <c r="G2870" t="s">
        <v>377</v>
      </c>
      <c r="H2870" s="2" t="str">
        <f>VLOOKUP(G2870,Sheet1!J:O,6,0)</f>
        <v>华北大区</v>
      </c>
      <c r="I2870">
        <v>0</v>
      </c>
      <c r="J2870">
        <v>0</v>
      </c>
      <c r="K2870" s="8">
        <f>VLOOKUP(C2870,'渗透率、续签率'!B:C,2,0)</f>
        <v>0.68700000000000006</v>
      </c>
      <c r="L2870" s="6" t="e">
        <f t="shared" si="265"/>
        <v>#DIV/0!</v>
      </c>
      <c r="M2870">
        <v>0</v>
      </c>
      <c r="N2870">
        <v>0</v>
      </c>
      <c r="O2870" s="24" t="e">
        <f t="shared" si="266"/>
        <v>#DIV/0!</v>
      </c>
      <c r="P2870" s="35">
        <f>VLOOKUP(E2870,'参数设置&amp;汇总'!O:X,10,0)</f>
        <v>1</v>
      </c>
      <c r="Q2870" s="37">
        <f t="shared" si="267"/>
        <v>0</v>
      </c>
      <c r="R2870">
        <v>0.85</v>
      </c>
      <c r="S2870" s="38">
        <f t="shared" si="268"/>
        <v>0</v>
      </c>
      <c r="T2870" s="9">
        <f t="shared" si="269"/>
        <v>0</v>
      </c>
      <c r="V2870" s="11"/>
    </row>
    <row r="2871" spans="2:22" ht="18">
      <c r="B2871" t="s">
        <v>550</v>
      </c>
      <c r="C2871" t="s">
        <v>554</v>
      </c>
      <c r="D2871" t="str">
        <f>VLOOKUP(G2871,Sheet1!J:K,2,0)</f>
        <v>C</v>
      </c>
      <c r="E2871" t="str">
        <f t="shared" si="264"/>
        <v>C留学</v>
      </c>
      <c r="F2871" t="str">
        <f>VLOOKUP(G2871,Sheet1!J:L,3,0)</f>
        <v>江西省</v>
      </c>
      <c r="G2871" t="s">
        <v>378</v>
      </c>
      <c r="H2871" s="2" t="str">
        <f>VLOOKUP(G2871,Sheet1!J:O,6,0)</f>
        <v>华南大区</v>
      </c>
      <c r="I2871">
        <v>5</v>
      </c>
      <c r="J2871">
        <v>0</v>
      </c>
      <c r="K2871" s="8">
        <f>VLOOKUP(C2871,'渗透率、续签率'!B:C,2,0)</f>
        <v>0.68700000000000006</v>
      </c>
      <c r="L2871" s="6">
        <f t="shared" si="265"/>
        <v>0</v>
      </c>
      <c r="M2871">
        <v>1</v>
      </c>
      <c r="N2871">
        <v>0</v>
      </c>
      <c r="O2871" s="24">
        <f t="shared" si="266"/>
        <v>0</v>
      </c>
      <c r="P2871" s="35">
        <f>VLOOKUP(E2871,'参数设置&amp;汇总'!O:X,10,0)</f>
        <v>1</v>
      </c>
      <c r="Q2871" s="37">
        <f t="shared" si="267"/>
        <v>1</v>
      </c>
      <c r="R2871">
        <v>0.85</v>
      </c>
      <c r="S2871" s="38">
        <f t="shared" si="268"/>
        <v>1.1764705882352942</v>
      </c>
      <c r="T2871" s="9">
        <f t="shared" si="269"/>
        <v>0.50941176470588234</v>
      </c>
      <c r="U2871" s="1"/>
      <c r="V2871" s="11"/>
    </row>
    <row r="2872" spans="2:22" ht="18">
      <c r="B2872" t="s">
        <v>550</v>
      </c>
      <c r="C2872" t="s">
        <v>554</v>
      </c>
      <c r="D2872" t="str">
        <f>VLOOKUP(G2872,Sheet1!J:K,2,0)</f>
        <v>C</v>
      </c>
      <c r="E2872" t="str">
        <f t="shared" si="264"/>
        <v>C留学</v>
      </c>
      <c r="F2872" t="str">
        <f>VLOOKUP(G2872,Sheet1!J:L,3,0)</f>
        <v>内蒙古自治区</v>
      </c>
      <c r="G2872" t="s">
        <v>379</v>
      </c>
      <c r="H2872" s="2" t="str">
        <f>VLOOKUP(G2872,Sheet1!J:O,6,0)</f>
        <v>华北大区</v>
      </c>
      <c r="I2872">
        <v>4</v>
      </c>
      <c r="J2872">
        <v>0</v>
      </c>
      <c r="K2872" s="8">
        <f>VLOOKUP(C2872,'渗透率、续签率'!B:C,2,0)</f>
        <v>0.68700000000000006</v>
      </c>
      <c r="L2872" s="6">
        <f t="shared" si="265"/>
        <v>0</v>
      </c>
      <c r="M2872">
        <v>0</v>
      </c>
      <c r="N2872">
        <v>0</v>
      </c>
      <c r="O2872" s="24" t="e">
        <f t="shared" si="266"/>
        <v>#DIV/0!</v>
      </c>
      <c r="P2872" s="35">
        <f>VLOOKUP(E2872,'参数设置&amp;汇总'!O:X,10,0)</f>
        <v>1</v>
      </c>
      <c r="Q2872" s="37">
        <f t="shared" si="267"/>
        <v>0</v>
      </c>
      <c r="R2872">
        <v>0.85</v>
      </c>
      <c r="S2872" s="38">
        <f t="shared" si="268"/>
        <v>0</v>
      </c>
      <c r="T2872" s="9">
        <f t="shared" si="269"/>
        <v>0</v>
      </c>
      <c r="V2872" s="11"/>
    </row>
    <row r="2873" spans="2:22" ht="18">
      <c r="B2873" t="s">
        <v>550</v>
      </c>
      <c r="C2873" t="s">
        <v>554</v>
      </c>
      <c r="D2873" t="str">
        <f>VLOOKUP(G2873,Sheet1!J:K,2,0)</f>
        <v>C</v>
      </c>
      <c r="E2873" t="str">
        <f t="shared" si="264"/>
        <v>C留学</v>
      </c>
      <c r="F2873" t="str">
        <f>VLOOKUP(G2873,Sheet1!J:L,3,0)</f>
        <v>吉林省</v>
      </c>
      <c r="G2873" t="s">
        <v>380</v>
      </c>
      <c r="H2873" s="2" t="str">
        <f>VLOOKUP(G2873,Sheet1!J:O,6,0)</f>
        <v>华北大区</v>
      </c>
      <c r="I2873">
        <v>1</v>
      </c>
      <c r="J2873">
        <v>0</v>
      </c>
      <c r="K2873" s="8">
        <f>VLOOKUP(C2873,'渗透率、续签率'!B:C,2,0)</f>
        <v>0.68700000000000006</v>
      </c>
      <c r="L2873" s="6">
        <f t="shared" si="265"/>
        <v>0</v>
      </c>
      <c r="M2873">
        <v>0</v>
      </c>
      <c r="N2873">
        <v>0</v>
      </c>
      <c r="O2873" s="24" t="e">
        <f t="shared" si="266"/>
        <v>#DIV/0!</v>
      </c>
      <c r="P2873" s="35">
        <f>VLOOKUP(E2873,'参数设置&amp;汇总'!O:X,10,0)</f>
        <v>1</v>
      </c>
      <c r="Q2873" s="37">
        <f t="shared" si="267"/>
        <v>0</v>
      </c>
      <c r="R2873">
        <v>0.85</v>
      </c>
      <c r="S2873" s="38">
        <f t="shared" si="268"/>
        <v>0</v>
      </c>
      <c r="T2873" s="9">
        <f t="shared" si="269"/>
        <v>0</v>
      </c>
    </row>
    <row r="2874" spans="2:22" ht="18">
      <c r="B2874" t="s">
        <v>550</v>
      </c>
      <c r="C2874" t="s">
        <v>554</v>
      </c>
      <c r="D2874" t="str">
        <f>VLOOKUP(G2874,Sheet1!J:K,2,0)</f>
        <v>C</v>
      </c>
      <c r="E2874" t="str">
        <f t="shared" si="264"/>
        <v>C留学</v>
      </c>
      <c r="F2874" t="str">
        <f>VLOOKUP(G2874,Sheet1!J:L,3,0)</f>
        <v>辽宁省</v>
      </c>
      <c r="G2874" t="s">
        <v>381</v>
      </c>
      <c r="H2874" s="2" t="str">
        <f>VLOOKUP(G2874,Sheet1!J:O,6,0)</f>
        <v>华北大区</v>
      </c>
      <c r="I2874">
        <v>0</v>
      </c>
      <c r="J2874">
        <v>0</v>
      </c>
      <c r="K2874" s="8">
        <f>VLOOKUP(C2874,'渗透率、续签率'!B:C,2,0)</f>
        <v>0.68700000000000006</v>
      </c>
      <c r="L2874" s="6" t="e">
        <f t="shared" si="265"/>
        <v>#DIV/0!</v>
      </c>
      <c r="M2874">
        <v>0</v>
      </c>
      <c r="N2874">
        <v>0</v>
      </c>
      <c r="O2874" s="24" t="e">
        <f t="shared" si="266"/>
        <v>#DIV/0!</v>
      </c>
      <c r="P2874" s="35">
        <f>VLOOKUP(E2874,'参数设置&amp;汇总'!O:X,10,0)</f>
        <v>1</v>
      </c>
      <c r="Q2874" s="37">
        <f t="shared" si="267"/>
        <v>0</v>
      </c>
      <c r="R2874">
        <v>0.85</v>
      </c>
      <c r="S2874" s="38">
        <f t="shared" si="268"/>
        <v>0</v>
      </c>
      <c r="T2874" s="9">
        <f t="shared" si="269"/>
        <v>0</v>
      </c>
      <c r="V2874" s="11"/>
    </row>
    <row r="2875" spans="2:22" ht="18">
      <c r="B2875" t="s">
        <v>550</v>
      </c>
      <c r="C2875" t="s">
        <v>554</v>
      </c>
      <c r="D2875" t="str">
        <f>VLOOKUP(G2875,Sheet1!J:K,2,0)</f>
        <v>C</v>
      </c>
      <c r="E2875" t="str">
        <f t="shared" si="264"/>
        <v>C留学</v>
      </c>
      <c r="F2875" t="str">
        <f>VLOOKUP(G2875,Sheet1!J:L,3,0)</f>
        <v>四川省</v>
      </c>
      <c r="G2875" t="s">
        <v>382</v>
      </c>
      <c r="H2875" s="2" t="str">
        <f>VLOOKUP(G2875,Sheet1!J:O,6,0)</f>
        <v>华北大区</v>
      </c>
      <c r="I2875">
        <v>1</v>
      </c>
      <c r="J2875">
        <v>0</v>
      </c>
      <c r="K2875" s="8">
        <f>VLOOKUP(C2875,'渗透率、续签率'!B:C,2,0)</f>
        <v>0.68700000000000006</v>
      </c>
      <c r="L2875" s="6">
        <f t="shared" si="265"/>
        <v>0</v>
      </c>
      <c r="M2875">
        <v>0</v>
      </c>
      <c r="N2875">
        <v>0</v>
      </c>
      <c r="O2875" s="24" t="e">
        <f t="shared" si="266"/>
        <v>#DIV/0!</v>
      </c>
      <c r="P2875" s="35">
        <f>VLOOKUP(E2875,'参数设置&amp;汇总'!O:X,10,0)</f>
        <v>1</v>
      </c>
      <c r="Q2875" s="37">
        <f t="shared" si="267"/>
        <v>0</v>
      </c>
      <c r="R2875">
        <v>0.85</v>
      </c>
      <c r="S2875" s="38">
        <f t="shared" si="268"/>
        <v>0</v>
      </c>
      <c r="T2875" s="9">
        <f t="shared" si="269"/>
        <v>0</v>
      </c>
      <c r="V2875" s="11"/>
    </row>
    <row r="2876" spans="2:22" ht="18">
      <c r="B2876" t="s">
        <v>550</v>
      </c>
      <c r="C2876" t="s">
        <v>554</v>
      </c>
      <c r="D2876" t="str">
        <f>VLOOKUP(G2876,Sheet1!J:K,2,0)</f>
        <v>C</v>
      </c>
      <c r="E2876" t="str">
        <f t="shared" si="264"/>
        <v>C留学</v>
      </c>
      <c r="F2876" t="str">
        <f>VLOOKUP(G2876,Sheet1!J:L,3,0)</f>
        <v>山西省</v>
      </c>
      <c r="G2876" t="s">
        <v>383</v>
      </c>
      <c r="H2876" s="2" t="str">
        <f>VLOOKUP(G2876,Sheet1!J:O,6,0)</f>
        <v>华北大区</v>
      </c>
      <c r="I2876">
        <v>3</v>
      </c>
      <c r="J2876">
        <v>0</v>
      </c>
      <c r="K2876" s="8">
        <f>VLOOKUP(C2876,'渗透率、续签率'!B:C,2,0)</f>
        <v>0.68700000000000006</v>
      </c>
      <c r="L2876" s="6">
        <f t="shared" si="265"/>
        <v>0</v>
      </c>
      <c r="M2876">
        <v>0</v>
      </c>
      <c r="N2876">
        <v>0</v>
      </c>
      <c r="O2876" s="24" t="e">
        <f t="shared" si="266"/>
        <v>#DIV/0!</v>
      </c>
      <c r="P2876" s="35">
        <f>VLOOKUP(E2876,'参数设置&amp;汇总'!O:X,10,0)</f>
        <v>1</v>
      </c>
      <c r="Q2876" s="37">
        <f t="shared" si="267"/>
        <v>0</v>
      </c>
      <c r="R2876">
        <v>0.85</v>
      </c>
      <c r="S2876" s="38">
        <f t="shared" si="268"/>
        <v>0</v>
      </c>
      <c r="T2876" s="9">
        <f t="shared" si="269"/>
        <v>0</v>
      </c>
      <c r="V2876" s="11"/>
    </row>
    <row r="2877" spans="2:22" ht="18">
      <c r="B2877" t="s">
        <v>550</v>
      </c>
      <c r="C2877" t="s">
        <v>554</v>
      </c>
      <c r="D2877" t="str">
        <f>VLOOKUP(G2877,Sheet1!J:K,2,0)</f>
        <v>C</v>
      </c>
      <c r="E2877" t="str">
        <f t="shared" si="264"/>
        <v>C留学</v>
      </c>
      <c r="F2877" t="str">
        <f>VLOOKUP(G2877,Sheet1!J:L,3,0)</f>
        <v>江苏省</v>
      </c>
      <c r="G2877" t="s">
        <v>384</v>
      </c>
      <c r="H2877" s="2" t="str">
        <f>VLOOKUP(G2877,Sheet1!J:O,6,0)</f>
        <v>华北大区</v>
      </c>
      <c r="I2877">
        <v>17</v>
      </c>
      <c r="J2877">
        <v>0</v>
      </c>
      <c r="K2877" s="8">
        <f>VLOOKUP(C2877,'渗透率、续签率'!B:C,2,0)</f>
        <v>0.68700000000000006</v>
      </c>
      <c r="L2877" s="6">
        <f t="shared" si="265"/>
        <v>0</v>
      </c>
      <c r="M2877">
        <v>0</v>
      </c>
      <c r="N2877">
        <v>0</v>
      </c>
      <c r="O2877" s="24" t="e">
        <f t="shared" si="266"/>
        <v>#DIV/0!</v>
      </c>
      <c r="P2877" s="35">
        <f>VLOOKUP(E2877,'参数设置&amp;汇总'!O:X,10,0)</f>
        <v>1</v>
      </c>
      <c r="Q2877" s="37">
        <f t="shared" si="267"/>
        <v>0</v>
      </c>
      <c r="R2877">
        <v>0.85</v>
      </c>
      <c r="S2877" s="38">
        <f t="shared" si="268"/>
        <v>0</v>
      </c>
      <c r="T2877" s="9">
        <f t="shared" si="269"/>
        <v>0</v>
      </c>
      <c r="V2877" s="11"/>
    </row>
    <row r="2878" spans="2:22" ht="18">
      <c r="B2878" t="s">
        <v>550</v>
      </c>
      <c r="C2878" t="s">
        <v>554</v>
      </c>
      <c r="D2878" t="str">
        <f>VLOOKUP(G2878,Sheet1!J:K,2,0)</f>
        <v>C</v>
      </c>
      <c r="E2878" t="str">
        <f t="shared" si="264"/>
        <v>C留学</v>
      </c>
      <c r="F2878" t="str">
        <f>VLOOKUP(G2878,Sheet1!J:L,3,0)</f>
        <v>云南省</v>
      </c>
      <c r="G2878" t="s">
        <v>385</v>
      </c>
      <c r="H2878" s="2" t="str">
        <f>VLOOKUP(G2878,Sheet1!J:O,6,0)</f>
        <v>华南大区</v>
      </c>
      <c r="I2878">
        <v>0</v>
      </c>
      <c r="J2878">
        <v>0</v>
      </c>
      <c r="K2878" s="8">
        <f>VLOOKUP(C2878,'渗透率、续签率'!B:C,2,0)</f>
        <v>0.68700000000000006</v>
      </c>
      <c r="L2878" s="6" t="e">
        <f t="shared" si="265"/>
        <v>#DIV/0!</v>
      </c>
      <c r="M2878">
        <v>0</v>
      </c>
      <c r="N2878">
        <v>0</v>
      </c>
      <c r="O2878" s="24" t="e">
        <f t="shared" si="266"/>
        <v>#DIV/0!</v>
      </c>
      <c r="P2878" s="35">
        <f>VLOOKUP(E2878,'参数设置&amp;汇总'!O:X,10,0)</f>
        <v>1</v>
      </c>
      <c r="Q2878" s="37">
        <f t="shared" si="267"/>
        <v>0</v>
      </c>
      <c r="R2878">
        <v>0.85</v>
      </c>
      <c r="S2878" s="38">
        <f t="shared" si="268"/>
        <v>0</v>
      </c>
      <c r="T2878" s="9">
        <f t="shared" si="269"/>
        <v>0</v>
      </c>
      <c r="V2878" s="11"/>
    </row>
    <row r="2879" spans="2:22" ht="18">
      <c r="B2879" t="s">
        <v>550</v>
      </c>
      <c r="C2879" t="s">
        <v>554</v>
      </c>
      <c r="D2879" t="str">
        <f>VLOOKUP(G2879,Sheet1!J:K,2,0)</f>
        <v>C</v>
      </c>
      <c r="E2879" t="str">
        <f t="shared" si="264"/>
        <v>C留学</v>
      </c>
      <c r="F2879" t="str">
        <f>VLOOKUP(G2879,Sheet1!J:L,3,0)</f>
        <v>吉林省</v>
      </c>
      <c r="G2879" t="s">
        <v>386</v>
      </c>
      <c r="H2879" s="2" t="str">
        <f>VLOOKUP(G2879,Sheet1!J:O,6,0)</f>
        <v>华北大区</v>
      </c>
      <c r="I2879">
        <v>3</v>
      </c>
      <c r="J2879">
        <v>0</v>
      </c>
      <c r="K2879" s="8">
        <f>VLOOKUP(C2879,'渗透率、续签率'!B:C,2,0)</f>
        <v>0.68700000000000006</v>
      </c>
      <c r="L2879" s="6">
        <f t="shared" si="265"/>
        <v>0</v>
      </c>
      <c r="M2879">
        <v>0</v>
      </c>
      <c r="N2879">
        <v>0</v>
      </c>
      <c r="O2879" s="24" t="e">
        <f t="shared" si="266"/>
        <v>#DIV/0!</v>
      </c>
      <c r="P2879" s="35">
        <f>VLOOKUP(E2879,'参数设置&amp;汇总'!O:X,10,0)</f>
        <v>1</v>
      </c>
      <c r="Q2879" s="37">
        <f t="shared" si="267"/>
        <v>0</v>
      </c>
      <c r="R2879">
        <v>0.85</v>
      </c>
      <c r="S2879" s="38">
        <f t="shared" si="268"/>
        <v>0</v>
      </c>
      <c r="T2879" s="9">
        <f t="shared" si="269"/>
        <v>0</v>
      </c>
      <c r="V2879" s="11"/>
    </row>
    <row r="2880" spans="2:22" ht="18">
      <c r="B2880" t="s">
        <v>550</v>
      </c>
      <c r="C2880" t="s">
        <v>554</v>
      </c>
      <c r="D2880" t="str">
        <f>VLOOKUP(G2880,Sheet1!J:K,2,0)</f>
        <v>C</v>
      </c>
      <c r="E2880" t="str">
        <f t="shared" si="264"/>
        <v>C留学</v>
      </c>
      <c r="F2880" t="str">
        <f>VLOOKUP(G2880,Sheet1!J:L,3,0)</f>
        <v>内蒙古自治区</v>
      </c>
      <c r="G2880" t="s">
        <v>387</v>
      </c>
      <c r="H2880" s="2" t="str">
        <f>VLOOKUP(G2880,Sheet1!J:O,6,0)</f>
        <v>华北大区</v>
      </c>
      <c r="I2880">
        <v>6</v>
      </c>
      <c r="J2880">
        <v>0</v>
      </c>
      <c r="K2880" s="8">
        <f>VLOOKUP(C2880,'渗透率、续签率'!B:C,2,0)</f>
        <v>0.68700000000000006</v>
      </c>
      <c r="L2880" s="6">
        <f t="shared" si="265"/>
        <v>0</v>
      </c>
      <c r="M2880">
        <v>0</v>
      </c>
      <c r="N2880">
        <v>0</v>
      </c>
      <c r="O2880" s="24" t="e">
        <f t="shared" si="266"/>
        <v>#DIV/0!</v>
      </c>
      <c r="P2880" s="35">
        <f>VLOOKUP(E2880,'参数设置&amp;汇总'!O:X,10,0)</f>
        <v>1</v>
      </c>
      <c r="Q2880" s="37">
        <f t="shared" si="267"/>
        <v>0</v>
      </c>
      <c r="R2880">
        <v>0.85</v>
      </c>
      <c r="S2880" s="38">
        <f t="shared" si="268"/>
        <v>0</v>
      </c>
      <c r="T2880" s="9">
        <f t="shared" si="269"/>
        <v>0</v>
      </c>
      <c r="V2880" s="11"/>
    </row>
    <row r="2881" spans="2:22" ht="18">
      <c r="B2881" t="s">
        <v>550</v>
      </c>
      <c r="C2881" t="s">
        <v>554</v>
      </c>
      <c r="D2881" t="str">
        <f>VLOOKUP(G2881,Sheet1!J:K,2,0)</f>
        <v>C</v>
      </c>
      <c r="E2881" t="str">
        <f t="shared" si="264"/>
        <v>C留学</v>
      </c>
      <c r="F2881" t="str">
        <f>VLOOKUP(G2881,Sheet1!J:L,3,0)</f>
        <v>四川省</v>
      </c>
      <c r="G2881" t="s">
        <v>388</v>
      </c>
      <c r="H2881" s="2" t="str">
        <f>VLOOKUP(G2881,Sheet1!J:O,6,0)</f>
        <v>华北大区</v>
      </c>
      <c r="I2881">
        <v>0</v>
      </c>
      <c r="J2881">
        <v>0</v>
      </c>
      <c r="K2881" s="8">
        <f>VLOOKUP(C2881,'渗透率、续签率'!B:C,2,0)</f>
        <v>0.68700000000000006</v>
      </c>
      <c r="L2881" s="6" t="e">
        <f t="shared" si="265"/>
        <v>#DIV/0!</v>
      </c>
      <c r="M2881">
        <v>0</v>
      </c>
      <c r="N2881">
        <v>0</v>
      </c>
      <c r="O2881" s="24" t="e">
        <f t="shared" si="266"/>
        <v>#DIV/0!</v>
      </c>
      <c r="P2881" s="35">
        <f>VLOOKUP(E2881,'参数设置&amp;汇总'!O:X,10,0)</f>
        <v>1</v>
      </c>
      <c r="Q2881" s="37">
        <f t="shared" si="267"/>
        <v>0</v>
      </c>
      <c r="R2881">
        <v>0.85</v>
      </c>
      <c r="S2881" s="38">
        <f t="shared" si="268"/>
        <v>0</v>
      </c>
      <c r="T2881" s="9">
        <f t="shared" si="269"/>
        <v>0</v>
      </c>
      <c r="V2881" s="11"/>
    </row>
    <row r="2882" spans="2:22" ht="18">
      <c r="B2882" t="s">
        <v>550</v>
      </c>
      <c r="C2882" t="s">
        <v>554</v>
      </c>
      <c r="D2882" t="str">
        <f>VLOOKUP(G2882,Sheet1!J:K,2,0)</f>
        <v>C</v>
      </c>
      <c r="E2882" t="str">
        <f t="shared" si="264"/>
        <v>C留学</v>
      </c>
      <c r="F2882" t="str">
        <f>VLOOKUP(G2882,Sheet1!J:L,3,0)</f>
        <v>贵州省</v>
      </c>
      <c r="G2882" t="s">
        <v>389</v>
      </c>
      <c r="H2882" s="2" t="str">
        <f>VLOOKUP(G2882,Sheet1!J:O,6,0)</f>
        <v>华北大区</v>
      </c>
      <c r="I2882">
        <v>1</v>
      </c>
      <c r="J2882">
        <v>0</v>
      </c>
      <c r="K2882" s="8">
        <f>VLOOKUP(C2882,'渗透率、续签率'!B:C,2,0)</f>
        <v>0.68700000000000006</v>
      </c>
      <c r="L2882" s="6">
        <f t="shared" si="265"/>
        <v>0</v>
      </c>
      <c r="M2882">
        <v>0</v>
      </c>
      <c r="N2882">
        <v>0</v>
      </c>
      <c r="O2882" s="24" t="e">
        <f t="shared" si="266"/>
        <v>#DIV/0!</v>
      </c>
      <c r="P2882" s="35">
        <f>VLOOKUP(E2882,'参数设置&amp;汇总'!O:X,10,0)</f>
        <v>1</v>
      </c>
      <c r="Q2882" s="37">
        <f t="shared" si="267"/>
        <v>0</v>
      </c>
      <c r="R2882">
        <v>0.85</v>
      </c>
      <c r="S2882" s="38">
        <f t="shared" si="268"/>
        <v>0</v>
      </c>
      <c r="T2882" s="9">
        <f t="shared" si="269"/>
        <v>0</v>
      </c>
      <c r="V2882" s="11"/>
    </row>
    <row r="2883" spans="2:22" ht="18">
      <c r="B2883" t="s">
        <v>550</v>
      </c>
      <c r="C2883" t="s">
        <v>554</v>
      </c>
      <c r="D2883" t="str">
        <f>VLOOKUP(G2883,Sheet1!J:K,2,0)</f>
        <v>C</v>
      </c>
      <c r="E2883" t="str">
        <f t="shared" ref="E2883:E2946" si="270">D2883&amp;C2883</f>
        <v>C留学</v>
      </c>
      <c r="F2883" t="str">
        <f>VLOOKUP(G2883,Sheet1!J:L,3,0)</f>
        <v>河北省</v>
      </c>
      <c r="G2883" t="s">
        <v>390</v>
      </c>
      <c r="H2883" s="2" t="str">
        <f>VLOOKUP(G2883,Sheet1!J:O,6,0)</f>
        <v>华北大区</v>
      </c>
      <c r="I2883">
        <v>7</v>
      </c>
      <c r="J2883">
        <v>0</v>
      </c>
      <c r="K2883" s="8">
        <f>VLOOKUP(C2883,'渗透率、续签率'!B:C,2,0)</f>
        <v>0.68700000000000006</v>
      </c>
      <c r="L2883" s="6">
        <f t="shared" ref="L2883:L2946" si="271">J2883/I2883</f>
        <v>0</v>
      </c>
      <c r="M2883">
        <v>0</v>
      </c>
      <c r="N2883">
        <v>0</v>
      </c>
      <c r="O2883" s="24" t="e">
        <f t="shared" ref="O2883:O2946" si="272">N2883/M2883</f>
        <v>#DIV/0!</v>
      </c>
      <c r="P2883" s="35">
        <f>VLOOKUP(E2883,'参数设置&amp;汇总'!O:X,10,0)</f>
        <v>1</v>
      </c>
      <c r="Q2883" s="37">
        <f t="shared" ref="Q2883:Q2946" si="273">IF(P2883*M2883&gt;=N2883,M2883*P2883,N2883)</f>
        <v>0</v>
      </c>
      <c r="R2883">
        <v>0.85</v>
      </c>
      <c r="S2883" s="38">
        <f t="shared" ref="S2883:S2946" si="274">((1-K2883)*N2883+IF(Q2883-N2883&gt;0,Q2883-N2883,0))/R2883</f>
        <v>0</v>
      </c>
      <c r="T2883" s="9">
        <f t="shared" ref="T2883:T2946" si="275">S2883*0.433</f>
        <v>0</v>
      </c>
      <c r="V2883" s="11"/>
    </row>
    <row r="2884" spans="2:22" ht="18">
      <c r="B2884" t="s">
        <v>550</v>
      </c>
      <c r="C2884" t="s">
        <v>554</v>
      </c>
      <c r="D2884" t="str">
        <f>VLOOKUP(G2884,Sheet1!J:K,2,0)</f>
        <v>C</v>
      </c>
      <c r="E2884" t="str">
        <f t="shared" si="270"/>
        <v>C留学</v>
      </c>
      <c r="F2884" t="str">
        <f>VLOOKUP(G2884,Sheet1!J:L,3,0)</f>
        <v>河北省</v>
      </c>
      <c r="G2884" t="s">
        <v>392</v>
      </c>
      <c r="H2884" s="2" t="str">
        <f>VLOOKUP(G2884,Sheet1!J:O,6,0)</f>
        <v>华北大区</v>
      </c>
      <c r="I2884">
        <v>19</v>
      </c>
      <c r="J2884">
        <v>2</v>
      </c>
      <c r="K2884" s="8">
        <f>VLOOKUP(C2884,'渗透率、续签率'!B:C,2,0)</f>
        <v>0.68700000000000006</v>
      </c>
      <c r="L2884" s="6">
        <f t="shared" si="271"/>
        <v>0.10526315789473684</v>
      </c>
      <c r="M2884">
        <v>1</v>
      </c>
      <c r="N2884">
        <v>1</v>
      </c>
      <c r="O2884" s="24">
        <f t="shared" si="272"/>
        <v>1</v>
      </c>
      <c r="P2884" s="35">
        <f>VLOOKUP(E2884,'参数设置&amp;汇总'!O:X,10,0)</f>
        <v>1</v>
      </c>
      <c r="Q2884" s="37">
        <f t="shared" si="273"/>
        <v>1</v>
      </c>
      <c r="R2884">
        <v>0.85</v>
      </c>
      <c r="S2884" s="38">
        <f t="shared" si="274"/>
        <v>0.36823529411764699</v>
      </c>
      <c r="T2884" s="9">
        <f t="shared" si="275"/>
        <v>0.15944588235294116</v>
      </c>
      <c r="V2884" s="11"/>
    </row>
    <row r="2885" spans="2:22" ht="18">
      <c r="B2885" t="s">
        <v>550</v>
      </c>
      <c r="C2885" t="s">
        <v>554</v>
      </c>
      <c r="D2885" t="str">
        <f>VLOOKUP(G2885,Sheet1!J:K,2,0)</f>
        <v>C</v>
      </c>
      <c r="E2885" t="str">
        <f t="shared" si="270"/>
        <v>C留学</v>
      </c>
      <c r="F2885" t="str">
        <f>VLOOKUP(G2885,Sheet1!J:L,3,0)</f>
        <v>湖南省</v>
      </c>
      <c r="G2885" t="s">
        <v>393</v>
      </c>
      <c r="H2885" s="2" t="str">
        <f>VLOOKUP(G2885,Sheet1!J:O,6,0)</f>
        <v>华南大区</v>
      </c>
      <c r="I2885">
        <v>3</v>
      </c>
      <c r="J2885">
        <v>0</v>
      </c>
      <c r="K2885" s="8">
        <f>VLOOKUP(C2885,'渗透率、续签率'!B:C,2,0)</f>
        <v>0.68700000000000006</v>
      </c>
      <c r="L2885" s="6">
        <f t="shared" si="271"/>
        <v>0</v>
      </c>
      <c r="M2885">
        <v>0</v>
      </c>
      <c r="N2885">
        <v>0</v>
      </c>
      <c r="O2885" s="24" t="e">
        <f t="shared" si="272"/>
        <v>#DIV/0!</v>
      </c>
      <c r="P2885" s="35">
        <f>VLOOKUP(E2885,'参数设置&amp;汇总'!O:X,10,0)</f>
        <v>1</v>
      </c>
      <c r="Q2885" s="37">
        <f t="shared" si="273"/>
        <v>0</v>
      </c>
      <c r="R2885">
        <v>0.85</v>
      </c>
      <c r="S2885" s="38">
        <f t="shared" si="274"/>
        <v>0</v>
      </c>
      <c r="T2885" s="9">
        <f t="shared" si="275"/>
        <v>0</v>
      </c>
      <c r="V2885" s="11"/>
    </row>
    <row r="2886" spans="2:22" ht="18">
      <c r="B2886" t="s">
        <v>550</v>
      </c>
      <c r="C2886" t="s">
        <v>554</v>
      </c>
      <c r="D2886" t="str">
        <f>VLOOKUP(G2886,Sheet1!J:K,2,0)</f>
        <v>B</v>
      </c>
      <c r="E2886" t="str">
        <f t="shared" si="270"/>
        <v>B留学</v>
      </c>
      <c r="F2886" t="str">
        <f>VLOOKUP(G2886,Sheet1!J:L,3,0)</f>
        <v>河南省</v>
      </c>
      <c r="G2886" t="s">
        <v>84</v>
      </c>
      <c r="H2886" s="2" t="str">
        <f>VLOOKUP(G2886,Sheet1!J:O,6,0)</f>
        <v>华北大区</v>
      </c>
      <c r="I2886">
        <v>132</v>
      </c>
      <c r="J2886">
        <v>35</v>
      </c>
      <c r="K2886" s="8">
        <f>VLOOKUP(C2886,'渗透率、续签率'!B:C,2,0)</f>
        <v>0.68700000000000006</v>
      </c>
      <c r="L2886" s="6">
        <f t="shared" si="271"/>
        <v>0.26515151515151514</v>
      </c>
      <c r="M2886">
        <v>25</v>
      </c>
      <c r="N2886">
        <v>24</v>
      </c>
      <c r="O2886" s="24">
        <f t="shared" si="272"/>
        <v>0.96</v>
      </c>
      <c r="P2886" s="35">
        <f>VLOOKUP(E2886,'参数设置&amp;汇总'!O:X,10,0)</f>
        <v>1</v>
      </c>
      <c r="Q2886" s="37">
        <f t="shared" si="273"/>
        <v>25</v>
      </c>
      <c r="R2886">
        <v>0.85</v>
      </c>
      <c r="S2886" s="38">
        <f t="shared" si="274"/>
        <v>10.014117647058823</v>
      </c>
      <c r="T2886" s="9">
        <f t="shared" si="275"/>
        <v>4.3361129411764701</v>
      </c>
      <c r="V2886" s="11"/>
    </row>
    <row r="2887" spans="2:22" ht="18">
      <c r="B2887" t="s">
        <v>550</v>
      </c>
      <c r="C2887" t="s">
        <v>554</v>
      </c>
      <c r="D2887" t="str">
        <f>VLOOKUP(G2887,Sheet1!J:K,2,0)</f>
        <v>C</v>
      </c>
      <c r="E2887" t="str">
        <f t="shared" si="270"/>
        <v>C留学</v>
      </c>
      <c r="F2887" t="str">
        <f>VLOOKUP(G2887,Sheet1!J:L,3,0)</f>
        <v>湖南省</v>
      </c>
      <c r="G2887" t="s">
        <v>394</v>
      </c>
      <c r="H2887" s="2" t="str">
        <f>VLOOKUP(G2887,Sheet1!J:O,6,0)</f>
        <v>华南大区</v>
      </c>
      <c r="I2887">
        <v>4</v>
      </c>
      <c r="J2887">
        <v>0</v>
      </c>
      <c r="K2887" s="8">
        <f>VLOOKUP(C2887,'渗透率、续签率'!B:C,2,0)</f>
        <v>0.68700000000000006</v>
      </c>
      <c r="L2887" s="6">
        <f t="shared" si="271"/>
        <v>0</v>
      </c>
      <c r="M2887">
        <v>0</v>
      </c>
      <c r="N2887">
        <v>0</v>
      </c>
      <c r="O2887" s="24" t="e">
        <f t="shared" si="272"/>
        <v>#DIV/0!</v>
      </c>
      <c r="P2887" s="35">
        <f>VLOOKUP(E2887,'参数设置&amp;汇总'!O:X,10,0)</f>
        <v>1</v>
      </c>
      <c r="Q2887" s="37">
        <f t="shared" si="273"/>
        <v>0</v>
      </c>
      <c r="R2887">
        <v>0.85</v>
      </c>
      <c r="S2887" s="38">
        <f t="shared" si="274"/>
        <v>0</v>
      </c>
      <c r="T2887" s="9">
        <f t="shared" si="275"/>
        <v>0</v>
      </c>
      <c r="V2887" s="11"/>
    </row>
    <row r="2888" spans="2:22" ht="18">
      <c r="B2888" t="s">
        <v>550</v>
      </c>
      <c r="C2888" t="s">
        <v>554</v>
      </c>
      <c r="D2888" t="str">
        <f>VLOOKUP(G2888,Sheet1!J:K,2,0)</f>
        <v>C</v>
      </c>
      <c r="E2888" t="str">
        <f t="shared" si="270"/>
        <v>C留学</v>
      </c>
      <c r="F2888" t="str">
        <f>VLOOKUP(G2888,Sheet1!J:L,3,0)</f>
        <v>内蒙古自治区</v>
      </c>
      <c r="G2888" t="s">
        <v>395</v>
      </c>
      <c r="H2888" s="2" t="str">
        <f>VLOOKUP(G2888,Sheet1!J:O,6,0)</f>
        <v>华北大区</v>
      </c>
      <c r="I2888">
        <v>1</v>
      </c>
      <c r="J2888">
        <v>0</v>
      </c>
      <c r="K2888" s="8">
        <f>VLOOKUP(C2888,'渗透率、续签率'!B:C,2,0)</f>
        <v>0.68700000000000006</v>
      </c>
      <c r="L2888" s="6">
        <f t="shared" si="271"/>
        <v>0</v>
      </c>
      <c r="M2888">
        <v>0</v>
      </c>
      <c r="N2888">
        <v>0</v>
      </c>
      <c r="O2888" s="24" t="e">
        <f t="shared" si="272"/>
        <v>#DIV/0!</v>
      </c>
      <c r="P2888" s="35">
        <f>VLOOKUP(E2888,'参数设置&amp;汇总'!O:X,10,0)</f>
        <v>1</v>
      </c>
      <c r="Q2888" s="37">
        <f t="shared" si="273"/>
        <v>0</v>
      </c>
      <c r="R2888">
        <v>0.85</v>
      </c>
      <c r="S2888" s="38">
        <f t="shared" si="274"/>
        <v>0</v>
      </c>
      <c r="T2888" s="9">
        <f t="shared" si="275"/>
        <v>0</v>
      </c>
      <c r="V2888" s="11"/>
    </row>
    <row r="2889" spans="2:22" ht="18">
      <c r="B2889" t="s">
        <v>550</v>
      </c>
      <c r="C2889" t="s">
        <v>554</v>
      </c>
      <c r="D2889" t="str">
        <f>VLOOKUP(G2889,Sheet1!J:K,2,0)</f>
        <v>C</v>
      </c>
      <c r="E2889" t="str">
        <f t="shared" si="270"/>
        <v>C留学</v>
      </c>
      <c r="F2889" t="str">
        <f>VLOOKUP(G2889,Sheet1!J:L,3,0)</f>
        <v>湖北省</v>
      </c>
      <c r="G2889" t="s">
        <v>396</v>
      </c>
      <c r="H2889" s="2" t="str">
        <f>VLOOKUP(G2889,Sheet1!J:O,6,0)</f>
        <v>华南大区</v>
      </c>
      <c r="I2889">
        <v>0</v>
      </c>
      <c r="J2889">
        <v>0</v>
      </c>
      <c r="K2889" s="8">
        <f>VLOOKUP(C2889,'渗透率、续签率'!B:C,2,0)</f>
        <v>0.68700000000000006</v>
      </c>
      <c r="L2889" s="6" t="e">
        <f t="shared" si="271"/>
        <v>#DIV/0!</v>
      </c>
      <c r="M2889">
        <v>0</v>
      </c>
      <c r="N2889">
        <v>0</v>
      </c>
      <c r="O2889" s="24" t="e">
        <f t="shared" si="272"/>
        <v>#DIV/0!</v>
      </c>
      <c r="P2889" s="35">
        <f>VLOOKUP(E2889,'参数设置&amp;汇总'!O:X,10,0)</f>
        <v>1</v>
      </c>
      <c r="Q2889" s="37">
        <f t="shared" si="273"/>
        <v>0</v>
      </c>
      <c r="R2889">
        <v>0.85</v>
      </c>
      <c r="S2889" s="38">
        <f t="shared" si="274"/>
        <v>0</v>
      </c>
      <c r="T2889" s="9">
        <f t="shared" si="275"/>
        <v>0</v>
      </c>
      <c r="V2889" s="11"/>
    </row>
    <row r="2890" spans="2:22" ht="18">
      <c r="B2890" t="s">
        <v>550</v>
      </c>
      <c r="C2890" t="s">
        <v>554</v>
      </c>
      <c r="D2890" t="str">
        <f>VLOOKUP(G2890,Sheet1!J:K,2,0)</f>
        <v>C</v>
      </c>
      <c r="E2890" t="str">
        <f t="shared" si="270"/>
        <v>C留学</v>
      </c>
      <c r="F2890" t="str">
        <f>VLOOKUP(G2890,Sheet1!J:L,3,0)</f>
        <v>甘肃省</v>
      </c>
      <c r="G2890" t="s">
        <v>397</v>
      </c>
      <c r="H2890" s="2" t="str">
        <f>VLOOKUP(G2890,Sheet1!J:O,6,0)</f>
        <v>华北大区</v>
      </c>
      <c r="I2890">
        <v>0</v>
      </c>
      <c r="J2890">
        <v>0</v>
      </c>
      <c r="K2890" s="8">
        <f>VLOOKUP(C2890,'渗透率、续签率'!B:C,2,0)</f>
        <v>0.68700000000000006</v>
      </c>
      <c r="L2890" s="6" t="e">
        <f t="shared" si="271"/>
        <v>#DIV/0!</v>
      </c>
      <c r="M2890">
        <v>0</v>
      </c>
      <c r="N2890">
        <v>0</v>
      </c>
      <c r="O2890" s="24" t="e">
        <f t="shared" si="272"/>
        <v>#DIV/0!</v>
      </c>
      <c r="P2890" s="35">
        <f>VLOOKUP(E2890,'参数设置&amp;汇总'!O:X,10,0)</f>
        <v>1</v>
      </c>
      <c r="Q2890" s="37">
        <f t="shared" si="273"/>
        <v>0</v>
      </c>
      <c r="R2890">
        <v>0.85</v>
      </c>
      <c r="S2890" s="38">
        <f t="shared" si="274"/>
        <v>0</v>
      </c>
      <c r="T2890" s="9">
        <f t="shared" si="275"/>
        <v>0</v>
      </c>
      <c r="V2890" s="11"/>
    </row>
    <row r="2891" spans="2:22" ht="18">
      <c r="B2891" t="s">
        <v>550</v>
      </c>
      <c r="C2891" t="s">
        <v>554</v>
      </c>
      <c r="D2891" t="str">
        <f>VLOOKUP(G2891,Sheet1!J:K,2,0)</f>
        <v>B</v>
      </c>
      <c r="E2891" t="str">
        <f t="shared" si="270"/>
        <v>B留学</v>
      </c>
      <c r="F2891" t="str">
        <f>VLOOKUP(G2891,Sheet1!J:L,3,0)</f>
        <v>重庆市</v>
      </c>
      <c r="G2891" t="s">
        <v>85</v>
      </c>
      <c r="H2891" s="2" t="str">
        <f>VLOOKUP(G2891,Sheet1!J:O,6,0)</f>
        <v>华北大区</v>
      </c>
      <c r="I2891">
        <v>102</v>
      </c>
      <c r="J2891">
        <v>31</v>
      </c>
      <c r="K2891" s="8">
        <f>VLOOKUP(C2891,'渗透率、续签率'!B:C,2,0)</f>
        <v>0.68700000000000006</v>
      </c>
      <c r="L2891" s="6">
        <f t="shared" si="271"/>
        <v>0.30392156862745096</v>
      </c>
      <c r="M2891">
        <v>23</v>
      </c>
      <c r="N2891">
        <v>22</v>
      </c>
      <c r="O2891" s="24">
        <f t="shared" si="272"/>
        <v>0.95652173913043481</v>
      </c>
      <c r="P2891" s="35">
        <f>VLOOKUP(E2891,'参数设置&amp;汇总'!O:X,10,0)</f>
        <v>1</v>
      </c>
      <c r="Q2891" s="37">
        <f t="shared" si="273"/>
        <v>23</v>
      </c>
      <c r="R2891">
        <v>0.85</v>
      </c>
      <c r="S2891" s="38">
        <f t="shared" si="274"/>
        <v>9.2776470588235291</v>
      </c>
      <c r="T2891" s="9">
        <f t="shared" si="275"/>
        <v>4.0172211764705885</v>
      </c>
    </row>
    <row r="2892" spans="2:22" ht="18">
      <c r="B2892" t="s">
        <v>550</v>
      </c>
      <c r="C2892" t="s">
        <v>554</v>
      </c>
      <c r="D2892" t="str">
        <f>VLOOKUP(G2892,Sheet1!J:K,2,0)</f>
        <v>C</v>
      </c>
      <c r="E2892" t="str">
        <f t="shared" si="270"/>
        <v>C留学</v>
      </c>
      <c r="F2892" t="str">
        <f>VLOOKUP(G2892,Sheet1!J:L,3,0)</f>
        <v>浙江省</v>
      </c>
      <c r="G2892" t="s">
        <v>398</v>
      </c>
      <c r="H2892" s="2" t="str">
        <f>VLOOKUP(G2892,Sheet1!J:O,6,0)</f>
        <v>华南大区</v>
      </c>
      <c r="I2892">
        <v>25</v>
      </c>
      <c r="J2892">
        <v>6</v>
      </c>
      <c r="K2892" s="8">
        <f>VLOOKUP(C2892,'渗透率、续签率'!B:C,2,0)</f>
        <v>0.68700000000000006</v>
      </c>
      <c r="L2892" s="6">
        <f t="shared" si="271"/>
        <v>0.24</v>
      </c>
      <c r="M2892">
        <v>4</v>
      </c>
      <c r="N2892">
        <v>4</v>
      </c>
      <c r="O2892" s="24">
        <f t="shared" si="272"/>
        <v>1</v>
      </c>
      <c r="P2892" s="35">
        <f>VLOOKUP(E2892,'参数设置&amp;汇总'!O:X,10,0)</f>
        <v>1</v>
      </c>
      <c r="Q2892" s="37">
        <f t="shared" si="273"/>
        <v>4</v>
      </c>
      <c r="R2892">
        <v>0.85</v>
      </c>
      <c r="S2892" s="38">
        <f t="shared" si="274"/>
        <v>1.472941176470588</v>
      </c>
      <c r="T2892" s="9">
        <f t="shared" si="275"/>
        <v>0.63778352941176464</v>
      </c>
      <c r="V2892" s="11"/>
    </row>
    <row r="2893" spans="2:22" ht="18">
      <c r="B2893" t="s">
        <v>550</v>
      </c>
      <c r="C2893" t="s">
        <v>554</v>
      </c>
      <c r="D2893" t="str">
        <f>VLOOKUP(G2893,Sheet1!J:K,2,0)</f>
        <v>C</v>
      </c>
      <c r="E2893" t="str">
        <f t="shared" si="270"/>
        <v>C留学</v>
      </c>
      <c r="F2893" t="str">
        <f>VLOOKUP(G2893,Sheet1!J:L,3,0)</f>
        <v>甘肃省</v>
      </c>
      <c r="G2893" t="s">
        <v>399</v>
      </c>
      <c r="H2893" s="2" t="str">
        <f>VLOOKUP(G2893,Sheet1!J:O,6,0)</f>
        <v>华北大区</v>
      </c>
      <c r="I2893">
        <v>1</v>
      </c>
      <c r="J2893">
        <v>0</v>
      </c>
      <c r="K2893" s="8">
        <f>VLOOKUP(C2893,'渗透率、续签率'!B:C,2,0)</f>
        <v>0.68700000000000006</v>
      </c>
      <c r="L2893" s="6">
        <f t="shared" si="271"/>
        <v>0</v>
      </c>
      <c r="M2893">
        <v>0</v>
      </c>
      <c r="N2893">
        <v>0</v>
      </c>
      <c r="O2893" s="24" t="e">
        <f t="shared" si="272"/>
        <v>#DIV/0!</v>
      </c>
      <c r="P2893" s="35">
        <f>VLOOKUP(E2893,'参数设置&amp;汇总'!O:X,10,0)</f>
        <v>1</v>
      </c>
      <c r="Q2893" s="37">
        <f t="shared" si="273"/>
        <v>0</v>
      </c>
      <c r="R2893">
        <v>0.85</v>
      </c>
      <c r="S2893" s="38">
        <f t="shared" si="274"/>
        <v>0</v>
      </c>
      <c r="T2893" s="9">
        <f t="shared" si="275"/>
        <v>0</v>
      </c>
      <c r="U2893" s="1"/>
      <c r="V2893" s="11"/>
    </row>
    <row r="2894" spans="2:22" ht="18">
      <c r="B2894" t="s">
        <v>550</v>
      </c>
      <c r="C2894" t="s">
        <v>554</v>
      </c>
      <c r="D2894" t="str">
        <f>VLOOKUP(G2894,Sheet1!J:K,2,0)</f>
        <v>C</v>
      </c>
      <c r="E2894" t="str">
        <f t="shared" si="270"/>
        <v>C留学</v>
      </c>
      <c r="F2894" t="str">
        <f>VLOOKUP(G2894,Sheet1!J:L,3,0)</f>
        <v>广西壮族自治区</v>
      </c>
      <c r="G2894" t="s">
        <v>400</v>
      </c>
      <c r="H2894" s="2" t="str">
        <f>VLOOKUP(G2894,Sheet1!J:O,6,0)</f>
        <v>华南大区</v>
      </c>
      <c r="I2894">
        <v>1</v>
      </c>
      <c r="J2894">
        <v>0</v>
      </c>
      <c r="K2894" s="8">
        <f>VLOOKUP(C2894,'渗透率、续签率'!B:C,2,0)</f>
        <v>0.68700000000000006</v>
      </c>
      <c r="L2894" s="6">
        <f t="shared" si="271"/>
        <v>0</v>
      </c>
      <c r="M2894">
        <v>0</v>
      </c>
      <c r="N2894">
        <v>0</v>
      </c>
      <c r="O2894" s="24" t="e">
        <f t="shared" si="272"/>
        <v>#DIV/0!</v>
      </c>
      <c r="P2894" s="35">
        <f>VLOOKUP(E2894,'参数设置&amp;汇总'!O:X,10,0)</f>
        <v>1</v>
      </c>
      <c r="Q2894" s="37">
        <f t="shared" si="273"/>
        <v>0</v>
      </c>
      <c r="R2894">
        <v>0.85</v>
      </c>
      <c r="S2894" s="38">
        <f t="shared" si="274"/>
        <v>0</v>
      </c>
      <c r="T2894" s="9">
        <f t="shared" si="275"/>
        <v>0</v>
      </c>
      <c r="V2894" s="11"/>
    </row>
    <row r="2895" spans="2:22" ht="18">
      <c r="B2895" t="s">
        <v>550</v>
      </c>
      <c r="C2895" t="s">
        <v>554</v>
      </c>
      <c r="D2895" t="str">
        <f>VLOOKUP(G2895,Sheet1!J:K,2,0)</f>
        <v>C</v>
      </c>
      <c r="E2895" t="str">
        <f t="shared" si="270"/>
        <v>C留学</v>
      </c>
      <c r="F2895" t="str">
        <f>VLOOKUP(G2895,Sheet1!J:L,3,0)</f>
        <v>辽宁省</v>
      </c>
      <c r="G2895" t="s">
        <v>401</v>
      </c>
      <c r="H2895" s="2" t="str">
        <f>VLOOKUP(G2895,Sheet1!J:O,6,0)</f>
        <v>华北大区</v>
      </c>
      <c r="I2895">
        <v>4</v>
      </c>
      <c r="J2895">
        <v>0</v>
      </c>
      <c r="K2895" s="8">
        <f>VLOOKUP(C2895,'渗透率、续签率'!B:C,2,0)</f>
        <v>0.68700000000000006</v>
      </c>
      <c r="L2895" s="6">
        <f t="shared" si="271"/>
        <v>0</v>
      </c>
      <c r="M2895">
        <v>0</v>
      </c>
      <c r="N2895">
        <v>0</v>
      </c>
      <c r="O2895" s="24" t="e">
        <f t="shared" si="272"/>
        <v>#DIV/0!</v>
      </c>
      <c r="P2895" s="35">
        <f>VLOOKUP(E2895,'参数设置&amp;汇总'!O:X,10,0)</f>
        <v>1</v>
      </c>
      <c r="Q2895" s="37">
        <f t="shared" si="273"/>
        <v>0</v>
      </c>
      <c r="R2895">
        <v>0.85</v>
      </c>
      <c r="S2895" s="38">
        <f t="shared" si="274"/>
        <v>0</v>
      </c>
      <c r="T2895" s="9">
        <f t="shared" si="275"/>
        <v>0</v>
      </c>
    </row>
    <row r="2896" spans="2:22" ht="18">
      <c r="B2896" t="s">
        <v>550</v>
      </c>
      <c r="C2896" t="s">
        <v>554</v>
      </c>
      <c r="D2896" t="str">
        <f>VLOOKUP(G2896,Sheet1!J:K,2,0)</f>
        <v>C</v>
      </c>
      <c r="E2896" t="str">
        <f t="shared" si="270"/>
        <v>C留学</v>
      </c>
      <c r="F2896" t="str">
        <f>VLOOKUP(G2896,Sheet1!J:L,3,0)</f>
        <v>贵州省</v>
      </c>
      <c r="G2896" t="s">
        <v>403</v>
      </c>
      <c r="H2896" s="2" t="str">
        <f>VLOOKUP(G2896,Sheet1!J:O,6,0)</f>
        <v>华北大区</v>
      </c>
      <c r="I2896">
        <v>0</v>
      </c>
      <c r="J2896">
        <v>0</v>
      </c>
      <c r="K2896" s="8">
        <f>VLOOKUP(C2896,'渗透率、续签率'!B:C,2,0)</f>
        <v>0.68700000000000006</v>
      </c>
      <c r="L2896" s="6" t="e">
        <f t="shared" si="271"/>
        <v>#DIV/0!</v>
      </c>
      <c r="M2896">
        <v>0</v>
      </c>
      <c r="N2896">
        <v>0</v>
      </c>
      <c r="O2896" s="24" t="e">
        <f t="shared" si="272"/>
        <v>#DIV/0!</v>
      </c>
      <c r="P2896" s="35">
        <f>VLOOKUP(E2896,'参数设置&amp;汇总'!O:X,10,0)</f>
        <v>1</v>
      </c>
      <c r="Q2896" s="37">
        <f t="shared" si="273"/>
        <v>0</v>
      </c>
      <c r="R2896">
        <v>0.85</v>
      </c>
      <c r="S2896" s="38">
        <f t="shared" si="274"/>
        <v>0</v>
      </c>
      <c r="T2896" s="9">
        <f t="shared" si="275"/>
        <v>0</v>
      </c>
      <c r="V2896" s="11"/>
    </row>
    <row r="2897" spans="2:22" ht="18">
      <c r="B2897" t="s">
        <v>550</v>
      </c>
      <c r="C2897" t="s">
        <v>554</v>
      </c>
      <c r="D2897" t="str">
        <f>VLOOKUP(G2897,Sheet1!J:K,2,0)</f>
        <v>C</v>
      </c>
      <c r="E2897" t="str">
        <f t="shared" si="270"/>
        <v>C留学</v>
      </c>
      <c r="F2897" t="str">
        <f>VLOOKUP(G2897,Sheet1!J:L,3,0)</f>
        <v>陕西省</v>
      </c>
      <c r="G2897" t="s">
        <v>404</v>
      </c>
      <c r="H2897" s="2" t="str">
        <f>VLOOKUP(G2897,Sheet1!J:O,6,0)</f>
        <v>华北大区</v>
      </c>
      <c r="I2897">
        <v>0</v>
      </c>
      <c r="J2897">
        <v>0</v>
      </c>
      <c r="K2897" s="8">
        <f>VLOOKUP(C2897,'渗透率、续签率'!B:C,2,0)</f>
        <v>0.68700000000000006</v>
      </c>
      <c r="L2897" s="6" t="e">
        <f t="shared" si="271"/>
        <v>#DIV/0!</v>
      </c>
      <c r="M2897">
        <v>0</v>
      </c>
      <c r="N2897">
        <v>0</v>
      </c>
      <c r="O2897" s="24" t="e">
        <f t="shared" si="272"/>
        <v>#DIV/0!</v>
      </c>
      <c r="P2897" s="35">
        <f>VLOOKUP(E2897,'参数设置&amp;汇总'!O:X,10,0)</f>
        <v>1</v>
      </c>
      <c r="Q2897" s="37">
        <f t="shared" si="273"/>
        <v>0</v>
      </c>
      <c r="R2897">
        <v>0.85</v>
      </c>
      <c r="S2897" s="38">
        <f t="shared" si="274"/>
        <v>0</v>
      </c>
      <c r="T2897" s="9">
        <f t="shared" si="275"/>
        <v>0</v>
      </c>
      <c r="V2897" s="11"/>
    </row>
    <row r="2898" spans="2:22" ht="18">
      <c r="B2898" t="s">
        <v>550</v>
      </c>
      <c r="C2898" t="s">
        <v>554</v>
      </c>
      <c r="D2898" t="str">
        <f>VLOOKUP(G2898,Sheet1!J:K,2,0)</f>
        <v>C</v>
      </c>
      <c r="E2898" t="str">
        <f t="shared" si="270"/>
        <v>C留学</v>
      </c>
      <c r="F2898" t="str">
        <f>VLOOKUP(G2898,Sheet1!J:L,3,0)</f>
        <v>安徽省</v>
      </c>
      <c r="G2898" t="s">
        <v>405</v>
      </c>
      <c r="H2898" s="2" t="str">
        <f>VLOOKUP(G2898,Sheet1!J:O,6,0)</f>
        <v>华南大区</v>
      </c>
      <c r="I2898">
        <v>2</v>
      </c>
      <c r="J2898">
        <v>0</v>
      </c>
      <c r="K2898" s="8">
        <f>VLOOKUP(C2898,'渗透率、续签率'!B:C,2,0)</f>
        <v>0.68700000000000006</v>
      </c>
      <c r="L2898" s="6">
        <f t="shared" si="271"/>
        <v>0</v>
      </c>
      <c r="M2898">
        <v>0</v>
      </c>
      <c r="N2898">
        <v>0</v>
      </c>
      <c r="O2898" s="24" t="e">
        <f t="shared" si="272"/>
        <v>#DIV/0!</v>
      </c>
      <c r="P2898" s="35">
        <f>VLOOKUP(E2898,'参数设置&amp;汇总'!O:X,10,0)</f>
        <v>1</v>
      </c>
      <c r="Q2898" s="37">
        <f t="shared" si="273"/>
        <v>0</v>
      </c>
      <c r="R2898">
        <v>0.85</v>
      </c>
      <c r="S2898" s="38">
        <f t="shared" si="274"/>
        <v>0</v>
      </c>
      <c r="T2898" s="9">
        <f t="shared" si="275"/>
        <v>0</v>
      </c>
      <c r="V2898" s="11"/>
    </row>
    <row r="2899" spans="2:22" ht="18">
      <c r="B2899" t="s">
        <v>550</v>
      </c>
      <c r="C2899" t="s">
        <v>554</v>
      </c>
      <c r="D2899" t="str">
        <f>VLOOKUP(G2899,Sheet1!J:K,2,0)</f>
        <v>C</v>
      </c>
      <c r="E2899" t="str">
        <f t="shared" si="270"/>
        <v>C留学</v>
      </c>
      <c r="F2899" t="str">
        <f>VLOOKUP(G2899,Sheet1!J:L,3,0)</f>
        <v>宁夏回族自治区</v>
      </c>
      <c r="G2899" t="s">
        <v>406</v>
      </c>
      <c r="H2899" s="2" t="str">
        <f>VLOOKUP(G2899,Sheet1!J:O,6,0)</f>
        <v>华北大区</v>
      </c>
      <c r="I2899">
        <v>17</v>
      </c>
      <c r="J2899">
        <v>1</v>
      </c>
      <c r="K2899" s="8">
        <f>VLOOKUP(C2899,'渗透率、续签率'!B:C,2,0)</f>
        <v>0.68700000000000006</v>
      </c>
      <c r="L2899" s="6">
        <f t="shared" si="271"/>
        <v>5.8823529411764705E-2</v>
      </c>
      <c r="M2899">
        <v>1</v>
      </c>
      <c r="N2899">
        <v>1</v>
      </c>
      <c r="O2899" s="24">
        <f t="shared" si="272"/>
        <v>1</v>
      </c>
      <c r="P2899" s="35">
        <f>VLOOKUP(E2899,'参数设置&amp;汇总'!O:X,10,0)</f>
        <v>1</v>
      </c>
      <c r="Q2899" s="37">
        <f t="shared" si="273"/>
        <v>1</v>
      </c>
      <c r="R2899">
        <v>0.85</v>
      </c>
      <c r="S2899" s="38">
        <f t="shared" si="274"/>
        <v>0.36823529411764699</v>
      </c>
      <c r="T2899" s="9">
        <f t="shared" si="275"/>
        <v>0.15944588235294116</v>
      </c>
      <c r="V2899" s="11"/>
    </row>
    <row r="2900" spans="2:22" ht="18">
      <c r="B2900" t="s">
        <v>550</v>
      </c>
      <c r="C2900" t="s">
        <v>554</v>
      </c>
      <c r="D2900" t="str">
        <f>VLOOKUP(G2900,Sheet1!J:K,2,0)</f>
        <v>C</v>
      </c>
      <c r="E2900" t="str">
        <f t="shared" si="270"/>
        <v>C留学</v>
      </c>
      <c r="F2900" t="str">
        <f>VLOOKUP(G2900,Sheet1!J:L,3,0)</f>
        <v>内蒙古自治区</v>
      </c>
      <c r="G2900" t="s">
        <v>407</v>
      </c>
      <c r="H2900" s="2" t="str">
        <f>VLOOKUP(G2900,Sheet1!J:O,6,0)</f>
        <v>华北大区</v>
      </c>
      <c r="I2900">
        <v>1</v>
      </c>
      <c r="J2900">
        <v>0</v>
      </c>
      <c r="K2900" s="8">
        <f>VLOOKUP(C2900,'渗透率、续签率'!B:C,2,0)</f>
        <v>0.68700000000000006</v>
      </c>
      <c r="L2900" s="6">
        <f t="shared" si="271"/>
        <v>0</v>
      </c>
      <c r="M2900">
        <v>0</v>
      </c>
      <c r="N2900">
        <v>0</v>
      </c>
      <c r="O2900" s="24" t="e">
        <f t="shared" si="272"/>
        <v>#DIV/0!</v>
      </c>
      <c r="P2900" s="35">
        <f>VLOOKUP(E2900,'参数设置&amp;汇总'!O:X,10,0)</f>
        <v>1</v>
      </c>
      <c r="Q2900" s="37">
        <f t="shared" si="273"/>
        <v>0</v>
      </c>
      <c r="R2900">
        <v>0.85</v>
      </c>
      <c r="S2900" s="38">
        <f t="shared" si="274"/>
        <v>0</v>
      </c>
      <c r="T2900" s="9">
        <f t="shared" si="275"/>
        <v>0</v>
      </c>
      <c r="V2900" s="11"/>
    </row>
    <row r="2901" spans="2:22" ht="18">
      <c r="B2901" t="s">
        <v>550</v>
      </c>
      <c r="C2901" t="s">
        <v>554</v>
      </c>
      <c r="D2901" t="str">
        <f>VLOOKUP(G2901,Sheet1!J:K,2,0)</f>
        <v>C</v>
      </c>
      <c r="E2901" t="str">
        <f t="shared" si="270"/>
        <v>C留学</v>
      </c>
      <c r="F2901" t="str">
        <f>VLOOKUP(G2901,Sheet1!J:L,3,0)</f>
        <v>辽宁省</v>
      </c>
      <c r="G2901" t="s">
        <v>408</v>
      </c>
      <c r="H2901" s="2" t="str">
        <f>VLOOKUP(G2901,Sheet1!J:O,6,0)</f>
        <v>华北大区</v>
      </c>
      <c r="I2901">
        <v>4</v>
      </c>
      <c r="J2901">
        <v>0</v>
      </c>
      <c r="K2901" s="8">
        <f>VLOOKUP(C2901,'渗透率、续签率'!B:C,2,0)</f>
        <v>0.68700000000000006</v>
      </c>
      <c r="L2901" s="6">
        <f t="shared" si="271"/>
        <v>0</v>
      </c>
      <c r="M2901">
        <v>0</v>
      </c>
      <c r="N2901">
        <v>0</v>
      </c>
      <c r="O2901" s="24" t="e">
        <f t="shared" si="272"/>
        <v>#DIV/0!</v>
      </c>
      <c r="P2901" s="35">
        <f>VLOOKUP(E2901,'参数设置&amp;汇总'!O:X,10,0)</f>
        <v>1</v>
      </c>
      <c r="Q2901" s="37">
        <f t="shared" si="273"/>
        <v>0</v>
      </c>
      <c r="R2901">
        <v>0.85</v>
      </c>
      <c r="S2901" s="38">
        <f t="shared" si="274"/>
        <v>0</v>
      </c>
      <c r="T2901" s="9">
        <f t="shared" si="275"/>
        <v>0</v>
      </c>
      <c r="V2901" s="11"/>
    </row>
    <row r="2902" spans="2:22" ht="18">
      <c r="B2902" t="s">
        <v>550</v>
      </c>
      <c r="C2902" t="s">
        <v>554</v>
      </c>
      <c r="D2902" t="str">
        <f>VLOOKUP(G2902,Sheet1!J:K,2,0)</f>
        <v>C</v>
      </c>
      <c r="E2902" t="str">
        <f t="shared" si="270"/>
        <v>C留学</v>
      </c>
      <c r="F2902" t="str">
        <f>VLOOKUP(G2902,Sheet1!J:L,3,0)</f>
        <v>江苏省</v>
      </c>
      <c r="G2902" t="s">
        <v>409</v>
      </c>
      <c r="H2902" s="2" t="str">
        <f>VLOOKUP(G2902,Sheet1!J:O,6,0)</f>
        <v>华北大区</v>
      </c>
      <c r="I2902">
        <v>10</v>
      </c>
      <c r="J2902">
        <v>2</v>
      </c>
      <c r="K2902" s="8">
        <f>VLOOKUP(C2902,'渗透率、续签率'!B:C,2,0)</f>
        <v>0.68700000000000006</v>
      </c>
      <c r="L2902" s="6">
        <f t="shared" si="271"/>
        <v>0.2</v>
      </c>
      <c r="M2902">
        <v>1</v>
      </c>
      <c r="N2902">
        <v>1</v>
      </c>
      <c r="O2902" s="24">
        <f t="shared" si="272"/>
        <v>1</v>
      </c>
      <c r="P2902" s="35">
        <f>VLOOKUP(E2902,'参数设置&amp;汇总'!O:X,10,0)</f>
        <v>1</v>
      </c>
      <c r="Q2902" s="37">
        <f t="shared" si="273"/>
        <v>1</v>
      </c>
      <c r="R2902">
        <v>0.85</v>
      </c>
      <c r="S2902" s="38">
        <f t="shared" si="274"/>
        <v>0.36823529411764699</v>
      </c>
      <c r="T2902" s="9">
        <f t="shared" si="275"/>
        <v>0.15944588235294116</v>
      </c>
      <c r="V2902" s="11"/>
    </row>
    <row r="2903" spans="2:22" ht="18">
      <c r="B2903" t="s">
        <v>550</v>
      </c>
      <c r="C2903" t="s">
        <v>554</v>
      </c>
      <c r="D2903" t="str">
        <f>VLOOKUP(G2903,Sheet1!J:K,2,0)</f>
        <v>C</v>
      </c>
      <c r="E2903" t="str">
        <f t="shared" si="270"/>
        <v>C留学</v>
      </c>
      <c r="F2903" t="str">
        <f>VLOOKUP(G2903,Sheet1!J:L,3,0)</f>
        <v>吉林省</v>
      </c>
      <c r="G2903" t="s">
        <v>410</v>
      </c>
      <c r="H2903" s="2" t="str">
        <f>VLOOKUP(G2903,Sheet1!J:O,6,0)</f>
        <v>华北大区</v>
      </c>
      <c r="I2903">
        <v>39</v>
      </c>
      <c r="J2903">
        <v>7</v>
      </c>
      <c r="K2903" s="8">
        <f>VLOOKUP(C2903,'渗透率、续签率'!B:C,2,0)</f>
        <v>0.68700000000000006</v>
      </c>
      <c r="L2903" s="6">
        <f t="shared" si="271"/>
        <v>0.17948717948717949</v>
      </c>
      <c r="M2903">
        <v>6</v>
      </c>
      <c r="N2903">
        <v>6</v>
      </c>
      <c r="O2903" s="24">
        <f t="shared" si="272"/>
        <v>1</v>
      </c>
      <c r="P2903" s="35">
        <f>VLOOKUP(E2903,'参数设置&amp;汇总'!O:X,10,0)</f>
        <v>1</v>
      </c>
      <c r="Q2903" s="37">
        <f t="shared" si="273"/>
        <v>6</v>
      </c>
      <c r="R2903">
        <v>0.85</v>
      </c>
      <c r="S2903" s="38">
        <f t="shared" si="274"/>
        <v>2.209411764705882</v>
      </c>
      <c r="T2903" s="9">
        <f t="shared" si="275"/>
        <v>0.95667529411764685</v>
      </c>
      <c r="V2903" s="11"/>
    </row>
    <row r="2904" spans="2:22" ht="18">
      <c r="B2904" t="s">
        <v>550</v>
      </c>
      <c r="C2904" t="s">
        <v>554</v>
      </c>
      <c r="D2904" t="str">
        <f>VLOOKUP(G2904,Sheet1!J:K,2,0)</f>
        <v>B</v>
      </c>
      <c r="E2904" t="str">
        <f t="shared" si="270"/>
        <v>B留学</v>
      </c>
      <c r="F2904" t="str">
        <f>VLOOKUP(G2904,Sheet1!J:L,3,0)</f>
        <v>湖南省</v>
      </c>
      <c r="G2904" t="s">
        <v>87</v>
      </c>
      <c r="H2904" s="2" t="str">
        <f>VLOOKUP(G2904,Sheet1!J:O,6,0)</f>
        <v>华南大区</v>
      </c>
      <c r="I2904">
        <v>86</v>
      </c>
      <c r="J2904">
        <v>17</v>
      </c>
      <c r="K2904" s="8">
        <f>VLOOKUP(C2904,'渗透率、续签率'!B:C,2,0)</f>
        <v>0.68700000000000006</v>
      </c>
      <c r="L2904" s="6">
        <f t="shared" si="271"/>
        <v>0.19767441860465115</v>
      </c>
      <c r="M2904">
        <v>14</v>
      </c>
      <c r="N2904">
        <v>10</v>
      </c>
      <c r="O2904" s="24">
        <f t="shared" si="272"/>
        <v>0.7142857142857143</v>
      </c>
      <c r="P2904" s="35">
        <f>VLOOKUP(E2904,'参数设置&amp;汇总'!O:X,10,0)</f>
        <v>1</v>
      </c>
      <c r="Q2904" s="37">
        <f t="shared" si="273"/>
        <v>14</v>
      </c>
      <c r="R2904">
        <v>0.85</v>
      </c>
      <c r="S2904" s="38">
        <f t="shared" si="274"/>
        <v>8.3882352941176457</v>
      </c>
      <c r="T2904" s="9">
        <f t="shared" si="275"/>
        <v>3.6321058823529406</v>
      </c>
      <c r="V2904" s="11"/>
    </row>
    <row r="2905" spans="2:22" ht="18">
      <c r="B2905" t="s">
        <v>550</v>
      </c>
      <c r="C2905" t="s">
        <v>554</v>
      </c>
      <c r="D2905" t="str">
        <f>VLOOKUP(G2905,Sheet1!J:K,2,0)</f>
        <v>C</v>
      </c>
      <c r="E2905" t="str">
        <f t="shared" si="270"/>
        <v>C留学</v>
      </c>
      <c r="F2905" t="str">
        <f>VLOOKUP(G2905,Sheet1!J:L,3,0)</f>
        <v>山西省</v>
      </c>
      <c r="G2905" t="s">
        <v>411</v>
      </c>
      <c r="H2905" s="2" t="str">
        <f>VLOOKUP(G2905,Sheet1!J:O,6,0)</f>
        <v>华北大区</v>
      </c>
      <c r="I2905">
        <v>0</v>
      </c>
      <c r="J2905">
        <v>0</v>
      </c>
      <c r="K2905" s="8">
        <f>VLOOKUP(C2905,'渗透率、续签率'!B:C,2,0)</f>
        <v>0.68700000000000006</v>
      </c>
      <c r="L2905" s="6" t="e">
        <f t="shared" si="271"/>
        <v>#DIV/0!</v>
      </c>
      <c r="M2905">
        <v>0</v>
      </c>
      <c r="N2905">
        <v>0</v>
      </c>
      <c r="O2905" s="24" t="e">
        <f t="shared" si="272"/>
        <v>#DIV/0!</v>
      </c>
      <c r="P2905" s="35">
        <f>VLOOKUP(E2905,'参数设置&amp;汇总'!O:X,10,0)</f>
        <v>1</v>
      </c>
      <c r="Q2905" s="37">
        <f t="shared" si="273"/>
        <v>0</v>
      </c>
      <c r="R2905">
        <v>0.85</v>
      </c>
      <c r="S2905" s="38">
        <f t="shared" si="274"/>
        <v>0</v>
      </c>
      <c r="T2905" s="9">
        <f t="shared" si="275"/>
        <v>0</v>
      </c>
      <c r="U2905" s="1"/>
      <c r="V2905" s="11"/>
    </row>
    <row r="2906" spans="2:22" ht="18">
      <c r="B2906" t="s">
        <v>550</v>
      </c>
      <c r="C2906" t="s">
        <v>554</v>
      </c>
      <c r="D2906" t="str">
        <f>VLOOKUP(G2906,Sheet1!J:K,2,0)</f>
        <v>C</v>
      </c>
      <c r="E2906" t="str">
        <f t="shared" si="270"/>
        <v>C留学</v>
      </c>
      <c r="F2906" t="str">
        <f>VLOOKUP(G2906,Sheet1!J:L,3,0)</f>
        <v>辽宁省</v>
      </c>
      <c r="G2906" t="s">
        <v>412</v>
      </c>
      <c r="H2906" s="2" t="str">
        <f>VLOOKUP(G2906,Sheet1!J:O,6,0)</f>
        <v>华北大区</v>
      </c>
      <c r="I2906">
        <v>2</v>
      </c>
      <c r="J2906">
        <v>0</v>
      </c>
      <c r="K2906" s="8">
        <f>VLOOKUP(C2906,'渗透率、续签率'!B:C,2,0)</f>
        <v>0.68700000000000006</v>
      </c>
      <c r="L2906" s="6">
        <f t="shared" si="271"/>
        <v>0</v>
      </c>
      <c r="M2906">
        <v>0</v>
      </c>
      <c r="N2906">
        <v>0</v>
      </c>
      <c r="O2906" s="24" t="e">
        <f t="shared" si="272"/>
        <v>#DIV/0!</v>
      </c>
      <c r="P2906" s="35">
        <f>VLOOKUP(E2906,'参数设置&amp;汇总'!O:X,10,0)</f>
        <v>1</v>
      </c>
      <c r="Q2906" s="37">
        <f t="shared" si="273"/>
        <v>0</v>
      </c>
      <c r="R2906">
        <v>0.85</v>
      </c>
      <c r="S2906" s="38">
        <f t="shared" si="274"/>
        <v>0</v>
      </c>
      <c r="T2906" s="9">
        <f t="shared" si="275"/>
        <v>0</v>
      </c>
      <c r="U2906" s="1"/>
      <c r="V2906" s="11"/>
    </row>
    <row r="2907" spans="2:22" ht="18">
      <c r="B2907" t="s">
        <v>550</v>
      </c>
      <c r="C2907" t="s">
        <v>554</v>
      </c>
      <c r="D2907" t="str">
        <f>VLOOKUP(G2907,Sheet1!J:K,2,0)</f>
        <v>C</v>
      </c>
      <c r="E2907" t="str">
        <f t="shared" si="270"/>
        <v>C留学</v>
      </c>
      <c r="F2907" t="str">
        <f>VLOOKUP(G2907,Sheet1!J:L,3,0)</f>
        <v>安徽省</v>
      </c>
      <c r="G2907" t="s">
        <v>413</v>
      </c>
      <c r="H2907" s="2" t="str">
        <f>VLOOKUP(G2907,Sheet1!J:O,6,0)</f>
        <v>华南大区</v>
      </c>
      <c r="I2907">
        <v>1</v>
      </c>
      <c r="J2907">
        <v>0</v>
      </c>
      <c r="K2907" s="8">
        <f>VLOOKUP(C2907,'渗透率、续签率'!B:C,2,0)</f>
        <v>0.68700000000000006</v>
      </c>
      <c r="L2907" s="6">
        <f t="shared" si="271"/>
        <v>0</v>
      </c>
      <c r="M2907">
        <v>0</v>
      </c>
      <c r="N2907">
        <v>0</v>
      </c>
      <c r="O2907" s="24" t="e">
        <f t="shared" si="272"/>
        <v>#DIV/0!</v>
      </c>
      <c r="P2907" s="35">
        <f>VLOOKUP(E2907,'参数设置&amp;汇总'!O:X,10,0)</f>
        <v>1</v>
      </c>
      <c r="Q2907" s="37">
        <f t="shared" si="273"/>
        <v>0</v>
      </c>
      <c r="R2907">
        <v>0.85</v>
      </c>
      <c r="S2907" s="38">
        <f t="shared" si="274"/>
        <v>0</v>
      </c>
      <c r="T2907" s="9">
        <f t="shared" si="275"/>
        <v>0</v>
      </c>
      <c r="U2907" s="1"/>
      <c r="V2907" s="11"/>
    </row>
    <row r="2908" spans="2:22" ht="18">
      <c r="B2908" t="s">
        <v>550</v>
      </c>
      <c r="C2908" t="s">
        <v>554</v>
      </c>
      <c r="D2908" t="str">
        <f>VLOOKUP(G2908,Sheet1!J:K,2,0)</f>
        <v>C</v>
      </c>
      <c r="E2908" t="str">
        <f t="shared" si="270"/>
        <v>C留学</v>
      </c>
      <c r="F2908" t="str">
        <f>VLOOKUP(G2908,Sheet1!J:L,3,0)</f>
        <v>广西壮族自治区</v>
      </c>
      <c r="G2908" t="s">
        <v>414</v>
      </c>
      <c r="H2908" s="2" t="str">
        <f>VLOOKUP(G2908,Sheet1!J:O,6,0)</f>
        <v>华南大区</v>
      </c>
      <c r="I2908">
        <v>0</v>
      </c>
      <c r="J2908">
        <v>0</v>
      </c>
      <c r="K2908" s="8">
        <f>VLOOKUP(C2908,'渗透率、续签率'!B:C,2,0)</f>
        <v>0.68700000000000006</v>
      </c>
      <c r="L2908" s="6" t="e">
        <f t="shared" si="271"/>
        <v>#DIV/0!</v>
      </c>
      <c r="M2908">
        <v>0</v>
      </c>
      <c r="N2908">
        <v>0</v>
      </c>
      <c r="O2908" s="24" t="e">
        <f t="shared" si="272"/>
        <v>#DIV/0!</v>
      </c>
      <c r="P2908" s="35">
        <f>VLOOKUP(E2908,'参数设置&amp;汇总'!O:X,10,0)</f>
        <v>1</v>
      </c>
      <c r="Q2908" s="37">
        <f t="shared" si="273"/>
        <v>0</v>
      </c>
      <c r="R2908">
        <v>0.85</v>
      </c>
      <c r="S2908" s="38">
        <f t="shared" si="274"/>
        <v>0</v>
      </c>
      <c r="T2908" s="9">
        <f t="shared" si="275"/>
        <v>0</v>
      </c>
      <c r="U2908" s="1"/>
      <c r="V2908" s="11"/>
    </row>
    <row r="2909" spans="2:22" ht="18">
      <c r="B2909" t="s">
        <v>550</v>
      </c>
      <c r="C2909" t="s">
        <v>554</v>
      </c>
      <c r="D2909" t="str">
        <f>VLOOKUP(G2909,Sheet1!J:K,2,0)</f>
        <v>C</v>
      </c>
      <c r="E2909" t="str">
        <f t="shared" si="270"/>
        <v>C留学</v>
      </c>
      <c r="F2909" t="str">
        <f>VLOOKUP(G2909,Sheet1!J:L,3,0)</f>
        <v>广东省</v>
      </c>
      <c r="G2909" t="s">
        <v>415</v>
      </c>
      <c r="H2909" s="2" t="str">
        <f>VLOOKUP(G2909,Sheet1!J:O,6,0)</f>
        <v>华南大区</v>
      </c>
      <c r="I2909">
        <v>1</v>
      </c>
      <c r="J2909">
        <v>0</v>
      </c>
      <c r="K2909" s="8">
        <f>VLOOKUP(C2909,'渗透率、续签率'!B:C,2,0)</f>
        <v>0.68700000000000006</v>
      </c>
      <c r="L2909" s="6">
        <f t="shared" si="271"/>
        <v>0</v>
      </c>
      <c r="M2909">
        <v>0</v>
      </c>
      <c r="N2909">
        <v>0</v>
      </c>
      <c r="O2909" s="24" t="e">
        <f t="shared" si="272"/>
        <v>#DIV/0!</v>
      </c>
      <c r="P2909" s="35">
        <f>VLOOKUP(E2909,'参数设置&amp;汇总'!O:X,10,0)</f>
        <v>1</v>
      </c>
      <c r="Q2909" s="37">
        <f t="shared" si="273"/>
        <v>0</v>
      </c>
      <c r="R2909">
        <v>0.85</v>
      </c>
      <c r="S2909" s="38">
        <f t="shared" si="274"/>
        <v>0</v>
      </c>
      <c r="T2909" s="9">
        <f t="shared" si="275"/>
        <v>0</v>
      </c>
      <c r="U2909" s="1"/>
      <c r="V2909" s="11"/>
    </row>
    <row r="2910" spans="2:22" ht="18">
      <c r="B2910" t="s">
        <v>550</v>
      </c>
      <c r="C2910" t="s">
        <v>554</v>
      </c>
      <c r="D2910" t="str">
        <f>VLOOKUP(G2910,Sheet1!J:K,2,0)</f>
        <v>C</v>
      </c>
      <c r="E2910" t="str">
        <f t="shared" si="270"/>
        <v>C留学</v>
      </c>
      <c r="F2910" t="str">
        <f>VLOOKUP(G2910,Sheet1!J:L,3,0)</f>
        <v>山西省</v>
      </c>
      <c r="G2910" t="s">
        <v>416</v>
      </c>
      <c r="H2910" s="2" t="str">
        <f>VLOOKUP(G2910,Sheet1!J:O,6,0)</f>
        <v>华北大区</v>
      </c>
      <c r="I2910">
        <v>2</v>
      </c>
      <c r="J2910">
        <v>0</v>
      </c>
      <c r="K2910" s="8">
        <f>VLOOKUP(C2910,'渗透率、续签率'!B:C,2,0)</f>
        <v>0.68700000000000006</v>
      </c>
      <c r="L2910" s="6">
        <f t="shared" si="271"/>
        <v>0</v>
      </c>
      <c r="M2910">
        <v>0</v>
      </c>
      <c r="N2910">
        <v>0</v>
      </c>
      <c r="O2910" s="24" t="e">
        <f t="shared" si="272"/>
        <v>#DIV/0!</v>
      </c>
      <c r="P2910" s="35">
        <f>VLOOKUP(E2910,'参数设置&amp;汇总'!O:X,10,0)</f>
        <v>1</v>
      </c>
      <c r="Q2910" s="37">
        <f t="shared" si="273"/>
        <v>0</v>
      </c>
      <c r="R2910">
        <v>0.85</v>
      </c>
      <c r="S2910" s="38">
        <f t="shared" si="274"/>
        <v>0</v>
      </c>
      <c r="T2910" s="9">
        <f t="shared" si="275"/>
        <v>0</v>
      </c>
      <c r="U2910" s="1"/>
      <c r="V2910" s="11"/>
    </row>
    <row r="2911" spans="2:22" ht="18">
      <c r="B2911" t="s">
        <v>550</v>
      </c>
      <c r="C2911" t="s">
        <v>554</v>
      </c>
      <c r="D2911" t="str">
        <f>VLOOKUP(G2911,Sheet1!J:K,2,0)</f>
        <v>C</v>
      </c>
      <c r="E2911" t="str">
        <f t="shared" si="270"/>
        <v>C留学</v>
      </c>
      <c r="F2911" t="str">
        <f>VLOOKUP(G2911,Sheet1!J:L,3,0)</f>
        <v>新疆维吾尔自治区</v>
      </c>
      <c r="G2911" t="s">
        <v>417</v>
      </c>
      <c r="H2911" s="2" t="str">
        <f>VLOOKUP(G2911,Sheet1!J:O,6,0)</f>
        <v>华北大区</v>
      </c>
      <c r="I2911">
        <v>0</v>
      </c>
      <c r="J2911">
        <v>0</v>
      </c>
      <c r="K2911" s="8">
        <f>VLOOKUP(C2911,'渗透率、续签率'!B:C,2,0)</f>
        <v>0.68700000000000006</v>
      </c>
      <c r="L2911" s="6" t="e">
        <f t="shared" si="271"/>
        <v>#DIV/0!</v>
      </c>
      <c r="M2911">
        <v>0</v>
      </c>
      <c r="N2911">
        <v>0</v>
      </c>
      <c r="O2911" s="24" t="e">
        <f t="shared" si="272"/>
        <v>#DIV/0!</v>
      </c>
      <c r="P2911" s="35">
        <f>VLOOKUP(E2911,'参数设置&amp;汇总'!O:X,10,0)</f>
        <v>1</v>
      </c>
      <c r="Q2911" s="37">
        <f t="shared" si="273"/>
        <v>0</v>
      </c>
      <c r="R2911">
        <v>0.85</v>
      </c>
      <c r="S2911" s="38">
        <f t="shared" si="274"/>
        <v>0</v>
      </c>
      <c r="T2911" s="9">
        <f t="shared" si="275"/>
        <v>0</v>
      </c>
      <c r="U2911" s="1"/>
      <c r="V2911" s="11"/>
    </row>
    <row r="2912" spans="2:22" ht="18">
      <c r="B2912" t="s">
        <v>550</v>
      </c>
      <c r="C2912" t="s">
        <v>554</v>
      </c>
      <c r="D2912" t="str">
        <f>VLOOKUP(G2912,Sheet1!J:K,2,0)</f>
        <v>C</v>
      </c>
      <c r="E2912" t="str">
        <f t="shared" si="270"/>
        <v>C留学</v>
      </c>
      <c r="F2912" t="str">
        <f>VLOOKUP(G2912,Sheet1!J:L,3,0)</f>
        <v>新疆维吾尔自治区</v>
      </c>
      <c r="G2912" t="s">
        <v>418</v>
      </c>
      <c r="H2912" s="2" t="str">
        <f>VLOOKUP(G2912,Sheet1!J:O,6,0)</f>
        <v>华北大区</v>
      </c>
      <c r="I2912">
        <v>0</v>
      </c>
      <c r="J2912">
        <v>0</v>
      </c>
      <c r="K2912" s="8">
        <f>VLOOKUP(C2912,'渗透率、续签率'!B:C,2,0)</f>
        <v>0.68700000000000006</v>
      </c>
      <c r="L2912" s="6" t="e">
        <f t="shared" si="271"/>
        <v>#DIV/0!</v>
      </c>
      <c r="M2912">
        <v>0</v>
      </c>
      <c r="N2912">
        <v>0</v>
      </c>
      <c r="O2912" s="24" t="e">
        <f t="shared" si="272"/>
        <v>#DIV/0!</v>
      </c>
      <c r="P2912" s="35">
        <f>VLOOKUP(E2912,'参数设置&amp;汇总'!O:X,10,0)</f>
        <v>1</v>
      </c>
      <c r="Q2912" s="37">
        <f t="shared" si="273"/>
        <v>0</v>
      </c>
      <c r="R2912">
        <v>0.85</v>
      </c>
      <c r="S2912" s="38">
        <f t="shared" si="274"/>
        <v>0</v>
      </c>
      <c r="T2912" s="9">
        <f t="shared" si="275"/>
        <v>0</v>
      </c>
      <c r="U2912" s="1"/>
      <c r="V2912" s="11"/>
    </row>
    <row r="2913" spans="2:22" ht="18">
      <c r="B2913" t="s">
        <v>550</v>
      </c>
      <c r="C2913" t="s">
        <v>554</v>
      </c>
      <c r="D2913" t="str">
        <f>VLOOKUP(G2913,Sheet1!J:K,2,0)</f>
        <v>C</v>
      </c>
      <c r="E2913" t="str">
        <f t="shared" si="270"/>
        <v>C留学</v>
      </c>
      <c r="F2913" t="str">
        <f>VLOOKUP(G2913,Sheet1!J:L,3,0)</f>
        <v>四川省</v>
      </c>
      <c r="G2913" t="s">
        <v>419</v>
      </c>
      <c r="H2913" s="2" t="str">
        <f>VLOOKUP(G2913,Sheet1!J:O,6,0)</f>
        <v>华北大区</v>
      </c>
      <c r="I2913">
        <v>0</v>
      </c>
      <c r="J2913">
        <v>0</v>
      </c>
      <c r="K2913" s="8">
        <f>VLOOKUP(C2913,'渗透率、续签率'!B:C,2,0)</f>
        <v>0.68700000000000006</v>
      </c>
      <c r="L2913" s="6" t="e">
        <f t="shared" si="271"/>
        <v>#DIV/0!</v>
      </c>
      <c r="M2913">
        <v>0</v>
      </c>
      <c r="N2913">
        <v>0</v>
      </c>
      <c r="O2913" s="24" t="e">
        <f t="shared" si="272"/>
        <v>#DIV/0!</v>
      </c>
      <c r="P2913" s="35">
        <f>VLOOKUP(E2913,'参数设置&amp;汇总'!O:X,10,0)</f>
        <v>1</v>
      </c>
      <c r="Q2913" s="37">
        <f t="shared" si="273"/>
        <v>0</v>
      </c>
      <c r="R2913">
        <v>0.85</v>
      </c>
      <c r="S2913" s="38">
        <f t="shared" si="274"/>
        <v>0</v>
      </c>
      <c r="T2913" s="9">
        <f t="shared" si="275"/>
        <v>0</v>
      </c>
      <c r="V2913" s="11"/>
    </row>
    <row r="2914" spans="2:22" ht="18">
      <c r="B2914" t="s">
        <v>550</v>
      </c>
      <c r="C2914" t="s">
        <v>554</v>
      </c>
      <c r="D2914" t="str">
        <f>VLOOKUP(G2914,Sheet1!J:K,2,0)</f>
        <v>C</v>
      </c>
      <c r="E2914" t="str">
        <f t="shared" si="270"/>
        <v>C留学</v>
      </c>
      <c r="F2914" t="str">
        <f>VLOOKUP(G2914,Sheet1!J:L,3,0)</f>
        <v>内蒙古自治区</v>
      </c>
      <c r="G2914" t="s">
        <v>420</v>
      </c>
      <c r="H2914" s="2" t="str">
        <f>VLOOKUP(G2914,Sheet1!J:O,6,0)</f>
        <v>华北大区</v>
      </c>
      <c r="I2914">
        <v>0</v>
      </c>
      <c r="J2914">
        <v>0</v>
      </c>
      <c r="K2914" s="8">
        <f>VLOOKUP(C2914,'渗透率、续签率'!B:C,2,0)</f>
        <v>0.68700000000000006</v>
      </c>
      <c r="L2914" s="6" t="e">
        <f t="shared" si="271"/>
        <v>#DIV/0!</v>
      </c>
      <c r="M2914">
        <v>0</v>
      </c>
      <c r="N2914">
        <v>0</v>
      </c>
      <c r="O2914" s="24" t="e">
        <f t="shared" si="272"/>
        <v>#DIV/0!</v>
      </c>
      <c r="P2914" s="35">
        <f>VLOOKUP(E2914,'参数设置&amp;汇总'!O:X,10,0)</f>
        <v>1</v>
      </c>
      <c r="Q2914" s="37">
        <f t="shared" si="273"/>
        <v>0</v>
      </c>
      <c r="R2914">
        <v>0.85</v>
      </c>
      <c r="S2914" s="38">
        <f t="shared" si="274"/>
        <v>0</v>
      </c>
      <c r="T2914" s="9">
        <f t="shared" si="275"/>
        <v>0</v>
      </c>
      <c r="U2914" s="1"/>
      <c r="V2914" s="11"/>
    </row>
    <row r="2915" spans="2:22" ht="18">
      <c r="B2915" t="s">
        <v>550</v>
      </c>
      <c r="C2915" t="s">
        <v>554</v>
      </c>
      <c r="D2915" t="str">
        <f>VLOOKUP(G2915,Sheet1!J:K,2,0)</f>
        <v>C</v>
      </c>
      <c r="E2915" t="str">
        <f t="shared" si="270"/>
        <v>C留学</v>
      </c>
      <c r="F2915" t="str">
        <f>VLOOKUP(G2915,Sheet1!J:L,3,0)</f>
        <v>新疆维吾尔自治区</v>
      </c>
      <c r="G2915" t="s">
        <v>421</v>
      </c>
      <c r="H2915" s="2" t="str">
        <f>VLOOKUP(G2915,Sheet1!J:O,6,0)</f>
        <v>华北大区</v>
      </c>
      <c r="I2915">
        <v>0</v>
      </c>
      <c r="J2915">
        <v>0</v>
      </c>
      <c r="K2915" s="8">
        <f>VLOOKUP(C2915,'渗透率、续签率'!B:C,2,0)</f>
        <v>0.68700000000000006</v>
      </c>
      <c r="L2915" s="6" t="e">
        <f t="shared" si="271"/>
        <v>#DIV/0!</v>
      </c>
      <c r="M2915">
        <v>0</v>
      </c>
      <c r="N2915">
        <v>0</v>
      </c>
      <c r="O2915" s="24" t="e">
        <f t="shared" si="272"/>
        <v>#DIV/0!</v>
      </c>
      <c r="P2915" s="35">
        <f>VLOOKUP(E2915,'参数设置&amp;汇总'!O:X,10,0)</f>
        <v>1</v>
      </c>
      <c r="Q2915" s="37">
        <f t="shared" si="273"/>
        <v>0</v>
      </c>
      <c r="R2915">
        <v>0.85</v>
      </c>
      <c r="S2915" s="38">
        <f t="shared" si="274"/>
        <v>0</v>
      </c>
      <c r="T2915" s="9">
        <f t="shared" si="275"/>
        <v>0</v>
      </c>
      <c r="U2915" s="1"/>
      <c r="V2915" s="11"/>
    </row>
    <row r="2916" spans="2:22" ht="18">
      <c r="B2916" t="s">
        <v>550</v>
      </c>
      <c r="C2916" t="s">
        <v>554</v>
      </c>
      <c r="D2916" t="str">
        <f>VLOOKUP(G2916,Sheet1!J:K,2,0)</f>
        <v>C</v>
      </c>
      <c r="E2916" t="str">
        <f t="shared" si="270"/>
        <v>C留学</v>
      </c>
      <c r="F2916" t="str">
        <f>VLOOKUP(G2916,Sheet1!J:L,3,0)</f>
        <v>甘肃省</v>
      </c>
      <c r="G2916" t="s">
        <v>423</v>
      </c>
      <c r="H2916" s="2" t="str">
        <f>VLOOKUP(G2916,Sheet1!J:O,6,0)</f>
        <v>华北大区</v>
      </c>
      <c r="I2916">
        <v>0</v>
      </c>
      <c r="J2916">
        <v>0</v>
      </c>
      <c r="K2916" s="8">
        <f>VLOOKUP(C2916,'渗透率、续签率'!B:C,2,0)</f>
        <v>0.68700000000000006</v>
      </c>
      <c r="L2916" s="6" t="e">
        <f t="shared" si="271"/>
        <v>#DIV/0!</v>
      </c>
      <c r="M2916">
        <v>0</v>
      </c>
      <c r="N2916">
        <v>0</v>
      </c>
      <c r="O2916" s="24" t="e">
        <f t="shared" si="272"/>
        <v>#DIV/0!</v>
      </c>
      <c r="P2916" s="35">
        <f>VLOOKUP(E2916,'参数设置&amp;汇总'!O:X,10,0)</f>
        <v>1</v>
      </c>
      <c r="Q2916" s="37">
        <f t="shared" si="273"/>
        <v>0</v>
      </c>
      <c r="R2916">
        <v>0.85</v>
      </c>
      <c r="S2916" s="38">
        <f t="shared" si="274"/>
        <v>0</v>
      </c>
      <c r="T2916" s="9">
        <f t="shared" si="275"/>
        <v>0</v>
      </c>
      <c r="U2916" s="1"/>
      <c r="V2916" s="11"/>
    </row>
    <row r="2917" spans="2:22" ht="18">
      <c r="B2917" t="s">
        <v>550</v>
      </c>
      <c r="C2917" t="s">
        <v>554</v>
      </c>
      <c r="D2917" t="str">
        <f>VLOOKUP(G2917,Sheet1!J:K,2,0)</f>
        <v>C</v>
      </c>
      <c r="E2917" t="str">
        <f t="shared" si="270"/>
        <v>C留学</v>
      </c>
      <c r="F2917" t="str">
        <f>VLOOKUP(G2917,Sheet1!J:L,3,0)</f>
        <v>海南省</v>
      </c>
      <c r="G2917" t="s">
        <v>424</v>
      </c>
      <c r="H2917" s="2" t="str">
        <f>VLOOKUP(G2917,Sheet1!J:O,6,0)</f>
        <v>华南大区</v>
      </c>
      <c r="I2917">
        <v>0</v>
      </c>
      <c r="J2917">
        <v>0</v>
      </c>
      <c r="K2917" s="8">
        <f>VLOOKUP(C2917,'渗透率、续签率'!B:C,2,0)</f>
        <v>0.68700000000000006</v>
      </c>
      <c r="L2917" s="6" t="e">
        <f t="shared" si="271"/>
        <v>#DIV/0!</v>
      </c>
      <c r="M2917">
        <v>0</v>
      </c>
      <c r="N2917">
        <v>0</v>
      </c>
      <c r="O2917" s="24" t="e">
        <f t="shared" si="272"/>
        <v>#DIV/0!</v>
      </c>
      <c r="P2917" s="35">
        <f>VLOOKUP(E2917,'参数设置&amp;汇总'!O:X,10,0)</f>
        <v>1</v>
      </c>
      <c r="Q2917" s="37">
        <f t="shared" si="273"/>
        <v>0</v>
      </c>
      <c r="R2917">
        <v>0.85</v>
      </c>
      <c r="S2917" s="38">
        <f t="shared" si="274"/>
        <v>0</v>
      </c>
      <c r="T2917" s="9">
        <f t="shared" si="275"/>
        <v>0</v>
      </c>
      <c r="U2917" s="1"/>
      <c r="V2917" s="11"/>
    </row>
    <row r="2918" spans="2:22" ht="18">
      <c r="B2918" t="s">
        <v>550</v>
      </c>
      <c r="C2918" t="s">
        <v>554</v>
      </c>
      <c r="D2918" t="str">
        <f>VLOOKUP(G2918,Sheet1!J:K,2,0)</f>
        <v>C</v>
      </c>
      <c r="E2918" t="str">
        <f t="shared" si="270"/>
        <v>C留学</v>
      </c>
      <c r="F2918" t="str">
        <f>VLOOKUP(G2918,Sheet1!J:L,3,0)</f>
        <v>湖北省</v>
      </c>
      <c r="G2918" t="s">
        <v>425</v>
      </c>
      <c r="H2918" s="2" t="str">
        <f>VLOOKUP(G2918,Sheet1!J:O,6,0)</f>
        <v>华南大区</v>
      </c>
      <c r="I2918">
        <v>1</v>
      </c>
      <c r="J2918">
        <v>0</v>
      </c>
      <c r="K2918" s="8">
        <f>VLOOKUP(C2918,'渗透率、续签率'!B:C,2,0)</f>
        <v>0.68700000000000006</v>
      </c>
      <c r="L2918" s="6">
        <f t="shared" si="271"/>
        <v>0</v>
      </c>
      <c r="M2918">
        <v>0</v>
      </c>
      <c r="N2918">
        <v>0</v>
      </c>
      <c r="O2918" s="24" t="e">
        <f t="shared" si="272"/>
        <v>#DIV/0!</v>
      </c>
      <c r="P2918" s="35">
        <f>VLOOKUP(E2918,'参数设置&amp;汇总'!O:X,10,0)</f>
        <v>1</v>
      </c>
      <c r="Q2918" s="37">
        <f t="shared" si="273"/>
        <v>0</v>
      </c>
      <c r="R2918">
        <v>0.85</v>
      </c>
      <c r="S2918" s="38">
        <f t="shared" si="274"/>
        <v>0</v>
      </c>
      <c r="T2918" s="9">
        <f t="shared" si="275"/>
        <v>0</v>
      </c>
      <c r="U2918" s="1"/>
      <c r="V2918" s="11"/>
    </row>
    <row r="2919" spans="2:22" ht="18">
      <c r="B2919" t="s">
        <v>550</v>
      </c>
      <c r="C2919" t="s">
        <v>554</v>
      </c>
      <c r="D2919" t="str">
        <f>VLOOKUP(G2919,Sheet1!J:K,2,0)</f>
        <v>C</v>
      </c>
      <c r="E2919" t="str">
        <f t="shared" si="270"/>
        <v>C留学</v>
      </c>
      <c r="F2919" t="str">
        <f>VLOOKUP(G2919,Sheet1!J:L,3,0)</f>
        <v>四川省</v>
      </c>
      <c r="G2919" t="s">
        <v>426</v>
      </c>
      <c r="H2919" s="2" t="str">
        <f>VLOOKUP(G2919,Sheet1!J:O,6,0)</f>
        <v>华北大区</v>
      </c>
      <c r="I2919">
        <v>0</v>
      </c>
      <c r="J2919">
        <v>0</v>
      </c>
      <c r="K2919" s="8">
        <f>VLOOKUP(C2919,'渗透率、续签率'!B:C,2,0)</f>
        <v>0.68700000000000006</v>
      </c>
      <c r="L2919" s="6" t="e">
        <f t="shared" si="271"/>
        <v>#DIV/0!</v>
      </c>
      <c r="M2919">
        <v>0</v>
      </c>
      <c r="N2919">
        <v>0</v>
      </c>
      <c r="O2919" s="24" t="e">
        <f t="shared" si="272"/>
        <v>#DIV/0!</v>
      </c>
      <c r="P2919" s="35">
        <f>VLOOKUP(E2919,'参数设置&amp;汇总'!O:X,10,0)</f>
        <v>1</v>
      </c>
      <c r="Q2919" s="37">
        <f t="shared" si="273"/>
        <v>0</v>
      </c>
      <c r="R2919">
        <v>0.85</v>
      </c>
      <c r="S2919" s="38">
        <f t="shared" si="274"/>
        <v>0</v>
      </c>
      <c r="T2919" s="9">
        <f t="shared" si="275"/>
        <v>0</v>
      </c>
      <c r="U2919" s="1"/>
      <c r="V2919" s="11"/>
    </row>
    <row r="2920" spans="2:22" ht="18">
      <c r="B2920" t="s">
        <v>550</v>
      </c>
      <c r="C2920" t="s">
        <v>554</v>
      </c>
      <c r="D2920" t="str">
        <f>VLOOKUP(G2920,Sheet1!J:K,2,0)</f>
        <v>B</v>
      </c>
      <c r="E2920" t="str">
        <f t="shared" si="270"/>
        <v>B留学</v>
      </c>
      <c r="F2920" t="str">
        <f>VLOOKUP(G2920,Sheet1!J:L,3,0)</f>
        <v>山东省</v>
      </c>
      <c r="G2920" t="s">
        <v>88</v>
      </c>
      <c r="H2920" s="2" t="str">
        <f>VLOOKUP(G2920,Sheet1!J:O,6,0)</f>
        <v>华北大区</v>
      </c>
      <c r="I2920">
        <v>86</v>
      </c>
      <c r="J2920">
        <v>21</v>
      </c>
      <c r="K2920" s="8">
        <f>VLOOKUP(C2920,'渗透率、续签率'!B:C,2,0)</f>
        <v>0.68700000000000006</v>
      </c>
      <c r="L2920" s="6">
        <f t="shared" si="271"/>
        <v>0.2441860465116279</v>
      </c>
      <c r="M2920">
        <v>13</v>
      </c>
      <c r="N2920">
        <v>12</v>
      </c>
      <c r="O2920" s="24">
        <f t="shared" si="272"/>
        <v>0.92307692307692313</v>
      </c>
      <c r="P2920" s="35">
        <f>VLOOKUP(E2920,'参数设置&amp;汇总'!O:X,10,0)</f>
        <v>1</v>
      </c>
      <c r="Q2920" s="37">
        <f t="shared" si="273"/>
        <v>13</v>
      </c>
      <c r="R2920">
        <v>0.85</v>
      </c>
      <c r="S2920" s="38">
        <f t="shared" si="274"/>
        <v>5.5952941176470583</v>
      </c>
      <c r="T2920" s="9">
        <f t="shared" si="275"/>
        <v>2.4227623529411764</v>
      </c>
      <c r="U2920" s="1"/>
      <c r="V2920" s="11"/>
    </row>
    <row r="2921" spans="2:22" ht="18">
      <c r="B2921" t="s">
        <v>550</v>
      </c>
      <c r="C2921" t="s">
        <v>554</v>
      </c>
      <c r="D2921" t="str">
        <f>VLOOKUP(G2921,Sheet1!J:K,2,0)</f>
        <v>C</v>
      </c>
      <c r="E2921" t="str">
        <f t="shared" si="270"/>
        <v>C留学</v>
      </c>
      <c r="F2921" t="str">
        <f>VLOOKUP(G2921,Sheet1!J:L,3,0)</f>
        <v>辽宁省</v>
      </c>
      <c r="G2921" t="s">
        <v>427</v>
      </c>
      <c r="H2921" s="2" t="str">
        <f>VLOOKUP(G2921,Sheet1!J:O,6,0)</f>
        <v>华北大区</v>
      </c>
      <c r="I2921">
        <v>8</v>
      </c>
      <c r="J2921">
        <v>0</v>
      </c>
      <c r="K2921" s="8">
        <f>VLOOKUP(C2921,'渗透率、续签率'!B:C,2,0)</f>
        <v>0.68700000000000006</v>
      </c>
      <c r="L2921" s="6">
        <f t="shared" si="271"/>
        <v>0</v>
      </c>
      <c r="M2921">
        <v>0</v>
      </c>
      <c r="N2921">
        <v>0</v>
      </c>
      <c r="O2921" s="24" t="e">
        <f t="shared" si="272"/>
        <v>#DIV/0!</v>
      </c>
      <c r="P2921" s="35">
        <f>VLOOKUP(E2921,'参数设置&amp;汇总'!O:X,10,0)</f>
        <v>1</v>
      </c>
      <c r="Q2921" s="37">
        <f t="shared" si="273"/>
        <v>0</v>
      </c>
      <c r="R2921">
        <v>0.85</v>
      </c>
      <c r="S2921" s="38">
        <f t="shared" si="274"/>
        <v>0</v>
      </c>
      <c r="T2921" s="9">
        <f t="shared" si="275"/>
        <v>0</v>
      </c>
      <c r="U2921" s="1"/>
      <c r="V2921" s="11"/>
    </row>
    <row r="2922" spans="2:22" ht="18">
      <c r="B2922" t="s">
        <v>550</v>
      </c>
      <c r="C2922" t="s">
        <v>554</v>
      </c>
      <c r="D2922" t="str">
        <f>VLOOKUP(G2922,Sheet1!J:K,2,0)</f>
        <v>C</v>
      </c>
      <c r="E2922" t="str">
        <f t="shared" si="270"/>
        <v>C留学</v>
      </c>
      <c r="F2922" t="str">
        <f>VLOOKUP(G2922,Sheet1!J:L,3,0)</f>
        <v>广东省</v>
      </c>
      <c r="G2922" t="s">
        <v>428</v>
      </c>
      <c r="H2922" s="2" t="str">
        <f>VLOOKUP(G2922,Sheet1!J:O,6,0)</f>
        <v>华南大区</v>
      </c>
      <c r="I2922">
        <v>2</v>
      </c>
      <c r="J2922">
        <v>0</v>
      </c>
      <c r="K2922" s="8">
        <f>VLOOKUP(C2922,'渗透率、续签率'!B:C,2,0)</f>
        <v>0.68700000000000006</v>
      </c>
      <c r="L2922" s="6">
        <f t="shared" si="271"/>
        <v>0</v>
      </c>
      <c r="M2922">
        <v>0</v>
      </c>
      <c r="N2922">
        <v>0</v>
      </c>
      <c r="O2922" s="24" t="e">
        <f t="shared" si="272"/>
        <v>#DIV/0!</v>
      </c>
      <c r="P2922" s="35">
        <f>VLOOKUP(E2922,'参数设置&amp;汇总'!O:X,10,0)</f>
        <v>1</v>
      </c>
      <c r="Q2922" s="37">
        <f t="shared" si="273"/>
        <v>0</v>
      </c>
      <c r="R2922">
        <v>0.85</v>
      </c>
      <c r="S2922" s="38">
        <f t="shared" si="274"/>
        <v>0</v>
      </c>
      <c r="T2922" s="9">
        <f t="shared" si="275"/>
        <v>0</v>
      </c>
      <c r="U2922" s="1"/>
      <c r="V2922" s="11"/>
    </row>
    <row r="2923" spans="2:22" ht="18">
      <c r="B2923" t="s">
        <v>550</v>
      </c>
      <c r="C2923" t="s">
        <v>554</v>
      </c>
      <c r="D2923" t="str">
        <f>VLOOKUP(G2923,Sheet1!J:K,2,0)</f>
        <v>C</v>
      </c>
      <c r="E2923" t="str">
        <f t="shared" si="270"/>
        <v>C留学</v>
      </c>
      <c r="F2923" t="str">
        <f>VLOOKUP(G2923,Sheet1!J:L,3,0)</f>
        <v>香港特别行政区</v>
      </c>
      <c r="G2923" t="s">
        <v>429</v>
      </c>
      <c r="H2923" s="2">
        <f>VLOOKUP(G2923,Sheet1!J:O,6,0)</f>
        <v>0</v>
      </c>
      <c r="I2923">
        <v>98</v>
      </c>
      <c r="J2923">
        <v>0</v>
      </c>
      <c r="K2923" s="8">
        <f>VLOOKUP(C2923,'渗透率、续签率'!B:C,2,0)</f>
        <v>0.68700000000000006</v>
      </c>
      <c r="L2923" s="6">
        <f t="shared" si="271"/>
        <v>0</v>
      </c>
      <c r="M2923">
        <v>0</v>
      </c>
      <c r="N2923">
        <v>0</v>
      </c>
      <c r="O2923" s="24" t="e">
        <f t="shared" si="272"/>
        <v>#DIV/0!</v>
      </c>
      <c r="P2923" s="35">
        <f>VLOOKUP(E2923,'参数设置&amp;汇总'!O:X,10,0)</f>
        <v>1</v>
      </c>
      <c r="Q2923" s="37">
        <f t="shared" si="273"/>
        <v>0</v>
      </c>
      <c r="R2923">
        <v>0.85</v>
      </c>
      <c r="S2923" s="38">
        <f t="shared" si="274"/>
        <v>0</v>
      </c>
      <c r="T2923" s="9">
        <f t="shared" si="275"/>
        <v>0</v>
      </c>
      <c r="U2923" s="1"/>
      <c r="V2923" s="11"/>
    </row>
    <row r="2924" spans="2:22" ht="18">
      <c r="B2924" t="s">
        <v>550</v>
      </c>
      <c r="C2924" t="s">
        <v>554</v>
      </c>
      <c r="D2924" t="str">
        <f>VLOOKUP(G2924,Sheet1!J:K,2,0)</f>
        <v>C</v>
      </c>
      <c r="E2924" t="str">
        <f t="shared" si="270"/>
        <v>C留学</v>
      </c>
      <c r="F2924" t="str">
        <f>VLOOKUP(G2924,Sheet1!J:L,3,0)</f>
        <v>安徽省</v>
      </c>
      <c r="G2924" t="s">
        <v>430</v>
      </c>
      <c r="H2924" s="2" t="str">
        <f>VLOOKUP(G2924,Sheet1!J:O,6,0)</f>
        <v>华南大区</v>
      </c>
      <c r="I2924">
        <v>3</v>
      </c>
      <c r="J2924">
        <v>1</v>
      </c>
      <c r="K2924" s="8">
        <f>VLOOKUP(C2924,'渗透率、续签率'!B:C,2,0)</f>
        <v>0.68700000000000006</v>
      </c>
      <c r="L2924" s="6">
        <f t="shared" si="271"/>
        <v>0.33333333333333331</v>
      </c>
      <c r="M2924">
        <v>0</v>
      </c>
      <c r="N2924">
        <v>0</v>
      </c>
      <c r="O2924" s="24" t="e">
        <f t="shared" si="272"/>
        <v>#DIV/0!</v>
      </c>
      <c r="P2924" s="35">
        <f>VLOOKUP(E2924,'参数设置&amp;汇总'!O:X,10,0)</f>
        <v>1</v>
      </c>
      <c r="Q2924" s="37">
        <f t="shared" si="273"/>
        <v>0</v>
      </c>
      <c r="R2924">
        <v>0.85</v>
      </c>
      <c r="S2924" s="38">
        <f t="shared" si="274"/>
        <v>0</v>
      </c>
      <c r="T2924" s="9">
        <f t="shared" si="275"/>
        <v>0</v>
      </c>
      <c r="U2924" s="1"/>
      <c r="V2924" s="11"/>
    </row>
    <row r="2925" spans="2:22" ht="18">
      <c r="B2925" t="s">
        <v>550</v>
      </c>
      <c r="C2925" t="s">
        <v>554</v>
      </c>
      <c r="D2925" t="str">
        <f>VLOOKUP(G2925,Sheet1!J:K,2,0)</f>
        <v>C</v>
      </c>
      <c r="E2925" t="str">
        <f t="shared" si="270"/>
        <v>C留学</v>
      </c>
      <c r="F2925" t="str">
        <f>VLOOKUP(G2925,Sheet1!J:L,3,0)</f>
        <v>河南省</v>
      </c>
      <c r="G2925" t="s">
        <v>431</v>
      </c>
      <c r="H2925" s="2" t="str">
        <f>VLOOKUP(G2925,Sheet1!J:O,6,0)</f>
        <v>华北大区</v>
      </c>
      <c r="I2925">
        <v>3</v>
      </c>
      <c r="J2925">
        <v>0</v>
      </c>
      <c r="K2925" s="8">
        <f>VLOOKUP(C2925,'渗透率、续签率'!B:C,2,0)</f>
        <v>0.68700000000000006</v>
      </c>
      <c r="L2925" s="6">
        <f t="shared" si="271"/>
        <v>0</v>
      </c>
      <c r="M2925">
        <v>0</v>
      </c>
      <c r="N2925">
        <v>0</v>
      </c>
      <c r="O2925" s="24" t="e">
        <f t="shared" si="272"/>
        <v>#DIV/0!</v>
      </c>
      <c r="P2925" s="35">
        <f>VLOOKUP(E2925,'参数设置&amp;汇总'!O:X,10,0)</f>
        <v>1</v>
      </c>
      <c r="Q2925" s="37">
        <f t="shared" si="273"/>
        <v>0</v>
      </c>
      <c r="R2925">
        <v>0.85</v>
      </c>
      <c r="S2925" s="38">
        <f t="shared" si="274"/>
        <v>0</v>
      </c>
      <c r="T2925" s="9">
        <f t="shared" si="275"/>
        <v>0</v>
      </c>
      <c r="U2925" s="1"/>
      <c r="V2925" s="11"/>
    </row>
    <row r="2926" spans="2:22" ht="18">
      <c r="B2926" t="s">
        <v>550</v>
      </c>
      <c r="C2926" t="s">
        <v>554</v>
      </c>
      <c r="D2926" t="str">
        <f>VLOOKUP(G2926,Sheet1!J:K,2,0)</f>
        <v>C</v>
      </c>
      <c r="E2926" t="str">
        <f t="shared" si="270"/>
        <v>C留学</v>
      </c>
      <c r="F2926" t="str">
        <f>VLOOKUP(G2926,Sheet1!J:L,3,0)</f>
        <v>黑龙江省</v>
      </c>
      <c r="G2926" t="s">
        <v>432</v>
      </c>
      <c r="H2926" s="2" t="str">
        <f>VLOOKUP(G2926,Sheet1!J:O,6,0)</f>
        <v>华北大区</v>
      </c>
      <c r="I2926">
        <v>1</v>
      </c>
      <c r="J2926">
        <v>0</v>
      </c>
      <c r="K2926" s="8">
        <f>VLOOKUP(C2926,'渗透率、续签率'!B:C,2,0)</f>
        <v>0.68700000000000006</v>
      </c>
      <c r="L2926" s="6">
        <f t="shared" si="271"/>
        <v>0</v>
      </c>
      <c r="M2926">
        <v>0</v>
      </c>
      <c r="N2926">
        <v>0</v>
      </c>
      <c r="O2926" s="24" t="e">
        <f t="shared" si="272"/>
        <v>#DIV/0!</v>
      </c>
      <c r="P2926" s="35">
        <f>VLOOKUP(E2926,'参数设置&amp;汇总'!O:X,10,0)</f>
        <v>1</v>
      </c>
      <c r="Q2926" s="37">
        <f t="shared" si="273"/>
        <v>0</v>
      </c>
      <c r="R2926">
        <v>0.85</v>
      </c>
      <c r="S2926" s="38">
        <f t="shared" si="274"/>
        <v>0</v>
      </c>
      <c r="T2926" s="9">
        <f t="shared" si="275"/>
        <v>0</v>
      </c>
      <c r="U2926" s="1"/>
      <c r="V2926" s="11"/>
    </row>
    <row r="2927" spans="2:22" ht="18">
      <c r="B2927" t="s">
        <v>550</v>
      </c>
      <c r="C2927" t="s">
        <v>554</v>
      </c>
      <c r="D2927" t="str">
        <f>VLOOKUP(G2927,Sheet1!J:K,2,0)</f>
        <v>C</v>
      </c>
      <c r="E2927" t="str">
        <f t="shared" si="270"/>
        <v>C留学</v>
      </c>
      <c r="F2927" t="str">
        <f>VLOOKUP(G2927,Sheet1!J:L,3,0)</f>
        <v>河南省</v>
      </c>
      <c r="G2927" t="s">
        <v>433</v>
      </c>
      <c r="H2927" s="2" t="str">
        <f>VLOOKUP(G2927,Sheet1!J:O,6,0)</f>
        <v>华北大区</v>
      </c>
      <c r="I2927">
        <v>1</v>
      </c>
      <c r="J2927">
        <v>0</v>
      </c>
      <c r="K2927" s="8">
        <f>VLOOKUP(C2927,'渗透率、续签率'!B:C,2,0)</f>
        <v>0.68700000000000006</v>
      </c>
      <c r="L2927" s="6">
        <f t="shared" si="271"/>
        <v>0</v>
      </c>
      <c r="M2927">
        <v>0</v>
      </c>
      <c r="N2927">
        <v>0</v>
      </c>
      <c r="O2927" s="24" t="e">
        <f t="shared" si="272"/>
        <v>#DIV/0!</v>
      </c>
      <c r="P2927" s="35">
        <f>VLOOKUP(E2927,'参数设置&amp;汇总'!O:X,10,0)</f>
        <v>1</v>
      </c>
      <c r="Q2927" s="37">
        <f t="shared" si="273"/>
        <v>0</v>
      </c>
      <c r="R2927">
        <v>0.85</v>
      </c>
      <c r="S2927" s="38">
        <f t="shared" si="274"/>
        <v>0</v>
      </c>
      <c r="T2927" s="9">
        <f t="shared" si="275"/>
        <v>0</v>
      </c>
      <c r="V2927" s="11"/>
    </row>
    <row r="2928" spans="2:22" ht="18">
      <c r="B2928" t="s">
        <v>550</v>
      </c>
      <c r="C2928" t="s">
        <v>554</v>
      </c>
      <c r="D2928" t="str">
        <f>VLOOKUP(G2928,Sheet1!J:K,2,0)</f>
        <v>C</v>
      </c>
      <c r="E2928" t="str">
        <f t="shared" si="270"/>
        <v>C留学</v>
      </c>
      <c r="F2928" t="str">
        <f>VLOOKUP(G2928,Sheet1!J:L,3,0)</f>
        <v>黑龙江省</v>
      </c>
      <c r="G2928" t="s">
        <v>434</v>
      </c>
      <c r="H2928" s="2" t="str">
        <f>VLOOKUP(G2928,Sheet1!J:O,6,0)</f>
        <v>华北大区</v>
      </c>
      <c r="I2928">
        <v>0</v>
      </c>
      <c r="J2928">
        <v>0</v>
      </c>
      <c r="K2928" s="8">
        <f>VLOOKUP(C2928,'渗透率、续签率'!B:C,2,0)</f>
        <v>0.68700000000000006</v>
      </c>
      <c r="L2928" s="6" t="e">
        <f t="shared" si="271"/>
        <v>#DIV/0!</v>
      </c>
      <c r="M2928">
        <v>0</v>
      </c>
      <c r="N2928">
        <v>0</v>
      </c>
      <c r="O2928" s="24" t="e">
        <f t="shared" si="272"/>
        <v>#DIV/0!</v>
      </c>
      <c r="P2928" s="35">
        <f>VLOOKUP(E2928,'参数设置&amp;汇总'!O:X,10,0)</f>
        <v>1</v>
      </c>
      <c r="Q2928" s="37">
        <f t="shared" si="273"/>
        <v>0</v>
      </c>
      <c r="R2928">
        <v>0.85</v>
      </c>
      <c r="S2928" s="38">
        <f t="shared" si="274"/>
        <v>0</v>
      </c>
      <c r="T2928" s="9">
        <f t="shared" si="275"/>
        <v>0</v>
      </c>
      <c r="V2928" s="11"/>
    </row>
    <row r="2929" spans="2:22" ht="18">
      <c r="B2929" t="s">
        <v>550</v>
      </c>
      <c r="C2929" t="s">
        <v>554</v>
      </c>
      <c r="D2929" t="str">
        <f>VLOOKUP(G2929,Sheet1!J:K,2,0)</f>
        <v>C</v>
      </c>
      <c r="E2929" t="str">
        <f t="shared" si="270"/>
        <v>C留学</v>
      </c>
      <c r="F2929" t="str">
        <f>VLOOKUP(G2929,Sheet1!J:L,3,0)</f>
        <v>江西省</v>
      </c>
      <c r="G2929" t="s">
        <v>435</v>
      </c>
      <c r="H2929" s="2" t="str">
        <f>VLOOKUP(G2929,Sheet1!J:O,6,0)</f>
        <v>华南大区</v>
      </c>
      <c r="I2929">
        <v>2</v>
      </c>
      <c r="J2929">
        <v>0</v>
      </c>
      <c r="K2929" s="8">
        <f>VLOOKUP(C2929,'渗透率、续签率'!B:C,2,0)</f>
        <v>0.68700000000000006</v>
      </c>
      <c r="L2929" s="6">
        <f t="shared" si="271"/>
        <v>0</v>
      </c>
      <c r="M2929">
        <v>0</v>
      </c>
      <c r="N2929">
        <v>0</v>
      </c>
      <c r="O2929" s="24" t="e">
        <f t="shared" si="272"/>
        <v>#DIV/0!</v>
      </c>
      <c r="P2929" s="35">
        <f>VLOOKUP(E2929,'参数设置&amp;汇总'!O:X,10,0)</f>
        <v>1</v>
      </c>
      <c r="Q2929" s="37">
        <f t="shared" si="273"/>
        <v>0</v>
      </c>
      <c r="R2929">
        <v>0.85</v>
      </c>
      <c r="S2929" s="38">
        <f t="shared" si="274"/>
        <v>0</v>
      </c>
      <c r="T2929" s="9">
        <f t="shared" si="275"/>
        <v>0</v>
      </c>
      <c r="V2929" s="11"/>
    </row>
    <row r="2930" spans="2:22" ht="18">
      <c r="B2930" t="s">
        <v>550</v>
      </c>
      <c r="C2930" t="s">
        <v>554</v>
      </c>
      <c r="D2930" t="str">
        <f>VLOOKUP(G2930,Sheet1!J:K,2,0)</f>
        <v>C</v>
      </c>
      <c r="E2930" t="str">
        <f t="shared" si="270"/>
        <v>C留学</v>
      </c>
      <c r="F2930" t="str">
        <f>VLOOKUP(G2930,Sheet1!J:L,3,0)</f>
        <v>湖北省</v>
      </c>
      <c r="G2930" t="s">
        <v>436</v>
      </c>
      <c r="H2930" s="2" t="str">
        <f>VLOOKUP(G2930,Sheet1!J:O,6,0)</f>
        <v>华南大区</v>
      </c>
      <c r="I2930">
        <v>2</v>
      </c>
      <c r="J2930">
        <v>0</v>
      </c>
      <c r="K2930" s="8">
        <f>VLOOKUP(C2930,'渗透率、续签率'!B:C,2,0)</f>
        <v>0.68700000000000006</v>
      </c>
      <c r="L2930" s="6">
        <f t="shared" si="271"/>
        <v>0</v>
      </c>
      <c r="M2930">
        <v>0</v>
      </c>
      <c r="N2930">
        <v>0</v>
      </c>
      <c r="O2930" s="24" t="e">
        <f t="shared" si="272"/>
        <v>#DIV/0!</v>
      </c>
      <c r="P2930" s="35">
        <f>VLOOKUP(E2930,'参数设置&amp;汇总'!O:X,10,0)</f>
        <v>1</v>
      </c>
      <c r="Q2930" s="37">
        <f t="shared" si="273"/>
        <v>0</v>
      </c>
      <c r="R2930">
        <v>0.85</v>
      </c>
      <c r="S2930" s="38">
        <f t="shared" si="274"/>
        <v>0</v>
      </c>
      <c r="T2930" s="9">
        <f t="shared" si="275"/>
        <v>0</v>
      </c>
      <c r="V2930" s="11"/>
    </row>
    <row r="2931" spans="2:22" ht="18">
      <c r="B2931" t="s">
        <v>550</v>
      </c>
      <c r="C2931" t="s">
        <v>554</v>
      </c>
      <c r="D2931" t="str">
        <f>VLOOKUP(G2931,Sheet1!J:K,2,0)</f>
        <v>C</v>
      </c>
      <c r="E2931" t="str">
        <f t="shared" si="270"/>
        <v>C留学</v>
      </c>
      <c r="F2931" t="str">
        <f>VLOOKUP(G2931,Sheet1!J:L,3,0)</f>
        <v>安徽省</v>
      </c>
      <c r="G2931" t="s">
        <v>438</v>
      </c>
      <c r="H2931" s="2" t="str">
        <f>VLOOKUP(G2931,Sheet1!J:O,6,0)</f>
        <v>华南大区</v>
      </c>
      <c r="I2931">
        <v>1</v>
      </c>
      <c r="J2931">
        <v>0</v>
      </c>
      <c r="K2931" s="8">
        <f>VLOOKUP(C2931,'渗透率、续签率'!B:C,2,0)</f>
        <v>0.68700000000000006</v>
      </c>
      <c r="L2931" s="6">
        <f t="shared" si="271"/>
        <v>0</v>
      </c>
      <c r="M2931">
        <v>0</v>
      </c>
      <c r="N2931">
        <v>0</v>
      </c>
      <c r="O2931" s="24" t="e">
        <f t="shared" si="272"/>
        <v>#DIV/0!</v>
      </c>
      <c r="P2931" s="35">
        <f>VLOOKUP(E2931,'参数设置&amp;汇总'!O:X,10,0)</f>
        <v>1</v>
      </c>
      <c r="Q2931" s="37">
        <f t="shared" si="273"/>
        <v>0</v>
      </c>
      <c r="R2931">
        <v>0.85</v>
      </c>
      <c r="S2931" s="38">
        <f t="shared" si="274"/>
        <v>0</v>
      </c>
      <c r="T2931" s="9">
        <f t="shared" si="275"/>
        <v>0</v>
      </c>
      <c r="V2931" s="11"/>
    </row>
    <row r="2932" spans="2:22" ht="18">
      <c r="B2932" t="s">
        <v>550</v>
      </c>
      <c r="C2932" t="s">
        <v>554</v>
      </c>
      <c r="D2932" t="str">
        <f>VLOOKUP(G2932,Sheet1!J:K,2,0)</f>
        <v>C</v>
      </c>
      <c r="E2932" t="str">
        <f t="shared" si="270"/>
        <v>C留学</v>
      </c>
      <c r="F2932" t="str">
        <f>VLOOKUP(G2932,Sheet1!J:L,3,0)</f>
        <v>湖北省</v>
      </c>
      <c r="G2932" t="s">
        <v>439</v>
      </c>
      <c r="H2932" s="2" t="str">
        <f>VLOOKUP(G2932,Sheet1!J:O,6,0)</f>
        <v>华南大区</v>
      </c>
      <c r="I2932">
        <v>2</v>
      </c>
      <c r="J2932">
        <v>0</v>
      </c>
      <c r="K2932" s="8">
        <f>VLOOKUP(C2932,'渗透率、续签率'!B:C,2,0)</f>
        <v>0.68700000000000006</v>
      </c>
      <c r="L2932" s="6">
        <f t="shared" si="271"/>
        <v>0</v>
      </c>
      <c r="M2932">
        <v>0</v>
      </c>
      <c r="N2932">
        <v>0</v>
      </c>
      <c r="O2932" s="24" t="e">
        <f t="shared" si="272"/>
        <v>#DIV/0!</v>
      </c>
      <c r="P2932" s="35">
        <f>VLOOKUP(E2932,'参数设置&amp;汇总'!O:X,10,0)</f>
        <v>1</v>
      </c>
      <c r="Q2932" s="37">
        <f t="shared" si="273"/>
        <v>0</v>
      </c>
      <c r="R2932">
        <v>0.85</v>
      </c>
      <c r="S2932" s="38">
        <f t="shared" si="274"/>
        <v>0</v>
      </c>
      <c r="T2932" s="9">
        <f t="shared" si="275"/>
        <v>0</v>
      </c>
      <c r="V2932" s="11"/>
    </row>
    <row r="2933" spans="2:22" ht="18">
      <c r="B2933" t="s">
        <v>550</v>
      </c>
      <c r="C2933" t="s">
        <v>554</v>
      </c>
      <c r="D2933" t="str">
        <f>VLOOKUP(G2933,Sheet1!J:K,2,0)</f>
        <v>C</v>
      </c>
      <c r="E2933" t="str">
        <f t="shared" si="270"/>
        <v>C留学</v>
      </c>
      <c r="F2933" t="str">
        <f>VLOOKUP(G2933,Sheet1!J:L,3,0)</f>
        <v>黑龙江省</v>
      </c>
      <c r="G2933" t="s">
        <v>440</v>
      </c>
      <c r="H2933" s="2" t="str">
        <f>VLOOKUP(G2933,Sheet1!J:O,6,0)</f>
        <v>华北大区</v>
      </c>
      <c r="I2933">
        <v>5</v>
      </c>
      <c r="J2933">
        <v>0</v>
      </c>
      <c r="K2933" s="8">
        <f>VLOOKUP(C2933,'渗透率、续签率'!B:C,2,0)</f>
        <v>0.68700000000000006</v>
      </c>
      <c r="L2933" s="6">
        <f t="shared" si="271"/>
        <v>0</v>
      </c>
      <c r="M2933">
        <v>0</v>
      </c>
      <c r="N2933">
        <v>0</v>
      </c>
      <c r="O2933" s="24" t="e">
        <f t="shared" si="272"/>
        <v>#DIV/0!</v>
      </c>
      <c r="P2933" s="35">
        <f>VLOOKUP(E2933,'参数设置&amp;汇总'!O:X,10,0)</f>
        <v>1</v>
      </c>
      <c r="Q2933" s="37">
        <f t="shared" si="273"/>
        <v>0</v>
      </c>
      <c r="R2933">
        <v>0.85</v>
      </c>
      <c r="S2933" s="38">
        <f t="shared" si="274"/>
        <v>0</v>
      </c>
      <c r="T2933" s="9">
        <f t="shared" si="275"/>
        <v>0</v>
      </c>
      <c r="V2933" s="11"/>
    </row>
    <row r="2934" spans="2:22" ht="18">
      <c r="B2934" t="s">
        <v>550</v>
      </c>
      <c r="C2934" t="s">
        <v>554</v>
      </c>
      <c r="D2934" t="str">
        <f>VLOOKUP(G2934,Sheet1!J:K,2,0)</f>
        <v>C</v>
      </c>
      <c r="E2934" t="str">
        <f t="shared" si="270"/>
        <v>C留学</v>
      </c>
      <c r="F2934" t="str">
        <f>VLOOKUP(G2934,Sheet1!J:L,3,0)</f>
        <v>贵州省</v>
      </c>
      <c r="G2934" t="s">
        <v>441</v>
      </c>
      <c r="H2934" s="2" t="str">
        <f>VLOOKUP(G2934,Sheet1!J:O,6,0)</f>
        <v>华北大区</v>
      </c>
      <c r="I2934">
        <v>0</v>
      </c>
      <c r="J2934">
        <v>0</v>
      </c>
      <c r="K2934" s="8">
        <f>VLOOKUP(C2934,'渗透率、续签率'!B:C,2,0)</f>
        <v>0.68700000000000006</v>
      </c>
      <c r="L2934" s="6" t="e">
        <f t="shared" si="271"/>
        <v>#DIV/0!</v>
      </c>
      <c r="M2934">
        <v>0</v>
      </c>
      <c r="N2934">
        <v>0</v>
      </c>
      <c r="O2934" s="24" t="e">
        <f t="shared" si="272"/>
        <v>#DIV/0!</v>
      </c>
      <c r="P2934" s="35">
        <f>VLOOKUP(E2934,'参数设置&amp;汇总'!O:X,10,0)</f>
        <v>1</v>
      </c>
      <c r="Q2934" s="37">
        <f t="shared" si="273"/>
        <v>0</v>
      </c>
      <c r="R2934">
        <v>0.85</v>
      </c>
      <c r="S2934" s="38">
        <f t="shared" si="274"/>
        <v>0</v>
      </c>
      <c r="T2934" s="9">
        <f t="shared" si="275"/>
        <v>0</v>
      </c>
      <c r="V2934" s="11"/>
    </row>
    <row r="2935" spans="2:22" ht="18">
      <c r="B2935" t="s">
        <v>550</v>
      </c>
      <c r="C2935" t="s">
        <v>554</v>
      </c>
      <c r="D2935" t="str">
        <f>VLOOKUP(G2935,Sheet1!J:K,2,0)</f>
        <v>C</v>
      </c>
      <c r="E2935" t="str">
        <f t="shared" si="270"/>
        <v>C留学</v>
      </c>
      <c r="F2935" t="str">
        <f>VLOOKUP(G2935,Sheet1!J:L,3,0)</f>
        <v>贵州省</v>
      </c>
      <c r="G2935" t="s">
        <v>442</v>
      </c>
      <c r="H2935" s="2" t="str">
        <f>VLOOKUP(G2935,Sheet1!J:O,6,0)</f>
        <v>华北大区</v>
      </c>
      <c r="I2935">
        <v>0</v>
      </c>
      <c r="J2935">
        <v>0</v>
      </c>
      <c r="K2935" s="8">
        <f>VLOOKUP(C2935,'渗透率、续签率'!B:C,2,0)</f>
        <v>0.68700000000000006</v>
      </c>
      <c r="L2935" s="6" t="e">
        <f t="shared" si="271"/>
        <v>#DIV/0!</v>
      </c>
      <c r="M2935">
        <v>0</v>
      </c>
      <c r="N2935">
        <v>0</v>
      </c>
      <c r="O2935" s="24" t="e">
        <f t="shared" si="272"/>
        <v>#DIV/0!</v>
      </c>
      <c r="P2935" s="35">
        <f>VLOOKUP(E2935,'参数设置&amp;汇总'!O:X,10,0)</f>
        <v>1</v>
      </c>
      <c r="Q2935" s="37">
        <f t="shared" si="273"/>
        <v>0</v>
      </c>
      <c r="R2935">
        <v>0.85</v>
      </c>
      <c r="S2935" s="38">
        <f t="shared" si="274"/>
        <v>0</v>
      </c>
      <c r="T2935" s="9">
        <f t="shared" si="275"/>
        <v>0</v>
      </c>
    </row>
    <row r="2936" spans="2:22" ht="18">
      <c r="B2936" t="s">
        <v>550</v>
      </c>
      <c r="C2936" t="s">
        <v>554</v>
      </c>
      <c r="D2936" t="str">
        <f>VLOOKUP(G2936,Sheet1!J:K,2,0)</f>
        <v>C</v>
      </c>
      <c r="E2936" t="str">
        <f t="shared" si="270"/>
        <v>C留学</v>
      </c>
      <c r="F2936" t="str">
        <f>VLOOKUP(G2936,Sheet1!J:L,3,0)</f>
        <v>贵州省</v>
      </c>
      <c r="G2936" t="s">
        <v>443</v>
      </c>
      <c r="H2936" s="2" t="str">
        <f>VLOOKUP(G2936,Sheet1!J:O,6,0)</f>
        <v>华北大区</v>
      </c>
      <c r="I2936">
        <v>1</v>
      </c>
      <c r="J2936">
        <v>0</v>
      </c>
      <c r="K2936" s="8">
        <f>VLOOKUP(C2936,'渗透率、续签率'!B:C,2,0)</f>
        <v>0.68700000000000006</v>
      </c>
      <c r="L2936" s="6">
        <f t="shared" si="271"/>
        <v>0</v>
      </c>
      <c r="M2936">
        <v>0</v>
      </c>
      <c r="N2936">
        <v>0</v>
      </c>
      <c r="O2936" s="24" t="e">
        <f t="shared" si="272"/>
        <v>#DIV/0!</v>
      </c>
      <c r="P2936" s="35">
        <f>VLOOKUP(E2936,'参数设置&amp;汇总'!O:X,10,0)</f>
        <v>1</v>
      </c>
      <c r="Q2936" s="37">
        <f t="shared" si="273"/>
        <v>0</v>
      </c>
      <c r="R2936">
        <v>0.85</v>
      </c>
      <c r="S2936" s="38">
        <f t="shared" si="274"/>
        <v>0</v>
      </c>
      <c r="T2936" s="9">
        <f t="shared" si="275"/>
        <v>0</v>
      </c>
      <c r="V2936" s="11"/>
    </row>
    <row r="2937" spans="2:22" ht="18">
      <c r="B2937" t="s">
        <v>550</v>
      </c>
      <c r="C2937" t="s">
        <v>554</v>
      </c>
      <c r="D2937" t="str">
        <f>VLOOKUP(G2937,Sheet1!J:K,2,0)</f>
        <v>C</v>
      </c>
      <c r="E2937" t="str">
        <f t="shared" si="270"/>
        <v>C留学</v>
      </c>
      <c r="F2937" t="str">
        <f>VLOOKUP(G2937,Sheet1!J:L,3,0)</f>
        <v>黑龙江省</v>
      </c>
      <c r="G2937" t="s">
        <v>444</v>
      </c>
      <c r="H2937" s="2" t="str">
        <f>VLOOKUP(G2937,Sheet1!J:O,6,0)</f>
        <v>华北大区</v>
      </c>
      <c r="I2937">
        <v>3</v>
      </c>
      <c r="J2937">
        <v>0</v>
      </c>
      <c r="K2937" s="8">
        <f>VLOOKUP(C2937,'渗透率、续签率'!B:C,2,0)</f>
        <v>0.68700000000000006</v>
      </c>
      <c r="L2937" s="6">
        <f t="shared" si="271"/>
        <v>0</v>
      </c>
      <c r="M2937">
        <v>0</v>
      </c>
      <c r="N2937">
        <v>0</v>
      </c>
      <c r="O2937" s="24" t="e">
        <f t="shared" si="272"/>
        <v>#DIV/0!</v>
      </c>
      <c r="P2937" s="35">
        <f>VLOOKUP(E2937,'参数设置&amp;汇总'!O:X,10,0)</f>
        <v>1</v>
      </c>
      <c r="Q2937" s="37">
        <f t="shared" si="273"/>
        <v>0</v>
      </c>
      <c r="R2937">
        <v>0.85</v>
      </c>
      <c r="S2937" s="38">
        <f t="shared" si="274"/>
        <v>0</v>
      </c>
      <c r="T2937" s="9">
        <f t="shared" si="275"/>
        <v>0</v>
      </c>
      <c r="U2937" s="1"/>
      <c r="V2937" s="11"/>
    </row>
    <row r="2938" spans="2:22" ht="18">
      <c r="B2938" t="s">
        <v>550</v>
      </c>
      <c r="C2938" t="s">
        <v>554</v>
      </c>
      <c r="D2938" t="str">
        <f>VLOOKUP(G2938,Sheet1!J:K,2,0)</f>
        <v>C</v>
      </c>
      <c r="E2938" t="str">
        <f t="shared" si="270"/>
        <v>C留学</v>
      </c>
      <c r="F2938" t="str">
        <f>VLOOKUP(G2938,Sheet1!J:L,3,0)</f>
        <v>福建省</v>
      </c>
      <c r="G2938" t="s">
        <v>445</v>
      </c>
      <c r="H2938" s="2" t="str">
        <f>VLOOKUP(G2938,Sheet1!J:O,6,0)</f>
        <v>华南大区</v>
      </c>
      <c r="I2938">
        <v>1</v>
      </c>
      <c r="J2938">
        <v>0</v>
      </c>
      <c r="K2938" s="8">
        <f>VLOOKUP(C2938,'渗透率、续签率'!B:C,2,0)</f>
        <v>0.68700000000000006</v>
      </c>
      <c r="L2938" s="6">
        <f t="shared" si="271"/>
        <v>0</v>
      </c>
      <c r="M2938">
        <v>0</v>
      </c>
      <c r="N2938">
        <v>0</v>
      </c>
      <c r="O2938" s="24" t="e">
        <f t="shared" si="272"/>
        <v>#DIV/0!</v>
      </c>
      <c r="P2938" s="35">
        <f>VLOOKUP(E2938,'参数设置&amp;汇总'!O:X,10,0)</f>
        <v>1</v>
      </c>
      <c r="Q2938" s="37">
        <f t="shared" si="273"/>
        <v>0</v>
      </c>
      <c r="R2938">
        <v>0.85</v>
      </c>
      <c r="S2938" s="38">
        <f t="shared" si="274"/>
        <v>0</v>
      </c>
      <c r="T2938" s="9">
        <f t="shared" si="275"/>
        <v>0</v>
      </c>
      <c r="V2938" s="11"/>
    </row>
    <row r="2939" spans="2:22" ht="18">
      <c r="B2939" t="s">
        <v>550</v>
      </c>
      <c r="C2939" t="s">
        <v>555</v>
      </c>
      <c r="D2939" t="str">
        <f>VLOOKUP(G2939,Sheet1!J:K,2,0)</f>
        <v>C</v>
      </c>
      <c r="E2939" t="str">
        <f t="shared" si="270"/>
        <v>C科学探索</v>
      </c>
      <c r="F2939" t="str">
        <f>VLOOKUP(G2939,Sheet1!J:L,3,0)</f>
        <v>黑龙江省</v>
      </c>
      <c r="G2939" t="s">
        <v>91</v>
      </c>
      <c r="H2939" s="2" t="str">
        <f>VLOOKUP(G2939,Sheet1!J:O,6,0)</f>
        <v>华北大区</v>
      </c>
      <c r="I2939">
        <v>2</v>
      </c>
      <c r="J2939">
        <v>0</v>
      </c>
      <c r="K2939" s="8">
        <f>VLOOKUP(C2939,'渗透率、续签率'!B:C,2,0)</f>
        <v>0.503</v>
      </c>
      <c r="L2939" s="6">
        <f t="shared" si="271"/>
        <v>0</v>
      </c>
      <c r="M2939">
        <v>0</v>
      </c>
      <c r="N2939">
        <v>0</v>
      </c>
      <c r="O2939" s="24" t="e">
        <f t="shared" si="272"/>
        <v>#DIV/0!</v>
      </c>
      <c r="P2939" s="35">
        <f>VLOOKUP(E2939,'参数设置&amp;汇总'!O:X,10,0)</f>
        <v>0.1</v>
      </c>
      <c r="Q2939" s="37">
        <f t="shared" si="273"/>
        <v>0</v>
      </c>
      <c r="R2939">
        <v>0.85</v>
      </c>
      <c r="S2939" s="38">
        <f t="shared" si="274"/>
        <v>0</v>
      </c>
      <c r="T2939" s="9">
        <f t="shared" si="275"/>
        <v>0</v>
      </c>
      <c r="V2939" s="11"/>
    </row>
    <row r="2940" spans="2:22" ht="18">
      <c r="B2940" t="s">
        <v>550</v>
      </c>
      <c r="C2940" t="s">
        <v>555</v>
      </c>
      <c r="D2940" t="str">
        <f>VLOOKUP(G2940,Sheet1!J:K,2,0)</f>
        <v>C</v>
      </c>
      <c r="E2940" t="str">
        <f t="shared" si="270"/>
        <v>C科学探索</v>
      </c>
      <c r="F2940" t="str">
        <f>VLOOKUP(G2940,Sheet1!J:L,3,0)</f>
        <v>海南省</v>
      </c>
      <c r="G2940" t="s">
        <v>93</v>
      </c>
      <c r="H2940" s="2" t="str">
        <f>VLOOKUP(G2940,Sheet1!J:O,6,0)</f>
        <v>华南大区</v>
      </c>
      <c r="I2940">
        <v>1</v>
      </c>
      <c r="J2940">
        <v>0</v>
      </c>
      <c r="K2940" s="8">
        <f>VLOOKUP(C2940,'渗透率、续签率'!B:C,2,0)</f>
        <v>0.503</v>
      </c>
      <c r="L2940" s="6">
        <f t="shared" si="271"/>
        <v>0</v>
      </c>
      <c r="M2940">
        <v>0</v>
      </c>
      <c r="N2940">
        <v>0</v>
      </c>
      <c r="O2940" s="24" t="e">
        <f t="shared" si="272"/>
        <v>#DIV/0!</v>
      </c>
      <c r="P2940" s="35">
        <f>VLOOKUP(E2940,'参数设置&amp;汇总'!O:X,10,0)</f>
        <v>0.1</v>
      </c>
      <c r="Q2940" s="37">
        <f t="shared" si="273"/>
        <v>0</v>
      </c>
      <c r="R2940">
        <v>0.85</v>
      </c>
      <c r="S2940" s="38">
        <f t="shared" si="274"/>
        <v>0</v>
      </c>
      <c r="T2940" s="9">
        <f t="shared" si="275"/>
        <v>0</v>
      </c>
      <c r="V2940" s="11"/>
    </row>
    <row r="2941" spans="2:22" ht="18">
      <c r="B2941" t="s">
        <v>550</v>
      </c>
      <c r="C2941" t="s">
        <v>555</v>
      </c>
      <c r="D2941" t="str">
        <f>VLOOKUP(G2941,Sheet1!J:K,2,0)</f>
        <v>C</v>
      </c>
      <c r="E2941" t="str">
        <f t="shared" si="270"/>
        <v>C科学探索</v>
      </c>
      <c r="F2941" t="str">
        <f>VLOOKUP(G2941,Sheet1!J:L,3,0)</f>
        <v>海南省</v>
      </c>
      <c r="G2941" t="s">
        <v>94</v>
      </c>
      <c r="H2941" s="2" t="str">
        <f>VLOOKUP(G2941,Sheet1!J:O,6,0)</f>
        <v>华南大区</v>
      </c>
      <c r="I2941">
        <v>15</v>
      </c>
      <c r="J2941">
        <v>0</v>
      </c>
      <c r="K2941" s="8">
        <f>VLOOKUP(C2941,'渗透率、续签率'!B:C,2,0)</f>
        <v>0.503</v>
      </c>
      <c r="L2941" s="6">
        <f t="shared" si="271"/>
        <v>0</v>
      </c>
      <c r="M2941">
        <v>0</v>
      </c>
      <c r="N2941">
        <v>0</v>
      </c>
      <c r="O2941" s="24" t="e">
        <f t="shared" si="272"/>
        <v>#DIV/0!</v>
      </c>
      <c r="P2941" s="35">
        <f>VLOOKUP(E2941,'参数设置&amp;汇总'!O:X,10,0)</f>
        <v>0.1</v>
      </c>
      <c r="Q2941" s="37">
        <f t="shared" si="273"/>
        <v>0</v>
      </c>
      <c r="R2941">
        <v>0.85</v>
      </c>
      <c r="S2941" s="38">
        <f t="shared" si="274"/>
        <v>0</v>
      </c>
      <c r="T2941" s="9">
        <f t="shared" si="275"/>
        <v>0</v>
      </c>
      <c r="V2941" s="11"/>
    </row>
    <row r="2942" spans="2:22" ht="18">
      <c r="B2942" t="s">
        <v>550</v>
      </c>
      <c r="C2942" t="s">
        <v>555</v>
      </c>
      <c r="D2942" t="str">
        <f>VLOOKUP(G2942,Sheet1!J:K,2,0)</f>
        <v>C</v>
      </c>
      <c r="E2942" t="str">
        <f t="shared" si="270"/>
        <v>C科学探索</v>
      </c>
      <c r="F2942" t="str">
        <f>VLOOKUP(G2942,Sheet1!J:L,3,0)</f>
        <v>福建省</v>
      </c>
      <c r="G2942" t="s">
        <v>95</v>
      </c>
      <c r="H2942" s="2" t="str">
        <f>VLOOKUP(G2942,Sheet1!J:O,6,0)</f>
        <v>华南大区</v>
      </c>
      <c r="I2942">
        <v>14</v>
      </c>
      <c r="J2942">
        <v>0</v>
      </c>
      <c r="K2942" s="8">
        <f>VLOOKUP(C2942,'渗透率、续签率'!B:C,2,0)</f>
        <v>0.503</v>
      </c>
      <c r="L2942" s="6">
        <f t="shared" si="271"/>
        <v>0</v>
      </c>
      <c r="M2942">
        <v>0</v>
      </c>
      <c r="N2942">
        <v>0</v>
      </c>
      <c r="O2942" s="24" t="e">
        <f t="shared" si="272"/>
        <v>#DIV/0!</v>
      </c>
      <c r="P2942" s="35">
        <f>VLOOKUP(E2942,'参数设置&amp;汇总'!O:X,10,0)</f>
        <v>0.1</v>
      </c>
      <c r="Q2942" s="37">
        <f t="shared" si="273"/>
        <v>0</v>
      </c>
      <c r="R2942">
        <v>0.85</v>
      </c>
      <c r="S2942" s="38">
        <f t="shared" si="274"/>
        <v>0</v>
      </c>
      <c r="T2942" s="9">
        <f t="shared" si="275"/>
        <v>0</v>
      </c>
      <c r="V2942" s="11"/>
    </row>
    <row r="2943" spans="2:22" ht="18">
      <c r="B2943" t="s">
        <v>550</v>
      </c>
      <c r="C2943" t="s">
        <v>555</v>
      </c>
      <c r="D2943" t="str">
        <f>VLOOKUP(G2943,Sheet1!J:K,2,0)</f>
        <v>C</v>
      </c>
      <c r="E2943" t="str">
        <f t="shared" si="270"/>
        <v>C科学探索</v>
      </c>
      <c r="F2943" t="str">
        <f>VLOOKUP(G2943,Sheet1!J:L,3,0)</f>
        <v>河南省</v>
      </c>
      <c r="G2943" t="s">
        <v>97</v>
      </c>
      <c r="H2943" s="2" t="str">
        <f>VLOOKUP(G2943,Sheet1!J:O,6,0)</f>
        <v>华北大区</v>
      </c>
      <c r="I2943">
        <v>18</v>
      </c>
      <c r="J2943">
        <v>0</v>
      </c>
      <c r="K2943" s="8">
        <f>VLOOKUP(C2943,'渗透率、续签率'!B:C,2,0)</f>
        <v>0.503</v>
      </c>
      <c r="L2943" s="6">
        <f t="shared" si="271"/>
        <v>0</v>
      </c>
      <c r="M2943">
        <v>0</v>
      </c>
      <c r="N2943">
        <v>0</v>
      </c>
      <c r="O2943" s="24" t="e">
        <f t="shared" si="272"/>
        <v>#DIV/0!</v>
      </c>
      <c r="P2943" s="35">
        <f>VLOOKUP(E2943,'参数设置&amp;汇总'!O:X,10,0)</f>
        <v>0.1</v>
      </c>
      <c r="Q2943" s="37">
        <f t="shared" si="273"/>
        <v>0</v>
      </c>
      <c r="R2943">
        <v>0.85</v>
      </c>
      <c r="S2943" s="38">
        <f t="shared" si="274"/>
        <v>0</v>
      </c>
      <c r="T2943" s="9">
        <f t="shared" si="275"/>
        <v>0</v>
      </c>
      <c r="V2943" s="11"/>
    </row>
    <row r="2944" spans="2:22" ht="18">
      <c r="B2944" t="s">
        <v>550</v>
      </c>
      <c r="C2944" t="s">
        <v>555</v>
      </c>
      <c r="D2944" t="str">
        <f>VLOOKUP(G2944,Sheet1!J:K,2,0)</f>
        <v>1S</v>
      </c>
      <c r="E2944" t="str">
        <f t="shared" si="270"/>
        <v>1S科学探索</v>
      </c>
      <c r="F2944" t="str">
        <f>VLOOKUP(G2944,Sheet1!J:L,3,0)</f>
        <v>上海市</v>
      </c>
      <c r="G2944" t="s">
        <v>43</v>
      </c>
      <c r="H2944" s="2" t="str">
        <f>VLOOKUP(G2944,Sheet1!J:O,6,0)</f>
        <v>华南大区</v>
      </c>
      <c r="I2944">
        <v>408</v>
      </c>
      <c r="J2944">
        <v>18</v>
      </c>
      <c r="K2944" s="8">
        <f>VLOOKUP(C2944,'渗透率、续签率'!B:C,2,0)</f>
        <v>0.503</v>
      </c>
      <c r="L2944" s="6">
        <f t="shared" si="271"/>
        <v>4.4117647058823532E-2</v>
      </c>
      <c r="M2944">
        <v>98</v>
      </c>
      <c r="N2944">
        <v>18</v>
      </c>
      <c r="O2944" s="24">
        <f t="shared" si="272"/>
        <v>0.18367346938775511</v>
      </c>
      <c r="P2944" s="35">
        <f>VLOOKUP(E2944,'参数设置&amp;汇总'!O:X,10,0)</f>
        <v>0.45</v>
      </c>
      <c r="Q2944" s="37">
        <f t="shared" si="273"/>
        <v>44.1</v>
      </c>
      <c r="R2944">
        <v>0.85</v>
      </c>
      <c r="S2944" s="38">
        <f t="shared" si="274"/>
        <v>41.230588235294121</v>
      </c>
      <c r="T2944" s="9">
        <f t="shared" si="275"/>
        <v>17.852844705882355</v>
      </c>
      <c r="V2944" s="11"/>
    </row>
    <row r="2945" spans="2:22" ht="18">
      <c r="B2945" t="s">
        <v>550</v>
      </c>
      <c r="C2945" t="s">
        <v>555</v>
      </c>
      <c r="D2945" t="str">
        <f>VLOOKUP(G2945,Sheet1!J:K,2,0)</f>
        <v>C</v>
      </c>
      <c r="E2945" t="str">
        <f t="shared" si="270"/>
        <v>C科学探索</v>
      </c>
      <c r="F2945" t="str">
        <f>VLOOKUP(G2945,Sheet1!J:L,3,0)</f>
        <v>江西省</v>
      </c>
      <c r="G2945" t="s">
        <v>98</v>
      </c>
      <c r="H2945" s="2" t="str">
        <f>VLOOKUP(G2945,Sheet1!J:O,6,0)</f>
        <v>华南大区</v>
      </c>
      <c r="I2945">
        <v>38</v>
      </c>
      <c r="J2945">
        <v>0</v>
      </c>
      <c r="K2945" s="8">
        <f>VLOOKUP(C2945,'渗透率、续签率'!B:C,2,0)</f>
        <v>0.503</v>
      </c>
      <c r="L2945" s="6">
        <f t="shared" si="271"/>
        <v>0</v>
      </c>
      <c r="M2945">
        <v>0</v>
      </c>
      <c r="N2945">
        <v>0</v>
      </c>
      <c r="O2945" s="24" t="e">
        <f t="shared" si="272"/>
        <v>#DIV/0!</v>
      </c>
      <c r="P2945" s="35">
        <f>VLOOKUP(E2945,'参数设置&amp;汇总'!O:X,10,0)</f>
        <v>0.1</v>
      </c>
      <c r="Q2945" s="37">
        <f t="shared" si="273"/>
        <v>0</v>
      </c>
      <c r="R2945">
        <v>0.85</v>
      </c>
      <c r="S2945" s="38">
        <f t="shared" si="274"/>
        <v>0</v>
      </c>
      <c r="T2945" s="9">
        <f t="shared" si="275"/>
        <v>0</v>
      </c>
      <c r="V2945" s="11"/>
    </row>
    <row r="2946" spans="2:22" ht="18">
      <c r="B2946" t="s">
        <v>550</v>
      </c>
      <c r="C2946" t="s">
        <v>555</v>
      </c>
      <c r="D2946" t="str">
        <f>VLOOKUP(G2946,Sheet1!J:K,2,0)</f>
        <v>C</v>
      </c>
      <c r="E2946" t="str">
        <f t="shared" si="270"/>
        <v>C科学探索</v>
      </c>
      <c r="F2946" t="str">
        <f>VLOOKUP(G2946,Sheet1!J:L,3,0)</f>
        <v>海南省</v>
      </c>
      <c r="G2946" t="s">
        <v>99</v>
      </c>
      <c r="H2946" s="2" t="str">
        <f>VLOOKUP(G2946,Sheet1!J:O,6,0)</f>
        <v>华南大区</v>
      </c>
      <c r="I2946">
        <v>2</v>
      </c>
      <c r="J2946">
        <v>0</v>
      </c>
      <c r="K2946" s="8">
        <f>VLOOKUP(C2946,'渗透率、续签率'!B:C,2,0)</f>
        <v>0.503</v>
      </c>
      <c r="L2946" s="6">
        <f t="shared" si="271"/>
        <v>0</v>
      </c>
      <c r="M2946">
        <v>0</v>
      </c>
      <c r="N2946">
        <v>0</v>
      </c>
      <c r="O2946" s="24" t="e">
        <f t="shared" si="272"/>
        <v>#DIV/0!</v>
      </c>
      <c r="P2946" s="35">
        <f>VLOOKUP(E2946,'参数设置&amp;汇总'!O:X,10,0)</f>
        <v>0.1</v>
      </c>
      <c r="Q2946" s="37">
        <f t="shared" si="273"/>
        <v>0</v>
      </c>
      <c r="R2946">
        <v>0.85</v>
      </c>
      <c r="S2946" s="38">
        <f t="shared" si="274"/>
        <v>0</v>
      </c>
      <c r="T2946" s="9">
        <f t="shared" si="275"/>
        <v>0</v>
      </c>
      <c r="V2946" s="11"/>
    </row>
    <row r="2947" spans="2:22" ht="18">
      <c r="B2947" t="s">
        <v>550</v>
      </c>
      <c r="C2947" t="s">
        <v>555</v>
      </c>
      <c r="D2947" t="str">
        <f>VLOOKUP(G2947,Sheet1!J:K,2,0)</f>
        <v>B</v>
      </c>
      <c r="E2947" t="str">
        <f t="shared" ref="E2947:E3010" si="276">D2947&amp;C2947</f>
        <v>B科学探索</v>
      </c>
      <c r="F2947" t="str">
        <f>VLOOKUP(G2947,Sheet1!J:L,3,0)</f>
        <v>广东省</v>
      </c>
      <c r="G2947" t="s">
        <v>59</v>
      </c>
      <c r="H2947" s="2" t="str">
        <f>VLOOKUP(G2947,Sheet1!J:O,6,0)</f>
        <v>华南大区</v>
      </c>
      <c r="I2947">
        <v>174</v>
      </c>
      <c r="J2947">
        <v>1</v>
      </c>
      <c r="K2947" s="8">
        <f>VLOOKUP(C2947,'渗透率、续签率'!B:C,2,0)</f>
        <v>0.503</v>
      </c>
      <c r="L2947" s="6">
        <f t="shared" ref="L2947:L3010" si="277">J2947/I2947</f>
        <v>5.7471264367816091E-3</v>
      </c>
      <c r="M2947">
        <v>18</v>
      </c>
      <c r="N2947">
        <v>1</v>
      </c>
      <c r="O2947" s="24">
        <f t="shared" ref="O2947:O3010" si="278">N2947/M2947</f>
        <v>5.5555555555555552E-2</v>
      </c>
      <c r="P2947" s="35">
        <f>VLOOKUP(E2947,'参数设置&amp;汇总'!O:X,10,0)</f>
        <v>0.25</v>
      </c>
      <c r="Q2947" s="37">
        <f t="shared" ref="Q2947:Q3010" si="279">IF(P2947*M2947&gt;=N2947,M2947*P2947,N2947)</f>
        <v>4.5</v>
      </c>
      <c r="R2947">
        <v>0.85</v>
      </c>
      <c r="S2947" s="38">
        <f t="shared" ref="S2947:S3010" si="280">((1-K2947)*N2947+IF(Q2947-N2947&gt;0,Q2947-N2947,0))/R2947</f>
        <v>4.7023529411764704</v>
      </c>
      <c r="T2947" s="9">
        <f t="shared" ref="T2947:T3010" si="281">S2947*0.433</f>
        <v>2.0361188235294119</v>
      </c>
      <c r="V2947" s="11"/>
    </row>
    <row r="2948" spans="2:22" ht="18">
      <c r="B2948" t="s">
        <v>550</v>
      </c>
      <c r="C2948" t="s">
        <v>555</v>
      </c>
      <c r="D2948" t="str">
        <f>VLOOKUP(G2948,Sheet1!J:K,2,0)</f>
        <v>C</v>
      </c>
      <c r="E2948" t="str">
        <f t="shared" si="276"/>
        <v>C科学探索</v>
      </c>
      <c r="F2948" t="str">
        <f>VLOOKUP(G2948,Sheet1!J:L,3,0)</f>
        <v>山东省</v>
      </c>
      <c r="G2948" t="s">
        <v>100</v>
      </c>
      <c r="H2948" s="2" t="str">
        <f>VLOOKUP(G2948,Sheet1!J:O,6,0)</f>
        <v>华北大区</v>
      </c>
      <c r="I2948">
        <v>40</v>
      </c>
      <c r="J2948">
        <v>0</v>
      </c>
      <c r="K2948" s="8">
        <f>VLOOKUP(C2948,'渗透率、续签率'!B:C,2,0)</f>
        <v>0.503</v>
      </c>
      <c r="L2948" s="6">
        <f t="shared" si="277"/>
        <v>0</v>
      </c>
      <c r="M2948">
        <v>1</v>
      </c>
      <c r="N2948">
        <v>0</v>
      </c>
      <c r="O2948" s="24">
        <f t="shared" si="278"/>
        <v>0</v>
      </c>
      <c r="P2948" s="35">
        <f>VLOOKUP(E2948,'参数设置&amp;汇总'!O:X,10,0)</f>
        <v>0.1</v>
      </c>
      <c r="Q2948" s="37">
        <f t="shared" si="279"/>
        <v>0.1</v>
      </c>
      <c r="R2948">
        <v>0.85</v>
      </c>
      <c r="S2948" s="38">
        <f t="shared" si="280"/>
        <v>0.11764705882352942</v>
      </c>
      <c r="T2948" s="9">
        <f t="shared" si="281"/>
        <v>5.094117647058824E-2</v>
      </c>
      <c r="V2948" s="11"/>
    </row>
    <row r="2949" spans="2:22" ht="18">
      <c r="B2949" t="s">
        <v>550</v>
      </c>
      <c r="C2949" t="s">
        <v>555</v>
      </c>
      <c r="D2949" t="str">
        <f>VLOOKUP(G2949,Sheet1!J:K,2,0)</f>
        <v>C</v>
      </c>
      <c r="E2949" t="str">
        <f t="shared" si="276"/>
        <v>C科学探索</v>
      </c>
      <c r="F2949" t="str">
        <f>VLOOKUP(G2949,Sheet1!J:L,3,0)</f>
        <v>宁夏回族自治区</v>
      </c>
      <c r="G2949" t="s">
        <v>102</v>
      </c>
      <c r="H2949" s="2" t="str">
        <f>VLOOKUP(G2949,Sheet1!J:O,6,0)</f>
        <v>华北大区</v>
      </c>
      <c r="I2949">
        <v>7</v>
      </c>
      <c r="J2949">
        <v>0</v>
      </c>
      <c r="K2949" s="8">
        <f>VLOOKUP(C2949,'渗透率、续签率'!B:C,2,0)</f>
        <v>0.503</v>
      </c>
      <c r="L2949" s="6">
        <f t="shared" si="277"/>
        <v>0</v>
      </c>
      <c r="M2949">
        <v>0</v>
      </c>
      <c r="N2949">
        <v>0</v>
      </c>
      <c r="O2949" s="24" t="e">
        <f t="shared" si="278"/>
        <v>#DIV/0!</v>
      </c>
      <c r="P2949" s="35">
        <f>VLOOKUP(E2949,'参数设置&amp;汇总'!O:X,10,0)</f>
        <v>0.1</v>
      </c>
      <c r="Q2949" s="37">
        <f t="shared" si="279"/>
        <v>0</v>
      </c>
      <c r="R2949">
        <v>0.85</v>
      </c>
      <c r="S2949" s="38">
        <f t="shared" si="280"/>
        <v>0</v>
      </c>
      <c r="T2949" s="9">
        <f t="shared" si="281"/>
        <v>0</v>
      </c>
      <c r="U2949" s="1"/>
      <c r="V2949" s="11"/>
    </row>
    <row r="2950" spans="2:22" ht="18">
      <c r="B2950" t="s">
        <v>550</v>
      </c>
      <c r="C2950" t="s">
        <v>555</v>
      </c>
      <c r="D2950" t="str">
        <f>VLOOKUP(G2950,Sheet1!J:K,2,0)</f>
        <v>C</v>
      </c>
      <c r="E2950" t="str">
        <f t="shared" si="276"/>
        <v>C科学探索</v>
      </c>
      <c r="F2950" t="str">
        <f>VLOOKUP(G2950,Sheet1!J:L,3,0)</f>
        <v>广东省</v>
      </c>
      <c r="G2950" t="s">
        <v>103</v>
      </c>
      <c r="H2950" s="2" t="str">
        <f>VLOOKUP(G2950,Sheet1!J:O,6,0)</f>
        <v>华南大区</v>
      </c>
      <c r="I2950">
        <v>61</v>
      </c>
      <c r="J2950">
        <v>1</v>
      </c>
      <c r="K2950" s="8">
        <f>VLOOKUP(C2950,'渗透率、续签率'!B:C,2,0)</f>
        <v>0.503</v>
      </c>
      <c r="L2950" s="6">
        <f t="shared" si="277"/>
        <v>1.6393442622950821E-2</v>
      </c>
      <c r="M2950">
        <v>4</v>
      </c>
      <c r="N2950">
        <v>1</v>
      </c>
      <c r="O2950" s="24">
        <f t="shared" si="278"/>
        <v>0.25</v>
      </c>
      <c r="P2950" s="35">
        <f>VLOOKUP(E2950,'参数设置&amp;汇总'!O:X,10,0)</f>
        <v>0.1</v>
      </c>
      <c r="Q2950" s="37">
        <f t="shared" si="279"/>
        <v>1</v>
      </c>
      <c r="R2950">
        <v>0.85</v>
      </c>
      <c r="S2950" s="38">
        <f t="shared" si="280"/>
        <v>0.58470588235294119</v>
      </c>
      <c r="T2950" s="9">
        <f t="shared" si="281"/>
        <v>0.25317764705882351</v>
      </c>
      <c r="V2950" s="11"/>
    </row>
    <row r="2951" spans="2:22" ht="18">
      <c r="B2951" t="s">
        <v>550</v>
      </c>
      <c r="C2951" t="s">
        <v>555</v>
      </c>
      <c r="D2951" t="str">
        <f>VLOOKUP(G2951,Sheet1!J:K,2,0)</f>
        <v>C</v>
      </c>
      <c r="E2951" t="str">
        <f t="shared" si="276"/>
        <v>C科学探索</v>
      </c>
      <c r="F2951" t="str">
        <f>VLOOKUP(G2951,Sheet1!J:L,3,0)</f>
        <v>甘肃省</v>
      </c>
      <c r="G2951" t="s">
        <v>105</v>
      </c>
      <c r="H2951" s="2" t="str">
        <f>VLOOKUP(G2951,Sheet1!J:O,6,0)</f>
        <v>华北大区</v>
      </c>
      <c r="I2951">
        <v>3</v>
      </c>
      <c r="J2951">
        <v>0</v>
      </c>
      <c r="K2951" s="8">
        <f>VLOOKUP(C2951,'渗透率、续签率'!B:C,2,0)</f>
        <v>0.503</v>
      </c>
      <c r="L2951" s="6">
        <f t="shared" si="277"/>
        <v>0</v>
      </c>
      <c r="M2951">
        <v>0</v>
      </c>
      <c r="N2951">
        <v>0</v>
      </c>
      <c r="O2951" s="24" t="e">
        <f t="shared" si="278"/>
        <v>#DIV/0!</v>
      </c>
      <c r="P2951" s="35">
        <f>VLOOKUP(E2951,'参数设置&amp;汇总'!O:X,10,0)</f>
        <v>0.1</v>
      </c>
      <c r="Q2951" s="37">
        <f t="shared" si="279"/>
        <v>0</v>
      </c>
      <c r="R2951">
        <v>0.85</v>
      </c>
      <c r="S2951" s="38">
        <f t="shared" si="280"/>
        <v>0</v>
      </c>
      <c r="T2951" s="9">
        <f t="shared" si="281"/>
        <v>0</v>
      </c>
      <c r="V2951" s="11"/>
    </row>
    <row r="2952" spans="2:22" ht="18">
      <c r="B2952" t="s">
        <v>550</v>
      </c>
      <c r="C2952" t="s">
        <v>555</v>
      </c>
      <c r="D2952" t="str">
        <f>VLOOKUP(G2952,Sheet1!J:K,2,0)</f>
        <v>C</v>
      </c>
      <c r="E2952" t="str">
        <f t="shared" si="276"/>
        <v>C科学探索</v>
      </c>
      <c r="F2952" t="str">
        <f>VLOOKUP(G2952,Sheet1!J:L,3,0)</f>
        <v>山西省</v>
      </c>
      <c r="G2952" t="s">
        <v>107</v>
      </c>
      <c r="H2952" s="2" t="str">
        <f>VLOOKUP(G2952,Sheet1!J:O,6,0)</f>
        <v>华北大区</v>
      </c>
      <c r="I2952">
        <v>39</v>
      </c>
      <c r="J2952">
        <v>0</v>
      </c>
      <c r="K2952" s="8">
        <f>VLOOKUP(C2952,'渗透率、续签率'!B:C,2,0)</f>
        <v>0.503</v>
      </c>
      <c r="L2952" s="6">
        <f t="shared" si="277"/>
        <v>0</v>
      </c>
      <c r="M2952">
        <v>8</v>
      </c>
      <c r="N2952">
        <v>0</v>
      </c>
      <c r="O2952" s="24">
        <f t="shared" si="278"/>
        <v>0</v>
      </c>
      <c r="P2952" s="35">
        <f>VLOOKUP(E2952,'参数设置&amp;汇总'!O:X,10,0)</f>
        <v>0.1</v>
      </c>
      <c r="Q2952" s="37">
        <f t="shared" si="279"/>
        <v>0.8</v>
      </c>
      <c r="R2952">
        <v>0.85</v>
      </c>
      <c r="S2952" s="38">
        <f t="shared" si="280"/>
        <v>0.94117647058823539</v>
      </c>
      <c r="T2952" s="9">
        <f t="shared" si="281"/>
        <v>0.40752941176470592</v>
      </c>
      <c r="V2952" s="11"/>
    </row>
    <row r="2953" spans="2:22" ht="18">
      <c r="B2953" t="s">
        <v>550</v>
      </c>
      <c r="C2953" t="s">
        <v>555</v>
      </c>
      <c r="D2953" t="str">
        <f>VLOOKUP(G2953,Sheet1!J:K,2,0)</f>
        <v>C</v>
      </c>
      <c r="E2953" t="str">
        <f t="shared" si="276"/>
        <v>C科学探索</v>
      </c>
      <c r="F2953" t="str">
        <f>VLOOKUP(G2953,Sheet1!J:L,3,0)</f>
        <v>山东省</v>
      </c>
      <c r="G2953" t="s">
        <v>108</v>
      </c>
      <c r="H2953" s="2" t="str">
        <f>VLOOKUP(G2953,Sheet1!J:O,6,0)</f>
        <v>华北大区</v>
      </c>
      <c r="I2953">
        <v>131</v>
      </c>
      <c r="J2953">
        <v>0</v>
      </c>
      <c r="K2953" s="8">
        <f>VLOOKUP(C2953,'渗透率、续签率'!B:C,2,0)</f>
        <v>0.503</v>
      </c>
      <c r="L2953" s="6">
        <f t="shared" si="277"/>
        <v>0</v>
      </c>
      <c r="M2953">
        <v>9</v>
      </c>
      <c r="N2953">
        <v>0</v>
      </c>
      <c r="O2953" s="24">
        <f t="shared" si="278"/>
        <v>0</v>
      </c>
      <c r="P2953" s="35">
        <f>VLOOKUP(E2953,'参数设置&amp;汇总'!O:X,10,0)</f>
        <v>0.1</v>
      </c>
      <c r="Q2953" s="37">
        <f t="shared" si="279"/>
        <v>0.9</v>
      </c>
      <c r="R2953">
        <v>0.85</v>
      </c>
      <c r="S2953" s="38">
        <f t="shared" si="280"/>
        <v>1.0588235294117647</v>
      </c>
      <c r="T2953" s="9">
        <f t="shared" si="281"/>
        <v>0.45847058823529413</v>
      </c>
      <c r="U2953" s="1"/>
      <c r="V2953" s="11"/>
    </row>
    <row r="2954" spans="2:22" ht="18">
      <c r="B2954" t="s">
        <v>550</v>
      </c>
      <c r="C2954" t="s">
        <v>555</v>
      </c>
      <c r="D2954" t="str">
        <f>VLOOKUP(G2954,Sheet1!J:K,2,0)</f>
        <v>C</v>
      </c>
      <c r="E2954" t="str">
        <f t="shared" si="276"/>
        <v>C科学探索</v>
      </c>
      <c r="F2954" t="str">
        <f>VLOOKUP(G2954,Sheet1!J:L,3,0)</f>
        <v>云南省</v>
      </c>
      <c r="G2954" t="s">
        <v>109</v>
      </c>
      <c r="H2954" s="2" t="str">
        <f>VLOOKUP(G2954,Sheet1!J:O,6,0)</f>
        <v>华南大区</v>
      </c>
      <c r="I2954">
        <v>1</v>
      </c>
      <c r="J2954">
        <v>0</v>
      </c>
      <c r="K2954" s="8">
        <f>VLOOKUP(C2954,'渗透率、续签率'!B:C,2,0)</f>
        <v>0.503</v>
      </c>
      <c r="L2954" s="6">
        <f t="shared" si="277"/>
        <v>0</v>
      </c>
      <c r="M2954">
        <v>0</v>
      </c>
      <c r="N2954">
        <v>0</v>
      </c>
      <c r="O2954" s="24" t="e">
        <f t="shared" si="278"/>
        <v>#DIV/0!</v>
      </c>
      <c r="P2954" s="35">
        <f>VLOOKUP(E2954,'参数设置&amp;汇总'!O:X,10,0)</f>
        <v>0.1</v>
      </c>
      <c r="Q2954" s="37">
        <f t="shared" si="279"/>
        <v>0</v>
      </c>
      <c r="R2954">
        <v>0.85</v>
      </c>
      <c r="S2954" s="38">
        <f t="shared" si="280"/>
        <v>0</v>
      </c>
      <c r="T2954" s="9">
        <f t="shared" si="281"/>
        <v>0</v>
      </c>
      <c r="V2954" s="11"/>
    </row>
    <row r="2955" spans="2:22" ht="18">
      <c r="B2955" t="s">
        <v>550</v>
      </c>
      <c r="C2955" t="s">
        <v>555</v>
      </c>
      <c r="D2955" t="str">
        <f>VLOOKUP(G2955,Sheet1!J:K,2,0)</f>
        <v>C</v>
      </c>
      <c r="E2955" t="str">
        <f t="shared" si="276"/>
        <v>C科学探索</v>
      </c>
      <c r="F2955" t="str">
        <f>VLOOKUP(G2955,Sheet1!J:L,3,0)</f>
        <v>辽宁省</v>
      </c>
      <c r="G2955" t="s">
        <v>111</v>
      </c>
      <c r="H2955" s="2" t="str">
        <f>VLOOKUP(G2955,Sheet1!J:O,6,0)</f>
        <v>华北大区</v>
      </c>
      <c r="I2955">
        <v>11</v>
      </c>
      <c r="J2955">
        <v>0</v>
      </c>
      <c r="K2955" s="8">
        <f>VLOOKUP(C2955,'渗透率、续签率'!B:C,2,0)</f>
        <v>0.503</v>
      </c>
      <c r="L2955" s="6">
        <f t="shared" si="277"/>
        <v>0</v>
      </c>
      <c r="M2955">
        <v>1</v>
      </c>
      <c r="N2955">
        <v>0</v>
      </c>
      <c r="O2955" s="24">
        <f t="shared" si="278"/>
        <v>0</v>
      </c>
      <c r="P2955" s="35">
        <f>VLOOKUP(E2955,'参数设置&amp;汇总'!O:X,10,0)</f>
        <v>0.1</v>
      </c>
      <c r="Q2955" s="37">
        <f t="shared" si="279"/>
        <v>0.1</v>
      </c>
      <c r="R2955">
        <v>0.85</v>
      </c>
      <c r="S2955" s="38">
        <f t="shared" si="280"/>
        <v>0.11764705882352942</v>
      </c>
      <c r="T2955" s="9">
        <f t="shared" si="281"/>
        <v>5.094117647058824E-2</v>
      </c>
      <c r="V2955" s="11"/>
    </row>
    <row r="2956" spans="2:22" ht="18">
      <c r="B2956" t="s">
        <v>550</v>
      </c>
      <c r="C2956" t="s">
        <v>555</v>
      </c>
      <c r="D2956" t="str">
        <f>VLOOKUP(G2956,Sheet1!J:K,2,0)</f>
        <v>C</v>
      </c>
      <c r="E2956" t="str">
        <f t="shared" si="276"/>
        <v>C科学探索</v>
      </c>
      <c r="F2956" t="str">
        <f>VLOOKUP(G2956,Sheet1!J:L,3,0)</f>
        <v>浙江省</v>
      </c>
      <c r="G2956" t="s">
        <v>112</v>
      </c>
      <c r="H2956" s="2" t="str">
        <f>VLOOKUP(G2956,Sheet1!J:O,6,0)</f>
        <v>华南大区</v>
      </c>
      <c r="I2956">
        <v>21</v>
      </c>
      <c r="J2956">
        <v>0</v>
      </c>
      <c r="K2956" s="8">
        <f>VLOOKUP(C2956,'渗透率、续签率'!B:C,2,0)</f>
        <v>0.503</v>
      </c>
      <c r="L2956" s="6">
        <f t="shared" si="277"/>
        <v>0</v>
      </c>
      <c r="M2956">
        <v>2</v>
      </c>
      <c r="N2956">
        <v>0</v>
      </c>
      <c r="O2956" s="24">
        <f t="shared" si="278"/>
        <v>0</v>
      </c>
      <c r="P2956" s="35">
        <f>VLOOKUP(E2956,'参数设置&amp;汇总'!O:X,10,0)</f>
        <v>0.1</v>
      </c>
      <c r="Q2956" s="37">
        <f t="shared" si="279"/>
        <v>0.2</v>
      </c>
      <c r="R2956">
        <v>0.85</v>
      </c>
      <c r="S2956" s="38">
        <f t="shared" si="280"/>
        <v>0.23529411764705885</v>
      </c>
      <c r="T2956" s="9">
        <f t="shared" si="281"/>
        <v>0.10188235294117648</v>
      </c>
      <c r="U2956" s="1"/>
      <c r="V2956" s="11"/>
    </row>
    <row r="2957" spans="2:22" ht="18">
      <c r="B2957" t="s">
        <v>550</v>
      </c>
      <c r="C2957" t="s">
        <v>555</v>
      </c>
      <c r="D2957" t="str">
        <f>VLOOKUP(G2957,Sheet1!J:K,2,0)</f>
        <v>C</v>
      </c>
      <c r="E2957" t="str">
        <f t="shared" si="276"/>
        <v>C科学探索</v>
      </c>
      <c r="F2957" t="str">
        <f>VLOOKUP(G2957,Sheet1!J:L,3,0)</f>
        <v>云南省</v>
      </c>
      <c r="G2957" t="s">
        <v>113</v>
      </c>
      <c r="H2957" s="2" t="str">
        <f>VLOOKUP(G2957,Sheet1!J:O,6,0)</f>
        <v>华南大区</v>
      </c>
      <c r="I2957">
        <v>3</v>
      </c>
      <c r="J2957">
        <v>0</v>
      </c>
      <c r="K2957" s="8">
        <f>VLOOKUP(C2957,'渗透率、续签率'!B:C,2,0)</f>
        <v>0.503</v>
      </c>
      <c r="L2957" s="6">
        <f t="shared" si="277"/>
        <v>0</v>
      </c>
      <c r="M2957">
        <v>0</v>
      </c>
      <c r="N2957">
        <v>0</v>
      </c>
      <c r="O2957" s="24" t="e">
        <f t="shared" si="278"/>
        <v>#DIV/0!</v>
      </c>
      <c r="P2957" s="35">
        <f>VLOOKUP(E2957,'参数设置&amp;汇总'!O:X,10,0)</f>
        <v>0.1</v>
      </c>
      <c r="Q2957" s="37">
        <f t="shared" si="279"/>
        <v>0</v>
      </c>
      <c r="R2957">
        <v>0.85</v>
      </c>
      <c r="S2957" s="38">
        <f t="shared" si="280"/>
        <v>0</v>
      </c>
      <c r="T2957" s="9">
        <f t="shared" si="281"/>
        <v>0</v>
      </c>
      <c r="V2957" s="11"/>
    </row>
    <row r="2958" spans="2:22" ht="18">
      <c r="B2958" t="s">
        <v>550</v>
      </c>
      <c r="C2958" t="s">
        <v>555</v>
      </c>
      <c r="D2958" t="str">
        <f>VLOOKUP(G2958,Sheet1!J:K,2,0)</f>
        <v>C</v>
      </c>
      <c r="E2958" t="str">
        <f t="shared" si="276"/>
        <v>C科学探索</v>
      </c>
      <c r="F2958" t="str">
        <f>VLOOKUP(G2958,Sheet1!J:L,3,0)</f>
        <v>内蒙古自治区</v>
      </c>
      <c r="G2958" t="s">
        <v>115</v>
      </c>
      <c r="H2958" s="2" t="str">
        <f>VLOOKUP(G2958,Sheet1!J:O,6,0)</f>
        <v>华北大区</v>
      </c>
      <c r="I2958">
        <v>7</v>
      </c>
      <c r="J2958">
        <v>0</v>
      </c>
      <c r="K2958" s="8">
        <f>VLOOKUP(C2958,'渗透率、续签率'!B:C,2,0)</f>
        <v>0.503</v>
      </c>
      <c r="L2958" s="6">
        <f t="shared" si="277"/>
        <v>0</v>
      </c>
      <c r="M2958">
        <v>0</v>
      </c>
      <c r="N2958">
        <v>0</v>
      </c>
      <c r="O2958" s="24" t="e">
        <f t="shared" si="278"/>
        <v>#DIV/0!</v>
      </c>
      <c r="P2958" s="35">
        <f>VLOOKUP(E2958,'参数设置&amp;汇总'!O:X,10,0)</f>
        <v>0.1</v>
      </c>
      <c r="Q2958" s="37">
        <f t="shared" si="279"/>
        <v>0</v>
      </c>
      <c r="R2958">
        <v>0.85</v>
      </c>
      <c r="S2958" s="38">
        <f t="shared" si="280"/>
        <v>0</v>
      </c>
      <c r="T2958" s="9">
        <f t="shared" si="281"/>
        <v>0</v>
      </c>
      <c r="U2958" s="1"/>
      <c r="V2958" s="11"/>
    </row>
    <row r="2959" spans="2:22" ht="18">
      <c r="B2959" t="s">
        <v>550</v>
      </c>
      <c r="C2959" t="s">
        <v>555</v>
      </c>
      <c r="D2959" t="str">
        <f>VLOOKUP(G2959,Sheet1!J:K,2,0)</f>
        <v>C</v>
      </c>
      <c r="E2959" t="str">
        <f t="shared" si="276"/>
        <v>C科学探索</v>
      </c>
      <c r="F2959" t="str">
        <f>VLOOKUP(G2959,Sheet1!J:L,3,0)</f>
        <v>内蒙古自治区</v>
      </c>
      <c r="G2959" t="s">
        <v>116</v>
      </c>
      <c r="H2959" s="2" t="str">
        <f>VLOOKUP(G2959,Sheet1!J:O,6,0)</f>
        <v>华北大区</v>
      </c>
      <c r="I2959">
        <v>6</v>
      </c>
      <c r="J2959">
        <v>0</v>
      </c>
      <c r="K2959" s="8">
        <f>VLOOKUP(C2959,'渗透率、续签率'!B:C,2,0)</f>
        <v>0.503</v>
      </c>
      <c r="L2959" s="6">
        <f t="shared" si="277"/>
        <v>0</v>
      </c>
      <c r="M2959">
        <v>0</v>
      </c>
      <c r="N2959">
        <v>0</v>
      </c>
      <c r="O2959" s="24" t="e">
        <f t="shared" si="278"/>
        <v>#DIV/0!</v>
      </c>
      <c r="P2959" s="35">
        <f>VLOOKUP(E2959,'参数设置&amp;汇总'!O:X,10,0)</f>
        <v>0.1</v>
      </c>
      <c r="Q2959" s="37">
        <f t="shared" si="279"/>
        <v>0</v>
      </c>
      <c r="R2959">
        <v>0.85</v>
      </c>
      <c r="S2959" s="38">
        <f t="shared" si="280"/>
        <v>0</v>
      </c>
      <c r="T2959" s="9">
        <f t="shared" si="281"/>
        <v>0</v>
      </c>
      <c r="U2959" s="1"/>
      <c r="V2959" s="11"/>
    </row>
    <row r="2960" spans="2:22" ht="18">
      <c r="B2960" t="s">
        <v>550</v>
      </c>
      <c r="C2960" t="s">
        <v>555</v>
      </c>
      <c r="D2960" t="str">
        <f>VLOOKUP(G2960,Sheet1!J:K,2,0)</f>
        <v>C</v>
      </c>
      <c r="E2960" t="str">
        <f t="shared" si="276"/>
        <v>C科学探索</v>
      </c>
      <c r="F2960" t="str">
        <f>VLOOKUP(G2960,Sheet1!J:L,3,0)</f>
        <v>新疆维吾尔自治区</v>
      </c>
      <c r="G2960" t="s">
        <v>118</v>
      </c>
      <c r="H2960" s="2" t="str">
        <f>VLOOKUP(G2960,Sheet1!J:O,6,0)</f>
        <v>华北大区</v>
      </c>
      <c r="I2960">
        <v>22</v>
      </c>
      <c r="J2960">
        <v>0</v>
      </c>
      <c r="K2960" s="8">
        <f>VLOOKUP(C2960,'渗透率、续签率'!B:C,2,0)</f>
        <v>0.503</v>
      </c>
      <c r="L2960" s="6">
        <f t="shared" si="277"/>
        <v>0</v>
      </c>
      <c r="M2960">
        <v>2</v>
      </c>
      <c r="N2960">
        <v>0</v>
      </c>
      <c r="O2960" s="24">
        <f t="shared" si="278"/>
        <v>0</v>
      </c>
      <c r="P2960" s="35">
        <f>VLOOKUP(E2960,'参数设置&amp;汇总'!O:X,10,0)</f>
        <v>0.1</v>
      </c>
      <c r="Q2960" s="37">
        <f t="shared" si="279"/>
        <v>0.2</v>
      </c>
      <c r="R2960">
        <v>0.85</v>
      </c>
      <c r="S2960" s="38">
        <f t="shared" si="280"/>
        <v>0.23529411764705885</v>
      </c>
      <c r="T2960" s="9">
        <f t="shared" si="281"/>
        <v>0.10188235294117648</v>
      </c>
      <c r="V2960" s="11"/>
    </row>
    <row r="2961" spans="2:22" ht="18">
      <c r="B2961" t="s">
        <v>550</v>
      </c>
      <c r="C2961" t="s">
        <v>555</v>
      </c>
      <c r="D2961" t="str">
        <f>VLOOKUP(G2961,Sheet1!J:K,2,0)</f>
        <v>C</v>
      </c>
      <c r="E2961" t="str">
        <f t="shared" si="276"/>
        <v>C科学探索</v>
      </c>
      <c r="F2961" t="str">
        <f>VLOOKUP(G2961,Sheet1!J:L,3,0)</f>
        <v>海南省</v>
      </c>
      <c r="G2961" t="s">
        <v>119</v>
      </c>
      <c r="H2961" s="2" t="str">
        <f>VLOOKUP(G2961,Sheet1!J:O,6,0)</f>
        <v>华南大区</v>
      </c>
      <c r="I2961">
        <v>1</v>
      </c>
      <c r="J2961">
        <v>0</v>
      </c>
      <c r="K2961" s="8">
        <f>VLOOKUP(C2961,'渗透率、续签率'!B:C,2,0)</f>
        <v>0.503</v>
      </c>
      <c r="L2961" s="6">
        <f t="shared" si="277"/>
        <v>0</v>
      </c>
      <c r="M2961">
        <v>0</v>
      </c>
      <c r="N2961">
        <v>0</v>
      </c>
      <c r="O2961" s="24" t="e">
        <f t="shared" si="278"/>
        <v>#DIV/0!</v>
      </c>
      <c r="P2961" s="35">
        <f>VLOOKUP(E2961,'参数设置&amp;汇总'!O:X,10,0)</f>
        <v>0.1</v>
      </c>
      <c r="Q2961" s="37">
        <f t="shared" si="279"/>
        <v>0</v>
      </c>
      <c r="R2961">
        <v>0.85</v>
      </c>
      <c r="S2961" s="38">
        <f t="shared" si="280"/>
        <v>0</v>
      </c>
      <c r="T2961" s="9">
        <f t="shared" si="281"/>
        <v>0</v>
      </c>
      <c r="V2961" s="11"/>
    </row>
    <row r="2962" spans="2:22" ht="18">
      <c r="B2962" t="s">
        <v>550</v>
      </c>
      <c r="C2962" t="s">
        <v>555</v>
      </c>
      <c r="D2962" t="str">
        <f>VLOOKUP(G2962,Sheet1!J:K,2,0)</f>
        <v>C</v>
      </c>
      <c r="E2962" t="str">
        <f t="shared" si="276"/>
        <v>C科学探索</v>
      </c>
      <c r="F2962" t="str">
        <f>VLOOKUP(G2962,Sheet1!J:L,3,0)</f>
        <v>四川省</v>
      </c>
      <c r="G2962" t="s">
        <v>120</v>
      </c>
      <c r="H2962" s="2" t="str">
        <f>VLOOKUP(G2962,Sheet1!J:O,6,0)</f>
        <v>华北大区</v>
      </c>
      <c r="I2962">
        <v>15</v>
      </c>
      <c r="J2962">
        <v>0</v>
      </c>
      <c r="K2962" s="8">
        <f>VLOOKUP(C2962,'渗透率、续签率'!B:C,2,0)</f>
        <v>0.503</v>
      </c>
      <c r="L2962" s="6">
        <f t="shared" si="277"/>
        <v>0</v>
      </c>
      <c r="M2962">
        <v>0</v>
      </c>
      <c r="N2962">
        <v>0</v>
      </c>
      <c r="O2962" s="24" t="e">
        <f t="shared" si="278"/>
        <v>#DIV/0!</v>
      </c>
      <c r="P2962" s="35">
        <f>VLOOKUP(E2962,'参数设置&amp;汇总'!O:X,10,0)</f>
        <v>0.1</v>
      </c>
      <c r="Q2962" s="37">
        <f t="shared" si="279"/>
        <v>0</v>
      </c>
      <c r="R2962">
        <v>0.85</v>
      </c>
      <c r="S2962" s="38">
        <f t="shared" si="280"/>
        <v>0</v>
      </c>
      <c r="T2962" s="9">
        <f t="shared" si="281"/>
        <v>0</v>
      </c>
      <c r="V2962" s="11"/>
    </row>
    <row r="2963" spans="2:22" ht="18">
      <c r="B2963" t="s">
        <v>550</v>
      </c>
      <c r="C2963" t="s">
        <v>555</v>
      </c>
      <c r="D2963" t="str">
        <f>VLOOKUP(G2963,Sheet1!J:K,2,0)</f>
        <v>C</v>
      </c>
      <c r="E2963" t="str">
        <f t="shared" si="276"/>
        <v>C科学探索</v>
      </c>
      <c r="F2963" t="str">
        <f>VLOOKUP(G2963,Sheet1!J:L,3,0)</f>
        <v>江西省</v>
      </c>
      <c r="G2963" t="s">
        <v>121</v>
      </c>
      <c r="H2963" s="2" t="str">
        <f>VLOOKUP(G2963,Sheet1!J:O,6,0)</f>
        <v>华南大区</v>
      </c>
      <c r="I2963">
        <v>22</v>
      </c>
      <c r="J2963">
        <v>0</v>
      </c>
      <c r="K2963" s="8">
        <f>VLOOKUP(C2963,'渗透率、续签率'!B:C,2,0)</f>
        <v>0.503</v>
      </c>
      <c r="L2963" s="6">
        <f t="shared" si="277"/>
        <v>0</v>
      </c>
      <c r="M2963">
        <v>1</v>
      </c>
      <c r="N2963">
        <v>0</v>
      </c>
      <c r="O2963" s="24">
        <f t="shared" si="278"/>
        <v>0</v>
      </c>
      <c r="P2963" s="35">
        <f>VLOOKUP(E2963,'参数设置&amp;汇总'!O:X,10,0)</f>
        <v>0.1</v>
      </c>
      <c r="Q2963" s="37">
        <f t="shared" si="279"/>
        <v>0.1</v>
      </c>
      <c r="R2963">
        <v>0.85</v>
      </c>
      <c r="S2963" s="38">
        <f t="shared" si="280"/>
        <v>0.11764705882352942</v>
      </c>
      <c r="T2963" s="9">
        <f t="shared" si="281"/>
        <v>5.094117647058824E-2</v>
      </c>
      <c r="V2963" s="11"/>
    </row>
    <row r="2964" spans="2:22" ht="18">
      <c r="B2964" t="s">
        <v>550</v>
      </c>
      <c r="C2964" t="s">
        <v>555</v>
      </c>
      <c r="D2964" t="str">
        <f>VLOOKUP(G2964,Sheet1!J:K,2,0)</f>
        <v>C</v>
      </c>
      <c r="E2964" t="str">
        <f t="shared" si="276"/>
        <v>C科学探索</v>
      </c>
      <c r="F2964" t="str">
        <f>VLOOKUP(G2964,Sheet1!J:L,3,0)</f>
        <v>广东省</v>
      </c>
      <c r="G2964" t="s">
        <v>122</v>
      </c>
      <c r="H2964" s="2" t="str">
        <f>VLOOKUP(G2964,Sheet1!J:O,6,0)</f>
        <v>华南大区</v>
      </c>
      <c r="I2964">
        <v>16</v>
      </c>
      <c r="J2964">
        <v>0</v>
      </c>
      <c r="K2964" s="8">
        <f>VLOOKUP(C2964,'渗透率、续签率'!B:C,2,0)</f>
        <v>0.503</v>
      </c>
      <c r="L2964" s="6">
        <f t="shared" si="277"/>
        <v>0</v>
      </c>
      <c r="M2964">
        <v>0</v>
      </c>
      <c r="N2964">
        <v>0</v>
      </c>
      <c r="O2964" s="24" t="e">
        <f t="shared" si="278"/>
        <v>#DIV/0!</v>
      </c>
      <c r="P2964" s="35">
        <f>VLOOKUP(E2964,'参数设置&amp;汇总'!O:X,10,0)</f>
        <v>0.1</v>
      </c>
      <c r="Q2964" s="37">
        <f t="shared" si="279"/>
        <v>0</v>
      </c>
      <c r="R2964">
        <v>0.85</v>
      </c>
      <c r="S2964" s="38">
        <f t="shared" si="280"/>
        <v>0</v>
      </c>
      <c r="T2964" s="9">
        <f t="shared" si="281"/>
        <v>0</v>
      </c>
      <c r="U2964" s="1"/>
      <c r="V2964" s="11"/>
    </row>
    <row r="2965" spans="2:22" ht="18">
      <c r="B2965" t="s">
        <v>550</v>
      </c>
      <c r="C2965" t="s">
        <v>555</v>
      </c>
      <c r="D2965" t="str">
        <f>VLOOKUP(G2965,Sheet1!J:K,2,0)</f>
        <v>C</v>
      </c>
      <c r="E2965" t="str">
        <f t="shared" si="276"/>
        <v>C科学探索</v>
      </c>
      <c r="F2965" t="str">
        <f>VLOOKUP(G2965,Sheet1!J:L,3,0)</f>
        <v>安徽省</v>
      </c>
      <c r="G2965" t="s">
        <v>125</v>
      </c>
      <c r="H2965" s="2" t="str">
        <f>VLOOKUP(G2965,Sheet1!J:O,6,0)</f>
        <v>华南大区</v>
      </c>
      <c r="I2965">
        <v>21</v>
      </c>
      <c r="J2965">
        <v>0</v>
      </c>
      <c r="K2965" s="8">
        <f>VLOOKUP(C2965,'渗透率、续签率'!B:C,2,0)</f>
        <v>0.503</v>
      </c>
      <c r="L2965" s="6">
        <f t="shared" si="277"/>
        <v>0</v>
      </c>
      <c r="M2965">
        <v>0</v>
      </c>
      <c r="N2965">
        <v>0</v>
      </c>
      <c r="O2965" s="24" t="e">
        <f t="shared" si="278"/>
        <v>#DIV/0!</v>
      </c>
      <c r="P2965" s="35">
        <f>VLOOKUP(E2965,'参数设置&amp;汇总'!O:X,10,0)</f>
        <v>0.1</v>
      </c>
      <c r="Q2965" s="37">
        <f t="shared" si="279"/>
        <v>0</v>
      </c>
      <c r="R2965">
        <v>0.85</v>
      </c>
      <c r="S2965" s="38">
        <f t="shared" si="280"/>
        <v>0</v>
      </c>
      <c r="T2965" s="9">
        <f t="shared" si="281"/>
        <v>0</v>
      </c>
      <c r="V2965" s="11"/>
    </row>
    <row r="2966" spans="2:22" ht="18">
      <c r="B2966" t="s">
        <v>550</v>
      </c>
      <c r="C2966" t="s">
        <v>555</v>
      </c>
      <c r="D2966" t="str">
        <f>VLOOKUP(G2966,Sheet1!J:K,2,0)</f>
        <v>C</v>
      </c>
      <c r="E2966" t="str">
        <f t="shared" si="276"/>
        <v>C科学探索</v>
      </c>
      <c r="F2966" t="str">
        <f>VLOOKUP(G2966,Sheet1!J:L,3,0)</f>
        <v>湖北省</v>
      </c>
      <c r="G2966" t="s">
        <v>126</v>
      </c>
      <c r="H2966" s="2" t="str">
        <f>VLOOKUP(G2966,Sheet1!J:O,6,0)</f>
        <v>华南大区</v>
      </c>
      <c r="I2966">
        <v>8</v>
      </c>
      <c r="J2966">
        <v>0</v>
      </c>
      <c r="K2966" s="8">
        <f>VLOOKUP(C2966,'渗透率、续签率'!B:C,2,0)</f>
        <v>0.503</v>
      </c>
      <c r="L2966" s="6">
        <f t="shared" si="277"/>
        <v>0</v>
      </c>
      <c r="M2966">
        <v>0</v>
      </c>
      <c r="N2966">
        <v>0</v>
      </c>
      <c r="O2966" s="24" t="e">
        <f t="shared" si="278"/>
        <v>#DIV/0!</v>
      </c>
      <c r="P2966" s="35">
        <f>VLOOKUP(E2966,'参数设置&amp;汇总'!O:X,10,0)</f>
        <v>0.1</v>
      </c>
      <c r="Q2966" s="37">
        <f t="shared" si="279"/>
        <v>0</v>
      </c>
      <c r="R2966">
        <v>0.85</v>
      </c>
      <c r="S2966" s="38">
        <f t="shared" si="280"/>
        <v>0</v>
      </c>
      <c r="T2966" s="9">
        <f t="shared" si="281"/>
        <v>0</v>
      </c>
      <c r="V2966" s="11"/>
    </row>
    <row r="2967" spans="2:22" ht="18">
      <c r="B2967" t="s">
        <v>550</v>
      </c>
      <c r="C2967" t="s">
        <v>555</v>
      </c>
      <c r="D2967" t="str">
        <f>VLOOKUP(G2967,Sheet1!J:K,2,0)</f>
        <v>C</v>
      </c>
      <c r="E2967" t="str">
        <f t="shared" si="276"/>
        <v>C科学探索</v>
      </c>
      <c r="F2967" t="str">
        <f>VLOOKUP(G2967,Sheet1!J:L,3,0)</f>
        <v>黑龙江省</v>
      </c>
      <c r="G2967" t="s">
        <v>127</v>
      </c>
      <c r="H2967" s="2" t="str">
        <f>VLOOKUP(G2967,Sheet1!J:O,6,0)</f>
        <v>华北大区</v>
      </c>
      <c r="I2967">
        <v>4</v>
      </c>
      <c r="J2967">
        <v>0</v>
      </c>
      <c r="K2967" s="8">
        <f>VLOOKUP(C2967,'渗透率、续签率'!B:C,2,0)</f>
        <v>0.503</v>
      </c>
      <c r="L2967" s="6">
        <f t="shared" si="277"/>
        <v>0</v>
      </c>
      <c r="M2967">
        <v>0</v>
      </c>
      <c r="N2967">
        <v>0</v>
      </c>
      <c r="O2967" s="24" t="e">
        <f t="shared" si="278"/>
        <v>#DIV/0!</v>
      </c>
      <c r="P2967" s="35">
        <f>VLOOKUP(E2967,'参数设置&amp;汇总'!O:X,10,0)</f>
        <v>0.1</v>
      </c>
      <c r="Q2967" s="37">
        <f t="shared" si="279"/>
        <v>0</v>
      </c>
      <c r="R2967">
        <v>0.85</v>
      </c>
      <c r="S2967" s="38">
        <f t="shared" si="280"/>
        <v>0</v>
      </c>
      <c r="T2967" s="9">
        <f t="shared" si="281"/>
        <v>0</v>
      </c>
      <c r="U2967" s="1"/>
      <c r="V2967" s="11"/>
    </row>
    <row r="2968" spans="2:22" ht="18">
      <c r="B2968" t="s">
        <v>550</v>
      </c>
      <c r="C2968" t="s">
        <v>555</v>
      </c>
      <c r="D2968" t="str">
        <f>VLOOKUP(G2968,Sheet1!J:K,2,0)</f>
        <v>C</v>
      </c>
      <c r="E2968" t="str">
        <f t="shared" si="276"/>
        <v>C科学探索</v>
      </c>
      <c r="F2968" t="str">
        <f>VLOOKUP(G2968,Sheet1!J:L,3,0)</f>
        <v>新疆维吾尔自治区</v>
      </c>
      <c r="G2968" t="s">
        <v>128</v>
      </c>
      <c r="H2968" s="2" t="str">
        <f>VLOOKUP(G2968,Sheet1!J:O,6,0)</f>
        <v>华北大区</v>
      </c>
      <c r="I2968">
        <v>4</v>
      </c>
      <c r="J2968">
        <v>0</v>
      </c>
      <c r="K2968" s="8">
        <f>VLOOKUP(C2968,'渗透率、续签率'!B:C,2,0)</f>
        <v>0.503</v>
      </c>
      <c r="L2968" s="6">
        <f t="shared" si="277"/>
        <v>0</v>
      </c>
      <c r="M2968">
        <v>1</v>
      </c>
      <c r="N2968">
        <v>0</v>
      </c>
      <c r="O2968" s="24">
        <f t="shared" si="278"/>
        <v>0</v>
      </c>
      <c r="P2968" s="35">
        <f>VLOOKUP(E2968,'参数设置&amp;汇总'!O:X,10,0)</f>
        <v>0.1</v>
      </c>
      <c r="Q2968" s="37">
        <f t="shared" si="279"/>
        <v>0.1</v>
      </c>
      <c r="R2968">
        <v>0.85</v>
      </c>
      <c r="S2968" s="38">
        <f t="shared" si="280"/>
        <v>0.11764705882352942</v>
      </c>
      <c r="T2968" s="9">
        <f t="shared" si="281"/>
        <v>5.094117647058824E-2</v>
      </c>
      <c r="V2968" s="11"/>
    </row>
    <row r="2969" spans="2:22" ht="18">
      <c r="B2969" t="s">
        <v>550</v>
      </c>
      <c r="C2969" t="s">
        <v>555</v>
      </c>
      <c r="D2969" t="str">
        <f>VLOOKUP(G2969,Sheet1!J:K,2,0)</f>
        <v>B</v>
      </c>
      <c r="E2969" t="str">
        <f t="shared" si="276"/>
        <v>B科学探索</v>
      </c>
      <c r="F2969" t="str">
        <f>VLOOKUP(G2969,Sheet1!J:L,3,0)</f>
        <v>广东省</v>
      </c>
      <c r="G2969" t="s">
        <v>60</v>
      </c>
      <c r="H2969" s="2" t="str">
        <f>VLOOKUP(G2969,Sheet1!J:O,6,0)</f>
        <v>华南大区</v>
      </c>
      <c r="I2969">
        <v>215</v>
      </c>
      <c r="J2969">
        <v>3</v>
      </c>
      <c r="K2969" s="8">
        <f>VLOOKUP(C2969,'渗透率、续签率'!B:C,2,0)</f>
        <v>0.503</v>
      </c>
      <c r="L2969" s="6">
        <f t="shared" si="277"/>
        <v>1.3953488372093023E-2</v>
      </c>
      <c r="M2969">
        <v>40</v>
      </c>
      <c r="N2969">
        <v>2</v>
      </c>
      <c r="O2969" s="24">
        <f t="shared" si="278"/>
        <v>0.05</v>
      </c>
      <c r="P2969" s="35">
        <f>VLOOKUP(E2969,'参数设置&amp;汇总'!O:X,10,0)</f>
        <v>0.25</v>
      </c>
      <c r="Q2969" s="37">
        <f t="shared" si="279"/>
        <v>10</v>
      </c>
      <c r="R2969">
        <v>0.85</v>
      </c>
      <c r="S2969" s="38">
        <f t="shared" si="280"/>
        <v>10.581176470588236</v>
      </c>
      <c r="T2969" s="9">
        <f t="shared" si="281"/>
        <v>4.5816494117647064</v>
      </c>
      <c r="V2969" s="11"/>
    </row>
    <row r="2970" spans="2:22" ht="18">
      <c r="B2970" t="s">
        <v>550</v>
      </c>
      <c r="C2970" t="s">
        <v>555</v>
      </c>
      <c r="D2970" t="str">
        <f>VLOOKUP(G2970,Sheet1!J:K,2,0)</f>
        <v>C</v>
      </c>
      <c r="E2970" t="str">
        <f t="shared" si="276"/>
        <v>C科学探索</v>
      </c>
      <c r="F2970" t="str">
        <f>VLOOKUP(G2970,Sheet1!J:L,3,0)</f>
        <v>黑龙江省</v>
      </c>
      <c r="G2970" t="s">
        <v>129</v>
      </c>
      <c r="H2970" s="2" t="str">
        <f>VLOOKUP(G2970,Sheet1!J:O,6,0)</f>
        <v>华北大区</v>
      </c>
      <c r="I2970">
        <v>15</v>
      </c>
      <c r="J2970">
        <v>0</v>
      </c>
      <c r="K2970" s="8">
        <f>VLOOKUP(C2970,'渗透率、续签率'!B:C,2,0)</f>
        <v>0.503</v>
      </c>
      <c r="L2970" s="6">
        <f t="shared" si="277"/>
        <v>0</v>
      </c>
      <c r="M2970">
        <v>0</v>
      </c>
      <c r="N2970">
        <v>0</v>
      </c>
      <c r="O2970" s="24" t="e">
        <f t="shared" si="278"/>
        <v>#DIV/0!</v>
      </c>
      <c r="P2970" s="35">
        <f>VLOOKUP(E2970,'参数设置&amp;汇总'!O:X,10,0)</f>
        <v>0.1</v>
      </c>
      <c r="Q2970" s="37">
        <f t="shared" si="279"/>
        <v>0</v>
      </c>
      <c r="R2970">
        <v>0.85</v>
      </c>
      <c r="S2970" s="38">
        <f t="shared" si="280"/>
        <v>0</v>
      </c>
      <c r="T2970" s="9">
        <f t="shared" si="281"/>
        <v>0</v>
      </c>
      <c r="U2970" s="1"/>
      <c r="V2970" s="11"/>
    </row>
    <row r="2971" spans="2:22" ht="18">
      <c r="B2971" t="s">
        <v>550</v>
      </c>
      <c r="C2971" t="s">
        <v>555</v>
      </c>
      <c r="D2971" t="str">
        <f>VLOOKUP(G2971,Sheet1!J:K,2,0)</f>
        <v>C</v>
      </c>
      <c r="E2971" t="str">
        <f t="shared" si="276"/>
        <v>C科学探索</v>
      </c>
      <c r="F2971" t="str">
        <f>VLOOKUP(G2971,Sheet1!J:L,3,0)</f>
        <v>河北省</v>
      </c>
      <c r="G2971" t="s">
        <v>132</v>
      </c>
      <c r="H2971" s="2" t="str">
        <f>VLOOKUP(G2971,Sheet1!J:O,6,0)</f>
        <v>华北大区</v>
      </c>
      <c r="I2971">
        <v>78</v>
      </c>
      <c r="J2971">
        <v>1</v>
      </c>
      <c r="K2971" s="8">
        <f>VLOOKUP(C2971,'渗透率、续签率'!B:C,2,0)</f>
        <v>0.503</v>
      </c>
      <c r="L2971" s="6">
        <f t="shared" si="277"/>
        <v>1.282051282051282E-2</v>
      </c>
      <c r="M2971">
        <v>1</v>
      </c>
      <c r="N2971">
        <v>0</v>
      </c>
      <c r="O2971" s="24">
        <f t="shared" si="278"/>
        <v>0</v>
      </c>
      <c r="P2971" s="35">
        <f>VLOOKUP(E2971,'参数设置&amp;汇总'!O:X,10,0)</f>
        <v>0.1</v>
      </c>
      <c r="Q2971" s="37">
        <f t="shared" si="279"/>
        <v>0.1</v>
      </c>
      <c r="R2971">
        <v>0.85</v>
      </c>
      <c r="S2971" s="38">
        <f t="shared" si="280"/>
        <v>0.11764705882352942</v>
      </c>
      <c r="T2971" s="9">
        <f t="shared" si="281"/>
        <v>5.094117647058824E-2</v>
      </c>
      <c r="V2971" s="11"/>
    </row>
    <row r="2972" spans="2:22" ht="18">
      <c r="B2972" t="s">
        <v>550</v>
      </c>
      <c r="C2972" t="s">
        <v>555</v>
      </c>
      <c r="D2972" t="str">
        <f>VLOOKUP(G2972,Sheet1!J:K,2,0)</f>
        <v>C</v>
      </c>
      <c r="E2972" t="str">
        <f t="shared" si="276"/>
        <v>C科学探索</v>
      </c>
      <c r="F2972" t="str">
        <f>VLOOKUP(G2972,Sheet1!J:L,3,0)</f>
        <v>云南省</v>
      </c>
      <c r="G2972" t="s">
        <v>133</v>
      </c>
      <c r="H2972" s="2" t="str">
        <f>VLOOKUP(G2972,Sheet1!J:O,6,0)</f>
        <v>华南大区</v>
      </c>
      <c r="I2972">
        <v>5</v>
      </c>
      <c r="J2972">
        <v>0</v>
      </c>
      <c r="K2972" s="8">
        <f>VLOOKUP(C2972,'渗透率、续签率'!B:C,2,0)</f>
        <v>0.503</v>
      </c>
      <c r="L2972" s="6">
        <f t="shared" si="277"/>
        <v>0</v>
      </c>
      <c r="M2972">
        <v>0</v>
      </c>
      <c r="N2972">
        <v>0</v>
      </c>
      <c r="O2972" s="24" t="e">
        <f t="shared" si="278"/>
        <v>#DIV/0!</v>
      </c>
      <c r="P2972" s="35">
        <f>VLOOKUP(E2972,'参数设置&amp;汇总'!O:X,10,0)</f>
        <v>0.1</v>
      </c>
      <c r="Q2972" s="37">
        <f t="shared" si="279"/>
        <v>0</v>
      </c>
      <c r="R2972">
        <v>0.85</v>
      </c>
      <c r="S2972" s="38">
        <f t="shared" si="280"/>
        <v>0</v>
      </c>
      <c r="T2972" s="9">
        <f t="shared" si="281"/>
        <v>0</v>
      </c>
      <c r="V2972" s="11"/>
    </row>
    <row r="2973" spans="2:22" ht="18">
      <c r="B2973" t="s">
        <v>550</v>
      </c>
      <c r="C2973" t="s">
        <v>555</v>
      </c>
      <c r="D2973" t="str">
        <f>VLOOKUP(G2973,Sheet1!J:K,2,0)</f>
        <v>C</v>
      </c>
      <c r="E2973" t="str">
        <f t="shared" si="276"/>
        <v>C科学探索</v>
      </c>
      <c r="F2973" t="str">
        <f>VLOOKUP(G2973,Sheet1!J:L,3,0)</f>
        <v>河南省</v>
      </c>
      <c r="G2973" t="s">
        <v>134</v>
      </c>
      <c r="H2973" s="2" t="str">
        <f>VLOOKUP(G2973,Sheet1!J:O,6,0)</f>
        <v>华北大区</v>
      </c>
      <c r="I2973">
        <v>33</v>
      </c>
      <c r="J2973">
        <v>0</v>
      </c>
      <c r="K2973" s="8">
        <f>VLOOKUP(C2973,'渗透率、续签率'!B:C,2,0)</f>
        <v>0.503</v>
      </c>
      <c r="L2973" s="6">
        <f t="shared" si="277"/>
        <v>0</v>
      </c>
      <c r="M2973">
        <v>4</v>
      </c>
      <c r="N2973">
        <v>0</v>
      </c>
      <c r="O2973" s="24">
        <f t="shared" si="278"/>
        <v>0</v>
      </c>
      <c r="P2973" s="35">
        <f>VLOOKUP(E2973,'参数设置&amp;汇总'!O:X,10,0)</f>
        <v>0.1</v>
      </c>
      <c r="Q2973" s="37">
        <f t="shared" si="279"/>
        <v>0.4</v>
      </c>
      <c r="R2973">
        <v>0.85</v>
      </c>
      <c r="S2973" s="38">
        <f t="shared" si="280"/>
        <v>0.4705882352941177</v>
      </c>
      <c r="T2973" s="9">
        <f t="shared" si="281"/>
        <v>0.20376470588235296</v>
      </c>
      <c r="V2973" s="11"/>
    </row>
    <row r="2974" spans="2:22" ht="18">
      <c r="B2974" t="s">
        <v>550</v>
      </c>
      <c r="C2974" t="s">
        <v>555</v>
      </c>
      <c r="D2974" t="str">
        <f>VLOOKUP(G2974,Sheet1!J:K,2,0)</f>
        <v>C</v>
      </c>
      <c r="E2974" t="str">
        <f t="shared" si="276"/>
        <v>C科学探索</v>
      </c>
      <c r="F2974" t="str">
        <f>VLOOKUP(G2974,Sheet1!J:L,3,0)</f>
        <v>海南省</v>
      </c>
      <c r="G2974" t="s">
        <v>135</v>
      </c>
      <c r="H2974" s="2" t="str">
        <f>VLOOKUP(G2974,Sheet1!J:O,6,0)</f>
        <v>华南大区</v>
      </c>
      <c r="I2974">
        <v>1</v>
      </c>
      <c r="J2974">
        <v>0</v>
      </c>
      <c r="K2974" s="8">
        <f>VLOOKUP(C2974,'渗透率、续签率'!B:C,2,0)</f>
        <v>0.503</v>
      </c>
      <c r="L2974" s="6">
        <f t="shared" si="277"/>
        <v>0</v>
      </c>
      <c r="M2974">
        <v>0</v>
      </c>
      <c r="N2974">
        <v>0</v>
      </c>
      <c r="O2974" s="24" t="e">
        <f t="shared" si="278"/>
        <v>#DIV/0!</v>
      </c>
      <c r="P2974" s="35">
        <f>VLOOKUP(E2974,'参数设置&amp;汇总'!O:X,10,0)</f>
        <v>0.1</v>
      </c>
      <c r="Q2974" s="37">
        <f t="shared" si="279"/>
        <v>0</v>
      </c>
      <c r="R2974">
        <v>0.85</v>
      </c>
      <c r="S2974" s="38">
        <f t="shared" si="280"/>
        <v>0</v>
      </c>
      <c r="T2974" s="9">
        <f t="shared" si="281"/>
        <v>0</v>
      </c>
      <c r="V2974" s="11"/>
    </row>
    <row r="2975" spans="2:22" ht="18">
      <c r="B2975" t="s">
        <v>550</v>
      </c>
      <c r="C2975" t="s">
        <v>555</v>
      </c>
      <c r="D2975" t="str">
        <f>VLOOKUP(G2975,Sheet1!J:K,2,0)</f>
        <v>C</v>
      </c>
      <c r="E2975" t="str">
        <f t="shared" si="276"/>
        <v>C科学探索</v>
      </c>
      <c r="F2975" t="str">
        <f>VLOOKUP(G2975,Sheet1!J:L,3,0)</f>
        <v>新疆维吾尔自治区</v>
      </c>
      <c r="G2975" t="s">
        <v>136</v>
      </c>
      <c r="H2975" s="2" t="str">
        <f>VLOOKUP(G2975,Sheet1!J:O,6,0)</f>
        <v>华北大区</v>
      </c>
      <c r="I2975">
        <v>1</v>
      </c>
      <c r="J2975">
        <v>0</v>
      </c>
      <c r="K2975" s="8">
        <f>VLOOKUP(C2975,'渗透率、续签率'!B:C,2,0)</f>
        <v>0.503</v>
      </c>
      <c r="L2975" s="6">
        <f t="shared" si="277"/>
        <v>0</v>
      </c>
      <c r="M2975">
        <v>0</v>
      </c>
      <c r="N2975">
        <v>0</v>
      </c>
      <c r="O2975" s="24" t="e">
        <f t="shared" si="278"/>
        <v>#DIV/0!</v>
      </c>
      <c r="P2975" s="35">
        <f>VLOOKUP(E2975,'参数设置&amp;汇总'!O:X,10,0)</f>
        <v>0.1</v>
      </c>
      <c r="Q2975" s="37">
        <f t="shared" si="279"/>
        <v>0</v>
      </c>
      <c r="R2975">
        <v>0.85</v>
      </c>
      <c r="S2975" s="38">
        <f t="shared" si="280"/>
        <v>0</v>
      </c>
      <c r="T2975" s="9">
        <f t="shared" si="281"/>
        <v>0</v>
      </c>
      <c r="V2975" s="11"/>
    </row>
    <row r="2976" spans="2:22" ht="18">
      <c r="B2976" t="s">
        <v>550</v>
      </c>
      <c r="C2976" t="s">
        <v>555</v>
      </c>
      <c r="D2976" t="str">
        <f>VLOOKUP(G2976,Sheet1!J:K,2,0)</f>
        <v>C</v>
      </c>
      <c r="E2976" t="str">
        <f t="shared" si="276"/>
        <v>C科学探索</v>
      </c>
      <c r="F2976" t="str">
        <f>VLOOKUP(G2976,Sheet1!J:L,3,0)</f>
        <v>新疆维吾尔自治区</v>
      </c>
      <c r="G2976" t="s">
        <v>137</v>
      </c>
      <c r="H2976" s="2" t="str">
        <f>VLOOKUP(G2976,Sheet1!J:O,6,0)</f>
        <v>华北大区</v>
      </c>
      <c r="I2976">
        <v>3</v>
      </c>
      <c r="J2976">
        <v>0</v>
      </c>
      <c r="K2976" s="8">
        <f>VLOOKUP(C2976,'渗透率、续签率'!B:C,2,0)</f>
        <v>0.503</v>
      </c>
      <c r="L2976" s="6">
        <f t="shared" si="277"/>
        <v>0</v>
      </c>
      <c r="M2976">
        <v>0</v>
      </c>
      <c r="N2976">
        <v>0</v>
      </c>
      <c r="O2976" s="24" t="e">
        <f t="shared" si="278"/>
        <v>#DIV/0!</v>
      </c>
      <c r="P2976" s="35">
        <f>VLOOKUP(E2976,'参数设置&amp;汇总'!O:X,10,0)</f>
        <v>0.1</v>
      </c>
      <c r="Q2976" s="37">
        <f t="shared" si="279"/>
        <v>0</v>
      </c>
      <c r="R2976">
        <v>0.85</v>
      </c>
      <c r="S2976" s="38">
        <f t="shared" si="280"/>
        <v>0</v>
      </c>
      <c r="T2976" s="9">
        <f t="shared" si="281"/>
        <v>0</v>
      </c>
      <c r="V2976" s="11"/>
    </row>
    <row r="2977" spans="2:22" ht="18">
      <c r="B2977" t="s">
        <v>550</v>
      </c>
      <c r="C2977" t="s">
        <v>555</v>
      </c>
      <c r="D2977" t="str">
        <f>VLOOKUP(G2977,Sheet1!J:K,2,0)</f>
        <v>C</v>
      </c>
      <c r="E2977" t="str">
        <f t="shared" si="276"/>
        <v>C科学探索</v>
      </c>
      <c r="F2977" t="str">
        <f>VLOOKUP(G2977,Sheet1!J:L,3,0)</f>
        <v>安徽省</v>
      </c>
      <c r="G2977" t="s">
        <v>138</v>
      </c>
      <c r="H2977" s="2" t="str">
        <f>VLOOKUP(G2977,Sheet1!J:O,6,0)</f>
        <v>华南大区</v>
      </c>
      <c r="I2977">
        <v>23</v>
      </c>
      <c r="J2977">
        <v>0</v>
      </c>
      <c r="K2977" s="8">
        <f>VLOOKUP(C2977,'渗透率、续签率'!B:C,2,0)</f>
        <v>0.503</v>
      </c>
      <c r="L2977" s="6">
        <f t="shared" si="277"/>
        <v>0</v>
      </c>
      <c r="M2977">
        <v>0</v>
      </c>
      <c r="N2977">
        <v>0</v>
      </c>
      <c r="O2977" s="24" t="e">
        <f t="shared" si="278"/>
        <v>#DIV/0!</v>
      </c>
      <c r="P2977" s="35">
        <f>VLOOKUP(E2977,'参数设置&amp;汇总'!O:X,10,0)</f>
        <v>0.1</v>
      </c>
      <c r="Q2977" s="37">
        <f t="shared" si="279"/>
        <v>0</v>
      </c>
      <c r="R2977">
        <v>0.85</v>
      </c>
      <c r="S2977" s="38">
        <f t="shared" si="280"/>
        <v>0</v>
      </c>
      <c r="T2977" s="9">
        <f t="shared" si="281"/>
        <v>0</v>
      </c>
      <c r="V2977" s="11"/>
    </row>
    <row r="2978" spans="2:22" ht="18">
      <c r="B2978" t="s">
        <v>550</v>
      </c>
      <c r="C2978" t="s">
        <v>555</v>
      </c>
      <c r="D2978" t="str">
        <f>VLOOKUP(G2978,Sheet1!J:K,2,0)</f>
        <v>C</v>
      </c>
      <c r="E2978" t="str">
        <f t="shared" si="276"/>
        <v>C科学探索</v>
      </c>
      <c r="F2978" t="str">
        <f>VLOOKUP(G2978,Sheet1!J:L,3,0)</f>
        <v>贵州省</v>
      </c>
      <c r="G2978" t="s">
        <v>140</v>
      </c>
      <c r="H2978" s="2" t="str">
        <f>VLOOKUP(G2978,Sheet1!J:O,6,0)</f>
        <v>华北大区</v>
      </c>
      <c r="I2978">
        <v>18</v>
      </c>
      <c r="J2978">
        <v>0</v>
      </c>
      <c r="K2978" s="8">
        <f>VLOOKUP(C2978,'渗透率、续签率'!B:C,2,0)</f>
        <v>0.503</v>
      </c>
      <c r="L2978" s="6">
        <f t="shared" si="277"/>
        <v>0</v>
      </c>
      <c r="M2978">
        <v>0</v>
      </c>
      <c r="N2978">
        <v>0</v>
      </c>
      <c r="O2978" s="24" t="e">
        <f t="shared" si="278"/>
        <v>#DIV/0!</v>
      </c>
      <c r="P2978" s="35">
        <f>VLOOKUP(E2978,'参数设置&amp;汇总'!O:X,10,0)</f>
        <v>0.1</v>
      </c>
      <c r="Q2978" s="37">
        <f t="shared" si="279"/>
        <v>0</v>
      </c>
      <c r="R2978">
        <v>0.85</v>
      </c>
      <c r="S2978" s="38">
        <f t="shared" si="280"/>
        <v>0</v>
      </c>
      <c r="T2978" s="9">
        <f t="shared" si="281"/>
        <v>0</v>
      </c>
      <c r="V2978" s="11"/>
    </row>
    <row r="2979" spans="2:22" ht="18">
      <c r="B2979" t="s">
        <v>550</v>
      </c>
      <c r="C2979" t="s">
        <v>555</v>
      </c>
      <c r="D2979" t="str">
        <f>VLOOKUP(G2979,Sheet1!J:K,2,0)</f>
        <v>C</v>
      </c>
      <c r="E2979" t="str">
        <f t="shared" si="276"/>
        <v>C科学探索</v>
      </c>
      <c r="F2979" t="str">
        <f>VLOOKUP(G2979,Sheet1!J:L,3,0)</f>
        <v>甘肃省</v>
      </c>
      <c r="G2979" t="s">
        <v>141</v>
      </c>
      <c r="H2979" s="2" t="str">
        <f>VLOOKUP(G2979,Sheet1!J:O,6,0)</f>
        <v>华北大区</v>
      </c>
      <c r="I2979">
        <v>41</v>
      </c>
      <c r="J2979">
        <v>2</v>
      </c>
      <c r="K2979" s="8">
        <f>VLOOKUP(C2979,'渗透率、续签率'!B:C,2,0)</f>
        <v>0.503</v>
      </c>
      <c r="L2979" s="6">
        <f t="shared" si="277"/>
        <v>4.878048780487805E-2</v>
      </c>
      <c r="M2979">
        <v>11</v>
      </c>
      <c r="N2979">
        <v>2</v>
      </c>
      <c r="O2979" s="24">
        <f t="shared" si="278"/>
        <v>0.18181818181818182</v>
      </c>
      <c r="P2979" s="35">
        <f>VLOOKUP(E2979,'参数设置&amp;汇总'!O:X,10,0)</f>
        <v>0.1</v>
      </c>
      <c r="Q2979" s="37">
        <f t="shared" si="279"/>
        <v>2</v>
      </c>
      <c r="R2979">
        <v>0.85</v>
      </c>
      <c r="S2979" s="38">
        <f t="shared" si="280"/>
        <v>1.1694117647058824</v>
      </c>
      <c r="T2979" s="9">
        <f t="shared" si="281"/>
        <v>0.50635529411764701</v>
      </c>
    </row>
    <row r="2980" spans="2:22" ht="18">
      <c r="B2980" t="s">
        <v>550</v>
      </c>
      <c r="C2980" t="s">
        <v>555</v>
      </c>
      <c r="D2980" t="str">
        <f>VLOOKUP(G2980,Sheet1!J:K,2,0)</f>
        <v>C</v>
      </c>
      <c r="E2980" t="str">
        <f t="shared" si="276"/>
        <v>C科学探索</v>
      </c>
      <c r="F2980" t="str">
        <f>VLOOKUP(G2980,Sheet1!J:L,3,0)</f>
        <v>内蒙古自治区</v>
      </c>
      <c r="G2980" t="s">
        <v>142</v>
      </c>
      <c r="H2980" s="2" t="str">
        <f>VLOOKUP(G2980,Sheet1!J:O,6,0)</f>
        <v>华北大区</v>
      </c>
      <c r="I2980">
        <v>4</v>
      </c>
      <c r="J2980">
        <v>0</v>
      </c>
      <c r="K2980" s="8">
        <f>VLOOKUP(C2980,'渗透率、续签率'!B:C,2,0)</f>
        <v>0.503</v>
      </c>
      <c r="L2980" s="6">
        <f t="shared" si="277"/>
        <v>0</v>
      </c>
      <c r="M2980">
        <v>0</v>
      </c>
      <c r="N2980">
        <v>0</v>
      </c>
      <c r="O2980" s="24" t="e">
        <f t="shared" si="278"/>
        <v>#DIV/0!</v>
      </c>
      <c r="P2980" s="35">
        <f>VLOOKUP(E2980,'参数设置&amp;汇总'!O:X,10,0)</f>
        <v>0.1</v>
      </c>
      <c r="Q2980" s="37">
        <f t="shared" si="279"/>
        <v>0</v>
      </c>
      <c r="R2980">
        <v>0.85</v>
      </c>
      <c r="S2980" s="38">
        <f t="shared" si="280"/>
        <v>0</v>
      </c>
      <c r="T2980" s="9">
        <f t="shared" si="281"/>
        <v>0</v>
      </c>
      <c r="V2980" s="11"/>
    </row>
    <row r="2981" spans="2:22" ht="18">
      <c r="B2981" t="s">
        <v>550</v>
      </c>
      <c r="C2981" t="s">
        <v>555</v>
      </c>
      <c r="D2981" t="str">
        <f>VLOOKUP(G2981,Sheet1!J:K,2,0)</f>
        <v>C</v>
      </c>
      <c r="E2981" t="str">
        <f t="shared" si="276"/>
        <v>C科学探索</v>
      </c>
      <c r="F2981" t="str">
        <f>VLOOKUP(G2981,Sheet1!J:L,3,0)</f>
        <v>四川省</v>
      </c>
      <c r="G2981" t="s">
        <v>143</v>
      </c>
      <c r="H2981" s="2" t="str">
        <f>VLOOKUP(G2981,Sheet1!J:O,6,0)</f>
        <v>华北大区</v>
      </c>
      <c r="I2981">
        <v>7</v>
      </c>
      <c r="J2981">
        <v>0</v>
      </c>
      <c r="K2981" s="8">
        <f>VLOOKUP(C2981,'渗透率、续签率'!B:C,2,0)</f>
        <v>0.503</v>
      </c>
      <c r="L2981" s="6">
        <f t="shared" si="277"/>
        <v>0</v>
      </c>
      <c r="M2981">
        <v>0</v>
      </c>
      <c r="N2981">
        <v>0</v>
      </c>
      <c r="O2981" s="24" t="e">
        <f t="shared" si="278"/>
        <v>#DIV/0!</v>
      </c>
      <c r="P2981" s="35">
        <f>VLOOKUP(E2981,'参数设置&amp;汇总'!O:X,10,0)</f>
        <v>0.1</v>
      </c>
      <c r="Q2981" s="37">
        <f t="shared" si="279"/>
        <v>0</v>
      </c>
      <c r="R2981">
        <v>0.85</v>
      </c>
      <c r="S2981" s="38">
        <f t="shared" si="280"/>
        <v>0</v>
      </c>
      <c r="T2981" s="9">
        <f t="shared" si="281"/>
        <v>0</v>
      </c>
      <c r="U2981" s="1"/>
      <c r="V2981" s="11"/>
    </row>
    <row r="2982" spans="2:22" ht="18">
      <c r="B2982" t="s">
        <v>550</v>
      </c>
      <c r="C2982" t="s">
        <v>555</v>
      </c>
      <c r="D2982" t="str">
        <f>VLOOKUP(G2982,Sheet1!J:K,2,0)</f>
        <v>C</v>
      </c>
      <c r="E2982" t="str">
        <f t="shared" si="276"/>
        <v>C科学探索</v>
      </c>
      <c r="F2982" t="str">
        <f>VLOOKUP(G2982,Sheet1!J:L,3,0)</f>
        <v>四川省</v>
      </c>
      <c r="G2982" t="s">
        <v>144</v>
      </c>
      <c r="H2982" s="2" t="str">
        <f>VLOOKUP(G2982,Sheet1!J:O,6,0)</f>
        <v>华北大区</v>
      </c>
      <c r="I2982">
        <v>5</v>
      </c>
      <c r="J2982">
        <v>0</v>
      </c>
      <c r="K2982" s="8">
        <f>VLOOKUP(C2982,'渗透率、续签率'!B:C,2,0)</f>
        <v>0.503</v>
      </c>
      <c r="L2982" s="6">
        <f t="shared" si="277"/>
        <v>0</v>
      </c>
      <c r="M2982">
        <v>0</v>
      </c>
      <c r="N2982">
        <v>0</v>
      </c>
      <c r="O2982" s="24" t="e">
        <f t="shared" si="278"/>
        <v>#DIV/0!</v>
      </c>
      <c r="P2982" s="35">
        <f>VLOOKUP(E2982,'参数设置&amp;汇总'!O:X,10,0)</f>
        <v>0.1</v>
      </c>
      <c r="Q2982" s="37">
        <f t="shared" si="279"/>
        <v>0</v>
      </c>
      <c r="R2982">
        <v>0.85</v>
      </c>
      <c r="S2982" s="38">
        <f t="shared" si="280"/>
        <v>0</v>
      </c>
      <c r="T2982" s="9">
        <f t="shared" si="281"/>
        <v>0</v>
      </c>
      <c r="V2982" s="11"/>
    </row>
    <row r="2983" spans="2:22" ht="18">
      <c r="B2983" t="s">
        <v>550</v>
      </c>
      <c r="C2983" t="s">
        <v>555</v>
      </c>
      <c r="D2983" t="str">
        <f>VLOOKUP(G2983,Sheet1!J:K,2,0)</f>
        <v>C</v>
      </c>
      <c r="E2983" t="str">
        <f t="shared" si="276"/>
        <v>C科学探索</v>
      </c>
      <c r="F2983" t="str">
        <f>VLOOKUP(G2983,Sheet1!J:L,3,0)</f>
        <v>内蒙古自治区</v>
      </c>
      <c r="G2983" t="s">
        <v>145</v>
      </c>
      <c r="H2983" s="2" t="str">
        <f>VLOOKUP(G2983,Sheet1!J:O,6,0)</f>
        <v>华北大区</v>
      </c>
      <c r="I2983">
        <v>41</v>
      </c>
      <c r="J2983">
        <v>0</v>
      </c>
      <c r="K2983" s="8">
        <f>VLOOKUP(C2983,'渗透率、续签率'!B:C,2,0)</f>
        <v>0.503</v>
      </c>
      <c r="L2983" s="6">
        <f t="shared" si="277"/>
        <v>0</v>
      </c>
      <c r="M2983">
        <v>0</v>
      </c>
      <c r="N2983">
        <v>0</v>
      </c>
      <c r="O2983" s="24" t="e">
        <f t="shared" si="278"/>
        <v>#DIV/0!</v>
      </c>
      <c r="P2983" s="35">
        <f>VLOOKUP(E2983,'参数设置&amp;汇总'!O:X,10,0)</f>
        <v>0.1</v>
      </c>
      <c r="Q2983" s="37">
        <f t="shared" si="279"/>
        <v>0</v>
      </c>
      <c r="R2983">
        <v>0.85</v>
      </c>
      <c r="S2983" s="38">
        <f t="shared" si="280"/>
        <v>0</v>
      </c>
      <c r="T2983" s="9">
        <f t="shared" si="281"/>
        <v>0</v>
      </c>
    </row>
    <row r="2984" spans="2:22" ht="18">
      <c r="B2984" t="s">
        <v>550</v>
      </c>
      <c r="C2984" t="s">
        <v>555</v>
      </c>
      <c r="D2984" t="str">
        <f>VLOOKUP(G2984,Sheet1!J:K,2,0)</f>
        <v>1S</v>
      </c>
      <c r="E2984" t="str">
        <f t="shared" si="276"/>
        <v>1S科学探索</v>
      </c>
      <c r="F2984" t="str">
        <f>VLOOKUP(G2984,Sheet1!J:L,3,0)</f>
        <v>北京市</v>
      </c>
      <c r="G2984" t="s">
        <v>44</v>
      </c>
      <c r="H2984" s="2" t="str">
        <f>VLOOKUP(G2984,Sheet1!J:O,6,0)</f>
        <v>华北大区</v>
      </c>
      <c r="I2984">
        <v>443</v>
      </c>
      <c r="J2984">
        <v>46</v>
      </c>
      <c r="K2984" s="8">
        <f>VLOOKUP(C2984,'渗透率、续签率'!B:C,2,0)</f>
        <v>0.503</v>
      </c>
      <c r="L2984" s="6">
        <f t="shared" si="277"/>
        <v>0.10383747178329571</v>
      </c>
      <c r="M2984">
        <v>91</v>
      </c>
      <c r="N2984">
        <v>40</v>
      </c>
      <c r="O2984" s="24">
        <f t="shared" si="278"/>
        <v>0.43956043956043955</v>
      </c>
      <c r="P2984" s="35">
        <f>VLOOKUP(E2984,'参数设置&amp;汇总'!O:X,10,0)</f>
        <v>0.45</v>
      </c>
      <c r="Q2984" s="37">
        <f t="shared" si="279"/>
        <v>40.950000000000003</v>
      </c>
      <c r="R2984">
        <v>0.85</v>
      </c>
      <c r="S2984" s="38">
        <f t="shared" si="280"/>
        <v>24.505882352941178</v>
      </c>
      <c r="T2984" s="9">
        <f t="shared" si="281"/>
        <v>10.61104705882353</v>
      </c>
      <c r="V2984" s="11"/>
    </row>
    <row r="2985" spans="2:22" ht="18">
      <c r="B2985" t="s">
        <v>550</v>
      </c>
      <c r="C2985" t="s">
        <v>555</v>
      </c>
      <c r="D2985" t="str">
        <f>VLOOKUP(G2985,Sheet1!J:K,2,0)</f>
        <v>C</v>
      </c>
      <c r="E2985" t="str">
        <f t="shared" si="276"/>
        <v>C科学探索</v>
      </c>
      <c r="F2985" t="str">
        <f>VLOOKUP(G2985,Sheet1!J:L,3,0)</f>
        <v>新疆维吾尔自治区</v>
      </c>
      <c r="G2985" t="s">
        <v>146</v>
      </c>
      <c r="H2985" s="2" t="str">
        <f>VLOOKUP(G2985,Sheet1!J:O,6,0)</f>
        <v>华北大区</v>
      </c>
      <c r="I2985">
        <v>1</v>
      </c>
      <c r="J2985">
        <v>0</v>
      </c>
      <c r="K2985" s="8">
        <f>VLOOKUP(C2985,'渗透率、续签率'!B:C,2,0)</f>
        <v>0.503</v>
      </c>
      <c r="L2985" s="6">
        <f t="shared" si="277"/>
        <v>0</v>
      </c>
      <c r="M2985">
        <v>0</v>
      </c>
      <c r="N2985">
        <v>0</v>
      </c>
      <c r="O2985" s="24" t="e">
        <f t="shared" si="278"/>
        <v>#DIV/0!</v>
      </c>
      <c r="P2985" s="35">
        <f>VLOOKUP(E2985,'参数设置&amp;汇总'!O:X,10,0)</f>
        <v>0.1</v>
      </c>
      <c r="Q2985" s="37">
        <f t="shared" si="279"/>
        <v>0</v>
      </c>
      <c r="R2985">
        <v>0.85</v>
      </c>
      <c r="S2985" s="38">
        <f t="shared" si="280"/>
        <v>0</v>
      </c>
      <c r="T2985" s="9">
        <f t="shared" si="281"/>
        <v>0</v>
      </c>
      <c r="V2985" s="11"/>
    </row>
    <row r="2986" spans="2:22" ht="18">
      <c r="B2986" t="s">
        <v>550</v>
      </c>
      <c r="C2986" t="s">
        <v>555</v>
      </c>
      <c r="D2986" t="str">
        <f>VLOOKUP(G2986,Sheet1!J:K,2,0)</f>
        <v>C</v>
      </c>
      <c r="E2986" t="str">
        <f t="shared" si="276"/>
        <v>C科学探索</v>
      </c>
      <c r="F2986" t="str">
        <f>VLOOKUP(G2986,Sheet1!J:L,3,0)</f>
        <v>广西壮族自治区</v>
      </c>
      <c r="G2986" t="s">
        <v>147</v>
      </c>
      <c r="H2986" s="2" t="str">
        <f>VLOOKUP(G2986,Sheet1!J:O,6,0)</f>
        <v>华南大区</v>
      </c>
      <c r="I2986">
        <v>9</v>
      </c>
      <c r="J2986">
        <v>0</v>
      </c>
      <c r="K2986" s="8">
        <f>VLOOKUP(C2986,'渗透率、续签率'!B:C,2,0)</f>
        <v>0.503</v>
      </c>
      <c r="L2986" s="6">
        <f t="shared" si="277"/>
        <v>0</v>
      </c>
      <c r="M2986">
        <v>0</v>
      </c>
      <c r="N2986">
        <v>0</v>
      </c>
      <c r="O2986" s="24" t="e">
        <f t="shared" si="278"/>
        <v>#DIV/0!</v>
      </c>
      <c r="P2986" s="35">
        <f>VLOOKUP(E2986,'参数设置&amp;汇总'!O:X,10,0)</f>
        <v>0.1</v>
      </c>
      <c r="Q2986" s="37">
        <f t="shared" si="279"/>
        <v>0</v>
      </c>
      <c r="R2986">
        <v>0.85</v>
      </c>
      <c r="S2986" s="38">
        <f t="shared" si="280"/>
        <v>0</v>
      </c>
      <c r="T2986" s="9">
        <f t="shared" si="281"/>
        <v>0</v>
      </c>
      <c r="V2986" s="11"/>
    </row>
    <row r="2987" spans="2:22" ht="18">
      <c r="B2987" t="s">
        <v>550</v>
      </c>
      <c r="C2987" t="s">
        <v>555</v>
      </c>
      <c r="D2987" t="str">
        <f>VLOOKUP(G2987,Sheet1!J:K,2,0)</f>
        <v>C</v>
      </c>
      <c r="E2987" t="str">
        <f t="shared" si="276"/>
        <v>C科学探索</v>
      </c>
      <c r="F2987" t="str">
        <f>VLOOKUP(G2987,Sheet1!J:L,3,0)</f>
        <v>湖北省</v>
      </c>
      <c r="G2987" t="s">
        <v>148</v>
      </c>
      <c r="H2987" s="2" t="str">
        <f>VLOOKUP(G2987,Sheet1!J:O,6,0)</f>
        <v>华南大区</v>
      </c>
      <c r="I2987">
        <v>17</v>
      </c>
      <c r="J2987">
        <v>0</v>
      </c>
      <c r="K2987" s="8">
        <f>VLOOKUP(C2987,'渗透率、续签率'!B:C,2,0)</f>
        <v>0.503</v>
      </c>
      <c r="L2987" s="6">
        <f t="shared" si="277"/>
        <v>0</v>
      </c>
      <c r="M2987">
        <v>0</v>
      </c>
      <c r="N2987">
        <v>0</v>
      </c>
      <c r="O2987" s="24" t="e">
        <f t="shared" si="278"/>
        <v>#DIV/0!</v>
      </c>
      <c r="P2987" s="35">
        <f>VLOOKUP(E2987,'参数设置&amp;汇总'!O:X,10,0)</f>
        <v>0.1</v>
      </c>
      <c r="Q2987" s="37">
        <f t="shared" si="279"/>
        <v>0</v>
      </c>
      <c r="R2987">
        <v>0.85</v>
      </c>
      <c r="S2987" s="38">
        <f t="shared" si="280"/>
        <v>0</v>
      </c>
      <c r="T2987" s="9">
        <f t="shared" si="281"/>
        <v>0</v>
      </c>
      <c r="V2987" s="11"/>
    </row>
    <row r="2988" spans="2:22" ht="18">
      <c r="B2988" t="s">
        <v>550</v>
      </c>
      <c r="C2988" t="s">
        <v>555</v>
      </c>
      <c r="D2988" t="str">
        <f>VLOOKUP(G2988,Sheet1!J:K,2,0)</f>
        <v>A</v>
      </c>
      <c r="E2988" t="str">
        <f t="shared" si="276"/>
        <v>A科学探索</v>
      </c>
      <c r="F2988" t="str">
        <f>VLOOKUP(G2988,Sheet1!J:L,3,0)</f>
        <v>江苏省</v>
      </c>
      <c r="G2988" t="s">
        <v>48</v>
      </c>
      <c r="H2988" s="2" t="str">
        <f>VLOOKUP(G2988,Sheet1!J:O,6,0)</f>
        <v>华北大区</v>
      </c>
      <c r="I2988">
        <v>189</v>
      </c>
      <c r="J2988">
        <v>4</v>
      </c>
      <c r="K2988" s="8">
        <f>VLOOKUP(C2988,'渗透率、续签率'!B:C,2,0)</f>
        <v>0.503</v>
      </c>
      <c r="L2988" s="6">
        <f t="shared" si="277"/>
        <v>2.1164021164021163E-2</v>
      </c>
      <c r="M2988">
        <v>21</v>
      </c>
      <c r="N2988">
        <v>2</v>
      </c>
      <c r="O2988" s="24">
        <f t="shared" si="278"/>
        <v>9.5238095238095233E-2</v>
      </c>
      <c r="P2988" s="35">
        <f>VLOOKUP(E2988,'参数设置&amp;汇总'!O:X,10,0)</f>
        <v>0.45</v>
      </c>
      <c r="Q2988" s="37">
        <f t="shared" si="279"/>
        <v>9.4500000000000011</v>
      </c>
      <c r="R2988">
        <v>0.85</v>
      </c>
      <c r="S2988" s="38">
        <f t="shared" si="280"/>
        <v>9.9341176470588248</v>
      </c>
      <c r="T2988" s="9">
        <f t="shared" si="281"/>
        <v>4.3014729411764714</v>
      </c>
      <c r="V2988" s="11"/>
    </row>
    <row r="2989" spans="2:22" ht="18">
      <c r="B2989" t="s">
        <v>550</v>
      </c>
      <c r="C2989" t="s">
        <v>555</v>
      </c>
      <c r="D2989" t="str">
        <f>VLOOKUP(G2989,Sheet1!J:K,2,0)</f>
        <v>C</v>
      </c>
      <c r="E2989" t="str">
        <f t="shared" si="276"/>
        <v>C科学探索</v>
      </c>
      <c r="F2989" t="str">
        <f>VLOOKUP(G2989,Sheet1!J:L,3,0)</f>
        <v>四川省</v>
      </c>
      <c r="G2989" t="s">
        <v>149</v>
      </c>
      <c r="H2989" s="2" t="str">
        <f>VLOOKUP(G2989,Sheet1!J:O,6,0)</f>
        <v>华北大区</v>
      </c>
      <c r="I2989">
        <v>15</v>
      </c>
      <c r="J2989">
        <v>2</v>
      </c>
      <c r="K2989" s="8">
        <f>VLOOKUP(C2989,'渗透率、续签率'!B:C,2,0)</f>
        <v>0.503</v>
      </c>
      <c r="L2989" s="6">
        <f t="shared" si="277"/>
        <v>0.13333333333333333</v>
      </c>
      <c r="M2989">
        <v>0</v>
      </c>
      <c r="N2989">
        <v>0</v>
      </c>
      <c r="O2989" s="24" t="e">
        <f t="shared" si="278"/>
        <v>#DIV/0!</v>
      </c>
      <c r="P2989" s="35">
        <f>VLOOKUP(E2989,'参数设置&amp;汇总'!O:X,10,0)</f>
        <v>0.1</v>
      </c>
      <c r="Q2989" s="37">
        <f t="shared" si="279"/>
        <v>0</v>
      </c>
      <c r="R2989">
        <v>0.85</v>
      </c>
      <c r="S2989" s="38">
        <f t="shared" si="280"/>
        <v>0</v>
      </c>
      <c r="T2989" s="9">
        <f t="shared" si="281"/>
        <v>0</v>
      </c>
      <c r="V2989" s="11"/>
    </row>
    <row r="2990" spans="2:22" ht="18">
      <c r="B2990" t="s">
        <v>550</v>
      </c>
      <c r="C2990" t="s">
        <v>555</v>
      </c>
      <c r="D2990" t="str">
        <f>VLOOKUP(G2990,Sheet1!J:K,2,0)</f>
        <v>B</v>
      </c>
      <c r="E2990" t="str">
        <f t="shared" si="276"/>
        <v>B科学探索</v>
      </c>
      <c r="F2990" t="str">
        <f>VLOOKUP(G2990,Sheet1!J:L,3,0)</f>
        <v>广西壮族自治区</v>
      </c>
      <c r="G2990" t="s">
        <v>62</v>
      </c>
      <c r="H2990" s="2" t="str">
        <f>VLOOKUP(G2990,Sheet1!J:O,6,0)</f>
        <v>华南大区</v>
      </c>
      <c r="I2990">
        <v>118</v>
      </c>
      <c r="J2990">
        <v>1</v>
      </c>
      <c r="K2990" s="8">
        <f>VLOOKUP(C2990,'渗透率、续签率'!B:C,2,0)</f>
        <v>0.503</v>
      </c>
      <c r="L2990" s="6">
        <f t="shared" si="277"/>
        <v>8.4745762711864406E-3</v>
      </c>
      <c r="M2990">
        <v>9</v>
      </c>
      <c r="N2990">
        <v>1</v>
      </c>
      <c r="O2990" s="24">
        <f t="shared" si="278"/>
        <v>0.1111111111111111</v>
      </c>
      <c r="P2990" s="35">
        <f>VLOOKUP(E2990,'参数设置&amp;汇总'!O:X,10,0)</f>
        <v>0.25</v>
      </c>
      <c r="Q2990" s="37">
        <f t="shared" si="279"/>
        <v>2.25</v>
      </c>
      <c r="R2990">
        <v>0.85</v>
      </c>
      <c r="S2990" s="38">
        <f t="shared" si="280"/>
        <v>2.0552941176470587</v>
      </c>
      <c r="T2990" s="9">
        <f t="shared" si="281"/>
        <v>0.88994235294117641</v>
      </c>
      <c r="V2990" s="11"/>
    </row>
    <row r="2991" spans="2:22" ht="18">
      <c r="B2991" t="s">
        <v>550</v>
      </c>
      <c r="C2991" t="s">
        <v>555</v>
      </c>
      <c r="D2991" t="str">
        <f>VLOOKUP(G2991,Sheet1!J:K,2,0)</f>
        <v>C</v>
      </c>
      <c r="E2991" t="str">
        <f t="shared" si="276"/>
        <v>C科学探索</v>
      </c>
      <c r="F2991" t="str">
        <f>VLOOKUP(G2991,Sheet1!J:L,3,0)</f>
        <v>福建省</v>
      </c>
      <c r="G2991" t="s">
        <v>150</v>
      </c>
      <c r="H2991" s="2" t="str">
        <f>VLOOKUP(G2991,Sheet1!J:O,6,0)</f>
        <v>华南大区</v>
      </c>
      <c r="I2991">
        <v>10</v>
      </c>
      <c r="J2991">
        <v>0</v>
      </c>
      <c r="K2991" s="8">
        <f>VLOOKUP(C2991,'渗透率、续签率'!B:C,2,0)</f>
        <v>0.503</v>
      </c>
      <c r="L2991" s="6">
        <f t="shared" si="277"/>
        <v>0</v>
      </c>
      <c r="M2991">
        <v>0</v>
      </c>
      <c r="N2991">
        <v>0</v>
      </c>
      <c r="O2991" s="24" t="e">
        <f t="shared" si="278"/>
        <v>#DIV/0!</v>
      </c>
      <c r="P2991" s="35">
        <f>VLOOKUP(E2991,'参数设置&amp;汇总'!O:X,10,0)</f>
        <v>0.1</v>
      </c>
      <c r="Q2991" s="37">
        <f t="shared" si="279"/>
        <v>0</v>
      </c>
      <c r="R2991">
        <v>0.85</v>
      </c>
      <c r="S2991" s="38">
        <f t="shared" si="280"/>
        <v>0</v>
      </c>
      <c r="T2991" s="9">
        <f t="shared" si="281"/>
        <v>0</v>
      </c>
      <c r="V2991" s="11"/>
    </row>
    <row r="2992" spans="2:22" ht="18">
      <c r="B2992" t="s">
        <v>550</v>
      </c>
      <c r="C2992" t="s">
        <v>555</v>
      </c>
      <c r="D2992" t="str">
        <f>VLOOKUP(G2992,Sheet1!J:K,2,0)</f>
        <v>B</v>
      </c>
      <c r="E2992" t="str">
        <f t="shared" si="276"/>
        <v>B科学探索</v>
      </c>
      <c r="F2992" t="str">
        <f>VLOOKUP(G2992,Sheet1!J:L,3,0)</f>
        <v>江西省</v>
      </c>
      <c r="G2992" t="s">
        <v>64</v>
      </c>
      <c r="H2992" s="2" t="str">
        <f>VLOOKUP(G2992,Sheet1!J:O,6,0)</f>
        <v>华南大区</v>
      </c>
      <c r="I2992">
        <v>90</v>
      </c>
      <c r="J2992">
        <v>6</v>
      </c>
      <c r="K2992" s="8">
        <f>VLOOKUP(C2992,'渗透率、续签率'!B:C,2,0)</f>
        <v>0.503</v>
      </c>
      <c r="L2992" s="6">
        <f t="shared" si="277"/>
        <v>6.6666666666666666E-2</v>
      </c>
      <c r="M2992">
        <v>32</v>
      </c>
      <c r="N2992">
        <v>5</v>
      </c>
      <c r="O2992" s="24">
        <f t="shared" si="278"/>
        <v>0.15625</v>
      </c>
      <c r="P2992" s="35">
        <f>VLOOKUP(E2992,'参数设置&amp;汇总'!O:X,10,0)</f>
        <v>0.25</v>
      </c>
      <c r="Q2992" s="37">
        <f t="shared" si="279"/>
        <v>8</v>
      </c>
      <c r="R2992">
        <v>0.85</v>
      </c>
      <c r="S2992" s="38">
        <f t="shared" si="280"/>
        <v>6.4529411764705875</v>
      </c>
      <c r="T2992" s="9">
        <f t="shared" si="281"/>
        <v>2.7941235294117646</v>
      </c>
      <c r="V2992" s="11"/>
    </row>
    <row r="2993" spans="2:22" ht="18">
      <c r="B2993" t="s">
        <v>550</v>
      </c>
      <c r="C2993" t="s">
        <v>555</v>
      </c>
      <c r="D2993" t="str">
        <f>VLOOKUP(G2993,Sheet1!J:K,2,0)</f>
        <v>C</v>
      </c>
      <c r="E2993" t="str">
        <f t="shared" si="276"/>
        <v>C科学探索</v>
      </c>
      <c r="F2993" t="str">
        <f>VLOOKUP(G2993,Sheet1!J:L,3,0)</f>
        <v>江苏省</v>
      </c>
      <c r="G2993" t="s">
        <v>151</v>
      </c>
      <c r="H2993" s="2" t="str">
        <f>VLOOKUP(G2993,Sheet1!J:O,6,0)</f>
        <v>华北大区</v>
      </c>
      <c r="I2993">
        <v>88</v>
      </c>
      <c r="J2993">
        <v>1</v>
      </c>
      <c r="K2993" s="8">
        <f>VLOOKUP(C2993,'渗透率、续签率'!B:C,2,0)</f>
        <v>0.503</v>
      </c>
      <c r="L2993" s="6">
        <f t="shared" si="277"/>
        <v>1.1363636363636364E-2</v>
      </c>
      <c r="M2993">
        <v>4</v>
      </c>
      <c r="N2993">
        <v>1</v>
      </c>
      <c r="O2993" s="24">
        <f t="shared" si="278"/>
        <v>0.25</v>
      </c>
      <c r="P2993" s="35">
        <f>VLOOKUP(E2993,'参数设置&amp;汇总'!O:X,10,0)</f>
        <v>0.1</v>
      </c>
      <c r="Q2993" s="37">
        <f t="shared" si="279"/>
        <v>1</v>
      </c>
      <c r="R2993">
        <v>0.85</v>
      </c>
      <c r="S2993" s="38">
        <f t="shared" si="280"/>
        <v>0.58470588235294119</v>
      </c>
      <c r="T2993" s="9">
        <f t="shared" si="281"/>
        <v>0.25317764705882351</v>
      </c>
      <c r="V2993" s="11"/>
    </row>
    <row r="2994" spans="2:22" ht="18">
      <c r="B2994" t="s">
        <v>550</v>
      </c>
      <c r="C2994" t="s">
        <v>555</v>
      </c>
      <c r="D2994" t="str">
        <f>VLOOKUP(G2994,Sheet1!J:K,2,0)</f>
        <v>C</v>
      </c>
      <c r="E2994" t="str">
        <f t="shared" si="276"/>
        <v>C科学探索</v>
      </c>
      <c r="F2994" t="str">
        <f>VLOOKUP(G2994,Sheet1!J:L,3,0)</f>
        <v>河南省</v>
      </c>
      <c r="G2994" t="s">
        <v>152</v>
      </c>
      <c r="H2994" s="2" t="str">
        <f>VLOOKUP(G2994,Sheet1!J:O,6,0)</f>
        <v>华北大区</v>
      </c>
      <c r="I2994">
        <v>52</v>
      </c>
      <c r="J2994">
        <v>0</v>
      </c>
      <c r="K2994" s="8">
        <f>VLOOKUP(C2994,'渗透率、续签率'!B:C,2,0)</f>
        <v>0.503</v>
      </c>
      <c r="L2994" s="6">
        <f t="shared" si="277"/>
        <v>0</v>
      </c>
      <c r="M2994">
        <v>12</v>
      </c>
      <c r="N2994">
        <v>0</v>
      </c>
      <c r="O2994" s="24">
        <f t="shared" si="278"/>
        <v>0</v>
      </c>
      <c r="P2994" s="35">
        <f>VLOOKUP(E2994,'参数设置&amp;汇总'!O:X,10,0)</f>
        <v>0.1</v>
      </c>
      <c r="Q2994" s="37">
        <f t="shared" si="279"/>
        <v>1.2000000000000002</v>
      </c>
      <c r="R2994">
        <v>0.85</v>
      </c>
      <c r="S2994" s="38">
        <f t="shared" si="280"/>
        <v>1.4117647058823533</v>
      </c>
      <c r="T2994" s="9">
        <f t="shared" si="281"/>
        <v>0.61129411764705899</v>
      </c>
      <c r="V2994" s="11"/>
    </row>
    <row r="2995" spans="2:22" ht="18">
      <c r="B2995" t="s">
        <v>550</v>
      </c>
      <c r="C2995" t="s">
        <v>555</v>
      </c>
      <c r="D2995" t="str">
        <f>VLOOKUP(G2995,Sheet1!J:K,2,0)</f>
        <v>C</v>
      </c>
      <c r="E2995" t="str">
        <f t="shared" si="276"/>
        <v>C科学探索</v>
      </c>
      <c r="F2995" t="str">
        <f>VLOOKUP(G2995,Sheet1!J:L,3,0)</f>
        <v>新疆维吾尔自治区</v>
      </c>
      <c r="G2995" t="s">
        <v>153</v>
      </c>
      <c r="H2995" s="2" t="str">
        <f>VLOOKUP(G2995,Sheet1!J:O,6,0)</f>
        <v>华北大区</v>
      </c>
      <c r="I2995">
        <v>3</v>
      </c>
      <c r="J2995">
        <v>0</v>
      </c>
      <c r="K2995" s="8">
        <f>VLOOKUP(C2995,'渗透率、续签率'!B:C,2,0)</f>
        <v>0.503</v>
      </c>
      <c r="L2995" s="6">
        <f t="shared" si="277"/>
        <v>0</v>
      </c>
      <c r="M2995">
        <v>0</v>
      </c>
      <c r="N2995">
        <v>0</v>
      </c>
      <c r="O2995" s="24" t="e">
        <f t="shared" si="278"/>
        <v>#DIV/0!</v>
      </c>
      <c r="P2995" s="35">
        <f>VLOOKUP(E2995,'参数设置&amp;汇总'!O:X,10,0)</f>
        <v>0.1</v>
      </c>
      <c r="Q2995" s="37">
        <f t="shared" si="279"/>
        <v>0</v>
      </c>
      <c r="R2995">
        <v>0.85</v>
      </c>
      <c r="S2995" s="38">
        <f t="shared" si="280"/>
        <v>0</v>
      </c>
      <c r="T2995" s="9">
        <f t="shared" si="281"/>
        <v>0</v>
      </c>
      <c r="V2995" s="11"/>
    </row>
    <row r="2996" spans="2:22" ht="18">
      <c r="B2996" t="s">
        <v>550</v>
      </c>
      <c r="C2996" t="s">
        <v>555</v>
      </c>
      <c r="D2996" t="str">
        <f>VLOOKUP(G2996,Sheet1!J:K,2,0)</f>
        <v>B</v>
      </c>
      <c r="E2996" t="str">
        <f t="shared" si="276"/>
        <v>B科学探索</v>
      </c>
      <c r="F2996" t="str">
        <f>VLOOKUP(G2996,Sheet1!J:L,3,0)</f>
        <v>福建省</v>
      </c>
      <c r="G2996" t="s">
        <v>66</v>
      </c>
      <c r="H2996" s="2" t="str">
        <f>VLOOKUP(G2996,Sheet1!J:O,6,0)</f>
        <v>华南大区</v>
      </c>
      <c r="I2996">
        <v>157</v>
      </c>
      <c r="J2996">
        <v>3</v>
      </c>
      <c r="K2996" s="8">
        <f>VLOOKUP(C2996,'渗透率、续签率'!B:C,2,0)</f>
        <v>0.503</v>
      </c>
      <c r="L2996" s="6">
        <f t="shared" si="277"/>
        <v>1.9108280254777069E-2</v>
      </c>
      <c r="M2996">
        <v>8</v>
      </c>
      <c r="N2996">
        <v>2</v>
      </c>
      <c r="O2996" s="24">
        <f t="shared" si="278"/>
        <v>0.25</v>
      </c>
      <c r="P2996" s="35">
        <f>VLOOKUP(E2996,'参数设置&amp;汇总'!O:X,10,0)</f>
        <v>0.25</v>
      </c>
      <c r="Q2996" s="37">
        <f t="shared" si="279"/>
        <v>2</v>
      </c>
      <c r="R2996">
        <v>0.85</v>
      </c>
      <c r="S2996" s="38">
        <f t="shared" si="280"/>
        <v>1.1694117647058824</v>
      </c>
      <c r="T2996" s="9">
        <f t="shared" si="281"/>
        <v>0.50635529411764701</v>
      </c>
      <c r="V2996" s="11"/>
    </row>
    <row r="2997" spans="2:22" ht="18">
      <c r="B2997" t="s">
        <v>550</v>
      </c>
      <c r="C2997" t="s">
        <v>555</v>
      </c>
      <c r="D2997" t="str">
        <f>VLOOKUP(G2997,Sheet1!J:K,2,0)</f>
        <v>C</v>
      </c>
      <c r="E2997" t="str">
        <f t="shared" si="276"/>
        <v>C科学探索</v>
      </c>
      <c r="F2997" t="str">
        <f>VLOOKUP(G2997,Sheet1!J:L,3,0)</f>
        <v>新疆维吾尔自治区</v>
      </c>
      <c r="G2997" t="s">
        <v>154</v>
      </c>
      <c r="H2997" s="2" t="str">
        <f>VLOOKUP(G2997,Sheet1!J:O,6,0)</f>
        <v>华北大区</v>
      </c>
      <c r="I2997">
        <v>0</v>
      </c>
      <c r="J2997">
        <v>0</v>
      </c>
      <c r="K2997" s="8">
        <f>VLOOKUP(C2997,'渗透率、续签率'!B:C,2,0)</f>
        <v>0.503</v>
      </c>
      <c r="L2997" s="6" t="e">
        <f t="shared" si="277"/>
        <v>#DIV/0!</v>
      </c>
      <c r="M2997">
        <v>0</v>
      </c>
      <c r="N2997">
        <v>0</v>
      </c>
      <c r="O2997" s="24" t="e">
        <f t="shared" si="278"/>
        <v>#DIV/0!</v>
      </c>
      <c r="P2997" s="35">
        <f>VLOOKUP(E2997,'参数设置&amp;汇总'!O:X,10,0)</f>
        <v>0.1</v>
      </c>
      <c r="Q2997" s="37">
        <f t="shared" si="279"/>
        <v>0</v>
      </c>
      <c r="R2997">
        <v>0.85</v>
      </c>
      <c r="S2997" s="38">
        <f t="shared" si="280"/>
        <v>0</v>
      </c>
      <c r="T2997" s="9">
        <f t="shared" si="281"/>
        <v>0</v>
      </c>
      <c r="V2997" s="11"/>
    </row>
    <row r="2998" spans="2:22" ht="18">
      <c r="B2998" t="s">
        <v>550</v>
      </c>
      <c r="C2998" t="s">
        <v>555</v>
      </c>
      <c r="D2998" t="str">
        <f>VLOOKUP(G2998,Sheet1!J:K,2,0)</f>
        <v>C</v>
      </c>
      <c r="E2998" t="str">
        <f t="shared" si="276"/>
        <v>C科学探索</v>
      </c>
      <c r="F2998" t="str">
        <f>VLOOKUP(G2998,Sheet1!J:L,3,0)</f>
        <v>黑龙江省</v>
      </c>
      <c r="G2998" t="s">
        <v>155</v>
      </c>
      <c r="H2998" s="2" t="str">
        <f>VLOOKUP(G2998,Sheet1!J:O,6,0)</f>
        <v>华北大区</v>
      </c>
      <c r="I2998">
        <v>12</v>
      </c>
      <c r="J2998">
        <v>0</v>
      </c>
      <c r="K2998" s="8">
        <f>VLOOKUP(C2998,'渗透率、续签率'!B:C,2,0)</f>
        <v>0.503</v>
      </c>
      <c r="L2998" s="6">
        <f t="shared" si="277"/>
        <v>0</v>
      </c>
      <c r="M2998">
        <v>0</v>
      </c>
      <c r="N2998">
        <v>0</v>
      </c>
      <c r="O2998" s="24" t="e">
        <f t="shared" si="278"/>
        <v>#DIV/0!</v>
      </c>
      <c r="P2998" s="35">
        <f>VLOOKUP(E2998,'参数设置&amp;汇总'!O:X,10,0)</f>
        <v>0.1</v>
      </c>
      <c r="Q2998" s="37">
        <f t="shared" si="279"/>
        <v>0</v>
      </c>
      <c r="R2998">
        <v>0.85</v>
      </c>
      <c r="S2998" s="38">
        <f t="shared" si="280"/>
        <v>0</v>
      </c>
      <c r="T2998" s="9">
        <f t="shared" si="281"/>
        <v>0</v>
      </c>
      <c r="V2998" s="11"/>
    </row>
    <row r="2999" spans="2:22" ht="18">
      <c r="B2999" t="s">
        <v>550</v>
      </c>
      <c r="C2999" t="s">
        <v>555</v>
      </c>
      <c r="D2999" t="str">
        <f>VLOOKUP(G2999,Sheet1!J:K,2,0)</f>
        <v>C</v>
      </c>
      <c r="E2999" t="str">
        <f t="shared" si="276"/>
        <v>C科学探索</v>
      </c>
      <c r="F2999" t="str">
        <f>VLOOKUP(G2999,Sheet1!J:L,3,0)</f>
        <v>浙江省</v>
      </c>
      <c r="G2999" t="s">
        <v>157</v>
      </c>
      <c r="H2999" s="2" t="str">
        <f>VLOOKUP(G2999,Sheet1!J:O,6,0)</f>
        <v>华南大区</v>
      </c>
      <c r="I2999">
        <v>86</v>
      </c>
      <c r="J2999">
        <v>4</v>
      </c>
      <c r="K2999" s="8">
        <f>VLOOKUP(C2999,'渗透率、续签率'!B:C,2,0)</f>
        <v>0.503</v>
      </c>
      <c r="L2999" s="6">
        <f t="shared" si="277"/>
        <v>4.6511627906976744E-2</v>
      </c>
      <c r="M2999">
        <v>7</v>
      </c>
      <c r="N2999">
        <v>1</v>
      </c>
      <c r="O2999" s="24">
        <f t="shared" si="278"/>
        <v>0.14285714285714285</v>
      </c>
      <c r="P2999" s="35">
        <f>VLOOKUP(E2999,'参数设置&amp;汇总'!O:X,10,0)</f>
        <v>0.1</v>
      </c>
      <c r="Q2999" s="37">
        <f t="shared" si="279"/>
        <v>1</v>
      </c>
      <c r="R2999">
        <v>0.85</v>
      </c>
      <c r="S2999" s="38">
        <f t="shared" si="280"/>
        <v>0.58470588235294119</v>
      </c>
      <c r="T2999" s="9">
        <f t="shared" si="281"/>
        <v>0.25317764705882351</v>
      </c>
      <c r="V2999" s="11"/>
    </row>
    <row r="3000" spans="2:22" ht="18">
      <c r="B3000" t="s">
        <v>550</v>
      </c>
      <c r="C3000" t="s">
        <v>555</v>
      </c>
      <c r="D3000" t="str">
        <f>VLOOKUP(G3000,Sheet1!J:K,2,0)</f>
        <v>C</v>
      </c>
      <c r="E3000" t="str">
        <f t="shared" si="276"/>
        <v>C科学探索</v>
      </c>
      <c r="F3000" t="str">
        <f>VLOOKUP(G3000,Sheet1!J:L,3,0)</f>
        <v>台湾省</v>
      </c>
      <c r="G3000" t="s">
        <v>158</v>
      </c>
      <c r="H3000" s="2">
        <f>VLOOKUP(G3000,Sheet1!J:O,6,0)</f>
        <v>0</v>
      </c>
      <c r="I3000">
        <v>36</v>
      </c>
      <c r="J3000">
        <v>0</v>
      </c>
      <c r="K3000" s="8">
        <f>VLOOKUP(C3000,'渗透率、续签率'!B:C,2,0)</f>
        <v>0.503</v>
      </c>
      <c r="L3000" s="6">
        <f t="shared" si="277"/>
        <v>0</v>
      </c>
      <c r="M3000">
        <v>0</v>
      </c>
      <c r="N3000">
        <v>0</v>
      </c>
      <c r="O3000" s="24" t="e">
        <f t="shared" si="278"/>
        <v>#DIV/0!</v>
      </c>
      <c r="P3000" s="35">
        <f>VLOOKUP(E3000,'参数设置&amp;汇总'!O:X,10,0)</f>
        <v>0.1</v>
      </c>
      <c r="Q3000" s="37">
        <f t="shared" si="279"/>
        <v>0</v>
      </c>
      <c r="R3000">
        <v>0.85</v>
      </c>
      <c r="S3000" s="38">
        <f t="shared" si="280"/>
        <v>0</v>
      </c>
      <c r="T3000" s="9">
        <f t="shared" si="281"/>
        <v>0</v>
      </c>
      <c r="V3000" s="11"/>
    </row>
    <row r="3001" spans="2:22" ht="18">
      <c r="B3001" t="s">
        <v>550</v>
      </c>
      <c r="C3001" t="s">
        <v>555</v>
      </c>
      <c r="D3001" t="str">
        <f>VLOOKUP(G3001,Sheet1!J:K,2,0)</f>
        <v>B</v>
      </c>
      <c r="E3001" t="str">
        <f t="shared" si="276"/>
        <v>B科学探索</v>
      </c>
      <c r="F3001" t="str">
        <f>VLOOKUP(G3001,Sheet1!J:L,3,0)</f>
        <v>安徽省</v>
      </c>
      <c r="G3001" t="s">
        <v>68</v>
      </c>
      <c r="H3001" s="2" t="str">
        <f>VLOOKUP(G3001,Sheet1!J:O,6,0)</f>
        <v>华南大区</v>
      </c>
      <c r="I3001">
        <v>232</v>
      </c>
      <c r="J3001">
        <v>7</v>
      </c>
      <c r="K3001" s="8">
        <f>VLOOKUP(C3001,'渗透率、续签率'!B:C,2,0)</f>
        <v>0.503</v>
      </c>
      <c r="L3001" s="6">
        <f t="shared" si="277"/>
        <v>3.017241379310345E-2</v>
      </c>
      <c r="M3001">
        <v>26</v>
      </c>
      <c r="N3001">
        <v>7</v>
      </c>
      <c r="O3001" s="24">
        <f t="shared" si="278"/>
        <v>0.26923076923076922</v>
      </c>
      <c r="P3001" s="35">
        <f>VLOOKUP(E3001,'参数设置&amp;汇总'!O:X,10,0)</f>
        <v>0.25</v>
      </c>
      <c r="Q3001" s="37">
        <f t="shared" si="279"/>
        <v>7</v>
      </c>
      <c r="R3001">
        <v>0.85</v>
      </c>
      <c r="S3001" s="38">
        <f t="shared" si="280"/>
        <v>4.0929411764705881</v>
      </c>
      <c r="T3001" s="9">
        <f t="shared" si="281"/>
        <v>1.7722435294117647</v>
      </c>
    </row>
    <row r="3002" spans="2:22" ht="18">
      <c r="B3002" t="s">
        <v>550</v>
      </c>
      <c r="C3002" t="s">
        <v>555</v>
      </c>
      <c r="D3002" t="str">
        <f>VLOOKUP(G3002,Sheet1!J:K,2,0)</f>
        <v>C</v>
      </c>
      <c r="E3002" t="str">
        <f t="shared" si="276"/>
        <v>C科学探索</v>
      </c>
      <c r="F3002" t="str">
        <f>VLOOKUP(G3002,Sheet1!J:L,3,0)</f>
        <v>江西省</v>
      </c>
      <c r="G3002" t="s">
        <v>159</v>
      </c>
      <c r="H3002" s="2" t="str">
        <f>VLOOKUP(G3002,Sheet1!J:O,6,0)</f>
        <v>华南大区</v>
      </c>
      <c r="I3002">
        <v>13</v>
      </c>
      <c r="J3002">
        <v>0</v>
      </c>
      <c r="K3002" s="8">
        <f>VLOOKUP(C3002,'渗透率、续签率'!B:C,2,0)</f>
        <v>0.503</v>
      </c>
      <c r="L3002" s="6">
        <f t="shared" si="277"/>
        <v>0</v>
      </c>
      <c r="M3002">
        <v>1</v>
      </c>
      <c r="N3002">
        <v>0</v>
      </c>
      <c r="O3002" s="24">
        <f t="shared" si="278"/>
        <v>0</v>
      </c>
      <c r="P3002" s="35">
        <f>VLOOKUP(E3002,'参数设置&amp;汇总'!O:X,10,0)</f>
        <v>0.1</v>
      </c>
      <c r="Q3002" s="37">
        <f t="shared" si="279"/>
        <v>0.1</v>
      </c>
      <c r="R3002">
        <v>0.85</v>
      </c>
      <c r="S3002" s="38">
        <f t="shared" si="280"/>
        <v>0.11764705882352942</v>
      </c>
      <c r="T3002" s="9">
        <f t="shared" si="281"/>
        <v>5.094117647058824E-2</v>
      </c>
      <c r="V3002" s="11"/>
    </row>
    <row r="3003" spans="2:22" ht="18">
      <c r="B3003" t="s">
        <v>550</v>
      </c>
      <c r="C3003" t="s">
        <v>555</v>
      </c>
      <c r="D3003" t="str">
        <f>VLOOKUP(G3003,Sheet1!J:K,2,0)</f>
        <v>C</v>
      </c>
      <c r="E3003" t="str">
        <f t="shared" si="276"/>
        <v>C科学探索</v>
      </c>
      <c r="F3003" t="str">
        <f>VLOOKUP(G3003,Sheet1!J:L,3,0)</f>
        <v>吉林省</v>
      </c>
      <c r="G3003" t="s">
        <v>161</v>
      </c>
      <c r="H3003" s="2" t="str">
        <f>VLOOKUP(G3003,Sheet1!J:O,6,0)</f>
        <v>华北大区</v>
      </c>
      <c r="I3003">
        <v>26</v>
      </c>
      <c r="J3003">
        <v>0</v>
      </c>
      <c r="K3003" s="8">
        <f>VLOOKUP(C3003,'渗透率、续签率'!B:C,2,0)</f>
        <v>0.503</v>
      </c>
      <c r="L3003" s="6">
        <f t="shared" si="277"/>
        <v>0</v>
      </c>
      <c r="M3003">
        <v>0</v>
      </c>
      <c r="N3003">
        <v>0</v>
      </c>
      <c r="O3003" s="24" t="e">
        <f t="shared" si="278"/>
        <v>#DIV/0!</v>
      </c>
      <c r="P3003" s="35">
        <f>VLOOKUP(E3003,'参数设置&amp;汇总'!O:X,10,0)</f>
        <v>0.1</v>
      </c>
      <c r="Q3003" s="37">
        <f t="shared" si="279"/>
        <v>0</v>
      </c>
      <c r="R3003">
        <v>0.85</v>
      </c>
      <c r="S3003" s="38">
        <f t="shared" si="280"/>
        <v>0</v>
      </c>
      <c r="T3003" s="9">
        <f t="shared" si="281"/>
        <v>0</v>
      </c>
      <c r="U3003" s="1"/>
      <c r="V3003" s="11"/>
    </row>
    <row r="3004" spans="2:22" ht="18">
      <c r="B3004" t="s">
        <v>550</v>
      </c>
      <c r="C3004" t="s">
        <v>555</v>
      </c>
      <c r="D3004" t="str">
        <f>VLOOKUP(G3004,Sheet1!J:K,2,0)</f>
        <v>C</v>
      </c>
      <c r="E3004" t="str">
        <f t="shared" si="276"/>
        <v>C科学探索</v>
      </c>
      <c r="F3004" t="str">
        <f>VLOOKUP(G3004,Sheet1!J:L,3,0)</f>
        <v>新疆维吾尔自治区</v>
      </c>
      <c r="G3004" t="s">
        <v>162</v>
      </c>
      <c r="H3004" s="2" t="str">
        <f>VLOOKUP(G3004,Sheet1!J:O,6,0)</f>
        <v>华北大区</v>
      </c>
      <c r="I3004">
        <v>1</v>
      </c>
      <c r="J3004">
        <v>0</v>
      </c>
      <c r="K3004" s="8">
        <f>VLOOKUP(C3004,'渗透率、续签率'!B:C,2,0)</f>
        <v>0.503</v>
      </c>
      <c r="L3004" s="6">
        <f t="shared" si="277"/>
        <v>0</v>
      </c>
      <c r="M3004">
        <v>0</v>
      </c>
      <c r="N3004">
        <v>0</v>
      </c>
      <c r="O3004" s="24" t="e">
        <f t="shared" si="278"/>
        <v>#DIV/0!</v>
      </c>
      <c r="P3004" s="35">
        <f>VLOOKUP(E3004,'参数设置&amp;汇总'!O:X,10,0)</f>
        <v>0.1</v>
      </c>
      <c r="Q3004" s="37">
        <f t="shared" si="279"/>
        <v>0</v>
      </c>
      <c r="R3004">
        <v>0.85</v>
      </c>
      <c r="S3004" s="38">
        <f t="shared" si="280"/>
        <v>0</v>
      </c>
      <c r="T3004" s="9">
        <f t="shared" si="281"/>
        <v>0</v>
      </c>
      <c r="V3004" s="11"/>
    </row>
    <row r="3005" spans="2:22" ht="18">
      <c r="B3005" t="s">
        <v>550</v>
      </c>
      <c r="C3005" t="s">
        <v>555</v>
      </c>
      <c r="D3005" t="str">
        <f>VLOOKUP(G3005,Sheet1!J:K,2,0)</f>
        <v>C</v>
      </c>
      <c r="E3005" t="str">
        <f t="shared" si="276"/>
        <v>C科学探索</v>
      </c>
      <c r="F3005" t="str">
        <f>VLOOKUP(G3005,Sheet1!J:L,3,0)</f>
        <v>山西省</v>
      </c>
      <c r="G3005" t="s">
        <v>163</v>
      </c>
      <c r="H3005" s="2" t="str">
        <f>VLOOKUP(G3005,Sheet1!J:O,6,0)</f>
        <v>华北大区</v>
      </c>
      <c r="I3005">
        <v>27</v>
      </c>
      <c r="J3005">
        <v>0</v>
      </c>
      <c r="K3005" s="8">
        <f>VLOOKUP(C3005,'渗透率、续签率'!B:C,2,0)</f>
        <v>0.503</v>
      </c>
      <c r="L3005" s="6">
        <f t="shared" si="277"/>
        <v>0</v>
      </c>
      <c r="M3005">
        <v>0</v>
      </c>
      <c r="N3005">
        <v>0</v>
      </c>
      <c r="O3005" s="24" t="e">
        <f t="shared" si="278"/>
        <v>#DIV/0!</v>
      </c>
      <c r="P3005" s="35">
        <f>VLOOKUP(E3005,'参数设置&amp;汇总'!O:X,10,0)</f>
        <v>0.1</v>
      </c>
      <c r="Q3005" s="37">
        <f t="shared" si="279"/>
        <v>0</v>
      </c>
      <c r="R3005">
        <v>0.85</v>
      </c>
      <c r="S3005" s="38">
        <f t="shared" si="280"/>
        <v>0</v>
      </c>
      <c r="T3005" s="9">
        <f t="shared" si="281"/>
        <v>0</v>
      </c>
      <c r="V3005" s="11"/>
    </row>
    <row r="3006" spans="2:22" ht="18">
      <c r="B3006" t="s">
        <v>550</v>
      </c>
      <c r="C3006" t="s">
        <v>555</v>
      </c>
      <c r="D3006" t="str">
        <f>VLOOKUP(G3006,Sheet1!J:K,2,0)</f>
        <v>C</v>
      </c>
      <c r="E3006" t="str">
        <f t="shared" si="276"/>
        <v>C科学探索</v>
      </c>
      <c r="F3006" t="str">
        <f>VLOOKUP(G3006,Sheet1!J:L,3,0)</f>
        <v>宁夏回族自治区</v>
      </c>
      <c r="G3006" t="s">
        <v>164</v>
      </c>
      <c r="H3006" s="2" t="str">
        <f>VLOOKUP(G3006,Sheet1!J:O,6,0)</f>
        <v>华北大区</v>
      </c>
      <c r="I3006">
        <v>9</v>
      </c>
      <c r="J3006">
        <v>0</v>
      </c>
      <c r="K3006" s="8">
        <f>VLOOKUP(C3006,'渗透率、续签率'!B:C,2,0)</f>
        <v>0.503</v>
      </c>
      <c r="L3006" s="6">
        <f t="shared" si="277"/>
        <v>0</v>
      </c>
      <c r="M3006">
        <v>0</v>
      </c>
      <c r="N3006">
        <v>0</v>
      </c>
      <c r="O3006" s="24" t="e">
        <f t="shared" si="278"/>
        <v>#DIV/0!</v>
      </c>
      <c r="P3006" s="35">
        <f>VLOOKUP(E3006,'参数设置&amp;汇总'!O:X,10,0)</f>
        <v>0.1</v>
      </c>
      <c r="Q3006" s="37">
        <f t="shared" si="279"/>
        <v>0</v>
      </c>
      <c r="R3006">
        <v>0.85</v>
      </c>
      <c r="S3006" s="38">
        <f t="shared" si="280"/>
        <v>0</v>
      </c>
      <c r="T3006" s="9">
        <f t="shared" si="281"/>
        <v>0</v>
      </c>
      <c r="V3006" s="11"/>
    </row>
    <row r="3007" spans="2:22" ht="18">
      <c r="B3007" t="s">
        <v>550</v>
      </c>
      <c r="C3007" t="s">
        <v>555</v>
      </c>
      <c r="D3007" t="str">
        <f>VLOOKUP(G3007,Sheet1!J:K,2,0)</f>
        <v>C</v>
      </c>
      <c r="E3007" t="str">
        <f t="shared" si="276"/>
        <v>C科学探索</v>
      </c>
      <c r="F3007" t="str">
        <f>VLOOKUP(G3007,Sheet1!J:L,3,0)</f>
        <v>河南省</v>
      </c>
      <c r="G3007" t="s">
        <v>165</v>
      </c>
      <c r="H3007" s="2" t="str">
        <f>VLOOKUP(G3007,Sheet1!J:O,6,0)</f>
        <v>华北大区</v>
      </c>
      <c r="I3007">
        <v>42</v>
      </c>
      <c r="J3007">
        <v>0</v>
      </c>
      <c r="K3007" s="8">
        <f>VLOOKUP(C3007,'渗透率、续签率'!B:C,2,0)</f>
        <v>0.503</v>
      </c>
      <c r="L3007" s="6">
        <f t="shared" si="277"/>
        <v>0</v>
      </c>
      <c r="M3007">
        <v>2</v>
      </c>
      <c r="N3007">
        <v>0</v>
      </c>
      <c r="O3007" s="24">
        <f t="shared" si="278"/>
        <v>0</v>
      </c>
      <c r="P3007" s="35">
        <f>VLOOKUP(E3007,'参数设置&amp;汇总'!O:X,10,0)</f>
        <v>0.1</v>
      </c>
      <c r="Q3007" s="37">
        <f t="shared" si="279"/>
        <v>0.2</v>
      </c>
      <c r="R3007">
        <v>0.85</v>
      </c>
      <c r="S3007" s="38">
        <f t="shared" si="280"/>
        <v>0.23529411764705885</v>
      </c>
      <c r="T3007" s="9">
        <f t="shared" si="281"/>
        <v>0.10188235294117648</v>
      </c>
      <c r="V3007" s="11"/>
    </row>
    <row r="3008" spans="2:22" ht="18">
      <c r="B3008" t="s">
        <v>550</v>
      </c>
      <c r="C3008" t="s">
        <v>555</v>
      </c>
      <c r="D3008" t="str">
        <f>VLOOKUP(G3008,Sheet1!J:K,2,0)</f>
        <v>C</v>
      </c>
      <c r="E3008" t="str">
        <f t="shared" si="276"/>
        <v>C科学探索</v>
      </c>
      <c r="F3008" t="str">
        <f>VLOOKUP(G3008,Sheet1!J:L,3,0)</f>
        <v>内蒙古自治区</v>
      </c>
      <c r="G3008" t="s">
        <v>166</v>
      </c>
      <c r="H3008" s="2" t="str">
        <f>VLOOKUP(G3008,Sheet1!J:O,6,0)</f>
        <v>华北大区</v>
      </c>
      <c r="I3008">
        <v>10</v>
      </c>
      <c r="J3008">
        <v>0</v>
      </c>
      <c r="K3008" s="8">
        <f>VLOOKUP(C3008,'渗透率、续签率'!B:C,2,0)</f>
        <v>0.503</v>
      </c>
      <c r="L3008" s="6">
        <f t="shared" si="277"/>
        <v>0</v>
      </c>
      <c r="M3008">
        <v>0</v>
      </c>
      <c r="N3008">
        <v>0</v>
      </c>
      <c r="O3008" s="24" t="e">
        <f t="shared" si="278"/>
        <v>#DIV/0!</v>
      </c>
      <c r="P3008" s="35">
        <f>VLOOKUP(E3008,'参数设置&amp;汇总'!O:X,10,0)</f>
        <v>0.1</v>
      </c>
      <c r="Q3008" s="37">
        <f t="shared" si="279"/>
        <v>0</v>
      </c>
      <c r="R3008">
        <v>0.85</v>
      </c>
      <c r="S3008" s="38">
        <f t="shared" si="280"/>
        <v>0</v>
      </c>
      <c r="T3008" s="9">
        <f t="shared" si="281"/>
        <v>0</v>
      </c>
      <c r="V3008" s="11"/>
    </row>
    <row r="3009" spans="2:22" ht="18">
      <c r="B3009" t="s">
        <v>550</v>
      </c>
      <c r="C3009" t="s">
        <v>555</v>
      </c>
      <c r="D3009" t="str">
        <f>VLOOKUP(G3009,Sheet1!J:K,2,0)</f>
        <v>C</v>
      </c>
      <c r="E3009" t="str">
        <f t="shared" si="276"/>
        <v>C科学探索</v>
      </c>
      <c r="F3009" t="str">
        <f>VLOOKUP(G3009,Sheet1!J:L,3,0)</f>
        <v>内蒙古自治区</v>
      </c>
      <c r="G3009" t="s">
        <v>167</v>
      </c>
      <c r="H3009" s="2" t="str">
        <f>VLOOKUP(G3009,Sheet1!J:O,6,0)</f>
        <v>华北大区</v>
      </c>
      <c r="I3009">
        <v>48</v>
      </c>
      <c r="J3009">
        <v>1</v>
      </c>
      <c r="K3009" s="8">
        <f>VLOOKUP(C3009,'渗透率、续签率'!B:C,2,0)</f>
        <v>0.503</v>
      </c>
      <c r="L3009" s="6">
        <f t="shared" si="277"/>
        <v>2.0833333333333332E-2</v>
      </c>
      <c r="M3009">
        <v>6</v>
      </c>
      <c r="N3009">
        <v>1</v>
      </c>
      <c r="O3009" s="24">
        <f t="shared" si="278"/>
        <v>0.16666666666666666</v>
      </c>
      <c r="P3009" s="35">
        <f>VLOOKUP(E3009,'参数设置&amp;汇总'!O:X,10,0)</f>
        <v>0.1</v>
      </c>
      <c r="Q3009" s="37">
        <f t="shared" si="279"/>
        <v>1</v>
      </c>
      <c r="R3009">
        <v>0.85</v>
      </c>
      <c r="S3009" s="38">
        <f t="shared" si="280"/>
        <v>0.58470588235294119</v>
      </c>
      <c r="T3009" s="9">
        <f t="shared" si="281"/>
        <v>0.25317764705882351</v>
      </c>
      <c r="V3009" s="11"/>
    </row>
    <row r="3010" spans="2:22" ht="18">
      <c r="B3010" t="s">
        <v>550</v>
      </c>
      <c r="C3010" t="s">
        <v>555</v>
      </c>
      <c r="D3010" t="str">
        <f>VLOOKUP(G3010,Sheet1!J:K,2,0)</f>
        <v>C</v>
      </c>
      <c r="E3010" t="str">
        <f t="shared" si="276"/>
        <v>C科学探索</v>
      </c>
      <c r="F3010" t="str">
        <f>VLOOKUP(G3010,Sheet1!J:L,3,0)</f>
        <v>新疆维吾尔自治区</v>
      </c>
      <c r="G3010" t="s">
        <v>168</v>
      </c>
      <c r="H3010" s="2" t="str">
        <f>VLOOKUP(G3010,Sheet1!J:O,6,0)</f>
        <v>华北大区</v>
      </c>
      <c r="I3010">
        <v>1</v>
      </c>
      <c r="J3010">
        <v>0</v>
      </c>
      <c r="K3010" s="8">
        <f>VLOOKUP(C3010,'渗透率、续签率'!B:C,2,0)</f>
        <v>0.503</v>
      </c>
      <c r="L3010" s="6">
        <f t="shared" si="277"/>
        <v>0</v>
      </c>
      <c r="M3010">
        <v>0</v>
      </c>
      <c r="N3010">
        <v>0</v>
      </c>
      <c r="O3010" s="24" t="e">
        <f t="shared" si="278"/>
        <v>#DIV/0!</v>
      </c>
      <c r="P3010" s="35">
        <f>VLOOKUP(E3010,'参数设置&amp;汇总'!O:X,10,0)</f>
        <v>0.1</v>
      </c>
      <c r="Q3010" s="37">
        <f t="shared" si="279"/>
        <v>0</v>
      </c>
      <c r="R3010">
        <v>0.85</v>
      </c>
      <c r="S3010" s="38">
        <f t="shared" si="280"/>
        <v>0</v>
      </c>
      <c r="T3010" s="9">
        <f t="shared" si="281"/>
        <v>0</v>
      </c>
      <c r="V3010" s="11"/>
    </row>
    <row r="3011" spans="2:22" ht="18">
      <c r="B3011" t="s">
        <v>550</v>
      </c>
      <c r="C3011" t="s">
        <v>555</v>
      </c>
      <c r="D3011" t="str">
        <f>VLOOKUP(G3011,Sheet1!J:K,2,0)</f>
        <v>C</v>
      </c>
      <c r="E3011" t="str">
        <f t="shared" ref="E3011:E3074" si="282">D3011&amp;C3011</f>
        <v>C科学探索</v>
      </c>
      <c r="F3011" t="str">
        <f>VLOOKUP(G3011,Sheet1!J:L,3,0)</f>
        <v>湖北省</v>
      </c>
      <c r="G3011" t="s">
        <v>169</v>
      </c>
      <c r="H3011" s="2" t="str">
        <f>VLOOKUP(G3011,Sheet1!J:O,6,0)</f>
        <v>华南大区</v>
      </c>
      <c r="I3011">
        <v>7</v>
      </c>
      <c r="J3011">
        <v>0</v>
      </c>
      <c r="K3011" s="8">
        <f>VLOOKUP(C3011,'渗透率、续签率'!B:C,2,0)</f>
        <v>0.503</v>
      </c>
      <c r="L3011" s="6">
        <f t="shared" ref="L3011:L3074" si="283">J3011/I3011</f>
        <v>0</v>
      </c>
      <c r="M3011">
        <v>1</v>
      </c>
      <c r="N3011">
        <v>0</v>
      </c>
      <c r="O3011" s="24">
        <f t="shared" ref="O3011:O3074" si="284">N3011/M3011</f>
        <v>0</v>
      </c>
      <c r="P3011" s="35">
        <f>VLOOKUP(E3011,'参数设置&amp;汇总'!O:X,10,0)</f>
        <v>0.1</v>
      </c>
      <c r="Q3011" s="37">
        <f t="shared" ref="Q3011:Q3074" si="285">IF(P3011*M3011&gt;=N3011,M3011*P3011,N3011)</f>
        <v>0.1</v>
      </c>
      <c r="R3011">
        <v>0.85</v>
      </c>
      <c r="S3011" s="38">
        <f t="shared" ref="S3011:S3074" si="286">((1-K3011)*N3011+IF(Q3011-N3011&gt;0,Q3011-N3011,0))/R3011</f>
        <v>0.11764705882352942</v>
      </c>
      <c r="T3011" s="9">
        <f t="shared" ref="T3011:T3074" si="287">S3011*0.433</f>
        <v>5.094117647058824E-2</v>
      </c>
      <c r="V3011" s="11"/>
    </row>
    <row r="3012" spans="2:22" ht="18">
      <c r="B3012" t="s">
        <v>550</v>
      </c>
      <c r="C3012" t="s">
        <v>555</v>
      </c>
      <c r="D3012" t="str">
        <f>VLOOKUP(G3012,Sheet1!J:K,2,0)</f>
        <v>C</v>
      </c>
      <c r="E3012" t="str">
        <f t="shared" si="282"/>
        <v>C科学探索</v>
      </c>
      <c r="F3012" t="str">
        <f>VLOOKUP(G3012,Sheet1!J:L,3,0)</f>
        <v>陕西省</v>
      </c>
      <c r="G3012" t="s">
        <v>170</v>
      </c>
      <c r="H3012" s="2" t="str">
        <f>VLOOKUP(G3012,Sheet1!J:O,6,0)</f>
        <v>华北大区</v>
      </c>
      <c r="I3012">
        <v>30</v>
      </c>
      <c r="J3012">
        <v>1</v>
      </c>
      <c r="K3012" s="8">
        <f>VLOOKUP(C3012,'渗透率、续签率'!B:C,2,0)</f>
        <v>0.503</v>
      </c>
      <c r="L3012" s="6">
        <f t="shared" si="283"/>
        <v>3.3333333333333333E-2</v>
      </c>
      <c r="M3012">
        <v>0</v>
      </c>
      <c r="N3012">
        <v>0</v>
      </c>
      <c r="O3012" s="24" t="e">
        <f t="shared" si="284"/>
        <v>#DIV/0!</v>
      </c>
      <c r="P3012" s="35">
        <f>VLOOKUP(E3012,'参数设置&amp;汇总'!O:X,10,0)</f>
        <v>0.1</v>
      </c>
      <c r="Q3012" s="37">
        <f t="shared" si="285"/>
        <v>0</v>
      </c>
      <c r="R3012">
        <v>0.85</v>
      </c>
      <c r="S3012" s="38">
        <f t="shared" si="286"/>
        <v>0</v>
      </c>
      <c r="T3012" s="9">
        <f t="shared" si="287"/>
        <v>0</v>
      </c>
      <c r="V3012" s="11"/>
    </row>
    <row r="3013" spans="2:22" ht="18">
      <c r="B3013" t="s">
        <v>550</v>
      </c>
      <c r="C3013" t="s">
        <v>555</v>
      </c>
      <c r="D3013" t="str">
        <f>VLOOKUP(G3013,Sheet1!J:K,2,0)</f>
        <v>C</v>
      </c>
      <c r="E3013" t="str">
        <f t="shared" si="282"/>
        <v>C科学探索</v>
      </c>
      <c r="F3013" t="str">
        <f>VLOOKUP(G3013,Sheet1!J:L,3,0)</f>
        <v>新疆维吾尔自治区</v>
      </c>
      <c r="G3013" t="s">
        <v>171</v>
      </c>
      <c r="H3013" s="2" t="str">
        <f>VLOOKUP(G3013,Sheet1!J:O,6,0)</f>
        <v>华北大区</v>
      </c>
      <c r="I3013">
        <v>4</v>
      </c>
      <c r="J3013">
        <v>0</v>
      </c>
      <c r="K3013" s="8">
        <f>VLOOKUP(C3013,'渗透率、续签率'!B:C,2,0)</f>
        <v>0.503</v>
      </c>
      <c r="L3013" s="6">
        <f t="shared" si="283"/>
        <v>0</v>
      </c>
      <c r="M3013">
        <v>0</v>
      </c>
      <c r="N3013">
        <v>0</v>
      </c>
      <c r="O3013" s="24" t="e">
        <f t="shared" si="284"/>
        <v>#DIV/0!</v>
      </c>
      <c r="P3013" s="35">
        <f>VLOOKUP(E3013,'参数设置&amp;汇总'!O:X,10,0)</f>
        <v>0.1</v>
      </c>
      <c r="Q3013" s="37">
        <f t="shared" si="285"/>
        <v>0</v>
      </c>
      <c r="R3013">
        <v>0.85</v>
      </c>
      <c r="S3013" s="38">
        <f t="shared" si="286"/>
        <v>0</v>
      </c>
      <c r="T3013" s="9">
        <f t="shared" si="287"/>
        <v>0</v>
      </c>
      <c r="V3013" s="11"/>
    </row>
    <row r="3014" spans="2:22" ht="18">
      <c r="B3014" t="s">
        <v>550</v>
      </c>
      <c r="C3014" t="s">
        <v>555</v>
      </c>
      <c r="D3014" t="str">
        <f>VLOOKUP(G3014,Sheet1!J:K,2,0)</f>
        <v>C</v>
      </c>
      <c r="E3014" t="str">
        <f t="shared" si="282"/>
        <v>C科学探索</v>
      </c>
      <c r="F3014" t="str">
        <f>VLOOKUP(G3014,Sheet1!J:L,3,0)</f>
        <v>黑龙江省</v>
      </c>
      <c r="G3014" t="s">
        <v>172</v>
      </c>
      <c r="H3014" s="2" t="str">
        <f>VLOOKUP(G3014,Sheet1!J:O,6,0)</f>
        <v>华北大区</v>
      </c>
      <c r="I3014">
        <v>89</v>
      </c>
      <c r="J3014">
        <v>0</v>
      </c>
      <c r="K3014" s="8">
        <f>VLOOKUP(C3014,'渗透率、续签率'!B:C,2,0)</f>
        <v>0.503</v>
      </c>
      <c r="L3014" s="6">
        <f t="shared" si="283"/>
        <v>0</v>
      </c>
      <c r="M3014">
        <v>19</v>
      </c>
      <c r="N3014">
        <v>0</v>
      </c>
      <c r="O3014" s="24">
        <f t="shared" si="284"/>
        <v>0</v>
      </c>
      <c r="P3014" s="35">
        <f>VLOOKUP(E3014,'参数设置&amp;汇总'!O:X,10,0)</f>
        <v>0.1</v>
      </c>
      <c r="Q3014" s="37">
        <f t="shared" si="285"/>
        <v>1.9000000000000001</v>
      </c>
      <c r="R3014">
        <v>0.85</v>
      </c>
      <c r="S3014" s="38">
        <f t="shared" si="286"/>
        <v>2.2352941176470589</v>
      </c>
      <c r="T3014" s="9">
        <f t="shared" si="287"/>
        <v>0.96788235294117653</v>
      </c>
      <c r="V3014" s="11"/>
    </row>
    <row r="3015" spans="2:22" ht="18">
      <c r="B3015" t="s">
        <v>550</v>
      </c>
      <c r="C3015" t="s">
        <v>555</v>
      </c>
      <c r="D3015" t="str">
        <f>VLOOKUP(G3015,Sheet1!J:K,2,0)</f>
        <v>C</v>
      </c>
      <c r="E3015" t="str">
        <f t="shared" si="282"/>
        <v>C科学探索</v>
      </c>
      <c r="F3015" t="str">
        <f>VLOOKUP(G3015,Sheet1!J:L,3,0)</f>
        <v>河北省</v>
      </c>
      <c r="G3015" t="s">
        <v>173</v>
      </c>
      <c r="H3015" s="2" t="str">
        <f>VLOOKUP(G3015,Sheet1!J:O,6,0)</f>
        <v>华北大区</v>
      </c>
      <c r="I3015">
        <v>93</v>
      </c>
      <c r="J3015">
        <v>2</v>
      </c>
      <c r="K3015" s="8">
        <f>VLOOKUP(C3015,'渗透率、续签率'!B:C,2,0)</f>
        <v>0.503</v>
      </c>
      <c r="L3015" s="6">
        <f t="shared" si="283"/>
        <v>2.1505376344086023E-2</v>
      </c>
      <c r="M3015">
        <v>4</v>
      </c>
      <c r="N3015">
        <v>0</v>
      </c>
      <c r="O3015" s="24">
        <f t="shared" si="284"/>
        <v>0</v>
      </c>
      <c r="P3015" s="35">
        <f>VLOOKUP(E3015,'参数设置&amp;汇总'!O:X,10,0)</f>
        <v>0.1</v>
      </c>
      <c r="Q3015" s="37">
        <f t="shared" si="285"/>
        <v>0.4</v>
      </c>
      <c r="R3015">
        <v>0.85</v>
      </c>
      <c r="S3015" s="38">
        <f t="shared" si="286"/>
        <v>0.4705882352941177</v>
      </c>
      <c r="T3015" s="9">
        <f t="shared" si="287"/>
        <v>0.20376470588235296</v>
      </c>
      <c r="V3015" s="11"/>
    </row>
    <row r="3016" spans="2:22" ht="18">
      <c r="B3016" t="s">
        <v>550</v>
      </c>
      <c r="C3016" t="s">
        <v>555</v>
      </c>
      <c r="D3016" t="str">
        <f>VLOOKUP(G3016,Sheet1!J:K,2,0)</f>
        <v>C</v>
      </c>
      <c r="E3016" t="str">
        <f t="shared" si="282"/>
        <v>C科学探索</v>
      </c>
      <c r="F3016" t="str">
        <f>VLOOKUP(G3016,Sheet1!J:L,3,0)</f>
        <v>河南省</v>
      </c>
      <c r="G3016" t="s">
        <v>174</v>
      </c>
      <c r="H3016" s="2" t="str">
        <f>VLOOKUP(G3016,Sheet1!J:O,6,0)</f>
        <v>华北大区</v>
      </c>
      <c r="I3016">
        <v>44</v>
      </c>
      <c r="J3016">
        <v>0</v>
      </c>
      <c r="K3016" s="8">
        <f>VLOOKUP(C3016,'渗透率、续签率'!B:C,2,0)</f>
        <v>0.503</v>
      </c>
      <c r="L3016" s="6">
        <f t="shared" si="283"/>
        <v>0</v>
      </c>
      <c r="M3016">
        <v>5</v>
      </c>
      <c r="N3016">
        <v>0</v>
      </c>
      <c r="O3016" s="24">
        <f t="shared" si="284"/>
        <v>0</v>
      </c>
      <c r="P3016" s="35">
        <f>VLOOKUP(E3016,'参数设置&amp;汇总'!O:X,10,0)</f>
        <v>0.1</v>
      </c>
      <c r="Q3016" s="37">
        <f t="shared" si="285"/>
        <v>0.5</v>
      </c>
      <c r="R3016">
        <v>0.85</v>
      </c>
      <c r="S3016" s="38">
        <f t="shared" si="286"/>
        <v>0.58823529411764708</v>
      </c>
      <c r="T3016" s="9">
        <f t="shared" si="287"/>
        <v>0.25470588235294117</v>
      </c>
      <c r="V3016" s="11"/>
    </row>
    <row r="3017" spans="2:22" ht="18">
      <c r="B3017" t="s">
        <v>550</v>
      </c>
      <c r="C3017" t="s">
        <v>555</v>
      </c>
      <c r="D3017" t="str">
        <f>VLOOKUP(G3017,Sheet1!J:K,2,0)</f>
        <v>C</v>
      </c>
      <c r="E3017" t="str">
        <f t="shared" si="282"/>
        <v>C科学探索</v>
      </c>
      <c r="F3017" t="str">
        <f>VLOOKUP(G3017,Sheet1!J:L,3,0)</f>
        <v>陕西省</v>
      </c>
      <c r="G3017" t="s">
        <v>175</v>
      </c>
      <c r="H3017" s="2" t="str">
        <f>VLOOKUP(G3017,Sheet1!J:O,6,0)</f>
        <v>华北大区</v>
      </c>
      <c r="I3017">
        <v>3</v>
      </c>
      <c r="J3017">
        <v>0</v>
      </c>
      <c r="K3017" s="8">
        <f>VLOOKUP(C3017,'渗透率、续签率'!B:C,2,0)</f>
        <v>0.503</v>
      </c>
      <c r="L3017" s="6">
        <f t="shared" si="283"/>
        <v>0</v>
      </c>
      <c r="M3017">
        <v>0</v>
      </c>
      <c r="N3017">
        <v>0</v>
      </c>
      <c r="O3017" s="24" t="e">
        <f t="shared" si="284"/>
        <v>#DIV/0!</v>
      </c>
      <c r="P3017" s="35">
        <f>VLOOKUP(E3017,'参数设置&amp;汇总'!O:X,10,0)</f>
        <v>0.1</v>
      </c>
      <c r="Q3017" s="37">
        <f t="shared" si="285"/>
        <v>0</v>
      </c>
      <c r="R3017">
        <v>0.85</v>
      </c>
      <c r="S3017" s="38">
        <f t="shared" si="286"/>
        <v>0</v>
      </c>
      <c r="T3017" s="9">
        <f t="shared" si="287"/>
        <v>0</v>
      </c>
      <c r="V3017" s="11"/>
    </row>
    <row r="3018" spans="2:22" ht="18">
      <c r="B3018" t="s">
        <v>550</v>
      </c>
      <c r="C3018" t="s">
        <v>555</v>
      </c>
      <c r="D3018" t="str">
        <f>VLOOKUP(G3018,Sheet1!J:K,2,0)</f>
        <v>C</v>
      </c>
      <c r="E3018" t="str">
        <f t="shared" si="282"/>
        <v>C科学探索</v>
      </c>
      <c r="F3018" t="str">
        <f>VLOOKUP(G3018,Sheet1!J:L,3,0)</f>
        <v>新疆维吾尔自治区</v>
      </c>
      <c r="G3018" t="s">
        <v>176</v>
      </c>
      <c r="H3018" s="2" t="str">
        <f>VLOOKUP(G3018,Sheet1!J:O,6,0)</f>
        <v>华北大区</v>
      </c>
      <c r="I3018">
        <v>4</v>
      </c>
      <c r="J3018">
        <v>0</v>
      </c>
      <c r="K3018" s="8">
        <f>VLOOKUP(C3018,'渗透率、续签率'!B:C,2,0)</f>
        <v>0.503</v>
      </c>
      <c r="L3018" s="6">
        <f t="shared" si="283"/>
        <v>0</v>
      </c>
      <c r="M3018">
        <v>0</v>
      </c>
      <c r="N3018">
        <v>0</v>
      </c>
      <c r="O3018" s="24" t="e">
        <f t="shared" si="284"/>
        <v>#DIV/0!</v>
      </c>
      <c r="P3018" s="35">
        <f>VLOOKUP(E3018,'参数设置&amp;汇总'!O:X,10,0)</f>
        <v>0.1</v>
      </c>
      <c r="Q3018" s="37">
        <f t="shared" si="285"/>
        <v>0</v>
      </c>
      <c r="R3018">
        <v>0.85</v>
      </c>
      <c r="S3018" s="38">
        <f t="shared" si="286"/>
        <v>0</v>
      </c>
      <c r="T3018" s="9">
        <f t="shared" si="287"/>
        <v>0</v>
      </c>
      <c r="V3018" s="11"/>
    </row>
    <row r="3019" spans="2:22" ht="18">
      <c r="B3019" t="s">
        <v>550</v>
      </c>
      <c r="C3019" t="s">
        <v>555</v>
      </c>
      <c r="D3019" t="str">
        <f>VLOOKUP(G3019,Sheet1!J:K,2,0)</f>
        <v>C</v>
      </c>
      <c r="E3019" t="str">
        <f t="shared" si="282"/>
        <v>C科学探索</v>
      </c>
      <c r="F3019" t="str">
        <f>VLOOKUP(G3019,Sheet1!J:L,3,0)</f>
        <v>浙江省</v>
      </c>
      <c r="G3019" t="s">
        <v>177</v>
      </c>
      <c r="H3019" s="2" t="str">
        <f>VLOOKUP(G3019,Sheet1!J:O,6,0)</f>
        <v>华南大区</v>
      </c>
      <c r="I3019">
        <v>56</v>
      </c>
      <c r="J3019">
        <v>0</v>
      </c>
      <c r="K3019" s="8">
        <f>VLOOKUP(C3019,'渗透率、续签率'!B:C,2,0)</f>
        <v>0.503</v>
      </c>
      <c r="L3019" s="6">
        <f t="shared" si="283"/>
        <v>0</v>
      </c>
      <c r="M3019">
        <v>10</v>
      </c>
      <c r="N3019">
        <v>0</v>
      </c>
      <c r="O3019" s="24">
        <f t="shared" si="284"/>
        <v>0</v>
      </c>
      <c r="P3019" s="35">
        <f>VLOOKUP(E3019,'参数设置&amp;汇总'!O:X,10,0)</f>
        <v>0.1</v>
      </c>
      <c r="Q3019" s="37">
        <f t="shared" si="285"/>
        <v>1</v>
      </c>
      <c r="R3019">
        <v>0.85</v>
      </c>
      <c r="S3019" s="38">
        <f t="shared" si="286"/>
        <v>1.1764705882352942</v>
      </c>
      <c r="T3019" s="9">
        <f t="shared" si="287"/>
        <v>0.50941176470588234</v>
      </c>
      <c r="V3019" s="11"/>
    </row>
    <row r="3020" spans="2:22" ht="18">
      <c r="B3020" t="s">
        <v>550</v>
      </c>
      <c r="C3020" t="s">
        <v>555</v>
      </c>
      <c r="D3020" t="str">
        <f>VLOOKUP(G3020,Sheet1!J:K,2,0)</f>
        <v>C</v>
      </c>
      <c r="E3020" t="str">
        <f t="shared" si="282"/>
        <v>C科学探索</v>
      </c>
      <c r="F3020" t="str">
        <f>VLOOKUP(G3020,Sheet1!J:L,3,0)</f>
        <v>甘肃省</v>
      </c>
      <c r="G3020" t="s">
        <v>178</v>
      </c>
      <c r="H3020" s="2" t="str">
        <f>VLOOKUP(G3020,Sheet1!J:O,6,0)</f>
        <v>华北大区</v>
      </c>
      <c r="I3020">
        <v>2</v>
      </c>
      <c r="J3020">
        <v>0</v>
      </c>
      <c r="K3020" s="8">
        <f>VLOOKUP(C3020,'渗透率、续签率'!B:C,2,0)</f>
        <v>0.503</v>
      </c>
      <c r="L3020" s="6">
        <f t="shared" si="283"/>
        <v>0</v>
      </c>
      <c r="M3020">
        <v>1</v>
      </c>
      <c r="N3020">
        <v>0</v>
      </c>
      <c r="O3020" s="24">
        <f t="shared" si="284"/>
        <v>0</v>
      </c>
      <c r="P3020" s="35">
        <f>VLOOKUP(E3020,'参数设置&amp;汇总'!O:X,10,0)</f>
        <v>0.1</v>
      </c>
      <c r="Q3020" s="37">
        <f t="shared" si="285"/>
        <v>0.1</v>
      </c>
      <c r="R3020">
        <v>0.85</v>
      </c>
      <c r="S3020" s="38">
        <f t="shared" si="286"/>
        <v>0.11764705882352942</v>
      </c>
      <c r="T3020" s="9">
        <f t="shared" si="287"/>
        <v>5.094117647058824E-2</v>
      </c>
      <c r="V3020" s="11"/>
    </row>
    <row r="3021" spans="2:22" ht="18">
      <c r="B3021" t="s">
        <v>550</v>
      </c>
      <c r="C3021" t="s">
        <v>555</v>
      </c>
      <c r="D3021" t="str">
        <f>VLOOKUP(G3021,Sheet1!J:K,2,0)</f>
        <v>C</v>
      </c>
      <c r="E3021" t="str">
        <f t="shared" si="282"/>
        <v>C科学探索</v>
      </c>
      <c r="F3021" t="str">
        <f>VLOOKUP(G3021,Sheet1!J:L,3,0)</f>
        <v>吉林省</v>
      </c>
      <c r="G3021" t="s">
        <v>179</v>
      </c>
      <c r="H3021" s="2" t="str">
        <f>VLOOKUP(G3021,Sheet1!J:O,6,0)</f>
        <v>华北大区</v>
      </c>
      <c r="I3021">
        <v>4</v>
      </c>
      <c r="J3021">
        <v>0</v>
      </c>
      <c r="K3021" s="8">
        <f>VLOOKUP(C3021,'渗透率、续签率'!B:C,2,0)</f>
        <v>0.503</v>
      </c>
      <c r="L3021" s="6">
        <f t="shared" si="283"/>
        <v>0</v>
      </c>
      <c r="M3021">
        <v>2</v>
      </c>
      <c r="N3021">
        <v>0</v>
      </c>
      <c r="O3021" s="24">
        <f t="shared" si="284"/>
        <v>0</v>
      </c>
      <c r="P3021" s="35">
        <f>VLOOKUP(E3021,'参数设置&amp;汇总'!O:X,10,0)</f>
        <v>0.1</v>
      </c>
      <c r="Q3021" s="37">
        <f t="shared" si="285"/>
        <v>0.2</v>
      </c>
      <c r="R3021">
        <v>0.85</v>
      </c>
      <c r="S3021" s="38">
        <f t="shared" si="286"/>
        <v>0.23529411764705885</v>
      </c>
      <c r="T3021" s="9">
        <f t="shared" si="287"/>
        <v>0.10188235294117648</v>
      </c>
      <c r="V3021" s="11"/>
    </row>
    <row r="3022" spans="2:22" ht="18">
      <c r="B3022" t="s">
        <v>550</v>
      </c>
      <c r="C3022" t="s">
        <v>555</v>
      </c>
      <c r="D3022" t="str">
        <f>VLOOKUP(G3022,Sheet1!J:K,2,0)</f>
        <v>C</v>
      </c>
      <c r="E3022" t="str">
        <f t="shared" si="282"/>
        <v>C科学探索</v>
      </c>
      <c r="F3022" t="str">
        <f>VLOOKUP(G3022,Sheet1!J:L,3,0)</f>
        <v>宁夏回族自治区</v>
      </c>
      <c r="G3022" t="s">
        <v>180</v>
      </c>
      <c r="H3022" s="2" t="str">
        <f>VLOOKUP(G3022,Sheet1!J:O,6,0)</f>
        <v>华北大区</v>
      </c>
      <c r="I3022">
        <v>3</v>
      </c>
      <c r="J3022">
        <v>0</v>
      </c>
      <c r="K3022" s="8">
        <f>VLOOKUP(C3022,'渗透率、续签率'!B:C,2,0)</f>
        <v>0.503</v>
      </c>
      <c r="L3022" s="6">
        <f t="shared" si="283"/>
        <v>0</v>
      </c>
      <c r="M3022">
        <v>0</v>
      </c>
      <c r="N3022">
        <v>0</v>
      </c>
      <c r="O3022" s="24" t="e">
        <f t="shared" si="284"/>
        <v>#DIV/0!</v>
      </c>
      <c r="P3022" s="35">
        <f>VLOOKUP(E3022,'参数设置&amp;汇总'!O:X,10,0)</f>
        <v>0.1</v>
      </c>
      <c r="Q3022" s="37">
        <f t="shared" si="285"/>
        <v>0</v>
      </c>
      <c r="R3022">
        <v>0.85</v>
      </c>
      <c r="S3022" s="38">
        <f t="shared" si="286"/>
        <v>0</v>
      </c>
      <c r="T3022" s="9">
        <f t="shared" si="287"/>
        <v>0</v>
      </c>
      <c r="U3022" s="1"/>
      <c r="V3022" s="11"/>
    </row>
    <row r="3023" spans="2:22" ht="18">
      <c r="B3023" t="s">
        <v>550</v>
      </c>
      <c r="C3023" t="s">
        <v>555</v>
      </c>
      <c r="D3023" t="str">
        <f>VLOOKUP(G3023,Sheet1!J:K,2,0)</f>
        <v>C</v>
      </c>
      <c r="E3023" t="str">
        <f t="shared" si="282"/>
        <v>C科学探索</v>
      </c>
      <c r="F3023" t="str">
        <f>VLOOKUP(G3023,Sheet1!J:L,3,0)</f>
        <v>新疆维吾尔自治区</v>
      </c>
      <c r="G3023" t="s">
        <v>182</v>
      </c>
      <c r="H3023" s="2" t="str">
        <f>VLOOKUP(G3023,Sheet1!J:O,6,0)</f>
        <v>华北大区</v>
      </c>
      <c r="I3023">
        <v>3</v>
      </c>
      <c r="J3023">
        <v>0</v>
      </c>
      <c r="K3023" s="8">
        <f>VLOOKUP(C3023,'渗透率、续签率'!B:C,2,0)</f>
        <v>0.503</v>
      </c>
      <c r="L3023" s="6">
        <f t="shared" si="283"/>
        <v>0</v>
      </c>
      <c r="M3023">
        <v>0</v>
      </c>
      <c r="N3023">
        <v>0</v>
      </c>
      <c r="O3023" s="24" t="e">
        <f t="shared" si="284"/>
        <v>#DIV/0!</v>
      </c>
      <c r="P3023" s="35">
        <f>VLOOKUP(E3023,'参数设置&amp;汇总'!O:X,10,0)</f>
        <v>0.1</v>
      </c>
      <c r="Q3023" s="37">
        <f t="shared" si="285"/>
        <v>0</v>
      </c>
      <c r="R3023">
        <v>0.85</v>
      </c>
      <c r="S3023" s="38">
        <f t="shared" si="286"/>
        <v>0</v>
      </c>
      <c r="T3023" s="9">
        <f t="shared" si="287"/>
        <v>0</v>
      </c>
    </row>
    <row r="3024" spans="2:22" ht="18">
      <c r="B3024" t="s">
        <v>550</v>
      </c>
      <c r="C3024" t="s">
        <v>555</v>
      </c>
      <c r="D3024" t="str">
        <f>VLOOKUP(G3024,Sheet1!J:K,2,0)</f>
        <v>C</v>
      </c>
      <c r="E3024" t="str">
        <f t="shared" si="282"/>
        <v>C科学探索</v>
      </c>
      <c r="F3024" t="str">
        <f>VLOOKUP(G3024,Sheet1!J:L,3,0)</f>
        <v>黑龙江省</v>
      </c>
      <c r="G3024" t="s">
        <v>183</v>
      </c>
      <c r="H3024" s="2" t="str">
        <f>VLOOKUP(G3024,Sheet1!J:O,6,0)</f>
        <v>华北大区</v>
      </c>
      <c r="I3024">
        <v>1</v>
      </c>
      <c r="J3024">
        <v>0</v>
      </c>
      <c r="K3024" s="8">
        <f>VLOOKUP(C3024,'渗透率、续签率'!B:C,2,0)</f>
        <v>0.503</v>
      </c>
      <c r="L3024" s="6">
        <f t="shared" si="283"/>
        <v>0</v>
      </c>
      <c r="M3024">
        <v>0</v>
      </c>
      <c r="N3024">
        <v>0</v>
      </c>
      <c r="O3024" s="24" t="e">
        <f t="shared" si="284"/>
        <v>#DIV/0!</v>
      </c>
      <c r="P3024" s="35">
        <f>VLOOKUP(E3024,'参数设置&amp;汇总'!O:X,10,0)</f>
        <v>0.1</v>
      </c>
      <c r="Q3024" s="37">
        <f t="shared" si="285"/>
        <v>0</v>
      </c>
      <c r="R3024">
        <v>0.85</v>
      </c>
      <c r="S3024" s="38">
        <f t="shared" si="286"/>
        <v>0</v>
      </c>
      <c r="T3024" s="9">
        <f t="shared" si="287"/>
        <v>0</v>
      </c>
      <c r="U3024" s="1"/>
      <c r="V3024" s="11"/>
    </row>
    <row r="3025" spans="2:22" ht="18">
      <c r="B3025" t="s">
        <v>550</v>
      </c>
      <c r="C3025" t="s">
        <v>555</v>
      </c>
      <c r="D3025" t="str">
        <f>VLOOKUP(G3025,Sheet1!J:K,2,0)</f>
        <v>C</v>
      </c>
      <c r="E3025" t="str">
        <f t="shared" si="282"/>
        <v>C科学探索</v>
      </c>
      <c r="F3025" t="str">
        <f>VLOOKUP(G3025,Sheet1!J:L,3,0)</f>
        <v>山西省</v>
      </c>
      <c r="G3025" t="s">
        <v>184</v>
      </c>
      <c r="H3025" s="2" t="str">
        <f>VLOOKUP(G3025,Sheet1!J:O,6,0)</f>
        <v>华北大区</v>
      </c>
      <c r="I3025">
        <v>31</v>
      </c>
      <c r="J3025">
        <v>1</v>
      </c>
      <c r="K3025" s="8">
        <f>VLOOKUP(C3025,'渗透率、续签率'!B:C,2,0)</f>
        <v>0.503</v>
      </c>
      <c r="L3025" s="6">
        <f t="shared" si="283"/>
        <v>3.2258064516129031E-2</v>
      </c>
      <c r="M3025">
        <v>8</v>
      </c>
      <c r="N3025">
        <v>1</v>
      </c>
      <c r="O3025" s="24">
        <f t="shared" si="284"/>
        <v>0.125</v>
      </c>
      <c r="P3025" s="35">
        <f>VLOOKUP(E3025,'参数设置&amp;汇总'!O:X,10,0)</f>
        <v>0.1</v>
      </c>
      <c r="Q3025" s="37">
        <f t="shared" si="285"/>
        <v>1</v>
      </c>
      <c r="R3025">
        <v>0.85</v>
      </c>
      <c r="S3025" s="38">
        <f t="shared" si="286"/>
        <v>0.58470588235294119</v>
      </c>
      <c r="T3025" s="9">
        <f t="shared" si="287"/>
        <v>0.25317764705882351</v>
      </c>
      <c r="U3025" s="1"/>
      <c r="V3025" s="11"/>
    </row>
    <row r="3026" spans="2:22" ht="18">
      <c r="B3026" t="s">
        <v>550</v>
      </c>
      <c r="C3026" t="s">
        <v>555</v>
      </c>
      <c r="D3026" t="str">
        <f>VLOOKUP(G3026,Sheet1!J:K,2,0)</f>
        <v>C</v>
      </c>
      <c r="E3026" t="str">
        <f t="shared" si="282"/>
        <v>C科学探索</v>
      </c>
      <c r="F3026" t="str">
        <f>VLOOKUP(G3026,Sheet1!J:L,3,0)</f>
        <v>黑龙江省</v>
      </c>
      <c r="G3026" t="s">
        <v>185</v>
      </c>
      <c r="H3026" s="2" t="str">
        <f>VLOOKUP(G3026,Sheet1!J:O,6,0)</f>
        <v>华北大区</v>
      </c>
      <c r="I3026">
        <v>31</v>
      </c>
      <c r="J3026">
        <v>0</v>
      </c>
      <c r="K3026" s="8">
        <f>VLOOKUP(C3026,'渗透率、续签率'!B:C,2,0)</f>
        <v>0.503</v>
      </c>
      <c r="L3026" s="6">
        <f t="shared" si="283"/>
        <v>0</v>
      </c>
      <c r="M3026">
        <v>2</v>
      </c>
      <c r="N3026">
        <v>0</v>
      </c>
      <c r="O3026" s="24">
        <f t="shared" si="284"/>
        <v>0</v>
      </c>
      <c r="P3026" s="35">
        <f>VLOOKUP(E3026,'参数设置&amp;汇总'!O:X,10,0)</f>
        <v>0.1</v>
      </c>
      <c r="Q3026" s="37">
        <f t="shared" si="285"/>
        <v>0.2</v>
      </c>
      <c r="R3026">
        <v>0.85</v>
      </c>
      <c r="S3026" s="38">
        <f t="shared" si="286"/>
        <v>0.23529411764705885</v>
      </c>
      <c r="T3026" s="9">
        <f t="shared" si="287"/>
        <v>0.10188235294117648</v>
      </c>
      <c r="V3026" s="11"/>
    </row>
    <row r="3027" spans="2:22" ht="18">
      <c r="B3027" t="s">
        <v>550</v>
      </c>
      <c r="C3027" t="s">
        <v>555</v>
      </c>
      <c r="D3027" t="str">
        <f>VLOOKUP(G3027,Sheet1!J:K,2,0)</f>
        <v>C</v>
      </c>
      <c r="E3027" t="str">
        <f t="shared" si="282"/>
        <v>C科学探索</v>
      </c>
      <c r="F3027" t="str">
        <f>VLOOKUP(G3027,Sheet1!J:L,3,0)</f>
        <v>云南省</v>
      </c>
      <c r="G3027" t="s">
        <v>186</v>
      </c>
      <c r="H3027" s="2" t="str">
        <f>VLOOKUP(G3027,Sheet1!J:O,6,0)</f>
        <v>华南大区</v>
      </c>
      <c r="I3027">
        <v>6</v>
      </c>
      <c r="J3027">
        <v>0</v>
      </c>
      <c r="K3027" s="8">
        <f>VLOOKUP(C3027,'渗透率、续签率'!B:C,2,0)</f>
        <v>0.503</v>
      </c>
      <c r="L3027" s="6">
        <f t="shared" si="283"/>
        <v>0</v>
      </c>
      <c r="M3027">
        <v>2</v>
      </c>
      <c r="N3027">
        <v>0</v>
      </c>
      <c r="O3027" s="24">
        <f t="shared" si="284"/>
        <v>0</v>
      </c>
      <c r="P3027" s="35">
        <f>VLOOKUP(E3027,'参数设置&amp;汇总'!O:X,10,0)</f>
        <v>0.1</v>
      </c>
      <c r="Q3027" s="37">
        <f t="shared" si="285"/>
        <v>0.2</v>
      </c>
      <c r="R3027">
        <v>0.85</v>
      </c>
      <c r="S3027" s="38">
        <f t="shared" si="286"/>
        <v>0.23529411764705885</v>
      </c>
      <c r="T3027" s="9">
        <f t="shared" si="287"/>
        <v>0.10188235294117648</v>
      </c>
      <c r="V3027" s="11"/>
    </row>
    <row r="3028" spans="2:22" ht="18">
      <c r="B3028" t="s">
        <v>550</v>
      </c>
      <c r="C3028" t="s">
        <v>555</v>
      </c>
      <c r="D3028" t="str">
        <f>VLOOKUP(G3028,Sheet1!J:K,2,0)</f>
        <v>C</v>
      </c>
      <c r="E3028" t="str">
        <f t="shared" si="282"/>
        <v>C科学探索</v>
      </c>
      <c r="F3028" t="str">
        <f>VLOOKUP(G3028,Sheet1!J:L,3,0)</f>
        <v>辽宁省</v>
      </c>
      <c r="G3028" t="s">
        <v>187</v>
      </c>
      <c r="H3028" s="2" t="str">
        <f>VLOOKUP(G3028,Sheet1!J:O,6,0)</f>
        <v>华北大区</v>
      </c>
      <c r="I3028">
        <v>130</v>
      </c>
      <c r="J3028">
        <v>4</v>
      </c>
      <c r="K3028" s="8">
        <f>VLOOKUP(C3028,'渗透率、续签率'!B:C,2,0)</f>
        <v>0.503</v>
      </c>
      <c r="L3028" s="6">
        <f t="shared" si="283"/>
        <v>3.0769230769230771E-2</v>
      </c>
      <c r="M3028">
        <v>24</v>
      </c>
      <c r="N3028">
        <v>2</v>
      </c>
      <c r="O3028" s="24">
        <f t="shared" si="284"/>
        <v>8.3333333333333329E-2</v>
      </c>
      <c r="P3028" s="35">
        <f>VLOOKUP(E3028,'参数设置&amp;汇总'!O:X,10,0)</f>
        <v>0.1</v>
      </c>
      <c r="Q3028" s="37">
        <f t="shared" si="285"/>
        <v>2.4000000000000004</v>
      </c>
      <c r="R3028">
        <v>0.85</v>
      </c>
      <c r="S3028" s="38">
        <f t="shared" si="286"/>
        <v>1.6400000000000003</v>
      </c>
      <c r="T3028" s="9">
        <f t="shared" si="287"/>
        <v>0.7101200000000002</v>
      </c>
      <c r="V3028" s="11"/>
    </row>
    <row r="3029" spans="2:22" ht="18">
      <c r="B3029" t="s">
        <v>550</v>
      </c>
      <c r="C3029" t="s">
        <v>555</v>
      </c>
      <c r="D3029" t="str">
        <f>VLOOKUP(G3029,Sheet1!J:K,2,0)</f>
        <v>C</v>
      </c>
      <c r="E3029" t="str">
        <f t="shared" si="282"/>
        <v>C科学探索</v>
      </c>
      <c r="F3029" t="str">
        <f>VLOOKUP(G3029,Sheet1!J:L,3,0)</f>
        <v>甘肃省</v>
      </c>
      <c r="G3029" t="s">
        <v>188</v>
      </c>
      <c r="H3029" s="2" t="str">
        <f>VLOOKUP(G3029,Sheet1!J:O,6,0)</f>
        <v>华北大区</v>
      </c>
      <c r="I3029">
        <v>6</v>
      </c>
      <c r="J3029">
        <v>0</v>
      </c>
      <c r="K3029" s="8">
        <f>VLOOKUP(C3029,'渗透率、续签率'!B:C,2,0)</f>
        <v>0.503</v>
      </c>
      <c r="L3029" s="6">
        <f t="shared" si="283"/>
        <v>0</v>
      </c>
      <c r="M3029">
        <v>0</v>
      </c>
      <c r="N3029">
        <v>0</v>
      </c>
      <c r="O3029" s="24" t="e">
        <f t="shared" si="284"/>
        <v>#DIV/0!</v>
      </c>
      <c r="P3029" s="35">
        <f>VLOOKUP(E3029,'参数设置&amp;汇总'!O:X,10,0)</f>
        <v>0.1</v>
      </c>
      <c r="Q3029" s="37">
        <f t="shared" si="285"/>
        <v>0</v>
      </c>
      <c r="R3029">
        <v>0.85</v>
      </c>
      <c r="S3029" s="38">
        <f t="shared" si="286"/>
        <v>0</v>
      </c>
      <c r="T3029" s="9">
        <f t="shared" si="287"/>
        <v>0</v>
      </c>
      <c r="V3029" s="11"/>
    </row>
    <row r="3030" spans="2:22" ht="18">
      <c r="B3030" t="s">
        <v>550</v>
      </c>
      <c r="C3030" t="s">
        <v>555</v>
      </c>
      <c r="D3030" t="str">
        <f>VLOOKUP(G3030,Sheet1!J:K,2,0)</f>
        <v>B</v>
      </c>
      <c r="E3030" t="str">
        <f t="shared" si="282"/>
        <v>B科学探索</v>
      </c>
      <c r="F3030" t="str">
        <f>VLOOKUP(G3030,Sheet1!J:L,3,0)</f>
        <v>天津市</v>
      </c>
      <c r="G3030" t="s">
        <v>69</v>
      </c>
      <c r="H3030" s="2" t="str">
        <f>VLOOKUP(G3030,Sheet1!J:O,6,0)</f>
        <v>华北大区</v>
      </c>
      <c r="I3030">
        <v>186</v>
      </c>
      <c r="J3030">
        <v>9</v>
      </c>
      <c r="K3030" s="8">
        <f>VLOOKUP(C3030,'渗透率、续签率'!B:C,2,0)</f>
        <v>0.503</v>
      </c>
      <c r="L3030" s="6">
        <f t="shared" si="283"/>
        <v>4.8387096774193547E-2</v>
      </c>
      <c r="M3030">
        <v>39</v>
      </c>
      <c r="N3030">
        <v>7</v>
      </c>
      <c r="O3030" s="24">
        <f t="shared" si="284"/>
        <v>0.17948717948717949</v>
      </c>
      <c r="P3030" s="35">
        <f>VLOOKUP(E3030,'参数设置&amp;汇总'!O:X,10,0)</f>
        <v>0.25</v>
      </c>
      <c r="Q3030" s="37">
        <f t="shared" si="285"/>
        <v>9.75</v>
      </c>
      <c r="R3030">
        <v>0.85</v>
      </c>
      <c r="S3030" s="38">
        <f t="shared" si="286"/>
        <v>7.328235294117647</v>
      </c>
      <c r="T3030" s="9">
        <f t="shared" si="287"/>
        <v>3.1731258823529411</v>
      </c>
      <c r="V3030" s="11"/>
    </row>
    <row r="3031" spans="2:22" ht="18">
      <c r="B3031" t="s">
        <v>550</v>
      </c>
      <c r="C3031" t="s">
        <v>555</v>
      </c>
      <c r="D3031" t="str">
        <f>VLOOKUP(G3031,Sheet1!J:K,2,0)</f>
        <v>C</v>
      </c>
      <c r="E3031" t="str">
        <f t="shared" si="282"/>
        <v>C科学探索</v>
      </c>
      <c r="F3031" t="str">
        <f>VLOOKUP(G3031,Sheet1!J:L,3,0)</f>
        <v>湖北省</v>
      </c>
      <c r="G3031" t="s">
        <v>189</v>
      </c>
      <c r="H3031" s="2" t="str">
        <f>VLOOKUP(G3031,Sheet1!J:O,6,0)</f>
        <v>华南大区</v>
      </c>
      <c r="I3031">
        <v>3</v>
      </c>
      <c r="J3031">
        <v>0</v>
      </c>
      <c r="K3031" s="8">
        <f>VLOOKUP(C3031,'渗透率、续签率'!B:C,2,0)</f>
        <v>0.503</v>
      </c>
      <c r="L3031" s="6">
        <f t="shared" si="283"/>
        <v>0</v>
      </c>
      <c r="M3031">
        <v>0</v>
      </c>
      <c r="N3031">
        <v>0</v>
      </c>
      <c r="O3031" s="24" t="e">
        <f t="shared" si="284"/>
        <v>#DIV/0!</v>
      </c>
      <c r="P3031" s="35">
        <f>VLOOKUP(E3031,'参数设置&amp;汇总'!O:X,10,0)</f>
        <v>0.1</v>
      </c>
      <c r="Q3031" s="37">
        <f t="shared" si="285"/>
        <v>0</v>
      </c>
      <c r="R3031">
        <v>0.85</v>
      </c>
      <c r="S3031" s="38">
        <f t="shared" si="286"/>
        <v>0</v>
      </c>
      <c r="T3031" s="9">
        <f t="shared" si="287"/>
        <v>0</v>
      </c>
      <c r="V3031" s="11"/>
    </row>
    <row r="3032" spans="2:22" ht="18">
      <c r="B3032" t="s">
        <v>550</v>
      </c>
      <c r="C3032" t="s">
        <v>555</v>
      </c>
      <c r="D3032" t="str">
        <f>VLOOKUP(G3032,Sheet1!J:K,2,0)</f>
        <v>C</v>
      </c>
      <c r="E3032" t="str">
        <f t="shared" si="282"/>
        <v>C科学探索</v>
      </c>
      <c r="F3032" t="str">
        <f>VLOOKUP(G3032,Sheet1!J:L,3,0)</f>
        <v>山西省</v>
      </c>
      <c r="G3032" t="s">
        <v>190</v>
      </c>
      <c r="H3032" s="2" t="str">
        <f>VLOOKUP(G3032,Sheet1!J:O,6,0)</f>
        <v>华北大区</v>
      </c>
      <c r="I3032">
        <v>96</v>
      </c>
      <c r="J3032">
        <v>11</v>
      </c>
      <c r="K3032" s="8">
        <f>VLOOKUP(C3032,'渗透率、续签率'!B:C,2,0)</f>
        <v>0.503</v>
      </c>
      <c r="L3032" s="6">
        <f t="shared" si="283"/>
        <v>0.11458333333333333</v>
      </c>
      <c r="M3032">
        <v>24</v>
      </c>
      <c r="N3032">
        <v>9</v>
      </c>
      <c r="O3032" s="24">
        <f t="shared" si="284"/>
        <v>0.375</v>
      </c>
      <c r="P3032" s="35">
        <f>VLOOKUP(E3032,'参数设置&amp;汇总'!O:X,10,0)</f>
        <v>0.1</v>
      </c>
      <c r="Q3032" s="37">
        <f t="shared" si="285"/>
        <v>9</v>
      </c>
      <c r="R3032">
        <v>0.85</v>
      </c>
      <c r="S3032" s="38">
        <f t="shared" si="286"/>
        <v>5.2623529411764709</v>
      </c>
      <c r="T3032" s="9">
        <f t="shared" si="287"/>
        <v>2.2785988235294119</v>
      </c>
      <c r="V3032" s="11"/>
    </row>
    <row r="3033" spans="2:22" ht="18">
      <c r="B3033" t="s">
        <v>550</v>
      </c>
      <c r="C3033" t="s">
        <v>555</v>
      </c>
      <c r="D3033" t="str">
        <f>VLOOKUP(G3033,Sheet1!J:K,2,0)</f>
        <v>C</v>
      </c>
      <c r="E3033" t="str">
        <f t="shared" si="282"/>
        <v>C科学探索</v>
      </c>
      <c r="F3033" t="str">
        <f>VLOOKUP(G3033,Sheet1!J:L,3,0)</f>
        <v>山东省</v>
      </c>
      <c r="G3033" t="s">
        <v>191</v>
      </c>
      <c r="H3033" s="2" t="str">
        <f>VLOOKUP(G3033,Sheet1!J:O,6,0)</f>
        <v>华北大区</v>
      </c>
      <c r="I3033">
        <v>43</v>
      </c>
      <c r="J3033">
        <v>0</v>
      </c>
      <c r="K3033" s="8">
        <f>VLOOKUP(C3033,'渗透率、续签率'!B:C,2,0)</f>
        <v>0.503</v>
      </c>
      <c r="L3033" s="6">
        <f t="shared" si="283"/>
        <v>0</v>
      </c>
      <c r="M3033">
        <v>1</v>
      </c>
      <c r="N3033">
        <v>0</v>
      </c>
      <c r="O3033" s="24">
        <f t="shared" si="284"/>
        <v>0</v>
      </c>
      <c r="P3033" s="35">
        <f>VLOOKUP(E3033,'参数设置&amp;汇总'!O:X,10,0)</f>
        <v>0.1</v>
      </c>
      <c r="Q3033" s="37">
        <f t="shared" si="285"/>
        <v>0.1</v>
      </c>
      <c r="R3033">
        <v>0.85</v>
      </c>
      <c r="S3033" s="38">
        <f t="shared" si="286"/>
        <v>0.11764705882352942</v>
      </c>
      <c r="T3033" s="9">
        <f t="shared" si="287"/>
        <v>5.094117647058824E-2</v>
      </c>
      <c r="V3033" s="11"/>
    </row>
    <row r="3034" spans="2:22" ht="18">
      <c r="B3034" t="s">
        <v>550</v>
      </c>
      <c r="C3034" t="s">
        <v>555</v>
      </c>
      <c r="D3034" t="str">
        <f>VLOOKUP(G3034,Sheet1!J:K,2,0)</f>
        <v>C</v>
      </c>
      <c r="E3034" t="str">
        <f t="shared" si="282"/>
        <v>C科学探索</v>
      </c>
      <c r="F3034" t="str">
        <f>VLOOKUP(G3034,Sheet1!J:L,3,0)</f>
        <v>湖南省</v>
      </c>
      <c r="G3034" t="s">
        <v>192</v>
      </c>
      <c r="H3034" s="2" t="str">
        <f>VLOOKUP(G3034,Sheet1!J:O,6,0)</f>
        <v>华南大区</v>
      </c>
      <c r="I3034">
        <v>22</v>
      </c>
      <c r="J3034">
        <v>0</v>
      </c>
      <c r="K3034" s="8">
        <f>VLOOKUP(C3034,'渗透率、续签率'!B:C,2,0)</f>
        <v>0.503</v>
      </c>
      <c r="L3034" s="6">
        <f t="shared" si="283"/>
        <v>0</v>
      </c>
      <c r="M3034">
        <v>0</v>
      </c>
      <c r="N3034">
        <v>0</v>
      </c>
      <c r="O3034" s="24" t="e">
        <f t="shared" si="284"/>
        <v>#DIV/0!</v>
      </c>
      <c r="P3034" s="35">
        <f>VLOOKUP(E3034,'参数设置&amp;汇总'!O:X,10,0)</f>
        <v>0.1</v>
      </c>
      <c r="Q3034" s="37">
        <f t="shared" si="285"/>
        <v>0</v>
      </c>
      <c r="R3034">
        <v>0.85</v>
      </c>
      <c r="S3034" s="38">
        <f t="shared" si="286"/>
        <v>0</v>
      </c>
      <c r="T3034" s="9">
        <f t="shared" si="287"/>
        <v>0</v>
      </c>
      <c r="V3034" s="11"/>
    </row>
    <row r="3035" spans="2:22" ht="18">
      <c r="B3035" t="s">
        <v>550</v>
      </c>
      <c r="C3035" t="s">
        <v>555</v>
      </c>
      <c r="D3035" t="str">
        <f>VLOOKUP(G3035,Sheet1!J:K,2,0)</f>
        <v>C</v>
      </c>
      <c r="E3035" t="str">
        <f t="shared" si="282"/>
        <v>C科学探索</v>
      </c>
      <c r="F3035" t="str">
        <f>VLOOKUP(G3035,Sheet1!J:L,3,0)</f>
        <v>湖北省</v>
      </c>
      <c r="G3035" t="s">
        <v>193</v>
      </c>
      <c r="H3035" s="2" t="str">
        <f>VLOOKUP(G3035,Sheet1!J:O,6,0)</f>
        <v>华南大区</v>
      </c>
      <c r="I3035">
        <v>23</v>
      </c>
      <c r="J3035">
        <v>0</v>
      </c>
      <c r="K3035" s="8">
        <f>VLOOKUP(C3035,'渗透率、续签率'!B:C,2,0)</f>
        <v>0.503</v>
      </c>
      <c r="L3035" s="6">
        <f t="shared" si="283"/>
        <v>0</v>
      </c>
      <c r="M3035">
        <v>2</v>
      </c>
      <c r="N3035">
        <v>0</v>
      </c>
      <c r="O3035" s="24">
        <f t="shared" si="284"/>
        <v>0</v>
      </c>
      <c r="P3035" s="35">
        <f>VLOOKUP(E3035,'参数设置&amp;汇总'!O:X,10,0)</f>
        <v>0.1</v>
      </c>
      <c r="Q3035" s="37">
        <f t="shared" si="285"/>
        <v>0.2</v>
      </c>
      <c r="R3035">
        <v>0.85</v>
      </c>
      <c r="S3035" s="38">
        <f t="shared" si="286"/>
        <v>0.23529411764705885</v>
      </c>
      <c r="T3035" s="9">
        <f t="shared" si="287"/>
        <v>0.10188235294117648</v>
      </c>
      <c r="V3035" s="11"/>
    </row>
    <row r="3036" spans="2:22" ht="18">
      <c r="B3036" t="s">
        <v>550</v>
      </c>
      <c r="C3036" t="s">
        <v>555</v>
      </c>
      <c r="D3036" t="str">
        <f>VLOOKUP(G3036,Sheet1!J:K,2,0)</f>
        <v>C</v>
      </c>
      <c r="E3036" t="str">
        <f t="shared" si="282"/>
        <v>C科学探索</v>
      </c>
      <c r="F3036" t="str">
        <f>VLOOKUP(G3036,Sheet1!J:L,3,0)</f>
        <v>福建省</v>
      </c>
      <c r="G3036" t="s">
        <v>194</v>
      </c>
      <c r="H3036" s="2" t="str">
        <f>VLOOKUP(G3036,Sheet1!J:O,6,0)</f>
        <v>华南大区</v>
      </c>
      <c r="I3036">
        <v>18</v>
      </c>
      <c r="J3036">
        <v>0</v>
      </c>
      <c r="K3036" s="8">
        <f>VLOOKUP(C3036,'渗透率、续签率'!B:C,2,0)</f>
        <v>0.503</v>
      </c>
      <c r="L3036" s="6">
        <f t="shared" si="283"/>
        <v>0</v>
      </c>
      <c r="M3036">
        <v>3</v>
      </c>
      <c r="N3036">
        <v>0</v>
      </c>
      <c r="O3036" s="24">
        <f t="shared" si="284"/>
        <v>0</v>
      </c>
      <c r="P3036" s="35">
        <f>VLOOKUP(E3036,'参数设置&amp;汇总'!O:X,10,0)</f>
        <v>0.1</v>
      </c>
      <c r="Q3036" s="37">
        <f t="shared" si="285"/>
        <v>0.30000000000000004</v>
      </c>
      <c r="R3036">
        <v>0.85</v>
      </c>
      <c r="S3036" s="38">
        <f t="shared" si="286"/>
        <v>0.35294117647058831</v>
      </c>
      <c r="T3036" s="9">
        <f t="shared" si="287"/>
        <v>0.15282352941176475</v>
      </c>
      <c r="U3036" s="1"/>
      <c r="V3036" s="11"/>
    </row>
    <row r="3037" spans="2:22" ht="18">
      <c r="B3037" t="s">
        <v>550</v>
      </c>
      <c r="C3037" t="s">
        <v>555</v>
      </c>
      <c r="D3037" t="str">
        <f>VLOOKUP(G3037,Sheet1!J:K,2,0)</f>
        <v>B</v>
      </c>
      <c r="E3037" t="str">
        <f t="shared" si="282"/>
        <v>B科学探索</v>
      </c>
      <c r="F3037" t="str">
        <f>VLOOKUP(G3037,Sheet1!J:L,3,0)</f>
        <v>浙江省</v>
      </c>
      <c r="G3037" t="s">
        <v>70</v>
      </c>
      <c r="H3037" s="2" t="str">
        <f>VLOOKUP(G3037,Sheet1!J:O,6,0)</f>
        <v>华南大区</v>
      </c>
      <c r="I3037">
        <v>184</v>
      </c>
      <c r="J3037">
        <v>4</v>
      </c>
      <c r="K3037" s="8">
        <f>VLOOKUP(C3037,'渗透率、续签率'!B:C,2,0)</f>
        <v>0.503</v>
      </c>
      <c r="L3037" s="6">
        <f t="shared" si="283"/>
        <v>2.1739130434782608E-2</v>
      </c>
      <c r="M3037">
        <v>18</v>
      </c>
      <c r="N3037">
        <v>3</v>
      </c>
      <c r="O3037" s="24">
        <f t="shared" si="284"/>
        <v>0.16666666666666666</v>
      </c>
      <c r="P3037" s="35">
        <f>VLOOKUP(E3037,'参数设置&amp;汇总'!O:X,10,0)</f>
        <v>0.25</v>
      </c>
      <c r="Q3037" s="37">
        <f t="shared" si="285"/>
        <v>4.5</v>
      </c>
      <c r="R3037">
        <v>0.85</v>
      </c>
      <c r="S3037" s="38">
        <f t="shared" si="286"/>
        <v>3.5188235294117649</v>
      </c>
      <c r="T3037" s="9">
        <f t="shared" si="287"/>
        <v>1.5236505882352942</v>
      </c>
      <c r="V3037" s="11"/>
    </row>
    <row r="3038" spans="2:22" ht="18">
      <c r="B3038" t="s">
        <v>550</v>
      </c>
      <c r="C3038" t="s">
        <v>555</v>
      </c>
      <c r="D3038" t="str">
        <f>VLOOKUP(G3038,Sheet1!J:K,2,0)</f>
        <v>C</v>
      </c>
      <c r="E3038" t="str">
        <f t="shared" si="282"/>
        <v>C科学探索</v>
      </c>
      <c r="F3038" t="str">
        <f>VLOOKUP(G3038,Sheet1!J:L,3,0)</f>
        <v>安徽省</v>
      </c>
      <c r="G3038" t="s">
        <v>195</v>
      </c>
      <c r="H3038" s="2" t="str">
        <f>VLOOKUP(G3038,Sheet1!J:O,6,0)</f>
        <v>华南大区</v>
      </c>
      <c r="I3038">
        <v>26</v>
      </c>
      <c r="J3038">
        <v>0</v>
      </c>
      <c r="K3038" s="8">
        <f>VLOOKUP(C3038,'渗透率、续签率'!B:C,2,0)</f>
        <v>0.503</v>
      </c>
      <c r="L3038" s="6">
        <f t="shared" si="283"/>
        <v>0</v>
      </c>
      <c r="M3038">
        <v>0</v>
      </c>
      <c r="N3038">
        <v>0</v>
      </c>
      <c r="O3038" s="24" t="e">
        <f t="shared" si="284"/>
        <v>#DIV/0!</v>
      </c>
      <c r="P3038" s="35">
        <f>VLOOKUP(E3038,'参数设置&amp;汇总'!O:X,10,0)</f>
        <v>0.1</v>
      </c>
      <c r="Q3038" s="37">
        <f t="shared" si="285"/>
        <v>0</v>
      </c>
      <c r="R3038">
        <v>0.85</v>
      </c>
      <c r="S3038" s="38">
        <f t="shared" si="286"/>
        <v>0</v>
      </c>
      <c r="T3038" s="9">
        <f t="shared" si="287"/>
        <v>0</v>
      </c>
      <c r="V3038" s="11"/>
    </row>
    <row r="3039" spans="2:22" ht="18">
      <c r="B3039" t="s">
        <v>550</v>
      </c>
      <c r="C3039" t="s">
        <v>555</v>
      </c>
      <c r="D3039" t="str">
        <f>VLOOKUP(G3039,Sheet1!J:K,2,0)</f>
        <v>C</v>
      </c>
      <c r="E3039" t="str">
        <f t="shared" si="282"/>
        <v>C科学探索</v>
      </c>
      <c r="F3039" t="str">
        <f>VLOOKUP(G3039,Sheet1!J:L,3,0)</f>
        <v>陕西省</v>
      </c>
      <c r="G3039" t="s">
        <v>196</v>
      </c>
      <c r="H3039" s="2" t="str">
        <f>VLOOKUP(G3039,Sheet1!J:O,6,0)</f>
        <v>华北大区</v>
      </c>
      <c r="I3039">
        <v>14</v>
      </c>
      <c r="J3039">
        <v>0</v>
      </c>
      <c r="K3039" s="8">
        <f>VLOOKUP(C3039,'渗透率、续签率'!B:C,2,0)</f>
        <v>0.503</v>
      </c>
      <c r="L3039" s="6">
        <f t="shared" si="283"/>
        <v>0</v>
      </c>
      <c r="M3039">
        <v>1</v>
      </c>
      <c r="N3039">
        <v>0</v>
      </c>
      <c r="O3039" s="24">
        <f t="shared" si="284"/>
        <v>0</v>
      </c>
      <c r="P3039" s="35">
        <f>VLOOKUP(E3039,'参数设置&amp;汇总'!O:X,10,0)</f>
        <v>0.1</v>
      </c>
      <c r="Q3039" s="37">
        <f t="shared" si="285"/>
        <v>0.1</v>
      </c>
      <c r="R3039">
        <v>0.85</v>
      </c>
      <c r="S3039" s="38">
        <f t="shared" si="286"/>
        <v>0.11764705882352942</v>
      </c>
      <c r="T3039" s="9">
        <f t="shared" si="287"/>
        <v>5.094117647058824E-2</v>
      </c>
      <c r="V3039" s="11"/>
    </row>
    <row r="3040" spans="2:22" ht="18">
      <c r="B3040" t="s">
        <v>550</v>
      </c>
      <c r="C3040" t="s">
        <v>555</v>
      </c>
      <c r="D3040" t="str">
        <f>VLOOKUP(G3040,Sheet1!J:K,2,0)</f>
        <v>C</v>
      </c>
      <c r="E3040" t="str">
        <f t="shared" si="282"/>
        <v>C科学探索</v>
      </c>
      <c r="F3040" t="str">
        <f>VLOOKUP(G3040,Sheet1!J:L,3,0)</f>
        <v>河南省</v>
      </c>
      <c r="G3040" t="s">
        <v>197</v>
      </c>
      <c r="H3040" s="2" t="str">
        <f>VLOOKUP(G3040,Sheet1!J:O,6,0)</f>
        <v>华北大区</v>
      </c>
      <c r="I3040">
        <v>46</v>
      </c>
      <c r="J3040">
        <v>0</v>
      </c>
      <c r="K3040" s="8">
        <f>VLOOKUP(C3040,'渗透率、续签率'!B:C,2,0)</f>
        <v>0.503</v>
      </c>
      <c r="L3040" s="6">
        <f t="shared" si="283"/>
        <v>0</v>
      </c>
      <c r="M3040">
        <v>4</v>
      </c>
      <c r="N3040">
        <v>0</v>
      </c>
      <c r="O3040" s="24">
        <f t="shared" si="284"/>
        <v>0</v>
      </c>
      <c r="P3040" s="35">
        <f>VLOOKUP(E3040,'参数设置&amp;汇总'!O:X,10,0)</f>
        <v>0.1</v>
      </c>
      <c r="Q3040" s="37">
        <f t="shared" si="285"/>
        <v>0.4</v>
      </c>
      <c r="R3040">
        <v>0.85</v>
      </c>
      <c r="S3040" s="38">
        <f t="shared" si="286"/>
        <v>0.4705882352941177</v>
      </c>
      <c r="T3040" s="9">
        <f t="shared" si="287"/>
        <v>0.20376470588235296</v>
      </c>
      <c r="V3040" s="11"/>
    </row>
    <row r="3041" spans="2:22" ht="18">
      <c r="B3041" t="s">
        <v>550</v>
      </c>
      <c r="C3041" t="s">
        <v>555</v>
      </c>
      <c r="D3041" t="str">
        <f>VLOOKUP(G3041,Sheet1!J:K,2,0)</f>
        <v>C</v>
      </c>
      <c r="E3041" t="str">
        <f t="shared" si="282"/>
        <v>C科学探索</v>
      </c>
      <c r="F3041" t="str">
        <f>VLOOKUP(G3041,Sheet1!J:L,3,0)</f>
        <v>贵州省</v>
      </c>
      <c r="G3041" t="s">
        <v>198</v>
      </c>
      <c r="H3041" s="2" t="str">
        <f>VLOOKUP(G3041,Sheet1!J:O,6,0)</f>
        <v>华北大区</v>
      </c>
      <c r="I3041">
        <v>10</v>
      </c>
      <c r="J3041">
        <v>0</v>
      </c>
      <c r="K3041" s="8">
        <f>VLOOKUP(C3041,'渗透率、续签率'!B:C,2,0)</f>
        <v>0.503</v>
      </c>
      <c r="L3041" s="6">
        <f t="shared" si="283"/>
        <v>0</v>
      </c>
      <c r="M3041">
        <v>2</v>
      </c>
      <c r="N3041">
        <v>0</v>
      </c>
      <c r="O3041" s="24">
        <f t="shared" si="284"/>
        <v>0</v>
      </c>
      <c r="P3041" s="35">
        <f>VLOOKUP(E3041,'参数设置&amp;汇总'!O:X,10,0)</f>
        <v>0.1</v>
      </c>
      <c r="Q3041" s="37">
        <f t="shared" si="285"/>
        <v>0.2</v>
      </c>
      <c r="R3041">
        <v>0.85</v>
      </c>
      <c r="S3041" s="38">
        <f t="shared" si="286"/>
        <v>0.23529411764705885</v>
      </c>
      <c r="T3041" s="9">
        <f t="shared" si="287"/>
        <v>0.10188235294117648</v>
      </c>
      <c r="V3041" s="11"/>
    </row>
    <row r="3042" spans="2:22" ht="18">
      <c r="B3042" t="s">
        <v>550</v>
      </c>
      <c r="C3042" t="s">
        <v>555</v>
      </c>
      <c r="D3042" t="str">
        <f>VLOOKUP(G3042,Sheet1!J:K,2,0)</f>
        <v>C</v>
      </c>
      <c r="E3042" t="str">
        <f t="shared" si="282"/>
        <v>C科学探索</v>
      </c>
      <c r="F3042" t="str">
        <f>VLOOKUP(G3042,Sheet1!J:L,3,0)</f>
        <v>甘肃省</v>
      </c>
      <c r="G3042" t="s">
        <v>200</v>
      </c>
      <c r="H3042" s="2" t="str">
        <f>VLOOKUP(G3042,Sheet1!J:O,6,0)</f>
        <v>华北大区</v>
      </c>
      <c r="I3042">
        <v>5</v>
      </c>
      <c r="J3042">
        <v>0</v>
      </c>
      <c r="K3042" s="8">
        <f>VLOOKUP(C3042,'渗透率、续签率'!B:C,2,0)</f>
        <v>0.503</v>
      </c>
      <c r="L3042" s="6">
        <f t="shared" si="283"/>
        <v>0</v>
      </c>
      <c r="M3042">
        <v>0</v>
      </c>
      <c r="N3042">
        <v>0</v>
      </c>
      <c r="O3042" s="24" t="e">
        <f t="shared" si="284"/>
        <v>#DIV/0!</v>
      </c>
      <c r="P3042" s="35">
        <f>VLOOKUP(E3042,'参数设置&amp;汇总'!O:X,10,0)</f>
        <v>0.1</v>
      </c>
      <c r="Q3042" s="37">
        <f t="shared" si="285"/>
        <v>0</v>
      </c>
      <c r="R3042">
        <v>0.85</v>
      </c>
      <c r="S3042" s="38">
        <f t="shared" si="286"/>
        <v>0</v>
      </c>
      <c r="T3042" s="9">
        <f t="shared" si="287"/>
        <v>0</v>
      </c>
      <c r="V3042" s="11"/>
    </row>
    <row r="3043" spans="2:22" ht="18">
      <c r="B3043" t="s">
        <v>550</v>
      </c>
      <c r="C3043" t="s">
        <v>555</v>
      </c>
      <c r="D3043" t="str">
        <f>VLOOKUP(G3043,Sheet1!J:K,2,0)</f>
        <v>C</v>
      </c>
      <c r="E3043" t="str">
        <f t="shared" si="282"/>
        <v>C科学探索</v>
      </c>
      <c r="F3043" t="str">
        <f>VLOOKUP(G3043,Sheet1!J:L,3,0)</f>
        <v>四川省</v>
      </c>
      <c r="G3043" t="s">
        <v>201</v>
      </c>
      <c r="H3043" s="2" t="str">
        <f>VLOOKUP(G3043,Sheet1!J:O,6,0)</f>
        <v>华北大区</v>
      </c>
      <c r="I3043">
        <v>17</v>
      </c>
      <c r="J3043">
        <v>0</v>
      </c>
      <c r="K3043" s="8">
        <f>VLOOKUP(C3043,'渗透率、续签率'!B:C,2,0)</f>
        <v>0.503</v>
      </c>
      <c r="L3043" s="6">
        <f t="shared" si="283"/>
        <v>0</v>
      </c>
      <c r="M3043">
        <v>2</v>
      </c>
      <c r="N3043">
        <v>0</v>
      </c>
      <c r="O3043" s="24">
        <f t="shared" si="284"/>
        <v>0</v>
      </c>
      <c r="P3043" s="35">
        <f>VLOOKUP(E3043,'参数设置&amp;汇总'!O:X,10,0)</f>
        <v>0.1</v>
      </c>
      <c r="Q3043" s="37">
        <f t="shared" si="285"/>
        <v>0.2</v>
      </c>
      <c r="R3043">
        <v>0.85</v>
      </c>
      <c r="S3043" s="38">
        <f t="shared" si="286"/>
        <v>0.23529411764705885</v>
      </c>
      <c r="T3043" s="9">
        <f t="shared" si="287"/>
        <v>0.10188235294117648</v>
      </c>
      <c r="V3043" s="11"/>
    </row>
    <row r="3044" spans="2:22" ht="18">
      <c r="B3044" t="s">
        <v>550</v>
      </c>
      <c r="C3044" t="s">
        <v>555</v>
      </c>
      <c r="D3044" t="str">
        <f>VLOOKUP(G3044,Sheet1!J:K,2,0)</f>
        <v>C</v>
      </c>
      <c r="E3044" t="str">
        <f t="shared" si="282"/>
        <v>C科学探索</v>
      </c>
      <c r="F3044" t="str">
        <f>VLOOKUP(G3044,Sheet1!J:L,3,0)</f>
        <v>湖北省</v>
      </c>
      <c r="G3044" t="s">
        <v>202</v>
      </c>
      <c r="H3044" s="2" t="str">
        <f>VLOOKUP(G3044,Sheet1!J:O,6,0)</f>
        <v>华南大区</v>
      </c>
      <c r="I3044">
        <v>25</v>
      </c>
      <c r="J3044">
        <v>0</v>
      </c>
      <c r="K3044" s="8">
        <f>VLOOKUP(C3044,'渗透率、续签率'!B:C,2,0)</f>
        <v>0.503</v>
      </c>
      <c r="L3044" s="6">
        <f t="shared" si="283"/>
        <v>0</v>
      </c>
      <c r="M3044">
        <v>1</v>
      </c>
      <c r="N3044">
        <v>0</v>
      </c>
      <c r="O3044" s="24">
        <f t="shared" si="284"/>
        <v>0</v>
      </c>
      <c r="P3044" s="35">
        <f>VLOOKUP(E3044,'参数设置&amp;汇总'!O:X,10,0)</f>
        <v>0.1</v>
      </c>
      <c r="Q3044" s="37">
        <f t="shared" si="285"/>
        <v>0.1</v>
      </c>
      <c r="R3044">
        <v>0.85</v>
      </c>
      <c r="S3044" s="38">
        <f t="shared" si="286"/>
        <v>0.11764705882352942</v>
      </c>
      <c r="T3044" s="9">
        <f t="shared" si="287"/>
        <v>5.094117647058824E-2</v>
      </c>
      <c r="U3044" s="1"/>
      <c r="V3044" s="11"/>
    </row>
    <row r="3045" spans="2:22" ht="18">
      <c r="B3045" t="s">
        <v>550</v>
      </c>
      <c r="C3045" t="s">
        <v>555</v>
      </c>
      <c r="D3045" t="str">
        <f>VLOOKUP(G3045,Sheet1!J:K,2,0)</f>
        <v>C</v>
      </c>
      <c r="E3045" t="str">
        <f t="shared" si="282"/>
        <v>C科学探索</v>
      </c>
      <c r="F3045" t="str">
        <f>VLOOKUP(G3045,Sheet1!J:L,3,0)</f>
        <v>江西省</v>
      </c>
      <c r="G3045" t="s">
        <v>203</v>
      </c>
      <c r="H3045" s="2" t="str">
        <f>VLOOKUP(G3045,Sheet1!J:O,6,0)</f>
        <v>华南大区</v>
      </c>
      <c r="I3045">
        <v>40</v>
      </c>
      <c r="J3045">
        <v>0</v>
      </c>
      <c r="K3045" s="8">
        <f>VLOOKUP(C3045,'渗透率、续签率'!B:C,2,0)</f>
        <v>0.503</v>
      </c>
      <c r="L3045" s="6">
        <f t="shared" si="283"/>
        <v>0</v>
      </c>
      <c r="M3045">
        <v>2</v>
      </c>
      <c r="N3045">
        <v>0</v>
      </c>
      <c r="O3045" s="24">
        <f t="shared" si="284"/>
        <v>0</v>
      </c>
      <c r="P3045" s="35">
        <f>VLOOKUP(E3045,'参数设置&amp;汇总'!O:X,10,0)</f>
        <v>0.1</v>
      </c>
      <c r="Q3045" s="37">
        <f t="shared" si="285"/>
        <v>0.2</v>
      </c>
      <c r="R3045">
        <v>0.85</v>
      </c>
      <c r="S3045" s="38">
        <f t="shared" si="286"/>
        <v>0.23529411764705885</v>
      </c>
      <c r="T3045" s="9">
        <f t="shared" si="287"/>
        <v>0.10188235294117648</v>
      </c>
    </row>
    <row r="3046" spans="2:22" ht="18">
      <c r="B3046" t="s">
        <v>550</v>
      </c>
      <c r="C3046" t="s">
        <v>555</v>
      </c>
      <c r="D3046" t="str">
        <f>VLOOKUP(G3046,Sheet1!J:K,2,0)</f>
        <v>C</v>
      </c>
      <c r="E3046" t="str">
        <f t="shared" si="282"/>
        <v>C科学探索</v>
      </c>
      <c r="F3046" t="str">
        <f>VLOOKUP(G3046,Sheet1!J:L,3,0)</f>
        <v>陕西省</v>
      </c>
      <c r="G3046" t="s">
        <v>204</v>
      </c>
      <c r="H3046" s="2" t="str">
        <f>VLOOKUP(G3046,Sheet1!J:O,6,0)</f>
        <v>华北大区</v>
      </c>
      <c r="I3046">
        <v>23</v>
      </c>
      <c r="J3046">
        <v>0</v>
      </c>
      <c r="K3046" s="8">
        <f>VLOOKUP(C3046,'渗透率、续签率'!B:C,2,0)</f>
        <v>0.503</v>
      </c>
      <c r="L3046" s="6">
        <f t="shared" si="283"/>
        <v>0</v>
      </c>
      <c r="M3046">
        <v>0</v>
      </c>
      <c r="N3046">
        <v>0</v>
      </c>
      <c r="O3046" s="24" t="e">
        <f t="shared" si="284"/>
        <v>#DIV/0!</v>
      </c>
      <c r="P3046" s="35">
        <f>VLOOKUP(E3046,'参数设置&amp;汇总'!O:X,10,0)</f>
        <v>0.1</v>
      </c>
      <c r="Q3046" s="37">
        <f t="shared" si="285"/>
        <v>0</v>
      </c>
      <c r="R3046">
        <v>0.85</v>
      </c>
      <c r="S3046" s="38">
        <f t="shared" si="286"/>
        <v>0</v>
      </c>
      <c r="T3046" s="9">
        <f t="shared" si="287"/>
        <v>0</v>
      </c>
      <c r="U3046" s="1"/>
      <c r="V3046" s="11"/>
    </row>
    <row r="3047" spans="2:22" ht="18">
      <c r="B3047" t="s">
        <v>550</v>
      </c>
      <c r="C3047" t="s">
        <v>555</v>
      </c>
      <c r="D3047" t="str">
        <f>VLOOKUP(G3047,Sheet1!J:K,2,0)</f>
        <v>C</v>
      </c>
      <c r="E3047" t="str">
        <f t="shared" si="282"/>
        <v>C科学探索</v>
      </c>
      <c r="F3047" t="str">
        <f>VLOOKUP(G3047,Sheet1!J:L,3,0)</f>
        <v>安徽省</v>
      </c>
      <c r="G3047" t="s">
        <v>205</v>
      </c>
      <c r="H3047" s="2" t="str">
        <f>VLOOKUP(G3047,Sheet1!J:O,6,0)</f>
        <v>华南大区</v>
      </c>
      <c r="I3047">
        <v>22</v>
      </c>
      <c r="J3047">
        <v>0</v>
      </c>
      <c r="K3047" s="8">
        <f>VLOOKUP(C3047,'渗透率、续签率'!B:C,2,0)</f>
        <v>0.503</v>
      </c>
      <c r="L3047" s="6">
        <f t="shared" si="283"/>
        <v>0</v>
      </c>
      <c r="M3047">
        <v>0</v>
      </c>
      <c r="N3047">
        <v>0</v>
      </c>
      <c r="O3047" s="24" t="e">
        <f t="shared" si="284"/>
        <v>#DIV/0!</v>
      </c>
      <c r="P3047" s="35">
        <f>VLOOKUP(E3047,'参数设置&amp;汇总'!O:X,10,0)</f>
        <v>0.1</v>
      </c>
      <c r="Q3047" s="37">
        <f t="shared" si="285"/>
        <v>0</v>
      </c>
      <c r="R3047">
        <v>0.85</v>
      </c>
      <c r="S3047" s="38">
        <f t="shared" si="286"/>
        <v>0</v>
      </c>
      <c r="T3047" s="9">
        <f t="shared" si="287"/>
        <v>0</v>
      </c>
      <c r="U3047" s="1"/>
      <c r="V3047" s="11"/>
    </row>
    <row r="3048" spans="2:22" ht="18">
      <c r="B3048" t="s">
        <v>550</v>
      </c>
      <c r="C3048" t="s">
        <v>555</v>
      </c>
      <c r="D3048" t="str">
        <f>VLOOKUP(G3048,Sheet1!J:K,2,0)</f>
        <v>C</v>
      </c>
      <c r="E3048" t="str">
        <f t="shared" si="282"/>
        <v>C科学探索</v>
      </c>
      <c r="F3048" t="str">
        <f>VLOOKUP(G3048,Sheet1!J:L,3,0)</f>
        <v>安徽省</v>
      </c>
      <c r="G3048" t="s">
        <v>206</v>
      </c>
      <c r="H3048" s="2" t="str">
        <f>VLOOKUP(G3048,Sheet1!J:O,6,0)</f>
        <v>华南大区</v>
      </c>
      <c r="I3048">
        <v>33</v>
      </c>
      <c r="J3048">
        <v>0</v>
      </c>
      <c r="K3048" s="8">
        <f>VLOOKUP(C3048,'渗透率、续签率'!B:C,2,0)</f>
        <v>0.503</v>
      </c>
      <c r="L3048" s="6">
        <f t="shared" si="283"/>
        <v>0</v>
      </c>
      <c r="M3048">
        <v>0</v>
      </c>
      <c r="N3048">
        <v>0</v>
      </c>
      <c r="O3048" s="24" t="e">
        <f t="shared" si="284"/>
        <v>#DIV/0!</v>
      </c>
      <c r="P3048" s="35">
        <f>VLOOKUP(E3048,'参数设置&amp;汇总'!O:X,10,0)</f>
        <v>0.1</v>
      </c>
      <c r="Q3048" s="37">
        <f t="shared" si="285"/>
        <v>0</v>
      </c>
      <c r="R3048">
        <v>0.85</v>
      </c>
      <c r="S3048" s="38">
        <f t="shared" si="286"/>
        <v>0</v>
      </c>
      <c r="T3048" s="9">
        <f t="shared" si="287"/>
        <v>0</v>
      </c>
      <c r="V3048" s="11"/>
    </row>
    <row r="3049" spans="2:22" ht="18">
      <c r="B3049" t="s">
        <v>550</v>
      </c>
      <c r="C3049" t="s">
        <v>555</v>
      </c>
      <c r="D3049" t="str">
        <f>VLOOKUP(G3049,Sheet1!J:K,2,0)</f>
        <v>C</v>
      </c>
      <c r="E3049" t="str">
        <f t="shared" si="282"/>
        <v>C科学探索</v>
      </c>
      <c r="F3049" t="str">
        <f>VLOOKUP(G3049,Sheet1!J:L,3,0)</f>
        <v>江苏省</v>
      </c>
      <c r="G3049" t="s">
        <v>207</v>
      </c>
      <c r="H3049" s="2" t="str">
        <f>VLOOKUP(G3049,Sheet1!J:O,6,0)</f>
        <v>华北大区</v>
      </c>
      <c r="I3049">
        <v>35</v>
      </c>
      <c r="J3049">
        <v>0</v>
      </c>
      <c r="K3049" s="8">
        <f>VLOOKUP(C3049,'渗透率、续签率'!B:C,2,0)</f>
        <v>0.503</v>
      </c>
      <c r="L3049" s="6">
        <f t="shared" si="283"/>
        <v>0</v>
      </c>
      <c r="M3049">
        <v>4</v>
      </c>
      <c r="N3049">
        <v>0</v>
      </c>
      <c r="O3049" s="24">
        <f t="shared" si="284"/>
        <v>0</v>
      </c>
      <c r="P3049" s="35">
        <f>VLOOKUP(E3049,'参数设置&amp;汇总'!O:X,10,0)</f>
        <v>0.1</v>
      </c>
      <c r="Q3049" s="37">
        <f t="shared" si="285"/>
        <v>0.4</v>
      </c>
      <c r="R3049">
        <v>0.85</v>
      </c>
      <c r="S3049" s="38">
        <f t="shared" si="286"/>
        <v>0.4705882352941177</v>
      </c>
      <c r="T3049" s="9">
        <f t="shared" si="287"/>
        <v>0.20376470588235296</v>
      </c>
      <c r="V3049" s="11"/>
    </row>
    <row r="3050" spans="2:22" ht="18">
      <c r="B3050" t="s">
        <v>550</v>
      </c>
      <c r="C3050" t="s">
        <v>555</v>
      </c>
      <c r="D3050" t="str">
        <f>VLOOKUP(G3050,Sheet1!J:K,2,0)</f>
        <v>C</v>
      </c>
      <c r="E3050" t="str">
        <f t="shared" si="282"/>
        <v>C科学探索</v>
      </c>
      <c r="F3050" t="str">
        <f>VLOOKUP(G3050,Sheet1!J:L,3,0)</f>
        <v>西藏自治区</v>
      </c>
      <c r="G3050" t="s">
        <v>210</v>
      </c>
      <c r="H3050" s="2">
        <f>VLOOKUP(G3050,Sheet1!J:O,6,0)</f>
        <v>0</v>
      </c>
      <c r="I3050">
        <v>0</v>
      </c>
      <c r="J3050">
        <v>0</v>
      </c>
      <c r="K3050" s="8">
        <f>VLOOKUP(C3050,'渗透率、续签率'!B:C,2,0)</f>
        <v>0.503</v>
      </c>
      <c r="L3050" s="6" t="e">
        <f t="shared" si="283"/>
        <v>#DIV/0!</v>
      </c>
      <c r="M3050">
        <v>0</v>
      </c>
      <c r="N3050">
        <v>0</v>
      </c>
      <c r="O3050" s="24" t="e">
        <f t="shared" si="284"/>
        <v>#DIV/0!</v>
      </c>
      <c r="P3050" s="35">
        <f>VLOOKUP(E3050,'参数设置&amp;汇总'!O:X,10,0)</f>
        <v>0.1</v>
      </c>
      <c r="Q3050" s="37">
        <f t="shared" si="285"/>
        <v>0</v>
      </c>
      <c r="R3050">
        <v>0.85</v>
      </c>
      <c r="S3050" s="38">
        <f t="shared" si="286"/>
        <v>0</v>
      </c>
      <c r="T3050" s="9">
        <f t="shared" si="287"/>
        <v>0</v>
      </c>
      <c r="V3050" s="11"/>
    </row>
    <row r="3051" spans="2:22" ht="18">
      <c r="B3051" t="s">
        <v>550</v>
      </c>
      <c r="C3051" t="s">
        <v>555</v>
      </c>
      <c r="D3051" t="str">
        <f>VLOOKUP(G3051,Sheet1!J:K,2,0)</f>
        <v>C</v>
      </c>
      <c r="E3051" t="str">
        <f t="shared" si="282"/>
        <v>C科学探索</v>
      </c>
      <c r="F3051" t="str">
        <f>VLOOKUP(G3051,Sheet1!J:L,3,0)</f>
        <v>湖南省</v>
      </c>
      <c r="G3051" t="s">
        <v>211</v>
      </c>
      <c r="H3051" s="2" t="str">
        <f>VLOOKUP(G3051,Sheet1!J:O,6,0)</f>
        <v>华南大区</v>
      </c>
      <c r="I3051">
        <v>29</v>
      </c>
      <c r="J3051">
        <v>0</v>
      </c>
      <c r="K3051" s="8">
        <f>VLOOKUP(C3051,'渗透率、续签率'!B:C,2,0)</f>
        <v>0.503</v>
      </c>
      <c r="L3051" s="6">
        <f t="shared" si="283"/>
        <v>0</v>
      </c>
      <c r="M3051">
        <v>1</v>
      </c>
      <c r="N3051">
        <v>0</v>
      </c>
      <c r="O3051" s="24">
        <f t="shared" si="284"/>
        <v>0</v>
      </c>
      <c r="P3051" s="35">
        <f>VLOOKUP(E3051,'参数设置&amp;汇总'!O:X,10,0)</f>
        <v>0.1</v>
      </c>
      <c r="Q3051" s="37">
        <f t="shared" si="285"/>
        <v>0.1</v>
      </c>
      <c r="R3051">
        <v>0.85</v>
      </c>
      <c r="S3051" s="38">
        <f t="shared" si="286"/>
        <v>0.11764705882352942</v>
      </c>
      <c r="T3051" s="9">
        <f t="shared" si="287"/>
        <v>5.094117647058824E-2</v>
      </c>
      <c r="V3051" s="11"/>
    </row>
    <row r="3052" spans="2:22" ht="18">
      <c r="B3052" t="s">
        <v>550</v>
      </c>
      <c r="C3052" t="s">
        <v>555</v>
      </c>
      <c r="D3052" t="str">
        <f>VLOOKUP(G3052,Sheet1!J:K,2,0)</f>
        <v>C</v>
      </c>
      <c r="E3052" t="str">
        <f t="shared" si="282"/>
        <v>C科学探索</v>
      </c>
      <c r="F3052" t="str">
        <f>VLOOKUP(G3052,Sheet1!J:L,3,0)</f>
        <v>广西壮族自治区</v>
      </c>
      <c r="G3052" t="s">
        <v>212</v>
      </c>
      <c r="H3052" s="2" t="str">
        <f>VLOOKUP(G3052,Sheet1!J:O,6,0)</f>
        <v>华南大区</v>
      </c>
      <c r="I3052">
        <v>3</v>
      </c>
      <c r="J3052">
        <v>0</v>
      </c>
      <c r="K3052" s="8">
        <f>VLOOKUP(C3052,'渗透率、续签率'!B:C,2,0)</f>
        <v>0.503</v>
      </c>
      <c r="L3052" s="6">
        <f t="shared" si="283"/>
        <v>0</v>
      </c>
      <c r="M3052">
        <v>0</v>
      </c>
      <c r="N3052">
        <v>0</v>
      </c>
      <c r="O3052" s="24" t="e">
        <f t="shared" si="284"/>
        <v>#DIV/0!</v>
      </c>
      <c r="P3052" s="35">
        <f>VLOOKUP(E3052,'参数设置&amp;汇总'!O:X,10,0)</f>
        <v>0.1</v>
      </c>
      <c r="Q3052" s="37">
        <f t="shared" si="285"/>
        <v>0</v>
      </c>
      <c r="R3052">
        <v>0.85</v>
      </c>
      <c r="S3052" s="38">
        <f t="shared" si="286"/>
        <v>0</v>
      </c>
      <c r="T3052" s="9">
        <f t="shared" si="287"/>
        <v>0</v>
      </c>
      <c r="V3052" s="11"/>
    </row>
    <row r="3053" spans="2:22" ht="18">
      <c r="B3053" t="s">
        <v>550</v>
      </c>
      <c r="C3053" t="s">
        <v>555</v>
      </c>
      <c r="D3053" t="str">
        <f>VLOOKUP(G3053,Sheet1!J:K,2,0)</f>
        <v>C</v>
      </c>
      <c r="E3053" t="str">
        <f t="shared" si="282"/>
        <v>C科学探索</v>
      </c>
      <c r="F3053" t="str">
        <f>VLOOKUP(G3053,Sheet1!J:L,3,0)</f>
        <v>四川省</v>
      </c>
      <c r="G3053" t="s">
        <v>213</v>
      </c>
      <c r="H3053" s="2" t="str">
        <f>VLOOKUP(G3053,Sheet1!J:O,6,0)</f>
        <v>华北大区</v>
      </c>
      <c r="I3053">
        <v>9</v>
      </c>
      <c r="J3053">
        <v>0</v>
      </c>
      <c r="K3053" s="8">
        <f>VLOOKUP(C3053,'渗透率、续签率'!B:C,2,0)</f>
        <v>0.503</v>
      </c>
      <c r="L3053" s="6">
        <f t="shared" si="283"/>
        <v>0</v>
      </c>
      <c r="M3053">
        <v>1</v>
      </c>
      <c r="N3053">
        <v>0</v>
      </c>
      <c r="O3053" s="24">
        <f t="shared" si="284"/>
        <v>0</v>
      </c>
      <c r="P3053" s="35">
        <f>VLOOKUP(E3053,'参数设置&amp;汇总'!O:X,10,0)</f>
        <v>0.1</v>
      </c>
      <c r="Q3053" s="37">
        <f t="shared" si="285"/>
        <v>0.1</v>
      </c>
      <c r="R3053">
        <v>0.85</v>
      </c>
      <c r="S3053" s="38">
        <f t="shared" si="286"/>
        <v>0.11764705882352942</v>
      </c>
      <c r="T3053" s="9">
        <f t="shared" si="287"/>
        <v>5.094117647058824E-2</v>
      </c>
      <c r="V3053" s="11"/>
    </row>
    <row r="3054" spans="2:22" ht="18">
      <c r="B3054" t="s">
        <v>550</v>
      </c>
      <c r="C3054" t="s">
        <v>555</v>
      </c>
      <c r="D3054" t="str">
        <f>VLOOKUP(G3054,Sheet1!J:K,2,0)</f>
        <v>C</v>
      </c>
      <c r="E3054" t="str">
        <f t="shared" si="282"/>
        <v>C科学探索</v>
      </c>
      <c r="F3054" t="str">
        <f>VLOOKUP(G3054,Sheet1!J:L,3,0)</f>
        <v>内蒙古自治区</v>
      </c>
      <c r="G3054" t="s">
        <v>214</v>
      </c>
      <c r="H3054" s="2" t="str">
        <f>VLOOKUP(G3054,Sheet1!J:O,6,0)</f>
        <v>华北大区</v>
      </c>
      <c r="I3054">
        <v>18</v>
      </c>
      <c r="J3054">
        <v>0</v>
      </c>
      <c r="K3054" s="8">
        <f>VLOOKUP(C3054,'渗透率、续签率'!B:C,2,0)</f>
        <v>0.503</v>
      </c>
      <c r="L3054" s="6">
        <f t="shared" si="283"/>
        <v>0</v>
      </c>
      <c r="M3054">
        <v>1</v>
      </c>
      <c r="N3054">
        <v>0</v>
      </c>
      <c r="O3054" s="24">
        <f t="shared" si="284"/>
        <v>0</v>
      </c>
      <c r="P3054" s="35">
        <f>VLOOKUP(E3054,'参数设置&amp;汇总'!O:X,10,0)</f>
        <v>0.1</v>
      </c>
      <c r="Q3054" s="37">
        <f t="shared" si="285"/>
        <v>0.1</v>
      </c>
      <c r="R3054">
        <v>0.85</v>
      </c>
      <c r="S3054" s="38">
        <f t="shared" si="286"/>
        <v>0.11764705882352942</v>
      </c>
      <c r="T3054" s="9">
        <f t="shared" si="287"/>
        <v>5.094117647058824E-2</v>
      </c>
      <c r="V3054" s="11"/>
    </row>
    <row r="3055" spans="2:22" ht="18">
      <c r="B3055" t="s">
        <v>550</v>
      </c>
      <c r="C3055" t="s">
        <v>555</v>
      </c>
      <c r="D3055" t="str">
        <f>VLOOKUP(G3055,Sheet1!J:K,2,0)</f>
        <v>C</v>
      </c>
      <c r="E3055" t="str">
        <f t="shared" si="282"/>
        <v>C科学探索</v>
      </c>
      <c r="F3055" t="str">
        <f>VLOOKUP(G3055,Sheet1!J:L,3,0)</f>
        <v>新疆维吾尔自治区</v>
      </c>
      <c r="G3055" t="s">
        <v>215</v>
      </c>
      <c r="H3055" s="2" t="str">
        <f>VLOOKUP(G3055,Sheet1!J:O,6,0)</f>
        <v>华北大区</v>
      </c>
      <c r="I3055">
        <v>7</v>
      </c>
      <c r="J3055">
        <v>0</v>
      </c>
      <c r="K3055" s="8">
        <f>VLOOKUP(C3055,'渗透率、续签率'!B:C,2,0)</f>
        <v>0.503</v>
      </c>
      <c r="L3055" s="6">
        <f t="shared" si="283"/>
        <v>0</v>
      </c>
      <c r="M3055">
        <v>0</v>
      </c>
      <c r="N3055">
        <v>0</v>
      </c>
      <c r="O3055" s="24" t="e">
        <f t="shared" si="284"/>
        <v>#DIV/0!</v>
      </c>
      <c r="P3055" s="35">
        <f>VLOOKUP(E3055,'参数设置&amp;汇总'!O:X,10,0)</f>
        <v>0.1</v>
      </c>
      <c r="Q3055" s="37">
        <f t="shared" si="285"/>
        <v>0</v>
      </c>
      <c r="R3055">
        <v>0.85</v>
      </c>
      <c r="S3055" s="38">
        <f t="shared" si="286"/>
        <v>0</v>
      </c>
      <c r="T3055" s="9">
        <f t="shared" si="287"/>
        <v>0</v>
      </c>
      <c r="V3055" s="11"/>
    </row>
    <row r="3056" spans="2:22" ht="18">
      <c r="B3056" t="s">
        <v>550</v>
      </c>
      <c r="C3056" t="s">
        <v>555</v>
      </c>
      <c r="D3056" t="str">
        <f>VLOOKUP(G3056,Sheet1!J:K,2,0)</f>
        <v>C</v>
      </c>
      <c r="E3056" t="str">
        <f t="shared" si="282"/>
        <v>C科学探索</v>
      </c>
      <c r="F3056" t="str">
        <f>VLOOKUP(G3056,Sheet1!J:L,3,0)</f>
        <v>江苏省</v>
      </c>
      <c r="G3056" t="s">
        <v>216</v>
      </c>
      <c r="H3056" s="2" t="str">
        <f>VLOOKUP(G3056,Sheet1!J:O,6,0)</f>
        <v>华北大区</v>
      </c>
      <c r="I3056">
        <v>91</v>
      </c>
      <c r="J3056">
        <v>0</v>
      </c>
      <c r="K3056" s="8">
        <f>VLOOKUP(C3056,'渗透率、续签率'!B:C,2,0)</f>
        <v>0.503</v>
      </c>
      <c r="L3056" s="6">
        <f t="shared" si="283"/>
        <v>0</v>
      </c>
      <c r="M3056">
        <v>9</v>
      </c>
      <c r="N3056">
        <v>0</v>
      </c>
      <c r="O3056" s="24">
        <f t="shared" si="284"/>
        <v>0</v>
      </c>
      <c r="P3056" s="35">
        <f>VLOOKUP(E3056,'参数设置&amp;汇总'!O:X,10,0)</f>
        <v>0.1</v>
      </c>
      <c r="Q3056" s="37">
        <f t="shared" si="285"/>
        <v>0.9</v>
      </c>
      <c r="R3056">
        <v>0.85</v>
      </c>
      <c r="S3056" s="38">
        <f t="shared" si="286"/>
        <v>1.0588235294117647</v>
      </c>
      <c r="T3056" s="9">
        <f t="shared" si="287"/>
        <v>0.45847058823529413</v>
      </c>
      <c r="V3056" s="11"/>
    </row>
    <row r="3057" spans="2:22" ht="18">
      <c r="B3057" t="s">
        <v>550</v>
      </c>
      <c r="C3057" t="s">
        <v>555</v>
      </c>
      <c r="D3057" t="str">
        <f>VLOOKUP(G3057,Sheet1!J:K,2,0)</f>
        <v>C</v>
      </c>
      <c r="E3057" t="str">
        <f t="shared" si="282"/>
        <v>C科学探索</v>
      </c>
      <c r="F3057" t="str">
        <f>VLOOKUP(G3057,Sheet1!J:L,3,0)</f>
        <v>湖南省</v>
      </c>
      <c r="G3057" t="s">
        <v>217</v>
      </c>
      <c r="H3057" s="2" t="str">
        <f>VLOOKUP(G3057,Sheet1!J:O,6,0)</f>
        <v>华南大区</v>
      </c>
      <c r="I3057">
        <v>27</v>
      </c>
      <c r="J3057">
        <v>1</v>
      </c>
      <c r="K3057" s="8">
        <f>VLOOKUP(C3057,'渗透率、续签率'!B:C,2,0)</f>
        <v>0.503</v>
      </c>
      <c r="L3057" s="6">
        <f t="shared" si="283"/>
        <v>3.7037037037037035E-2</v>
      </c>
      <c r="M3057">
        <v>2</v>
      </c>
      <c r="N3057">
        <v>1</v>
      </c>
      <c r="O3057" s="24">
        <f t="shared" si="284"/>
        <v>0.5</v>
      </c>
      <c r="P3057" s="35">
        <f>VLOOKUP(E3057,'参数设置&amp;汇总'!O:X,10,0)</f>
        <v>0.1</v>
      </c>
      <c r="Q3057" s="37">
        <f t="shared" si="285"/>
        <v>1</v>
      </c>
      <c r="R3057">
        <v>0.85</v>
      </c>
      <c r="S3057" s="38">
        <f t="shared" si="286"/>
        <v>0.58470588235294119</v>
      </c>
      <c r="T3057" s="9">
        <f t="shared" si="287"/>
        <v>0.25317764705882351</v>
      </c>
      <c r="V3057" s="11"/>
    </row>
    <row r="3058" spans="2:22" ht="18">
      <c r="B3058" t="s">
        <v>550</v>
      </c>
      <c r="C3058" t="s">
        <v>555</v>
      </c>
      <c r="D3058" t="str">
        <f>VLOOKUP(G3058,Sheet1!J:K,2,0)</f>
        <v>C</v>
      </c>
      <c r="E3058" t="str">
        <f t="shared" si="282"/>
        <v>C科学探索</v>
      </c>
      <c r="F3058" t="str">
        <f>VLOOKUP(G3058,Sheet1!J:L,3,0)</f>
        <v>甘肃省</v>
      </c>
      <c r="G3058" t="s">
        <v>218</v>
      </c>
      <c r="H3058" s="2" t="str">
        <f>VLOOKUP(G3058,Sheet1!J:O,6,0)</f>
        <v>华北大区</v>
      </c>
      <c r="I3058">
        <v>3</v>
      </c>
      <c r="J3058">
        <v>0</v>
      </c>
      <c r="K3058" s="8">
        <f>VLOOKUP(C3058,'渗透率、续签率'!B:C,2,0)</f>
        <v>0.503</v>
      </c>
      <c r="L3058" s="6">
        <f t="shared" si="283"/>
        <v>0</v>
      </c>
      <c r="M3058">
        <v>1</v>
      </c>
      <c r="N3058">
        <v>0</v>
      </c>
      <c r="O3058" s="24">
        <f t="shared" si="284"/>
        <v>0</v>
      </c>
      <c r="P3058" s="35">
        <f>VLOOKUP(E3058,'参数设置&amp;汇总'!O:X,10,0)</f>
        <v>0.1</v>
      </c>
      <c r="Q3058" s="37">
        <f t="shared" si="285"/>
        <v>0.1</v>
      </c>
      <c r="R3058">
        <v>0.85</v>
      </c>
      <c r="S3058" s="38">
        <f t="shared" si="286"/>
        <v>0.11764705882352942</v>
      </c>
      <c r="T3058" s="9">
        <f t="shared" si="287"/>
        <v>5.094117647058824E-2</v>
      </c>
      <c r="V3058" s="11"/>
    </row>
    <row r="3059" spans="2:22" ht="18">
      <c r="B3059" t="s">
        <v>550</v>
      </c>
      <c r="C3059" t="s">
        <v>555</v>
      </c>
      <c r="D3059" t="str">
        <f>VLOOKUP(G3059,Sheet1!J:K,2,0)</f>
        <v>C</v>
      </c>
      <c r="E3059" t="str">
        <f t="shared" si="282"/>
        <v>C科学探索</v>
      </c>
      <c r="F3059" t="str">
        <f>VLOOKUP(G3059,Sheet1!J:L,3,0)</f>
        <v>河南省</v>
      </c>
      <c r="G3059" t="s">
        <v>219</v>
      </c>
      <c r="H3059" s="2" t="str">
        <f>VLOOKUP(G3059,Sheet1!J:O,6,0)</f>
        <v>华北大区</v>
      </c>
      <c r="I3059">
        <v>26</v>
      </c>
      <c r="J3059">
        <v>0</v>
      </c>
      <c r="K3059" s="8">
        <f>VLOOKUP(C3059,'渗透率、续签率'!B:C,2,0)</f>
        <v>0.503</v>
      </c>
      <c r="L3059" s="6">
        <f t="shared" si="283"/>
        <v>0</v>
      </c>
      <c r="M3059">
        <v>0</v>
      </c>
      <c r="N3059">
        <v>0</v>
      </c>
      <c r="O3059" s="24" t="e">
        <f t="shared" si="284"/>
        <v>#DIV/0!</v>
      </c>
      <c r="P3059" s="35">
        <f>VLOOKUP(E3059,'参数设置&amp;汇总'!O:X,10,0)</f>
        <v>0.1</v>
      </c>
      <c r="Q3059" s="37">
        <f t="shared" si="285"/>
        <v>0</v>
      </c>
      <c r="R3059">
        <v>0.85</v>
      </c>
      <c r="S3059" s="38">
        <f t="shared" si="286"/>
        <v>0</v>
      </c>
      <c r="T3059" s="9">
        <f t="shared" si="287"/>
        <v>0</v>
      </c>
      <c r="V3059" s="11"/>
    </row>
    <row r="3060" spans="2:22" ht="18">
      <c r="B3060" t="s">
        <v>550</v>
      </c>
      <c r="C3060" t="s">
        <v>555</v>
      </c>
      <c r="D3060" t="str">
        <f>VLOOKUP(G3060,Sheet1!J:K,2,0)</f>
        <v>C</v>
      </c>
      <c r="E3060" t="str">
        <f t="shared" si="282"/>
        <v>C科学探索</v>
      </c>
      <c r="F3060" t="str">
        <f>VLOOKUP(G3060,Sheet1!J:L,3,0)</f>
        <v>四川省</v>
      </c>
      <c r="G3060" t="s">
        <v>220</v>
      </c>
      <c r="H3060" s="2" t="str">
        <f>VLOOKUP(G3060,Sheet1!J:O,6,0)</f>
        <v>华北大区</v>
      </c>
      <c r="I3060">
        <v>2</v>
      </c>
      <c r="J3060">
        <v>0</v>
      </c>
      <c r="K3060" s="8">
        <f>VLOOKUP(C3060,'渗透率、续签率'!B:C,2,0)</f>
        <v>0.503</v>
      </c>
      <c r="L3060" s="6">
        <f t="shared" si="283"/>
        <v>0</v>
      </c>
      <c r="M3060">
        <v>0</v>
      </c>
      <c r="N3060">
        <v>0</v>
      </c>
      <c r="O3060" s="24" t="e">
        <f t="shared" si="284"/>
        <v>#DIV/0!</v>
      </c>
      <c r="P3060" s="35">
        <f>VLOOKUP(E3060,'参数设置&amp;汇总'!O:X,10,0)</f>
        <v>0.1</v>
      </c>
      <c r="Q3060" s="37">
        <f t="shared" si="285"/>
        <v>0</v>
      </c>
      <c r="R3060">
        <v>0.85</v>
      </c>
      <c r="S3060" s="38">
        <f t="shared" si="286"/>
        <v>0</v>
      </c>
      <c r="T3060" s="9">
        <f t="shared" si="287"/>
        <v>0</v>
      </c>
      <c r="V3060" s="11"/>
    </row>
    <row r="3061" spans="2:22" ht="18">
      <c r="B3061" t="s">
        <v>550</v>
      </c>
      <c r="C3061" t="s">
        <v>555</v>
      </c>
      <c r="D3061" t="str">
        <f>VLOOKUP(G3061,Sheet1!J:K,2,0)</f>
        <v>C</v>
      </c>
      <c r="E3061" t="str">
        <f t="shared" si="282"/>
        <v>C科学探索</v>
      </c>
      <c r="F3061" t="str">
        <f>VLOOKUP(G3061,Sheet1!J:L,3,0)</f>
        <v>四川省</v>
      </c>
      <c r="G3061" t="s">
        <v>221</v>
      </c>
      <c r="H3061" s="2" t="str">
        <f>VLOOKUP(G3061,Sheet1!J:O,6,0)</f>
        <v>华北大区</v>
      </c>
      <c r="I3061">
        <v>8</v>
      </c>
      <c r="J3061">
        <v>0</v>
      </c>
      <c r="K3061" s="8">
        <f>VLOOKUP(C3061,'渗透率、续签率'!B:C,2,0)</f>
        <v>0.503</v>
      </c>
      <c r="L3061" s="6">
        <f t="shared" si="283"/>
        <v>0</v>
      </c>
      <c r="M3061">
        <v>0</v>
      </c>
      <c r="N3061">
        <v>0</v>
      </c>
      <c r="O3061" s="24" t="e">
        <f t="shared" si="284"/>
        <v>#DIV/0!</v>
      </c>
      <c r="P3061" s="35">
        <f>VLOOKUP(E3061,'参数设置&amp;汇总'!O:X,10,0)</f>
        <v>0.1</v>
      </c>
      <c r="Q3061" s="37">
        <f t="shared" si="285"/>
        <v>0</v>
      </c>
      <c r="R3061">
        <v>0.85</v>
      </c>
      <c r="S3061" s="38">
        <f t="shared" si="286"/>
        <v>0</v>
      </c>
      <c r="T3061" s="9">
        <f t="shared" si="287"/>
        <v>0</v>
      </c>
      <c r="V3061" s="11"/>
    </row>
    <row r="3062" spans="2:22" ht="18">
      <c r="B3062" t="s">
        <v>550</v>
      </c>
      <c r="C3062" t="s">
        <v>555</v>
      </c>
      <c r="D3062" t="str">
        <f>VLOOKUP(G3062,Sheet1!J:K,2,0)</f>
        <v>A</v>
      </c>
      <c r="E3062" t="str">
        <f t="shared" si="282"/>
        <v>A科学探索</v>
      </c>
      <c r="F3062" t="str">
        <f>VLOOKUP(G3062,Sheet1!J:L,3,0)</f>
        <v>广东省</v>
      </c>
      <c r="G3062" t="s">
        <v>50</v>
      </c>
      <c r="H3062" s="2" t="str">
        <f>VLOOKUP(G3062,Sheet1!J:O,6,0)</f>
        <v>华南大区</v>
      </c>
      <c r="I3062">
        <v>362</v>
      </c>
      <c r="J3062">
        <v>21</v>
      </c>
      <c r="K3062" s="8">
        <f>VLOOKUP(C3062,'渗透率、续签率'!B:C,2,0)</f>
        <v>0.503</v>
      </c>
      <c r="L3062" s="6">
        <f t="shared" si="283"/>
        <v>5.8011049723756904E-2</v>
      </c>
      <c r="M3062">
        <v>62</v>
      </c>
      <c r="N3062">
        <v>16</v>
      </c>
      <c r="O3062" s="24">
        <f t="shared" si="284"/>
        <v>0.25806451612903225</v>
      </c>
      <c r="P3062" s="35">
        <f>VLOOKUP(E3062,'参数设置&amp;汇总'!O:X,10,0)</f>
        <v>0.45</v>
      </c>
      <c r="Q3062" s="37">
        <f t="shared" si="285"/>
        <v>27.900000000000002</v>
      </c>
      <c r="R3062">
        <v>0.85</v>
      </c>
      <c r="S3062" s="38">
        <f t="shared" si="286"/>
        <v>23.355294117647063</v>
      </c>
      <c r="T3062" s="9">
        <f t="shared" si="287"/>
        <v>10.112842352941177</v>
      </c>
      <c r="V3062" s="11"/>
    </row>
    <row r="3063" spans="2:22" ht="18">
      <c r="B3063" t="s">
        <v>550</v>
      </c>
      <c r="C3063" t="s">
        <v>555</v>
      </c>
      <c r="D3063" t="str">
        <f>VLOOKUP(G3063,Sheet1!J:K,2,0)</f>
        <v>C</v>
      </c>
      <c r="E3063" t="str">
        <f t="shared" si="282"/>
        <v>C科学探索</v>
      </c>
      <c r="F3063" t="str">
        <f>VLOOKUP(G3063,Sheet1!J:L,3,0)</f>
        <v>甘肃省</v>
      </c>
      <c r="G3063" t="s">
        <v>222</v>
      </c>
      <c r="H3063" s="2" t="str">
        <f>VLOOKUP(G3063,Sheet1!J:O,6,0)</f>
        <v>华北大区</v>
      </c>
      <c r="I3063">
        <v>9</v>
      </c>
      <c r="J3063">
        <v>0</v>
      </c>
      <c r="K3063" s="8">
        <f>VLOOKUP(C3063,'渗透率、续签率'!B:C,2,0)</f>
        <v>0.503</v>
      </c>
      <c r="L3063" s="6">
        <f t="shared" si="283"/>
        <v>0</v>
      </c>
      <c r="M3063">
        <v>0</v>
      </c>
      <c r="N3063">
        <v>0</v>
      </c>
      <c r="O3063" s="24" t="e">
        <f t="shared" si="284"/>
        <v>#DIV/0!</v>
      </c>
      <c r="P3063" s="35">
        <f>VLOOKUP(E3063,'参数设置&amp;汇总'!O:X,10,0)</f>
        <v>0.1</v>
      </c>
      <c r="Q3063" s="37">
        <f t="shared" si="285"/>
        <v>0</v>
      </c>
      <c r="R3063">
        <v>0.85</v>
      </c>
      <c r="S3063" s="38">
        <f t="shared" si="286"/>
        <v>0</v>
      </c>
      <c r="T3063" s="9">
        <f t="shared" si="287"/>
        <v>0</v>
      </c>
      <c r="V3063" s="11"/>
    </row>
    <row r="3064" spans="2:22" ht="18">
      <c r="B3064" t="s">
        <v>550</v>
      </c>
      <c r="C3064" t="s">
        <v>555</v>
      </c>
      <c r="D3064" t="str">
        <f>VLOOKUP(G3064,Sheet1!J:K,2,0)</f>
        <v>C</v>
      </c>
      <c r="E3064" t="str">
        <f t="shared" si="282"/>
        <v>C科学探索</v>
      </c>
      <c r="F3064" t="str">
        <f>VLOOKUP(G3064,Sheet1!J:L,3,0)</f>
        <v>河北省</v>
      </c>
      <c r="G3064" t="s">
        <v>223</v>
      </c>
      <c r="H3064" s="2" t="str">
        <f>VLOOKUP(G3064,Sheet1!J:O,6,0)</f>
        <v>华北大区</v>
      </c>
      <c r="I3064">
        <v>95</v>
      </c>
      <c r="J3064">
        <v>0</v>
      </c>
      <c r="K3064" s="8">
        <f>VLOOKUP(C3064,'渗透率、续签率'!B:C,2,0)</f>
        <v>0.503</v>
      </c>
      <c r="L3064" s="6">
        <f t="shared" si="283"/>
        <v>0</v>
      </c>
      <c r="M3064">
        <v>6</v>
      </c>
      <c r="N3064">
        <v>0</v>
      </c>
      <c r="O3064" s="24">
        <f t="shared" si="284"/>
        <v>0</v>
      </c>
      <c r="P3064" s="35">
        <f>VLOOKUP(E3064,'参数设置&amp;汇总'!O:X,10,0)</f>
        <v>0.1</v>
      </c>
      <c r="Q3064" s="37">
        <f t="shared" si="285"/>
        <v>0.60000000000000009</v>
      </c>
      <c r="R3064">
        <v>0.85</v>
      </c>
      <c r="S3064" s="38">
        <f t="shared" si="286"/>
        <v>0.70588235294117663</v>
      </c>
      <c r="T3064" s="9">
        <f t="shared" si="287"/>
        <v>0.30564705882352949</v>
      </c>
      <c r="V3064" s="11"/>
    </row>
    <row r="3065" spans="2:22" ht="18">
      <c r="B3065" t="s">
        <v>550</v>
      </c>
      <c r="C3065" t="s">
        <v>555</v>
      </c>
      <c r="D3065" t="str">
        <f>VLOOKUP(G3065,Sheet1!J:K,2,0)</f>
        <v>C</v>
      </c>
      <c r="E3065" t="str">
        <f t="shared" si="282"/>
        <v>C科学探索</v>
      </c>
      <c r="F3065" t="str">
        <f>VLOOKUP(G3065,Sheet1!J:L,3,0)</f>
        <v>陕西省</v>
      </c>
      <c r="G3065" t="s">
        <v>224</v>
      </c>
      <c r="H3065" s="2" t="str">
        <f>VLOOKUP(G3065,Sheet1!J:O,6,0)</f>
        <v>华北大区</v>
      </c>
      <c r="I3065">
        <v>10</v>
      </c>
      <c r="J3065">
        <v>0</v>
      </c>
      <c r="K3065" s="8">
        <f>VLOOKUP(C3065,'渗透率、续签率'!B:C,2,0)</f>
        <v>0.503</v>
      </c>
      <c r="L3065" s="6">
        <f t="shared" si="283"/>
        <v>0</v>
      </c>
      <c r="M3065">
        <v>0</v>
      </c>
      <c r="N3065">
        <v>0</v>
      </c>
      <c r="O3065" s="24" t="e">
        <f t="shared" si="284"/>
        <v>#DIV/0!</v>
      </c>
      <c r="P3065" s="35">
        <f>VLOOKUP(E3065,'参数设置&amp;汇总'!O:X,10,0)</f>
        <v>0.1</v>
      </c>
      <c r="Q3065" s="37">
        <f t="shared" si="285"/>
        <v>0</v>
      </c>
      <c r="R3065">
        <v>0.85</v>
      </c>
      <c r="S3065" s="38">
        <f t="shared" si="286"/>
        <v>0</v>
      </c>
      <c r="T3065" s="9">
        <f t="shared" si="287"/>
        <v>0</v>
      </c>
      <c r="V3065" s="11"/>
    </row>
    <row r="3066" spans="2:22" ht="18">
      <c r="B3066" t="s">
        <v>550</v>
      </c>
      <c r="C3066" t="s">
        <v>555</v>
      </c>
      <c r="D3066" t="str">
        <f>VLOOKUP(G3066,Sheet1!J:K,2,0)</f>
        <v>C</v>
      </c>
      <c r="E3066" t="str">
        <f t="shared" si="282"/>
        <v>C科学探索</v>
      </c>
      <c r="F3066" t="str">
        <f>VLOOKUP(G3066,Sheet1!J:L,3,0)</f>
        <v>吉林省</v>
      </c>
      <c r="G3066" t="s">
        <v>225</v>
      </c>
      <c r="H3066" s="2" t="str">
        <f>VLOOKUP(G3066,Sheet1!J:O,6,0)</f>
        <v>华北大区</v>
      </c>
      <c r="I3066">
        <v>16</v>
      </c>
      <c r="J3066">
        <v>0</v>
      </c>
      <c r="K3066" s="8">
        <f>VLOOKUP(C3066,'渗透率、续签率'!B:C,2,0)</f>
        <v>0.503</v>
      </c>
      <c r="L3066" s="6">
        <f t="shared" si="283"/>
        <v>0</v>
      </c>
      <c r="M3066">
        <v>0</v>
      </c>
      <c r="N3066">
        <v>0</v>
      </c>
      <c r="O3066" s="24" t="e">
        <f t="shared" si="284"/>
        <v>#DIV/0!</v>
      </c>
      <c r="P3066" s="35">
        <f>VLOOKUP(E3066,'参数设置&amp;汇总'!O:X,10,0)</f>
        <v>0.1</v>
      </c>
      <c r="Q3066" s="37">
        <f t="shared" si="285"/>
        <v>0</v>
      </c>
      <c r="R3066">
        <v>0.85</v>
      </c>
      <c r="S3066" s="38">
        <f t="shared" si="286"/>
        <v>0</v>
      </c>
      <c r="T3066" s="9">
        <f t="shared" si="287"/>
        <v>0</v>
      </c>
      <c r="V3066" s="11"/>
    </row>
    <row r="3067" spans="2:22" ht="18">
      <c r="B3067" t="s">
        <v>550</v>
      </c>
      <c r="C3067" t="s">
        <v>555</v>
      </c>
      <c r="D3067" t="str">
        <f>VLOOKUP(G3067,Sheet1!J:K,2,0)</f>
        <v>C</v>
      </c>
      <c r="E3067" t="str">
        <f t="shared" si="282"/>
        <v>C科学探索</v>
      </c>
      <c r="F3067" t="str">
        <f>VLOOKUP(G3067,Sheet1!J:L,3,0)</f>
        <v>河南省</v>
      </c>
      <c r="G3067" t="s">
        <v>226</v>
      </c>
      <c r="H3067" s="2" t="str">
        <f>VLOOKUP(G3067,Sheet1!J:O,6,0)</f>
        <v>华北大区</v>
      </c>
      <c r="I3067">
        <v>36</v>
      </c>
      <c r="J3067">
        <v>0</v>
      </c>
      <c r="K3067" s="8">
        <f>VLOOKUP(C3067,'渗透率、续签率'!B:C,2,0)</f>
        <v>0.503</v>
      </c>
      <c r="L3067" s="6">
        <f t="shared" si="283"/>
        <v>0</v>
      </c>
      <c r="M3067">
        <v>2</v>
      </c>
      <c r="N3067">
        <v>0</v>
      </c>
      <c r="O3067" s="24">
        <f t="shared" si="284"/>
        <v>0</v>
      </c>
      <c r="P3067" s="35">
        <f>VLOOKUP(E3067,'参数设置&amp;汇总'!O:X,10,0)</f>
        <v>0.1</v>
      </c>
      <c r="Q3067" s="37">
        <f t="shared" si="285"/>
        <v>0.2</v>
      </c>
      <c r="R3067">
        <v>0.85</v>
      </c>
      <c r="S3067" s="38">
        <f t="shared" si="286"/>
        <v>0.23529411764705885</v>
      </c>
      <c r="T3067" s="9">
        <f t="shared" si="287"/>
        <v>0.10188235294117648</v>
      </c>
    </row>
    <row r="3068" spans="2:22" ht="18">
      <c r="B3068" t="s">
        <v>550</v>
      </c>
      <c r="C3068" t="s">
        <v>555</v>
      </c>
      <c r="D3068" t="str">
        <f>VLOOKUP(G3068,Sheet1!J:K,2,0)</f>
        <v>C</v>
      </c>
      <c r="E3068" t="str">
        <f t="shared" si="282"/>
        <v>C科学探索</v>
      </c>
      <c r="F3068" t="str">
        <f>VLOOKUP(G3068,Sheet1!J:L,3,0)</f>
        <v>河北省</v>
      </c>
      <c r="G3068" t="s">
        <v>227</v>
      </c>
      <c r="H3068" s="2" t="str">
        <f>VLOOKUP(G3068,Sheet1!J:O,6,0)</f>
        <v>华北大区</v>
      </c>
      <c r="I3068">
        <v>24</v>
      </c>
      <c r="J3068">
        <v>0</v>
      </c>
      <c r="K3068" s="8">
        <f>VLOOKUP(C3068,'渗透率、续签率'!B:C,2,0)</f>
        <v>0.503</v>
      </c>
      <c r="L3068" s="6">
        <f t="shared" si="283"/>
        <v>0</v>
      </c>
      <c r="M3068">
        <v>3</v>
      </c>
      <c r="N3068">
        <v>0</v>
      </c>
      <c r="O3068" s="24">
        <f t="shared" si="284"/>
        <v>0</v>
      </c>
      <c r="P3068" s="35">
        <f>VLOOKUP(E3068,'参数设置&amp;汇总'!O:X,10,0)</f>
        <v>0.1</v>
      </c>
      <c r="Q3068" s="37">
        <f t="shared" si="285"/>
        <v>0.30000000000000004</v>
      </c>
      <c r="R3068">
        <v>0.85</v>
      </c>
      <c r="S3068" s="38">
        <f t="shared" si="286"/>
        <v>0.35294117647058831</v>
      </c>
      <c r="T3068" s="9">
        <f t="shared" si="287"/>
        <v>0.15282352941176475</v>
      </c>
      <c r="V3068" s="11"/>
    </row>
    <row r="3069" spans="2:22" ht="18">
      <c r="B3069" t="s">
        <v>550</v>
      </c>
      <c r="C3069" t="s">
        <v>555</v>
      </c>
      <c r="D3069" t="str">
        <f>VLOOKUP(G3069,Sheet1!J:K,2,0)</f>
        <v>C</v>
      </c>
      <c r="E3069" t="str">
        <f t="shared" si="282"/>
        <v>C科学探索</v>
      </c>
      <c r="F3069" t="str">
        <f>VLOOKUP(G3069,Sheet1!J:L,3,0)</f>
        <v>湖南省</v>
      </c>
      <c r="G3069" t="s">
        <v>228</v>
      </c>
      <c r="H3069" s="2" t="str">
        <f>VLOOKUP(G3069,Sheet1!J:O,6,0)</f>
        <v>华南大区</v>
      </c>
      <c r="I3069">
        <v>6</v>
      </c>
      <c r="J3069">
        <v>0</v>
      </c>
      <c r="K3069" s="8">
        <f>VLOOKUP(C3069,'渗透率、续签率'!B:C,2,0)</f>
        <v>0.503</v>
      </c>
      <c r="L3069" s="6">
        <f t="shared" si="283"/>
        <v>0</v>
      </c>
      <c r="M3069">
        <v>0</v>
      </c>
      <c r="N3069">
        <v>0</v>
      </c>
      <c r="O3069" s="24" t="e">
        <f t="shared" si="284"/>
        <v>#DIV/0!</v>
      </c>
      <c r="P3069" s="35">
        <f>VLOOKUP(E3069,'参数设置&amp;汇总'!O:X,10,0)</f>
        <v>0.1</v>
      </c>
      <c r="Q3069" s="37">
        <f t="shared" si="285"/>
        <v>0</v>
      </c>
      <c r="R3069">
        <v>0.85</v>
      </c>
      <c r="S3069" s="38">
        <f t="shared" si="286"/>
        <v>0</v>
      </c>
      <c r="T3069" s="9">
        <f t="shared" si="287"/>
        <v>0</v>
      </c>
      <c r="U3069" s="1"/>
      <c r="V3069" s="11"/>
    </row>
    <row r="3070" spans="2:22" ht="18">
      <c r="B3070" t="s">
        <v>550</v>
      </c>
      <c r="C3070" t="s">
        <v>555</v>
      </c>
      <c r="D3070" t="str">
        <f>VLOOKUP(G3070,Sheet1!J:K,2,0)</f>
        <v>C</v>
      </c>
      <c r="E3070" t="str">
        <f t="shared" si="282"/>
        <v>C科学探索</v>
      </c>
      <c r="F3070" t="str">
        <f>VLOOKUP(G3070,Sheet1!J:L,3,0)</f>
        <v>甘肃省</v>
      </c>
      <c r="G3070" t="s">
        <v>229</v>
      </c>
      <c r="H3070" s="2" t="str">
        <f>VLOOKUP(G3070,Sheet1!J:O,6,0)</f>
        <v>华北大区</v>
      </c>
      <c r="I3070">
        <v>8</v>
      </c>
      <c r="J3070">
        <v>0</v>
      </c>
      <c r="K3070" s="8">
        <f>VLOOKUP(C3070,'渗透率、续签率'!B:C,2,0)</f>
        <v>0.503</v>
      </c>
      <c r="L3070" s="6">
        <f t="shared" si="283"/>
        <v>0</v>
      </c>
      <c r="M3070">
        <v>0</v>
      </c>
      <c r="N3070">
        <v>0</v>
      </c>
      <c r="O3070" s="24" t="e">
        <f t="shared" si="284"/>
        <v>#DIV/0!</v>
      </c>
      <c r="P3070" s="35">
        <f>VLOOKUP(E3070,'参数设置&amp;汇总'!O:X,10,0)</f>
        <v>0.1</v>
      </c>
      <c r="Q3070" s="37">
        <f t="shared" si="285"/>
        <v>0</v>
      </c>
      <c r="R3070">
        <v>0.85</v>
      </c>
      <c r="S3070" s="38">
        <f t="shared" si="286"/>
        <v>0</v>
      </c>
      <c r="T3070" s="9">
        <f t="shared" si="287"/>
        <v>0</v>
      </c>
      <c r="V3070" s="11"/>
    </row>
    <row r="3071" spans="2:22" ht="18">
      <c r="B3071" t="s">
        <v>550</v>
      </c>
      <c r="C3071" t="s">
        <v>555</v>
      </c>
      <c r="D3071" t="str">
        <f>VLOOKUP(G3071,Sheet1!J:K,2,0)</f>
        <v>C</v>
      </c>
      <c r="E3071" t="str">
        <f t="shared" si="282"/>
        <v>C科学探索</v>
      </c>
      <c r="F3071" t="str">
        <f>VLOOKUP(G3071,Sheet1!J:L,3,0)</f>
        <v>江苏省</v>
      </c>
      <c r="G3071" t="s">
        <v>230</v>
      </c>
      <c r="H3071" s="2" t="str">
        <f>VLOOKUP(G3071,Sheet1!J:O,6,0)</f>
        <v>华北大区</v>
      </c>
      <c r="I3071">
        <v>93</v>
      </c>
      <c r="J3071">
        <v>2</v>
      </c>
      <c r="K3071" s="8">
        <f>VLOOKUP(C3071,'渗透率、续签率'!B:C,2,0)</f>
        <v>0.503</v>
      </c>
      <c r="L3071" s="6">
        <f t="shared" si="283"/>
        <v>2.1505376344086023E-2</v>
      </c>
      <c r="M3071">
        <v>6</v>
      </c>
      <c r="N3071">
        <v>1</v>
      </c>
      <c r="O3071" s="24">
        <f t="shared" si="284"/>
        <v>0.16666666666666666</v>
      </c>
      <c r="P3071" s="35">
        <f>VLOOKUP(E3071,'参数设置&amp;汇总'!O:X,10,0)</f>
        <v>0.1</v>
      </c>
      <c r="Q3071" s="37">
        <f t="shared" si="285"/>
        <v>1</v>
      </c>
      <c r="R3071">
        <v>0.85</v>
      </c>
      <c r="S3071" s="38">
        <f t="shared" si="286"/>
        <v>0.58470588235294119</v>
      </c>
      <c r="T3071" s="9">
        <f t="shared" si="287"/>
        <v>0.25317764705882351</v>
      </c>
    </row>
    <row r="3072" spans="2:22" ht="18">
      <c r="B3072" t="s">
        <v>550</v>
      </c>
      <c r="C3072" t="s">
        <v>555</v>
      </c>
      <c r="D3072" t="str">
        <f>VLOOKUP(G3072,Sheet1!J:K,2,0)</f>
        <v>C</v>
      </c>
      <c r="E3072" t="str">
        <f t="shared" si="282"/>
        <v>C科学探索</v>
      </c>
      <c r="F3072" t="str">
        <f>VLOOKUP(G3072,Sheet1!J:L,3,0)</f>
        <v>云南省</v>
      </c>
      <c r="G3072" t="s">
        <v>231</v>
      </c>
      <c r="H3072" s="2" t="str">
        <f>VLOOKUP(G3072,Sheet1!J:O,6,0)</f>
        <v>华南大区</v>
      </c>
      <c r="I3072">
        <v>3</v>
      </c>
      <c r="J3072">
        <v>0</v>
      </c>
      <c r="K3072" s="8">
        <f>VLOOKUP(C3072,'渗透率、续签率'!B:C,2,0)</f>
        <v>0.503</v>
      </c>
      <c r="L3072" s="6">
        <f t="shared" si="283"/>
        <v>0</v>
      </c>
      <c r="M3072">
        <v>0</v>
      </c>
      <c r="N3072">
        <v>0</v>
      </c>
      <c r="O3072" s="24" t="e">
        <f t="shared" si="284"/>
        <v>#DIV/0!</v>
      </c>
      <c r="P3072" s="35">
        <f>VLOOKUP(E3072,'参数设置&amp;汇总'!O:X,10,0)</f>
        <v>0.1</v>
      </c>
      <c r="Q3072" s="37">
        <f t="shared" si="285"/>
        <v>0</v>
      </c>
      <c r="R3072">
        <v>0.85</v>
      </c>
      <c r="S3072" s="38">
        <f t="shared" si="286"/>
        <v>0</v>
      </c>
      <c r="T3072" s="9">
        <f t="shared" si="287"/>
        <v>0</v>
      </c>
      <c r="V3072" s="11"/>
    </row>
    <row r="3073" spans="2:22" ht="18">
      <c r="B3073" t="s">
        <v>550</v>
      </c>
      <c r="C3073" t="s">
        <v>555</v>
      </c>
      <c r="D3073" t="str">
        <f>VLOOKUP(G3073,Sheet1!J:K,2,0)</f>
        <v>C</v>
      </c>
      <c r="E3073" t="str">
        <f t="shared" si="282"/>
        <v>C科学探索</v>
      </c>
      <c r="F3073" t="str">
        <f>VLOOKUP(G3073,Sheet1!J:L,3,0)</f>
        <v>山东省</v>
      </c>
      <c r="G3073" t="s">
        <v>232</v>
      </c>
      <c r="H3073" s="2" t="str">
        <f>VLOOKUP(G3073,Sheet1!J:O,6,0)</f>
        <v>华北大区</v>
      </c>
      <c r="I3073">
        <v>45</v>
      </c>
      <c r="J3073">
        <v>0</v>
      </c>
      <c r="K3073" s="8">
        <f>VLOOKUP(C3073,'渗透率、续签率'!B:C,2,0)</f>
        <v>0.503</v>
      </c>
      <c r="L3073" s="6">
        <f t="shared" si="283"/>
        <v>0</v>
      </c>
      <c r="M3073">
        <v>1</v>
      </c>
      <c r="N3073">
        <v>0</v>
      </c>
      <c r="O3073" s="24">
        <f t="shared" si="284"/>
        <v>0</v>
      </c>
      <c r="P3073" s="35">
        <f>VLOOKUP(E3073,'参数设置&amp;汇总'!O:X,10,0)</f>
        <v>0.1</v>
      </c>
      <c r="Q3073" s="37">
        <f t="shared" si="285"/>
        <v>0.1</v>
      </c>
      <c r="R3073">
        <v>0.85</v>
      </c>
      <c r="S3073" s="38">
        <f t="shared" si="286"/>
        <v>0.11764705882352942</v>
      </c>
      <c r="T3073" s="9">
        <f t="shared" si="287"/>
        <v>5.094117647058824E-2</v>
      </c>
      <c r="V3073" s="11"/>
    </row>
    <row r="3074" spans="2:22" ht="18">
      <c r="B3074" t="s">
        <v>550</v>
      </c>
      <c r="C3074" t="s">
        <v>555</v>
      </c>
      <c r="D3074" t="str">
        <f>VLOOKUP(G3074,Sheet1!J:K,2,0)</f>
        <v>C</v>
      </c>
      <c r="E3074" t="str">
        <f t="shared" si="282"/>
        <v>C科学探索</v>
      </c>
      <c r="F3074" t="str">
        <f>VLOOKUP(G3074,Sheet1!J:L,3,0)</f>
        <v>四川省</v>
      </c>
      <c r="G3074" t="s">
        <v>233</v>
      </c>
      <c r="H3074" s="2" t="str">
        <f>VLOOKUP(G3074,Sheet1!J:O,6,0)</f>
        <v>华北大区</v>
      </c>
      <c r="I3074">
        <v>17</v>
      </c>
      <c r="J3074">
        <v>0</v>
      </c>
      <c r="K3074" s="8">
        <f>VLOOKUP(C3074,'渗透率、续签率'!B:C,2,0)</f>
        <v>0.503</v>
      </c>
      <c r="L3074" s="6">
        <f t="shared" si="283"/>
        <v>0</v>
      </c>
      <c r="M3074">
        <v>1</v>
      </c>
      <c r="N3074">
        <v>0</v>
      </c>
      <c r="O3074" s="24">
        <f t="shared" si="284"/>
        <v>0</v>
      </c>
      <c r="P3074" s="35">
        <f>VLOOKUP(E3074,'参数设置&amp;汇总'!O:X,10,0)</f>
        <v>0.1</v>
      </c>
      <c r="Q3074" s="37">
        <f t="shared" si="285"/>
        <v>0.1</v>
      </c>
      <c r="R3074">
        <v>0.85</v>
      </c>
      <c r="S3074" s="38">
        <f t="shared" si="286"/>
        <v>0.11764705882352942</v>
      </c>
      <c r="T3074" s="9">
        <f t="shared" si="287"/>
        <v>5.094117647058824E-2</v>
      </c>
      <c r="V3074" s="11"/>
    </row>
    <row r="3075" spans="2:22" ht="18">
      <c r="B3075" t="s">
        <v>550</v>
      </c>
      <c r="C3075" t="s">
        <v>555</v>
      </c>
      <c r="D3075" t="str">
        <f>VLOOKUP(G3075,Sheet1!J:K,2,0)</f>
        <v>C</v>
      </c>
      <c r="E3075" t="str">
        <f t="shared" ref="E3075:E3138" si="288">D3075&amp;C3075</f>
        <v>C科学探索</v>
      </c>
      <c r="F3075" t="str">
        <f>VLOOKUP(G3075,Sheet1!J:L,3,0)</f>
        <v>山西省</v>
      </c>
      <c r="G3075" t="s">
        <v>234</v>
      </c>
      <c r="H3075" s="2" t="str">
        <f>VLOOKUP(G3075,Sheet1!J:O,6,0)</f>
        <v>华北大区</v>
      </c>
      <c r="I3075">
        <v>19</v>
      </c>
      <c r="J3075">
        <v>0</v>
      </c>
      <c r="K3075" s="8">
        <f>VLOOKUP(C3075,'渗透率、续签率'!B:C,2,0)</f>
        <v>0.503</v>
      </c>
      <c r="L3075" s="6">
        <f t="shared" ref="L3075:L3138" si="289">J3075/I3075</f>
        <v>0</v>
      </c>
      <c r="M3075">
        <v>1</v>
      </c>
      <c r="N3075">
        <v>0</v>
      </c>
      <c r="O3075" s="24">
        <f t="shared" ref="O3075:O3138" si="290">N3075/M3075</f>
        <v>0</v>
      </c>
      <c r="P3075" s="35">
        <f>VLOOKUP(E3075,'参数设置&amp;汇总'!O:X,10,0)</f>
        <v>0.1</v>
      </c>
      <c r="Q3075" s="37">
        <f t="shared" ref="Q3075:Q3138" si="291">IF(P3075*M3075&gt;=N3075,M3075*P3075,N3075)</f>
        <v>0.1</v>
      </c>
      <c r="R3075">
        <v>0.85</v>
      </c>
      <c r="S3075" s="38">
        <f t="shared" ref="S3075:S3138" si="292">((1-K3075)*N3075+IF(Q3075-N3075&gt;0,Q3075-N3075,0))/R3075</f>
        <v>0.11764705882352942</v>
      </c>
      <c r="T3075" s="9">
        <f t="shared" ref="T3075:T3138" si="293">S3075*0.433</f>
        <v>5.094117647058824E-2</v>
      </c>
      <c r="V3075" s="11"/>
    </row>
    <row r="3076" spans="2:22" ht="18">
      <c r="B3076" t="s">
        <v>550</v>
      </c>
      <c r="C3076" t="s">
        <v>555</v>
      </c>
      <c r="D3076" t="str">
        <f>VLOOKUP(G3076,Sheet1!J:K,2,0)</f>
        <v>C</v>
      </c>
      <c r="E3076" t="str">
        <f t="shared" si="288"/>
        <v>C科学探索</v>
      </c>
      <c r="F3076" t="str">
        <f>VLOOKUP(G3076,Sheet1!J:L,3,0)</f>
        <v>湖南省</v>
      </c>
      <c r="G3076" t="s">
        <v>235</v>
      </c>
      <c r="H3076" s="2" t="str">
        <f>VLOOKUP(G3076,Sheet1!J:O,6,0)</f>
        <v>华南大区</v>
      </c>
      <c r="I3076">
        <v>13</v>
      </c>
      <c r="J3076">
        <v>0</v>
      </c>
      <c r="K3076" s="8">
        <f>VLOOKUP(C3076,'渗透率、续签率'!B:C,2,0)</f>
        <v>0.503</v>
      </c>
      <c r="L3076" s="6">
        <f t="shared" si="289"/>
        <v>0</v>
      </c>
      <c r="M3076">
        <v>0</v>
      </c>
      <c r="N3076">
        <v>0</v>
      </c>
      <c r="O3076" s="24" t="e">
        <f t="shared" si="290"/>
        <v>#DIV/0!</v>
      </c>
      <c r="P3076" s="35">
        <f>VLOOKUP(E3076,'参数设置&amp;汇总'!O:X,10,0)</f>
        <v>0.1</v>
      </c>
      <c r="Q3076" s="37">
        <f t="shared" si="291"/>
        <v>0</v>
      </c>
      <c r="R3076">
        <v>0.85</v>
      </c>
      <c r="S3076" s="38">
        <f t="shared" si="292"/>
        <v>0</v>
      </c>
      <c r="T3076" s="9">
        <f t="shared" si="293"/>
        <v>0</v>
      </c>
      <c r="V3076" s="11"/>
    </row>
    <row r="3077" spans="2:22" ht="18">
      <c r="B3077" t="s">
        <v>550</v>
      </c>
      <c r="C3077" t="s">
        <v>555</v>
      </c>
      <c r="D3077" t="str">
        <f>VLOOKUP(G3077,Sheet1!J:K,2,0)</f>
        <v>C</v>
      </c>
      <c r="E3077" t="str">
        <f t="shared" si="288"/>
        <v>C科学探索</v>
      </c>
      <c r="F3077" t="str">
        <f>VLOOKUP(G3077,Sheet1!J:L,3,0)</f>
        <v>湖北省</v>
      </c>
      <c r="G3077" t="s">
        <v>237</v>
      </c>
      <c r="H3077" s="2" t="str">
        <f>VLOOKUP(G3077,Sheet1!J:O,6,0)</f>
        <v>华南大区</v>
      </c>
      <c r="I3077">
        <v>18</v>
      </c>
      <c r="J3077">
        <v>0</v>
      </c>
      <c r="K3077" s="8">
        <f>VLOOKUP(C3077,'渗透率、续签率'!B:C,2,0)</f>
        <v>0.503</v>
      </c>
      <c r="L3077" s="6">
        <f t="shared" si="289"/>
        <v>0</v>
      </c>
      <c r="M3077">
        <v>0</v>
      </c>
      <c r="N3077">
        <v>0</v>
      </c>
      <c r="O3077" s="24" t="e">
        <f t="shared" si="290"/>
        <v>#DIV/0!</v>
      </c>
      <c r="P3077" s="35">
        <f>VLOOKUP(E3077,'参数设置&amp;汇总'!O:X,10,0)</f>
        <v>0.1</v>
      </c>
      <c r="Q3077" s="37">
        <f t="shared" si="291"/>
        <v>0</v>
      </c>
      <c r="R3077">
        <v>0.85</v>
      </c>
      <c r="S3077" s="38">
        <f t="shared" si="292"/>
        <v>0</v>
      </c>
      <c r="T3077" s="9">
        <f t="shared" si="293"/>
        <v>0</v>
      </c>
      <c r="V3077" s="11"/>
    </row>
    <row r="3078" spans="2:22" ht="18">
      <c r="B3078" t="s">
        <v>550</v>
      </c>
      <c r="C3078" t="s">
        <v>555</v>
      </c>
      <c r="D3078" t="str">
        <f>VLOOKUP(G3078,Sheet1!J:K,2,0)</f>
        <v>C</v>
      </c>
      <c r="E3078" t="str">
        <f t="shared" si="288"/>
        <v>C科学探索</v>
      </c>
      <c r="F3078" t="str">
        <f>VLOOKUP(G3078,Sheet1!J:L,3,0)</f>
        <v>广东省</v>
      </c>
      <c r="G3078" t="s">
        <v>238</v>
      </c>
      <c r="H3078" s="2" t="str">
        <f>VLOOKUP(G3078,Sheet1!J:O,6,0)</f>
        <v>华南大区</v>
      </c>
      <c r="I3078">
        <v>86</v>
      </c>
      <c r="J3078">
        <v>2</v>
      </c>
      <c r="K3078" s="8">
        <f>VLOOKUP(C3078,'渗透率、续签率'!B:C,2,0)</f>
        <v>0.503</v>
      </c>
      <c r="L3078" s="6">
        <f t="shared" si="289"/>
        <v>2.3255813953488372E-2</v>
      </c>
      <c r="M3078">
        <v>10</v>
      </c>
      <c r="N3078">
        <v>0</v>
      </c>
      <c r="O3078" s="24">
        <f t="shared" si="290"/>
        <v>0</v>
      </c>
      <c r="P3078" s="35">
        <f>VLOOKUP(E3078,'参数设置&amp;汇总'!O:X,10,0)</f>
        <v>0.1</v>
      </c>
      <c r="Q3078" s="37">
        <f t="shared" si="291"/>
        <v>1</v>
      </c>
      <c r="R3078">
        <v>0.85</v>
      </c>
      <c r="S3078" s="38">
        <f t="shared" si="292"/>
        <v>1.1764705882352942</v>
      </c>
      <c r="T3078" s="9">
        <f t="shared" si="293"/>
        <v>0.50941176470588234</v>
      </c>
      <c r="V3078" s="11"/>
    </row>
    <row r="3079" spans="2:22" ht="18">
      <c r="B3079" t="s">
        <v>550</v>
      </c>
      <c r="C3079" t="s">
        <v>555</v>
      </c>
      <c r="D3079" t="str">
        <f>VLOOKUP(G3079,Sheet1!J:K,2,0)</f>
        <v>A</v>
      </c>
      <c r="E3079" t="str">
        <f t="shared" si="288"/>
        <v>A科学探索</v>
      </c>
      <c r="F3079" t="str">
        <f>VLOOKUP(G3079,Sheet1!J:L,3,0)</f>
        <v>四川省</v>
      </c>
      <c r="G3079" t="s">
        <v>52</v>
      </c>
      <c r="H3079" s="2" t="str">
        <f>VLOOKUP(G3079,Sheet1!J:O,6,0)</f>
        <v>华北大区</v>
      </c>
      <c r="I3079">
        <v>268</v>
      </c>
      <c r="J3079">
        <v>15</v>
      </c>
      <c r="K3079" s="8">
        <f>VLOOKUP(C3079,'渗透率、续签率'!B:C,2,0)</f>
        <v>0.503</v>
      </c>
      <c r="L3079" s="6">
        <f t="shared" si="289"/>
        <v>5.5970149253731345E-2</v>
      </c>
      <c r="M3079">
        <v>58</v>
      </c>
      <c r="N3079">
        <v>15</v>
      </c>
      <c r="O3079" s="24">
        <f t="shared" si="290"/>
        <v>0.25862068965517243</v>
      </c>
      <c r="P3079" s="35">
        <f>VLOOKUP(E3079,'参数设置&amp;汇总'!O:X,10,0)</f>
        <v>0.45</v>
      </c>
      <c r="Q3079" s="37">
        <f t="shared" si="291"/>
        <v>26.1</v>
      </c>
      <c r="R3079">
        <v>0.85</v>
      </c>
      <c r="S3079" s="38">
        <f t="shared" si="292"/>
        <v>21.829411764705881</v>
      </c>
      <c r="T3079" s="9">
        <f t="shared" si="293"/>
        <v>9.452135294117646</v>
      </c>
      <c r="V3079" s="11"/>
    </row>
    <row r="3080" spans="2:22" ht="18">
      <c r="B3080" t="s">
        <v>550</v>
      </c>
      <c r="C3080" t="s">
        <v>555</v>
      </c>
      <c r="D3080" t="str">
        <f>VLOOKUP(G3080,Sheet1!J:K,2,0)</f>
        <v>C</v>
      </c>
      <c r="E3080" t="str">
        <f t="shared" si="288"/>
        <v>C科学探索</v>
      </c>
      <c r="F3080" t="str">
        <f>VLOOKUP(G3080,Sheet1!J:L,3,0)</f>
        <v>江苏省</v>
      </c>
      <c r="G3080" t="s">
        <v>239</v>
      </c>
      <c r="H3080" s="2" t="str">
        <f>VLOOKUP(G3080,Sheet1!J:O,6,0)</f>
        <v>华北大区</v>
      </c>
      <c r="I3080">
        <v>64</v>
      </c>
      <c r="J3080">
        <v>2</v>
      </c>
      <c r="K3080" s="8">
        <f>VLOOKUP(C3080,'渗透率、续签率'!B:C,2,0)</f>
        <v>0.503</v>
      </c>
      <c r="L3080" s="6">
        <f t="shared" si="289"/>
        <v>3.125E-2</v>
      </c>
      <c r="M3080">
        <v>1</v>
      </c>
      <c r="N3080">
        <v>0</v>
      </c>
      <c r="O3080" s="24">
        <f t="shared" si="290"/>
        <v>0</v>
      </c>
      <c r="P3080" s="35">
        <f>VLOOKUP(E3080,'参数设置&amp;汇总'!O:X,10,0)</f>
        <v>0.1</v>
      </c>
      <c r="Q3080" s="37">
        <f t="shared" si="291"/>
        <v>0.1</v>
      </c>
      <c r="R3080">
        <v>0.85</v>
      </c>
      <c r="S3080" s="38">
        <f t="shared" si="292"/>
        <v>0.11764705882352942</v>
      </c>
      <c r="T3080" s="9">
        <f t="shared" si="293"/>
        <v>5.094117647058824E-2</v>
      </c>
      <c r="V3080" s="11"/>
    </row>
    <row r="3081" spans="2:22" ht="18">
      <c r="B3081" t="s">
        <v>550</v>
      </c>
      <c r="C3081" t="s">
        <v>555</v>
      </c>
      <c r="D3081" t="str">
        <f>VLOOKUP(G3081,Sheet1!J:K,2,0)</f>
        <v>C</v>
      </c>
      <c r="E3081" t="str">
        <f t="shared" si="288"/>
        <v>C科学探索</v>
      </c>
      <c r="F3081" t="str">
        <f>VLOOKUP(G3081,Sheet1!J:L,3,0)</f>
        <v>河北省</v>
      </c>
      <c r="G3081" t="s">
        <v>240</v>
      </c>
      <c r="H3081" s="2" t="str">
        <f>VLOOKUP(G3081,Sheet1!J:O,6,0)</f>
        <v>华北大区</v>
      </c>
      <c r="I3081">
        <v>18</v>
      </c>
      <c r="J3081">
        <v>0</v>
      </c>
      <c r="K3081" s="8">
        <f>VLOOKUP(C3081,'渗透率、续签率'!B:C,2,0)</f>
        <v>0.503</v>
      </c>
      <c r="L3081" s="6">
        <f t="shared" si="289"/>
        <v>0</v>
      </c>
      <c r="M3081">
        <v>0</v>
      </c>
      <c r="N3081">
        <v>0</v>
      </c>
      <c r="O3081" s="24" t="e">
        <f t="shared" si="290"/>
        <v>#DIV/0!</v>
      </c>
      <c r="P3081" s="35">
        <f>VLOOKUP(E3081,'参数设置&amp;汇总'!O:X,10,0)</f>
        <v>0.1</v>
      </c>
      <c r="Q3081" s="37">
        <f t="shared" si="291"/>
        <v>0</v>
      </c>
      <c r="R3081">
        <v>0.85</v>
      </c>
      <c r="S3081" s="38">
        <f t="shared" si="292"/>
        <v>0</v>
      </c>
      <c r="T3081" s="9">
        <f t="shared" si="293"/>
        <v>0</v>
      </c>
      <c r="V3081" s="11"/>
    </row>
    <row r="3082" spans="2:22" ht="18">
      <c r="B3082" t="s">
        <v>550</v>
      </c>
      <c r="C3082" t="s">
        <v>555</v>
      </c>
      <c r="D3082" t="str">
        <f>VLOOKUP(G3082,Sheet1!J:K,2,0)</f>
        <v>C</v>
      </c>
      <c r="E3082" t="str">
        <f t="shared" si="288"/>
        <v>C科学探索</v>
      </c>
      <c r="F3082" t="str">
        <f>VLOOKUP(G3082,Sheet1!J:L,3,0)</f>
        <v>江西省</v>
      </c>
      <c r="G3082" t="s">
        <v>241</v>
      </c>
      <c r="H3082" s="2" t="str">
        <f>VLOOKUP(G3082,Sheet1!J:O,6,0)</f>
        <v>华南大区</v>
      </c>
      <c r="I3082">
        <v>26</v>
      </c>
      <c r="J3082">
        <v>0</v>
      </c>
      <c r="K3082" s="8">
        <f>VLOOKUP(C3082,'渗透率、续签率'!B:C,2,0)</f>
        <v>0.503</v>
      </c>
      <c r="L3082" s="6">
        <f t="shared" si="289"/>
        <v>0</v>
      </c>
      <c r="M3082">
        <v>1</v>
      </c>
      <c r="N3082">
        <v>0</v>
      </c>
      <c r="O3082" s="24">
        <f t="shared" si="290"/>
        <v>0</v>
      </c>
      <c r="P3082" s="35">
        <f>VLOOKUP(E3082,'参数设置&amp;汇总'!O:X,10,0)</f>
        <v>0.1</v>
      </c>
      <c r="Q3082" s="37">
        <f t="shared" si="291"/>
        <v>0.1</v>
      </c>
      <c r="R3082">
        <v>0.85</v>
      </c>
      <c r="S3082" s="38">
        <f t="shared" si="292"/>
        <v>0.11764705882352942</v>
      </c>
      <c r="T3082" s="9">
        <f t="shared" si="293"/>
        <v>5.094117647058824E-2</v>
      </c>
      <c r="V3082" s="11"/>
    </row>
    <row r="3083" spans="2:22" ht="18">
      <c r="B3083" t="s">
        <v>550</v>
      </c>
      <c r="C3083" t="s">
        <v>555</v>
      </c>
      <c r="D3083" t="str">
        <f>VLOOKUP(G3083,Sheet1!J:K,2,0)</f>
        <v>C</v>
      </c>
      <c r="E3083" t="str">
        <f t="shared" si="288"/>
        <v>C科学探索</v>
      </c>
      <c r="F3083" t="str">
        <f>VLOOKUP(G3083,Sheet1!J:L,3,0)</f>
        <v>辽宁省</v>
      </c>
      <c r="G3083" t="s">
        <v>242</v>
      </c>
      <c r="H3083" s="2" t="str">
        <f>VLOOKUP(G3083,Sheet1!J:O,6,0)</f>
        <v>华北大区</v>
      </c>
      <c r="I3083">
        <v>10</v>
      </c>
      <c r="J3083">
        <v>0</v>
      </c>
      <c r="K3083" s="8">
        <f>VLOOKUP(C3083,'渗透率、续签率'!B:C,2,0)</f>
        <v>0.503</v>
      </c>
      <c r="L3083" s="6">
        <f t="shared" si="289"/>
        <v>0</v>
      </c>
      <c r="M3083">
        <v>0</v>
      </c>
      <c r="N3083">
        <v>0</v>
      </c>
      <c r="O3083" s="24" t="e">
        <f t="shared" si="290"/>
        <v>#DIV/0!</v>
      </c>
      <c r="P3083" s="35">
        <f>VLOOKUP(E3083,'参数设置&amp;汇总'!O:X,10,0)</f>
        <v>0.1</v>
      </c>
      <c r="Q3083" s="37">
        <f t="shared" si="291"/>
        <v>0</v>
      </c>
      <c r="R3083">
        <v>0.85</v>
      </c>
      <c r="S3083" s="38">
        <f t="shared" si="292"/>
        <v>0</v>
      </c>
      <c r="T3083" s="9">
        <f t="shared" si="293"/>
        <v>0</v>
      </c>
      <c r="V3083" s="11"/>
    </row>
    <row r="3084" spans="2:22" ht="18">
      <c r="B3084" t="s">
        <v>550</v>
      </c>
      <c r="C3084" t="s">
        <v>555</v>
      </c>
      <c r="D3084" t="str">
        <f>VLOOKUP(G3084,Sheet1!J:K,2,0)</f>
        <v>C</v>
      </c>
      <c r="E3084" t="str">
        <f t="shared" si="288"/>
        <v>C科学探索</v>
      </c>
      <c r="F3084" t="str">
        <f>VLOOKUP(G3084,Sheet1!J:L,3,0)</f>
        <v>西藏自治区</v>
      </c>
      <c r="G3084" t="s">
        <v>243</v>
      </c>
      <c r="H3084" s="2">
        <f>VLOOKUP(G3084,Sheet1!J:O,6,0)</f>
        <v>0</v>
      </c>
      <c r="I3084">
        <v>2</v>
      </c>
      <c r="J3084">
        <v>0</v>
      </c>
      <c r="K3084" s="8">
        <f>VLOOKUP(C3084,'渗透率、续签率'!B:C,2,0)</f>
        <v>0.503</v>
      </c>
      <c r="L3084" s="6">
        <f t="shared" si="289"/>
        <v>0</v>
      </c>
      <c r="M3084">
        <v>1</v>
      </c>
      <c r="N3084">
        <v>0</v>
      </c>
      <c r="O3084" s="24">
        <f t="shared" si="290"/>
        <v>0</v>
      </c>
      <c r="P3084" s="35">
        <f>VLOOKUP(E3084,'参数设置&amp;汇总'!O:X,10,0)</f>
        <v>0.1</v>
      </c>
      <c r="Q3084" s="37">
        <f t="shared" si="291"/>
        <v>0.1</v>
      </c>
      <c r="R3084">
        <v>0.85</v>
      </c>
      <c r="S3084" s="38">
        <f t="shared" si="292"/>
        <v>0.11764705882352942</v>
      </c>
      <c r="T3084" s="9">
        <f t="shared" si="293"/>
        <v>5.094117647058824E-2</v>
      </c>
    </row>
    <row r="3085" spans="2:22" ht="18">
      <c r="B3085" t="s">
        <v>550</v>
      </c>
      <c r="C3085" t="s">
        <v>555</v>
      </c>
      <c r="D3085" t="str">
        <f>VLOOKUP(G3085,Sheet1!J:K,2,0)</f>
        <v>C</v>
      </c>
      <c r="E3085" t="str">
        <f t="shared" si="288"/>
        <v>C科学探索</v>
      </c>
      <c r="F3085" t="str">
        <f>VLOOKUP(G3085,Sheet1!J:L,3,0)</f>
        <v>广东省</v>
      </c>
      <c r="G3085" t="s">
        <v>244</v>
      </c>
      <c r="H3085" s="2" t="str">
        <f>VLOOKUP(G3085,Sheet1!J:O,6,0)</f>
        <v>华南大区</v>
      </c>
      <c r="I3085">
        <v>31</v>
      </c>
      <c r="J3085">
        <v>0</v>
      </c>
      <c r="K3085" s="8">
        <f>VLOOKUP(C3085,'渗透率、续签率'!B:C,2,0)</f>
        <v>0.503</v>
      </c>
      <c r="L3085" s="6">
        <f t="shared" si="289"/>
        <v>0</v>
      </c>
      <c r="M3085">
        <v>1</v>
      </c>
      <c r="N3085">
        <v>0</v>
      </c>
      <c r="O3085" s="24">
        <f t="shared" si="290"/>
        <v>0</v>
      </c>
      <c r="P3085" s="35">
        <f>VLOOKUP(E3085,'参数设置&amp;汇总'!O:X,10,0)</f>
        <v>0.1</v>
      </c>
      <c r="Q3085" s="37">
        <f t="shared" si="291"/>
        <v>0.1</v>
      </c>
      <c r="R3085">
        <v>0.85</v>
      </c>
      <c r="S3085" s="38">
        <f t="shared" si="292"/>
        <v>0.11764705882352942</v>
      </c>
      <c r="T3085" s="9">
        <f t="shared" si="293"/>
        <v>5.094117647058824E-2</v>
      </c>
      <c r="V3085" s="11"/>
    </row>
    <row r="3086" spans="2:22" ht="18">
      <c r="B3086" t="s">
        <v>550</v>
      </c>
      <c r="C3086" t="s">
        <v>555</v>
      </c>
      <c r="D3086" t="str">
        <f>VLOOKUP(G3086,Sheet1!J:K,2,0)</f>
        <v>C</v>
      </c>
      <c r="E3086" t="str">
        <f t="shared" si="288"/>
        <v>C科学探索</v>
      </c>
      <c r="F3086" t="str">
        <f>VLOOKUP(G3086,Sheet1!J:L,3,0)</f>
        <v>四川省</v>
      </c>
      <c r="G3086" t="s">
        <v>245</v>
      </c>
      <c r="H3086" s="2" t="str">
        <f>VLOOKUP(G3086,Sheet1!J:O,6,0)</f>
        <v>华北大区</v>
      </c>
      <c r="I3086">
        <v>6</v>
      </c>
      <c r="J3086">
        <v>0</v>
      </c>
      <c r="K3086" s="8">
        <f>VLOOKUP(C3086,'渗透率、续签率'!B:C,2,0)</f>
        <v>0.503</v>
      </c>
      <c r="L3086" s="6">
        <f t="shared" si="289"/>
        <v>0</v>
      </c>
      <c r="M3086">
        <v>1</v>
      </c>
      <c r="N3086">
        <v>0</v>
      </c>
      <c r="O3086" s="24">
        <f t="shared" si="290"/>
        <v>0</v>
      </c>
      <c r="P3086" s="35">
        <f>VLOOKUP(E3086,'参数设置&amp;汇总'!O:X,10,0)</f>
        <v>0.1</v>
      </c>
      <c r="Q3086" s="37">
        <f t="shared" si="291"/>
        <v>0.1</v>
      </c>
      <c r="R3086">
        <v>0.85</v>
      </c>
      <c r="S3086" s="38">
        <f t="shared" si="292"/>
        <v>0.11764705882352942</v>
      </c>
      <c r="T3086" s="9">
        <f t="shared" si="293"/>
        <v>5.094117647058824E-2</v>
      </c>
      <c r="V3086" s="11"/>
    </row>
    <row r="3087" spans="2:22" ht="18">
      <c r="B3087" t="s">
        <v>550</v>
      </c>
      <c r="C3087" t="s">
        <v>555</v>
      </c>
      <c r="D3087" t="str">
        <f>VLOOKUP(G3087,Sheet1!J:K,2,0)</f>
        <v>C</v>
      </c>
      <c r="E3087" t="str">
        <f t="shared" si="288"/>
        <v>C科学探索</v>
      </c>
      <c r="F3087" t="str">
        <f>VLOOKUP(G3087,Sheet1!J:L,3,0)</f>
        <v>云南省</v>
      </c>
      <c r="G3087" t="s">
        <v>246</v>
      </c>
      <c r="H3087" s="2" t="str">
        <f>VLOOKUP(G3087,Sheet1!J:O,6,0)</f>
        <v>华南大区</v>
      </c>
      <c r="I3087">
        <v>6</v>
      </c>
      <c r="J3087">
        <v>0</v>
      </c>
      <c r="K3087" s="8">
        <f>VLOOKUP(C3087,'渗透率、续签率'!B:C,2,0)</f>
        <v>0.503</v>
      </c>
      <c r="L3087" s="6">
        <f t="shared" si="289"/>
        <v>0</v>
      </c>
      <c r="M3087">
        <v>0</v>
      </c>
      <c r="N3087">
        <v>0</v>
      </c>
      <c r="O3087" s="24" t="e">
        <f t="shared" si="290"/>
        <v>#DIV/0!</v>
      </c>
      <c r="P3087" s="35">
        <f>VLOOKUP(E3087,'参数设置&amp;汇总'!O:X,10,0)</f>
        <v>0.1</v>
      </c>
      <c r="Q3087" s="37">
        <f t="shared" si="291"/>
        <v>0</v>
      </c>
      <c r="R3087">
        <v>0.85</v>
      </c>
      <c r="S3087" s="38">
        <f t="shared" si="292"/>
        <v>0</v>
      </c>
      <c r="T3087" s="9">
        <f t="shared" si="293"/>
        <v>0</v>
      </c>
      <c r="V3087" s="11"/>
    </row>
    <row r="3088" spans="2:22" ht="18">
      <c r="B3088" t="s">
        <v>550</v>
      </c>
      <c r="C3088" t="s">
        <v>555</v>
      </c>
      <c r="D3088" t="str">
        <f>VLOOKUP(G3088,Sheet1!J:K,2,0)</f>
        <v>C</v>
      </c>
      <c r="E3088" t="str">
        <f t="shared" si="288"/>
        <v>C科学探索</v>
      </c>
      <c r="F3088" t="str">
        <f>VLOOKUP(G3088,Sheet1!J:L,3,0)</f>
        <v>海南省</v>
      </c>
      <c r="G3088" t="s">
        <v>247</v>
      </c>
      <c r="H3088" s="2" t="str">
        <f>VLOOKUP(G3088,Sheet1!J:O,6,0)</f>
        <v>华南大区</v>
      </c>
      <c r="I3088">
        <v>1</v>
      </c>
      <c r="J3088">
        <v>0</v>
      </c>
      <c r="K3088" s="8">
        <f>VLOOKUP(C3088,'渗透率、续签率'!B:C,2,0)</f>
        <v>0.503</v>
      </c>
      <c r="L3088" s="6">
        <f t="shared" si="289"/>
        <v>0</v>
      </c>
      <c r="M3088">
        <v>0</v>
      </c>
      <c r="N3088">
        <v>0</v>
      </c>
      <c r="O3088" s="24" t="e">
        <f t="shared" si="290"/>
        <v>#DIV/0!</v>
      </c>
      <c r="P3088" s="35">
        <f>VLOOKUP(E3088,'参数设置&amp;汇总'!O:X,10,0)</f>
        <v>0.1</v>
      </c>
      <c r="Q3088" s="37">
        <f t="shared" si="291"/>
        <v>0</v>
      </c>
      <c r="R3088">
        <v>0.85</v>
      </c>
      <c r="S3088" s="38">
        <f t="shared" si="292"/>
        <v>0</v>
      </c>
      <c r="T3088" s="9">
        <f t="shared" si="293"/>
        <v>0</v>
      </c>
      <c r="V3088" s="11"/>
    </row>
    <row r="3089" spans="2:22" ht="18">
      <c r="B3089" t="s">
        <v>550</v>
      </c>
      <c r="C3089" t="s">
        <v>555</v>
      </c>
      <c r="D3089" t="str">
        <f>VLOOKUP(G3089,Sheet1!J:K,2,0)</f>
        <v>C</v>
      </c>
      <c r="E3089" t="str">
        <f t="shared" si="288"/>
        <v>C科学探索</v>
      </c>
      <c r="F3089" t="str">
        <f>VLOOKUP(G3089,Sheet1!J:L,3,0)</f>
        <v>河南省</v>
      </c>
      <c r="G3089" t="s">
        <v>248</v>
      </c>
      <c r="H3089" s="2" t="str">
        <f>VLOOKUP(G3089,Sheet1!J:O,6,0)</f>
        <v>华北大区</v>
      </c>
      <c r="I3089">
        <v>60</v>
      </c>
      <c r="J3089">
        <v>0</v>
      </c>
      <c r="K3089" s="8">
        <f>VLOOKUP(C3089,'渗透率、续签率'!B:C,2,0)</f>
        <v>0.503</v>
      </c>
      <c r="L3089" s="6">
        <f t="shared" si="289"/>
        <v>0</v>
      </c>
      <c r="M3089">
        <v>2</v>
      </c>
      <c r="N3089">
        <v>0</v>
      </c>
      <c r="O3089" s="24">
        <f t="shared" si="290"/>
        <v>0</v>
      </c>
      <c r="P3089" s="35">
        <f>VLOOKUP(E3089,'参数设置&amp;汇总'!O:X,10,0)</f>
        <v>0.1</v>
      </c>
      <c r="Q3089" s="37">
        <f t="shared" si="291"/>
        <v>0.2</v>
      </c>
      <c r="R3089">
        <v>0.85</v>
      </c>
      <c r="S3089" s="38">
        <f t="shared" si="292"/>
        <v>0.23529411764705885</v>
      </c>
      <c r="T3089" s="9">
        <f t="shared" si="293"/>
        <v>0.10188235294117648</v>
      </c>
    </row>
    <row r="3090" spans="2:22" ht="18">
      <c r="B3090" t="s">
        <v>550</v>
      </c>
      <c r="C3090" t="s">
        <v>555</v>
      </c>
      <c r="D3090" t="str">
        <f>VLOOKUP(G3090,Sheet1!J:K,2,0)</f>
        <v>C</v>
      </c>
      <c r="E3090" t="str">
        <f t="shared" si="288"/>
        <v>C科学探索</v>
      </c>
      <c r="F3090" t="str">
        <f>VLOOKUP(G3090,Sheet1!J:L,3,0)</f>
        <v>江西省</v>
      </c>
      <c r="G3090" t="s">
        <v>249</v>
      </c>
      <c r="H3090" s="2" t="str">
        <f>VLOOKUP(G3090,Sheet1!J:O,6,0)</f>
        <v>华南大区</v>
      </c>
      <c r="I3090">
        <v>8</v>
      </c>
      <c r="J3090">
        <v>0</v>
      </c>
      <c r="K3090" s="8">
        <f>VLOOKUP(C3090,'渗透率、续签率'!B:C,2,0)</f>
        <v>0.503</v>
      </c>
      <c r="L3090" s="6">
        <f t="shared" si="289"/>
        <v>0</v>
      </c>
      <c r="M3090">
        <v>0</v>
      </c>
      <c r="N3090">
        <v>0</v>
      </c>
      <c r="O3090" s="24" t="e">
        <f t="shared" si="290"/>
        <v>#DIV/0!</v>
      </c>
      <c r="P3090" s="35">
        <f>VLOOKUP(E3090,'参数设置&amp;汇总'!O:X,10,0)</f>
        <v>0.1</v>
      </c>
      <c r="Q3090" s="37">
        <f t="shared" si="291"/>
        <v>0</v>
      </c>
      <c r="R3090">
        <v>0.85</v>
      </c>
      <c r="S3090" s="38">
        <f t="shared" si="292"/>
        <v>0</v>
      </c>
      <c r="T3090" s="9">
        <f t="shared" si="293"/>
        <v>0</v>
      </c>
      <c r="V3090" s="11"/>
    </row>
    <row r="3091" spans="2:22" ht="18">
      <c r="B3091" t="s">
        <v>550</v>
      </c>
      <c r="C3091" t="s">
        <v>555</v>
      </c>
      <c r="D3091" t="str">
        <f>VLOOKUP(G3091,Sheet1!J:K,2,0)</f>
        <v>B</v>
      </c>
      <c r="E3091" t="str">
        <f t="shared" si="288"/>
        <v>B科学探索</v>
      </c>
      <c r="F3091" t="str">
        <f>VLOOKUP(G3091,Sheet1!J:L,3,0)</f>
        <v>江苏省</v>
      </c>
      <c r="G3091" t="s">
        <v>71</v>
      </c>
      <c r="H3091" s="2" t="str">
        <f>VLOOKUP(G3091,Sheet1!J:O,6,0)</f>
        <v>华北大区</v>
      </c>
      <c r="I3091">
        <v>103</v>
      </c>
      <c r="J3091">
        <v>6</v>
      </c>
      <c r="K3091" s="8">
        <f>VLOOKUP(C3091,'渗透率、续签率'!B:C,2,0)</f>
        <v>0.503</v>
      </c>
      <c r="L3091" s="6">
        <f t="shared" si="289"/>
        <v>5.8252427184466021E-2</v>
      </c>
      <c r="M3091">
        <v>10</v>
      </c>
      <c r="N3091">
        <v>4</v>
      </c>
      <c r="O3091" s="24">
        <f t="shared" si="290"/>
        <v>0.4</v>
      </c>
      <c r="P3091" s="35">
        <f>VLOOKUP(E3091,'参数设置&amp;汇总'!O:X,10,0)</f>
        <v>0.25</v>
      </c>
      <c r="Q3091" s="37">
        <f t="shared" si="291"/>
        <v>4</v>
      </c>
      <c r="R3091">
        <v>0.85</v>
      </c>
      <c r="S3091" s="38">
        <f t="shared" si="292"/>
        <v>2.3388235294117647</v>
      </c>
      <c r="T3091" s="9">
        <f t="shared" si="293"/>
        <v>1.012710588235294</v>
      </c>
      <c r="U3091" s="1"/>
      <c r="V3091" s="11"/>
    </row>
    <row r="3092" spans="2:22" ht="18">
      <c r="B3092" t="s">
        <v>550</v>
      </c>
      <c r="C3092" t="s">
        <v>555</v>
      </c>
      <c r="D3092" t="str">
        <f>VLOOKUP(G3092,Sheet1!J:K,2,0)</f>
        <v>C</v>
      </c>
      <c r="E3092" t="str">
        <f t="shared" si="288"/>
        <v>C科学探索</v>
      </c>
      <c r="F3092" t="str">
        <f>VLOOKUP(G3092,Sheet1!J:L,3,0)</f>
        <v>山东省</v>
      </c>
      <c r="G3092" t="s">
        <v>252</v>
      </c>
      <c r="H3092" s="2" t="str">
        <f>VLOOKUP(G3092,Sheet1!J:O,6,0)</f>
        <v>华北大区</v>
      </c>
      <c r="I3092">
        <v>55</v>
      </c>
      <c r="J3092">
        <v>1</v>
      </c>
      <c r="K3092" s="8">
        <f>VLOOKUP(C3092,'渗透率、续签率'!B:C,2,0)</f>
        <v>0.503</v>
      </c>
      <c r="L3092" s="6">
        <f t="shared" si="289"/>
        <v>1.8181818181818181E-2</v>
      </c>
      <c r="M3092">
        <v>18</v>
      </c>
      <c r="N3092">
        <v>1</v>
      </c>
      <c r="O3092" s="24">
        <f t="shared" si="290"/>
        <v>5.5555555555555552E-2</v>
      </c>
      <c r="P3092" s="35">
        <f>VLOOKUP(E3092,'参数设置&amp;汇总'!O:X,10,0)</f>
        <v>0.1</v>
      </c>
      <c r="Q3092" s="37">
        <f t="shared" si="291"/>
        <v>1.8</v>
      </c>
      <c r="R3092">
        <v>0.85</v>
      </c>
      <c r="S3092" s="38">
        <f t="shared" si="292"/>
        <v>1.5258823529411767</v>
      </c>
      <c r="T3092" s="9">
        <f t="shared" si="293"/>
        <v>0.66070705882352954</v>
      </c>
      <c r="V3092" s="11"/>
    </row>
    <row r="3093" spans="2:22" ht="18">
      <c r="B3093" t="s">
        <v>550</v>
      </c>
      <c r="C3093" t="s">
        <v>555</v>
      </c>
      <c r="D3093" t="str">
        <f>VLOOKUP(G3093,Sheet1!J:K,2,0)</f>
        <v>B</v>
      </c>
      <c r="E3093" t="str">
        <f t="shared" si="288"/>
        <v>B科学探索</v>
      </c>
      <c r="F3093" t="str">
        <f>VLOOKUP(G3093,Sheet1!J:L,3,0)</f>
        <v>云南省</v>
      </c>
      <c r="G3093" t="s">
        <v>73</v>
      </c>
      <c r="H3093" s="2" t="str">
        <f>VLOOKUP(G3093,Sheet1!J:O,6,0)</f>
        <v>华南大区</v>
      </c>
      <c r="I3093">
        <v>76</v>
      </c>
      <c r="J3093">
        <v>2</v>
      </c>
      <c r="K3093" s="8">
        <f>VLOOKUP(C3093,'渗透率、续签率'!B:C,2,0)</f>
        <v>0.503</v>
      </c>
      <c r="L3093" s="6">
        <f t="shared" si="289"/>
        <v>2.6315789473684209E-2</v>
      </c>
      <c r="M3093">
        <v>11</v>
      </c>
      <c r="N3093">
        <v>0</v>
      </c>
      <c r="O3093" s="24">
        <f t="shared" si="290"/>
        <v>0</v>
      </c>
      <c r="P3093" s="35">
        <f>VLOOKUP(E3093,'参数设置&amp;汇总'!O:X,10,0)</f>
        <v>0.25</v>
      </c>
      <c r="Q3093" s="37">
        <f t="shared" si="291"/>
        <v>2.75</v>
      </c>
      <c r="R3093">
        <v>0.85</v>
      </c>
      <c r="S3093" s="38">
        <f t="shared" si="292"/>
        <v>3.2352941176470589</v>
      </c>
      <c r="T3093" s="9">
        <f t="shared" si="293"/>
        <v>1.4008823529411765</v>
      </c>
      <c r="V3093" s="11"/>
    </row>
    <row r="3094" spans="2:22" ht="18">
      <c r="B3094" t="s">
        <v>550</v>
      </c>
      <c r="C3094" t="s">
        <v>555</v>
      </c>
      <c r="D3094" t="str">
        <f>VLOOKUP(G3094,Sheet1!J:K,2,0)</f>
        <v>C</v>
      </c>
      <c r="E3094" t="str">
        <f t="shared" si="288"/>
        <v>C科学探索</v>
      </c>
      <c r="F3094" t="str">
        <f>VLOOKUP(G3094,Sheet1!J:L,3,0)</f>
        <v>新疆维吾尔自治区</v>
      </c>
      <c r="G3094" t="s">
        <v>254</v>
      </c>
      <c r="H3094" s="2" t="str">
        <f>VLOOKUP(G3094,Sheet1!J:O,6,0)</f>
        <v>华北大区</v>
      </c>
      <c r="I3094">
        <v>10</v>
      </c>
      <c r="J3094">
        <v>1</v>
      </c>
      <c r="K3094" s="8">
        <f>VLOOKUP(C3094,'渗透率、续签率'!B:C,2,0)</f>
        <v>0.503</v>
      </c>
      <c r="L3094" s="6">
        <f t="shared" si="289"/>
        <v>0.1</v>
      </c>
      <c r="M3094">
        <v>3</v>
      </c>
      <c r="N3094">
        <v>0</v>
      </c>
      <c r="O3094" s="24">
        <f t="shared" si="290"/>
        <v>0</v>
      </c>
      <c r="P3094" s="35">
        <f>VLOOKUP(E3094,'参数设置&amp;汇总'!O:X,10,0)</f>
        <v>0.1</v>
      </c>
      <c r="Q3094" s="37">
        <f t="shared" si="291"/>
        <v>0.30000000000000004</v>
      </c>
      <c r="R3094">
        <v>0.85</v>
      </c>
      <c r="S3094" s="38">
        <f t="shared" si="292"/>
        <v>0.35294117647058831</v>
      </c>
      <c r="T3094" s="9">
        <f t="shared" si="293"/>
        <v>0.15282352941176475</v>
      </c>
      <c r="V3094" s="11"/>
    </row>
    <row r="3095" spans="2:22" ht="18">
      <c r="B3095" t="s">
        <v>550</v>
      </c>
      <c r="C3095" t="s">
        <v>555</v>
      </c>
      <c r="D3095" t="str">
        <f>VLOOKUP(G3095,Sheet1!J:K,2,0)</f>
        <v>C</v>
      </c>
      <c r="E3095" t="str">
        <f t="shared" si="288"/>
        <v>C科学探索</v>
      </c>
      <c r="F3095" t="str">
        <f>VLOOKUP(G3095,Sheet1!J:L,3,0)</f>
        <v>海南省</v>
      </c>
      <c r="G3095" t="s">
        <v>255</v>
      </c>
      <c r="H3095" s="2" t="str">
        <f>VLOOKUP(G3095,Sheet1!J:O,6,0)</f>
        <v>华南大区</v>
      </c>
      <c r="I3095">
        <v>1</v>
      </c>
      <c r="J3095">
        <v>0</v>
      </c>
      <c r="K3095" s="8">
        <f>VLOOKUP(C3095,'渗透率、续签率'!B:C,2,0)</f>
        <v>0.503</v>
      </c>
      <c r="L3095" s="6">
        <f t="shared" si="289"/>
        <v>0</v>
      </c>
      <c r="M3095">
        <v>0</v>
      </c>
      <c r="N3095">
        <v>0</v>
      </c>
      <c r="O3095" s="24" t="e">
        <f t="shared" si="290"/>
        <v>#DIV/0!</v>
      </c>
      <c r="P3095" s="35">
        <f>VLOOKUP(E3095,'参数设置&amp;汇总'!O:X,10,0)</f>
        <v>0.1</v>
      </c>
      <c r="Q3095" s="37">
        <f t="shared" si="291"/>
        <v>0</v>
      </c>
      <c r="R3095">
        <v>0.85</v>
      </c>
      <c r="S3095" s="38">
        <f t="shared" si="292"/>
        <v>0</v>
      </c>
      <c r="T3095" s="9">
        <f t="shared" si="293"/>
        <v>0</v>
      </c>
      <c r="V3095" s="11"/>
    </row>
    <row r="3096" spans="2:22" ht="18">
      <c r="B3096" t="s">
        <v>550</v>
      </c>
      <c r="C3096" t="s">
        <v>555</v>
      </c>
      <c r="D3096" t="str">
        <f>VLOOKUP(G3096,Sheet1!J:K,2,0)</f>
        <v>C</v>
      </c>
      <c r="E3096" t="str">
        <f t="shared" si="288"/>
        <v>C科学探索</v>
      </c>
      <c r="F3096" t="str">
        <f>VLOOKUP(G3096,Sheet1!J:L,3,0)</f>
        <v>云南省</v>
      </c>
      <c r="G3096" t="s">
        <v>257</v>
      </c>
      <c r="H3096" s="2" t="str">
        <f>VLOOKUP(G3096,Sheet1!J:O,6,0)</f>
        <v>华南大区</v>
      </c>
      <c r="I3096">
        <v>6</v>
      </c>
      <c r="J3096">
        <v>0</v>
      </c>
      <c r="K3096" s="8">
        <f>VLOOKUP(C3096,'渗透率、续签率'!B:C,2,0)</f>
        <v>0.503</v>
      </c>
      <c r="L3096" s="6">
        <f t="shared" si="289"/>
        <v>0</v>
      </c>
      <c r="M3096">
        <v>0</v>
      </c>
      <c r="N3096">
        <v>0</v>
      </c>
      <c r="O3096" s="24" t="e">
        <f t="shared" si="290"/>
        <v>#DIV/0!</v>
      </c>
      <c r="P3096" s="35">
        <f>VLOOKUP(E3096,'参数设置&amp;汇总'!O:X,10,0)</f>
        <v>0.1</v>
      </c>
      <c r="Q3096" s="37">
        <f t="shared" si="291"/>
        <v>0</v>
      </c>
      <c r="R3096">
        <v>0.85</v>
      </c>
      <c r="S3096" s="38">
        <f t="shared" si="292"/>
        <v>0</v>
      </c>
      <c r="T3096" s="9">
        <f t="shared" si="293"/>
        <v>0</v>
      </c>
      <c r="V3096" s="11"/>
    </row>
    <row r="3097" spans="2:22" ht="18">
      <c r="B3097" t="s">
        <v>550</v>
      </c>
      <c r="C3097" t="s">
        <v>555</v>
      </c>
      <c r="D3097" t="str">
        <f>VLOOKUP(G3097,Sheet1!J:K,2,0)</f>
        <v>C</v>
      </c>
      <c r="E3097" t="str">
        <f t="shared" si="288"/>
        <v>C科学探索</v>
      </c>
      <c r="F3097" t="str">
        <f>VLOOKUP(G3097,Sheet1!J:L,3,0)</f>
        <v>山西省</v>
      </c>
      <c r="G3097" t="s">
        <v>258</v>
      </c>
      <c r="H3097" s="2" t="str">
        <f>VLOOKUP(G3097,Sheet1!J:O,6,0)</f>
        <v>华北大区</v>
      </c>
      <c r="I3097">
        <v>23</v>
      </c>
      <c r="J3097">
        <v>0</v>
      </c>
      <c r="K3097" s="8">
        <f>VLOOKUP(C3097,'渗透率、续签率'!B:C,2,0)</f>
        <v>0.503</v>
      </c>
      <c r="L3097" s="6">
        <f t="shared" si="289"/>
        <v>0</v>
      </c>
      <c r="M3097">
        <v>0</v>
      </c>
      <c r="N3097">
        <v>0</v>
      </c>
      <c r="O3097" s="24" t="e">
        <f t="shared" si="290"/>
        <v>#DIV/0!</v>
      </c>
      <c r="P3097" s="35">
        <f>VLOOKUP(E3097,'参数设置&amp;汇总'!O:X,10,0)</f>
        <v>0.1</v>
      </c>
      <c r="Q3097" s="37">
        <f t="shared" si="291"/>
        <v>0</v>
      </c>
      <c r="R3097">
        <v>0.85</v>
      </c>
      <c r="S3097" s="38">
        <f t="shared" si="292"/>
        <v>0</v>
      </c>
      <c r="T3097" s="9">
        <f t="shared" si="293"/>
        <v>0</v>
      </c>
      <c r="V3097" s="11"/>
    </row>
    <row r="3098" spans="2:22" ht="18">
      <c r="B3098" t="s">
        <v>550</v>
      </c>
      <c r="C3098" t="s">
        <v>555</v>
      </c>
      <c r="D3098" t="str">
        <f>VLOOKUP(G3098,Sheet1!J:K,2,0)</f>
        <v>C</v>
      </c>
      <c r="E3098" t="str">
        <f t="shared" si="288"/>
        <v>C科学探索</v>
      </c>
      <c r="F3098" t="str">
        <f>VLOOKUP(G3098,Sheet1!J:L,3,0)</f>
        <v>山西省</v>
      </c>
      <c r="G3098" t="s">
        <v>259</v>
      </c>
      <c r="H3098" s="2" t="str">
        <f>VLOOKUP(G3098,Sheet1!J:O,6,0)</f>
        <v>华北大区</v>
      </c>
      <c r="I3098">
        <v>14</v>
      </c>
      <c r="J3098">
        <v>0</v>
      </c>
      <c r="K3098" s="8">
        <f>VLOOKUP(C3098,'渗透率、续签率'!B:C,2,0)</f>
        <v>0.503</v>
      </c>
      <c r="L3098" s="6">
        <f t="shared" si="289"/>
        <v>0</v>
      </c>
      <c r="M3098">
        <v>0</v>
      </c>
      <c r="N3098">
        <v>0</v>
      </c>
      <c r="O3098" s="24" t="e">
        <f t="shared" si="290"/>
        <v>#DIV/0!</v>
      </c>
      <c r="P3098" s="35">
        <f>VLOOKUP(E3098,'参数设置&amp;汇总'!O:X,10,0)</f>
        <v>0.1</v>
      </c>
      <c r="Q3098" s="37">
        <f t="shared" si="291"/>
        <v>0</v>
      </c>
      <c r="R3098">
        <v>0.85</v>
      </c>
      <c r="S3098" s="38">
        <f t="shared" si="292"/>
        <v>0</v>
      </c>
      <c r="T3098" s="9">
        <f t="shared" si="293"/>
        <v>0</v>
      </c>
      <c r="V3098" s="11"/>
    </row>
    <row r="3099" spans="2:22" ht="18">
      <c r="B3099" t="s">
        <v>550</v>
      </c>
      <c r="C3099" t="s">
        <v>555</v>
      </c>
      <c r="D3099" t="str">
        <f>VLOOKUP(G3099,Sheet1!J:K,2,0)</f>
        <v>C</v>
      </c>
      <c r="E3099" t="str">
        <f t="shared" si="288"/>
        <v>C科学探索</v>
      </c>
      <c r="F3099" t="str">
        <f>VLOOKUP(G3099,Sheet1!J:L,3,0)</f>
        <v>云南省</v>
      </c>
      <c r="G3099" t="s">
        <v>260</v>
      </c>
      <c r="H3099" s="2" t="str">
        <f>VLOOKUP(G3099,Sheet1!J:O,6,0)</f>
        <v>华南大区</v>
      </c>
      <c r="I3099">
        <v>3</v>
      </c>
      <c r="J3099">
        <v>0</v>
      </c>
      <c r="K3099" s="8">
        <f>VLOOKUP(C3099,'渗透率、续签率'!B:C,2,0)</f>
        <v>0.503</v>
      </c>
      <c r="L3099" s="6">
        <f t="shared" si="289"/>
        <v>0</v>
      </c>
      <c r="M3099">
        <v>0</v>
      </c>
      <c r="N3099">
        <v>0</v>
      </c>
      <c r="O3099" s="24" t="e">
        <f t="shared" si="290"/>
        <v>#DIV/0!</v>
      </c>
      <c r="P3099" s="35">
        <f>VLOOKUP(E3099,'参数设置&amp;汇总'!O:X,10,0)</f>
        <v>0.1</v>
      </c>
      <c r="Q3099" s="37">
        <f t="shared" si="291"/>
        <v>0</v>
      </c>
      <c r="R3099">
        <v>0.85</v>
      </c>
      <c r="S3099" s="38">
        <f t="shared" si="292"/>
        <v>0</v>
      </c>
      <c r="T3099" s="9">
        <f t="shared" si="293"/>
        <v>0</v>
      </c>
      <c r="V3099" s="11"/>
    </row>
    <row r="3100" spans="2:22" ht="18">
      <c r="B3100" t="s">
        <v>550</v>
      </c>
      <c r="C3100" t="s">
        <v>555</v>
      </c>
      <c r="D3100" t="str">
        <f>VLOOKUP(G3100,Sheet1!J:K,2,0)</f>
        <v>C</v>
      </c>
      <c r="E3100" t="str">
        <f t="shared" si="288"/>
        <v>C科学探索</v>
      </c>
      <c r="F3100" t="str">
        <f>VLOOKUP(G3100,Sheet1!J:L,3,0)</f>
        <v>江西省</v>
      </c>
      <c r="G3100" t="s">
        <v>261</v>
      </c>
      <c r="H3100" s="2" t="str">
        <f>VLOOKUP(G3100,Sheet1!J:O,6,0)</f>
        <v>华南大区</v>
      </c>
      <c r="I3100">
        <v>3</v>
      </c>
      <c r="J3100">
        <v>0</v>
      </c>
      <c r="K3100" s="8">
        <f>VLOOKUP(C3100,'渗透率、续签率'!B:C,2,0)</f>
        <v>0.503</v>
      </c>
      <c r="L3100" s="6">
        <f t="shared" si="289"/>
        <v>0</v>
      </c>
      <c r="M3100">
        <v>0</v>
      </c>
      <c r="N3100">
        <v>0</v>
      </c>
      <c r="O3100" s="24" t="e">
        <f t="shared" si="290"/>
        <v>#DIV/0!</v>
      </c>
      <c r="P3100" s="35">
        <f>VLOOKUP(E3100,'参数设置&amp;汇总'!O:X,10,0)</f>
        <v>0.1</v>
      </c>
      <c r="Q3100" s="37">
        <f t="shared" si="291"/>
        <v>0</v>
      </c>
      <c r="R3100">
        <v>0.85</v>
      </c>
      <c r="S3100" s="38">
        <f t="shared" si="292"/>
        <v>0</v>
      </c>
      <c r="T3100" s="9">
        <f t="shared" si="293"/>
        <v>0</v>
      </c>
      <c r="V3100" s="11"/>
    </row>
    <row r="3101" spans="2:22" ht="18">
      <c r="B3101" t="s">
        <v>550</v>
      </c>
      <c r="C3101" t="s">
        <v>555</v>
      </c>
      <c r="D3101" t="str">
        <f>VLOOKUP(G3101,Sheet1!J:K,2,0)</f>
        <v>C</v>
      </c>
      <c r="E3101" t="str">
        <f t="shared" si="288"/>
        <v>C科学探索</v>
      </c>
      <c r="F3101" t="str">
        <f>VLOOKUP(G3101,Sheet1!J:L,3,0)</f>
        <v>云南省</v>
      </c>
      <c r="G3101" t="s">
        <v>262</v>
      </c>
      <c r="H3101" s="2" t="str">
        <f>VLOOKUP(G3101,Sheet1!J:O,6,0)</f>
        <v>华南大区</v>
      </c>
      <c r="I3101">
        <v>16</v>
      </c>
      <c r="J3101">
        <v>0</v>
      </c>
      <c r="K3101" s="8">
        <f>VLOOKUP(C3101,'渗透率、续签率'!B:C,2,0)</f>
        <v>0.503</v>
      </c>
      <c r="L3101" s="6">
        <f t="shared" si="289"/>
        <v>0</v>
      </c>
      <c r="M3101">
        <v>1</v>
      </c>
      <c r="N3101">
        <v>0</v>
      </c>
      <c r="O3101" s="24">
        <f t="shared" si="290"/>
        <v>0</v>
      </c>
      <c r="P3101" s="35">
        <f>VLOOKUP(E3101,'参数设置&amp;汇总'!O:X,10,0)</f>
        <v>0.1</v>
      </c>
      <c r="Q3101" s="37">
        <f t="shared" si="291"/>
        <v>0.1</v>
      </c>
      <c r="R3101">
        <v>0.85</v>
      </c>
      <c r="S3101" s="38">
        <f t="shared" si="292"/>
        <v>0.11764705882352942</v>
      </c>
      <c r="T3101" s="9">
        <f t="shared" si="293"/>
        <v>5.094117647058824E-2</v>
      </c>
      <c r="V3101" s="11"/>
    </row>
    <row r="3102" spans="2:22" ht="18">
      <c r="B3102" t="s">
        <v>550</v>
      </c>
      <c r="C3102" t="s">
        <v>555</v>
      </c>
      <c r="D3102" t="str">
        <f>VLOOKUP(G3102,Sheet1!J:K,2,0)</f>
        <v>C</v>
      </c>
      <c r="E3102" t="str">
        <f t="shared" si="288"/>
        <v>C科学探索</v>
      </c>
      <c r="F3102" t="str">
        <f>VLOOKUP(G3102,Sheet1!J:L,3,0)</f>
        <v>山西省</v>
      </c>
      <c r="G3102" t="s">
        <v>263</v>
      </c>
      <c r="H3102" s="2" t="str">
        <f>VLOOKUP(G3102,Sheet1!J:O,6,0)</f>
        <v>华北大区</v>
      </c>
      <c r="I3102">
        <v>14</v>
      </c>
      <c r="J3102">
        <v>0</v>
      </c>
      <c r="K3102" s="8">
        <f>VLOOKUP(C3102,'渗透率、续签率'!B:C,2,0)</f>
        <v>0.503</v>
      </c>
      <c r="L3102" s="6">
        <f t="shared" si="289"/>
        <v>0</v>
      </c>
      <c r="M3102">
        <v>0</v>
      </c>
      <c r="N3102">
        <v>0</v>
      </c>
      <c r="O3102" s="24" t="e">
        <f t="shared" si="290"/>
        <v>#DIV/0!</v>
      </c>
      <c r="P3102" s="35">
        <f>VLOOKUP(E3102,'参数设置&amp;汇总'!O:X,10,0)</f>
        <v>0.1</v>
      </c>
      <c r="Q3102" s="37">
        <f t="shared" si="291"/>
        <v>0</v>
      </c>
      <c r="R3102">
        <v>0.85</v>
      </c>
      <c r="S3102" s="38">
        <f t="shared" si="292"/>
        <v>0</v>
      </c>
      <c r="T3102" s="9">
        <f t="shared" si="293"/>
        <v>0</v>
      </c>
      <c r="V3102" s="11"/>
    </row>
    <row r="3103" spans="2:22" ht="18">
      <c r="B3103" t="s">
        <v>550</v>
      </c>
      <c r="C3103" t="s">
        <v>555</v>
      </c>
      <c r="D3103" t="str">
        <f>VLOOKUP(G3103,Sheet1!J:K,2,0)</f>
        <v>C</v>
      </c>
      <c r="E3103" t="str">
        <f t="shared" si="288"/>
        <v>C科学探索</v>
      </c>
      <c r="F3103" t="str">
        <f>VLOOKUP(G3103,Sheet1!J:L,3,0)</f>
        <v>辽宁省</v>
      </c>
      <c r="G3103" t="s">
        <v>264</v>
      </c>
      <c r="H3103" s="2" t="str">
        <f>VLOOKUP(G3103,Sheet1!J:O,6,0)</f>
        <v>华北大区</v>
      </c>
      <c r="I3103">
        <v>23</v>
      </c>
      <c r="J3103">
        <v>0</v>
      </c>
      <c r="K3103" s="8">
        <f>VLOOKUP(C3103,'渗透率、续签率'!B:C,2,0)</f>
        <v>0.503</v>
      </c>
      <c r="L3103" s="6">
        <f t="shared" si="289"/>
        <v>0</v>
      </c>
      <c r="M3103">
        <v>0</v>
      </c>
      <c r="N3103">
        <v>0</v>
      </c>
      <c r="O3103" s="24" t="e">
        <f t="shared" si="290"/>
        <v>#DIV/0!</v>
      </c>
      <c r="P3103" s="35">
        <f>VLOOKUP(E3103,'参数设置&amp;汇总'!O:X,10,0)</f>
        <v>0.1</v>
      </c>
      <c r="Q3103" s="37">
        <f t="shared" si="291"/>
        <v>0</v>
      </c>
      <c r="R3103">
        <v>0.85</v>
      </c>
      <c r="S3103" s="38">
        <f t="shared" si="292"/>
        <v>0</v>
      </c>
      <c r="T3103" s="9">
        <f t="shared" si="293"/>
        <v>0</v>
      </c>
      <c r="U3103" s="1"/>
      <c r="V3103" s="11"/>
    </row>
    <row r="3104" spans="2:22" ht="18">
      <c r="B3104" t="s">
        <v>550</v>
      </c>
      <c r="C3104" t="s">
        <v>555</v>
      </c>
      <c r="D3104" t="str">
        <f>VLOOKUP(G3104,Sheet1!J:K,2,0)</f>
        <v>C</v>
      </c>
      <c r="E3104" t="str">
        <f t="shared" si="288"/>
        <v>C科学探索</v>
      </c>
      <c r="F3104" t="str">
        <f>VLOOKUP(G3104,Sheet1!J:L,3,0)</f>
        <v>辽宁省</v>
      </c>
      <c r="G3104" t="s">
        <v>265</v>
      </c>
      <c r="H3104" s="2" t="str">
        <f>VLOOKUP(G3104,Sheet1!J:O,6,0)</f>
        <v>华北大区</v>
      </c>
      <c r="I3104">
        <v>13</v>
      </c>
      <c r="J3104">
        <v>0</v>
      </c>
      <c r="K3104" s="8">
        <f>VLOOKUP(C3104,'渗透率、续签率'!B:C,2,0)</f>
        <v>0.503</v>
      </c>
      <c r="L3104" s="6">
        <f t="shared" si="289"/>
        <v>0</v>
      </c>
      <c r="M3104">
        <v>0</v>
      </c>
      <c r="N3104">
        <v>0</v>
      </c>
      <c r="O3104" s="24" t="e">
        <f t="shared" si="290"/>
        <v>#DIV/0!</v>
      </c>
      <c r="P3104" s="35">
        <f>VLOOKUP(E3104,'参数设置&amp;汇总'!O:X,10,0)</f>
        <v>0.1</v>
      </c>
      <c r="Q3104" s="37">
        <f t="shared" si="291"/>
        <v>0</v>
      </c>
      <c r="R3104">
        <v>0.85</v>
      </c>
      <c r="S3104" s="38">
        <f t="shared" si="292"/>
        <v>0</v>
      </c>
      <c r="T3104" s="9">
        <f t="shared" si="293"/>
        <v>0</v>
      </c>
      <c r="V3104" s="11"/>
    </row>
    <row r="3105" spans="2:22" ht="18">
      <c r="B3105" t="s">
        <v>550</v>
      </c>
      <c r="C3105" t="s">
        <v>555</v>
      </c>
      <c r="D3105" t="str">
        <f>VLOOKUP(G3105,Sheet1!J:K,2,0)</f>
        <v>C</v>
      </c>
      <c r="E3105" t="str">
        <f t="shared" si="288"/>
        <v>C科学探索</v>
      </c>
      <c r="F3105" t="str">
        <f>VLOOKUP(G3105,Sheet1!J:L,3,0)</f>
        <v>广西壮族自治区</v>
      </c>
      <c r="G3105" t="s">
        <v>266</v>
      </c>
      <c r="H3105" s="2" t="str">
        <f>VLOOKUP(G3105,Sheet1!J:O,6,0)</f>
        <v>华南大区</v>
      </c>
      <c r="I3105">
        <v>11</v>
      </c>
      <c r="J3105">
        <v>0</v>
      </c>
      <c r="K3105" s="8">
        <f>VLOOKUP(C3105,'渗透率、续签率'!B:C,2,0)</f>
        <v>0.503</v>
      </c>
      <c r="L3105" s="6">
        <f t="shared" si="289"/>
        <v>0</v>
      </c>
      <c r="M3105">
        <v>2</v>
      </c>
      <c r="N3105">
        <v>0</v>
      </c>
      <c r="O3105" s="24">
        <f t="shared" si="290"/>
        <v>0</v>
      </c>
      <c r="P3105" s="35">
        <f>VLOOKUP(E3105,'参数设置&amp;汇总'!O:X,10,0)</f>
        <v>0.1</v>
      </c>
      <c r="Q3105" s="37">
        <f t="shared" si="291"/>
        <v>0.2</v>
      </c>
      <c r="R3105">
        <v>0.85</v>
      </c>
      <c r="S3105" s="38">
        <f t="shared" si="292"/>
        <v>0.23529411764705885</v>
      </c>
      <c r="T3105" s="9">
        <f t="shared" si="293"/>
        <v>0.10188235294117648</v>
      </c>
      <c r="V3105" s="11"/>
    </row>
    <row r="3106" spans="2:22" ht="18">
      <c r="B3106" t="s">
        <v>550</v>
      </c>
      <c r="C3106" t="s">
        <v>555</v>
      </c>
      <c r="D3106" t="str">
        <f>VLOOKUP(G3106,Sheet1!J:K,2,0)</f>
        <v>A</v>
      </c>
      <c r="E3106" t="str">
        <f t="shared" si="288"/>
        <v>A科学探索</v>
      </c>
      <c r="F3106" t="str">
        <f>VLOOKUP(G3106,Sheet1!J:L,3,0)</f>
        <v>浙江省</v>
      </c>
      <c r="G3106" t="s">
        <v>54</v>
      </c>
      <c r="H3106" s="2" t="str">
        <f>VLOOKUP(G3106,Sheet1!J:O,6,0)</f>
        <v>华南大区</v>
      </c>
      <c r="I3106">
        <v>261</v>
      </c>
      <c r="J3106">
        <v>16</v>
      </c>
      <c r="K3106" s="8">
        <f>VLOOKUP(C3106,'渗透率、续签率'!B:C,2,0)</f>
        <v>0.503</v>
      </c>
      <c r="L3106" s="6">
        <f t="shared" si="289"/>
        <v>6.1302681992337162E-2</v>
      </c>
      <c r="M3106">
        <v>41</v>
      </c>
      <c r="N3106">
        <v>15</v>
      </c>
      <c r="O3106" s="24">
        <f t="shared" si="290"/>
        <v>0.36585365853658536</v>
      </c>
      <c r="P3106" s="35">
        <f>VLOOKUP(E3106,'参数设置&amp;汇总'!O:X,10,0)</f>
        <v>0.45</v>
      </c>
      <c r="Q3106" s="37">
        <f t="shared" si="291"/>
        <v>18.45</v>
      </c>
      <c r="R3106">
        <v>0.85</v>
      </c>
      <c r="S3106" s="38">
        <f t="shared" si="292"/>
        <v>12.829411764705881</v>
      </c>
      <c r="T3106" s="9">
        <f t="shared" si="293"/>
        <v>5.5551352941176466</v>
      </c>
      <c r="V3106" s="11"/>
    </row>
    <row r="3107" spans="2:22" ht="18">
      <c r="B3107" t="s">
        <v>550</v>
      </c>
      <c r="C3107" t="s">
        <v>555</v>
      </c>
      <c r="D3107" t="str">
        <f>VLOOKUP(G3107,Sheet1!J:K,2,0)</f>
        <v>C</v>
      </c>
      <c r="E3107" t="str">
        <f t="shared" si="288"/>
        <v>C科学探索</v>
      </c>
      <c r="F3107" t="str">
        <f>VLOOKUP(G3107,Sheet1!J:L,3,0)</f>
        <v>吉林省</v>
      </c>
      <c r="G3107" t="s">
        <v>267</v>
      </c>
      <c r="H3107" s="2" t="str">
        <f>VLOOKUP(G3107,Sheet1!J:O,6,0)</f>
        <v>华北大区</v>
      </c>
      <c r="I3107">
        <v>15</v>
      </c>
      <c r="J3107">
        <v>0</v>
      </c>
      <c r="K3107" s="8">
        <f>VLOOKUP(C3107,'渗透率、续签率'!B:C,2,0)</f>
        <v>0.503</v>
      </c>
      <c r="L3107" s="6">
        <f t="shared" si="289"/>
        <v>0</v>
      </c>
      <c r="M3107">
        <v>0</v>
      </c>
      <c r="N3107">
        <v>0</v>
      </c>
      <c r="O3107" s="24" t="e">
        <f t="shared" si="290"/>
        <v>#DIV/0!</v>
      </c>
      <c r="P3107" s="35">
        <f>VLOOKUP(E3107,'参数设置&amp;汇总'!O:X,10,0)</f>
        <v>0.1</v>
      </c>
      <c r="Q3107" s="37">
        <f t="shared" si="291"/>
        <v>0</v>
      </c>
      <c r="R3107">
        <v>0.85</v>
      </c>
      <c r="S3107" s="38">
        <f t="shared" si="292"/>
        <v>0</v>
      </c>
      <c r="T3107" s="9">
        <f t="shared" si="293"/>
        <v>0</v>
      </c>
      <c r="U3107" s="1"/>
      <c r="V3107" s="11"/>
    </row>
    <row r="3108" spans="2:22" ht="18">
      <c r="B3108" t="s">
        <v>550</v>
      </c>
      <c r="C3108" t="s">
        <v>555</v>
      </c>
      <c r="D3108" t="str">
        <f>VLOOKUP(G3108,Sheet1!J:K,2,0)</f>
        <v>C</v>
      </c>
      <c r="E3108" t="str">
        <f t="shared" si="288"/>
        <v>C科学探索</v>
      </c>
      <c r="F3108" t="str">
        <f>VLOOKUP(G3108,Sheet1!J:L,3,0)</f>
        <v>西藏自治区</v>
      </c>
      <c r="G3108" t="s">
        <v>268</v>
      </c>
      <c r="H3108" s="2">
        <f>VLOOKUP(G3108,Sheet1!J:O,6,0)</f>
        <v>0</v>
      </c>
      <c r="I3108">
        <v>0</v>
      </c>
      <c r="J3108">
        <v>0</v>
      </c>
      <c r="K3108" s="8">
        <f>VLOOKUP(C3108,'渗透率、续签率'!B:C,2,0)</f>
        <v>0.503</v>
      </c>
      <c r="L3108" s="6" t="e">
        <f t="shared" si="289"/>
        <v>#DIV/0!</v>
      </c>
      <c r="M3108">
        <v>0</v>
      </c>
      <c r="N3108">
        <v>0</v>
      </c>
      <c r="O3108" s="24" t="e">
        <f t="shared" si="290"/>
        <v>#DIV/0!</v>
      </c>
      <c r="P3108" s="35">
        <f>VLOOKUP(E3108,'参数设置&amp;汇总'!O:X,10,0)</f>
        <v>0.1</v>
      </c>
      <c r="Q3108" s="37">
        <f t="shared" si="291"/>
        <v>0</v>
      </c>
      <c r="R3108">
        <v>0.85</v>
      </c>
      <c r="S3108" s="38">
        <f t="shared" si="292"/>
        <v>0</v>
      </c>
      <c r="T3108" s="9">
        <f t="shared" si="293"/>
        <v>0</v>
      </c>
      <c r="U3108" s="1"/>
      <c r="V3108" s="11"/>
    </row>
    <row r="3109" spans="2:22" ht="18">
      <c r="B3109" t="s">
        <v>550</v>
      </c>
      <c r="C3109" t="s">
        <v>555</v>
      </c>
      <c r="D3109" t="str">
        <f>VLOOKUP(G3109,Sheet1!J:K,2,0)</f>
        <v>C</v>
      </c>
      <c r="E3109" t="str">
        <f t="shared" si="288"/>
        <v>C科学探索</v>
      </c>
      <c r="F3109" t="str">
        <f>VLOOKUP(G3109,Sheet1!J:L,3,0)</f>
        <v>山东省</v>
      </c>
      <c r="G3109" t="s">
        <v>271</v>
      </c>
      <c r="H3109" s="2" t="str">
        <f>VLOOKUP(G3109,Sheet1!J:O,6,0)</f>
        <v>华北大区</v>
      </c>
      <c r="I3109">
        <v>63</v>
      </c>
      <c r="J3109">
        <v>0</v>
      </c>
      <c r="K3109" s="8">
        <f>VLOOKUP(C3109,'渗透率、续签率'!B:C,2,0)</f>
        <v>0.503</v>
      </c>
      <c r="L3109" s="6">
        <f t="shared" si="289"/>
        <v>0</v>
      </c>
      <c r="M3109">
        <v>2</v>
      </c>
      <c r="N3109">
        <v>0</v>
      </c>
      <c r="O3109" s="24">
        <f t="shared" si="290"/>
        <v>0</v>
      </c>
      <c r="P3109" s="35">
        <f>VLOOKUP(E3109,'参数设置&amp;汇总'!O:X,10,0)</f>
        <v>0.1</v>
      </c>
      <c r="Q3109" s="37">
        <f t="shared" si="291"/>
        <v>0.2</v>
      </c>
      <c r="R3109">
        <v>0.85</v>
      </c>
      <c r="S3109" s="38">
        <f t="shared" si="292"/>
        <v>0.23529411764705885</v>
      </c>
      <c r="T3109" s="9">
        <f t="shared" si="293"/>
        <v>0.10188235294117648</v>
      </c>
      <c r="V3109" s="11"/>
    </row>
    <row r="3110" spans="2:22" ht="18">
      <c r="B3110" t="s">
        <v>550</v>
      </c>
      <c r="C3110" t="s">
        <v>555</v>
      </c>
      <c r="D3110" t="str">
        <f>VLOOKUP(G3110,Sheet1!J:K,2,0)</f>
        <v>C</v>
      </c>
      <c r="E3110" t="str">
        <f t="shared" si="288"/>
        <v>C科学探索</v>
      </c>
      <c r="F3110" t="str">
        <f>VLOOKUP(G3110,Sheet1!J:L,3,0)</f>
        <v>广西壮族自治区</v>
      </c>
      <c r="G3110" t="s">
        <v>272</v>
      </c>
      <c r="H3110" s="2" t="str">
        <f>VLOOKUP(G3110,Sheet1!J:O,6,0)</f>
        <v>华南大区</v>
      </c>
      <c r="I3110">
        <v>46</v>
      </c>
      <c r="J3110">
        <v>0</v>
      </c>
      <c r="K3110" s="8">
        <f>VLOOKUP(C3110,'渗透率、续签率'!B:C,2,0)</f>
        <v>0.503</v>
      </c>
      <c r="L3110" s="6">
        <f t="shared" si="289"/>
        <v>0</v>
      </c>
      <c r="M3110">
        <v>0</v>
      </c>
      <c r="N3110">
        <v>0</v>
      </c>
      <c r="O3110" s="24" t="e">
        <f t="shared" si="290"/>
        <v>#DIV/0!</v>
      </c>
      <c r="P3110" s="35">
        <f>VLOOKUP(E3110,'参数设置&amp;汇总'!O:X,10,0)</f>
        <v>0.1</v>
      </c>
      <c r="Q3110" s="37">
        <f t="shared" si="291"/>
        <v>0</v>
      </c>
      <c r="R3110">
        <v>0.85</v>
      </c>
      <c r="S3110" s="38">
        <f t="shared" si="292"/>
        <v>0</v>
      </c>
      <c r="T3110" s="9">
        <f t="shared" si="293"/>
        <v>0</v>
      </c>
      <c r="U3110" s="1"/>
      <c r="V3110" s="11"/>
    </row>
    <row r="3111" spans="2:22" ht="18">
      <c r="B3111" t="s">
        <v>550</v>
      </c>
      <c r="C3111" t="s">
        <v>555</v>
      </c>
      <c r="D3111" t="str">
        <f>VLOOKUP(G3111,Sheet1!J:K,2,0)</f>
        <v>C</v>
      </c>
      <c r="E3111" t="str">
        <f t="shared" si="288"/>
        <v>C科学探索</v>
      </c>
      <c r="F3111" t="str">
        <f>VLOOKUP(G3111,Sheet1!J:L,3,0)</f>
        <v>湖南省</v>
      </c>
      <c r="G3111" t="s">
        <v>273</v>
      </c>
      <c r="H3111" s="2" t="str">
        <f>VLOOKUP(G3111,Sheet1!J:O,6,0)</f>
        <v>华南大区</v>
      </c>
      <c r="I3111">
        <v>23</v>
      </c>
      <c r="J3111">
        <v>0</v>
      </c>
      <c r="K3111" s="8">
        <f>VLOOKUP(C3111,'渗透率、续签率'!B:C,2,0)</f>
        <v>0.503</v>
      </c>
      <c r="L3111" s="6">
        <f t="shared" si="289"/>
        <v>0</v>
      </c>
      <c r="M3111">
        <v>0</v>
      </c>
      <c r="N3111">
        <v>0</v>
      </c>
      <c r="O3111" s="24" t="e">
        <f t="shared" si="290"/>
        <v>#DIV/0!</v>
      </c>
      <c r="P3111" s="35">
        <f>VLOOKUP(E3111,'参数设置&amp;汇总'!O:X,10,0)</f>
        <v>0.1</v>
      </c>
      <c r="Q3111" s="37">
        <f t="shared" si="291"/>
        <v>0</v>
      </c>
      <c r="R3111">
        <v>0.85</v>
      </c>
      <c r="S3111" s="38">
        <f t="shared" si="292"/>
        <v>0</v>
      </c>
      <c r="T3111" s="9">
        <f t="shared" si="293"/>
        <v>0</v>
      </c>
      <c r="V3111" s="11"/>
    </row>
    <row r="3112" spans="2:22" ht="18">
      <c r="B3112" t="s">
        <v>550</v>
      </c>
      <c r="C3112" t="s">
        <v>555</v>
      </c>
      <c r="D3112" t="str">
        <f>VLOOKUP(G3112,Sheet1!J:K,2,0)</f>
        <v>C</v>
      </c>
      <c r="E3112" t="str">
        <f t="shared" si="288"/>
        <v>C科学探索</v>
      </c>
      <c r="F3112" t="str">
        <f>VLOOKUP(G3112,Sheet1!J:L,3,0)</f>
        <v>广西壮族自治区</v>
      </c>
      <c r="G3112" t="s">
        <v>274</v>
      </c>
      <c r="H3112" s="2" t="str">
        <f>VLOOKUP(G3112,Sheet1!J:O,6,0)</f>
        <v>华南大区</v>
      </c>
      <c r="I3112">
        <v>12</v>
      </c>
      <c r="J3112">
        <v>0</v>
      </c>
      <c r="K3112" s="8">
        <f>VLOOKUP(C3112,'渗透率、续签率'!B:C,2,0)</f>
        <v>0.503</v>
      </c>
      <c r="L3112" s="6">
        <f t="shared" si="289"/>
        <v>0</v>
      </c>
      <c r="M3112">
        <v>0</v>
      </c>
      <c r="N3112">
        <v>0</v>
      </c>
      <c r="O3112" s="24" t="e">
        <f t="shared" si="290"/>
        <v>#DIV/0!</v>
      </c>
      <c r="P3112" s="35">
        <f>VLOOKUP(E3112,'参数设置&amp;汇总'!O:X,10,0)</f>
        <v>0.1</v>
      </c>
      <c r="Q3112" s="37">
        <f t="shared" si="291"/>
        <v>0</v>
      </c>
      <c r="R3112">
        <v>0.85</v>
      </c>
      <c r="S3112" s="38">
        <f t="shared" si="292"/>
        <v>0</v>
      </c>
      <c r="T3112" s="9">
        <f t="shared" si="293"/>
        <v>0</v>
      </c>
      <c r="U3112" s="1"/>
      <c r="V3112" s="11"/>
    </row>
    <row r="3113" spans="2:22" ht="18">
      <c r="B3113" t="s">
        <v>550</v>
      </c>
      <c r="C3113" t="s">
        <v>555</v>
      </c>
      <c r="D3113" t="str">
        <f>VLOOKUP(G3113,Sheet1!J:K,2,0)</f>
        <v>C</v>
      </c>
      <c r="E3113" t="str">
        <f t="shared" si="288"/>
        <v>C科学探索</v>
      </c>
      <c r="F3113" t="str">
        <f>VLOOKUP(G3113,Sheet1!J:L,3,0)</f>
        <v>广东省</v>
      </c>
      <c r="G3113" t="s">
        <v>275</v>
      </c>
      <c r="H3113" s="2" t="str">
        <f>VLOOKUP(G3113,Sheet1!J:O,6,0)</f>
        <v>华南大区</v>
      </c>
      <c r="I3113">
        <v>17</v>
      </c>
      <c r="J3113">
        <v>0</v>
      </c>
      <c r="K3113" s="8">
        <f>VLOOKUP(C3113,'渗透率、续签率'!B:C,2,0)</f>
        <v>0.503</v>
      </c>
      <c r="L3113" s="6">
        <f t="shared" si="289"/>
        <v>0</v>
      </c>
      <c r="M3113">
        <v>0</v>
      </c>
      <c r="N3113">
        <v>0</v>
      </c>
      <c r="O3113" s="24" t="e">
        <f t="shared" si="290"/>
        <v>#DIV/0!</v>
      </c>
      <c r="P3113" s="35">
        <f>VLOOKUP(E3113,'参数设置&amp;汇总'!O:X,10,0)</f>
        <v>0.1</v>
      </c>
      <c r="Q3113" s="37">
        <f t="shared" si="291"/>
        <v>0</v>
      </c>
      <c r="R3113">
        <v>0.85</v>
      </c>
      <c r="S3113" s="38">
        <f t="shared" si="292"/>
        <v>0</v>
      </c>
      <c r="T3113" s="9">
        <f t="shared" si="293"/>
        <v>0</v>
      </c>
      <c r="U3113" s="1"/>
      <c r="V3113" s="11"/>
    </row>
    <row r="3114" spans="2:22" ht="18">
      <c r="B3114" t="s">
        <v>550</v>
      </c>
      <c r="C3114" t="s">
        <v>555</v>
      </c>
      <c r="D3114" t="str">
        <f>VLOOKUP(G3114,Sheet1!J:K,2,0)</f>
        <v>C</v>
      </c>
      <c r="E3114" t="str">
        <f t="shared" si="288"/>
        <v>C科学探索</v>
      </c>
      <c r="F3114" t="str">
        <f>VLOOKUP(G3114,Sheet1!J:L,3,0)</f>
        <v>广西壮族自治区</v>
      </c>
      <c r="G3114" t="s">
        <v>276</v>
      </c>
      <c r="H3114" s="2" t="str">
        <f>VLOOKUP(G3114,Sheet1!J:O,6,0)</f>
        <v>华南大区</v>
      </c>
      <c r="I3114">
        <v>8</v>
      </c>
      <c r="J3114">
        <v>0</v>
      </c>
      <c r="K3114" s="8">
        <f>VLOOKUP(C3114,'渗透率、续签率'!B:C,2,0)</f>
        <v>0.503</v>
      </c>
      <c r="L3114" s="6">
        <f t="shared" si="289"/>
        <v>0</v>
      </c>
      <c r="M3114">
        <v>0</v>
      </c>
      <c r="N3114">
        <v>0</v>
      </c>
      <c r="O3114" s="24" t="e">
        <f t="shared" si="290"/>
        <v>#DIV/0!</v>
      </c>
      <c r="P3114" s="35">
        <f>VLOOKUP(E3114,'参数设置&amp;汇总'!O:X,10,0)</f>
        <v>0.1</v>
      </c>
      <c r="Q3114" s="37">
        <f t="shared" si="291"/>
        <v>0</v>
      </c>
      <c r="R3114">
        <v>0.85</v>
      </c>
      <c r="S3114" s="38">
        <f t="shared" si="292"/>
        <v>0</v>
      </c>
      <c r="T3114" s="9">
        <f t="shared" si="293"/>
        <v>0</v>
      </c>
      <c r="U3114" s="1"/>
      <c r="V3114" s="11"/>
    </row>
    <row r="3115" spans="2:22" ht="18">
      <c r="B3115" t="s">
        <v>550</v>
      </c>
      <c r="C3115" t="s">
        <v>555</v>
      </c>
      <c r="D3115" t="str">
        <f>VLOOKUP(G3115,Sheet1!J:K,2,0)</f>
        <v>C</v>
      </c>
      <c r="E3115" t="str">
        <f t="shared" si="288"/>
        <v>C科学探索</v>
      </c>
      <c r="F3115" t="str">
        <f>VLOOKUP(G3115,Sheet1!J:L,3,0)</f>
        <v>云南省</v>
      </c>
      <c r="G3115" t="s">
        <v>277</v>
      </c>
      <c r="H3115" s="2" t="str">
        <f>VLOOKUP(G3115,Sheet1!J:O,6,0)</f>
        <v>华南大区</v>
      </c>
      <c r="I3115">
        <v>7</v>
      </c>
      <c r="J3115">
        <v>0</v>
      </c>
      <c r="K3115" s="8">
        <f>VLOOKUP(C3115,'渗透率、续签率'!B:C,2,0)</f>
        <v>0.503</v>
      </c>
      <c r="L3115" s="6">
        <f t="shared" si="289"/>
        <v>0</v>
      </c>
      <c r="M3115">
        <v>0</v>
      </c>
      <c r="N3115">
        <v>0</v>
      </c>
      <c r="O3115" s="24" t="e">
        <f t="shared" si="290"/>
        <v>#DIV/0!</v>
      </c>
      <c r="P3115" s="35">
        <f>VLOOKUP(E3115,'参数设置&amp;汇总'!O:X,10,0)</f>
        <v>0.1</v>
      </c>
      <c r="Q3115" s="37">
        <f t="shared" si="291"/>
        <v>0</v>
      </c>
      <c r="R3115">
        <v>0.85</v>
      </c>
      <c r="S3115" s="38">
        <f t="shared" si="292"/>
        <v>0</v>
      </c>
      <c r="T3115" s="9">
        <f t="shared" si="293"/>
        <v>0</v>
      </c>
      <c r="V3115" s="11"/>
    </row>
    <row r="3116" spans="2:22" ht="18">
      <c r="B3116" t="s">
        <v>550</v>
      </c>
      <c r="C3116" t="s">
        <v>555</v>
      </c>
      <c r="D3116" t="str">
        <f>VLOOKUP(G3116,Sheet1!J:K,2,0)</f>
        <v>C</v>
      </c>
      <c r="E3116" t="str">
        <f t="shared" si="288"/>
        <v>C科学探索</v>
      </c>
      <c r="F3116" t="str">
        <f>VLOOKUP(G3116,Sheet1!J:L,3,0)</f>
        <v>陕西省</v>
      </c>
      <c r="G3116" t="s">
        <v>278</v>
      </c>
      <c r="H3116" s="2" t="str">
        <f>VLOOKUP(G3116,Sheet1!J:O,6,0)</f>
        <v>华北大区</v>
      </c>
      <c r="I3116">
        <v>44</v>
      </c>
      <c r="J3116">
        <v>0</v>
      </c>
      <c r="K3116" s="8">
        <f>VLOOKUP(C3116,'渗透率、续签率'!B:C,2,0)</f>
        <v>0.503</v>
      </c>
      <c r="L3116" s="6">
        <f t="shared" si="289"/>
        <v>0</v>
      </c>
      <c r="M3116">
        <v>1</v>
      </c>
      <c r="N3116">
        <v>0</v>
      </c>
      <c r="O3116" s="24">
        <f t="shared" si="290"/>
        <v>0</v>
      </c>
      <c r="P3116" s="35">
        <f>VLOOKUP(E3116,'参数设置&amp;汇总'!O:X,10,0)</f>
        <v>0.1</v>
      </c>
      <c r="Q3116" s="37">
        <f t="shared" si="291"/>
        <v>0.1</v>
      </c>
      <c r="R3116">
        <v>0.85</v>
      </c>
      <c r="S3116" s="38">
        <f t="shared" si="292"/>
        <v>0.11764705882352942</v>
      </c>
      <c r="T3116" s="9">
        <f t="shared" si="293"/>
        <v>5.094117647058824E-2</v>
      </c>
      <c r="V3116" s="11"/>
    </row>
    <row r="3117" spans="2:22" ht="18">
      <c r="B3117" t="s">
        <v>550</v>
      </c>
      <c r="C3117" t="s">
        <v>555</v>
      </c>
      <c r="D3117" t="str">
        <f>VLOOKUP(G3117,Sheet1!J:K,2,0)</f>
        <v>C</v>
      </c>
      <c r="E3117" t="str">
        <f t="shared" si="288"/>
        <v>C科学探索</v>
      </c>
      <c r="F3117" t="str">
        <f>VLOOKUP(G3117,Sheet1!J:L,3,0)</f>
        <v>甘肃省</v>
      </c>
      <c r="G3117" t="s">
        <v>279</v>
      </c>
      <c r="H3117" s="2" t="str">
        <f>VLOOKUP(G3117,Sheet1!J:O,6,0)</f>
        <v>华北大区</v>
      </c>
      <c r="I3117">
        <v>8</v>
      </c>
      <c r="J3117">
        <v>0</v>
      </c>
      <c r="K3117" s="8">
        <f>VLOOKUP(C3117,'渗透率、续签率'!B:C,2,0)</f>
        <v>0.503</v>
      </c>
      <c r="L3117" s="6">
        <f t="shared" si="289"/>
        <v>0</v>
      </c>
      <c r="M3117">
        <v>1</v>
      </c>
      <c r="N3117">
        <v>0</v>
      </c>
      <c r="O3117" s="24">
        <f t="shared" si="290"/>
        <v>0</v>
      </c>
      <c r="P3117" s="35">
        <f>VLOOKUP(E3117,'参数设置&amp;汇总'!O:X,10,0)</f>
        <v>0.1</v>
      </c>
      <c r="Q3117" s="37">
        <f t="shared" si="291"/>
        <v>0.1</v>
      </c>
      <c r="R3117">
        <v>0.85</v>
      </c>
      <c r="S3117" s="38">
        <f t="shared" si="292"/>
        <v>0.11764705882352942</v>
      </c>
      <c r="T3117" s="9">
        <f t="shared" si="293"/>
        <v>5.094117647058824E-2</v>
      </c>
      <c r="V3117" s="11"/>
    </row>
    <row r="3118" spans="2:22" ht="18">
      <c r="B3118" t="s">
        <v>550</v>
      </c>
      <c r="C3118" t="s">
        <v>555</v>
      </c>
      <c r="D3118" t="str">
        <f>VLOOKUP(G3118,Sheet1!J:K,2,0)</f>
        <v>A</v>
      </c>
      <c r="E3118" t="str">
        <f t="shared" si="288"/>
        <v>A科学探索</v>
      </c>
      <c r="F3118" t="str">
        <f>VLOOKUP(G3118,Sheet1!J:L,3,0)</f>
        <v>湖北省</v>
      </c>
      <c r="G3118" t="s">
        <v>56</v>
      </c>
      <c r="H3118" s="2" t="str">
        <f>VLOOKUP(G3118,Sheet1!J:O,6,0)</f>
        <v>华南大区</v>
      </c>
      <c r="I3118">
        <v>200</v>
      </c>
      <c r="J3118">
        <v>22</v>
      </c>
      <c r="K3118" s="8">
        <f>VLOOKUP(C3118,'渗透率、续签率'!B:C,2,0)</f>
        <v>0.503</v>
      </c>
      <c r="L3118" s="6">
        <f t="shared" si="289"/>
        <v>0.11</v>
      </c>
      <c r="M3118">
        <v>57</v>
      </c>
      <c r="N3118">
        <v>20</v>
      </c>
      <c r="O3118" s="24">
        <f t="shared" si="290"/>
        <v>0.35087719298245612</v>
      </c>
      <c r="P3118" s="35">
        <f>VLOOKUP(E3118,'参数设置&amp;汇总'!O:X,10,0)</f>
        <v>0.45</v>
      </c>
      <c r="Q3118" s="37">
        <f t="shared" si="291"/>
        <v>25.650000000000002</v>
      </c>
      <c r="R3118">
        <v>0.85</v>
      </c>
      <c r="S3118" s="38">
        <f t="shared" si="292"/>
        <v>18.341176470588238</v>
      </c>
      <c r="T3118" s="9">
        <f t="shared" si="293"/>
        <v>7.9417294117647073</v>
      </c>
      <c r="U3118" s="1"/>
      <c r="V3118" s="11"/>
    </row>
    <row r="3119" spans="2:22" ht="18">
      <c r="B3119" t="s">
        <v>550</v>
      </c>
      <c r="C3119" t="s">
        <v>555</v>
      </c>
      <c r="D3119" t="str">
        <f>VLOOKUP(G3119,Sheet1!J:K,2,0)</f>
        <v>C</v>
      </c>
      <c r="E3119" t="str">
        <f t="shared" si="288"/>
        <v>C科学探索</v>
      </c>
      <c r="F3119" t="str">
        <f>VLOOKUP(G3119,Sheet1!J:L,3,0)</f>
        <v>贵州省</v>
      </c>
      <c r="G3119" t="s">
        <v>280</v>
      </c>
      <c r="H3119" s="2" t="str">
        <f>VLOOKUP(G3119,Sheet1!J:O,6,0)</f>
        <v>华北大区</v>
      </c>
      <c r="I3119">
        <v>19</v>
      </c>
      <c r="J3119">
        <v>0</v>
      </c>
      <c r="K3119" s="8">
        <f>VLOOKUP(C3119,'渗透率、续签率'!B:C,2,0)</f>
        <v>0.503</v>
      </c>
      <c r="L3119" s="6">
        <f t="shared" si="289"/>
        <v>0</v>
      </c>
      <c r="M3119">
        <v>0</v>
      </c>
      <c r="N3119">
        <v>0</v>
      </c>
      <c r="O3119" s="24" t="e">
        <f t="shared" si="290"/>
        <v>#DIV/0!</v>
      </c>
      <c r="P3119" s="35">
        <f>VLOOKUP(E3119,'参数设置&amp;汇总'!O:X,10,0)</f>
        <v>0.1</v>
      </c>
      <c r="Q3119" s="37">
        <f t="shared" si="291"/>
        <v>0</v>
      </c>
      <c r="R3119">
        <v>0.85</v>
      </c>
      <c r="S3119" s="38">
        <f t="shared" si="292"/>
        <v>0</v>
      </c>
      <c r="T3119" s="9">
        <f t="shared" si="293"/>
        <v>0</v>
      </c>
      <c r="V3119" s="11"/>
    </row>
    <row r="3120" spans="2:22" ht="18">
      <c r="B3120" t="s">
        <v>550</v>
      </c>
      <c r="C3120" t="s">
        <v>555</v>
      </c>
      <c r="D3120" t="str">
        <f>VLOOKUP(G3120,Sheet1!J:K,2,0)</f>
        <v>C</v>
      </c>
      <c r="E3120" t="str">
        <f t="shared" si="288"/>
        <v>C科学探索</v>
      </c>
      <c r="F3120" t="str">
        <f>VLOOKUP(G3120,Sheet1!J:L,3,0)</f>
        <v>湖南省</v>
      </c>
      <c r="G3120" t="s">
        <v>281</v>
      </c>
      <c r="H3120" s="2" t="str">
        <f>VLOOKUP(G3120,Sheet1!J:O,6,0)</f>
        <v>华南大区</v>
      </c>
      <c r="I3120">
        <v>10</v>
      </c>
      <c r="J3120">
        <v>0</v>
      </c>
      <c r="K3120" s="8">
        <f>VLOOKUP(C3120,'渗透率、续签率'!B:C,2,0)</f>
        <v>0.503</v>
      </c>
      <c r="L3120" s="6">
        <f t="shared" si="289"/>
        <v>0</v>
      </c>
      <c r="M3120">
        <v>0</v>
      </c>
      <c r="N3120">
        <v>0</v>
      </c>
      <c r="O3120" s="24" t="e">
        <f t="shared" si="290"/>
        <v>#DIV/0!</v>
      </c>
      <c r="P3120" s="35">
        <f>VLOOKUP(E3120,'参数设置&amp;汇总'!O:X,10,0)</f>
        <v>0.1</v>
      </c>
      <c r="Q3120" s="37">
        <f t="shared" si="291"/>
        <v>0</v>
      </c>
      <c r="R3120">
        <v>0.85</v>
      </c>
      <c r="S3120" s="38">
        <f t="shared" si="292"/>
        <v>0</v>
      </c>
      <c r="T3120" s="9">
        <f t="shared" si="293"/>
        <v>0</v>
      </c>
      <c r="V3120" s="11"/>
    </row>
    <row r="3121" spans="2:22" ht="18">
      <c r="B3121" t="s">
        <v>550</v>
      </c>
      <c r="C3121" t="s">
        <v>555</v>
      </c>
      <c r="D3121" t="str">
        <f>VLOOKUP(G3121,Sheet1!J:K,2,0)</f>
        <v>C</v>
      </c>
      <c r="E3121" t="str">
        <f t="shared" si="288"/>
        <v>C科学探索</v>
      </c>
      <c r="F3121" t="str">
        <f>VLOOKUP(G3121,Sheet1!J:L,3,0)</f>
        <v>陕西省</v>
      </c>
      <c r="G3121" t="s">
        <v>282</v>
      </c>
      <c r="H3121" s="2" t="str">
        <f>VLOOKUP(G3121,Sheet1!J:O,6,0)</f>
        <v>华北大区</v>
      </c>
      <c r="I3121">
        <v>18</v>
      </c>
      <c r="J3121">
        <v>0</v>
      </c>
      <c r="K3121" s="8">
        <f>VLOOKUP(C3121,'渗透率、续签率'!B:C,2,0)</f>
        <v>0.503</v>
      </c>
      <c r="L3121" s="6">
        <f t="shared" si="289"/>
        <v>0</v>
      </c>
      <c r="M3121">
        <v>0</v>
      </c>
      <c r="N3121">
        <v>0</v>
      </c>
      <c r="O3121" s="24" t="e">
        <f t="shared" si="290"/>
        <v>#DIV/0!</v>
      </c>
      <c r="P3121" s="35">
        <f>VLOOKUP(E3121,'参数设置&amp;汇总'!O:X,10,0)</f>
        <v>0.1</v>
      </c>
      <c r="Q3121" s="37">
        <f t="shared" si="291"/>
        <v>0</v>
      </c>
      <c r="R3121">
        <v>0.85</v>
      </c>
      <c r="S3121" s="38">
        <f t="shared" si="292"/>
        <v>0</v>
      </c>
      <c r="T3121" s="9">
        <f t="shared" si="293"/>
        <v>0</v>
      </c>
      <c r="V3121" s="11"/>
    </row>
    <row r="3122" spans="2:22" ht="18">
      <c r="B3122" t="s">
        <v>550</v>
      </c>
      <c r="C3122" t="s">
        <v>555</v>
      </c>
      <c r="D3122" t="str">
        <f>VLOOKUP(G3122,Sheet1!J:K,2,0)</f>
        <v>C</v>
      </c>
      <c r="E3122" t="str">
        <f t="shared" si="288"/>
        <v>C科学探索</v>
      </c>
      <c r="F3122" t="str">
        <f>VLOOKUP(G3122,Sheet1!J:L,3,0)</f>
        <v>广东省</v>
      </c>
      <c r="G3122" t="s">
        <v>283</v>
      </c>
      <c r="H3122" s="2" t="str">
        <f>VLOOKUP(G3122,Sheet1!J:O,6,0)</f>
        <v>华南大区</v>
      </c>
      <c r="I3122">
        <v>56</v>
      </c>
      <c r="J3122">
        <v>1</v>
      </c>
      <c r="K3122" s="8">
        <f>VLOOKUP(C3122,'渗透率、续签率'!B:C,2,0)</f>
        <v>0.503</v>
      </c>
      <c r="L3122" s="6">
        <f t="shared" si="289"/>
        <v>1.7857142857142856E-2</v>
      </c>
      <c r="M3122">
        <v>7</v>
      </c>
      <c r="N3122">
        <v>1</v>
      </c>
      <c r="O3122" s="24">
        <f t="shared" si="290"/>
        <v>0.14285714285714285</v>
      </c>
      <c r="P3122" s="35">
        <f>VLOOKUP(E3122,'参数设置&amp;汇总'!O:X,10,0)</f>
        <v>0.1</v>
      </c>
      <c r="Q3122" s="37">
        <f t="shared" si="291"/>
        <v>1</v>
      </c>
      <c r="R3122">
        <v>0.85</v>
      </c>
      <c r="S3122" s="38">
        <f t="shared" si="292"/>
        <v>0.58470588235294119</v>
      </c>
      <c r="T3122" s="9">
        <f t="shared" si="293"/>
        <v>0.25317764705882351</v>
      </c>
      <c r="V3122" s="11"/>
    </row>
    <row r="3123" spans="2:22" ht="18">
      <c r="B3123" t="s">
        <v>550</v>
      </c>
      <c r="C3123" t="s">
        <v>555</v>
      </c>
      <c r="D3123" t="str">
        <f>VLOOKUP(G3123,Sheet1!J:K,2,0)</f>
        <v>C</v>
      </c>
      <c r="E3123" t="str">
        <f t="shared" si="288"/>
        <v>C科学探索</v>
      </c>
      <c r="F3123" t="str">
        <f>VLOOKUP(G3123,Sheet1!J:L,3,0)</f>
        <v>广东省</v>
      </c>
      <c r="G3123" t="s">
        <v>284</v>
      </c>
      <c r="H3123" s="2" t="str">
        <f>VLOOKUP(G3123,Sheet1!J:O,6,0)</f>
        <v>华南大区</v>
      </c>
      <c r="I3123">
        <v>5</v>
      </c>
      <c r="J3123">
        <v>0</v>
      </c>
      <c r="K3123" s="8">
        <f>VLOOKUP(C3123,'渗透率、续签率'!B:C,2,0)</f>
        <v>0.503</v>
      </c>
      <c r="L3123" s="6">
        <f t="shared" si="289"/>
        <v>0</v>
      </c>
      <c r="M3123">
        <v>0</v>
      </c>
      <c r="N3123">
        <v>0</v>
      </c>
      <c r="O3123" s="24" t="e">
        <f t="shared" si="290"/>
        <v>#DIV/0!</v>
      </c>
      <c r="P3123" s="35">
        <f>VLOOKUP(E3123,'参数设置&amp;汇总'!O:X,10,0)</f>
        <v>0.1</v>
      </c>
      <c r="Q3123" s="37">
        <f t="shared" si="291"/>
        <v>0</v>
      </c>
      <c r="R3123">
        <v>0.85</v>
      </c>
      <c r="S3123" s="38">
        <f t="shared" si="292"/>
        <v>0</v>
      </c>
      <c r="T3123" s="9">
        <f t="shared" si="293"/>
        <v>0</v>
      </c>
      <c r="V3123" s="11"/>
    </row>
    <row r="3124" spans="2:22" ht="18">
      <c r="B3124" t="s">
        <v>550</v>
      </c>
      <c r="C3124" t="s">
        <v>555</v>
      </c>
      <c r="D3124" t="str">
        <f>VLOOKUP(G3124,Sheet1!J:K,2,0)</f>
        <v>C</v>
      </c>
      <c r="E3124" t="str">
        <f t="shared" si="288"/>
        <v>C科学探索</v>
      </c>
      <c r="F3124" t="str">
        <f>VLOOKUP(G3124,Sheet1!J:L,3,0)</f>
        <v>广东省</v>
      </c>
      <c r="G3124" t="s">
        <v>285</v>
      </c>
      <c r="H3124" s="2" t="str">
        <f>VLOOKUP(G3124,Sheet1!J:O,6,0)</f>
        <v>华南大区</v>
      </c>
      <c r="I3124">
        <v>35</v>
      </c>
      <c r="J3124">
        <v>0</v>
      </c>
      <c r="K3124" s="8">
        <f>VLOOKUP(C3124,'渗透率、续签率'!B:C,2,0)</f>
        <v>0.503</v>
      </c>
      <c r="L3124" s="6">
        <f t="shared" si="289"/>
        <v>0</v>
      </c>
      <c r="M3124">
        <v>2</v>
      </c>
      <c r="N3124">
        <v>0</v>
      </c>
      <c r="O3124" s="24">
        <f t="shared" si="290"/>
        <v>0</v>
      </c>
      <c r="P3124" s="35">
        <f>VLOOKUP(E3124,'参数设置&amp;汇总'!O:X,10,0)</f>
        <v>0.1</v>
      </c>
      <c r="Q3124" s="37">
        <f t="shared" si="291"/>
        <v>0.2</v>
      </c>
      <c r="R3124">
        <v>0.85</v>
      </c>
      <c r="S3124" s="38">
        <f t="shared" si="292"/>
        <v>0.23529411764705885</v>
      </c>
      <c r="T3124" s="9">
        <f t="shared" si="293"/>
        <v>0.10188235294117648</v>
      </c>
      <c r="U3124" s="1"/>
      <c r="V3124" s="11"/>
    </row>
    <row r="3125" spans="2:22" ht="18">
      <c r="B3125" t="s">
        <v>550</v>
      </c>
      <c r="C3125" t="s">
        <v>555</v>
      </c>
      <c r="D3125" t="str">
        <f>VLOOKUP(G3125,Sheet1!J:K,2,0)</f>
        <v>C</v>
      </c>
      <c r="E3125" t="str">
        <f t="shared" si="288"/>
        <v>C科学探索</v>
      </c>
      <c r="F3125" t="str">
        <f>VLOOKUP(G3125,Sheet1!J:L,3,0)</f>
        <v>安徽省</v>
      </c>
      <c r="G3125" t="s">
        <v>286</v>
      </c>
      <c r="H3125" s="2" t="str">
        <f>VLOOKUP(G3125,Sheet1!J:O,6,0)</f>
        <v>华南大区</v>
      </c>
      <c r="I3125">
        <v>7</v>
      </c>
      <c r="J3125">
        <v>0</v>
      </c>
      <c r="K3125" s="8">
        <f>VLOOKUP(C3125,'渗透率、续签率'!B:C,2,0)</f>
        <v>0.503</v>
      </c>
      <c r="L3125" s="6">
        <f t="shared" si="289"/>
        <v>0</v>
      </c>
      <c r="M3125">
        <v>0</v>
      </c>
      <c r="N3125">
        <v>0</v>
      </c>
      <c r="O3125" s="24" t="e">
        <f t="shared" si="290"/>
        <v>#DIV/0!</v>
      </c>
      <c r="P3125" s="35">
        <f>VLOOKUP(E3125,'参数设置&amp;汇总'!O:X,10,0)</f>
        <v>0.1</v>
      </c>
      <c r="Q3125" s="37">
        <f t="shared" si="291"/>
        <v>0</v>
      </c>
      <c r="R3125">
        <v>0.85</v>
      </c>
      <c r="S3125" s="38">
        <f t="shared" si="292"/>
        <v>0</v>
      </c>
      <c r="T3125" s="9">
        <f t="shared" si="293"/>
        <v>0</v>
      </c>
      <c r="V3125" s="11"/>
    </row>
    <row r="3126" spans="2:22" ht="18">
      <c r="B3126" t="s">
        <v>550</v>
      </c>
      <c r="C3126" t="s">
        <v>555</v>
      </c>
      <c r="D3126" t="str">
        <f>VLOOKUP(G3126,Sheet1!J:K,2,0)</f>
        <v>B</v>
      </c>
      <c r="E3126" t="str">
        <f t="shared" si="288"/>
        <v>B科学探索</v>
      </c>
      <c r="F3126" t="str">
        <f>VLOOKUP(G3126,Sheet1!J:L,3,0)</f>
        <v>辽宁省</v>
      </c>
      <c r="G3126" t="s">
        <v>75</v>
      </c>
      <c r="H3126" s="2" t="str">
        <f>VLOOKUP(G3126,Sheet1!J:O,6,0)</f>
        <v>华北大区</v>
      </c>
      <c r="I3126">
        <v>164</v>
      </c>
      <c r="J3126">
        <v>3</v>
      </c>
      <c r="K3126" s="8">
        <f>VLOOKUP(C3126,'渗透率、续签率'!B:C,2,0)</f>
        <v>0.503</v>
      </c>
      <c r="L3126" s="6">
        <f t="shared" si="289"/>
        <v>1.8292682926829267E-2</v>
      </c>
      <c r="M3126">
        <v>32</v>
      </c>
      <c r="N3126">
        <v>3</v>
      </c>
      <c r="O3126" s="24">
        <f t="shared" si="290"/>
        <v>9.375E-2</v>
      </c>
      <c r="P3126" s="35">
        <f>VLOOKUP(E3126,'参数设置&amp;汇总'!O:X,10,0)</f>
        <v>0.25</v>
      </c>
      <c r="Q3126" s="37">
        <f t="shared" si="291"/>
        <v>8</v>
      </c>
      <c r="R3126">
        <v>0.85</v>
      </c>
      <c r="S3126" s="38">
        <f t="shared" si="292"/>
        <v>7.6364705882352943</v>
      </c>
      <c r="T3126" s="9">
        <f t="shared" si="293"/>
        <v>3.3065917647058822</v>
      </c>
      <c r="V3126" s="11"/>
    </row>
    <row r="3127" spans="2:22" ht="18">
      <c r="B3127" t="s">
        <v>550</v>
      </c>
      <c r="C3127" t="s">
        <v>555</v>
      </c>
      <c r="D3127" t="str">
        <f>VLOOKUP(G3127,Sheet1!J:K,2,0)</f>
        <v>C</v>
      </c>
      <c r="E3127" t="str">
        <f t="shared" si="288"/>
        <v>C科学探索</v>
      </c>
      <c r="F3127" t="str">
        <f>VLOOKUP(G3127,Sheet1!J:L,3,0)</f>
        <v>河北省</v>
      </c>
      <c r="G3127" t="s">
        <v>287</v>
      </c>
      <c r="H3127" s="2" t="str">
        <f>VLOOKUP(G3127,Sheet1!J:O,6,0)</f>
        <v>华北大区</v>
      </c>
      <c r="I3127">
        <v>34</v>
      </c>
      <c r="J3127">
        <v>0</v>
      </c>
      <c r="K3127" s="8">
        <f>VLOOKUP(C3127,'渗透率、续签率'!B:C,2,0)</f>
        <v>0.503</v>
      </c>
      <c r="L3127" s="6">
        <f t="shared" si="289"/>
        <v>0</v>
      </c>
      <c r="M3127">
        <v>4</v>
      </c>
      <c r="N3127">
        <v>0</v>
      </c>
      <c r="O3127" s="24">
        <f t="shared" si="290"/>
        <v>0</v>
      </c>
      <c r="P3127" s="35">
        <f>VLOOKUP(E3127,'参数设置&amp;汇总'!O:X,10,0)</f>
        <v>0.1</v>
      </c>
      <c r="Q3127" s="37">
        <f t="shared" si="291"/>
        <v>0.4</v>
      </c>
      <c r="R3127">
        <v>0.85</v>
      </c>
      <c r="S3127" s="38">
        <f t="shared" si="292"/>
        <v>0.4705882352941177</v>
      </c>
      <c r="T3127" s="9">
        <f t="shared" si="293"/>
        <v>0.20376470588235296</v>
      </c>
      <c r="V3127" s="11"/>
    </row>
    <row r="3128" spans="2:22" ht="18">
      <c r="B3128" t="s">
        <v>550</v>
      </c>
      <c r="C3128" t="s">
        <v>555</v>
      </c>
      <c r="D3128" t="str">
        <f>VLOOKUP(G3128,Sheet1!J:K,2,0)</f>
        <v>C</v>
      </c>
      <c r="E3128" t="str">
        <f t="shared" si="288"/>
        <v>C科学探索</v>
      </c>
      <c r="F3128" t="str">
        <f>VLOOKUP(G3128,Sheet1!J:L,3,0)</f>
        <v>广西壮族自治区</v>
      </c>
      <c r="G3128" t="s">
        <v>288</v>
      </c>
      <c r="H3128" s="2" t="str">
        <f>VLOOKUP(G3128,Sheet1!J:O,6,0)</f>
        <v>华南大区</v>
      </c>
      <c r="I3128">
        <v>10</v>
      </c>
      <c r="J3128">
        <v>0</v>
      </c>
      <c r="K3128" s="8">
        <f>VLOOKUP(C3128,'渗透率、续签率'!B:C,2,0)</f>
        <v>0.503</v>
      </c>
      <c r="L3128" s="6">
        <f t="shared" si="289"/>
        <v>0</v>
      </c>
      <c r="M3128">
        <v>0</v>
      </c>
      <c r="N3128">
        <v>0</v>
      </c>
      <c r="O3128" s="24" t="e">
        <f t="shared" si="290"/>
        <v>#DIV/0!</v>
      </c>
      <c r="P3128" s="35">
        <f>VLOOKUP(E3128,'参数设置&amp;汇总'!O:X,10,0)</f>
        <v>0.1</v>
      </c>
      <c r="Q3128" s="37">
        <f t="shared" si="291"/>
        <v>0</v>
      </c>
      <c r="R3128">
        <v>0.85</v>
      </c>
      <c r="S3128" s="38">
        <f t="shared" si="292"/>
        <v>0</v>
      </c>
      <c r="T3128" s="9">
        <f t="shared" si="293"/>
        <v>0</v>
      </c>
    </row>
    <row r="3129" spans="2:22" ht="18">
      <c r="B3129" t="s">
        <v>550</v>
      </c>
      <c r="C3129" t="s">
        <v>555</v>
      </c>
      <c r="D3129" t="str">
        <f>VLOOKUP(G3129,Sheet1!J:K,2,0)</f>
        <v>C</v>
      </c>
      <c r="E3129" t="str">
        <f t="shared" si="288"/>
        <v>C科学探索</v>
      </c>
      <c r="F3129" t="str">
        <f>VLOOKUP(G3129,Sheet1!J:L,3,0)</f>
        <v>广东省</v>
      </c>
      <c r="G3129" t="s">
        <v>289</v>
      </c>
      <c r="H3129" s="2" t="str">
        <f>VLOOKUP(G3129,Sheet1!J:O,6,0)</f>
        <v>华南大区</v>
      </c>
      <c r="I3129">
        <v>26</v>
      </c>
      <c r="J3129">
        <v>1</v>
      </c>
      <c r="K3129" s="8">
        <f>VLOOKUP(C3129,'渗透率、续签率'!B:C,2,0)</f>
        <v>0.503</v>
      </c>
      <c r="L3129" s="6">
        <f t="shared" si="289"/>
        <v>3.8461538461538464E-2</v>
      </c>
      <c r="M3129">
        <v>1</v>
      </c>
      <c r="N3129">
        <v>1</v>
      </c>
      <c r="O3129" s="24">
        <f t="shared" si="290"/>
        <v>1</v>
      </c>
      <c r="P3129" s="35">
        <f>VLOOKUP(E3129,'参数设置&amp;汇总'!O:X,10,0)</f>
        <v>0.1</v>
      </c>
      <c r="Q3129" s="37">
        <f t="shared" si="291"/>
        <v>1</v>
      </c>
      <c r="R3129">
        <v>0.85</v>
      </c>
      <c r="S3129" s="38">
        <f t="shared" si="292"/>
        <v>0.58470588235294119</v>
      </c>
      <c r="T3129" s="9">
        <f t="shared" si="293"/>
        <v>0.25317764705882351</v>
      </c>
      <c r="V3129" s="11"/>
    </row>
    <row r="3130" spans="2:22" ht="18">
      <c r="B3130" t="s">
        <v>550</v>
      </c>
      <c r="C3130" t="s">
        <v>555</v>
      </c>
      <c r="D3130" t="str">
        <f>VLOOKUP(G3130,Sheet1!J:K,2,0)</f>
        <v>C</v>
      </c>
      <c r="E3130" t="str">
        <f t="shared" si="288"/>
        <v>C科学探索</v>
      </c>
      <c r="F3130" t="str">
        <f>VLOOKUP(G3130,Sheet1!J:L,3,0)</f>
        <v>福建省</v>
      </c>
      <c r="G3130" t="s">
        <v>290</v>
      </c>
      <c r="H3130" s="2" t="str">
        <f>VLOOKUP(G3130,Sheet1!J:O,6,0)</f>
        <v>华南大区</v>
      </c>
      <c r="I3130">
        <v>121</v>
      </c>
      <c r="J3130">
        <v>2</v>
      </c>
      <c r="K3130" s="8">
        <f>VLOOKUP(C3130,'渗透率、续签率'!B:C,2,0)</f>
        <v>0.503</v>
      </c>
      <c r="L3130" s="6">
        <f t="shared" si="289"/>
        <v>1.6528925619834711E-2</v>
      </c>
      <c r="M3130">
        <v>10</v>
      </c>
      <c r="N3130">
        <v>1</v>
      </c>
      <c r="O3130" s="24">
        <f t="shared" si="290"/>
        <v>0.1</v>
      </c>
      <c r="P3130" s="35">
        <f>VLOOKUP(E3130,'参数设置&amp;汇总'!O:X,10,0)</f>
        <v>0.1</v>
      </c>
      <c r="Q3130" s="37">
        <f t="shared" si="291"/>
        <v>1</v>
      </c>
      <c r="R3130">
        <v>0.85</v>
      </c>
      <c r="S3130" s="38">
        <f t="shared" si="292"/>
        <v>0.58470588235294119</v>
      </c>
      <c r="T3130" s="9">
        <f t="shared" si="293"/>
        <v>0.25317764705882351</v>
      </c>
      <c r="V3130" s="11"/>
    </row>
    <row r="3131" spans="2:22" ht="18">
      <c r="B3131" t="s">
        <v>550</v>
      </c>
      <c r="C3131" t="s">
        <v>555</v>
      </c>
      <c r="D3131" t="str">
        <f>VLOOKUP(G3131,Sheet1!J:K,2,0)</f>
        <v>C</v>
      </c>
      <c r="E3131" t="str">
        <f t="shared" si="288"/>
        <v>C科学探索</v>
      </c>
      <c r="F3131" t="str">
        <f>VLOOKUP(G3131,Sheet1!J:L,3,0)</f>
        <v>山东省</v>
      </c>
      <c r="G3131" t="s">
        <v>291</v>
      </c>
      <c r="H3131" s="2" t="str">
        <f>VLOOKUP(G3131,Sheet1!J:O,6,0)</f>
        <v>华北大区</v>
      </c>
      <c r="I3131">
        <v>55</v>
      </c>
      <c r="J3131">
        <v>0</v>
      </c>
      <c r="K3131" s="8">
        <f>VLOOKUP(C3131,'渗透率、续签率'!B:C,2,0)</f>
        <v>0.503</v>
      </c>
      <c r="L3131" s="6">
        <f t="shared" si="289"/>
        <v>0</v>
      </c>
      <c r="M3131">
        <v>4</v>
      </c>
      <c r="N3131">
        <v>0</v>
      </c>
      <c r="O3131" s="24">
        <f t="shared" si="290"/>
        <v>0</v>
      </c>
      <c r="P3131" s="35">
        <f>VLOOKUP(E3131,'参数设置&amp;汇总'!O:X,10,0)</f>
        <v>0.1</v>
      </c>
      <c r="Q3131" s="37">
        <f t="shared" si="291"/>
        <v>0.4</v>
      </c>
      <c r="R3131">
        <v>0.85</v>
      </c>
      <c r="S3131" s="38">
        <f t="shared" si="292"/>
        <v>0.4705882352941177</v>
      </c>
      <c r="T3131" s="9">
        <f t="shared" si="293"/>
        <v>0.20376470588235296</v>
      </c>
      <c r="V3131" s="11"/>
    </row>
    <row r="3132" spans="2:22" ht="18">
      <c r="B3132" t="s">
        <v>550</v>
      </c>
      <c r="C3132" t="s">
        <v>555</v>
      </c>
      <c r="D3132" t="str">
        <f>VLOOKUP(G3132,Sheet1!J:K,2,0)</f>
        <v>C</v>
      </c>
      <c r="E3132" t="str">
        <f t="shared" si="288"/>
        <v>C科学探索</v>
      </c>
      <c r="F3132" t="str">
        <f>VLOOKUP(G3132,Sheet1!J:L,3,0)</f>
        <v>江苏省</v>
      </c>
      <c r="G3132" t="s">
        <v>292</v>
      </c>
      <c r="H3132" s="2" t="str">
        <f>VLOOKUP(G3132,Sheet1!J:O,6,0)</f>
        <v>华北大区</v>
      </c>
      <c r="I3132">
        <v>62</v>
      </c>
      <c r="J3132">
        <v>1</v>
      </c>
      <c r="K3132" s="8">
        <f>VLOOKUP(C3132,'渗透率、续签率'!B:C,2,0)</f>
        <v>0.503</v>
      </c>
      <c r="L3132" s="6">
        <f t="shared" si="289"/>
        <v>1.6129032258064516E-2</v>
      </c>
      <c r="M3132">
        <v>3</v>
      </c>
      <c r="N3132">
        <v>1</v>
      </c>
      <c r="O3132" s="24">
        <f t="shared" si="290"/>
        <v>0.33333333333333331</v>
      </c>
      <c r="P3132" s="35">
        <f>VLOOKUP(E3132,'参数设置&amp;汇总'!O:X,10,0)</f>
        <v>0.1</v>
      </c>
      <c r="Q3132" s="37">
        <f t="shared" si="291"/>
        <v>1</v>
      </c>
      <c r="R3132">
        <v>0.85</v>
      </c>
      <c r="S3132" s="38">
        <f t="shared" si="292"/>
        <v>0.58470588235294119</v>
      </c>
      <c r="T3132" s="9">
        <f t="shared" si="293"/>
        <v>0.25317764705882351</v>
      </c>
      <c r="V3132" s="11"/>
    </row>
    <row r="3133" spans="2:22" ht="18">
      <c r="B3133" t="s">
        <v>550</v>
      </c>
      <c r="C3133" t="s">
        <v>555</v>
      </c>
      <c r="D3133" t="str">
        <f>VLOOKUP(G3133,Sheet1!J:K,2,0)</f>
        <v>C</v>
      </c>
      <c r="E3133" t="str">
        <f t="shared" si="288"/>
        <v>C科学探索</v>
      </c>
      <c r="F3133" t="str">
        <f>VLOOKUP(G3133,Sheet1!J:L,3,0)</f>
        <v>四川省</v>
      </c>
      <c r="G3133" t="s">
        <v>293</v>
      </c>
      <c r="H3133" s="2" t="str">
        <f>VLOOKUP(G3133,Sheet1!J:O,6,0)</f>
        <v>华北大区</v>
      </c>
      <c r="I3133">
        <v>6</v>
      </c>
      <c r="J3133">
        <v>0</v>
      </c>
      <c r="K3133" s="8">
        <f>VLOOKUP(C3133,'渗透率、续签率'!B:C,2,0)</f>
        <v>0.503</v>
      </c>
      <c r="L3133" s="6">
        <f t="shared" si="289"/>
        <v>0</v>
      </c>
      <c r="M3133">
        <v>0</v>
      </c>
      <c r="N3133">
        <v>0</v>
      </c>
      <c r="O3133" s="24" t="e">
        <f t="shared" si="290"/>
        <v>#DIV/0!</v>
      </c>
      <c r="P3133" s="35">
        <f>VLOOKUP(E3133,'参数设置&amp;汇总'!O:X,10,0)</f>
        <v>0.1</v>
      </c>
      <c r="Q3133" s="37">
        <f t="shared" si="291"/>
        <v>0</v>
      </c>
      <c r="R3133">
        <v>0.85</v>
      </c>
      <c r="S3133" s="38">
        <f t="shared" si="292"/>
        <v>0</v>
      </c>
      <c r="T3133" s="9">
        <f t="shared" si="293"/>
        <v>0</v>
      </c>
    </row>
    <row r="3134" spans="2:22" ht="18">
      <c r="B3134" t="s">
        <v>550</v>
      </c>
      <c r="C3134" t="s">
        <v>555</v>
      </c>
      <c r="D3134" t="str">
        <f>VLOOKUP(G3134,Sheet1!J:K,2,0)</f>
        <v>C</v>
      </c>
      <c r="E3134" t="str">
        <f t="shared" si="288"/>
        <v>C科学探索</v>
      </c>
      <c r="F3134" t="str">
        <f>VLOOKUP(G3134,Sheet1!J:L,3,0)</f>
        <v>河南省</v>
      </c>
      <c r="G3134" t="s">
        <v>294</v>
      </c>
      <c r="H3134" s="2" t="str">
        <f>VLOOKUP(G3134,Sheet1!J:O,6,0)</f>
        <v>华北大区</v>
      </c>
      <c r="I3134">
        <v>57</v>
      </c>
      <c r="J3134">
        <v>1</v>
      </c>
      <c r="K3134" s="8">
        <f>VLOOKUP(C3134,'渗透率、续签率'!B:C,2,0)</f>
        <v>0.503</v>
      </c>
      <c r="L3134" s="6">
        <f t="shared" si="289"/>
        <v>1.7543859649122806E-2</v>
      </c>
      <c r="M3134">
        <v>6</v>
      </c>
      <c r="N3134">
        <v>1</v>
      </c>
      <c r="O3134" s="24">
        <f t="shared" si="290"/>
        <v>0.16666666666666666</v>
      </c>
      <c r="P3134" s="35">
        <f>VLOOKUP(E3134,'参数设置&amp;汇总'!O:X,10,0)</f>
        <v>0.1</v>
      </c>
      <c r="Q3134" s="37">
        <f t="shared" si="291"/>
        <v>1</v>
      </c>
      <c r="R3134">
        <v>0.85</v>
      </c>
      <c r="S3134" s="38">
        <f t="shared" si="292"/>
        <v>0.58470588235294119</v>
      </c>
      <c r="T3134" s="9">
        <f t="shared" si="293"/>
        <v>0.25317764705882351</v>
      </c>
      <c r="V3134" s="11"/>
    </row>
    <row r="3135" spans="2:22" ht="18">
      <c r="B3135" t="s">
        <v>550</v>
      </c>
      <c r="C3135" t="s">
        <v>555</v>
      </c>
      <c r="D3135" t="str">
        <f>VLOOKUP(G3135,Sheet1!J:K,2,0)</f>
        <v>B</v>
      </c>
      <c r="E3135" t="str">
        <f t="shared" si="288"/>
        <v>B科学探索</v>
      </c>
      <c r="F3135" t="str">
        <f>VLOOKUP(G3135,Sheet1!J:L,3,0)</f>
        <v>山东省</v>
      </c>
      <c r="G3135" t="s">
        <v>77</v>
      </c>
      <c r="H3135" s="2" t="str">
        <f>VLOOKUP(G3135,Sheet1!J:O,6,0)</f>
        <v>华北大区</v>
      </c>
      <c r="I3135">
        <v>210</v>
      </c>
      <c r="J3135">
        <v>10</v>
      </c>
      <c r="K3135" s="8">
        <f>VLOOKUP(C3135,'渗透率、续签率'!B:C,2,0)</f>
        <v>0.503</v>
      </c>
      <c r="L3135" s="6">
        <f t="shared" si="289"/>
        <v>4.7619047619047616E-2</v>
      </c>
      <c r="M3135">
        <v>47</v>
      </c>
      <c r="N3135">
        <v>9</v>
      </c>
      <c r="O3135" s="24">
        <f t="shared" si="290"/>
        <v>0.19148936170212766</v>
      </c>
      <c r="P3135" s="35">
        <f>VLOOKUP(E3135,'参数设置&amp;汇总'!O:X,10,0)</f>
        <v>0.25</v>
      </c>
      <c r="Q3135" s="37">
        <f t="shared" si="291"/>
        <v>11.75</v>
      </c>
      <c r="R3135">
        <v>0.85</v>
      </c>
      <c r="S3135" s="38">
        <f t="shared" si="292"/>
        <v>8.4976470588235298</v>
      </c>
      <c r="T3135" s="9">
        <f t="shared" si="293"/>
        <v>3.6794811764705884</v>
      </c>
      <c r="U3135" s="1"/>
      <c r="V3135" s="11"/>
    </row>
    <row r="3136" spans="2:22" ht="18">
      <c r="B3136" t="s">
        <v>550</v>
      </c>
      <c r="C3136" t="s">
        <v>555</v>
      </c>
      <c r="D3136" t="str">
        <f>VLOOKUP(G3136,Sheet1!J:K,2,0)</f>
        <v>C</v>
      </c>
      <c r="E3136" t="str">
        <f t="shared" si="288"/>
        <v>C科学探索</v>
      </c>
      <c r="F3136" t="str">
        <f>VLOOKUP(G3136,Sheet1!J:L,3,0)</f>
        <v>山东省</v>
      </c>
      <c r="G3136" t="s">
        <v>295</v>
      </c>
      <c r="H3136" s="2" t="str">
        <f>VLOOKUP(G3136,Sheet1!J:O,6,0)</f>
        <v>华北大区</v>
      </c>
      <c r="I3136">
        <v>98</v>
      </c>
      <c r="J3136">
        <v>0</v>
      </c>
      <c r="K3136" s="8">
        <f>VLOOKUP(C3136,'渗透率、续签率'!B:C,2,0)</f>
        <v>0.503</v>
      </c>
      <c r="L3136" s="6">
        <f t="shared" si="289"/>
        <v>0</v>
      </c>
      <c r="M3136">
        <v>0</v>
      </c>
      <c r="N3136">
        <v>0</v>
      </c>
      <c r="O3136" s="24" t="e">
        <f t="shared" si="290"/>
        <v>#DIV/0!</v>
      </c>
      <c r="P3136" s="35">
        <f>VLOOKUP(E3136,'参数设置&amp;汇总'!O:X,10,0)</f>
        <v>0.1</v>
      </c>
      <c r="Q3136" s="37">
        <f t="shared" si="291"/>
        <v>0</v>
      </c>
      <c r="R3136">
        <v>0.85</v>
      </c>
      <c r="S3136" s="38">
        <f t="shared" si="292"/>
        <v>0</v>
      </c>
      <c r="T3136" s="9">
        <f t="shared" si="293"/>
        <v>0</v>
      </c>
      <c r="V3136" s="11"/>
    </row>
    <row r="3137" spans="2:22" ht="18">
      <c r="B3137" t="s">
        <v>550</v>
      </c>
      <c r="C3137" t="s">
        <v>555</v>
      </c>
      <c r="D3137" t="str">
        <f>VLOOKUP(G3137,Sheet1!J:K,2,0)</f>
        <v>C</v>
      </c>
      <c r="E3137" t="str">
        <f t="shared" si="288"/>
        <v>C科学探索</v>
      </c>
      <c r="F3137" t="str">
        <f>VLOOKUP(G3137,Sheet1!J:L,3,0)</f>
        <v>河南省</v>
      </c>
      <c r="G3137" t="s">
        <v>296</v>
      </c>
      <c r="H3137" s="2" t="str">
        <f>VLOOKUP(G3137,Sheet1!J:O,6,0)</f>
        <v>华北大区</v>
      </c>
      <c r="I3137">
        <v>11</v>
      </c>
      <c r="J3137">
        <v>0</v>
      </c>
      <c r="K3137" s="8">
        <f>VLOOKUP(C3137,'渗透率、续签率'!B:C,2,0)</f>
        <v>0.503</v>
      </c>
      <c r="L3137" s="6">
        <f t="shared" si="289"/>
        <v>0</v>
      </c>
      <c r="M3137">
        <v>0</v>
      </c>
      <c r="N3137">
        <v>0</v>
      </c>
      <c r="O3137" s="24" t="e">
        <f t="shared" si="290"/>
        <v>#DIV/0!</v>
      </c>
      <c r="P3137" s="35">
        <f>VLOOKUP(E3137,'参数设置&amp;汇总'!O:X,10,0)</f>
        <v>0.1</v>
      </c>
      <c r="Q3137" s="37">
        <f t="shared" si="291"/>
        <v>0</v>
      </c>
      <c r="R3137">
        <v>0.85</v>
      </c>
      <c r="S3137" s="38">
        <f t="shared" si="292"/>
        <v>0</v>
      </c>
      <c r="T3137" s="9">
        <f t="shared" si="293"/>
        <v>0</v>
      </c>
    </row>
    <row r="3138" spans="2:22" ht="18">
      <c r="B3138" t="s">
        <v>550</v>
      </c>
      <c r="C3138" t="s">
        <v>555</v>
      </c>
      <c r="D3138" t="str">
        <f>VLOOKUP(G3138,Sheet1!J:K,2,0)</f>
        <v>C</v>
      </c>
      <c r="E3138" t="str">
        <f t="shared" si="288"/>
        <v>C科学探索</v>
      </c>
      <c r="F3138" t="str">
        <f>VLOOKUP(G3138,Sheet1!J:L,3,0)</f>
        <v>青海省</v>
      </c>
      <c r="G3138" t="s">
        <v>297</v>
      </c>
      <c r="H3138" s="2" t="str">
        <f>VLOOKUP(G3138,Sheet1!J:O,6,0)</f>
        <v>华北大区</v>
      </c>
      <c r="I3138">
        <v>4</v>
      </c>
      <c r="J3138">
        <v>0</v>
      </c>
      <c r="K3138" s="8">
        <f>VLOOKUP(C3138,'渗透率、续签率'!B:C,2,0)</f>
        <v>0.503</v>
      </c>
      <c r="L3138" s="6">
        <f t="shared" si="289"/>
        <v>0</v>
      </c>
      <c r="M3138">
        <v>0</v>
      </c>
      <c r="N3138">
        <v>0</v>
      </c>
      <c r="O3138" s="24" t="e">
        <f t="shared" si="290"/>
        <v>#DIV/0!</v>
      </c>
      <c r="P3138" s="35">
        <f>VLOOKUP(E3138,'参数设置&amp;汇总'!O:X,10,0)</f>
        <v>0.1</v>
      </c>
      <c r="Q3138" s="37">
        <f t="shared" si="291"/>
        <v>0</v>
      </c>
      <c r="R3138">
        <v>0.85</v>
      </c>
      <c r="S3138" s="38">
        <f t="shared" si="292"/>
        <v>0</v>
      </c>
      <c r="T3138" s="9">
        <f t="shared" si="293"/>
        <v>0</v>
      </c>
      <c r="V3138" s="11"/>
    </row>
    <row r="3139" spans="2:22" ht="18">
      <c r="B3139" t="s">
        <v>550</v>
      </c>
      <c r="C3139" t="s">
        <v>555</v>
      </c>
      <c r="D3139" t="str">
        <f>VLOOKUP(G3139,Sheet1!J:K,2,0)</f>
        <v>C</v>
      </c>
      <c r="E3139" t="str">
        <f t="shared" ref="E3139:E3202" si="294">D3139&amp;C3139</f>
        <v>C科学探索</v>
      </c>
      <c r="F3139" t="str">
        <f>VLOOKUP(G3139,Sheet1!J:L,3,0)</f>
        <v>青海省</v>
      </c>
      <c r="G3139" t="s">
        <v>299</v>
      </c>
      <c r="H3139" s="2" t="str">
        <f>VLOOKUP(G3139,Sheet1!J:O,6,0)</f>
        <v>华北大区</v>
      </c>
      <c r="I3139">
        <v>1</v>
      </c>
      <c r="J3139">
        <v>0</v>
      </c>
      <c r="K3139" s="8">
        <f>VLOOKUP(C3139,'渗透率、续签率'!B:C,2,0)</f>
        <v>0.503</v>
      </c>
      <c r="L3139" s="6">
        <f t="shared" ref="L3139:L3202" si="295">J3139/I3139</f>
        <v>0</v>
      </c>
      <c r="M3139">
        <v>0</v>
      </c>
      <c r="N3139">
        <v>0</v>
      </c>
      <c r="O3139" s="24" t="e">
        <f t="shared" ref="O3139:O3202" si="296">N3139/M3139</f>
        <v>#DIV/0!</v>
      </c>
      <c r="P3139" s="35">
        <f>VLOOKUP(E3139,'参数设置&amp;汇总'!O:X,10,0)</f>
        <v>0.1</v>
      </c>
      <c r="Q3139" s="37">
        <f t="shared" ref="Q3139:Q3202" si="297">IF(P3139*M3139&gt;=N3139,M3139*P3139,N3139)</f>
        <v>0</v>
      </c>
      <c r="R3139">
        <v>0.85</v>
      </c>
      <c r="S3139" s="38">
        <f t="shared" ref="S3139:S3202" si="298">((1-K3139)*N3139+IF(Q3139-N3139&gt;0,Q3139-N3139,0))/R3139</f>
        <v>0</v>
      </c>
      <c r="T3139" s="9">
        <f t="shared" ref="T3139:T3202" si="299">S3139*0.433</f>
        <v>0</v>
      </c>
      <c r="V3139" s="11"/>
    </row>
    <row r="3140" spans="2:22" ht="18">
      <c r="B3140" t="s">
        <v>550</v>
      </c>
      <c r="C3140" t="s">
        <v>555</v>
      </c>
      <c r="D3140" t="str">
        <f>VLOOKUP(G3140,Sheet1!J:K,2,0)</f>
        <v>C</v>
      </c>
      <c r="E3140" t="str">
        <f t="shared" si="294"/>
        <v>C科学探索</v>
      </c>
      <c r="F3140" t="str">
        <f>VLOOKUP(G3140,Sheet1!J:L,3,0)</f>
        <v>海南省</v>
      </c>
      <c r="G3140" t="s">
        <v>300</v>
      </c>
      <c r="H3140" s="2" t="str">
        <f>VLOOKUP(G3140,Sheet1!J:O,6,0)</f>
        <v>华南大区</v>
      </c>
      <c r="I3140">
        <v>40</v>
      </c>
      <c r="J3140">
        <v>0</v>
      </c>
      <c r="K3140" s="8">
        <f>VLOOKUP(C3140,'渗透率、续签率'!B:C,2,0)</f>
        <v>0.503</v>
      </c>
      <c r="L3140" s="6">
        <f t="shared" si="295"/>
        <v>0</v>
      </c>
      <c r="M3140">
        <v>1</v>
      </c>
      <c r="N3140">
        <v>0</v>
      </c>
      <c r="O3140" s="24">
        <f t="shared" si="296"/>
        <v>0</v>
      </c>
      <c r="P3140" s="35">
        <f>VLOOKUP(E3140,'参数设置&amp;汇总'!O:X,10,0)</f>
        <v>0.1</v>
      </c>
      <c r="Q3140" s="37">
        <f t="shared" si="297"/>
        <v>0.1</v>
      </c>
      <c r="R3140">
        <v>0.85</v>
      </c>
      <c r="S3140" s="38">
        <f t="shared" si="298"/>
        <v>0.11764705882352942</v>
      </c>
      <c r="T3140" s="9">
        <f t="shared" si="299"/>
        <v>5.094117647058824E-2</v>
      </c>
      <c r="V3140" s="11"/>
    </row>
    <row r="3141" spans="2:22" ht="18">
      <c r="B3141" t="s">
        <v>550</v>
      </c>
      <c r="C3141" t="s">
        <v>555</v>
      </c>
      <c r="D3141" t="str">
        <f>VLOOKUP(G3141,Sheet1!J:K,2,0)</f>
        <v>C</v>
      </c>
      <c r="E3141" t="str">
        <f t="shared" si="294"/>
        <v>C科学探索</v>
      </c>
      <c r="F3141" t="str">
        <f>VLOOKUP(G3141,Sheet1!J:L,3,0)</f>
        <v>青海省</v>
      </c>
      <c r="G3141" t="s">
        <v>301</v>
      </c>
      <c r="H3141" s="2" t="str">
        <f>VLOOKUP(G3141,Sheet1!J:O,6,0)</f>
        <v>华北大区</v>
      </c>
      <c r="I3141">
        <v>0</v>
      </c>
      <c r="J3141">
        <v>0</v>
      </c>
      <c r="K3141" s="8">
        <f>VLOOKUP(C3141,'渗透率、续签率'!B:C,2,0)</f>
        <v>0.503</v>
      </c>
      <c r="L3141" s="6" t="e">
        <f t="shared" si="295"/>
        <v>#DIV/0!</v>
      </c>
      <c r="M3141">
        <v>0</v>
      </c>
      <c r="N3141">
        <v>0</v>
      </c>
      <c r="O3141" s="24" t="e">
        <f t="shared" si="296"/>
        <v>#DIV/0!</v>
      </c>
      <c r="P3141" s="35">
        <f>VLOOKUP(E3141,'参数设置&amp;汇总'!O:X,10,0)</f>
        <v>0.1</v>
      </c>
      <c r="Q3141" s="37">
        <f t="shared" si="297"/>
        <v>0</v>
      </c>
      <c r="R3141">
        <v>0.85</v>
      </c>
      <c r="S3141" s="38">
        <f t="shared" si="298"/>
        <v>0</v>
      </c>
      <c r="T3141" s="9">
        <f t="shared" si="299"/>
        <v>0</v>
      </c>
      <c r="V3141" s="11"/>
    </row>
    <row r="3142" spans="2:22" ht="18">
      <c r="B3142" t="s">
        <v>550</v>
      </c>
      <c r="C3142" t="s">
        <v>555</v>
      </c>
      <c r="D3142" t="str">
        <f>VLOOKUP(G3142,Sheet1!J:K,2,0)</f>
        <v>C</v>
      </c>
      <c r="E3142" t="str">
        <f t="shared" si="294"/>
        <v>C科学探索</v>
      </c>
      <c r="F3142" t="str">
        <f>VLOOKUP(G3142,Sheet1!J:L,3,0)</f>
        <v>山东省</v>
      </c>
      <c r="G3142" t="s">
        <v>302</v>
      </c>
      <c r="H3142" s="2" t="str">
        <f>VLOOKUP(G3142,Sheet1!J:O,6,0)</f>
        <v>华北大区</v>
      </c>
      <c r="I3142">
        <v>87</v>
      </c>
      <c r="J3142">
        <v>2</v>
      </c>
      <c r="K3142" s="8">
        <f>VLOOKUP(C3142,'渗透率、续签率'!B:C,2,0)</f>
        <v>0.503</v>
      </c>
      <c r="L3142" s="6">
        <f t="shared" si="295"/>
        <v>2.2988505747126436E-2</v>
      </c>
      <c r="M3142">
        <v>7</v>
      </c>
      <c r="N3142">
        <v>1</v>
      </c>
      <c r="O3142" s="24">
        <f t="shared" si="296"/>
        <v>0.14285714285714285</v>
      </c>
      <c r="P3142" s="35">
        <f>VLOOKUP(E3142,'参数设置&amp;汇总'!O:X,10,0)</f>
        <v>0.1</v>
      </c>
      <c r="Q3142" s="37">
        <f t="shared" si="297"/>
        <v>1</v>
      </c>
      <c r="R3142">
        <v>0.85</v>
      </c>
      <c r="S3142" s="38">
        <f t="shared" si="298"/>
        <v>0.58470588235294119</v>
      </c>
      <c r="T3142" s="9">
        <f t="shared" si="299"/>
        <v>0.25317764705882351</v>
      </c>
      <c r="V3142" s="11"/>
    </row>
    <row r="3143" spans="2:22" ht="18">
      <c r="B3143" t="s">
        <v>550</v>
      </c>
      <c r="C3143" t="s">
        <v>555</v>
      </c>
      <c r="D3143" t="str">
        <f>VLOOKUP(G3143,Sheet1!J:K,2,0)</f>
        <v>C</v>
      </c>
      <c r="E3143" t="str">
        <f t="shared" si="294"/>
        <v>C科学探索</v>
      </c>
      <c r="F3143" t="str">
        <f>VLOOKUP(G3143,Sheet1!J:L,3,0)</f>
        <v>安徽省</v>
      </c>
      <c r="G3143" t="s">
        <v>303</v>
      </c>
      <c r="H3143" s="2" t="str">
        <f>VLOOKUP(G3143,Sheet1!J:O,6,0)</f>
        <v>华南大区</v>
      </c>
      <c r="I3143">
        <v>11</v>
      </c>
      <c r="J3143">
        <v>0</v>
      </c>
      <c r="K3143" s="8">
        <f>VLOOKUP(C3143,'渗透率、续签率'!B:C,2,0)</f>
        <v>0.503</v>
      </c>
      <c r="L3143" s="6">
        <f t="shared" si="295"/>
        <v>0</v>
      </c>
      <c r="M3143">
        <v>0</v>
      </c>
      <c r="N3143">
        <v>0</v>
      </c>
      <c r="O3143" s="24" t="e">
        <f t="shared" si="296"/>
        <v>#DIV/0!</v>
      </c>
      <c r="P3143" s="35">
        <f>VLOOKUP(E3143,'参数设置&amp;汇总'!O:X,10,0)</f>
        <v>0.1</v>
      </c>
      <c r="Q3143" s="37">
        <f t="shared" si="297"/>
        <v>0</v>
      </c>
      <c r="R3143">
        <v>0.85</v>
      </c>
      <c r="S3143" s="38">
        <f t="shared" si="298"/>
        <v>0</v>
      </c>
      <c r="T3143" s="9">
        <f t="shared" si="299"/>
        <v>0</v>
      </c>
      <c r="V3143" s="11"/>
    </row>
    <row r="3144" spans="2:22" ht="18">
      <c r="B3144" t="s">
        <v>550</v>
      </c>
      <c r="C3144" t="s">
        <v>555</v>
      </c>
      <c r="D3144" t="str">
        <f>VLOOKUP(G3144,Sheet1!J:K,2,0)</f>
        <v>C</v>
      </c>
      <c r="E3144" t="str">
        <f t="shared" si="294"/>
        <v>C科学探索</v>
      </c>
      <c r="F3144" t="str">
        <f>VLOOKUP(G3144,Sheet1!J:L,3,0)</f>
        <v>安徽省</v>
      </c>
      <c r="G3144" t="s">
        <v>304</v>
      </c>
      <c r="H3144" s="2" t="str">
        <f>VLOOKUP(G3144,Sheet1!J:O,6,0)</f>
        <v>华南大区</v>
      </c>
      <c r="I3144">
        <v>20</v>
      </c>
      <c r="J3144">
        <v>0</v>
      </c>
      <c r="K3144" s="8">
        <f>VLOOKUP(C3144,'渗透率、续签率'!B:C,2,0)</f>
        <v>0.503</v>
      </c>
      <c r="L3144" s="6">
        <f t="shared" si="295"/>
        <v>0</v>
      </c>
      <c r="M3144">
        <v>0</v>
      </c>
      <c r="N3144">
        <v>0</v>
      </c>
      <c r="O3144" s="24" t="e">
        <f t="shared" si="296"/>
        <v>#DIV/0!</v>
      </c>
      <c r="P3144" s="35">
        <f>VLOOKUP(E3144,'参数设置&amp;汇总'!O:X,10,0)</f>
        <v>0.1</v>
      </c>
      <c r="Q3144" s="37">
        <f t="shared" si="297"/>
        <v>0</v>
      </c>
      <c r="R3144">
        <v>0.85</v>
      </c>
      <c r="S3144" s="38">
        <f t="shared" si="298"/>
        <v>0</v>
      </c>
      <c r="T3144" s="9">
        <f t="shared" si="299"/>
        <v>0</v>
      </c>
      <c r="V3144" s="11"/>
    </row>
    <row r="3145" spans="2:22" ht="18">
      <c r="B3145" t="s">
        <v>550</v>
      </c>
      <c r="C3145" t="s">
        <v>555</v>
      </c>
      <c r="D3145" t="str">
        <f>VLOOKUP(G3145,Sheet1!J:K,2,0)</f>
        <v>C</v>
      </c>
      <c r="E3145" t="str">
        <f t="shared" si="294"/>
        <v>C科学探索</v>
      </c>
      <c r="F3145" t="str">
        <f>VLOOKUP(G3145,Sheet1!J:L,3,0)</f>
        <v>江苏省</v>
      </c>
      <c r="G3145" t="s">
        <v>305</v>
      </c>
      <c r="H3145" s="2" t="str">
        <f>VLOOKUP(G3145,Sheet1!J:O,6,0)</f>
        <v>华北大区</v>
      </c>
      <c r="I3145">
        <v>65</v>
      </c>
      <c r="J3145">
        <v>1</v>
      </c>
      <c r="K3145" s="8">
        <f>VLOOKUP(C3145,'渗透率、续签率'!B:C,2,0)</f>
        <v>0.503</v>
      </c>
      <c r="L3145" s="6">
        <f t="shared" si="295"/>
        <v>1.5384615384615385E-2</v>
      </c>
      <c r="M3145">
        <v>8</v>
      </c>
      <c r="N3145">
        <v>1</v>
      </c>
      <c r="O3145" s="24">
        <f t="shared" si="296"/>
        <v>0.125</v>
      </c>
      <c r="P3145" s="35">
        <f>VLOOKUP(E3145,'参数设置&amp;汇总'!O:X,10,0)</f>
        <v>0.1</v>
      </c>
      <c r="Q3145" s="37">
        <f t="shared" si="297"/>
        <v>1</v>
      </c>
      <c r="R3145">
        <v>0.85</v>
      </c>
      <c r="S3145" s="38">
        <f t="shared" si="298"/>
        <v>0.58470588235294119</v>
      </c>
      <c r="T3145" s="9">
        <f t="shared" si="299"/>
        <v>0.25317764705882351</v>
      </c>
      <c r="V3145" s="11"/>
    </row>
    <row r="3146" spans="2:22" ht="18">
      <c r="B3146" t="s">
        <v>550</v>
      </c>
      <c r="C3146" t="s">
        <v>555</v>
      </c>
      <c r="D3146" t="str">
        <f>VLOOKUP(G3146,Sheet1!J:K,2,0)</f>
        <v>A</v>
      </c>
      <c r="E3146" t="str">
        <f t="shared" si="294"/>
        <v>A科学探索</v>
      </c>
      <c r="F3146" t="str">
        <f>VLOOKUP(G3146,Sheet1!J:L,3,0)</f>
        <v>广东省</v>
      </c>
      <c r="G3146" t="s">
        <v>57</v>
      </c>
      <c r="H3146" s="2" t="str">
        <f>VLOOKUP(G3146,Sheet1!J:O,6,0)</f>
        <v>华南大区</v>
      </c>
      <c r="I3146">
        <v>431</v>
      </c>
      <c r="J3146">
        <v>24</v>
      </c>
      <c r="K3146" s="8">
        <f>VLOOKUP(C3146,'渗透率、续签率'!B:C,2,0)</f>
        <v>0.503</v>
      </c>
      <c r="L3146" s="6">
        <f t="shared" si="295"/>
        <v>5.5684454756380508E-2</v>
      </c>
      <c r="M3146">
        <v>97</v>
      </c>
      <c r="N3146">
        <v>24</v>
      </c>
      <c r="O3146" s="24">
        <f t="shared" si="296"/>
        <v>0.24742268041237114</v>
      </c>
      <c r="P3146" s="35">
        <f>VLOOKUP(E3146,'参数设置&amp;汇总'!O:X,10,0)</f>
        <v>0.45</v>
      </c>
      <c r="Q3146" s="37">
        <f t="shared" si="297"/>
        <v>43.65</v>
      </c>
      <c r="R3146">
        <v>0.85</v>
      </c>
      <c r="S3146" s="38">
        <f t="shared" si="298"/>
        <v>37.150588235294116</v>
      </c>
      <c r="T3146" s="9">
        <f t="shared" si="299"/>
        <v>16.086204705882352</v>
      </c>
      <c r="V3146" s="11"/>
    </row>
    <row r="3147" spans="2:22" ht="18">
      <c r="B3147" t="s">
        <v>550</v>
      </c>
      <c r="C3147" t="s">
        <v>555</v>
      </c>
      <c r="D3147" t="str">
        <f>VLOOKUP(G3147,Sheet1!J:K,2,0)</f>
        <v>C</v>
      </c>
      <c r="E3147" t="str">
        <f t="shared" si="294"/>
        <v>C科学探索</v>
      </c>
      <c r="F3147" t="str">
        <f>VLOOKUP(G3147,Sheet1!J:L,3,0)</f>
        <v>广东省</v>
      </c>
      <c r="G3147" t="s">
        <v>306</v>
      </c>
      <c r="H3147" s="2" t="str">
        <f>VLOOKUP(G3147,Sheet1!J:O,6,0)</f>
        <v>华南大区</v>
      </c>
      <c r="I3147">
        <v>14</v>
      </c>
      <c r="J3147">
        <v>0</v>
      </c>
      <c r="K3147" s="8">
        <f>VLOOKUP(C3147,'渗透率、续签率'!B:C,2,0)</f>
        <v>0.503</v>
      </c>
      <c r="L3147" s="6">
        <f t="shared" si="295"/>
        <v>0</v>
      </c>
      <c r="M3147">
        <v>1</v>
      </c>
      <c r="N3147">
        <v>0</v>
      </c>
      <c r="O3147" s="24">
        <f t="shared" si="296"/>
        <v>0</v>
      </c>
      <c r="P3147" s="35">
        <f>VLOOKUP(E3147,'参数设置&amp;汇总'!O:X,10,0)</f>
        <v>0.1</v>
      </c>
      <c r="Q3147" s="37">
        <f t="shared" si="297"/>
        <v>0.1</v>
      </c>
      <c r="R3147">
        <v>0.85</v>
      </c>
      <c r="S3147" s="38">
        <f t="shared" si="298"/>
        <v>0.11764705882352942</v>
      </c>
      <c r="T3147" s="9">
        <f t="shared" si="299"/>
        <v>5.094117647058824E-2</v>
      </c>
      <c r="V3147" s="11"/>
    </row>
    <row r="3148" spans="2:22" ht="18">
      <c r="B3148" t="s">
        <v>550</v>
      </c>
      <c r="C3148" t="s">
        <v>555</v>
      </c>
      <c r="D3148" t="str">
        <f>VLOOKUP(G3148,Sheet1!J:K,2,0)</f>
        <v>B</v>
      </c>
      <c r="E3148" t="str">
        <f t="shared" si="294"/>
        <v>B科学探索</v>
      </c>
      <c r="F3148" t="str">
        <f>VLOOKUP(G3148,Sheet1!J:L,3,0)</f>
        <v>浙江省</v>
      </c>
      <c r="G3148" t="s">
        <v>78</v>
      </c>
      <c r="H3148" s="2" t="str">
        <f>VLOOKUP(G3148,Sheet1!J:O,6,0)</f>
        <v>华南大区</v>
      </c>
      <c r="I3148">
        <v>175</v>
      </c>
      <c r="J3148">
        <v>3</v>
      </c>
      <c r="K3148" s="8">
        <f>VLOOKUP(C3148,'渗透率、续签率'!B:C,2,0)</f>
        <v>0.503</v>
      </c>
      <c r="L3148" s="6">
        <f t="shared" si="295"/>
        <v>1.7142857142857144E-2</v>
      </c>
      <c r="M3148">
        <v>13</v>
      </c>
      <c r="N3148">
        <v>3</v>
      </c>
      <c r="O3148" s="24">
        <f t="shared" si="296"/>
        <v>0.23076923076923078</v>
      </c>
      <c r="P3148" s="35">
        <f>VLOOKUP(E3148,'参数设置&amp;汇总'!O:X,10,0)</f>
        <v>0.25</v>
      </c>
      <c r="Q3148" s="37">
        <f t="shared" si="297"/>
        <v>3.25</v>
      </c>
      <c r="R3148">
        <v>0.85</v>
      </c>
      <c r="S3148" s="38">
        <f t="shared" si="298"/>
        <v>2.0482352941176472</v>
      </c>
      <c r="T3148" s="9">
        <f t="shared" si="299"/>
        <v>0.88688588235294119</v>
      </c>
      <c r="V3148" s="11"/>
    </row>
    <row r="3149" spans="2:22" ht="18">
      <c r="B3149" t="s">
        <v>550</v>
      </c>
      <c r="C3149" t="s">
        <v>555</v>
      </c>
      <c r="D3149" t="str">
        <f>VLOOKUP(G3149,Sheet1!J:K,2,0)</f>
        <v>C</v>
      </c>
      <c r="E3149" t="str">
        <f t="shared" si="294"/>
        <v>C科学探索</v>
      </c>
      <c r="F3149" t="str">
        <f>VLOOKUP(G3149,Sheet1!J:L,3,0)</f>
        <v>陕西省</v>
      </c>
      <c r="G3149" t="s">
        <v>307</v>
      </c>
      <c r="H3149" s="2" t="str">
        <f>VLOOKUP(G3149,Sheet1!J:O,6,0)</f>
        <v>华北大区</v>
      </c>
      <c r="I3149">
        <v>31</v>
      </c>
      <c r="J3149">
        <v>0</v>
      </c>
      <c r="K3149" s="8">
        <f>VLOOKUP(C3149,'渗透率、续签率'!B:C,2,0)</f>
        <v>0.503</v>
      </c>
      <c r="L3149" s="6">
        <f t="shared" si="295"/>
        <v>0</v>
      </c>
      <c r="M3149">
        <v>0</v>
      </c>
      <c r="N3149">
        <v>0</v>
      </c>
      <c r="O3149" s="24" t="e">
        <f t="shared" si="296"/>
        <v>#DIV/0!</v>
      </c>
      <c r="P3149" s="35">
        <f>VLOOKUP(E3149,'参数设置&amp;汇总'!O:X,10,0)</f>
        <v>0.1</v>
      </c>
      <c r="Q3149" s="37">
        <f t="shared" si="297"/>
        <v>0</v>
      </c>
      <c r="R3149">
        <v>0.85</v>
      </c>
      <c r="S3149" s="38">
        <f t="shared" si="298"/>
        <v>0</v>
      </c>
      <c r="T3149" s="9">
        <f t="shared" si="299"/>
        <v>0</v>
      </c>
      <c r="V3149" s="11"/>
    </row>
    <row r="3150" spans="2:22" ht="18">
      <c r="B3150" t="s">
        <v>550</v>
      </c>
      <c r="C3150" t="s">
        <v>555</v>
      </c>
      <c r="D3150" t="str">
        <f>VLOOKUP(G3150,Sheet1!J:K,2,0)</f>
        <v>C</v>
      </c>
      <c r="E3150" t="str">
        <f t="shared" si="294"/>
        <v>C科学探索</v>
      </c>
      <c r="F3150" t="str">
        <f>VLOOKUP(G3150,Sheet1!J:L,3,0)</f>
        <v>浙江省</v>
      </c>
      <c r="G3150" t="s">
        <v>308</v>
      </c>
      <c r="H3150" s="2" t="str">
        <f>VLOOKUP(G3150,Sheet1!J:O,6,0)</f>
        <v>华南大区</v>
      </c>
      <c r="I3150">
        <v>42</v>
      </c>
      <c r="J3150">
        <v>1</v>
      </c>
      <c r="K3150" s="8">
        <f>VLOOKUP(C3150,'渗透率、续签率'!B:C,2,0)</f>
        <v>0.503</v>
      </c>
      <c r="L3150" s="6">
        <f t="shared" si="295"/>
        <v>2.3809523809523808E-2</v>
      </c>
      <c r="M3150">
        <v>5</v>
      </c>
      <c r="N3150">
        <v>1</v>
      </c>
      <c r="O3150" s="24">
        <f t="shared" si="296"/>
        <v>0.2</v>
      </c>
      <c r="P3150" s="35">
        <f>VLOOKUP(E3150,'参数设置&amp;汇总'!O:X,10,0)</f>
        <v>0.1</v>
      </c>
      <c r="Q3150" s="37">
        <f t="shared" si="297"/>
        <v>1</v>
      </c>
      <c r="R3150">
        <v>0.85</v>
      </c>
      <c r="S3150" s="38">
        <f t="shared" si="298"/>
        <v>0.58470588235294119</v>
      </c>
      <c r="T3150" s="9">
        <f t="shared" si="299"/>
        <v>0.25317764705882351</v>
      </c>
      <c r="V3150" s="11"/>
    </row>
    <row r="3151" spans="2:22" ht="18">
      <c r="B3151" t="s">
        <v>550</v>
      </c>
      <c r="C3151" t="s">
        <v>555</v>
      </c>
      <c r="D3151" t="str">
        <f>VLOOKUP(G3151,Sheet1!J:K,2,0)</f>
        <v>C</v>
      </c>
      <c r="E3151" t="str">
        <f t="shared" si="294"/>
        <v>C科学探索</v>
      </c>
      <c r="F3151" t="str">
        <f>VLOOKUP(G3151,Sheet1!J:L,3,0)</f>
        <v>湖南省</v>
      </c>
      <c r="G3151" t="s">
        <v>309</v>
      </c>
      <c r="H3151" s="2" t="str">
        <f>VLOOKUP(G3151,Sheet1!J:O,6,0)</f>
        <v>华南大区</v>
      </c>
      <c r="I3151">
        <v>24</v>
      </c>
      <c r="J3151">
        <v>2</v>
      </c>
      <c r="K3151" s="8">
        <f>VLOOKUP(C3151,'渗透率、续签率'!B:C,2,0)</f>
        <v>0.503</v>
      </c>
      <c r="L3151" s="6">
        <f t="shared" si="295"/>
        <v>8.3333333333333329E-2</v>
      </c>
      <c r="M3151">
        <v>4</v>
      </c>
      <c r="N3151">
        <v>2</v>
      </c>
      <c r="O3151" s="24">
        <f t="shared" si="296"/>
        <v>0.5</v>
      </c>
      <c r="P3151" s="35">
        <f>VLOOKUP(E3151,'参数设置&amp;汇总'!O:X,10,0)</f>
        <v>0.1</v>
      </c>
      <c r="Q3151" s="37">
        <f t="shared" si="297"/>
        <v>2</v>
      </c>
      <c r="R3151">
        <v>0.85</v>
      </c>
      <c r="S3151" s="38">
        <f t="shared" si="298"/>
        <v>1.1694117647058824</v>
      </c>
      <c r="T3151" s="9">
        <f t="shared" si="299"/>
        <v>0.50635529411764701</v>
      </c>
      <c r="U3151" s="1"/>
      <c r="V3151" s="11"/>
    </row>
    <row r="3152" spans="2:22" ht="18">
      <c r="B3152" t="s">
        <v>550</v>
      </c>
      <c r="C3152" t="s">
        <v>555</v>
      </c>
      <c r="D3152" t="str">
        <f>VLOOKUP(G3152,Sheet1!J:K,2,0)</f>
        <v>C</v>
      </c>
      <c r="E3152" t="str">
        <f t="shared" si="294"/>
        <v>C科学探索</v>
      </c>
      <c r="F3152" t="str">
        <f>VLOOKUP(G3152,Sheet1!J:L,3,0)</f>
        <v>湖南省</v>
      </c>
      <c r="G3152" t="s">
        <v>310</v>
      </c>
      <c r="H3152" s="2" t="str">
        <f>VLOOKUP(G3152,Sheet1!J:O,6,0)</f>
        <v>华南大区</v>
      </c>
      <c r="I3152">
        <v>12</v>
      </c>
      <c r="J3152">
        <v>0</v>
      </c>
      <c r="K3152" s="8">
        <f>VLOOKUP(C3152,'渗透率、续签率'!B:C,2,0)</f>
        <v>0.503</v>
      </c>
      <c r="L3152" s="6">
        <f t="shared" si="295"/>
        <v>0</v>
      </c>
      <c r="M3152">
        <v>0</v>
      </c>
      <c r="N3152">
        <v>0</v>
      </c>
      <c r="O3152" s="24" t="e">
        <f t="shared" si="296"/>
        <v>#DIV/0!</v>
      </c>
      <c r="P3152" s="35">
        <f>VLOOKUP(E3152,'参数设置&amp;汇总'!O:X,10,0)</f>
        <v>0.1</v>
      </c>
      <c r="Q3152" s="37">
        <f t="shared" si="297"/>
        <v>0</v>
      </c>
      <c r="R3152">
        <v>0.85</v>
      </c>
      <c r="S3152" s="38">
        <f t="shared" si="298"/>
        <v>0</v>
      </c>
      <c r="T3152" s="9">
        <f t="shared" si="299"/>
        <v>0</v>
      </c>
      <c r="V3152" s="11"/>
    </row>
    <row r="3153" spans="2:22" ht="18">
      <c r="B3153" t="s">
        <v>550</v>
      </c>
      <c r="C3153" t="s">
        <v>555</v>
      </c>
      <c r="D3153" t="str">
        <f>VLOOKUP(G3153,Sheet1!J:K,2,0)</f>
        <v>C</v>
      </c>
      <c r="E3153" t="str">
        <f t="shared" si="294"/>
        <v>C科学探索</v>
      </c>
      <c r="F3153" t="str">
        <f>VLOOKUP(G3153,Sheet1!J:L,3,0)</f>
        <v>广东省</v>
      </c>
      <c r="G3153" t="s">
        <v>311</v>
      </c>
      <c r="H3153" s="2" t="str">
        <f>VLOOKUP(G3153,Sheet1!J:O,6,0)</f>
        <v>华南大区</v>
      </c>
      <c r="I3153">
        <v>37</v>
      </c>
      <c r="J3153">
        <v>0</v>
      </c>
      <c r="K3153" s="8">
        <f>VLOOKUP(C3153,'渗透率、续签率'!B:C,2,0)</f>
        <v>0.503</v>
      </c>
      <c r="L3153" s="6">
        <f t="shared" si="295"/>
        <v>0</v>
      </c>
      <c r="M3153">
        <v>1</v>
      </c>
      <c r="N3153">
        <v>0</v>
      </c>
      <c r="O3153" s="24">
        <f t="shared" si="296"/>
        <v>0</v>
      </c>
      <c r="P3153" s="35">
        <f>VLOOKUP(E3153,'参数设置&amp;汇总'!O:X,10,0)</f>
        <v>0.1</v>
      </c>
      <c r="Q3153" s="37">
        <f t="shared" si="297"/>
        <v>0.1</v>
      </c>
      <c r="R3153">
        <v>0.85</v>
      </c>
      <c r="S3153" s="38">
        <f t="shared" si="298"/>
        <v>0.11764705882352942</v>
      </c>
      <c r="T3153" s="9">
        <f t="shared" si="299"/>
        <v>5.094117647058824E-2</v>
      </c>
      <c r="V3153" s="11"/>
    </row>
    <row r="3154" spans="2:22" ht="18">
      <c r="B3154" t="s">
        <v>550</v>
      </c>
      <c r="C3154" t="s">
        <v>555</v>
      </c>
      <c r="D3154" t="str">
        <f>VLOOKUP(G3154,Sheet1!J:K,2,0)</f>
        <v>C</v>
      </c>
      <c r="E3154" t="str">
        <f t="shared" si="294"/>
        <v>C科学探索</v>
      </c>
      <c r="F3154" t="str">
        <f>VLOOKUP(G3154,Sheet1!J:L,3,0)</f>
        <v>安徽省</v>
      </c>
      <c r="G3154" t="s">
        <v>312</v>
      </c>
      <c r="H3154" s="2" t="str">
        <f>VLOOKUP(G3154,Sheet1!J:O,6,0)</f>
        <v>华南大区</v>
      </c>
      <c r="I3154">
        <v>33</v>
      </c>
      <c r="J3154">
        <v>0</v>
      </c>
      <c r="K3154" s="8">
        <f>VLOOKUP(C3154,'渗透率、续签率'!B:C,2,0)</f>
        <v>0.503</v>
      </c>
      <c r="L3154" s="6">
        <f t="shared" si="295"/>
        <v>0</v>
      </c>
      <c r="M3154">
        <v>1</v>
      </c>
      <c r="N3154">
        <v>0</v>
      </c>
      <c r="O3154" s="24">
        <f t="shared" si="296"/>
        <v>0</v>
      </c>
      <c r="P3154" s="35">
        <f>VLOOKUP(E3154,'参数设置&amp;汇总'!O:X,10,0)</f>
        <v>0.1</v>
      </c>
      <c r="Q3154" s="37">
        <f t="shared" si="297"/>
        <v>0.1</v>
      </c>
      <c r="R3154">
        <v>0.85</v>
      </c>
      <c r="S3154" s="38">
        <f t="shared" si="298"/>
        <v>0.11764705882352942</v>
      </c>
      <c r="T3154" s="9">
        <f t="shared" si="299"/>
        <v>5.094117647058824E-2</v>
      </c>
      <c r="U3154" s="1"/>
      <c r="V3154" s="11"/>
    </row>
    <row r="3155" spans="2:22" ht="18">
      <c r="B3155" t="s">
        <v>550</v>
      </c>
      <c r="C3155" t="s">
        <v>555</v>
      </c>
      <c r="D3155" t="str">
        <f>VLOOKUP(G3155,Sheet1!J:K,2,0)</f>
        <v>C</v>
      </c>
      <c r="E3155" t="str">
        <f t="shared" si="294"/>
        <v>C科学探索</v>
      </c>
      <c r="F3155" t="str">
        <f>VLOOKUP(G3155,Sheet1!J:L,3,0)</f>
        <v>山东省</v>
      </c>
      <c r="G3155" t="s">
        <v>313</v>
      </c>
      <c r="H3155" s="2" t="str">
        <f>VLOOKUP(G3155,Sheet1!J:O,6,0)</f>
        <v>华北大区</v>
      </c>
      <c r="I3155">
        <v>42</v>
      </c>
      <c r="J3155">
        <v>0</v>
      </c>
      <c r="K3155" s="8">
        <f>VLOOKUP(C3155,'渗透率、续签率'!B:C,2,0)</f>
        <v>0.503</v>
      </c>
      <c r="L3155" s="6">
        <f t="shared" si="295"/>
        <v>0</v>
      </c>
      <c r="M3155">
        <v>0</v>
      </c>
      <c r="N3155">
        <v>0</v>
      </c>
      <c r="O3155" s="24" t="e">
        <f t="shared" si="296"/>
        <v>#DIV/0!</v>
      </c>
      <c r="P3155" s="35">
        <f>VLOOKUP(E3155,'参数设置&amp;汇总'!O:X,10,0)</f>
        <v>0.1</v>
      </c>
      <c r="Q3155" s="37">
        <f t="shared" si="297"/>
        <v>0</v>
      </c>
      <c r="R3155">
        <v>0.85</v>
      </c>
      <c r="S3155" s="38">
        <f t="shared" si="298"/>
        <v>0</v>
      </c>
      <c r="T3155" s="9">
        <f t="shared" si="299"/>
        <v>0</v>
      </c>
    </row>
    <row r="3156" spans="2:22" ht="18">
      <c r="B3156" t="s">
        <v>550</v>
      </c>
      <c r="C3156" t="s">
        <v>555</v>
      </c>
      <c r="D3156" t="str">
        <f>VLOOKUP(G3156,Sheet1!J:K,2,0)</f>
        <v>C</v>
      </c>
      <c r="E3156" t="str">
        <f t="shared" si="294"/>
        <v>C科学探索</v>
      </c>
      <c r="F3156" t="str">
        <f>VLOOKUP(G3156,Sheet1!J:L,3,0)</f>
        <v>河南省</v>
      </c>
      <c r="G3156" t="s">
        <v>314</v>
      </c>
      <c r="H3156" s="2" t="str">
        <f>VLOOKUP(G3156,Sheet1!J:O,6,0)</f>
        <v>华北大区</v>
      </c>
      <c r="I3156">
        <v>14</v>
      </c>
      <c r="J3156">
        <v>0</v>
      </c>
      <c r="K3156" s="8">
        <f>VLOOKUP(C3156,'渗透率、续签率'!B:C,2,0)</f>
        <v>0.503</v>
      </c>
      <c r="L3156" s="6">
        <f t="shared" si="295"/>
        <v>0</v>
      </c>
      <c r="M3156">
        <v>1</v>
      </c>
      <c r="N3156">
        <v>0</v>
      </c>
      <c r="O3156" s="24">
        <f t="shared" si="296"/>
        <v>0</v>
      </c>
      <c r="P3156" s="35">
        <f>VLOOKUP(E3156,'参数设置&amp;汇总'!O:X,10,0)</f>
        <v>0.1</v>
      </c>
      <c r="Q3156" s="37">
        <f t="shared" si="297"/>
        <v>0.1</v>
      </c>
      <c r="R3156">
        <v>0.85</v>
      </c>
      <c r="S3156" s="38">
        <f t="shared" si="298"/>
        <v>0.11764705882352942</v>
      </c>
      <c r="T3156" s="9">
        <f t="shared" si="299"/>
        <v>5.094117647058824E-2</v>
      </c>
      <c r="U3156" s="1"/>
      <c r="V3156" s="11"/>
    </row>
    <row r="3157" spans="2:22" ht="18">
      <c r="B3157" t="s">
        <v>550</v>
      </c>
      <c r="C3157" t="s">
        <v>555</v>
      </c>
      <c r="D3157" t="str">
        <f>VLOOKUP(G3157,Sheet1!J:K,2,0)</f>
        <v>C</v>
      </c>
      <c r="E3157" t="str">
        <f t="shared" si="294"/>
        <v>C科学探索</v>
      </c>
      <c r="F3157" t="str">
        <f>VLOOKUP(G3157,Sheet1!J:L,3,0)</f>
        <v>福建省</v>
      </c>
      <c r="G3157" t="s">
        <v>315</v>
      </c>
      <c r="H3157" s="2" t="str">
        <f>VLOOKUP(G3157,Sheet1!J:O,6,0)</f>
        <v>华南大区</v>
      </c>
      <c r="I3157">
        <v>54</v>
      </c>
      <c r="J3157">
        <v>0</v>
      </c>
      <c r="K3157" s="8">
        <f>VLOOKUP(C3157,'渗透率、续签率'!B:C,2,0)</f>
        <v>0.503</v>
      </c>
      <c r="L3157" s="6">
        <f t="shared" si="295"/>
        <v>0</v>
      </c>
      <c r="M3157">
        <v>0</v>
      </c>
      <c r="N3157">
        <v>0</v>
      </c>
      <c r="O3157" s="24" t="e">
        <f t="shared" si="296"/>
        <v>#DIV/0!</v>
      </c>
      <c r="P3157" s="35">
        <f>VLOOKUP(E3157,'参数设置&amp;汇总'!O:X,10,0)</f>
        <v>0.1</v>
      </c>
      <c r="Q3157" s="37">
        <f t="shared" si="297"/>
        <v>0</v>
      </c>
      <c r="R3157">
        <v>0.85</v>
      </c>
      <c r="S3157" s="38">
        <f t="shared" si="298"/>
        <v>0</v>
      </c>
      <c r="T3157" s="9">
        <f t="shared" si="299"/>
        <v>0</v>
      </c>
      <c r="U3157" s="1"/>
      <c r="V3157" s="11"/>
    </row>
    <row r="3158" spans="2:22" ht="18">
      <c r="B3158" t="s">
        <v>550</v>
      </c>
      <c r="C3158" t="s">
        <v>555</v>
      </c>
      <c r="D3158" t="str">
        <f>VLOOKUP(G3158,Sheet1!J:K,2,0)</f>
        <v>C</v>
      </c>
      <c r="E3158" t="str">
        <f t="shared" si="294"/>
        <v>C科学探索</v>
      </c>
      <c r="F3158" t="str">
        <f>VLOOKUP(G3158,Sheet1!J:L,3,0)</f>
        <v>山东省</v>
      </c>
      <c r="G3158" t="s">
        <v>316</v>
      </c>
      <c r="H3158" s="2" t="str">
        <f>VLOOKUP(G3158,Sheet1!J:O,6,0)</f>
        <v>华北大区</v>
      </c>
      <c r="I3158">
        <v>145</v>
      </c>
      <c r="J3158">
        <v>0</v>
      </c>
      <c r="K3158" s="8">
        <f>VLOOKUP(C3158,'渗透率、续签率'!B:C,2,0)</f>
        <v>0.503</v>
      </c>
      <c r="L3158" s="6">
        <f t="shared" si="295"/>
        <v>0</v>
      </c>
      <c r="M3158">
        <v>1</v>
      </c>
      <c r="N3158">
        <v>0</v>
      </c>
      <c r="O3158" s="24">
        <f t="shared" si="296"/>
        <v>0</v>
      </c>
      <c r="P3158" s="35">
        <f>VLOOKUP(E3158,'参数设置&amp;汇总'!O:X,10,0)</f>
        <v>0.1</v>
      </c>
      <c r="Q3158" s="37">
        <f t="shared" si="297"/>
        <v>0.1</v>
      </c>
      <c r="R3158">
        <v>0.85</v>
      </c>
      <c r="S3158" s="38">
        <f t="shared" si="298"/>
        <v>0.11764705882352942</v>
      </c>
      <c r="T3158" s="9">
        <f t="shared" si="299"/>
        <v>5.094117647058824E-2</v>
      </c>
      <c r="V3158" s="11"/>
    </row>
    <row r="3159" spans="2:22" ht="18">
      <c r="B3159" t="s">
        <v>550</v>
      </c>
      <c r="C3159" t="s">
        <v>555</v>
      </c>
      <c r="D3159" t="str">
        <f>VLOOKUP(G3159,Sheet1!J:K,2,0)</f>
        <v>C</v>
      </c>
      <c r="E3159" t="str">
        <f t="shared" si="294"/>
        <v>C科学探索</v>
      </c>
      <c r="F3159" t="str">
        <f>VLOOKUP(G3159,Sheet1!J:L,3,0)</f>
        <v>湖北省</v>
      </c>
      <c r="G3159" t="s">
        <v>317</v>
      </c>
      <c r="H3159" s="2" t="str">
        <f>VLOOKUP(G3159,Sheet1!J:O,6,0)</f>
        <v>华南大区</v>
      </c>
      <c r="I3159">
        <v>5</v>
      </c>
      <c r="J3159">
        <v>0</v>
      </c>
      <c r="K3159" s="8">
        <f>VLOOKUP(C3159,'渗透率、续签率'!B:C,2,0)</f>
        <v>0.503</v>
      </c>
      <c r="L3159" s="6">
        <f t="shared" si="295"/>
        <v>0</v>
      </c>
      <c r="M3159">
        <v>0</v>
      </c>
      <c r="N3159">
        <v>0</v>
      </c>
      <c r="O3159" s="24" t="e">
        <f t="shared" si="296"/>
        <v>#DIV/0!</v>
      </c>
      <c r="P3159" s="35">
        <f>VLOOKUP(E3159,'参数设置&amp;汇总'!O:X,10,0)</f>
        <v>0.1</v>
      </c>
      <c r="Q3159" s="37">
        <f t="shared" si="297"/>
        <v>0</v>
      </c>
      <c r="R3159">
        <v>0.85</v>
      </c>
      <c r="S3159" s="38">
        <f t="shared" si="298"/>
        <v>0</v>
      </c>
      <c r="T3159" s="9">
        <f t="shared" si="299"/>
        <v>0</v>
      </c>
      <c r="V3159" s="11"/>
    </row>
    <row r="3160" spans="2:22" ht="18">
      <c r="B3160" t="s">
        <v>550</v>
      </c>
      <c r="C3160" t="s">
        <v>555</v>
      </c>
      <c r="D3160" t="str">
        <f>VLOOKUP(G3160,Sheet1!J:K,2,0)</f>
        <v>C</v>
      </c>
      <c r="E3160" t="str">
        <f t="shared" si="294"/>
        <v>C科学探索</v>
      </c>
      <c r="F3160" t="str">
        <f>VLOOKUP(G3160,Sheet1!J:L,3,0)</f>
        <v>广东省</v>
      </c>
      <c r="G3160" t="s">
        <v>318</v>
      </c>
      <c r="H3160" s="2" t="str">
        <f>VLOOKUP(G3160,Sheet1!J:O,6,0)</f>
        <v>华南大区</v>
      </c>
      <c r="I3160">
        <v>11</v>
      </c>
      <c r="J3160">
        <v>0</v>
      </c>
      <c r="K3160" s="8">
        <f>VLOOKUP(C3160,'渗透率、续签率'!B:C,2,0)</f>
        <v>0.503</v>
      </c>
      <c r="L3160" s="6">
        <f t="shared" si="295"/>
        <v>0</v>
      </c>
      <c r="M3160">
        <v>0</v>
      </c>
      <c r="N3160">
        <v>0</v>
      </c>
      <c r="O3160" s="24" t="e">
        <f t="shared" si="296"/>
        <v>#DIV/0!</v>
      </c>
      <c r="P3160" s="35">
        <f>VLOOKUP(E3160,'参数设置&amp;汇总'!O:X,10,0)</f>
        <v>0.1</v>
      </c>
      <c r="Q3160" s="37">
        <f t="shared" si="297"/>
        <v>0</v>
      </c>
      <c r="R3160">
        <v>0.85</v>
      </c>
      <c r="S3160" s="38">
        <f t="shared" si="298"/>
        <v>0</v>
      </c>
      <c r="T3160" s="9">
        <f t="shared" si="299"/>
        <v>0</v>
      </c>
      <c r="V3160" s="11"/>
    </row>
    <row r="3161" spans="2:22" ht="18">
      <c r="B3161" t="s">
        <v>550</v>
      </c>
      <c r="C3161" t="s">
        <v>555</v>
      </c>
      <c r="D3161" t="str">
        <f>VLOOKUP(G3161,Sheet1!J:K,2,0)</f>
        <v>C</v>
      </c>
      <c r="E3161" t="str">
        <f t="shared" si="294"/>
        <v>C科学探索</v>
      </c>
      <c r="F3161" t="str">
        <f>VLOOKUP(G3161,Sheet1!J:L,3,0)</f>
        <v>海南省</v>
      </c>
      <c r="G3161" t="s">
        <v>319</v>
      </c>
      <c r="H3161" s="2" t="str">
        <f>VLOOKUP(G3161,Sheet1!J:O,6,0)</f>
        <v>华南大区</v>
      </c>
      <c r="I3161">
        <v>0</v>
      </c>
      <c r="J3161">
        <v>0</v>
      </c>
      <c r="K3161" s="8">
        <f>VLOOKUP(C3161,'渗透率、续签率'!B:C,2,0)</f>
        <v>0.503</v>
      </c>
      <c r="L3161" s="6" t="e">
        <f t="shared" si="295"/>
        <v>#DIV/0!</v>
      </c>
      <c r="M3161">
        <v>0</v>
      </c>
      <c r="N3161">
        <v>0</v>
      </c>
      <c r="O3161" s="24" t="e">
        <f t="shared" si="296"/>
        <v>#DIV/0!</v>
      </c>
      <c r="P3161" s="35">
        <f>VLOOKUP(E3161,'参数设置&amp;汇总'!O:X,10,0)</f>
        <v>0.1</v>
      </c>
      <c r="Q3161" s="37">
        <f t="shared" si="297"/>
        <v>0</v>
      </c>
      <c r="R3161">
        <v>0.85</v>
      </c>
      <c r="S3161" s="38">
        <f t="shared" si="298"/>
        <v>0</v>
      </c>
      <c r="T3161" s="9">
        <f t="shared" si="299"/>
        <v>0</v>
      </c>
      <c r="V3161" s="11"/>
    </row>
    <row r="3162" spans="2:22" ht="18">
      <c r="B3162" t="s">
        <v>550</v>
      </c>
      <c r="C3162" t="s">
        <v>555</v>
      </c>
      <c r="D3162" t="str">
        <f>VLOOKUP(G3162,Sheet1!J:K,2,0)</f>
        <v>C</v>
      </c>
      <c r="E3162" t="str">
        <f t="shared" si="294"/>
        <v>C科学探索</v>
      </c>
      <c r="F3162" t="str">
        <f>VLOOKUP(G3162,Sheet1!J:L,3,0)</f>
        <v>澳门特别行政区</v>
      </c>
      <c r="G3162" t="s">
        <v>320</v>
      </c>
      <c r="H3162" s="2">
        <f>VLOOKUP(G3162,Sheet1!J:O,6,0)</f>
        <v>0</v>
      </c>
      <c r="I3162">
        <v>12</v>
      </c>
      <c r="J3162">
        <v>0</v>
      </c>
      <c r="K3162" s="8">
        <f>VLOOKUP(C3162,'渗透率、续签率'!B:C,2,0)</f>
        <v>0.503</v>
      </c>
      <c r="L3162" s="6">
        <f t="shared" si="295"/>
        <v>0</v>
      </c>
      <c r="M3162">
        <v>2</v>
      </c>
      <c r="N3162">
        <v>0</v>
      </c>
      <c r="O3162" s="24">
        <f t="shared" si="296"/>
        <v>0</v>
      </c>
      <c r="P3162" s="35">
        <f>VLOOKUP(E3162,'参数设置&amp;汇总'!O:X,10,0)</f>
        <v>0.1</v>
      </c>
      <c r="Q3162" s="37">
        <f t="shared" si="297"/>
        <v>0.2</v>
      </c>
      <c r="R3162">
        <v>0.85</v>
      </c>
      <c r="S3162" s="38">
        <f t="shared" si="298"/>
        <v>0.23529411764705885</v>
      </c>
      <c r="T3162" s="9">
        <f t="shared" si="299"/>
        <v>0.10188235294117648</v>
      </c>
      <c r="U3162" s="1"/>
      <c r="V3162" s="11"/>
    </row>
    <row r="3163" spans="2:22" ht="18">
      <c r="B3163" t="s">
        <v>550</v>
      </c>
      <c r="C3163" t="s">
        <v>555</v>
      </c>
      <c r="D3163" t="str">
        <f>VLOOKUP(G3163,Sheet1!J:K,2,0)</f>
        <v>C</v>
      </c>
      <c r="E3163" t="str">
        <f t="shared" si="294"/>
        <v>C科学探索</v>
      </c>
      <c r="F3163" t="str">
        <f>VLOOKUP(G3163,Sheet1!J:L,3,0)</f>
        <v>河南省</v>
      </c>
      <c r="G3163" t="s">
        <v>321</v>
      </c>
      <c r="H3163" s="2" t="str">
        <f>VLOOKUP(G3163,Sheet1!J:O,6,0)</f>
        <v>华北大区</v>
      </c>
      <c r="I3163">
        <v>20</v>
      </c>
      <c r="J3163">
        <v>0</v>
      </c>
      <c r="K3163" s="8">
        <f>VLOOKUP(C3163,'渗透率、续签率'!B:C,2,0)</f>
        <v>0.503</v>
      </c>
      <c r="L3163" s="6">
        <f t="shared" si="295"/>
        <v>0</v>
      </c>
      <c r="M3163">
        <v>0</v>
      </c>
      <c r="N3163">
        <v>0</v>
      </c>
      <c r="O3163" s="24" t="e">
        <f t="shared" si="296"/>
        <v>#DIV/0!</v>
      </c>
      <c r="P3163" s="35">
        <f>VLOOKUP(E3163,'参数设置&amp;汇总'!O:X,10,0)</f>
        <v>0.1</v>
      </c>
      <c r="Q3163" s="37">
        <f t="shared" si="297"/>
        <v>0</v>
      </c>
      <c r="R3163">
        <v>0.85</v>
      </c>
      <c r="S3163" s="38">
        <f t="shared" si="298"/>
        <v>0</v>
      </c>
      <c r="T3163" s="9">
        <f t="shared" si="299"/>
        <v>0</v>
      </c>
      <c r="V3163" s="11"/>
    </row>
    <row r="3164" spans="2:22" ht="18">
      <c r="B3164" t="s">
        <v>550</v>
      </c>
      <c r="C3164" t="s">
        <v>555</v>
      </c>
      <c r="D3164" t="str">
        <f>VLOOKUP(G3164,Sheet1!J:K,2,0)</f>
        <v>C</v>
      </c>
      <c r="E3164" t="str">
        <f t="shared" si="294"/>
        <v>C科学探索</v>
      </c>
      <c r="F3164" t="str">
        <f>VLOOKUP(G3164,Sheet1!J:L,3,0)</f>
        <v>山东省</v>
      </c>
      <c r="G3164" t="s">
        <v>322</v>
      </c>
      <c r="H3164" s="2" t="str">
        <f>VLOOKUP(G3164,Sheet1!J:O,6,0)</f>
        <v>华北大区</v>
      </c>
      <c r="I3164">
        <v>95</v>
      </c>
      <c r="J3164">
        <v>2</v>
      </c>
      <c r="K3164" s="8">
        <f>VLOOKUP(C3164,'渗透率、续签率'!B:C,2,0)</f>
        <v>0.503</v>
      </c>
      <c r="L3164" s="6">
        <f t="shared" si="295"/>
        <v>2.1052631578947368E-2</v>
      </c>
      <c r="M3164">
        <v>8</v>
      </c>
      <c r="N3164">
        <v>1</v>
      </c>
      <c r="O3164" s="24">
        <f t="shared" si="296"/>
        <v>0.125</v>
      </c>
      <c r="P3164" s="35">
        <f>VLOOKUP(E3164,'参数设置&amp;汇总'!O:X,10,0)</f>
        <v>0.1</v>
      </c>
      <c r="Q3164" s="37">
        <f t="shared" si="297"/>
        <v>1</v>
      </c>
      <c r="R3164">
        <v>0.85</v>
      </c>
      <c r="S3164" s="38">
        <f t="shared" si="298"/>
        <v>0.58470588235294119</v>
      </c>
      <c r="T3164" s="9">
        <f t="shared" si="299"/>
        <v>0.25317764705882351</v>
      </c>
      <c r="V3164" s="11"/>
    </row>
    <row r="3165" spans="2:22" ht="18">
      <c r="B3165" t="s">
        <v>550</v>
      </c>
      <c r="C3165" t="s">
        <v>555</v>
      </c>
      <c r="D3165" t="str">
        <f>VLOOKUP(G3165,Sheet1!J:K,2,0)</f>
        <v>C</v>
      </c>
      <c r="E3165" t="str">
        <f t="shared" si="294"/>
        <v>C科学探索</v>
      </c>
      <c r="F3165" t="str">
        <f>VLOOKUP(G3165,Sheet1!J:L,3,0)</f>
        <v>河南省</v>
      </c>
      <c r="G3165" t="s">
        <v>323</v>
      </c>
      <c r="H3165" s="2" t="str">
        <f>VLOOKUP(G3165,Sheet1!J:O,6,0)</f>
        <v>华北大区</v>
      </c>
      <c r="I3165">
        <v>29</v>
      </c>
      <c r="J3165">
        <v>0</v>
      </c>
      <c r="K3165" s="8">
        <f>VLOOKUP(C3165,'渗透率、续签率'!B:C,2,0)</f>
        <v>0.503</v>
      </c>
      <c r="L3165" s="6">
        <f t="shared" si="295"/>
        <v>0</v>
      </c>
      <c r="M3165">
        <v>3</v>
      </c>
      <c r="N3165">
        <v>0</v>
      </c>
      <c r="O3165" s="24">
        <f t="shared" si="296"/>
        <v>0</v>
      </c>
      <c r="P3165" s="35">
        <f>VLOOKUP(E3165,'参数设置&amp;汇总'!O:X,10,0)</f>
        <v>0.1</v>
      </c>
      <c r="Q3165" s="37">
        <f t="shared" si="297"/>
        <v>0.30000000000000004</v>
      </c>
      <c r="R3165">
        <v>0.85</v>
      </c>
      <c r="S3165" s="38">
        <f t="shared" si="298"/>
        <v>0.35294117647058831</v>
      </c>
      <c r="T3165" s="9">
        <f t="shared" si="299"/>
        <v>0.15282352941176475</v>
      </c>
      <c r="V3165" s="11"/>
    </row>
    <row r="3166" spans="2:22" ht="18">
      <c r="B3166" t="s">
        <v>550</v>
      </c>
      <c r="C3166" t="s">
        <v>555</v>
      </c>
      <c r="D3166" t="str">
        <f>VLOOKUP(G3166,Sheet1!J:K,2,0)</f>
        <v>C</v>
      </c>
      <c r="E3166" t="str">
        <f t="shared" si="294"/>
        <v>C科学探索</v>
      </c>
      <c r="F3166" t="str">
        <f>VLOOKUP(G3166,Sheet1!J:L,3,0)</f>
        <v>黑龙江省</v>
      </c>
      <c r="G3166" t="s">
        <v>324</v>
      </c>
      <c r="H3166" s="2" t="str">
        <f>VLOOKUP(G3166,Sheet1!J:O,6,0)</f>
        <v>华北大区</v>
      </c>
      <c r="I3166">
        <v>21</v>
      </c>
      <c r="J3166">
        <v>0</v>
      </c>
      <c r="K3166" s="8">
        <f>VLOOKUP(C3166,'渗透率、续签率'!B:C,2,0)</f>
        <v>0.503</v>
      </c>
      <c r="L3166" s="6">
        <f t="shared" si="295"/>
        <v>0</v>
      </c>
      <c r="M3166">
        <v>0</v>
      </c>
      <c r="N3166">
        <v>0</v>
      </c>
      <c r="O3166" s="24" t="e">
        <f t="shared" si="296"/>
        <v>#DIV/0!</v>
      </c>
      <c r="P3166" s="35">
        <f>VLOOKUP(E3166,'参数设置&amp;汇总'!O:X,10,0)</f>
        <v>0.1</v>
      </c>
      <c r="Q3166" s="37">
        <f t="shared" si="297"/>
        <v>0</v>
      </c>
      <c r="R3166">
        <v>0.85</v>
      </c>
      <c r="S3166" s="38">
        <f t="shared" si="298"/>
        <v>0</v>
      </c>
      <c r="T3166" s="9">
        <f t="shared" si="299"/>
        <v>0</v>
      </c>
      <c r="V3166" s="11"/>
    </row>
    <row r="3167" spans="2:22" ht="18">
      <c r="B3167" t="s">
        <v>550</v>
      </c>
      <c r="C3167" t="s">
        <v>555</v>
      </c>
      <c r="D3167" t="str">
        <f>VLOOKUP(G3167,Sheet1!J:K,2,0)</f>
        <v>C</v>
      </c>
      <c r="E3167" t="str">
        <f t="shared" si="294"/>
        <v>C科学探索</v>
      </c>
      <c r="F3167" t="str">
        <f>VLOOKUP(G3167,Sheet1!J:L,3,0)</f>
        <v>广西壮族自治区</v>
      </c>
      <c r="G3167" t="s">
        <v>325</v>
      </c>
      <c r="H3167" s="2" t="str">
        <f>VLOOKUP(G3167,Sheet1!J:O,6,0)</f>
        <v>华南大区</v>
      </c>
      <c r="I3167">
        <v>23</v>
      </c>
      <c r="J3167">
        <v>0</v>
      </c>
      <c r="K3167" s="8">
        <f>VLOOKUP(C3167,'渗透率、续签率'!B:C,2,0)</f>
        <v>0.503</v>
      </c>
      <c r="L3167" s="6">
        <f t="shared" si="295"/>
        <v>0</v>
      </c>
      <c r="M3167">
        <v>0</v>
      </c>
      <c r="N3167">
        <v>0</v>
      </c>
      <c r="O3167" s="24" t="e">
        <f t="shared" si="296"/>
        <v>#DIV/0!</v>
      </c>
      <c r="P3167" s="35">
        <f>VLOOKUP(E3167,'参数设置&amp;汇总'!O:X,10,0)</f>
        <v>0.1</v>
      </c>
      <c r="Q3167" s="37">
        <f t="shared" si="297"/>
        <v>0</v>
      </c>
      <c r="R3167">
        <v>0.85</v>
      </c>
      <c r="S3167" s="38">
        <f t="shared" si="298"/>
        <v>0</v>
      </c>
      <c r="T3167" s="9">
        <f t="shared" si="299"/>
        <v>0</v>
      </c>
      <c r="V3167" s="11"/>
    </row>
    <row r="3168" spans="2:22" ht="18">
      <c r="B3168" t="s">
        <v>550</v>
      </c>
      <c r="C3168" t="s">
        <v>555</v>
      </c>
      <c r="D3168" t="str">
        <f>VLOOKUP(G3168,Sheet1!J:K,2,0)</f>
        <v>C</v>
      </c>
      <c r="E3168" t="str">
        <f t="shared" si="294"/>
        <v>C科学探索</v>
      </c>
      <c r="F3168" t="str">
        <f>VLOOKUP(G3168,Sheet1!J:L,3,0)</f>
        <v>云南省</v>
      </c>
      <c r="G3168" t="s">
        <v>327</v>
      </c>
      <c r="H3168" s="2" t="str">
        <f>VLOOKUP(G3168,Sheet1!J:O,6,0)</f>
        <v>华南大区</v>
      </c>
      <c r="I3168">
        <v>9</v>
      </c>
      <c r="J3168">
        <v>0</v>
      </c>
      <c r="K3168" s="8">
        <f>VLOOKUP(C3168,'渗透率、续签率'!B:C,2,0)</f>
        <v>0.503</v>
      </c>
      <c r="L3168" s="6">
        <f t="shared" si="295"/>
        <v>0</v>
      </c>
      <c r="M3168">
        <v>0</v>
      </c>
      <c r="N3168">
        <v>0</v>
      </c>
      <c r="O3168" s="24" t="e">
        <f t="shared" si="296"/>
        <v>#DIV/0!</v>
      </c>
      <c r="P3168" s="35">
        <f>VLOOKUP(E3168,'参数设置&amp;汇总'!O:X,10,0)</f>
        <v>0.1</v>
      </c>
      <c r="Q3168" s="37">
        <f t="shared" si="297"/>
        <v>0</v>
      </c>
      <c r="R3168">
        <v>0.85</v>
      </c>
      <c r="S3168" s="38">
        <f t="shared" si="298"/>
        <v>0</v>
      </c>
      <c r="T3168" s="9">
        <f t="shared" si="299"/>
        <v>0</v>
      </c>
      <c r="U3168" s="1"/>
      <c r="V3168" s="11"/>
    </row>
    <row r="3169" spans="2:22" ht="18">
      <c r="B3169" t="s">
        <v>550</v>
      </c>
      <c r="C3169" t="s">
        <v>555</v>
      </c>
      <c r="D3169" t="str">
        <f>VLOOKUP(G3169,Sheet1!J:K,2,0)</f>
        <v>C</v>
      </c>
      <c r="E3169" t="str">
        <f t="shared" si="294"/>
        <v>C科学探索</v>
      </c>
      <c r="F3169" t="str">
        <f>VLOOKUP(G3169,Sheet1!J:L,3,0)</f>
        <v>广东省</v>
      </c>
      <c r="G3169" t="s">
        <v>328</v>
      </c>
      <c r="H3169" s="2" t="str">
        <f>VLOOKUP(G3169,Sheet1!J:O,6,0)</f>
        <v>华南大区</v>
      </c>
      <c r="I3169">
        <v>45</v>
      </c>
      <c r="J3169">
        <v>1</v>
      </c>
      <c r="K3169" s="8">
        <f>VLOOKUP(C3169,'渗透率、续签率'!B:C,2,0)</f>
        <v>0.503</v>
      </c>
      <c r="L3169" s="6">
        <f t="shared" si="295"/>
        <v>2.2222222222222223E-2</v>
      </c>
      <c r="M3169">
        <v>6</v>
      </c>
      <c r="N3169">
        <v>0</v>
      </c>
      <c r="O3169" s="24">
        <f t="shared" si="296"/>
        <v>0</v>
      </c>
      <c r="P3169" s="35">
        <f>VLOOKUP(E3169,'参数设置&amp;汇总'!O:X,10,0)</f>
        <v>0.1</v>
      </c>
      <c r="Q3169" s="37">
        <f t="shared" si="297"/>
        <v>0.60000000000000009</v>
      </c>
      <c r="R3169">
        <v>0.85</v>
      </c>
      <c r="S3169" s="38">
        <f t="shared" si="298"/>
        <v>0.70588235294117663</v>
      </c>
      <c r="T3169" s="9">
        <f t="shared" si="299"/>
        <v>0.30564705882352949</v>
      </c>
      <c r="V3169" s="11"/>
    </row>
    <row r="3170" spans="2:22" ht="18">
      <c r="B3170" t="s">
        <v>550</v>
      </c>
      <c r="C3170" t="s">
        <v>555</v>
      </c>
      <c r="D3170" t="str">
        <f>VLOOKUP(G3170,Sheet1!J:K,2,0)</f>
        <v>C</v>
      </c>
      <c r="E3170" t="str">
        <f t="shared" si="294"/>
        <v>C科学探索</v>
      </c>
      <c r="F3170" t="str">
        <f>VLOOKUP(G3170,Sheet1!J:L,3,0)</f>
        <v>海南省</v>
      </c>
      <c r="G3170" t="s">
        <v>330</v>
      </c>
      <c r="H3170" s="2" t="str">
        <f>VLOOKUP(G3170,Sheet1!J:O,6,0)</f>
        <v>华南大区</v>
      </c>
      <c r="I3170">
        <v>3</v>
      </c>
      <c r="J3170">
        <v>0</v>
      </c>
      <c r="K3170" s="8">
        <f>VLOOKUP(C3170,'渗透率、续签率'!B:C,2,0)</f>
        <v>0.503</v>
      </c>
      <c r="L3170" s="6">
        <f t="shared" si="295"/>
        <v>0</v>
      </c>
      <c r="M3170">
        <v>0</v>
      </c>
      <c r="N3170">
        <v>0</v>
      </c>
      <c r="O3170" s="24" t="e">
        <f t="shared" si="296"/>
        <v>#DIV/0!</v>
      </c>
      <c r="P3170" s="35">
        <f>VLOOKUP(E3170,'参数设置&amp;汇总'!O:X,10,0)</f>
        <v>0.1</v>
      </c>
      <c r="Q3170" s="37">
        <f t="shared" si="297"/>
        <v>0</v>
      </c>
      <c r="R3170">
        <v>0.85</v>
      </c>
      <c r="S3170" s="38">
        <f t="shared" si="298"/>
        <v>0</v>
      </c>
      <c r="T3170" s="9">
        <f t="shared" si="299"/>
        <v>0</v>
      </c>
      <c r="V3170" s="11"/>
    </row>
    <row r="3171" spans="2:22" ht="18">
      <c r="B3171" t="s">
        <v>550</v>
      </c>
      <c r="C3171" t="s">
        <v>555</v>
      </c>
      <c r="D3171" t="str">
        <f>VLOOKUP(G3171,Sheet1!J:K,2,0)</f>
        <v>C</v>
      </c>
      <c r="E3171" t="str">
        <f t="shared" si="294"/>
        <v>C科学探索</v>
      </c>
      <c r="F3171" t="str">
        <f>VLOOKUP(G3171,Sheet1!J:L,3,0)</f>
        <v>甘肃省</v>
      </c>
      <c r="G3171" t="s">
        <v>331</v>
      </c>
      <c r="H3171" s="2" t="str">
        <f>VLOOKUP(G3171,Sheet1!J:O,6,0)</f>
        <v>华北大区</v>
      </c>
      <c r="I3171">
        <v>0</v>
      </c>
      <c r="J3171">
        <v>0</v>
      </c>
      <c r="K3171" s="8">
        <f>VLOOKUP(C3171,'渗透率、续签率'!B:C,2,0)</f>
        <v>0.503</v>
      </c>
      <c r="L3171" s="6" t="e">
        <f t="shared" si="295"/>
        <v>#DIV/0!</v>
      </c>
      <c r="M3171">
        <v>0</v>
      </c>
      <c r="N3171">
        <v>0</v>
      </c>
      <c r="O3171" s="24" t="e">
        <f t="shared" si="296"/>
        <v>#DIV/0!</v>
      </c>
      <c r="P3171" s="35">
        <f>VLOOKUP(E3171,'参数设置&amp;汇总'!O:X,10,0)</f>
        <v>0.1</v>
      </c>
      <c r="Q3171" s="37">
        <f t="shared" si="297"/>
        <v>0</v>
      </c>
      <c r="R3171">
        <v>0.85</v>
      </c>
      <c r="S3171" s="38">
        <f t="shared" si="298"/>
        <v>0</v>
      </c>
      <c r="T3171" s="9">
        <f t="shared" si="299"/>
        <v>0</v>
      </c>
      <c r="V3171" s="11"/>
    </row>
    <row r="3172" spans="2:22" ht="18">
      <c r="B3172" t="s">
        <v>550</v>
      </c>
      <c r="C3172" t="s">
        <v>555</v>
      </c>
      <c r="D3172" t="str">
        <f>VLOOKUP(G3172,Sheet1!J:K,2,0)</f>
        <v>C</v>
      </c>
      <c r="E3172" t="str">
        <f t="shared" si="294"/>
        <v>C科学探索</v>
      </c>
      <c r="F3172" t="str">
        <f>VLOOKUP(G3172,Sheet1!J:L,3,0)</f>
        <v>四川省</v>
      </c>
      <c r="G3172" t="s">
        <v>332</v>
      </c>
      <c r="H3172" s="2" t="str">
        <f>VLOOKUP(G3172,Sheet1!J:O,6,0)</f>
        <v>华北大区</v>
      </c>
      <c r="I3172">
        <v>0</v>
      </c>
      <c r="J3172">
        <v>0</v>
      </c>
      <c r="K3172" s="8">
        <f>VLOOKUP(C3172,'渗透率、续签率'!B:C,2,0)</f>
        <v>0.503</v>
      </c>
      <c r="L3172" s="6" t="e">
        <f t="shared" si="295"/>
        <v>#DIV/0!</v>
      </c>
      <c r="M3172">
        <v>0</v>
      </c>
      <c r="N3172">
        <v>0</v>
      </c>
      <c r="O3172" s="24" t="e">
        <f t="shared" si="296"/>
        <v>#DIV/0!</v>
      </c>
      <c r="P3172" s="35">
        <f>VLOOKUP(E3172,'参数设置&amp;汇总'!O:X,10,0)</f>
        <v>0.1</v>
      </c>
      <c r="Q3172" s="37">
        <f t="shared" si="297"/>
        <v>0</v>
      </c>
      <c r="R3172">
        <v>0.85</v>
      </c>
      <c r="S3172" s="38">
        <f t="shared" si="298"/>
        <v>0</v>
      </c>
      <c r="T3172" s="9">
        <f t="shared" si="299"/>
        <v>0</v>
      </c>
      <c r="V3172" s="11"/>
    </row>
    <row r="3173" spans="2:22" ht="18">
      <c r="B3173" t="s">
        <v>550</v>
      </c>
      <c r="C3173" t="s">
        <v>555</v>
      </c>
      <c r="D3173" t="str">
        <f>VLOOKUP(G3173,Sheet1!J:K,2,0)</f>
        <v>C</v>
      </c>
      <c r="E3173" t="str">
        <f t="shared" si="294"/>
        <v>C科学探索</v>
      </c>
      <c r="F3173" t="str">
        <f>VLOOKUP(G3173,Sheet1!J:L,3,0)</f>
        <v>吉林省</v>
      </c>
      <c r="G3173" t="s">
        <v>333</v>
      </c>
      <c r="H3173" s="2" t="str">
        <f>VLOOKUP(G3173,Sheet1!J:O,6,0)</f>
        <v>华北大区</v>
      </c>
      <c r="I3173">
        <v>8</v>
      </c>
      <c r="J3173">
        <v>0</v>
      </c>
      <c r="K3173" s="8">
        <f>VLOOKUP(C3173,'渗透率、续签率'!B:C,2,0)</f>
        <v>0.503</v>
      </c>
      <c r="L3173" s="6">
        <f t="shared" si="295"/>
        <v>0</v>
      </c>
      <c r="M3173">
        <v>0</v>
      </c>
      <c r="N3173">
        <v>0</v>
      </c>
      <c r="O3173" s="24" t="e">
        <f t="shared" si="296"/>
        <v>#DIV/0!</v>
      </c>
      <c r="P3173" s="35">
        <f>VLOOKUP(E3173,'参数设置&amp;汇总'!O:X,10,0)</f>
        <v>0.1</v>
      </c>
      <c r="Q3173" s="37">
        <f t="shared" si="297"/>
        <v>0</v>
      </c>
      <c r="R3173">
        <v>0.85</v>
      </c>
      <c r="S3173" s="38">
        <f t="shared" si="298"/>
        <v>0</v>
      </c>
      <c r="T3173" s="9">
        <f t="shared" si="299"/>
        <v>0</v>
      </c>
      <c r="V3173" s="11"/>
    </row>
    <row r="3174" spans="2:22" ht="18">
      <c r="B3174" t="s">
        <v>550</v>
      </c>
      <c r="C3174" t="s">
        <v>555</v>
      </c>
      <c r="D3174" t="str">
        <f>VLOOKUP(G3174,Sheet1!J:K,2,0)</f>
        <v>C</v>
      </c>
      <c r="E3174" t="str">
        <f t="shared" si="294"/>
        <v>C科学探索</v>
      </c>
      <c r="F3174" t="str">
        <f>VLOOKUP(G3174,Sheet1!J:L,3,0)</f>
        <v>吉林省</v>
      </c>
      <c r="G3174" t="s">
        <v>334</v>
      </c>
      <c r="H3174" s="2" t="str">
        <f>VLOOKUP(G3174,Sheet1!J:O,6,0)</f>
        <v>华北大区</v>
      </c>
      <c r="I3174">
        <v>7</v>
      </c>
      <c r="J3174">
        <v>0</v>
      </c>
      <c r="K3174" s="8">
        <f>VLOOKUP(C3174,'渗透率、续签率'!B:C,2,0)</f>
        <v>0.503</v>
      </c>
      <c r="L3174" s="6">
        <f t="shared" si="295"/>
        <v>0</v>
      </c>
      <c r="M3174">
        <v>0</v>
      </c>
      <c r="N3174">
        <v>0</v>
      </c>
      <c r="O3174" s="24" t="e">
        <f t="shared" si="296"/>
        <v>#DIV/0!</v>
      </c>
      <c r="P3174" s="35">
        <f>VLOOKUP(E3174,'参数设置&amp;汇总'!O:X,10,0)</f>
        <v>0.1</v>
      </c>
      <c r="Q3174" s="37">
        <f t="shared" si="297"/>
        <v>0</v>
      </c>
      <c r="R3174">
        <v>0.85</v>
      </c>
      <c r="S3174" s="38">
        <f t="shared" si="298"/>
        <v>0</v>
      </c>
      <c r="T3174" s="9">
        <f t="shared" si="299"/>
        <v>0</v>
      </c>
      <c r="V3174" s="11"/>
    </row>
    <row r="3175" spans="2:22" ht="18">
      <c r="B3175" t="s">
        <v>550</v>
      </c>
      <c r="C3175" t="s">
        <v>555</v>
      </c>
      <c r="D3175" t="str">
        <f>VLOOKUP(G3175,Sheet1!J:K,2,0)</f>
        <v>C</v>
      </c>
      <c r="E3175" t="str">
        <f t="shared" si="294"/>
        <v>C科学探索</v>
      </c>
      <c r="F3175" t="str">
        <f>VLOOKUP(G3175,Sheet1!J:L,3,0)</f>
        <v>甘肃省</v>
      </c>
      <c r="G3175" t="s">
        <v>337</v>
      </c>
      <c r="H3175" s="2" t="str">
        <f>VLOOKUP(G3175,Sheet1!J:O,6,0)</f>
        <v>华北大区</v>
      </c>
      <c r="I3175">
        <v>10</v>
      </c>
      <c r="J3175">
        <v>0</v>
      </c>
      <c r="K3175" s="8">
        <f>VLOOKUP(C3175,'渗透率、续签率'!B:C,2,0)</f>
        <v>0.503</v>
      </c>
      <c r="L3175" s="6">
        <f t="shared" si="295"/>
        <v>0</v>
      </c>
      <c r="M3175">
        <v>0</v>
      </c>
      <c r="N3175">
        <v>0</v>
      </c>
      <c r="O3175" s="24" t="e">
        <f t="shared" si="296"/>
        <v>#DIV/0!</v>
      </c>
      <c r="P3175" s="35">
        <f>VLOOKUP(E3175,'参数设置&amp;汇总'!O:X,10,0)</f>
        <v>0.1</v>
      </c>
      <c r="Q3175" s="37">
        <f t="shared" si="297"/>
        <v>0</v>
      </c>
      <c r="R3175">
        <v>0.85</v>
      </c>
      <c r="S3175" s="38">
        <f t="shared" si="298"/>
        <v>0</v>
      </c>
      <c r="T3175" s="9">
        <f t="shared" si="299"/>
        <v>0</v>
      </c>
      <c r="V3175" s="11"/>
    </row>
    <row r="3176" spans="2:22" ht="18">
      <c r="B3176" t="s">
        <v>550</v>
      </c>
      <c r="C3176" t="s">
        <v>555</v>
      </c>
      <c r="D3176" t="str">
        <f>VLOOKUP(G3176,Sheet1!J:K,2,0)</f>
        <v>C</v>
      </c>
      <c r="E3176" t="str">
        <f t="shared" si="294"/>
        <v>C科学探索</v>
      </c>
      <c r="F3176" t="str">
        <f>VLOOKUP(G3176,Sheet1!J:L,3,0)</f>
        <v>广西壮族自治区</v>
      </c>
      <c r="G3176" t="s">
        <v>338</v>
      </c>
      <c r="H3176" s="2" t="str">
        <f>VLOOKUP(G3176,Sheet1!J:O,6,0)</f>
        <v>华南大区</v>
      </c>
      <c r="I3176">
        <v>8</v>
      </c>
      <c r="J3176">
        <v>0</v>
      </c>
      <c r="K3176" s="8">
        <f>VLOOKUP(C3176,'渗透率、续签率'!B:C,2,0)</f>
        <v>0.503</v>
      </c>
      <c r="L3176" s="6">
        <f t="shared" si="295"/>
        <v>0</v>
      </c>
      <c r="M3176">
        <v>0</v>
      </c>
      <c r="N3176">
        <v>0</v>
      </c>
      <c r="O3176" s="24" t="e">
        <f t="shared" si="296"/>
        <v>#DIV/0!</v>
      </c>
      <c r="P3176" s="35">
        <f>VLOOKUP(E3176,'参数设置&amp;汇总'!O:X,10,0)</f>
        <v>0.1</v>
      </c>
      <c r="Q3176" s="37">
        <f t="shared" si="297"/>
        <v>0</v>
      </c>
      <c r="R3176">
        <v>0.85</v>
      </c>
      <c r="S3176" s="38">
        <f t="shared" si="298"/>
        <v>0</v>
      </c>
      <c r="T3176" s="9">
        <f t="shared" si="299"/>
        <v>0</v>
      </c>
      <c r="V3176" s="11"/>
    </row>
    <row r="3177" spans="2:22" ht="18">
      <c r="B3177" t="s">
        <v>550</v>
      </c>
      <c r="C3177" t="s">
        <v>555</v>
      </c>
      <c r="D3177" t="str">
        <f>VLOOKUP(G3177,Sheet1!J:K,2,0)</f>
        <v>C</v>
      </c>
      <c r="E3177" t="str">
        <f t="shared" si="294"/>
        <v>C科学探索</v>
      </c>
      <c r="F3177" t="str">
        <f>VLOOKUP(G3177,Sheet1!J:L,3,0)</f>
        <v>湖南省</v>
      </c>
      <c r="G3177" t="s">
        <v>339</v>
      </c>
      <c r="H3177" s="2" t="str">
        <f>VLOOKUP(G3177,Sheet1!J:O,6,0)</f>
        <v>华南大区</v>
      </c>
      <c r="I3177">
        <v>17</v>
      </c>
      <c r="J3177">
        <v>0</v>
      </c>
      <c r="K3177" s="8">
        <f>VLOOKUP(C3177,'渗透率、续签率'!B:C,2,0)</f>
        <v>0.503</v>
      </c>
      <c r="L3177" s="6">
        <f t="shared" si="295"/>
        <v>0</v>
      </c>
      <c r="M3177">
        <v>0</v>
      </c>
      <c r="N3177">
        <v>0</v>
      </c>
      <c r="O3177" s="24" t="e">
        <f t="shared" si="296"/>
        <v>#DIV/0!</v>
      </c>
      <c r="P3177" s="35">
        <f>VLOOKUP(E3177,'参数设置&amp;汇总'!O:X,10,0)</f>
        <v>0.1</v>
      </c>
      <c r="Q3177" s="37">
        <f t="shared" si="297"/>
        <v>0</v>
      </c>
      <c r="R3177">
        <v>0.85</v>
      </c>
      <c r="S3177" s="38">
        <f t="shared" si="298"/>
        <v>0</v>
      </c>
      <c r="T3177" s="9">
        <f t="shared" si="299"/>
        <v>0</v>
      </c>
    </row>
    <row r="3178" spans="2:22" ht="18">
      <c r="B3178" t="s">
        <v>550</v>
      </c>
      <c r="C3178" t="s">
        <v>555</v>
      </c>
      <c r="D3178" t="str">
        <f>VLOOKUP(G3178,Sheet1!J:K,2,0)</f>
        <v>C</v>
      </c>
      <c r="E3178" t="str">
        <f t="shared" si="294"/>
        <v>C科学探索</v>
      </c>
      <c r="F3178" t="str">
        <f>VLOOKUP(G3178,Sheet1!J:L,3,0)</f>
        <v>江苏省</v>
      </c>
      <c r="G3178" t="s">
        <v>340</v>
      </c>
      <c r="H3178" s="2" t="str">
        <f>VLOOKUP(G3178,Sheet1!J:O,6,0)</f>
        <v>华北大区</v>
      </c>
      <c r="I3178">
        <v>66</v>
      </c>
      <c r="J3178">
        <v>0</v>
      </c>
      <c r="K3178" s="8">
        <f>VLOOKUP(C3178,'渗透率、续签率'!B:C,2,0)</f>
        <v>0.503</v>
      </c>
      <c r="L3178" s="6">
        <f t="shared" si="295"/>
        <v>0</v>
      </c>
      <c r="M3178">
        <v>1</v>
      </c>
      <c r="N3178">
        <v>0</v>
      </c>
      <c r="O3178" s="24">
        <f t="shared" si="296"/>
        <v>0</v>
      </c>
      <c r="P3178" s="35">
        <f>VLOOKUP(E3178,'参数设置&amp;汇总'!O:X,10,0)</f>
        <v>0.1</v>
      </c>
      <c r="Q3178" s="37">
        <f t="shared" si="297"/>
        <v>0.1</v>
      </c>
      <c r="R3178">
        <v>0.85</v>
      </c>
      <c r="S3178" s="38">
        <f t="shared" si="298"/>
        <v>0.11764705882352942</v>
      </c>
      <c r="T3178" s="9">
        <f t="shared" si="299"/>
        <v>5.094117647058824E-2</v>
      </c>
      <c r="V3178" s="11"/>
    </row>
    <row r="3179" spans="2:22" ht="18">
      <c r="B3179" t="s">
        <v>550</v>
      </c>
      <c r="C3179" t="s">
        <v>555</v>
      </c>
      <c r="D3179" t="str">
        <f>VLOOKUP(G3179,Sheet1!J:K,2,0)</f>
        <v>C</v>
      </c>
      <c r="E3179" t="str">
        <f t="shared" si="294"/>
        <v>C科学探索</v>
      </c>
      <c r="F3179" t="str">
        <f>VLOOKUP(G3179,Sheet1!J:L,3,0)</f>
        <v>辽宁省</v>
      </c>
      <c r="G3179" t="s">
        <v>341</v>
      </c>
      <c r="H3179" s="2" t="str">
        <f>VLOOKUP(G3179,Sheet1!J:O,6,0)</f>
        <v>华北大区</v>
      </c>
      <c r="I3179">
        <v>16</v>
      </c>
      <c r="J3179">
        <v>0</v>
      </c>
      <c r="K3179" s="8">
        <f>VLOOKUP(C3179,'渗透率、续签率'!B:C,2,0)</f>
        <v>0.503</v>
      </c>
      <c r="L3179" s="6">
        <f t="shared" si="295"/>
        <v>0</v>
      </c>
      <c r="M3179">
        <v>1</v>
      </c>
      <c r="N3179">
        <v>0</v>
      </c>
      <c r="O3179" s="24">
        <f t="shared" si="296"/>
        <v>0</v>
      </c>
      <c r="P3179" s="35">
        <f>VLOOKUP(E3179,'参数设置&amp;汇总'!O:X,10,0)</f>
        <v>0.1</v>
      </c>
      <c r="Q3179" s="37">
        <f t="shared" si="297"/>
        <v>0.1</v>
      </c>
      <c r="R3179">
        <v>0.85</v>
      </c>
      <c r="S3179" s="38">
        <f t="shared" si="298"/>
        <v>0.11764705882352942</v>
      </c>
      <c r="T3179" s="9">
        <f t="shared" si="299"/>
        <v>5.094117647058824E-2</v>
      </c>
      <c r="U3179" s="1"/>
      <c r="V3179" s="11"/>
    </row>
    <row r="3180" spans="2:22" ht="18">
      <c r="B3180" t="s">
        <v>550</v>
      </c>
      <c r="C3180" t="s">
        <v>555</v>
      </c>
      <c r="D3180" t="str">
        <f>VLOOKUP(G3180,Sheet1!J:K,2,0)</f>
        <v>C</v>
      </c>
      <c r="E3180" t="str">
        <f t="shared" si="294"/>
        <v>C科学探索</v>
      </c>
      <c r="F3180" t="str">
        <f>VLOOKUP(G3180,Sheet1!J:L,3,0)</f>
        <v>四川省</v>
      </c>
      <c r="G3180" t="s">
        <v>342</v>
      </c>
      <c r="H3180" s="2" t="str">
        <f>VLOOKUP(G3180,Sheet1!J:O,6,0)</f>
        <v>华北大区</v>
      </c>
      <c r="I3180">
        <v>14</v>
      </c>
      <c r="J3180">
        <v>0</v>
      </c>
      <c r="K3180" s="8">
        <f>VLOOKUP(C3180,'渗透率、续签率'!B:C,2,0)</f>
        <v>0.503</v>
      </c>
      <c r="L3180" s="6">
        <f t="shared" si="295"/>
        <v>0</v>
      </c>
      <c r="M3180">
        <v>1</v>
      </c>
      <c r="N3180">
        <v>0</v>
      </c>
      <c r="O3180" s="24">
        <f t="shared" si="296"/>
        <v>0</v>
      </c>
      <c r="P3180" s="35">
        <f>VLOOKUP(E3180,'参数设置&amp;汇总'!O:X,10,0)</f>
        <v>0.1</v>
      </c>
      <c r="Q3180" s="37">
        <f t="shared" si="297"/>
        <v>0.1</v>
      </c>
      <c r="R3180">
        <v>0.85</v>
      </c>
      <c r="S3180" s="38">
        <f t="shared" si="298"/>
        <v>0.11764705882352942</v>
      </c>
      <c r="T3180" s="9">
        <f t="shared" si="299"/>
        <v>5.094117647058824E-2</v>
      </c>
      <c r="V3180" s="11"/>
    </row>
    <row r="3181" spans="2:22" ht="18">
      <c r="B3181" t="s">
        <v>550</v>
      </c>
      <c r="C3181" t="s">
        <v>555</v>
      </c>
      <c r="D3181" t="str">
        <f>VLOOKUP(G3181,Sheet1!J:K,2,0)</f>
        <v>C</v>
      </c>
      <c r="E3181" t="str">
        <f t="shared" si="294"/>
        <v>C科学探索</v>
      </c>
      <c r="F3181" t="str">
        <f>VLOOKUP(G3181,Sheet1!J:L,3,0)</f>
        <v>宁夏回族自治区</v>
      </c>
      <c r="G3181" t="s">
        <v>343</v>
      </c>
      <c r="H3181" s="2" t="str">
        <f>VLOOKUP(G3181,Sheet1!J:O,6,0)</f>
        <v>华北大区</v>
      </c>
      <c r="I3181">
        <v>4</v>
      </c>
      <c r="J3181">
        <v>0</v>
      </c>
      <c r="K3181" s="8">
        <f>VLOOKUP(C3181,'渗透率、续签率'!B:C,2,0)</f>
        <v>0.503</v>
      </c>
      <c r="L3181" s="6">
        <f t="shared" si="295"/>
        <v>0</v>
      </c>
      <c r="M3181">
        <v>0</v>
      </c>
      <c r="N3181">
        <v>0</v>
      </c>
      <c r="O3181" s="24" t="e">
        <f t="shared" si="296"/>
        <v>#DIV/0!</v>
      </c>
      <c r="P3181" s="35">
        <f>VLOOKUP(E3181,'参数设置&amp;汇总'!O:X,10,0)</f>
        <v>0.1</v>
      </c>
      <c r="Q3181" s="37">
        <f t="shared" si="297"/>
        <v>0</v>
      </c>
      <c r="R3181">
        <v>0.85</v>
      </c>
      <c r="S3181" s="38">
        <f t="shared" si="298"/>
        <v>0</v>
      </c>
      <c r="T3181" s="9">
        <f t="shared" si="299"/>
        <v>0</v>
      </c>
    </row>
    <row r="3182" spans="2:22" ht="18">
      <c r="B3182" t="s">
        <v>550</v>
      </c>
      <c r="C3182" t="s">
        <v>555</v>
      </c>
      <c r="D3182" t="str">
        <f>VLOOKUP(G3182,Sheet1!J:K,2,0)</f>
        <v>C</v>
      </c>
      <c r="E3182" t="str">
        <f t="shared" si="294"/>
        <v>C科学探索</v>
      </c>
      <c r="F3182" t="str">
        <f>VLOOKUP(G3182,Sheet1!J:L,3,0)</f>
        <v>河北省</v>
      </c>
      <c r="G3182" t="s">
        <v>344</v>
      </c>
      <c r="H3182" s="2" t="str">
        <f>VLOOKUP(G3182,Sheet1!J:O,6,0)</f>
        <v>华北大区</v>
      </c>
      <c r="I3182">
        <v>139</v>
      </c>
      <c r="J3182">
        <v>8</v>
      </c>
      <c r="K3182" s="8">
        <f>VLOOKUP(C3182,'渗透率、续签率'!B:C,2,0)</f>
        <v>0.503</v>
      </c>
      <c r="L3182" s="6">
        <f t="shared" si="295"/>
        <v>5.7553956834532377E-2</v>
      </c>
      <c r="M3182">
        <v>28</v>
      </c>
      <c r="N3182">
        <v>8</v>
      </c>
      <c r="O3182" s="24">
        <f t="shared" si="296"/>
        <v>0.2857142857142857</v>
      </c>
      <c r="P3182" s="35">
        <f>VLOOKUP(E3182,'参数设置&amp;汇总'!O:X,10,0)</f>
        <v>0.1</v>
      </c>
      <c r="Q3182" s="37">
        <f t="shared" si="297"/>
        <v>8</v>
      </c>
      <c r="R3182">
        <v>0.85</v>
      </c>
      <c r="S3182" s="38">
        <f t="shared" si="298"/>
        <v>4.6776470588235295</v>
      </c>
      <c r="T3182" s="9">
        <f t="shared" si="299"/>
        <v>2.0254211764705881</v>
      </c>
      <c r="V3182" s="11"/>
    </row>
    <row r="3183" spans="2:22" ht="18">
      <c r="B3183" t="s">
        <v>550</v>
      </c>
      <c r="C3183" t="s">
        <v>555</v>
      </c>
      <c r="D3183" t="str">
        <f>VLOOKUP(G3183,Sheet1!J:K,2,0)</f>
        <v>C</v>
      </c>
      <c r="E3183" t="str">
        <f t="shared" si="294"/>
        <v>C科学探索</v>
      </c>
      <c r="F3183" t="str">
        <f>VLOOKUP(G3183,Sheet1!J:L,3,0)</f>
        <v>新疆维吾尔自治区</v>
      </c>
      <c r="G3183" t="s">
        <v>345</v>
      </c>
      <c r="H3183" s="2" t="str">
        <f>VLOOKUP(G3183,Sheet1!J:O,6,0)</f>
        <v>华北大区</v>
      </c>
      <c r="I3183">
        <v>5</v>
      </c>
      <c r="J3183">
        <v>0</v>
      </c>
      <c r="K3183" s="8">
        <f>VLOOKUP(C3183,'渗透率、续签率'!B:C,2,0)</f>
        <v>0.503</v>
      </c>
      <c r="L3183" s="6">
        <f t="shared" si="295"/>
        <v>0</v>
      </c>
      <c r="M3183">
        <v>0</v>
      </c>
      <c r="N3183">
        <v>0</v>
      </c>
      <c r="O3183" s="24" t="e">
        <f t="shared" si="296"/>
        <v>#DIV/0!</v>
      </c>
      <c r="P3183" s="35">
        <f>VLOOKUP(E3183,'参数设置&amp;汇总'!O:X,10,0)</f>
        <v>0.1</v>
      </c>
      <c r="Q3183" s="37">
        <f t="shared" si="297"/>
        <v>0</v>
      </c>
      <c r="R3183">
        <v>0.85</v>
      </c>
      <c r="S3183" s="38">
        <f t="shared" si="298"/>
        <v>0</v>
      </c>
      <c r="T3183" s="9">
        <f t="shared" si="299"/>
        <v>0</v>
      </c>
      <c r="V3183" s="11"/>
    </row>
    <row r="3184" spans="2:22" ht="18">
      <c r="B3184" t="s">
        <v>550</v>
      </c>
      <c r="C3184" t="s">
        <v>555</v>
      </c>
      <c r="D3184" t="str">
        <f>VLOOKUP(G3184,Sheet1!J:K,2,0)</f>
        <v>B</v>
      </c>
      <c r="E3184" t="str">
        <f t="shared" si="294"/>
        <v>B科学探索</v>
      </c>
      <c r="F3184" t="str">
        <f>VLOOKUP(G3184,Sheet1!J:L,3,0)</f>
        <v>福建省</v>
      </c>
      <c r="G3184" t="s">
        <v>79</v>
      </c>
      <c r="H3184" s="2" t="str">
        <f>VLOOKUP(G3184,Sheet1!J:O,6,0)</f>
        <v>华南大区</v>
      </c>
      <c r="I3184">
        <v>110</v>
      </c>
      <c r="J3184">
        <v>10</v>
      </c>
      <c r="K3184" s="8">
        <f>VLOOKUP(C3184,'渗透率、续签率'!B:C,2,0)</f>
        <v>0.503</v>
      </c>
      <c r="L3184" s="6">
        <f t="shared" si="295"/>
        <v>9.0909090909090912E-2</v>
      </c>
      <c r="M3184">
        <v>22</v>
      </c>
      <c r="N3184">
        <v>7</v>
      </c>
      <c r="O3184" s="24">
        <f t="shared" si="296"/>
        <v>0.31818181818181818</v>
      </c>
      <c r="P3184" s="35">
        <f>VLOOKUP(E3184,'参数设置&amp;汇总'!O:X,10,0)</f>
        <v>0.25</v>
      </c>
      <c r="Q3184" s="37">
        <f t="shared" si="297"/>
        <v>7</v>
      </c>
      <c r="R3184">
        <v>0.85</v>
      </c>
      <c r="S3184" s="38">
        <f t="shared" si="298"/>
        <v>4.0929411764705881</v>
      </c>
      <c r="T3184" s="9">
        <f t="shared" si="299"/>
        <v>1.7722435294117647</v>
      </c>
      <c r="V3184" s="11"/>
    </row>
    <row r="3185" spans="2:22" ht="18">
      <c r="B3185" t="s">
        <v>550</v>
      </c>
      <c r="C3185" t="s">
        <v>555</v>
      </c>
      <c r="D3185" t="str">
        <f>VLOOKUP(G3185,Sheet1!J:K,2,0)</f>
        <v>C</v>
      </c>
      <c r="E3185" t="str">
        <f t="shared" si="294"/>
        <v>C科学探索</v>
      </c>
      <c r="F3185" t="str">
        <f>VLOOKUP(G3185,Sheet1!J:L,3,0)</f>
        <v>河北省</v>
      </c>
      <c r="G3185" t="s">
        <v>347</v>
      </c>
      <c r="H3185" s="2" t="str">
        <f>VLOOKUP(G3185,Sheet1!J:O,6,0)</f>
        <v>华北大区</v>
      </c>
      <c r="I3185">
        <v>25</v>
      </c>
      <c r="J3185">
        <v>0</v>
      </c>
      <c r="K3185" s="8">
        <f>VLOOKUP(C3185,'渗透率、续签率'!B:C,2,0)</f>
        <v>0.503</v>
      </c>
      <c r="L3185" s="6">
        <f t="shared" si="295"/>
        <v>0</v>
      </c>
      <c r="M3185">
        <v>4</v>
      </c>
      <c r="N3185">
        <v>0</v>
      </c>
      <c r="O3185" s="24">
        <f t="shared" si="296"/>
        <v>0</v>
      </c>
      <c r="P3185" s="35">
        <f>VLOOKUP(E3185,'参数设置&amp;汇总'!O:X,10,0)</f>
        <v>0.1</v>
      </c>
      <c r="Q3185" s="37">
        <f t="shared" si="297"/>
        <v>0.4</v>
      </c>
      <c r="R3185">
        <v>0.85</v>
      </c>
      <c r="S3185" s="38">
        <f t="shared" si="298"/>
        <v>0.4705882352941177</v>
      </c>
      <c r="T3185" s="9">
        <f t="shared" si="299"/>
        <v>0.20376470588235296</v>
      </c>
      <c r="V3185" s="11"/>
    </row>
    <row r="3186" spans="2:22" ht="18">
      <c r="B3186" t="s">
        <v>550</v>
      </c>
      <c r="C3186" t="s">
        <v>555</v>
      </c>
      <c r="D3186" t="str">
        <f>VLOOKUP(G3186,Sheet1!J:K,2,0)</f>
        <v>C</v>
      </c>
      <c r="E3186" t="str">
        <f t="shared" si="294"/>
        <v>C科学探索</v>
      </c>
      <c r="F3186" t="str">
        <f>VLOOKUP(G3186,Sheet1!J:L,3,0)</f>
        <v>云南省</v>
      </c>
      <c r="G3186" t="s">
        <v>348</v>
      </c>
      <c r="H3186" s="2" t="str">
        <f>VLOOKUP(G3186,Sheet1!J:O,6,0)</f>
        <v>华南大区</v>
      </c>
      <c r="I3186">
        <v>8</v>
      </c>
      <c r="J3186">
        <v>0</v>
      </c>
      <c r="K3186" s="8">
        <f>VLOOKUP(C3186,'渗透率、续签率'!B:C,2,0)</f>
        <v>0.503</v>
      </c>
      <c r="L3186" s="6">
        <f t="shared" si="295"/>
        <v>0</v>
      </c>
      <c r="M3186">
        <v>0</v>
      </c>
      <c r="N3186">
        <v>0</v>
      </c>
      <c r="O3186" s="24" t="e">
        <f t="shared" si="296"/>
        <v>#DIV/0!</v>
      </c>
      <c r="P3186" s="35">
        <f>VLOOKUP(E3186,'参数设置&amp;汇总'!O:X,10,0)</f>
        <v>0.1</v>
      </c>
      <c r="Q3186" s="37">
        <f t="shared" si="297"/>
        <v>0</v>
      </c>
      <c r="R3186">
        <v>0.85</v>
      </c>
      <c r="S3186" s="38">
        <f t="shared" si="298"/>
        <v>0</v>
      </c>
      <c r="T3186" s="9">
        <f t="shared" si="299"/>
        <v>0</v>
      </c>
      <c r="V3186" s="11"/>
    </row>
    <row r="3187" spans="2:22" ht="18">
      <c r="B3187" t="s">
        <v>550</v>
      </c>
      <c r="C3187" t="s">
        <v>555</v>
      </c>
      <c r="D3187" t="str">
        <f>VLOOKUP(G3187,Sheet1!J:K,2,0)</f>
        <v>C</v>
      </c>
      <c r="E3187" t="str">
        <f t="shared" si="294"/>
        <v>C科学探索</v>
      </c>
      <c r="F3187" t="str">
        <f>VLOOKUP(G3187,Sheet1!J:L,3,0)</f>
        <v>浙江省</v>
      </c>
      <c r="G3187" t="s">
        <v>349</v>
      </c>
      <c r="H3187" s="2" t="str">
        <f>VLOOKUP(G3187,Sheet1!J:O,6,0)</f>
        <v>华南大区</v>
      </c>
      <c r="I3187">
        <v>49</v>
      </c>
      <c r="J3187">
        <v>1</v>
      </c>
      <c r="K3187" s="8">
        <f>VLOOKUP(C3187,'渗透率、续签率'!B:C,2,0)</f>
        <v>0.503</v>
      </c>
      <c r="L3187" s="6">
        <f t="shared" si="295"/>
        <v>2.0408163265306121E-2</v>
      </c>
      <c r="M3187">
        <v>3</v>
      </c>
      <c r="N3187">
        <v>1</v>
      </c>
      <c r="O3187" s="24">
        <f t="shared" si="296"/>
        <v>0.33333333333333331</v>
      </c>
      <c r="P3187" s="35">
        <f>VLOOKUP(E3187,'参数设置&amp;汇总'!O:X,10,0)</f>
        <v>0.1</v>
      </c>
      <c r="Q3187" s="37">
        <f t="shared" si="297"/>
        <v>1</v>
      </c>
      <c r="R3187">
        <v>0.85</v>
      </c>
      <c r="S3187" s="38">
        <f t="shared" si="298"/>
        <v>0.58470588235294119</v>
      </c>
      <c r="T3187" s="9">
        <f t="shared" si="299"/>
        <v>0.25317764705882351</v>
      </c>
      <c r="V3187" s="11"/>
    </row>
    <row r="3188" spans="2:22" ht="18">
      <c r="B3188" t="s">
        <v>550</v>
      </c>
      <c r="C3188" t="s">
        <v>555</v>
      </c>
      <c r="D3188" t="str">
        <f>VLOOKUP(G3188,Sheet1!J:K,2,0)</f>
        <v>C</v>
      </c>
      <c r="E3188" t="str">
        <f t="shared" si="294"/>
        <v>C科学探索</v>
      </c>
      <c r="F3188" t="str">
        <f>VLOOKUP(G3188,Sheet1!J:L,3,0)</f>
        <v>黑龙江省</v>
      </c>
      <c r="G3188" t="s">
        <v>350</v>
      </c>
      <c r="H3188" s="2" t="str">
        <f>VLOOKUP(G3188,Sheet1!J:O,6,0)</f>
        <v>华北大区</v>
      </c>
      <c r="I3188">
        <v>5</v>
      </c>
      <c r="J3188">
        <v>0</v>
      </c>
      <c r="K3188" s="8">
        <f>VLOOKUP(C3188,'渗透率、续签率'!B:C,2,0)</f>
        <v>0.503</v>
      </c>
      <c r="L3188" s="6">
        <f t="shared" si="295"/>
        <v>0</v>
      </c>
      <c r="M3188">
        <v>0</v>
      </c>
      <c r="N3188">
        <v>0</v>
      </c>
      <c r="O3188" s="24" t="e">
        <f t="shared" si="296"/>
        <v>#DIV/0!</v>
      </c>
      <c r="P3188" s="35">
        <f>VLOOKUP(E3188,'参数设置&amp;汇总'!O:X,10,0)</f>
        <v>0.1</v>
      </c>
      <c r="Q3188" s="37">
        <f t="shared" si="297"/>
        <v>0</v>
      </c>
      <c r="R3188">
        <v>0.85</v>
      </c>
      <c r="S3188" s="38">
        <f t="shared" si="298"/>
        <v>0</v>
      </c>
      <c r="T3188" s="9">
        <f t="shared" si="299"/>
        <v>0</v>
      </c>
      <c r="V3188" s="11"/>
    </row>
    <row r="3189" spans="2:22" ht="18">
      <c r="B3189" t="s">
        <v>550</v>
      </c>
      <c r="C3189" t="s">
        <v>555</v>
      </c>
      <c r="D3189" t="str">
        <f>VLOOKUP(G3189,Sheet1!J:K,2,0)</f>
        <v>C</v>
      </c>
      <c r="E3189" t="str">
        <f t="shared" si="294"/>
        <v>C科学探索</v>
      </c>
      <c r="F3189" t="str">
        <f>VLOOKUP(G3189,Sheet1!J:L,3,0)</f>
        <v>四川省</v>
      </c>
      <c r="G3189" t="s">
        <v>351</v>
      </c>
      <c r="H3189" s="2" t="str">
        <f>VLOOKUP(G3189,Sheet1!J:O,6,0)</f>
        <v>华北大区</v>
      </c>
      <c r="I3189">
        <v>34</v>
      </c>
      <c r="J3189">
        <v>0</v>
      </c>
      <c r="K3189" s="8">
        <f>VLOOKUP(C3189,'渗透率、续签率'!B:C,2,0)</f>
        <v>0.503</v>
      </c>
      <c r="L3189" s="6">
        <f t="shared" si="295"/>
        <v>0</v>
      </c>
      <c r="M3189">
        <v>1</v>
      </c>
      <c r="N3189">
        <v>0</v>
      </c>
      <c r="O3189" s="24">
        <f t="shared" si="296"/>
        <v>0</v>
      </c>
      <c r="P3189" s="35">
        <f>VLOOKUP(E3189,'参数设置&amp;汇总'!O:X,10,0)</f>
        <v>0.1</v>
      </c>
      <c r="Q3189" s="37">
        <f t="shared" si="297"/>
        <v>0.1</v>
      </c>
      <c r="R3189">
        <v>0.85</v>
      </c>
      <c r="S3189" s="38">
        <f t="shared" si="298"/>
        <v>0.11764705882352942</v>
      </c>
      <c r="T3189" s="9">
        <f t="shared" si="299"/>
        <v>5.094117647058824E-2</v>
      </c>
      <c r="V3189" s="11"/>
    </row>
    <row r="3190" spans="2:22" ht="18">
      <c r="B3190" t="s">
        <v>550</v>
      </c>
      <c r="C3190" t="s">
        <v>555</v>
      </c>
      <c r="D3190" t="str">
        <f>VLOOKUP(G3190,Sheet1!J:K,2,0)</f>
        <v>C</v>
      </c>
      <c r="E3190" t="str">
        <f t="shared" si="294"/>
        <v>C科学探索</v>
      </c>
      <c r="F3190" t="str">
        <f>VLOOKUP(G3190,Sheet1!J:L,3,0)</f>
        <v>山东省</v>
      </c>
      <c r="G3190" t="s">
        <v>352</v>
      </c>
      <c r="H3190" s="2" t="str">
        <f>VLOOKUP(G3190,Sheet1!J:O,6,0)</f>
        <v>华北大区</v>
      </c>
      <c r="I3190">
        <v>83</v>
      </c>
      <c r="J3190">
        <v>0</v>
      </c>
      <c r="K3190" s="8">
        <f>VLOOKUP(C3190,'渗透率、续签率'!B:C,2,0)</f>
        <v>0.503</v>
      </c>
      <c r="L3190" s="6">
        <f t="shared" si="295"/>
        <v>0</v>
      </c>
      <c r="M3190">
        <v>0</v>
      </c>
      <c r="N3190">
        <v>0</v>
      </c>
      <c r="O3190" s="24" t="e">
        <f t="shared" si="296"/>
        <v>#DIV/0!</v>
      </c>
      <c r="P3190" s="35">
        <f>VLOOKUP(E3190,'参数设置&amp;汇总'!O:X,10,0)</f>
        <v>0.1</v>
      </c>
      <c r="Q3190" s="37">
        <f t="shared" si="297"/>
        <v>0</v>
      </c>
      <c r="R3190">
        <v>0.85</v>
      </c>
      <c r="S3190" s="38">
        <f t="shared" si="298"/>
        <v>0</v>
      </c>
      <c r="T3190" s="9">
        <f t="shared" si="299"/>
        <v>0</v>
      </c>
      <c r="V3190" s="11"/>
    </row>
    <row r="3191" spans="2:22" ht="18">
      <c r="B3191" t="s">
        <v>550</v>
      </c>
      <c r="C3191" t="s">
        <v>555</v>
      </c>
      <c r="D3191" t="str">
        <f>VLOOKUP(G3191,Sheet1!J:K,2,0)</f>
        <v>C</v>
      </c>
      <c r="E3191" t="str">
        <f t="shared" si="294"/>
        <v>C科学探索</v>
      </c>
      <c r="F3191" t="str">
        <f>VLOOKUP(G3191,Sheet1!J:L,3,0)</f>
        <v>广东省</v>
      </c>
      <c r="G3191" t="s">
        <v>353</v>
      </c>
      <c r="H3191" s="2" t="str">
        <f>VLOOKUP(G3191,Sheet1!J:O,6,0)</f>
        <v>华南大区</v>
      </c>
      <c r="I3191">
        <v>17</v>
      </c>
      <c r="J3191">
        <v>0</v>
      </c>
      <c r="K3191" s="8">
        <f>VLOOKUP(C3191,'渗透率、续签率'!B:C,2,0)</f>
        <v>0.503</v>
      </c>
      <c r="L3191" s="6">
        <f t="shared" si="295"/>
        <v>0</v>
      </c>
      <c r="M3191">
        <v>2</v>
      </c>
      <c r="N3191">
        <v>0</v>
      </c>
      <c r="O3191" s="24">
        <f t="shared" si="296"/>
        <v>0</v>
      </c>
      <c r="P3191" s="35">
        <f>VLOOKUP(E3191,'参数设置&amp;汇总'!O:X,10,0)</f>
        <v>0.1</v>
      </c>
      <c r="Q3191" s="37">
        <f t="shared" si="297"/>
        <v>0.2</v>
      </c>
      <c r="R3191">
        <v>0.85</v>
      </c>
      <c r="S3191" s="38">
        <f t="shared" si="298"/>
        <v>0.23529411764705885</v>
      </c>
      <c r="T3191" s="9">
        <f t="shared" si="299"/>
        <v>0.10188235294117648</v>
      </c>
      <c r="V3191" s="11"/>
    </row>
    <row r="3192" spans="2:22" ht="18">
      <c r="B3192" t="s">
        <v>550</v>
      </c>
      <c r="C3192" t="s">
        <v>555</v>
      </c>
      <c r="D3192" t="str">
        <f>VLOOKUP(G3192,Sheet1!J:K,2,0)</f>
        <v>C</v>
      </c>
      <c r="E3192" t="str">
        <f t="shared" si="294"/>
        <v>C科学探索</v>
      </c>
      <c r="F3192" t="str">
        <f>VLOOKUP(G3192,Sheet1!J:L,3,0)</f>
        <v>四川省</v>
      </c>
      <c r="G3192" t="s">
        <v>355</v>
      </c>
      <c r="H3192" s="2" t="str">
        <f>VLOOKUP(G3192,Sheet1!J:O,6,0)</f>
        <v>华北大区</v>
      </c>
      <c r="I3192">
        <v>10</v>
      </c>
      <c r="J3192">
        <v>0</v>
      </c>
      <c r="K3192" s="8">
        <f>VLOOKUP(C3192,'渗透率、续签率'!B:C,2,0)</f>
        <v>0.503</v>
      </c>
      <c r="L3192" s="6">
        <f t="shared" si="295"/>
        <v>0</v>
      </c>
      <c r="M3192">
        <v>0</v>
      </c>
      <c r="N3192">
        <v>0</v>
      </c>
      <c r="O3192" s="24" t="e">
        <f t="shared" si="296"/>
        <v>#DIV/0!</v>
      </c>
      <c r="P3192" s="35">
        <f>VLOOKUP(E3192,'参数设置&amp;汇总'!O:X,10,0)</f>
        <v>0.1</v>
      </c>
      <c r="Q3192" s="37">
        <f t="shared" si="297"/>
        <v>0</v>
      </c>
      <c r="R3192">
        <v>0.85</v>
      </c>
      <c r="S3192" s="38">
        <f t="shared" si="298"/>
        <v>0</v>
      </c>
      <c r="T3192" s="9">
        <f t="shared" si="299"/>
        <v>0</v>
      </c>
      <c r="V3192" s="11"/>
    </row>
    <row r="3193" spans="2:22" ht="18">
      <c r="B3193" t="s">
        <v>550</v>
      </c>
      <c r="C3193" t="s">
        <v>555</v>
      </c>
      <c r="D3193" t="str">
        <f>VLOOKUP(G3193,Sheet1!J:K,2,0)</f>
        <v>C</v>
      </c>
      <c r="E3193" t="str">
        <f t="shared" si="294"/>
        <v>C科学探索</v>
      </c>
      <c r="F3193" t="str">
        <f>VLOOKUP(G3193,Sheet1!J:L,3,0)</f>
        <v>浙江省</v>
      </c>
      <c r="G3193" t="s">
        <v>356</v>
      </c>
      <c r="H3193" s="2" t="str">
        <f>VLOOKUP(G3193,Sheet1!J:O,6,0)</f>
        <v>华南大区</v>
      </c>
      <c r="I3193">
        <v>11</v>
      </c>
      <c r="J3193">
        <v>0</v>
      </c>
      <c r="K3193" s="8">
        <f>VLOOKUP(C3193,'渗透率、续签率'!B:C,2,0)</f>
        <v>0.503</v>
      </c>
      <c r="L3193" s="6">
        <f t="shared" si="295"/>
        <v>0</v>
      </c>
      <c r="M3193">
        <v>0</v>
      </c>
      <c r="N3193">
        <v>0</v>
      </c>
      <c r="O3193" s="24" t="e">
        <f t="shared" si="296"/>
        <v>#DIV/0!</v>
      </c>
      <c r="P3193" s="35">
        <f>VLOOKUP(E3193,'参数设置&amp;汇总'!O:X,10,0)</f>
        <v>0.1</v>
      </c>
      <c r="Q3193" s="37">
        <f t="shared" si="297"/>
        <v>0</v>
      </c>
      <c r="R3193">
        <v>0.85</v>
      </c>
      <c r="S3193" s="38">
        <f t="shared" si="298"/>
        <v>0</v>
      </c>
      <c r="T3193" s="9">
        <f t="shared" si="299"/>
        <v>0</v>
      </c>
      <c r="V3193" s="11"/>
    </row>
    <row r="3194" spans="2:22" ht="18">
      <c r="B3194" t="s">
        <v>550</v>
      </c>
      <c r="C3194" t="s">
        <v>555</v>
      </c>
      <c r="D3194" t="str">
        <f>VLOOKUP(G3194,Sheet1!J:K,2,0)</f>
        <v>C</v>
      </c>
      <c r="E3194" t="str">
        <f t="shared" si="294"/>
        <v>C科学探索</v>
      </c>
      <c r="F3194" t="str">
        <f>VLOOKUP(G3194,Sheet1!J:L,3,0)</f>
        <v>安徽省</v>
      </c>
      <c r="G3194" t="s">
        <v>357</v>
      </c>
      <c r="H3194" s="2" t="str">
        <f>VLOOKUP(G3194,Sheet1!J:O,6,0)</f>
        <v>华南大区</v>
      </c>
      <c r="I3194">
        <v>53</v>
      </c>
      <c r="J3194">
        <v>0</v>
      </c>
      <c r="K3194" s="8">
        <f>VLOOKUP(C3194,'渗透率、续签率'!B:C,2,0)</f>
        <v>0.503</v>
      </c>
      <c r="L3194" s="6">
        <f t="shared" si="295"/>
        <v>0</v>
      </c>
      <c r="M3194">
        <v>4</v>
      </c>
      <c r="N3194">
        <v>0</v>
      </c>
      <c r="O3194" s="24">
        <f t="shared" si="296"/>
        <v>0</v>
      </c>
      <c r="P3194" s="35">
        <f>VLOOKUP(E3194,'参数设置&amp;汇总'!O:X,10,0)</f>
        <v>0.1</v>
      </c>
      <c r="Q3194" s="37">
        <f t="shared" si="297"/>
        <v>0.4</v>
      </c>
      <c r="R3194">
        <v>0.85</v>
      </c>
      <c r="S3194" s="38">
        <f t="shared" si="298"/>
        <v>0.4705882352941177</v>
      </c>
      <c r="T3194" s="9">
        <f t="shared" si="299"/>
        <v>0.20376470588235296</v>
      </c>
      <c r="V3194" s="11"/>
    </row>
    <row r="3195" spans="2:22" ht="18">
      <c r="B3195" t="s">
        <v>550</v>
      </c>
      <c r="C3195" t="s">
        <v>555</v>
      </c>
      <c r="D3195" t="str">
        <f>VLOOKUP(G3195,Sheet1!J:K,2,0)</f>
        <v>B</v>
      </c>
      <c r="E3195" t="str">
        <f t="shared" si="294"/>
        <v>B科学探索</v>
      </c>
      <c r="F3195" t="str">
        <f>VLOOKUP(G3195,Sheet1!J:L,3,0)</f>
        <v>江苏省</v>
      </c>
      <c r="G3195" t="s">
        <v>80</v>
      </c>
      <c r="H3195" s="2" t="str">
        <f>VLOOKUP(G3195,Sheet1!J:O,6,0)</f>
        <v>华北大区</v>
      </c>
      <c r="I3195">
        <v>216</v>
      </c>
      <c r="J3195">
        <v>1</v>
      </c>
      <c r="K3195" s="8">
        <f>VLOOKUP(C3195,'渗透率、续签率'!B:C,2,0)</f>
        <v>0.503</v>
      </c>
      <c r="L3195" s="6">
        <f t="shared" si="295"/>
        <v>4.6296296296296294E-3</v>
      </c>
      <c r="M3195">
        <v>15</v>
      </c>
      <c r="N3195">
        <v>1</v>
      </c>
      <c r="O3195" s="24">
        <f t="shared" si="296"/>
        <v>6.6666666666666666E-2</v>
      </c>
      <c r="P3195" s="35">
        <f>VLOOKUP(E3195,'参数设置&amp;汇总'!O:X,10,0)</f>
        <v>0.25</v>
      </c>
      <c r="Q3195" s="37">
        <f t="shared" si="297"/>
        <v>3.75</v>
      </c>
      <c r="R3195">
        <v>0.85</v>
      </c>
      <c r="S3195" s="38">
        <f t="shared" si="298"/>
        <v>3.82</v>
      </c>
      <c r="T3195" s="9">
        <f t="shared" si="299"/>
        <v>1.6540599999999999</v>
      </c>
      <c r="V3195" s="11"/>
    </row>
    <row r="3196" spans="2:22" ht="18">
      <c r="B3196" t="s">
        <v>550</v>
      </c>
      <c r="C3196" t="s">
        <v>555</v>
      </c>
      <c r="D3196" t="str">
        <f>VLOOKUP(G3196,Sheet1!J:K,2,0)</f>
        <v>C</v>
      </c>
      <c r="E3196" t="str">
        <f t="shared" si="294"/>
        <v>C科学探索</v>
      </c>
      <c r="F3196" t="str">
        <f>VLOOKUP(G3196,Sheet1!J:L,3,0)</f>
        <v>广东省</v>
      </c>
      <c r="G3196" t="s">
        <v>358</v>
      </c>
      <c r="H3196" s="2" t="str">
        <f>VLOOKUP(G3196,Sheet1!J:O,6,0)</f>
        <v>华南大区</v>
      </c>
      <c r="I3196">
        <v>33</v>
      </c>
      <c r="J3196">
        <v>0</v>
      </c>
      <c r="K3196" s="8">
        <f>VLOOKUP(C3196,'渗透率、续签率'!B:C,2,0)</f>
        <v>0.503</v>
      </c>
      <c r="L3196" s="6">
        <f t="shared" si="295"/>
        <v>0</v>
      </c>
      <c r="M3196">
        <v>0</v>
      </c>
      <c r="N3196">
        <v>0</v>
      </c>
      <c r="O3196" s="24" t="e">
        <f t="shared" si="296"/>
        <v>#DIV/0!</v>
      </c>
      <c r="P3196" s="35">
        <f>VLOOKUP(E3196,'参数设置&amp;汇总'!O:X,10,0)</f>
        <v>0.1</v>
      </c>
      <c r="Q3196" s="37">
        <f t="shared" si="297"/>
        <v>0</v>
      </c>
      <c r="R3196">
        <v>0.85</v>
      </c>
      <c r="S3196" s="38">
        <f t="shared" si="298"/>
        <v>0</v>
      </c>
      <c r="T3196" s="9">
        <f t="shared" si="299"/>
        <v>0</v>
      </c>
      <c r="V3196" s="11"/>
    </row>
    <row r="3197" spans="2:22" ht="18">
      <c r="B3197" t="s">
        <v>550</v>
      </c>
      <c r="C3197" t="s">
        <v>555</v>
      </c>
      <c r="D3197" t="str">
        <f>VLOOKUP(G3197,Sheet1!J:K,2,0)</f>
        <v>C</v>
      </c>
      <c r="E3197" t="str">
        <f t="shared" si="294"/>
        <v>C科学探索</v>
      </c>
      <c r="F3197" t="str">
        <f>VLOOKUP(G3197,Sheet1!J:L,3,0)</f>
        <v>湖北省</v>
      </c>
      <c r="G3197" t="s">
        <v>359</v>
      </c>
      <c r="H3197" s="2" t="str">
        <f>VLOOKUP(G3197,Sheet1!J:O,6,0)</f>
        <v>华南大区</v>
      </c>
      <c r="I3197">
        <v>29</v>
      </c>
      <c r="J3197">
        <v>0</v>
      </c>
      <c r="K3197" s="8">
        <f>VLOOKUP(C3197,'渗透率、续签率'!B:C,2,0)</f>
        <v>0.503</v>
      </c>
      <c r="L3197" s="6">
        <f t="shared" si="295"/>
        <v>0</v>
      </c>
      <c r="M3197">
        <v>0</v>
      </c>
      <c r="N3197">
        <v>0</v>
      </c>
      <c r="O3197" s="24" t="e">
        <f t="shared" si="296"/>
        <v>#DIV/0!</v>
      </c>
      <c r="P3197" s="35">
        <f>VLOOKUP(E3197,'参数设置&amp;汇总'!O:X,10,0)</f>
        <v>0.1</v>
      </c>
      <c r="Q3197" s="37">
        <f t="shared" si="297"/>
        <v>0</v>
      </c>
      <c r="R3197">
        <v>0.85</v>
      </c>
      <c r="S3197" s="38">
        <f t="shared" si="298"/>
        <v>0</v>
      </c>
      <c r="T3197" s="9">
        <f t="shared" si="299"/>
        <v>0</v>
      </c>
      <c r="V3197" s="11"/>
    </row>
    <row r="3198" spans="2:22" ht="18">
      <c r="B3198" t="s">
        <v>550</v>
      </c>
      <c r="C3198" t="s">
        <v>555</v>
      </c>
      <c r="D3198" t="str">
        <f>VLOOKUP(G3198,Sheet1!J:K,2,0)</f>
        <v>C</v>
      </c>
      <c r="E3198" t="str">
        <f t="shared" si="294"/>
        <v>C科学探索</v>
      </c>
      <c r="F3198" t="str">
        <f>VLOOKUP(G3198,Sheet1!J:L,3,0)</f>
        <v>湖北省</v>
      </c>
      <c r="G3198" t="s">
        <v>360</v>
      </c>
      <c r="H3198" s="2" t="str">
        <f>VLOOKUP(G3198,Sheet1!J:O,6,0)</f>
        <v>华南大区</v>
      </c>
      <c r="I3198">
        <v>11</v>
      </c>
      <c r="J3198">
        <v>0</v>
      </c>
      <c r="K3198" s="8">
        <f>VLOOKUP(C3198,'渗透率、续签率'!B:C,2,0)</f>
        <v>0.503</v>
      </c>
      <c r="L3198" s="6">
        <f t="shared" si="295"/>
        <v>0</v>
      </c>
      <c r="M3198">
        <v>0</v>
      </c>
      <c r="N3198">
        <v>0</v>
      </c>
      <c r="O3198" s="24" t="e">
        <f t="shared" si="296"/>
        <v>#DIV/0!</v>
      </c>
      <c r="P3198" s="35">
        <f>VLOOKUP(E3198,'参数设置&amp;汇总'!O:X,10,0)</f>
        <v>0.1</v>
      </c>
      <c r="Q3198" s="37">
        <f t="shared" si="297"/>
        <v>0</v>
      </c>
      <c r="R3198">
        <v>0.85</v>
      </c>
      <c r="S3198" s="38">
        <f t="shared" si="298"/>
        <v>0</v>
      </c>
      <c r="T3198" s="9">
        <f t="shared" si="299"/>
        <v>0</v>
      </c>
      <c r="V3198" s="11"/>
    </row>
    <row r="3199" spans="2:22" ht="18">
      <c r="B3199" t="s">
        <v>550</v>
      </c>
      <c r="C3199" t="s">
        <v>555</v>
      </c>
      <c r="D3199" t="str">
        <f>VLOOKUP(G3199,Sheet1!J:K,2,0)</f>
        <v>C</v>
      </c>
      <c r="E3199" t="str">
        <f t="shared" si="294"/>
        <v>C科学探索</v>
      </c>
      <c r="F3199" t="str">
        <f>VLOOKUP(G3199,Sheet1!J:L,3,0)</f>
        <v>福建省</v>
      </c>
      <c r="G3199" t="s">
        <v>361</v>
      </c>
      <c r="H3199" s="2" t="str">
        <f>VLOOKUP(G3199,Sheet1!J:O,6,0)</f>
        <v>华南大区</v>
      </c>
      <c r="I3199">
        <v>30</v>
      </c>
      <c r="J3199">
        <v>0</v>
      </c>
      <c r="K3199" s="8">
        <f>VLOOKUP(C3199,'渗透率、续签率'!B:C,2,0)</f>
        <v>0.503</v>
      </c>
      <c r="L3199" s="6">
        <f t="shared" si="295"/>
        <v>0</v>
      </c>
      <c r="M3199">
        <v>1</v>
      </c>
      <c r="N3199">
        <v>0</v>
      </c>
      <c r="O3199" s="24">
        <f t="shared" si="296"/>
        <v>0</v>
      </c>
      <c r="P3199" s="35">
        <f>VLOOKUP(E3199,'参数设置&amp;汇总'!O:X,10,0)</f>
        <v>0.1</v>
      </c>
      <c r="Q3199" s="37">
        <f t="shared" si="297"/>
        <v>0.1</v>
      </c>
      <c r="R3199">
        <v>0.85</v>
      </c>
      <c r="S3199" s="38">
        <f t="shared" si="298"/>
        <v>0.11764705882352942</v>
      </c>
      <c r="T3199" s="9">
        <f t="shared" si="299"/>
        <v>5.094117647058824E-2</v>
      </c>
    </row>
    <row r="3200" spans="2:22" ht="18">
      <c r="B3200" t="s">
        <v>550</v>
      </c>
      <c r="C3200" t="s">
        <v>555</v>
      </c>
      <c r="D3200" t="str">
        <f>VLOOKUP(G3200,Sheet1!J:K,2,0)</f>
        <v>C</v>
      </c>
      <c r="E3200" t="str">
        <f t="shared" si="294"/>
        <v>C科学探索</v>
      </c>
      <c r="F3200" t="str">
        <f>VLOOKUP(G3200,Sheet1!J:L,3,0)</f>
        <v>山东省</v>
      </c>
      <c r="G3200" t="s">
        <v>362</v>
      </c>
      <c r="H3200" s="2" t="str">
        <f>VLOOKUP(G3200,Sheet1!J:O,6,0)</f>
        <v>华北大区</v>
      </c>
      <c r="I3200">
        <v>73</v>
      </c>
      <c r="J3200">
        <v>0</v>
      </c>
      <c r="K3200" s="8">
        <f>VLOOKUP(C3200,'渗透率、续签率'!B:C,2,0)</f>
        <v>0.503</v>
      </c>
      <c r="L3200" s="6">
        <f t="shared" si="295"/>
        <v>0</v>
      </c>
      <c r="M3200">
        <v>2</v>
      </c>
      <c r="N3200">
        <v>0</v>
      </c>
      <c r="O3200" s="24">
        <f t="shared" si="296"/>
        <v>0</v>
      </c>
      <c r="P3200" s="35">
        <f>VLOOKUP(E3200,'参数设置&amp;汇总'!O:X,10,0)</f>
        <v>0.1</v>
      </c>
      <c r="Q3200" s="37">
        <f t="shared" si="297"/>
        <v>0.2</v>
      </c>
      <c r="R3200">
        <v>0.85</v>
      </c>
      <c r="S3200" s="38">
        <f t="shared" si="298"/>
        <v>0.23529411764705885</v>
      </c>
      <c r="T3200" s="9">
        <f t="shared" si="299"/>
        <v>0.10188235294117648</v>
      </c>
      <c r="V3200" s="11"/>
    </row>
    <row r="3201" spans="2:22" ht="18">
      <c r="B3201" t="s">
        <v>550</v>
      </c>
      <c r="C3201" t="s">
        <v>555</v>
      </c>
      <c r="D3201" t="str">
        <f>VLOOKUP(G3201,Sheet1!J:K,2,0)</f>
        <v>C</v>
      </c>
      <c r="E3201" t="str">
        <f t="shared" si="294"/>
        <v>C科学探索</v>
      </c>
      <c r="F3201" t="str">
        <f>VLOOKUP(G3201,Sheet1!J:L,3,0)</f>
        <v>江西省</v>
      </c>
      <c r="G3201" t="s">
        <v>363</v>
      </c>
      <c r="H3201" s="2" t="str">
        <f>VLOOKUP(G3201,Sheet1!J:O,6,0)</f>
        <v>华南大区</v>
      </c>
      <c r="I3201">
        <v>16</v>
      </c>
      <c r="J3201">
        <v>0</v>
      </c>
      <c r="K3201" s="8">
        <f>VLOOKUP(C3201,'渗透率、续签率'!B:C,2,0)</f>
        <v>0.503</v>
      </c>
      <c r="L3201" s="6">
        <f t="shared" si="295"/>
        <v>0</v>
      </c>
      <c r="M3201">
        <v>0</v>
      </c>
      <c r="N3201">
        <v>0</v>
      </c>
      <c r="O3201" s="24" t="e">
        <f t="shared" si="296"/>
        <v>#DIV/0!</v>
      </c>
      <c r="P3201" s="35">
        <f>VLOOKUP(E3201,'参数设置&amp;汇总'!O:X,10,0)</f>
        <v>0.1</v>
      </c>
      <c r="Q3201" s="37">
        <f t="shared" si="297"/>
        <v>0</v>
      </c>
      <c r="R3201">
        <v>0.85</v>
      </c>
      <c r="S3201" s="38">
        <f t="shared" si="298"/>
        <v>0</v>
      </c>
      <c r="T3201" s="9">
        <f t="shared" si="299"/>
        <v>0</v>
      </c>
      <c r="U3201" s="1"/>
      <c r="V3201" s="11"/>
    </row>
    <row r="3202" spans="2:22" ht="18">
      <c r="B3202" t="s">
        <v>550</v>
      </c>
      <c r="C3202" t="s">
        <v>555</v>
      </c>
      <c r="D3202" t="str">
        <f>VLOOKUP(G3202,Sheet1!J:K,2,0)</f>
        <v>C</v>
      </c>
      <c r="E3202" t="str">
        <f t="shared" si="294"/>
        <v>C科学探索</v>
      </c>
      <c r="F3202" t="str">
        <f>VLOOKUP(G3202,Sheet1!J:L,3,0)</f>
        <v>辽宁省</v>
      </c>
      <c r="G3202" t="s">
        <v>364</v>
      </c>
      <c r="H3202" s="2" t="str">
        <f>VLOOKUP(G3202,Sheet1!J:O,6,0)</f>
        <v>华北大区</v>
      </c>
      <c r="I3202">
        <v>25</v>
      </c>
      <c r="J3202">
        <v>0</v>
      </c>
      <c r="K3202" s="8">
        <f>VLOOKUP(C3202,'渗透率、续签率'!B:C,2,0)</f>
        <v>0.503</v>
      </c>
      <c r="L3202" s="6">
        <f t="shared" si="295"/>
        <v>0</v>
      </c>
      <c r="M3202">
        <v>0</v>
      </c>
      <c r="N3202">
        <v>0</v>
      </c>
      <c r="O3202" s="24" t="e">
        <f t="shared" si="296"/>
        <v>#DIV/0!</v>
      </c>
      <c r="P3202" s="35">
        <f>VLOOKUP(E3202,'参数设置&amp;汇总'!O:X,10,0)</f>
        <v>0.1</v>
      </c>
      <c r="Q3202" s="37">
        <f t="shared" si="297"/>
        <v>0</v>
      </c>
      <c r="R3202">
        <v>0.85</v>
      </c>
      <c r="S3202" s="38">
        <f t="shared" si="298"/>
        <v>0</v>
      </c>
      <c r="T3202" s="9">
        <f t="shared" si="299"/>
        <v>0</v>
      </c>
      <c r="V3202" s="11"/>
    </row>
    <row r="3203" spans="2:22" ht="18">
      <c r="B3203" t="s">
        <v>550</v>
      </c>
      <c r="C3203" t="s">
        <v>555</v>
      </c>
      <c r="D3203" t="str">
        <f>VLOOKUP(G3203,Sheet1!J:K,2,0)</f>
        <v>C</v>
      </c>
      <c r="E3203" t="str">
        <f t="shared" ref="E3203:E3266" si="300">D3203&amp;C3203</f>
        <v>C科学探索</v>
      </c>
      <c r="F3203" t="str">
        <f>VLOOKUP(G3203,Sheet1!J:L,3,0)</f>
        <v>辽宁省</v>
      </c>
      <c r="G3203" t="s">
        <v>365</v>
      </c>
      <c r="H3203" s="2" t="str">
        <f>VLOOKUP(G3203,Sheet1!J:O,6,0)</f>
        <v>华北大区</v>
      </c>
      <c r="I3203">
        <v>21</v>
      </c>
      <c r="J3203">
        <v>0</v>
      </c>
      <c r="K3203" s="8">
        <f>VLOOKUP(C3203,'渗透率、续签率'!B:C,2,0)</f>
        <v>0.503</v>
      </c>
      <c r="L3203" s="6">
        <f t="shared" ref="L3203:L3266" si="301">J3203/I3203</f>
        <v>0</v>
      </c>
      <c r="M3203">
        <v>0</v>
      </c>
      <c r="N3203">
        <v>0</v>
      </c>
      <c r="O3203" s="24" t="e">
        <f t="shared" ref="O3203:O3266" si="302">N3203/M3203</f>
        <v>#DIV/0!</v>
      </c>
      <c r="P3203" s="35">
        <f>VLOOKUP(E3203,'参数设置&amp;汇总'!O:X,10,0)</f>
        <v>0.1</v>
      </c>
      <c r="Q3203" s="37">
        <f t="shared" ref="Q3203:Q3266" si="303">IF(P3203*M3203&gt;=N3203,M3203*P3203,N3203)</f>
        <v>0</v>
      </c>
      <c r="R3203">
        <v>0.85</v>
      </c>
      <c r="S3203" s="38">
        <f t="shared" ref="S3203:S3266" si="304">((1-K3203)*N3203+IF(Q3203-N3203&gt;0,Q3203-N3203,0))/R3203</f>
        <v>0</v>
      </c>
      <c r="T3203" s="9">
        <f t="shared" ref="T3203:T3266" si="305">S3203*0.433</f>
        <v>0</v>
      </c>
    </row>
    <row r="3204" spans="2:22" ht="18">
      <c r="B3204" t="s">
        <v>550</v>
      </c>
      <c r="C3204" t="s">
        <v>555</v>
      </c>
      <c r="D3204" t="str">
        <f>VLOOKUP(G3204,Sheet1!J:K,2,0)</f>
        <v>C</v>
      </c>
      <c r="E3204" t="str">
        <f t="shared" si="300"/>
        <v>C科学探索</v>
      </c>
      <c r="F3204" t="str">
        <f>VLOOKUP(G3204,Sheet1!J:L,3,0)</f>
        <v>安徽省</v>
      </c>
      <c r="G3204" t="s">
        <v>366</v>
      </c>
      <c r="H3204" s="2" t="str">
        <f>VLOOKUP(G3204,Sheet1!J:O,6,0)</f>
        <v>华南大区</v>
      </c>
      <c r="I3204">
        <v>25</v>
      </c>
      <c r="J3204">
        <v>0</v>
      </c>
      <c r="K3204" s="8">
        <f>VLOOKUP(C3204,'渗透率、续签率'!B:C,2,0)</f>
        <v>0.503</v>
      </c>
      <c r="L3204" s="6">
        <f t="shared" si="301"/>
        <v>0</v>
      </c>
      <c r="M3204">
        <v>0</v>
      </c>
      <c r="N3204">
        <v>0</v>
      </c>
      <c r="O3204" s="24" t="e">
        <f t="shared" si="302"/>
        <v>#DIV/0!</v>
      </c>
      <c r="P3204" s="35">
        <f>VLOOKUP(E3204,'参数设置&amp;汇总'!O:X,10,0)</f>
        <v>0.1</v>
      </c>
      <c r="Q3204" s="37">
        <f t="shared" si="303"/>
        <v>0</v>
      </c>
      <c r="R3204">
        <v>0.85</v>
      </c>
      <c r="S3204" s="38">
        <f t="shared" si="304"/>
        <v>0</v>
      </c>
      <c r="T3204" s="9">
        <f t="shared" si="305"/>
        <v>0</v>
      </c>
      <c r="V3204" s="11"/>
    </row>
    <row r="3205" spans="2:22" ht="18">
      <c r="B3205" t="s">
        <v>550</v>
      </c>
      <c r="C3205" t="s">
        <v>555</v>
      </c>
      <c r="D3205" t="str">
        <f>VLOOKUP(G3205,Sheet1!J:K,2,0)</f>
        <v>C</v>
      </c>
      <c r="E3205" t="str">
        <f t="shared" si="300"/>
        <v>C科学探索</v>
      </c>
      <c r="F3205" t="str">
        <f>VLOOKUP(G3205,Sheet1!J:L,3,0)</f>
        <v>河北省</v>
      </c>
      <c r="G3205" t="s">
        <v>367</v>
      </c>
      <c r="H3205" s="2" t="str">
        <f>VLOOKUP(G3205,Sheet1!J:O,6,0)</f>
        <v>华北大区</v>
      </c>
      <c r="I3205">
        <v>35</v>
      </c>
      <c r="J3205">
        <v>0</v>
      </c>
      <c r="K3205" s="8">
        <f>VLOOKUP(C3205,'渗透率、续签率'!B:C,2,0)</f>
        <v>0.503</v>
      </c>
      <c r="L3205" s="6">
        <f t="shared" si="301"/>
        <v>0</v>
      </c>
      <c r="M3205">
        <v>0</v>
      </c>
      <c r="N3205">
        <v>0</v>
      </c>
      <c r="O3205" s="24" t="e">
        <f t="shared" si="302"/>
        <v>#DIV/0!</v>
      </c>
      <c r="P3205" s="35">
        <f>VLOOKUP(E3205,'参数设置&amp;汇总'!O:X,10,0)</f>
        <v>0.1</v>
      </c>
      <c r="Q3205" s="37">
        <f t="shared" si="303"/>
        <v>0</v>
      </c>
      <c r="R3205">
        <v>0.85</v>
      </c>
      <c r="S3205" s="38">
        <f t="shared" si="304"/>
        <v>0</v>
      </c>
      <c r="T3205" s="9">
        <f t="shared" si="305"/>
        <v>0</v>
      </c>
      <c r="V3205" s="11"/>
    </row>
    <row r="3206" spans="2:22" ht="18">
      <c r="B3206" t="s">
        <v>550</v>
      </c>
      <c r="C3206" t="s">
        <v>555</v>
      </c>
      <c r="D3206" t="str">
        <f>VLOOKUP(G3206,Sheet1!J:K,2,0)</f>
        <v>C</v>
      </c>
      <c r="E3206" t="str">
        <f t="shared" si="300"/>
        <v>C科学探索</v>
      </c>
      <c r="F3206" t="str">
        <f>VLOOKUP(G3206,Sheet1!J:L,3,0)</f>
        <v>湖南省</v>
      </c>
      <c r="G3206" t="s">
        <v>368</v>
      </c>
      <c r="H3206" s="2" t="str">
        <f>VLOOKUP(G3206,Sheet1!J:O,6,0)</f>
        <v>华南大区</v>
      </c>
      <c r="I3206">
        <v>23</v>
      </c>
      <c r="J3206">
        <v>0</v>
      </c>
      <c r="K3206" s="8">
        <f>VLOOKUP(C3206,'渗透率、续签率'!B:C,2,0)</f>
        <v>0.503</v>
      </c>
      <c r="L3206" s="6">
        <f t="shared" si="301"/>
        <v>0</v>
      </c>
      <c r="M3206">
        <v>5</v>
      </c>
      <c r="N3206">
        <v>0</v>
      </c>
      <c r="O3206" s="24">
        <f t="shared" si="302"/>
        <v>0</v>
      </c>
      <c r="P3206" s="35">
        <f>VLOOKUP(E3206,'参数设置&amp;汇总'!O:X,10,0)</f>
        <v>0.1</v>
      </c>
      <c r="Q3206" s="37">
        <f t="shared" si="303"/>
        <v>0.5</v>
      </c>
      <c r="R3206">
        <v>0.85</v>
      </c>
      <c r="S3206" s="38">
        <f t="shared" si="304"/>
        <v>0.58823529411764708</v>
      </c>
      <c r="T3206" s="9">
        <f t="shared" si="305"/>
        <v>0.25470588235294117</v>
      </c>
      <c r="V3206" s="11"/>
    </row>
    <row r="3207" spans="2:22" ht="18">
      <c r="B3207" t="s">
        <v>550</v>
      </c>
      <c r="C3207" t="s">
        <v>555</v>
      </c>
      <c r="D3207" t="str">
        <f>VLOOKUP(G3207,Sheet1!J:K,2,0)</f>
        <v>C</v>
      </c>
      <c r="E3207" t="str">
        <f t="shared" si="300"/>
        <v>C科学探索</v>
      </c>
      <c r="F3207" t="str">
        <f>VLOOKUP(G3207,Sheet1!J:L,3,0)</f>
        <v>浙江省</v>
      </c>
      <c r="G3207" t="s">
        <v>369</v>
      </c>
      <c r="H3207" s="2" t="str">
        <f>VLOOKUP(G3207,Sheet1!J:O,6,0)</f>
        <v>华南大区</v>
      </c>
      <c r="I3207">
        <v>28</v>
      </c>
      <c r="J3207">
        <v>1</v>
      </c>
      <c r="K3207" s="8">
        <f>VLOOKUP(C3207,'渗透率、续签率'!B:C,2,0)</f>
        <v>0.503</v>
      </c>
      <c r="L3207" s="6">
        <f t="shared" si="301"/>
        <v>3.5714285714285712E-2</v>
      </c>
      <c r="M3207">
        <v>0</v>
      </c>
      <c r="N3207">
        <v>0</v>
      </c>
      <c r="O3207" s="24" t="e">
        <f t="shared" si="302"/>
        <v>#DIV/0!</v>
      </c>
      <c r="P3207" s="35">
        <f>VLOOKUP(E3207,'参数设置&amp;汇总'!O:X,10,0)</f>
        <v>0.1</v>
      </c>
      <c r="Q3207" s="37">
        <f t="shared" si="303"/>
        <v>0</v>
      </c>
      <c r="R3207">
        <v>0.85</v>
      </c>
      <c r="S3207" s="38">
        <f t="shared" si="304"/>
        <v>0</v>
      </c>
      <c r="T3207" s="9">
        <f t="shared" si="305"/>
        <v>0</v>
      </c>
      <c r="V3207" s="11"/>
    </row>
    <row r="3208" spans="2:22" ht="18">
      <c r="B3208" t="s">
        <v>550</v>
      </c>
      <c r="C3208" t="s">
        <v>555</v>
      </c>
      <c r="D3208" t="str">
        <f>VLOOKUP(G3208,Sheet1!J:K,2,0)</f>
        <v>C</v>
      </c>
      <c r="E3208" t="str">
        <f t="shared" si="300"/>
        <v>C科学探索</v>
      </c>
      <c r="F3208" t="str">
        <f>VLOOKUP(G3208,Sheet1!J:L,3,0)</f>
        <v>湖北省</v>
      </c>
      <c r="G3208" t="s">
        <v>370</v>
      </c>
      <c r="H3208" s="2" t="str">
        <f>VLOOKUP(G3208,Sheet1!J:O,6,0)</f>
        <v>华南大区</v>
      </c>
      <c r="I3208">
        <v>44</v>
      </c>
      <c r="J3208">
        <v>1</v>
      </c>
      <c r="K3208" s="8">
        <f>VLOOKUP(C3208,'渗透率、续签率'!B:C,2,0)</f>
        <v>0.503</v>
      </c>
      <c r="L3208" s="6">
        <f t="shared" si="301"/>
        <v>2.2727272727272728E-2</v>
      </c>
      <c r="M3208">
        <v>1</v>
      </c>
      <c r="N3208">
        <v>1</v>
      </c>
      <c r="O3208" s="24">
        <f t="shared" si="302"/>
        <v>1</v>
      </c>
      <c r="P3208" s="35">
        <f>VLOOKUP(E3208,'参数设置&amp;汇总'!O:X,10,0)</f>
        <v>0.1</v>
      </c>
      <c r="Q3208" s="37">
        <f t="shared" si="303"/>
        <v>1</v>
      </c>
      <c r="R3208">
        <v>0.85</v>
      </c>
      <c r="S3208" s="38">
        <f t="shared" si="304"/>
        <v>0.58470588235294119</v>
      </c>
      <c r="T3208" s="9">
        <f t="shared" si="305"/>
        <v>0.25317764705882351</v>
      </c>
      <c r="V3208" s="11"/>
    </row>
    <row r="3209" spans="2:22" ht="18">
      <c r="B3209" t="s">
        <v>550</v>
      </c>
      <c r="C3209" t="s">
        <v>555</v>
      </c>
      <c r="D3209" t="str">
        <f>VLOOKUP(G3209,Sheet1!J:K,2,0)</f>
        <v>C</v>
      </c>
      <c r="E3209" t="str">
        <f t="shared" si="300"/>
        <v>C科学探索</v>
      </c>
      <c r="F3209" t="str">
        <f>VLOOKUP(G3209,Sheet1!J:L,3,0)</f>
        <v>云南省</v>
      </c>
      <c r="G3209" t="s">
        <v>371</v>
      </c>
      <c r="H3209" s="2" t="str">
        <f>VLOOKUP(G3209,Sheet1!J:O,6,0)</f>
        <v>华南大区</v>
      </c>
      <c r="I3209">
        <v>2</v>
      </c>
      <c r="J3209">
        <v>0</v>
      </c>
      <c r="K3209" s="8">
        <f>VLOOKUP(C3209,'渗透率、续签率'!B:C,2,0)</f>
        <v>0.503</v>
      </c>
      <c r="L3209" s="6">
        <f t="shared" si="301"/>
        <v>0</v>
      </c>
      <c r="M3209">
        <v>0</v>
      </c>
      <c r="N3209">
        <v>0</v>
      </c>
      <c r="O3209" s="24" t="e">
        <f t="shared" si="302"/>
        <v>#DIV/0!</v>
      </c>
      <c r="P3209" s="35">
        <f>VLOOKUP(E3209,'参数设置&amp;汇总'!O:X,10,0)</f>
        <v>0.1</v>
      </c>
      <c r="Q3209" s="37">
        <f t="shared" si="303"/>
        <v>0</v>
      </c>
      <c r="R3209">
        <v>0.85</v>
      </c>
      <c r="S3209" s="38">
        <f t="shared" si="304"/>
        <v>0</v>
      </c>
      <c r="T3209" s="9">
        <f t="shared" si="305"/>
        <v>0</v>
      </c>
      <c r="V3209" s="11"/>
    </row>
    <row r="3210" spans="2:22" ht="18">
      <c r="B3210" t="s">
        <v>550</v>
      </c>
      <c r="C3210" t="s">
        <v>555</v>
      </c>
      <c r="D3210" t="str">
        <f>VLOOKUP(G3210,Sheet1!J:K,2,0)</f>
        <v>C</v>
      </c>
      <c r="E3210" t="str">
        <f t="shared" si="300"/>
        <v>C科学探索</v>
      </c>
      <c r="F3210" t="str">
        <f>VLOOKUP(G3210,Sheet1!J:L,3,0)</f>
        <v>青海省</v>
      </c>
      <c r="G3210" t="s">
        <v>372</v>
      </c>
      <c r="H3210" s="2" t="str">
        <f>VLOOKUP(G3210,Sheet1!J:O,6,0)</f>
        <v>华北大区</v>
      </c>
      <c r="I3210">
        <v>10</v>
      </c>
      <c r="J3210">
        <v>0</v>
      </c>
      <c r="K3210" s="8">
        <f>VLOOKUP(C3210,'渗透率、续签率'!B:C,2,0)</f>
        <v>0.503</v>
      </c>
      <c r="L3210" s="6">
        <f t="shared" si="301"/>
        <v>0</v>
      </c>
      <c r="M3210">
        <v>0</v>
      </c>
      <c r="N3210">
        <v>0</v>
      </c>
      <c r="O3210" s="24" t="e">
        <f t="shared" si="302"/>
        <v>#DIV/0!</v>
      </c>
      <c r="P3210" s="35">
        <f>VLOOKUP(E3210,'参数设置&amp;汇总'!O:X,10,0)</f>
        <v>0.1</v>
      </c>
      <c r="Q3210" s="37">
        <f t="shared" si="303"/>
        <v>0</v>
      </c>
      <c r="R3210">
        <v>0.85</v>
      </c>
      <c r="S3210" s="38">
        <f t="shared" si="304"/>
        <v>0</v>
      </c>
      <c r="T3210" s="9">
        <f t="shared" si="305"/>
        <v>0</v>
      </c>
      <c r="V3210" s="11"/>
    </row>
    <row r="3211" spans="2:22" ht="18">
      <c r="B3211" t="s">
        <v>550</v>
      </c>
      <c r="C3211" t="s">
        <v>555</v>
      </c>
      <c r="D3211" t="str">
        <f>VLOOKUP(G3211,Sheet1!J:K,2,0)</f>
        <v>B</v>
      </c>
      <c r="E3211" t="str">
        <f t="shared" si="300"/>
        <v>B科学探索</v>
      </c>
      <c r="F3211" t="str">
        <f>VLOOKUP(G3211,Sheet1!J:L,3,0)</f>
        <v>陕西省</v>
      </c>
      <c r="G3211" t="s">
        <v>82</v>
      </c>
      <c r="H3211" s="2" t="str">
        <f>VLOOKUP(G3211,Sheet1!J:O,6,0)</f>
        <v>华北大区</v>
      </c>
      <c r="I3211">
        <v>168</v>
      </c>
      <c r="J3211">
        <v>23</v>
      </c>
      <c r="K3211" s="8">
        <f>VLOOKUP(C3211,'渗透率、续签率'!B:C,2,0)</f>
        <v>0.503</v>
      </c>
      <c r="L3211" s="6">
        <f t="shared" si="301"/>
        <v>0.13690476190476192</v>
      </c>
      <c r="M3211">
        <v>46</v>
      </c>
      <c r="N3211">
        <v>22</v>
      </c>
      <c r="O3211" s="24">
        <f t="shared" si="302"/>
        <v>0.47826086956521741</v>
      </c>
      <c r="P3211" s="35">
        <f>VLOOKUP(E3211,'参数设置&amp;汇总'!O:X,10,0)</f>
        <v>0.25</v>
      </c>
      <c r="Q3211" s="37">
        <f t="shared" si="303"/>
        <v>22</v>
      </c>
      <c r="R3211">
        <v>0.85</v>
      </c>
      <c r="S3211" s="38">
        <f t="shared" si="304"/>
        <v>12.863529411764706</v>
      </c>
      <c r="T3211" s="9">
        <f t="shared" si="305"/>
        <v>5.5699082352941174</v>
      </c>
      <c r="V3211" s="11"/>
    </row>
    <row r="3212" spans="2:22" ht="18">
      <c r="B3212" t="s">
        <v>550</v>
      </c>
      <c r="C3212" t="s">
        <v>555</v>
      </c>
      <c r="D3212" t="str">
        <f>VLOOKUP(G3212,Sheet1!J:K,2,0)</f>
        <v>C</v>
      </c>
      <c r="E3212" t="str">
        <f t="shared" si="300"/>
        <v>C科学探索</v>
      </c>
      <c r="F3212" t="str">
        <f>VLOOKUP(G3212,Sheet1!J:L,3,0)</f>
        <v>河南省</v>
      </c>
      <c r="G3212" t="s">
        <v>373</v>
      </c>
      <c r="H3212" s="2" t="str">
        <f>VLOOKUP(G3212,Sheet1!J:O,6,0)</f>
        <v>华北大区</v>
      </c>
      <c r="I3212">
        <v>28</v>
      </c>
      <c r="J3212">
        <v>0</v>
      </c>
      <c r="K3212" s="8">
        <f>VLOOKUP(C3212,'渗透率、续签率'!B:C,2,0)</f>
        <v>0.503</v>
      </c>
      <c r="L3212" s="6">
        <f t="shared" si="301"/>
        <v>0</v>
      </c>
      <c r="M3212">
        <v>3</v>
      </c>
      <c r="N3212">
        <v>0</v>
      </c>
      <c r="O3212" s="24">
        <f t="shared" si="302"/>
        <v>0</v>
      </c>
      <c r="P3212" s="35">
        <f>VLOOKUP(E3212,'参数设置&amp;汇总'!O:X,10,0)</f>
        <v>0.1</v>
      </c>
      <c r="Q3212" s="37">
        <f t="shared" si="303"/>
        <v>0.30000000000000004</v>
      </c>
      <c r="R3212">
        <v>0.85</v>
      </c>
      <c r="S3212" s="38">
        <f t="shared" si="304"/>
        <v>0.35294117647058831</v>
      </c>
      <c r="T3212" s="9">
        <f t="shared" si="305"/>
        <v>0.15282352941176475</v>
      </c>
      <c r="V3212" s="11"/>
    </row>
    <row r="3213" spans="2:22" ht="18">
      <c r="B3213" t="s">
        <v>550</v>
      </c>
      <c r="C3213" t="s">
        <v>555</v>
      </c>
      <c r="D3213" t="str">
        <f>VLOOKUP(G3213,Sheet1!J:K,2,0)</f>
        <v>C</v>
      </c>
      <c r="E3213" t="str">
        <f t="shared" si="300"/>
        <v>C科学探索</v>
      </c>
      <c r="F3213" t="str">
        <f>VLOOKUP(G3213,Sheet1!J:L,3,0)</f>
        <v>广西壮族自治区</v>
      </c>
      <c r="G3213" t="s">
        <v>374</v>
      </c>
      <c r="H3213" s="2" t="str">
        <f>VLOOKUP(G3213,Sheet1!J:O,6,0)</f>
        <v>华南大区</v>
      </c>
      <c r="I3213">
        <v>13</v>
      </c>
      <c r="J3213">
        <v>0</v>
      </c>
      <c r="K3213" s="8">
        <f>VLOOKUP(C3213,'渗透率、续签率'!B:C,2,0)</f>
        <v>0.503</v>
      </c>
      <c r="L3213" s="6">
        <f t="shared" si="301"/>
        <v>0</v>
      </c>
      <c r="M3213">
        <v>0</v>
      </c>
      <c r="N3213">
        <v>0</v>
      </c>
      <c r="O3213" s="24" t="e">
        <f t="shared" si="302"/>
        <v>#DIV/0!</v>
      </c>
      <c r="P3213" s="35">
        <f>VLOOKUP(E3213,'参数设置&amp;汇总'!O:X,10,0)</f>
        <v>0.1</v>
      </c>
      <c r="Q3213" s="37">
        <f t="shared" si="303"/>
        <v>0</v>
      </c>
      <c r="R3213">
        <v>0.85</v>
      </c>
      <c r="S3213" s="38">
        <f t="shared" si="304"/>
        <v>0</v>
      </c>
      <c r="T3213" s="9">
        <f t="shared" si="305"/>
        <v>0</v>
      </c>
      <c r="V3213" s="11"/>
    </row>
    <row r="3214" spans="2:22" ht="18">
      <c r="B3214" t="s">
        <v>550</v>
      </c>
      <c r="C3214" t="s">
        <v>555</v>
      </c>
      <c r="D3214" t="str">
        <f>VLOOKUP(G3214,Sheet1!J:K,2,0)</f>
        <v>C</v>
      </c>
      <c r="E3214" t="str">
        <f t="shared" si="300"/>
        <v>C科学探索</v>
      </c>
      <c r="F3214" t="str">
        <f>VLOOKUP(G3214,Sheet1!J:L,3,0)</f>
        <v>贵州省</v>
      </c>
      <c r="G3214" t="s">
        <v>375</v>
      </c>
      <c r="H3214" s="2" t="str">
        <f>VLOOKUP(G3214,Sheet1!J:O,6,0)</f>
        <v>华北大区</v>
      </c>
      <c r="I3214">
        <v>91</v>
      </c>
      <c r="J3214">
        <v>1</v>
      </c>
      <c r="K3214" s="8">
        <f>VLOOKUP(C3214,'渗透率、续签率'!B:C,2,0)</f>
        <v>0.503</v>
      </c>
      <c r="L3214" s="6">
        <f t="shared" si="301"/>
        <v>1.098901098901099E-2</v>
      </c>
      <c r="M3214">
        <v>10</v>
      </c>
      <c r="N3214">
        <v>1</v>
      </c>
      <c r="O3214" s="24">
        <f t="shared" si="302"/>
        <v>0.1</v>
      </c>
      <c r="P3214" s="35">
        <f>VLOOKUP(E3214,'参数设置&amp;汇总'!O:X,10,0)</f>
        <v>0.1</v>
      </c>
      <c r="Q3214" s="37">
        <f t="shared" si="303"/>
        <v>1</v>
      </c>
      <c r="R3214">
        <v>0.85</v>
      </c>
      <c r="S3214" s="38">
        <f t="shared" si="304"/>
        <v>0.58470588235294119</v>
      </c>
      <c r="T3214" s="9">
        <f t="shared" si="305"/>
        <v>0.25317764705882351</v>
      </c>
      <c r="V3214" s="11"/>
    </row>
    <row r="3215" spans="2:22" ht="18">
      <c r="B3215" t="s">
        <v>550</v>
      </c>
      <c r="C3215" t="s">
        <v>555</v>
      </c>
      <c r="D3215" t="str">
        <f>VLOOKUP(G3215,Sheet1!J:K,2,0)</f>
        <v>C</v>
      </c>
      <c r="E3215" t="str">
        <f t="shared" si="300"/>
        <v>C科学探索</v>
      </c>
      <c r="F3215" t="str">
        <f>VLOOKUP(G3215,Sheet1!J:L,3,0)</f>
        <v>广西壮族自治区</v>
      </c>
      <c r="G3215" t="s">
        <v>376</v>
      </c>
      <c r="H3215" s="2" t="str">
        <f>VLOOKUP(G3215,Sheet1!J:O,6,0)</f>
        <v>华南大区</v>
      </c>
      <c r="I3215">
        <v>9</v>
      </c>
      <c r="J3215">
        <v>0</v>
      </c>
      <c r="K3215" s="8">
        <f>VLOOKUP(C3215,'渗透率、续签率'!B:C,2,0)</f>
        <v>0.503</v>
      </c>
      <c r="L3215" s="6">
        <f t="shared" si="301"/>
        <v>0</v>
      </c>
      <c r="M3215">
        <v>0</v>
      </c>
      <c r="N3215">
        <v>0</v>
      </c>
      <c r="O3215" s="24" t="e">
        <f t="shared" si="302"/>
        <v>#DIV/0!</v>
      </c>
      <c r="P3215" s="35">
        <f>VLOOKUP(E3215,'参数设置&amp;汇总'!O:X,10,0)</f>
        <v>0.1</v>
      </c>
      <c r="Q3215" s="37">
        <f t="shared" si="303"/>
        <v>0</v>
      </c>
      <c r="R3215">
        <v>0.85</v>
      </c>
      <c r="S3215" s="38">
        <f t="shared" si="304"/>
        <v>0</v>
      </c>
      <c r="T3215" s="9">
        <f t="shared" si="305"/>
        <v>0</v>
      </c>
      <c r="V3215" s="11"/>
    </row>
    <row r="3216" spans="2:22" ht="18">
      <c r="B3216" t="s">
        <v>550</v>
      </c>
      <c r="C3216" t="s">
        <v>555</v>
      </c>
      <c r="D3216" t="str">
        <f>VLOOKUP(G3216,Sheet1!J:K,2,0)</f>
        <v>C</v>
      </c>
      <c r="E3216" t="str">
        <f t="shared" si="300"/>
        <v>C科学探索</v>
      </c>
      <c r="F3216" t="str">
        <f>VLOOKUP(G3216,Sheet1!J:L,3,0)</f>
        <v>四川省</v>
      </c>
      <c r="G3216" t="s">
        <v>377</v>
      </c>
      <c r="H3216" s="2" t="str">
        <f>VLOOKUP(G3216,Sheet1!J:O,6,0)</f>
        <v>华北大区</v>
      </c>
      <c r="I3216">
        <v>4</v>
      </c>
      <c r="J3216">
        <v>0</v>
      </c>
      <c r="K3216" s="8">
        <f>VLOOKUP(C3216,'渗透率、续签率'!B:C,2,0)</f>
        <v>0.503</v>
      </c>
      <c r="L3216" s="6">
        <f t="shared" si="301"/>
        <v>0</v>
      </c>
      <c r="M3216">
        <v>0</v>
      </c>
      <c r="N3216">
        <v>0</v>
      </c>
      <c r="O3216" s="24" t="e">
        <f t="shared" si="302"/>
        <v>#DIV/0!</v>
      </c>
      <c r="P3216" s="35">
        <f>VLOOKUP(E3216,'参数设置&amp;汇总'!O:X,10,0)</f>
        <v>0.1</v>
      </c>
      <c r="Q3216" s="37">
        <f t="shared" si="303"/>
        <v>0</v>
      </c>
      <c r="R3216">
        <v>0.85</v>
      </c>
      <c r="S3216" s="38">
        <f t="shared" si="304"/>
        <v>0</v>
      </c>
      <c r="T3216" s="9">
        <f t="shared" si="305"/>
        <v>0</v>
      </c>
      <c r="V3216" s="11"/>
    </row>
    <row r="3217" spans="2:22" ht="18">
      <c r="B3217" t="s">
        <v>550</v>
      </c>
      <c r="C3217" t="s">
        <v>555</v>
      </c>
      <c r="D3217" t="str">
        <f>VLOOKUP(G3217,Sheet1!J:K,2,0)</f>
        <v>C</v>
      </c>
      <c r="E3217" t="str">
        <f t="shared" si="300"/>
        <v>C科学探索</v>
      </c>
      <c r="F3217" t="str">
        <f>VLOOKUP(G3217,Sheet1!J:L,3,0)</f>
        <v>江西省</v>
      </c>
      <c r="G3217" t="s">
        <v>378</v>
      </c>
      <c r="H3217" s="2" t="str">
        <f>VLOOKUP(G3217,Sheet1!J:O,6,0)</f>
        <v>华南大区</v>
      </c>
      <c r="I3217">
        <v>52</v>
      </c>
      <c r="J3217">
        <v>0</v>
      </c>
      <c r="K3217" s="8">
        <f>VLOOKUP(C3217,'渗透率、续签率'!B:C,2,0)</f>
        <v>0.503</v>
      </c>
      <c r="L3217" s="6">
        <f t="shared" si="301"/>
        <v>0</v>
      </c>
      <c r="M3217">
        <v>9</v>
      </c>
      <c r="N3217">
        <v>0</v>
      </c>
      <c r="O3217" s="24">
        <f t="shared" si="302"/>
        <v>0</v>
      </c>
      <c r="P3217" s="35">
        <f>VLOOKUP(E3217,'参数设置&amp;汇总'!O:X,10,0)</f>
        <v>0.1</v>
      </c>
      <c r="Q3217" s="37">
        <f t="shared" si="303"/>
        <v>0.9</v>
      </c>
      <c r="R3217">
        <v>0.85</v>
      </c>
      <c r="S3217" s="38">
        <f t="shared" si="304"/>
        <v>1.0588235294117647</v>
      </c>
      <c r="T3217" s="9">
        <f t="shared" si="305"/>
        <v>0.45847058823529413</v>
      </c>
      <c r="V3217" s="11"/>
    </row>
    <row r="3218" spans="2:22" ht="18">
      <c r="B3218" t="s">
        <v>550</v>
      </c>
      <c r="C3218" t="s">
        <v>555</v>
      </c>
      <c r="D3218" t="str">
        <f>VLOOKUP(G3218,Sheet1!J:K,2,0)</f>
        <v>C</v>
      </c>
      <c r="E3218" t="str">
        <f t="shared" si="300"/>
        <v>C科学探索</v>
      </c>
      <c r="F3218" t="str">
        <f>VLOOKUP(G3218,Sheet1!J:L,3,0)</f>
        <v>内蒙古自治区</v>
      </c>
      <c r="G3218" t="s">
        <v>379</v>
      </c>
      <c r="H3218" s="2" t="str">
        <f>VLOOKUP(G3218,Sheet1!J:O,6,0)</f>
        <v>华北大区</v>
      </c>
      <c r="I3218">
        <v>30</v>
      </c>
      <c r="J3218">
        <v>0</v>
      </c>
      <c r="K3218" s="8">
        <f>VLOOKUP(C3218,'渗透率、续签率'!B:C,2,0)</f>
        <v>0.503</v>
      </c>
      <c r="L3218" s="6">
        <f t="shared" si="301"/>
        <v>0</v>
      </c>
      <c r="M3218">
        <v>3</v>
      </c>
      <c r="N3218">
        <v>0</v>
      </c>
      <c r="O3218" s="24">
        <f t="shared" si="302"/>
        <v>0</v>
      </c>
      <c r="P3218" s="35">
        <f>VLOOKUP(E3218,'参数设置&amp;汇总'!O:X,10,0)</f>
        <v>0.1</v>
      </c>
      <c r="Q3218" s="37">
        <f t="shared" si="303"/>
        <v>0.30000000000000004</v>
      </c>
      <c r="R3218">
        <v>0.85</v>
      </c>
      <c r="S3218" s="38">
        <f t="shared" si="304"/>
        <v>0.35294117647058831</v>
      </c>
      <c r="T3218" s="9">
        <f t="shared" si="305"/>
        <v>0.15282352941176475</v>
      </c>
      <c r="V3218" s="11"/>
    </row>
    <row r="3219" spans="2:22" ht="18">
      <c r="B3219" t="s">
        <v>550</v>
      </c>
      <c r="C3219" t="s">
        <v>555</v>
      </c>
      <c r="D3219" t="str">
        <f>VLOOKUP(G3219,Sheet1!J:K,2,0)</f>
        <v>C</v>
      </c>
      <c r="E3219" t="str">
        <f t="shared" si="300"/>
        <v>C科学探索</v>
      </c>
      <c r="F3219" t="str">
        <f>VLOOKUP(G3219,Sheet1!J:L,3,0)</f>
        <v>吉林省</v>
      </c>
      <c r="G3219" t="s">
        <v>380</v>
      </c>
      <c r="H3219" s="2" t="str">
        <f>VLOOKUP(G3219,Sheet1!J:O,6,0)</f>
        <v>华北大区</v>
      </c>
      <c r="I3219">
        <v>4</v>
      </c>
      <c r="J3219">
        <v>0</v>
      </c>
      <c r="K3219" s="8">
        <f>VLOOKUP(C3219,'渗透率、续签率'!B:C,2,0)</f>
        <v>0.503</v>
      </c>
      <c r="L3219" s="6">
        <f t="shared" si="301"/>
        <v>0</v>
      </c>
      <c r="M3219">
        <v>0</v>
      </c>
      <c r="N3219">
        <v>0</v>
      </c>
      <c r="O3219" s="24" t="e">
        <f t="shared" si="302"/>
        <v>#DIV/0!</v>
      </c>
      <c r="P3219" s="35">
        <f>VLOOKUP(E3219,'参数设置&amp;汇总'!O:X,10,0)</f>
        <v>0.1</v>
      </c>
      <c r="Q3219" s="37">
        <f t="shared" si="303"/>
        <v>0</v>
      </c>
      <c r="R3219">
        <v>0.85</v>
      </c>
      <c r="S3219" s="38">
        <f t="shared" si="304"/>
        <v>0</v>
      </c>
      <c r="T3219" s="9">
        <f t="shared" si="305"/>
        <v>0</v>
      </c>
      <c r="V3219" s="11"/>
    </row>
    <row r="3220" spans="2:22" ht="18">
      <c r="B3220" t="s">
        <v>550</v>
      </c>
      <c r="C3220" t="s">
        <v>555</v>
      </c>
      <c r="D3220" t="str">
        <f>VLOOKUP(G3220,Sheet1!J:K,2,0)</f>
        <v>C</v>
      </c>
      <c r="E3220" t="str">
        <f t="shared" si="300"/>
        <v>C科学探索</v>
      </c>
      <c r="F3220" t="str">
        <f>VLOOKUP(G3220,Sheet1!J:L,3,0)</f>
        <v>辽宁省</v>
      </c>
      <c r="G3220" t="s">
        <v>381</v>
      </c>
      <c r="H3220" s="2" t="str">
        <f>VLOOKUP(G3220,Sheet1!J:O,6,0)</f>
        <v>华北大区</v>
      </c>
      <c r="I3220">
        <v>18</v>
      </c>
      <c r="J3220">
        <v>0</v>
      </c>
      <c r="K3220" s="8">
        <f>VLOOKUP(C3220,'渗透率、续签率'!B:C,2,0)</f>
        <v>0.503</v>
      </c>
      <c r="L3220" s="6">
        <f t="shared" si="301"/>
        <v>0</v>
      </c>
      <c r="M3220">
        <v>0</v>
      </c>
      <c r="N3220">
        <v>0</v>
      </c>
      <c r="O3220" s="24" t="e">
        <f t="shared" si="302"/>
        <v>#DIV/0!</v>
      </c>
      <c r="P3220" s="35">
        <f>VLOOKUP(E3220,'参数设置&amp;汇总'!O:X,10,0)</f>
        <v>0.1</v>
      </c>
      <c r="Q3220" s="37">
        <f t="shared" si="303"/>
        <v>0</v>
      </c>
      <c r="R3220">
        <v>0.85</v>
      </c>
      <c r="S3220" s="38">
        <f t="shared" si="304"/>
        <v>0</v>
      </c>
      <c r="T3220" s="9">
        <f t="shared" si="305"/>
        <v>0</v>
      </c>
      <c r="U3220" s="1"/>
      <c r="V3220" s="11"/>
    </row>
    <row r="3221" spans="2:22" ht="18">
      <c r="B3221" t="s">
        <v>550</v>
      </c>
      <c r="C3221" t="s">
        <v>555</v>
      </c>
      <c r="D3221" t="str">
        <f>VLOOKUP(G3221,Sheet1!J:K,2,0)</f>
        <v>C</v>
      </c>
      <c r="E3221" t="str">
        <f t="shared" si="300"/>
        <v>C科学探索</v>
      </c>
      <c r="F3221" t="str">
        <f>VLOOKUP(G3221,Sheet1!J:L,3,0)</f>
        <v>四川省</v>
      </c>
      <c r="G3221" t="s">
        <v>382</v>
      </c>
      <c r="H3221" s="2" t="str">
        <f>VLOOKUP(G3221,Sheet1!J:O,6,0)</f>
        <v>华北大区</v>
      </c>
      <c r="I3221">
        <v>4</v>
      </c>
      <c r="J3221">
        <v>0</v>
      </c>
      <c r="K3221" s="8">
        <f>VLOOKUP(C3221,'渗透率、续签率'!B:C,2,0)</f>
        <v>0.503</v>
      </c>
      <c r="L3221" s="6">
        <f t="shared" si="301"/>
        <v>0</v>
      </c>
      <c r="M3221">
        <v>0</v>
      </c>
      <c r="N3221">
        <v>0</v>
      </c>
      <c r="O3221" s="24" t="e">
        <f t="shared" si="302"/>
        <v>#DIV/0!</v>
      </c>
      <c r="P3221" s="35">
        <f>VLOOKUP(E3221,'参数设置&amp;汇总'!O:X,10,0)</f>
        <v>0.1</v>
      </c>
      <c r="Q3221" s="37">
        <f t="shared" si="303"/>
        <v>0</v>
      </c>
      <c r="R3221">
        <v>0.85</v>
      </c>
      <c r="S3221" s="38">
        <f t="shared" si="304"/>
        <v>0</v>
      </c>
      <c r="T3221" s="9">
        <f t="shared" si="305"/>
        <v>0</v>
      </c>
    </row>
    <row r="3222" spans="2:22" ht="18">
      <c r="B3222" t="s">
        <v>550</v>
      </c>
      <c r="C3222" t="s">
        <v>555</v>
      </c>
      <c r="D3222" t="str">
        <f>VLOOKUP(G3222,Sheet1!J:K,2,0)</f>
        <v>C</v>
      </c>
      <c r="E3222" t="str">
        <f t="shared" si="300"/>
        <v>C科学探索</v>
      </c>
      <c r="F3222" t="str">
        <f>VLOOKUP(G3222,Sheet1!J:L,3,0)</f>
        <v>山西省</v>
      </c>
      <c r="G3222" t="s">
        <v>383</v>
      </c>
      <c r="H3222" s="2" t="str">
        <f>VLOOKUP(G3222,Sheet1!J:O,6,0)</f>
        <v>华北大区</v>
      </c>
      <c r="I3222">
        <v>60</v>
      </c>
      <c r="J3222">
        <v>0</v>
      </c>
      <c r="K3222" s="8">
        <f>VLOOKUP(C3222,'渗透率、续签率'!B:C,2,0)</f>
        <v>0.503</v>
      </c>
      <c r="L3222" s="6">
        <f t="shared" si="301"/>
        <v>0</v>
      </c>
      <c r="M3222">
        <v>2</v>
      </c>
      <c r="N3222">
        <v>0</v>
      </c>
      <c r="O3222" s="24">
        <f t="shared" si="302"/>
        <v>0</v>
      </c>
      <c r="P3222" s="35">
        <f>VLOOKUP(E3222,'参数设置&amp;汇总'!O:X,10,0)</f>
        <v>0.1</v>
      </c>
      <c r="Q3222" s="37">
        <f t="shared" si="303"/>
        <v>0.2</v>
      </c>
      <c r="R3222">
        <v>0.85</v>
      </c>
      <c r="S3222" s="38">
        <f t="shared" si="304"/>
        <v>0.23529411764705885</v>
      </c>
      <c r="T3222" s="9">
        <f t="shared" si="305"/>
        <v>0.10188235294117648</v>
      </c>
      <c r="V3222" s="11"/>
    </row>
    <row r="3223" spans="2:22" ht="18">
      <c r="B3223" t="s">
        <v>550</v>
      </c>
      <c r="C3223" t="s">
        <v>555</v>
      </c>
      <c r="D3223" t="str">
        <f>VLOOKUP(G3223,Sheet1!J:K,2,0)</f>
        <v>C</v>
      </c>
      <c r="E3223" t="str">
        <f t="shared" si="300"/>
        <v>C科学探索</v>
      </c>
      <c r="F3223" t="str">
        <f>VLOOKUP(G3223,Sheet1!J:L,3,0)</f>
        <v>江苏省</v>
      </c>
      <c r="G3223" t="s">
        <v>384</v>
      </c>
      <c r="H3223" s="2" t="str">
        <f>VLOOKUP(G3223,Sheet1!J:O,6,0)</f>
        <v>华北大区</v>
      </c>
      <c r="I3223">
        <v>65</v>
      </c>
      <c r="J3223">
        <v>0</v>
      </c>
      <c r="K3223" s="8">
        <f>VLOOKUP(C3223,'渗透率、续签率'!B:C,2,0)</f>
        <v>0.503</v>
      </c>
      <c r="L3223" s="6">
        <f t="shared" si="301"/>
        <v>0</v>
      </c>
      <c r="M3223">
        <v>1</v>
      </c>
      <c r="N3223">
        <v>0</v>
      </c>
      <c r="O3223" s="24">
        <f t="shared" si="302"/>
        <v>0</v>
      </c>
      <c r="P3223" s="35">
        <f>VLOOKUP(E3223,'参数设置&amp;汇总'!O:X,10,0)</f>
        <v>0.1</v>
      </c>
      <c r="Q3223" s="37">
        <f t="shared" si="303"/>
        <v>0.1</v>
      </c>
      <c r="R3223">
        <v>0.85</v>
      </c>
      <c r="S3223" s="38">
        <f t="shared" si="304"/>
        <v>0.11764705882352942</v>
      </c>
      <c r="T3223" s="9">
        <f t="shared" si="305"/>
        <v>5.094117647058824E-2</v>
      </c>
      <c r="U3223" s="1"/>
      <c r="V3223" s="11"/>
    </row>
    <row r="3224" spans="2:22" ht="18">
      <c r="B3224" t="s">
        <v>550</v>
      </c>
      <c r="C3224" t="s">
        <v>555</v>
      </c>
      <c r="D3224" t="str">
        <f>VLOOKUP(G3224,Sheet1!J:K,2,0)</f>
        <v>C</v>
      </c>
      <c r="E3224" t="str">
        <f t="shared" si="300"/>
        <v>C科学探索</v>
      </c>
      <c r="F3224" t="str">
        <f>VLOOKUP(G3224,Sheet1!J:L,3,0)</f>
        <v>云南省</v>
      </c>
      <c r="G3224" t="s">
        <v>385</v>
      </c>
      <c r="H3224" s="2" t="str">
        <f>VLOOKUP(G3224,Sheet1!J:O,6,0)</f>
        <v>华南大区</v>
      </c>
      <c r="I3224">
        <v>0</v>
      </c>
      <c r="J3224">
        <v>0</v>
      </c>
      <c r="K3224" s="8">
        <f>VLOOKUP(C3224,'渗透率、续签率'!B:C,2,0)</f>
        <v>0.503</v>
      </c>
      <c r="L3224" s="6" t="e">
        <f t="shared" si="301"/>
        <v>#DIV/0!</v>
      </c>
      <c r="M3224">
        <v>0</v>
      </c>
      <c r="N3224">
        <v>0</v>
      </c>
      <c r="O3224" s="24" t="e">
        <f t="shared" si="302"/>
        <v>#DIV/0!</v>
      </c>
      <c r="P3224" s="35">
        <f>VLOOKUP(E3224,'参数设置&amp;汇总'!O:X,10,0)</f>
        <v>0.1</v>
      </c>
      <c r="Q3224" s="37">
        <f t="shared" si="303"/>
        <v>0</v>
      </c>
      <c r="R3224">
        <v>0.85</v>
      </c>
      <c r="S3224" s="38">
        <f t="shared" si="304"/>
        <v>0</v>
      </c>
      <c r="T3224" s="9">
        <f t="shared" si="305"/>
        <v>0</v>
      </c>
      <c r="V3224" s="11"/>
    </row>
    <row r="3225" spans="2:22" ht="18">
      <c r="B3225" t="s">
        <v>550</v>
      </c>
      <c r="C3225" t="s">
        <v>555</v>
      </c>
      <c r="D3225" t="str">
        <f>VLOOKUP(G3225,Sheet1!J:K,2,0)</f>
        <v>C</v>
      </c>
      <c r="E3225" t="str">
        <f t="shared" si="300"/>
        <v>C科学探索</v>
      </c>
      <c r="F3225" t="str">
        <f>VLOOKUP(G3225,Sheet1!J:L,3,0)</f>
        <v>吉林省</v>
      </c>
      <c r="G3225" t="s">
        <v>386</v>
      </c>
      <c r="H3225" s="2" t="str">
        <f>VLOOKUP(G3225,Sheet1!J:O,6,0)</f>
        <v>华北大区</v>
      </c>
      <c r="I3225">
        <v>5</v>
      </c>
      <c r="J3225">
        <v>0</v>
      </c>
      <c r="K3225" s="8">
        <f>VLOOKUP(C3225,'渗透率、续签率'!B:C,2,0)</f>
        <v>0.503</v>
      </c>
      <c r="L3225" s="6">
        <f t="shared" si="301"/>
        <v>0</v>
      </c>
      <c r="M3225">
        <v>0</v>
      </c>
      <c r="N3225">
        <v>0</v>
      </c>
      <c r="O3225" s="24" t="e">
        <f t="shared" si="302"/>
        <v>#DIV/0!</v>
      </c>
      <c r="P3225" s="35">
        <f>VLOOKUP(E3225,'参数设置&amp;汇总'!O:X,10,0)</f>
        <v>0.1</v>
      </c>
      <c r="Q3225" s="37">
        <f t="shared" si="303"/>
        <v>0</v>
      </c>
      <c r="R3225">
        <v>0.85</v>
      </c>
      <c r="S3225" s="38">
        <f t="shared" si="304"/>
        <v>0</v>
      </c>
      <c r="T3225" s="9">
        <f t="shared" si="305"/>
        <v>0</v>
      </c>
    </row>
    <row r="3226" spans="2:22" ht="18">
      <c r="B3226" t="s">
        <v>550</v>
      </c>
      <c r="C3226" t="s">
        <v>555</v>
      </c>
      <c r="D3226" t="str">
        <f>VLOOKUP(G3226,Sheet1!J:K,2,0)</f>
        <v>C</v>
      </c>
      <c r="E3226" t="str">
        <f t="shared" si="300"/>
        <v>C科学探索</v>
      </c>
      <c r="F3226" t="str">
        <f>VLOOKUP(G3226,Sheet1!J:L,3,0)</f>
        <v>内蒙古自治区</v>
      </c>
      <c r="G3226" t="s">
        <v>387</v>
      </c>
      <c r="H3226" s="2" t="str">
        <f>VLOOKUP(G3226,Sheet1!J:O,6,0)</f>
        <v>华北大区</v>
      </c>
      <c r="I3226">
        <v>18</v>
      </c>
      <c r="J3226">
        <v>0</v>
      </c>
      <c r="K3226" s="8">
        <f>VLOOKUP(C3226,'渗透率、续签率'!B:C,2,0)</f>
        <v>0.503</v>
      </c>
      <c r="L3226" s="6">
        <f t="shared" si="301"/>
        <v>0</v>
      </c>
      <c r="M3226">
        <v>0</v>
      </c>
      <c r="N3226">
        <v>0</v>
      </c>
      <c r="O3226" s="24" t="e">
        <f t="shared" si="302"/>
        <v>#DIV/0!</v>
      </c>
      <c r="P3226" s="35">
        <f>VLOOKUP(E3226,'参数设置&amp;汇总'!O:X,10,0)</f>
        <v>0.1</v>
      </c>
      <c r="Q3226" s="37">
        <f t="shared" si="303"/>
        <v>0</v>
      </c>
      <c r="R3226">
        <v>0.85</v>
      </c>
      <c r="S3226" s="38">
        <f t="shared" si="304"/>
        <v>0</v>
      </c>
      <c r="T3226" s="9">
        <f t="shared" si="305"/>
        <v>0</v>
      </c>
      <c r="V3226" s="11"/>
    </row>
    <row r="3227" spans="2:22" ht="18">
      <c r="B3227" t="s">
        <v>550</v>
      </c>
      <c r="C3227" t="s">
        <v>555</v>
      </c>
      <c r="D3227" t="str">
        <f>VLOOKUP(G3227,Sheet1!J:K,2,0)</f>
        <v>C</v>
      </c>
      <c r="E3227" t="str">
        <f t="shared" si="300"/>
        <v>C科学探索</v>
      </c>
      <c r="F3227" t="str">
        <f>VLOOKUP(G3227,Sheet1!J:L,3,0)</f>
        <v>四川省</v>
      </c>
      <c r="G3227" t="s">
        <v>388</v>
      </c>
      <c r="H3227" s="2" t="str">
        <f>VLOOKUP(G3227,Sheet1!J:O,6,0)</f>
        <v>华北大区</v>
      </c>
      <c r="I3227">
        <v>4</v>
      </c>
      <c r="J3227">
        <v>0</v>
      </c>
      <c r="K3227" s="8">
        <f>VLOOKUP(C3227,'渗透率、续签率'!B:C,2,0)</f>
        <v>0.503</v>
      </c>
      <c r="L3227" s="6">
        <f t="shared" si="301"/>
        <v>0</v>
      </c>
      <c r="M3227">
        <v>0</v>
      </c>
      <c r="N3227">
        <v>0</v>
      </c>
      <c r="O3227" s="24" t="e">
        <f t="shared" si="302"/>
        <v>#DIV/0!</v>
      </c>
      <c r="P3227" s="35">
        <f>VLOOKUP(E3227,'参数设置&amp;汇总'!O:X,10,0)</f>
        <v>0.1</v>
      </c>
      <c r="Q3227" s="37">
        <f t="shared" si="303"/>
        <v>0</v>
      </c>
      <c r="R3227">
        <v>0.85</v>
      </c>
      <c r="S3227" s="38">
        <f t="shared" si="304"/>
        <v>0</v>
      </c>
      <c r="T3227" s="9">
        <f t="shared" si="305"/>
        <v>0</v>
      </c>
      <c r="V3227" s="11"/>
    </row>
    <row r="3228" spans="2:22" ht="18">
      <c r="B3228" t="s">
        <v>550</v>
      </c>
      <c r="C3228" t="s">
        <v>555</v>
      </c>
      <c r="D3228" t="str">
        <f>VLOOKUP(G3228,Sheet1!J:K,2,0)</f>
        <v>C</v>
      </c>
      <c r="E3228" t="str">
        <f t="shared" si="300"/>
        <v>C科学探索</v>
      </c>
      <c r="F3228" t="str">
        <f>VLOOKUP(G3228,Sheet1!J:L,3,0)</f>
        <v>贵州省</v>
      </c>
      <c r="G3228" t="s">
        <v>389</v>
      </c>
      <c r="H3228" s="2" t="str">
        <f>VLOOKUP(G3228,Sheet1!J:O,6,0)</f>
        <v>华北大区</v>
      </c>
      <c r="I3228">
        <v>23</v>
      </c>
      <c r="J3228">
        <v>0</v>
      </c>
      <c r="K3228" s="8">
        <f>VLOOKUP(C3228,'渗透率、续签率'!B:C,2,0)</f>
        <v>0.503</v>
      </c>
      <c r="L3228" s="6">
        <f t="shared" si="301"/>
        <v>0</v>
      </c>
      <c r="M3228">
        <v>0</v>
      </c>
      <c r="N3228">
        <v>0</v>
      </c>
      <c r="O3228" s="24" t="e">
        <f t="shared" si="302"/>
        <v>#DIV/0!</v>
      </c>
      <c r="P3228" s="35">
        <f>VLOOKUP(E3228,'参数设置&amp;汇总'!O:X,10,0)</f>
        <v>0.1</v>
      </c>
      <c r="Q3228" s="37">
        <f t="shared" si="303"/>
        <v>0</v>
      </c>
      <c r="R3228">
        <v>0.85</v>
      </c>
      <c r="S3228" s="38">
        <f t="shared" si="304"/>
        <v>0</v>
      </c>
      <c r="T3228" s="9">
        <f t="shared" si="305"/>
        <v>0</v>
      </c>
      <c r="V3228" s="11"/>
    </row>
    <row r="3229" spans="2:22" ht="18">
      <c r="B3229" t="s">
        <v>550</v>
      </c>
      <c r="C3229" t="s">
        <v>555</v>
      </c>
      <c r="D3229" t="str">
        <f>VLOOKUP(G3229,Sheet1!J:K,2,0)</f>
        <v>C</v>
      </c>
      <c r="E3229" t="str">
        <f t="shared" si="300"/>
        <v>C科学探索</v>
      </c>
      <c r="F3229" t="str">
        <f>VLOOKUP(G3229,Sheet1!J:L,3,0)</f>
        <v>河北省</v>
      </c>
      <c r="G3229" t="s">
        <v>390</v>
      </c>
      <c r="H3229" s="2" t="str">
        <f>VLOOKUP(G3229,Sheet1!J:O,6,0)</f>
        <v>华北大区</v>
      </c>
      <c r="I3229">
        <v>54</v>
      </c>
      <c r="J3229">
        <v>0</v>
      </c>
      <c r="K3229" s="8">
        <f>VLOOKUP(C3229,'渗透率、续签率'!B:C,2,0)</f>
        <v>0.503</v>
      </c>
      <c r="L3229" s="6">
        <f t="shared" si="301"/>
        <v>0</v>
      </c>
      <c r="M3229">
        <v>3</v>
      </c>
      <c r="N3229">
        <v>0</v>
      </c>
      <c r="O3229" s="24">
        <f t="shared" si="302"/>
        <v>0</v>
      </c>
      <c r="P3229" s="35">
        <f>VLOOKUP(E3229,'参数设置&amp;汇总'!O:X,10,0)</f>
        <v>0.1</v>
      </c>
      <c r="Q3229" s="37">
        <f t="shared" si="303"/>
        <v>0.30000000000000004</v>
      </c>
      <c r="R3229">
        <v>0.85</v>
      </c>
      <c r="S3229" s="38">
        <f t="shared" si="304"/>
        <v>0.35294117647058831</v>
      </c>
      <c r="T3229" s="9">
        <f t="shared" si="305"/>
        <v>0.15282352941176475</v>
      </c>
      <c r="V3229" s="11"/>
    </row>
    <row r="3230" spans="2:22" ht="18">
      <c r="B3230" t="s">
        <v>550</v>
      </c>
      <c r="C3230" t="s">
        <v>555</v>
      </c>
      <c r="D3230" t="str">
        <f>VLOOKUP(G3230,Sheet1!J:K,2,0)</f>
        <v>C</v>
      </c>
      <c r="E3230" t="str">
        <f t="shared" si="300"/>
        <v>C科学探索</v>
      </c>
      <c r="F3230" t="str">
        <f>VLOOKUP(G3230,Sheet1!J:L,3,0)</f>
        <v>河北省</v>
      </c>
      <c r="G3230" t="s">
        <v>392</v>
      </c>
      <c r="H3230" s="2" t="str">
        <f>VLOOKUP(G3230,Sheet1!J:O,6,0)</f>
        <v>华北大区</v>
      </c>
      <c r="I3230">
        <v>53</v>
      </c>
      <c r="J3230">
        <v>0</v>
      </c>
      <c r="K3230" s="8">
        <f>VLOOKUP(C3230,'渗透率、续签率'!B:C,2,0)</f>
        <v>0.503</v>
      </c>
      <c r="L3230" s="6">
        <f t="shared" si="301"/>
        <v>0</v>
      </c>
      <c r="M3230">
        <v>6</v>
      </c>
      <c r="N3230">
        <v>0</v>
      </c>
      <c r="O3230" s="24">
        <f t="shared" si="302"/>
        <v>0</v>
      </c>
      <c r="P3230" s="35">
        <f>VLOOKUP(E3230,'参数设置&amp;汇总'!O:X,10,0)</f>
        <v>0.1</v>
      </c>
      <c r="Q3230" s="37">
        <f t="shared" si="303"/>
        <v>0.60000000000000009</v>
      </c>
      <c r="R3230">
        <v>0.85</v>
      </c>
      <c r="S3230" s="38">
        <f t="shared" si="304"/>
        <v>0.70588235294117663</v>
      </c>
      <c r="T3230" s="9">
        <f t="shared" si="305"/>
        <v>0.30564705882352949</v>
      </c>
      <c r="V3230" s="11"/>
    </row>
    <row r="3231" spans="2:22" ht="18">
      <c r="B3231" t="s">
        <v>550</v>
      </c>
      <c r="C3231" t="s">
        <v>555</v>
      </c>
      <c r="D3231" t="str">
        <f>VLOOKUP(G3231,Sheet1!J:K,2,0)</f>
        <v>C</v>
      </c>
      <c r="E3231" t="str">
        <f t="shared" si="300"/>
        <v>C科学探索</v>
      </c>
      <c r="F3231" t="str">
        <f>VLOOKUP(G3231,Sheet1!J:L,3,0)</f>
        <v>湖南省</v>
      </c>
      <c r="G3231" t="s">
        <v>393</v>
      </c>
      <c r="H3231" s="2" t="str">
        <f>VLOOKUP(G3231,Sheet1!J:O,6,0)</f>
        <v>华南大区</v>
      </c>
      <c r="I3231">
        <v>17</v>
      </c>
      <c r="J3231">
        <v>0</v>
      </c>
      <c r="K3231" s="8">
        <f>VLOOKUP(C3231,'渗透率、续签率'!B:C,2,0)</f>
        <v>0.503</v>
      </c>
      <c r="L3231" s="6">
        <f t="shared" si="301"/>
        <v>0</v>
      </c>
      <c r="M3231">
        <v>1</v>
      </c>
      <c r="N3231">
        <v>0</v>
      </c>
      <c r="O3231" s="24">
        <f t="shared" si="302"/>
        <v>0</v>
      </c>
      <c r="P3231" s="35">
        <f>VLOOKUP(E3231,'参数设置&amp;汇总'!O:X,10,0)</f>
        <v>0.1</v>
      </c>
      <c r="Q3231" s="37">
        <f t="shared" si="303"/>
        <v>0.1</v>
      </c>
      <c r="R3231">
        <v>0.85</v>
      </c>
      <c r="S3231" s="38">
        <f t="shared" si="304"/>
        <v>0.11764705882352942</v>
      </c>
      <c r="T3231" s="9">
        <f t="shared" si="305"/>
        <v>5.094117647058824E-2</v>
      </c>
      <c r="V3231" s="11"/>
    </row>
    <row r="3232" spans="2:22" ht="18">
      <c r="B3232" t="s">
        <v>550</v>
      </c>
      <c r="C3232" t="s">
        <v>555</v>
      </c>
      <c r="D3232" t="str">
        <f>VLOOKUP(G3232,Sheet1!J:K,2,0)</f>
        <v>B</v>
      </c>
      <c r="E3232" t="str">
        <f t="shared" si="300"/>
        <v>B科学探索</v>
      </c>
      <c r="F3232" t="str">
        <f>VLOOKUP(G3232,Sheet1!J:L,3,0)</f>
        <v>河南省</v>
      </c>
      <c r="G3232" t="s">
        <v>84</v>
      </c>
      <c r="H3232" s="2" t="str">
        <f>VLOOKUP(G3232,Sheet1!J:O,6,0)</f>
        <v>华北大区</v>
      </c>
      <c r="I3232">
        <v>226</v>
      </c>
      <c r="J3232">
        <v>22</v>
      </c>
      <c r="K3232" s="8">
        <f>VLOOKUP(C3232,'渗透率、续签率'!B:C,2,0)</f>
        <v>0.503</v>
      </c>
      <c r="L3232" s="6">
        <f t="shared" si="301"/>
        <v>9.7345132743362831E-2</v>
      </c>
      <c r="M3232">
        <v>81</v>
      </c>
      <c r="N3232">
        <v>18</v>
      </c>
      <c r="O3232" s="24">
        <f t="shared" si="302"/>
        <v>0.22222222222222221</v>
      </c>
      <c r="P3232" s="35">
        <f>VLOOKUP(E3232,'参数设置&amp;汇总'!O:X,10,0)</f>
        <v>0.25</v>
      </c>
      <c r="Q3232" s="37">
        <f t="shared" si="303"/>
        <v>20.25</v>
      </c>
      <c r="R3232">
        <v>0.85</v>
      </c>
      <c r="S3232" s="38">
        <f t="shared" si="304"/>
        <v>13.171764705882353</v>
      </c>
      <c r="T3232" s="9">
        <f t="shared" si="305"/>
        <v>5.7033741176470585</v>
      </c>
      <c r="V3232" s="11"/>
    </row>
    <row r="3233" spans="2:22" ht="18">
      <c r="B3233" t="s">
        <v>550</v>
      </c>
      <c r="C3233" t="s">
        <v>555</v>
      </c>
      <c r="D3233" t="str">
        <f>VLOOKUP(G3233,Sheet1!J:K,2,0)</f>
        <v>C</v>
      </c>
      <c r="E3233" t="str">
        <f t="shared" si="300"/>
        <v>C科学探索</v>
      </c>
      <c r="F3233" t="str">
        <f>VLOOKUP(G3233,Sheet1!J:L,3,0)</f>
        <v>湖南省</v>
      </c>
      <c r="G3233" t="s">
        <v>394</v>
      </c>
      <c r="H3233" s="2" t="str">
        <f>VLOOKUP(G3233,Sheet1!J:O,6,0)</f>
        <v>华南大区</v>
      </c>
      <c r="I3233">
        <v>26</v>
      </c>
      <c r="J3233">
        <v>0</v>
      </c>
      <c r="K3233" s="8">
        <f>VLOOKUP(C3233,'渗透率、续签率'!B:C,2,0)</f>
        <v>0.503</v>
      </c>
      <c r="L3233" s="6">
        <f t="shared" si="301"/>
        <v>0</v>
      </c>
      <c r="M3233">
        <v>0</v>
      </c>
      <c r="N3233">
        <v>0</v>
      </c>
      <c r="O3233" s="24" t="e">
        <f t="shared" si="302"/>
        <v>#DIV/0!</v>
      </c>
      <c r="P3233" s="35">
        <f>VLOOKUP(E3233,'参数设置&amp;汇总'!O:X,10,0)</f>
        <v>0.1</v>
      </c>
      <c r="Q3233" s="37">
        <f t="shared" si="303"/>
        <v>0</v>
      </c>
      <c r="R3233">
        <v>0.85</v>
      </c>
      <c r="S3233" s="38">
        <f t="shared" si="304"/>
        <v>0</v>
      </c>
      <c r="T3233" s="9">
        <f t="shared" si="305"/>
        <v>0</v>
      </c>
      <c r="V3233" s="11"/>
    </row>
    <row r="3234" spans="2:22" ht="18">
      <c r="B3234" t="s">
        <v>550</v>
      </c>
      <c r="C3234" t="s">
        <v>555</v>
      </c>
      <c r="D3234" t="str">
        <f>VLOOKUP(G3234,Sheet1!J:K,2,0)</f>
        <v>C</v>
      </c>
      <c r="E3234" t="str">
        <f t="shared" si="300"/>
        <v>C科学探索</v>
      </c>
      <c r="F3234" t="str">
        <f>VLOOKUP(G3234,Sheet1!J:L,3,0)</f>
        <v>内蒙古自治区</v>
      </c>
      <c r="G3234" t="s">
        <v>395</v>
      </c>
      <c r="H3234" s="2" t="str">
        <f>VLOOKUP(G3234,Sheet1!J:O,6,0)</f>
        <v>华北大区</v>
      </c>
      <c r="I3234">
        <v>30</v>
      </c>
      <c r="J3234">
        <v>0</v>
      </c>
      <c r="K3234" s="8">
        <f>VLOOKUP(C3234,'渗透率、续签率'!B:C,2,0)</f>
        <v>0.503</v>
      </c>
      <c r="L3234" s="6">
        <f t="shared" si="301"/>
        <v>0</v>
      </c>
      <c r="M3234">
        <v>0</v>
      </c>
      <c r="N3234">
        <v>0</v>
      </c>
      <c r="O3234" s="24" t="e">
        <f t="shared" si="302"/>
        <v>#DIV/0!</v>
      </c>
      <c r="P3234" s="35">
        <f>VLOOKUP(E3234,'参数设置&amp;汇总'!O:X,10,0)</f>
        <v>0.1</v>
      </c>
      <c r="Q3234" s="37">
        <f t="shared" si="303"/>
        <v>0</v>
      </c>
      <c r="R3234">
        <v>0.85</v>
      </c>
      <c r="S3234" s="38">
        <f t="shared" si="304"/>
        <v>0</v>
      </c>
      <c r="T3234" s="9">
        <f t="shared" si="305"/>
        <v>0</v>
      </c>
      <c r="V3234" s="11"/>
    </row>
    <row r="3235" spans="2:22" ht="18">
      <c r="B3235" t="s">
        <v>550</v>
      </c>
      <c r="C3235" t="s">
        <v>555</v>
      </c>
      <c r="D3235" t="str">
        <f>VLOOKUP(G3235,Sheet1!J:K,2,0)</f>
        <v>C</v>
      </c>
      <c r="E3235" t="str">
        <f t="shared" si="300"/>
        <v>C科学探索</v>
      </c>
      <c r="F3235" t="str">
        <f>VLOOKUP(G3235,Sheet1!J:L,3,0)</f>
        <v>湖北省</v>
      </c>
      <c r="G3235" t="s">
        <v>396</v>
      </c>
      <c r="H3235" s="2" t="str">
        <f>VLOOKUP(G3235,Sheet1!J:O,6,0)</f>
        <v>华南大区</v>
      </c>
      <c r="I3235">
        <v>9</v>
      </c>
      <c r="J3235">
        <v>0</v>
      </c>
      <c r="K3235" s="8">
        <f>VLOOKUP(C3235,'渗透率、续签率'!B:C,2,0)</f>
        <v>0.503</v>
      </c>
      <c r="L3235" s="6">
        <f t="shared" si="301"/>
        <v>0</v>
      </c>
      <c r="M3235">
        <v>1</v>
      </c>
      <c r="N3235">
        <v>0</v>
      </c>
      <c r="O3235" s="24">
        <f t="shared" si="302"/>
        <v>0</v>
      </c>
      <c r="P3235" s="35">
        <f>VLOOKUP(E3235,'参数设置&amp;汇总'!O:X,10,0)</f>
        <v>0.1</v>
      </c>
      <c r="Q3235" s="37">
        <f t="shared" si="303"/>
        <v>0.1</v>
      </c>
      <c r="R3235">
        <v>0.85</v>
      </c>
      <c r="S3235" s="38">
        <f t="shared" si="304"/>
        <v>0.11764705882352942</v>
      </c>
      <c r="T3235" s="9">
        <f t="shared" si="305"/>
        <v>5.094117647058824E-2</v>
      </c>
      <c r="V3235" s="11"/>
    </row>
    <row r="3236" spans="2:22" ht="18">
      <c r="B3236" t="s">
        <v>550</v>
      </c>
      <c r="C3236" t="s">
        <v>555</v>
      </c>
      <c r="D3236" t="str">
        <f>VLOOKUP(G3236,Sheet1!J:K,2,0)</f>
        <v>C</v>
      </c>
      <c r="E3236" t="str">
        <f t="shared" si="300"/>
        <v>C科学探索</v>
      </c>
      <c r="F3236" t="str">
        <f>VLOOKUP(G3236,Sheet1!J:L,3,0)</f>
        <v>甘肃省</v>
      </c>
      <c r="G3236" t="s">
        <v>397</v>
      </c>
      <c r="H3236" s="2" t="str">
        <f>VLOOKUP(G3236,Sheet1!J:O,6,0)</f>
        <v>华北大区</v>
      </c>
      <c r="I3236">
        <v>6</v>
      </c>
      <c r="J3236">
        <v>0</v>
      </c>
      <c r="K3236" s="8">
        <f>VLOOKUP(C3236,'渗透率、续签率'!B:C,2,0)</f>
        <v>0.503</v>
      </c>
      <c r="L3236" s="6">
        <f t="shared" si="301"/>
        <v>0</v>
      </c>
      <c r="M3236">
        <v>0</v>
      </c>
      <c r="N3236">
        <v>0</v>
      </c>
      <c r="O3236" s="24" t="e">
        <f t="shared" si="302"/>
        <v>#DIV/0!</v>
      </c>
      <c r="P3236" s="35">
        <f>VLOOKUP(E3236,'参数设置&amp;汇总'!O:X,10,0)</f>
        <v>0.1</v>
      </c>
      <c r="Q3236" s="37">
        <f t="shared" si="303"/>
        <v>0</v>
      </c>
      <c r="R3236">
        <v>0.85</v>
      </c>
      <c r="S3236" s="38">
        <f t="shared" si="304"/>
        <v>0</v>
      </c>
      <c r="T3236" s="9">
        <f t="shared" si="305"/>
        <v>0</v>
      </c>
      <c r="V3236" s="11"/>
    </row>
    <row r="3237" spans="2:22" ht="18">
      <c r="B3237" t="s">
        <v>550</v>
      </c>
      <c r="C3237" t="s">
        <v>555</v>
      </c>
      <c r="D3237" t="str">
        <f>VLOOKUP(G3237,Sheet1!J:K,2,0)</f>
        <v>B</v>
      </c>
      <c r="E3237" t="str">
        <f t="shared" si="300"/>
        <v>B科学探索</v>
      </c>
      <c r="F3237" t="str">
        <f>VLOOKUP(G3237,Sheet1!J:L,3,0)</f>
        <v>重庆市</v>
      </c>
      <c r="G3237" t="s">
        <v>85</v>
      </c>
      <c r="H3237" s="2" t="str">
        <f>VLOOKUP(G3237,Sheet1!J:O,6,0)</f>
        <v>华北大区</v>
      </c>
      <c r="I3237">
        <v>234</v>
      </c>
      <c r="J3237">
        <v>10</v>
      </c>
      <c r="K3237" s="8">
        <f>VLOOKUP(C3237,'渗透率、续签率'!B:C,2,0)</f>
        <v>0.503</v>
      </c>
      <c r="L3237" s="6">
        <f t="shared" si="301"/>
        <v>4.2735042735042736E-2</v>
      </c>
      <c r="M3237">
        <v>39</v>
      </c>
      <c r="N3237">
        <v>9</v>
      </c>
      <c r="O3237" s="24">
        <f t="shared" si="302"/>
        <v>0.23076923076923078</v>
      </c>
      <c r="P3237" s="35">
        <f>VLOOKUP(E3237,'参数设置&amp;汇总'!O:X,10,0)</f>
        <v>0.25</v>
      </c>
      <c r="Q3237" s="37">
        <f t="shared" si="303"/>
        <v>9.75</v>
      </c>
      <c r="R3237">
        <v>0.85</v>
      </c>
      <c r="S3237" s="38">
        <f t="shared" si="304"/>
        <v>6.144705882352941</v>
      </c>
      <c r="T3237" s="9">
        <f t="shared" si="305"/>
        <v>2.6606576470588235</v>
      </c>
      <c r="V3237" s="11"/>
    </row>
    <row r="3238" spans="2:22" ht="18">
      <c r="B3238" t="s">
        <v>550</v>
      </c>
      <c r="C3238" t="s">
        <v>555</v>
      </c>
      <c r="D3238" t="str">
        <f>VLOOKUP(G3238,Sheet1!J:K,2,0)</f>
        <v>C</v>
      </c>
      <c r="E3238" t="str">
        <f t="shared" si="300"/>
        <v>C科学探索</v>
      </c>
      <c r="F3238" t="str">
        <f>VLOOKUP(G3238,Sheet1!J:L,3,0)</f>
        <v>浙江省</v>
      </c>
      <c r="G3238" t="s">
        <v>398</v>
      </c>
      <c r="H3238" s="2" t="str">
        <f>VLOOKUP(G3238,Sheet1!J:O,6,0)</f>
        <v>华南大区</v>
      </c>
      <c r="I3238">
        <v>112</v>
      </c>
      <c r="J3238">
        <v>0</v>
      </c>
      <c r="K3238" s="8">
        <f>VLOOKUP(C3238,'渗透率、续签率'!B:C,2,0)</f>
        <v>0.503</v>
      </c>
      <c r="L3238" s="6">
        <f t="shared" si="301"/>
        <v>0</v>
      </c>
      <c r="M3238">
        <v>9</v>
      </c>
      <c r="N3238">
        <v>0</v>
      </c>
      <c r="O3238" s="24">
        <f t="shared" si="302"/>
        <v>0</v>
      </c>
      <c r="P3238" s="35">
        <f>VLOOKUP(E3238,'参数设置&amp;汇总'!O:X,10,0)</f>
        <v>0.1</v>
      </c>
      <c r="Q3238" s="37">
        <f t="shared" si="303"/>
        <v>0.9</v>
      </c>
      <c r="R3238">
        <v>0.85</v>
      </c>
      <c r="S3238" s="38">
        <f t="shared" si="304"/>
        <v>1.0588235294117647</v>
      </c>
      <c r="T3238" s="9">
        <f t="shared" si="305"/>
        <v>0.45847058823529413</v>
      </c>
      <c r="V3238" s="11"/>
    </row>
    <row r="3239" spans="2:22" ht="18">
      <c r="B3239" t="s">
        <v>550</v>
      </c>
      <c r="C3239" t="s">
        <v>555</v>
      </c>
      <c r="D3239" t="str">
        <f>VLOOKUP(G3239,Sheet1!J:K,2,0)</f>
        <v>C</v>
      </c>
      <c r="E3239" t="str">
        <f t="shared" si="300"/>
        <v>C科学探索</v>
      </c>
      <c r="F3239" t="str">
        <f>VLOOKUP(G3239,Sheet1!J:L,3,0)</f>
        <v>甘肃省</v>
      </c>
      <c r="G3239" t="s">
        <v>399</v>
      </c>
      <c r="H3239" s="2" t="str">
        <f>VLOOKUP(G3239,Sheet1!J:O,6,0)</f>
        <v>华北大区</v>
      </c>
      <c r="I3239">
        <v>6</v>
      </c>
      <c r="J3239">
        <v>0</v>
      </c>
      <c r="K3239" s="8">
        <f>VLOOKUP(C3239,'渗透率、续签率'!B:C,2,0)</f>
        <v>0.503</v>
      </c>
      <c r="L3239" s="6">
        <f t="shared" si="301"/>
        <v>0</v>
      </c>
      <c r="M3239">
        <v>0</v>
      </c>
      <c r="N3239">
        <v>0</v>
      </c>
      <c r="O3239" s="24" t="e">
        <f t="shared" si="302"/>
        <v>#DIV/0!</v>
      </c>
      <c r="P3239" s="35">
        <f>VLOOKUP(E3239,'参数设置&amp;汇总'!O:X,10,0)</f>
        <v>0.1</v>
      </c>
      <c r="Q3239" s="37">
        <f t="shared" si="303"/>
        <v>0</v>
      </c>
      <c r="R3239">
        <v>0.85</v>
      </c>
      <c r="S3239" s="38">
        <f t="shared" si="304"/>
        <v>0</v>
      </c>
      <c r="T3239" s="9">
        <f t="shared" si="305"/>
        <v>0</v>
      </c>
      <c r="V3239" s="11"/>
    </row>
    <row r="3240" spans="2:22" ht="18">
      <c r="B3240" t="s">
        <v>550</v>
      </c>
      <c r="C3240" t="s">
        <v>555</v>
      </c>
      <c r="D3240" t="str">
        <f>VLOOKUP(G3240,Sheet1!J:K,2,0)</f>
        <v>C</v>
      </c>
      <c r="E3240" t="str">
        <f t="shared" si="300"/>
        <v>C科学探索</v>
      </c>
      <c r="F3240" t="str">
        <f>VLOOKUP(G3240,Sheet1!J:L,3,0)</f>
        <v>广西壮族自治区</v>
      </c>
      <c r="G3240" t="s">
        <v>400</v>
      </c>
      <c r="H3240" s="2" t="str">
        <f>VLOOKUP(G3240,Sheet1!J:O,6,0)</f>
        <v>华南大区</v>
      </c>
      <c r="I3240">
        <v>7</v>
      </c>
      <c r="J3240">
        <v>0</v>
      </c>
      <c r="K3240" s="8">
        <f>VLOOKUP(C3240,'渗透率、续签率'!B:C,2,0)</f>
        <v>0.503</v>
      </c>
      <c r="L3240" s="6">
        <f t="shared" si="301"/>
        <v>0</v>
      </c>
      <c r="M3240">
        <v>0</v>
      </c>
      <c r="N3240">
        <v>0</v>
      </c>
      <c r="O3240" s="24" t="e">
        <f t="shared" si="302"/>
        <v>#DIV/0!</v>
      </c>
      <c r="P3240" s="35">
        <f>VLOOKUP(E3240,'参数设置&amp;汇总'!O:X,10,0)</f>
        <v>0.1</v>
      </c>
      <c r="Q3240" s="37">
        <f t="shared" si="303"/>
        <v>0</v>
      </c>
      <c r="R3240">
        <v>0.85</v>
      </c>
      <c r="S3240" s="38">
        <f t="shared" si="304"/>
        <v>0</v>
      </c>
      <c r="T3240" s="9">
        <f t="shared" si="305"/>
        <v>0</v>
      </c>
      <c r="V3240" s="11"/>
    </row>
    <row r="3241" spans="2:22" ht="18">
      <c r="B3241" t="s">
        <v>550</v>
      </c>
      <c r="C3241" t="s">
        <v>555</v>
      </c>
      <c r="D3241" t="str">
        <f>VLOOKUP(G3241,Sheet1!J:K,2,0)</f>
        <v>C</v>
      </c>
      <c r="E3241" t="str">
        <f t="shared" si="300"/>
        <v>C科学探索</v>
      </c>
      <c r="F3241" t="str">
        <f>VLOOKUP(G3241,Sheet1!J:L,3,0)</f>
        <v>辽宁省</v>
      </c>
      <c r="G3241" t="s">
        <v>401</v>
      </c>
      <c r="H3241" s="2" t="str">
        <f>VLOOKUP(G3241,Sheet1!J:O,6,0)</f>
        <v>华北大区</v>
      </c>
      <c r="I3241">
        <v>8</v>
      </c>
      <c r="J3241">
        <v>0</v>
      </c>
      <c r="K3241" s="8">
        <f>VLOOKUP(C3241,'渗透率、续签率'!B:C,2,0)</f>
        <v>0.503</v>
      </c>
      <c r="L3241" s="6">
        <f t="shared" si="301"/>
        <v>0</v>
      </c>
      <c r="M3241">
        <v>0</v>
      </c>
      <c r="N3241">
        <v>0</v>
      </c>
      <c r="O3241" s="24" t="e">
        <f t="shared" si="302"/>
        <v>#DIV/0!</v>
      </c>
      <c r="P3241" s="35">
        <f>VLOOKUP(E3241,'参数设置&amp;汇总'!O:X,10,0)</f>
        <v>0.1</v>
      </c>
      <c r="Q3241" s="37">
        <f t="shared" si="303"/>
        <v>0</v>
      </c>
      <c r="R3241">
        <v>0.85</v>
      </c>
      <c r="S3241" s="38">
        <f t="shared" si="304"/>
        <v>0</v>
      </c>
      <c r="T3241" s="9">
        <f t="shared" si="305"/>
        <v>0</v>
      </c>
      <c r="V3241" s="11"/>
    </row>
    <row r="3242" spans="2:22" ht="18">
      <c r="B3242" t="s">
        <v>550</v>
      </c>
      <c r="C3242" t="s">
        <v>555</v>
      </c>
      <c r="D3242" t="str">
        <f>VLOOKUP(G3242,Sheet1!J:K,2,0)</f>
        <v>C</v>
      </c>
      <c r="E3242" t="str">
        <f t="shared" si="300"/>
        <v>C科学探索</v>
      </c>
      <c r="F3242" t="str">
        <f>VLOOKUP(G3242,Sheet1!J:L,3,0)</f>
        <v>贵州省</v>
      </c>
      <c r="G3242" t="s">
        <v>403</v>
      </c>
      <c r="H3242" s="2" t="str">
        <f>VLOOKUP(G3242,Sheet1!J:O,6,0)</f>
        <v>华北大区</v>
      </c>
      <c r="I3242">
        <v>12</v>
      </c>
      <c r="J3242">
        <v>0</v>
      </c>
      <c r="K3242" s="8">
        <f>VLOOKUP(C3242,'渗透率、续签率'!B:C,2,0)</f>
        <v>0.503</v>
      </c>
      <c r="L3242" s="6">
        <f t="shared" si="301"/>
        <v>0</v>
      </c>
      <c r="M3242">
        <v>0</v>
      </c>
      <c r="N3242">
        <v>0</v>
      </c>
      <c r="O3242" s="24" t="e">
        <f t="shared" si="302"/>
        <v>#DIV/0!</v>
      </c>
      <c r="P3242" s="35">
        <f>VLOOKUP(E3242,'参数设置&amp;汇总'!O:X,10,0)</f>
        <v>0.1</v>
      </c>
      <c r="Q3242" s="37">
        <f t="shared" si="303"/>
        <v>0</v>
      </c>
      <c r="R3242">
        <v>0.85</v>
      </c>
      <c r="S3242" s="38">
        <f t="shared" si="304"/>
        <v>0</v>
      </c>
      <c r="T3242" s="9">
        <f t="shared" si="305"/>
        <v>0</v>
      </c>
      <c r="V3242" s="11"/>
    </row>
    <row r="3243" spans="2:22" ht="18">
      <c r="B3243" t="s">
        <v>550</v>
      </c>
      <c r="C3243" t="s">
        <v>555</v>
      </c>
      <c r="D3243" t="str">
        <f>VLOOKUP(G3243,Sheet1!J:K,2,0)</f>
        <v>C</v>
      </c>
      <c r="E3243" t="str">
        <f t="shared" si="300"/>
        <v>C科学探索</v>
      </c>
      <c r="F3243" t="str">
        <f>VLOOKUP(G3243,Sheet1!J:L,3,0)</f>
        <v>陕西省</v>
      </c>
      <c r="G3243" t="s">
        <v>404</v>
      </c>
      <c r="H3243" s="2" t="str">
        <f>VLOOKUP(G3243,Sheet1!J:O,6,0)</f>
        <v>华北大区</v>
      </c>
      <c r="I3243">
        <v>5</v>
      </c>
      <c r="J3243">
        <v>0</v>
      </c>
      <c r="K3243" s="8">
        <f>VLOOKUP(C3243,'渗透率、续签率'!B:C,2,0)</f>
        <v>0.503</v>
      </c>
      <c r="L3243" s="6">
        <f t="shared" si="301"/>
        <v>0</v>
      </c>
      <c r="M3243">
        <v>0</v>
      </c>
      <c r="N3243">
        <v>0</v>
      </c>
      <c r="O3243" s="24" t="e">
        <f t="shared" si="302"/>
        <v>#DIV/0!</v>
      </c>
      <c r="P3243" s="35">
        <f>VLOOKUP(E3243,'参数设置&amp;汇总'!O:X,10,0)</f>
        <v>0.1</v>
      </c>
      <c r="Q3243" s="37">
        <f t="shared" si="303"/>
        <v>0</v>
      </c>
      <c r="R3243">
        <v>0.85</v>
      </c>
      <c r="S3243" s="38">
        <f t="shared" si="304"/>
        <v>0</v>
      </c>
      <c r="T3243" s="9">
        <f t="shared" si="305"/>
        <v>0</v>
      </c>
    </row>
    <row r="3244" spans="2:22" ht="18">
      <c r="B3244" t="s">
        <v>550</v>
      </c>
      <c r="C3244" t="s">
        <v>555</v>
      </c>
      <c r="D3244" t="str">
        <f>VLOOKUP(G3244,Sheet1!J:K,2,0)</f>
        <v>C</v>
      </c>
      <c r="E3244" t="str">
        <f t="shared" si="300"/>
        <v>C科学探索</v>
      </c>
      <c r="F3244" t="str">
        <f>VLOOKUP(G3244,Sheet1!J:L,3,0)</f>
        <v>安徽省</v>
      </c>
      <c r="G3244" t="s">
        <v>405</v>
      </c>
      <c r="H3244" s="2" t="str">
        <f>VLOOKUP(G3244,Sheet1!J:O,6,0)</f>
        <v>华南大区</v>
      </c>
      <c r="I3244">
        <v>7</v>
      </c>
      <c r="J3244">
        <v>0</v>
      </c>
      <c r="K3244" s="8">
        <f>VLOOKUP(C3244,'渗透率、续签率'!B:C,2,0)</f>
        <v>0.503</v>
      </c>
      <c r="L3244" s="6">
        <f t="shared" si="301"/>
        <v>0</v>
      </c>
      <c r="M3244">
        <v>0</v>
      </c>
      <c r="N3244">
        <v>0</v>
      </c>
      <c r="O3244" s="24" t="e">
        <f t="shared" si="302"/>
        <v>#DIV/0!</v>
      </c>
      <c r="P3244" s="35">
        <f>VLOOKUP(E3244,'参数设置&amp;汇总'!O:X,10,0)</f>
        <v>0.1</v>
      </c>
      <c r="Q3244" s="37">
        <f t="shared" si="303"/>
        <v>0</v>
      </c>
      <c r="R3244">
        <v>0.85</v>
      </c>
      <c r="S3244" s="38">
        <f t="shared" si="304"/>
        <v>0</v>
      </c>
      <c r="T3244" s="9">
        <f t="shared" si="305"/>
        <v>0</v>
      </c>
      <c r="V3244" s="11"/>
    </row>
    <row r="3245" spans="2:22" ht="18">
      <c r="B3245" t="s">
        <v>550</v>
      </c>
      <c r="C3245" t="s">
        <v>555</v>
      </c>
      <c r="D3245" t="str">
        <f>VLOOKUP(G3245,Sheet1!J:K,2,0)</f>
        <v>C</v>
      </c>
      <c r="E3245" t="str">
        <f t="shared" si="300"/>
        <v>C科学探索</v>
      </c>
      <c r="F3245" t="str">
        <f>VLOOKUP(G3245,Sheet1!J:L,3,0)</f>
        <v>宁夏回族自治区</v>
      </c>
      <c r="G3245" t="s">
        <v>406</v>
      </c>
      <c r="H3245" s="2" t="str">
        <f>VLOOKUP(G3245,Sheet1!J:O,6,0)</f>
        <v>华北大区</v>
      </c>
      <c r="I3245">
        <v>69</v>
      </c>
      <c r="J3245">
        <v>3</v>
      </c>
      <c r="K3245" s="8">
        <f>VLOOKUP(C3245,'渗透率、续签率'!B:C,2,0)</f>
        <v>0.503</v>
      </c>
      <c r="L3245" s="6">
        <f t="shared" si="301"/>
        <v>4.3478260869565216E-2</v>
      </c>
      <c r="M3245">
        <v>15</v>
      </c>
      <c r="N3245">
        <v>3</v>
      </c>
      <c r="O3245" s="24">
        <f t="shared" si="302"/>
        <v>0.2</v>
      </c>
      <c r="P3245" s="35">
        <f>VLOOKUP(E3245,'参数设置&amp;汇总'!O:X,10,0)</f>
        <v>0.1</v>
      </c>
      <c r="Q3245" s="37">
        <f t="shared" si="303"/>
        <v>3</v>
      </c>
      <c r="R3245">
        <v>0.85</v>
      </c>
      <c r="S3245" s="38">
        <f t="shared" si="304"/>
        <v>1.7541176470588238</v>
      </c>
      <c r="T3245" s="9">
        <f t="shared" si="305"/>
        <v>0.75953294117647074</v>
      </c>
      <c r="V3245" s="11"/>
    </row>
    <row r="3246" spans="2:22" ht="18">
      <c r="B3246" t="s">
        <v>550</v>
      </c>
      <c r="C3246" t="s">
        <v>555</v>
      </c>
      <c r="D3246" t="str">
        <f>VLOOKUP(G3246,Sheet1!J:K,2,0)</f>
        <v>C</v>
      </c>
      <c r="E3246" t="str">
        <f t="shared" si="300"/>
        <v>C科学探索</v>
      </c>
      <c r="F3246" t="str">
        <f>VLOOKUP(G3246,Sheet1!J:L,3,0)</f>
        <v>内蒙古自治区</v>
      </c>
      <c r="G3246" t="s">
        <v>407</v>
      </c>
      <c r="H3246" s="2" t="str">
        <f>VLOOKUP(G3246,Sheet1!J:O,6,0)</f>
        <v>华北大区</v>
      </c>
      <c r="I3246">
        <v>17</v>
      </c>
      <c r="J3246">
        <v>0</v>
      </c>
      <c r="K3246" s="8">
        <f>VLOOKUP(C3246,'渗透率、续签率'!B:C,2,0)</f>
        <v>0.503</v>
      </c>
      <c r="L3246" s="6">
        <f t="shared" si="301"/>
        <v>0</v>
      </c>
      <c r="M3246">
        <v>0</v>
      </c>
      <c r="N3246">
        <v>0</v>
      </c>
      <c r="O3246" s="24" t="e">
        <f t="shared" si="302"/>
        <v>#DIV/0!</v>
      </c>
      <c r="P3246" s="35">
        <f>VLOOKUP(E3246,'参数设置&amp;汇总'!O:X,10,0)</f>
        <v>0.1</v>
      </c>
      <c r="Q3246" s="37">
        <f t="shared" si="303"/>
        <v>0</v>
      </c>
      <c r="R3246">
        <v>0.85</v>
      </c>
      <c r="S3246" s="38">
        <f t="shared" si="304"/>
        <v>0</v>
      </c>
      <c r="T3246" s="9">
        <f t="shared" si="305"/>
        <v>0</v>
      </c>
    </row>
    <row r="3247" spans="2:22" ht="18">
      <c r="B3247" t="s">
        <v>550</v>
      </c>
      <c r="C3247" t="s">
        <v>555</v>
      </c>
      <c r="D3247" t="str">
        <f>VLOOKUP(G3247,Sheet1!J:K,2,0)</f>
        <v>C</v>
      </c>
      <c r="E3247" t="str">
        <f t="shared" si="300"/>
        <v>C科学探索</v>
      </c>
      <c r="F3247" t="str">
        <f>VLOOKUP(G3247,Sheet1!J:L,3,0)</f>
        <v>辽宁省</v>
      </c>
      <c r="G3247" t="s">
        <v>408</v>
      </c>
      <c r="H3247" s="2" t="str">
        <f>VLOOKUP(G3247,Sheet1!J:O,6,0)</f>
        <v>华北大区</v>
      </c>
      <c r="I3247">
        <v>14</v>
      </c>
      <c r="J3247">
        <v>0</v>
      </c>
      <c r="K3247" s="8">
        <f>VLOOKUP(C3247,'渗透率、续签率'!B:C,2,0)</f>
        <v>0.503</v>
      </c>
      <c r="L3247" s="6">
        <f t="shared" si="301"/>
        <v>0</v>
      </c>
      <c r="M3247">
        <v>3</v>
      </c>
      <c r="N3247">
        <v>0</v>
      </c>
      <c r="O3247" s="24">
        <f t="shared" si="302"/>
        <v>0</v>
      </c>
      <c r="P3247" s="35">
        <f>VLOOKUP(E3247,'参数设置&amp;汇总'!O:X,10,0)</f>
        <v>0.1</v>
      </c>
      <c r="Q3247" s="37">
        <f t="shared" si="303"/>
        <v>0.30000000000000004</v>
      </c>
      <c r="R3247">
        <v>0.85</v>
      </c>
      <c r="S3247" s="38">
        <f t="shared" si="304"/>
        <v>0.35294117647058831</v>
      </c>
      <c r="T3247" s="9">
        <f t="shared" si="305"/>
        <v>0.15282352941176475</v>
      </c>
    </row>
    <row r="3248" spans="2:22" ht="18">
      <c r="B3248" t="s">
        <v>550</v>
      </c>
      <c r="C3248" t="s">
        <v>555</v>
      </c>
      <c r="D3248" t="str">
        <f>VLOOKUP(G3248,Sheet1!J:K,2,0)</f>
        <v>C</v>
      </c>
      <c r="E3248" t="str">
        <f t="shared" si="300"/>
        <v>C科学探索</v>
      </c>
      <c r="F3248" t="str">
        <f>VLOOKUP(G3248,Sheet1!J:L,3,0)</f>
        <v>江苏省</v>
      </c>
      <c r="G3248" t="s">
        <v>409</v>
      </c>
      <c r="H3248" s="2" t="str">
        <f>VLOOKUP(G3248,Sheet1!J:O,6,0)</f>
        <v>华北大区</v>
      </c>
      <c r="I3248">
        <v>36</v>
      </c>
      <c r="J3248">
        <v>2</v>
      </c>
      <c r="K3248" s="8">
        <f>VLOOKUP(C3248,'渗透率、续签率'!B:C,2,0)</f>
        <v>0.503</v>
      </c>
      <c r="L3248" s="6">
        <f t="shared" si="301"/>
        <v>5.5555555555555552E-2</v>
      </c>
      <c r="M3248">
        <v>1</v>
      </c>
      <c r="N3248">
        <v>1</v>
      </c>
      <c r="O3248" s="24">
        <f t="shared" si="302"/>
        <v>1</v>
      </c>
      <c r="P3248" s="35">
        <f>VLOOKUP(E3248,'参数设置&amp;汇总'!O:X,10,0)</f>
        <v>0.1</v>
      </c>
      <c r="Q3248" s="37">
        <f t="shared" si="303"/>
        <v>1</v>
      </c>
      <c r="R3248">
        <v>0.85</v>
      </c>
      <c r="S3248" s="38">
        <f t="shared" si="304"/>
        <v>0.58470588235294119</v>
      </c>
      <c r="T3248" s="9">
        <f t="shared" si="305"/>
        <v>0.25317764705882351</v>
      </c>
    </row>
    <row r="3249" spans="2:22" ht="18">
      <c r="B3249" t="s">
        <v>550</v>
      </c>
      <c r="C3249" t="s">
        <v>555</v>
      </c>
      <c r="D3249" t="str">
        <f>VLOOKUP(G3249,Sheet1!J:K,2,0)</f>
        <v>C</v>
      </c>
      <c r="E3249" t="str">
        <f t="shared" si="300"/>
        <v>C科学探索</v>
      </c>
      <c r="F3249" t="str">
        <f>VLOOKUP(G3249,Sheet1!J:L,3,0)</f>
        <v>吉林省</v>
      </c>
      <c r="G3249" t="s">
        <v>410</v>
      </c>
      <c r="H3249" s="2" t="str">
        <f>VLOOKUP(G3249,Sheet1!J:O,6,0)</f>
        <v>华北大区</v>
      </c>
      <c r="I3249">
        <v>126</v>
      </c>
      <c r="J3249">
        <v>5</v>
      </c>
      <c r="K3249" s="8">
        <f>VLOOKUP(C3249,'渗透率、续签率'!B:C,2,0)</f>
        <v>0.503</v>
      </c>
      <c r="L3249" s="6">
        <f t="shared" si="301"/>
        <v>3.968253968253968E-2</v>
      </c>
      <c r="M3249">
        <v>33</v>
      </c>
      <c r="N3249">
        <v>3</v>
      </c>
      <c r="O3249" s="24">
        <f t="shared" si="302"/>
        <v>9.0909090909090912E-2</v>
      </c>
      <c r="P3249" s="35">
        <f>VLOOKUP(E3249,'参数设置&amp;汇总'!O:X,10,0)</f>
        <v>0.1</v>
      </c>
      <c r="Q3249" s="37">
        <f t="shared" si="303"/>
        <v>3.3000000000000003</v>
      </c>
      <c r="R3249">
        <v>0.85</v>
      </c>
      <c r="S3249" s="38">
        <f t="shared" si="304"/>
        <v>2.1070588235294121</v>
      </c>
      <c r="T3249" s="9">
        <f t="shared" si="305"/>
        <v>0.91235647058823544</v>
      </c>
    </row>
    <row r="3250" spans="2:22" ht="18">
      <c r="B3250" t="s">
        <v>550</v>
      </c>
      <c r="C3250" t="s">
        <v>555</v>
      </c>
      <c r="D3250" t="str">
        <f>VLOOKUP(G3250,Sheet1!J:K,2,0)</f>
        <v>B</v>
      </c>
      <c r="E3250" t="str">
        <f t="shared" si="300"/>
        <v>B科学探索</v>
      </c>
      <c r="F3250" t="str">
        <f>VLOOKUP(G3250,Sheet1!J:L,3,0)</f>
        <v>湖南省</v>
      </c>
      <c r="G3250" t="s">
        <v>87</v>
      </c>
      <c r="H3250" s="2" t="str">
        <f>VLOOKUP(G3250,Sheet1!J:O,6,0)</f>
        <v>华南大区</v>
      </c>
      <c r="I3250">
        <v>195</v>
      </c>
      <c r="J3250">
        <v>6</v>
      </c>
      <c r="K3250" s="8">
        <f>VLOOKUP(C3250,'渗透率、续签率'!B:C,2,0)</f>
        <v>0.503</v>
      </c>
      <c r="L3250" s="6">
        <f t="shared" si="301"/>
        <v>3.0769230769230771E-2</v>
      </c>
      <c r="M3250">
        <v>64</v>
      </c>
      <c r="N3250">
        <v>2</v>
      </c>
      <c r="O3250" s="24">
        <f t="shared" si="302"/>
        <v>3.125E-2</v>
      </c>
      <c r="P3250" s="35">
        <f>VLOOKUP(E3250,'参数设置&amp;汇总'!O:X,10,0)</f>
        <v>0.25</v>
      </c>
      <c r="Q3250" s="37">
        <f t="shared" si="303"/>
        <v>16</v>
      </c>
      <c r="R3250">
        <v>0.85</v>
      </c>
      <c r="S3250" s="38">
        <f t="shared" si="304"/>
        <v>17.64</v>
      </c>
      <c r="T3250" s="9">
        <f t="shared" si="305"/>
        <v>7.6381199999999998</v>
      </c>
      <c r="V3250" s="11"/>
    </row>
    <row r="3251" spans="2:22" ht="18">
      <c r="B3251" t="s">
        <v>550</v>
      </c>
      <c r="C3251" t="s">
        <v>555</v>
      </c>
      <c r="D3251" t="str">
        <f>VLOOKUP(G3251,Sheet1!J:K,2,0)</f>
        <v>C</v>
      </c>
      <c r="E3251" t="str">
        <f t="shared" si="300"/>
        <v>C科学探索</v>
      </c>
      <c r="F3251" t="str">
        <f>VLOOKUP(G3251,Sheet1!J:L,3,0)</f>
        <v>山西省</v>
      </c>
      <c r="G3251" t="s">
        <v>411</v>
      </c>
      <c r="H3251" s="2" t="str">
        <f>VLOOKUP(G3251,Sheet1!J:O,6,0)</f>
        <v>华北大区</v>
      </c>
      <c r="I3251">
        <v>18</v>
      </c>
      <c r="J3251">
        <v>0</v>
      </c>
      <c r="K3251" s="8">
        <f>VLOOKUP(C3251,'渗透率、续签率'!B:C,2,0)</f>
        <v>0.503</v>
      </c>
      <c r="L3251" s="6">
        <f t="shared" si="301"/>
        <v>0</v>
      </c>
      <c r="M3251">
        <v>0</v>
      </c>
      <c r="N3251">
        <v>0</v>
      </c>
      <c r="O3251" s="24" t="e">
        <f t="shared" si="302"/>
        <v>#DIV/0!</v>
      </c>
      <c r="P3251" s="35">
        <f>VLOOKUP(E3251,'参数设置&amp;汇总'!O:X,10,0)</f>
        <v>0.1</v>
      </c>
      <c r="Q3251" s="37">
        <f t="shared" si="303"/>
        <v>0</v>
      </c>
      <c r="R3251">
        <v>0.85</v>
      </c>
      <c r="S3251" s="38">
        <f t="shared" si="304"/>
        <v>0</v>
      </c>
      <c r="T3251" s="9">
        <f t="shared" si="305"/>
        <v>0</v>
      </c>
      <c r="V3251" s="11"/>
    </row>
    <row r="3252" spans="2:22" ht="18">
      <c r="B3252" t="s">
        <v>550</v>
      </c>
      <c r="C3252" t="s">
        <v>555</v>
      </c>
      <c r="D3252" t="str">
        <f>VLOOKUP(G3252,Sheet1!J:K,2,0)</f>
        <v>C</v>
      </c>
      <c r="E3252" t="str">
        <f t="shared" si="300"/>
        <v>C科学探索</v>
      </c>
      <c r="F3252" t="str">
        <f>VLOOKUP(G3252,Sheet1!J:L,3,0)</f>
        <v>辽宁省</v>
      </c>
      <c r="G3252" t="s">
        <v>412</v>
      </c>
      <c r="H3252" s="2" t="str">
        <f>VLOOKUP(G3252,Sheet1!J:O,6,0)</f>
        <v>华北大区</v>
      </c>
      <c r="I3252">
        <v>21</v>
      </c>
      <c r="J3252">
        <v>0</v>
      </c>
      <c r="K3252" s="8">
        <f>VLOOKUP(C3252,'渗透率、续签率'!B:C,2,0)</f>
        <v>0.503</v>
      </c>
      <c r="L3252" s="6">
        <f t="shared" si="301"/>
        <v>0</v>
      </c>
      <c r="M3252">
        <v>0</v>
      </c>
      <c r="N3252">
        <v>0</v>
      </c>
      <c r="O3252" s="24" t="e">
        <f t="shared" si="302"/>
        <v>#DIV/0!</v>
      </c>
      <c r="P3252" s="35">
        <f>VLOOKUP(E3252,'参数设置&amp;汇总'!O:X,10,0)</f>
        <v>0.1</v>
      </c>
      <c r="Q3252" s="37">
        <f t="shared" si="303"/>
        <v>0</v>
      </c>
      <c r="R3252">
        <v>0.85</v>
      </c>
      <c r="S3252" s="38">
        <f t="shared" si="304"/>
        <v>0</v>
      </c>
      <c r="T3252" s="9">
        <f t="shared" si="305"/>
        <v>0</v>
      </c>
    </row>
    <row r="3253" spans="2:22" ht="18">
      <c r="B3253" t="s">
        <v>550</v>
      </c>
      <c r="C3253" t="s">
        <v>555</v>
      </c>
      <c r="D3253" t="str">
        <f>VLOOKUP(G3253,Sheet1!J:K,2,0)</f>
        <v>C</v>
      </c>
      <c r="E3253" t="str">
        <f t="shared" si="300"/>
        <v>C科学探索</v>
      </c>
      <c r="F3253" t="str">
        <f>VLOOKUP(G3253,Sheet1!J:L,3,0)</f>
        <v>安徽省</v>
      </c>
      <c r="G3253" t="s">
        <v>413</v>
      </c>
      <c r="H3253" s="2" t="str">
        <f>VLOOKUP(G3253,Sheet1!J:O,6,0)</f>
        <v>华南大区</v>
      </c>
      <c r="I3253">
        <v>46</v>
      </c>
      <c r="J3253">
        <v>0</v>
      </c>
      <c r="K3253" s="8">
        <f>VLOOKUP(C3253,'渗透率、续签率'!B:C,2,0)</f>
        <v>0.503</v>
      </c>
      <c r="L3253" s="6">
        <f t="shared" si="301"/>
        <v>0</v>
      </c>
      <c r="M3253">
        <v>1</v>
      </c>
      <c r="N3253">
        <v>0</v>
      </c>
      <c r="O3253" s="24">
        <f t="shared" si="302"/>
        <v>0</v>
      </c>
      <c r="P3253" s="35">
        <f>VLOOKUP(E3253,'参数设置&amp;汇总'!O:X,10,0)</f>
        <v>0.1</v>
      </c>
      <c r="Q3253" s="37">
        <f t="shared" si="303"/>
        <v>0.1</v>
      </c>
      <c r="R3253">
        <v>0.85</v>
      </c>
      <c r="S3253" s="38">
        <f t="shared" si="304"/>
        <v>0.11764705882352942</v>
      </c>
      <c r="T3253" s="9">
        <f t="shared" si="305"/>
        <v>5.094117647058824E-2</v>
      </c>
      <c r="V3253" s="11"/>
    </row>
    <row r="3254" spans="2:22" ht="18">
      <c r="B3254" t="s">
        <v>550</v>
      </c>
      <c r="C3254" t="s">
        <v>555</v>
      </c>
      <c r="D3254" t="str">
        <f>VLOOKUP(G3254,Sheet1!J:K,2,0)</f>
        <v>C</v>
      </c>
      <c r="E3254" t="str">
        <f t="shared" si="300"/>
        <v>C科学探索</v>
      </c>
      <c r="F3254" t="str">
        <f>VLOOKUP(G3254,Sheet1!J:L,3,0)</f>
        <v>广西壮族自治区</v>
      </c>
      <c r="G3254" t="s">
        <v>414</v>
      </c>
      <c r="H3254" s="2" t="str">
        <f>VLOOKUP(G3254,Sheet1!J:O,6,0)</f>
        <v>华南大区</v>
      </c>
      <c r="I3254">
        <v>3</v>
      </c>
      <c r="J3254">
        <v>0</v>
      </c>
      <c r="K3254" s="8">
        <f>VLOOKUP(C3254,'渗透率、续签率'!B:C,2,0)</f>
        <v>0.503</v>
      </c>
      <c r="L3254" s="6">
        <f t="shared" si="301"/>
        <v>0</v>
      </c>
      <c r="M3254">
        <v>0</v>
      </c>
      <c r="N3254">
        <v>0</v>
      </c>
      <c r="O3254" s="24" t="e">
        <f t="shared" si="302"/>
        <v>#DIV/0!</v>
      </c>
      <c r="P3254" s="35">
        <f>VLOOKUP(E3254,'参数设置&amp;汇总'!O:X,10,0)</f>
        <v>0.1</v>
      </c>
      <c r="Q3254" s="37">
        <f t="shared" si="303"/>
        <v>0</v>
      </c>
      <c r="R3254">
        <v>0.85</v>
      </c>
      <c r="S3254" s="38">
        <f t="shared" si="304"/>
        <v>0</v>
      </c>
      <c r="T3254" s="9">
        <f t="shared" si="305"/>
        <v>0</v>
      </c>
      <c r="V3254" s="11"/>
    </row>
    <row r="3255" spans="2:22" ht="18">
      <c r="B3255" t="s">
        <v>550</v>
      </c>
      <c r="C3255" t="s">
        <v>555</v>
      </c>
      <c r="D3255" t="str">
        <f>VLOOKUP(G3255,Sheet1!J:K,2,0)</f>
        <v>C</v>
      </c>
      <c r="E3255" t="str">
        <f t="shared" si="300"/>
        <v>C科学探索</v>
      </c>
      <c r="F3255" t="str">
        <f>VLOOKUP(G3255,Sheet1!J:L,3,0)</f>
        <v>广东省</v>
      </c>
      <c r="G3255" t="s">
        <v>415</v>
      </c>
      <c r="H3255" s="2" t="str">
        <f>VLOOKUP(G3255,Sheet1!J:O,6,0)</f>
        <v>华南大区</v>
      </c>
      <c r="I3255">
        <v>23</v>
      </c>
      <c r="J3255">
        <v>0</v>
      </c>
      <c r="K3255" s="8">
        <f>VLOOKUP(C3255,'渗透率、续签率'!B:C,2,0)</f>
        <v>0.503</v>
      </c>
      <c r="L3255" s="6">
        <f t="shared" si="301"/>
        <v>0</v>
      </c>
      <c r="M3255">
        <v>0</v>
      </c>
      <c r="N3255">
        <v>0</v>
      </c>
      <c r="O3255" s="24" t="e">
        <f t="shared" si="302"/>
        <v>#DIV/0!</v>
      </c>
      <c r="P3255" s="35">
        <f>VLOOKUP(E3255,'参数设置&amp;汇总'!O:X,10,0)</f>
        <v>0.1</v>
      </c>
      <c r="Q3255" s="37">
        <f t="shared" si="303"/>
        <v>0</v>
      </c>
      <c r="R3255">
        <v>0.85</v>
      </c>
      <c r="S3255" s="38">
        <f t="shared" si="304"/>
        <v>0</v>
      </c>
      <c r="T3255" s="9">
        <f t="shared" si="305"/>
        <v>0</v>
      </c>
      <c r="V3255" s="11"/>
    </row>
    <row r="3256" spans="2:22" ht="18">
      <c r="B3256" t="s">
        <v>550</v>
      </c>
      <c r="C3256" t="s">
        <v>555</v>
      </c>
      <c r="D3256" t="str">
        <f>VLOOKUP(G3256,Sheet1!J:K,2,0)</f>
        <v>C</v>
      </c>
      <c r="E3256" t="str">
        <f t="shared" si="300"/>
        <v>C科学探索</v>
      </c>
      <c r="F3256" t="str">
        <f>VLOOKUP(G3256,Sheet1!J:L,3,0)</f>
        <v>山西省</v>
      </c>
      <c r="G3256" t="s">
        <v>416</v>
      </c>
      <c r="H3256" s="2" t="str">
        <f>VLOOKUP(G3256,Sheet1!J:O,6,0)</f>
        <v>华北大区</v>
      </c>
      <c r="I3256">
        <v>8</v>
      </c>
      <c r="J3256">
        <v>0</v>
      </c>
      <c r="K3256" s="8">
        <f>VLOOKUP(C3256,'渗透率、续签率'!B:C,2,0)</f>
        <v>0.503</v>
      </c>
      <c r="L3256" s="6">
        <f t="shared" si="301"/>
        <v>0</v>
      </c>
      <c r="M3256">
        <v>0</v>
      </c>
      <c r="N3256">
        <v>0</v>
      </c>
      <c r="O3256" s="24" t="e">
        <f t="shared" si="302"/>
        <v>#DIV/0!</v>
      </c>
      <c r="P3256" s="35">
        <f>VLOOKUP(E3256,'参数设置&amp;汇总'!O:X,10,0)</f>
        <v>0.1</v>
      </c>
      <c r="Q3256" s="37">
        <f t="shared" si="303"/>
        <v>0</v>
      </c>
      <c r="R3256">
        <v>0.85</v>
      </c>
      <c r="S3256" s="38">
        <f t="shared" si="304"/>
        <v>0</v>
      </c>
      <c r="T3256" s="9">
        <f t="shared" si="305"/>
        <v>0</v>
      </c>
      <c r="V3256" s="11"/>
    </row>
    <row r="3257" spans="2:22" ht="18">
      <c r="B3257" t="s">
        <v>550</v>
      </c>
      <c r="C3257" t="s">
        <v>555</v>
      </c>
      <c r="D3257" t="str">
        <f>VLOOKUP(G3257,Sheet1!J:K,2,0)</f>
        <v>C</v>
      </c>
      <c r="E3257" t="str">
        <f t="shared" si="300"/>
        <v>C科学探索</v>
      </c>
      <c r="F3257" t="str">
        <f>VLOOKUP(G3257,Sheet1!J:L,3,0)</f>
        <v>新疆维吾尔自治区</v>
      </c>
      <c r="G3257" t="s">
        <v>417</v>
      </c>
      <c r="H3257" s="2" t="str">
        <f>VLOOKUP(G3257,Sheet1!J:O,6,0)</f>
        <v>华北大区</v>
      </c>
      <c r="I3257">
        <v>2</v>
      </c>
      <c r="J3257">
        <v>0</v>
      </c>
      <c r="K3257" s="8">
        <f>VLOOKUP(C3257,'渗透率、续签率'!B:C,2,0)</f>
        <v>0.503</v>
      </c>
      <c r="L3257" s="6">
        <f t="shared" si="301"/>
        <v>0</v>
      </c>
      <c r="M3257">
        <v>0</v>
      </c>
      <c r="N3257">
        <v>0</v>
      </c>
      <c r="O3257" s="24" t="e">
        <f t="shared" si="302"/>
        <v>#DIV/0!</v>
      </c>
      <c r="P3257" s="35">
        <f>VLOOKUP(E3257,'参数设置&amp;汇总'!O:X,10,0)</f>
        <v>0.1</v>
      </c>
      <c r="Q3257" s="37">
        <f t="shared" si="303"/>
        <v>0</v>
      </c>
      <c r="R3257">
        <v>0.85</v>
      </c>
      <c r="S3257" s="38">
        <f t="shared" si="304"/>
        <v>0</v>
      </c>
      <c r="T3257" s="9">
        <f t="shared" si="305"/>
        <v>0</v>
      </c>
      <c r="V3257" s="11"/>
    </row>
    <row r="3258" spans="2:22" ht="18">
      <c r="B3258" t="s">
        <v>550</v>
      </c>
      <c r="C3258" t="s">
        <v>555</v>
      </c>
      <c r="D3258" t="str">
        <f>VLOOKUP(G3258,Sheet1!J:K,2,0)</f>
        <v>C</v>
      </c>
      <c r="E3258" t="str">
        <f t="shared" si="300"/>
        <v>C科学探索</v>
      </c>
      <c r="F3258" t="str">
        <f>VLOOKUP(G3258,Sheet1!J:L,3,0)</f>
        <v>新疆维吾尔自治区</v>
      </c>
      <c r="G3258" t="s">
        <v>418</v>
      </c>
      <c r="H3258" s="2" t="str">
        <f>VLOOKUP(G3258,Sheet1!J:O,6,0)</f>
        <v>华北大区</v>
      </c>
      <c r="I3258">
        <v>2</v>
      </c>
      <c r="J3258">
        <v>0</v>
      </c>
      <c r="K3258" s="8">
        <f>VLOOKUP(C3258,'渗透率、续签率'!B:C,2,0)</f>
        <v>0.503</v>
      </c>
      <c r="L3258" s="6">
        <f t="shared" si="301"/>
        <v>0</v>
      </c>
      <c r="M3258">
        <v>0</v>
      </c>
      <c r="N3258">
        <v>0</v>
      </c>
      <c r="O3258" s="24" t="e">
        <f t="shared" si="302"/>
        <v>#DIV/0!</v>
      </c>
      <c r="P3258" s="35">
        <f>VLOOKUP(E3258,'参数设置&amp;汇总'!O:X,10,0)</f>
        <v>0.1</v>
      </c>
      <c r="Q3258" s="37">
        <f t="shared" si="303"/>
        <v>0</v>
      </c>
      <c r="R3258">
        <v>0.85</v>
      </c>
      <c r="S3258" s="38">
        <f t="shared" si="304"/>
        <v>0</v>
      </c>
      <c r="T3258" s="9">
        <f t="shared" si="305"/>
        <v>0</v>
      </c>
      <c r="V3258" s="11"/>
    </row>
    <row r="3259" spans="2:22" ht="18">
      <c r="B3259" t="s">
        <v>550</v>
      </c>
      <c r="C3259" t="s">
        <v>555</v>
      </c>
      <c r="D3259" t="str">
        <f>VLOOKUP(G3259,Sheet1!J:K,2,0)</f>
        <v>C</v>
      </c>
      <c r="E3259" t="str">
        <f t="shared" si="300"/>
        <v>C科学探索</v>
      </c>
      <c r="F3259" t="str">
        <f>VLOOKUP(G3259,Sheet1!J:L,3,0)</f>
        <v>四川省</v>
      </c>
      <c r="G3259" t="s">
        <v>419</v>
      </c>
      <c r="H3259" s="2" t="str">
        <f>VLOOKUP(G3259,Sheet1!J:O,6,0)</f>
        <v>华北大区</v>
      </c>
      <c r="I3259">
        <v>0</v>
      </c>
      <c r="J3259">
        <v>0</v>
      </c>
      <c r="K3259" s="8">
        <f>VLOOKUP(C3259,'渗透率、续签率'!B:C,2,0)</f>
        <v>0.503</v>
      </c>
      <c r="L3259" s="6" t="e">
        <f t="shared" si="301"/>
        <v>#DIV/0!</v>
      </c>
      <c r="M3259">
        <v>0</v>
      </c>
      <c r="N3259">
        <v>0</v>
      </c>
      <c r="O3259" s="24" t="e">
        <f t="shared" si="302"/>
        <v>#DIV/0!</v>
      </c>
      <c r="P3259" s="35">
        <f>VLOOKUP(E3259,'参数设置&amp;汇总'!O:X,10,0)</f>
        <v>0.1</v>
      </c>
      <c r="Q3259" s="37">
        <f t="shared" si="303"/>
        <v>0</v>
      </c>
      <c r="R3259">
        <v>0.85</v>
      </c>
      <c r="S3259" s="38">
        <f t="shared" si="304"/>
        <v>0</v>
      </c>
      <c r="T3259" s="9">
        <f t="shared" si="305"/>
        <v>0</v>
      </c>
      <c r="V3259" s="11"/>
    </row>
    <row r="3260" spans="2:22" ht="18">
      <c r="B3260" t="s">
        <v>550</v>
      </c>
      <c r="C3260" t="s">
        <v>555</v>
      </c>
      <c r="D3260" t="str">
        <f>VLOOKUP(G3260,Sheet1!J:K,2,0)</f>
        <v>C</v>
      </c>
      <c r="E3260" t="str">
        <f t="shared" si="300"/>
        <v>C科学探索</v>
      </c>
      <c r="F3260" t="str">
        <f>VLOOKUP(G3260,Sheet1!J:L,3,0)</f>
        <v>内蒙古自治区</v>
      </c>
      <c r="G3260" t="s">
        <v>420</v>
      </c>
      <c r="H3260" s="2" t="str">
        <f>VLOOKUP(G3260,Sheet1!J:O,6,0)</f>
        <v>华北大区</v>
      </c>
      <c r="I3260">
        <v>2</v>
      </c>
      <c r="J3260">
        <v>0</v>
      </c>
      <c r="K3260" s="8">
        <f>VLOOKUP(C3260,'渗透率、续签率'!B:C,2,0)</f>
        <v>0.503</v>
      </c>
      <c r="L3260" s="6">
        <f t="shared" si="301"/>
        <v>0</v>
      </c>
      <c r="M3260">
        <v>0</v>
      </c>
      <c r="N3260">
        <v>0</v>
      </c>
      <c r="O3260" s="24" t="e">
        <f t="shared" si="302"/>
        <v>#DIV/0!</v>
      </c>
      <c r="P3260" s="35">
        <f>VLOOKUP(E3260,'参数设置&amp;汇总'!O:X,10,0)</f>
        <v>0.1</v>
      </c>
      <c r="Q3260" s="37">
        <f t="shared" si="303"/>
        <v>0</v>
      </c>
      <c r="R3260">
        <v>0.85</v>
      </c>
      <c r="S3260" s="38">
        <f t="shared" si="304"/>
        <v>0</v>
      </c>
      <c r="T3260" s="9">
        <f t="shared" si="305"/>
        <v>0</v>
      </c>
      <c r="V3260" s="11"/>
    </row>
    <row r="3261" spans="2:22" ht="18">
      <c r="B3261" t="s">
        <v>550</v>
      </c>
      <c r="C3261" t="s">
        <v>555</v>
      </c>
      <c r="D3261" t="str">
        <f>VLOOKUP(G3261,Sheet1!J:K,2,0)</f>
        <v>C</v>
      </c>
      <c r="E3261" t="str">
        <f t="shared" si="300"/>
        <v>C科学探索</v>
      </c>
      <c r="F3261" t="str">
        <f>VLOOKUP(G3261,Sheet1!J:L,3,0)</f>
        <v>新疆维吾尔自治区</v>
      </c>
      <c r="G3261" t="s">
        <v>421</v>
      </c>
      <c r="H3261" s="2" t="str">
        <f>VLOOKUP(G3261,Sheet1!J:O,6,0)</f>
        <v>华北大区</v>
      </c>
      <c r="I3261">
        <v>1</v>
      </c>
      <c r="J3261">
        <v>0</v>
      </c>
      <c r="K3261" s="8">
        <f>VLOOKUP(C3261,'渗透率、续签率'!B:C,2,0)</f>
        <v>0.503</v>
      </c>
      <c r="L3261" s="6">
        <f t="shared" si="301"/>
        <v>0</v>
      </c>
      <c r="M3261">
        <v>0</v>
      </c>
      <c r="N3261">
        <v>0</v>
      </c>
      <c r="O3261" s="24" t="e">
        <f t="shared" si="302"/>
        <v>#DIV/0!</v>
      </c>
      <c r="P3261" s="35">
        <f>VLOOKUP(E3261,'参数设置&amp;汇总'!O:X,10,0)</f>
        <v>0.1</v>
      </c>
      <c r="Q3261" s="37">
        <f t="shared" si="303"/>
        <v>0</v>
      </c>
      <c r="R3261">
        <v>0.85</v>
      </c>
      <c r="S3261" s="38">
        <f t="shared" si="304"/>
        <v>0</v>
      </c>
      <c r="T3261" s="9">
        <f t="shared" si="305"/>
        <v>0</v>
      </c>
      <c r="V3261" s="11"/>
    </row>
    <row r="3262" spans="2:22" ht="18">
      <c r="B3262" t="s">
        <v>550</v>
      </c>
      <c r="C3262" t="s">
        <v>555</v>
      </c>
      <c r="D3262" t="str">
        <f>VLOOKUP(G3262,Sheet1!J:K,2,0)</f>
        <v>C</v>
      </c>
      <c r="E3262" t="str">
        <f t="shared" si="300"/>
        <v>C科学探索</v>
      </c>
      <c r="F3262" t="str">
        <f>VLOOKUP(G3262,Sheet1!J:L,3,0)</f>
        <v>甘肃省</v>
      </c>
      <c r="G3262" t="s">
        <v>423</v>
      </c>
      <c r="H3262" s="2" t="str">
        <f>VLOOKUP(G3262,Sheet1!J:O,6,0)</f>
        <v>华北大区</v>
      </c>
      <c r="I3262">
        <v>6</v>
      </c>
      <c r="J3262">
        <v>0</v>
      </c>
      <c r="K3262" s="8">
        <f>VLOOKUP(C3262,'渗透率、续签率'!B:C,2,0)</f>
        <v>0.503</v>
      </c>
      <c r="L3262" s="6">
        <f t="shared" si="301"/>
        <v>0</v>
      </c>
      <c r="M3262">
        <v>0</v>
      </c>
      <c r="N3262">
        <v>0</v>
      </c>
      <c r="O3262" s="24" t="e">
        <f t="shared" si="302"/>
        <v>#DIV/0!</v>
      </c>
      <c r="P3262" s="35">
        <f>VLOOKUP(E3262,'参数设置&amp;汇总'!O:X,10,0)</f>
        <v>0.1</v>
      </c>
      <c r="Q3262" s="37">
        <f t="shared" si="303"/>
        <v>0</v>
      </c>
      <c r="R3262">
        <v>0.85</v>
      </c>
      <c r="S3262" s="38">
        <f t="shared" si="304"/>
        <v>0</v>
      </c>
      <c r="T3262" s="9">
        <f t="shared" si="305"/>
        <v>0</v>
      </c>
      <c r="V3262" s="11"/>
    </row>
    <row r="3263" spans="2:22" ht="18">
      <c r="B3263" t="s">
        <v>550</v>
      </c>
      <c r="C3263" t="s">
        <v>555</v>
      </c>
      <c r="D3263" t="str">
        <f>VLOOKUP(G3263,Sheet1!J:K,2,0)</f>
        <v>C</v>
      </c>
      <c r="E3263" t="str">
        <f t="shared" si="300"/>
        <v>C科学探索</v>
      </c>
      <c r="F3263" t="str">
        <f>VLOOKUP(G3263,Sheet1!J:L,3,0)</f>
        <v>海南省</v>
      </c>
      <c r="G3263" t="s">
        <v>424</v>
      </c>
      <c r="H3263" s="2" t="str">
        <f>VLOOKUP(G3263,Sheet1!J:O,6,0)</f>
        <v>华南大区</v>
      </c>
      <c r="I3263">
        <v>1</v>
      </c>
      <c r="J3263">
        <v>0</v>
      </c>
      <c r="K3263" s="8">
        <f>VLOOKUP(C3263,'渗透率、续签率'!B:C,2,0)</f>
        <v>0.503</v>
      </c>
      <c r="L3263" s="6">
        <f t="shared" si="301"/>
        <v>0</v>
      </c>
      <c r="M3263">
        <v>0</v>
      </c>
      <c r="N3263">
        <v>0</v>
      </c>
      <c r="O3263" s="24" t="e">
        <f t="shared" si="302"/>
        <v>#DIV/0!</v>
      </c>
      <c r="P3263" s="35">
        <f>VLOOKUP(E3263,'参数设置&amp;汇总'!O:X,10,0)</f>
        <v>0.1</v>
      </c>
      <c r="Q3263" s="37">
        <f t="shared" si="303"/>
        <v>0</v>
      </c>
      <c r="R3263">
        <v>0.85</v>
      </c>
      <c r="S3263" s="38">
        <f t="shared" si="304"/>
        <v>0</v>
      </c>
      <c r="T3263" s="9">
        <f t="shared" si="305"/>
        <v>0</v>
      </c>
      <c r="V3263" s="11"/>
    </row>
    <row r="3264" spans="2:22" ht="18">
      <c r="B3264" t="s">
        <v>550</v>
      </c>
      <c r="C3264" t="s">
        <v>555</v>
      </c>
      <c r="D3264" t="str">
        <f>VLOOKUP(G3264,Sheet1!J:K,2,0)</f>
        <v>C</v>
      </c>
      <c r="E3264" t="str">
        <f t="shared" si="300"/>
        <v>C科学探索</v>
      </c>
      <c r="F3264" t="str">
        <f>VLOOKUP(G3264,Sheet1!J:L,3,0)</f>
        <v>湖北省</v>
      </c>
      <c r="G3264" t="s">
        <v>425</v>
      </c>
      <c r="H3264" s="2" t="str">
        <f>VLOOKUP(G3264,Sheet1!J:O,6,0)</f>
        <v>华南大区</v>
      </c>
      <c r="I3264">
        <v>6</v>
      </c>
      <c r="J3264">
        <v>0</v>
      </c>
      <c r="K3264" s="8">
        <f>VLOOKUP(C3264,'渗透率、续签率'!B:C,2,0)</f>
        <v>0.503</v>
      </c>
      <c r="L3264" s="6">
        <f t="shared" si="301"/>
        <v>0</v>
      </c>
      <c r="M3264">
        <v>0</v>
      </c>
      <c r="N3264">
        <v>0</v>
      </c>
      <c r="O3264" s="24" t="e">
        <f t="shared" si="302"/>
        <v>#DIV/0!</v>
      </c>
      <c r="P3264" s="35">
        <f>VLOOKUP(E3264,'参数设置&amp;汇总'!O:X,10,0)</f>
        <v>0.1</v>
      </c>
      <c r="Q3264" s="37">
        <f t="shared" si="303"/>
        <v>0</v>
      </c>
      <c r="R3264">
        <v>0.85</v>
      </c>
      <c r="S3264" s="38">
        <f t="shared" si="304"/>
        <v>0</v>
      </c>
      <c r="T3264" s="9">
        <f t="shared" si="305"/>
        <v>0</v>
      </c>
      <c r="V3264" s="11"/>
    </row>
    <row r="3265" spans="2:22" ht="18">
      <c r="B3265" t="s">
        <v>550</v>
      </c>
      <c r="C3265" t="s">
        <v>555</v>
      </c>
      <c r="D3265" t="str">
        <f>VLOOKUP(G3265,Sheet1!J:K,2,0)</f>
        <v>C</v>
      </c>
      <c r="E3265" t="str">
        <f t="shared" si="300"/>
        <v>C科学探索</v>
      </c>
      <c r="F3265" t="str">
        <f>VLOOKUP(G3265,Sheet1!J:L,3,0)</f>
        <v>四川省</v>
      </c>
      <c r="G3265" t="s">
        <v>426</v>
      </c>
      <c r="H3265" s="2" t="str">
        <f>VLOOKUP(G3265,Sheet1!J:O,6,0)</f>
        <v>华北大区</v>
      </c>
      <c r="I3265">
        <v>3</v>
      </c>
      <c r="J3265">
        <v>0</v>
      </c>
      <c r="K3265" s="8">
        <f>VLOOKUP(C3265,'渗透率、续签率'!B:C,2,0)</f>
        <v>0.503</v>
      </c>
      <c r="L3265" s="6">
        <f t="shared" si="301"/>
        <v>0</v>
      </c>
      <c r="M3265">
        <v>1</v>
      </c>
      <c r="N3265">
        <v>0</v>
      </c>
      <c r="O3265" s="24">
        <f t="shared" si="302"/>
        <v>0</v>
      </c>
      <c r="P3265" s="35">
        <f>VLOOKUP(E3265,'参数设置&amp;汇总'!O:X,10,0)</f>
        <v>0.1</v>
      </c>
      <c r="Q3265" s="37">
        <f t="shared" si="303"/>
        <v>0.1</v>
      </c>
      <c r="R3265">
        <v>0.85</v>
      </c>
      <c r="S3265" s="38">
        <f t="shared" si="304"/>
        <v>0.11764705882352942</v>
      </c>
      <c r="T3265" s="9">
        <f t="shared" si="305"/>
        <v>5.094117647058824E-2</v>
      </c>
    </row>
    <row r="3266" spans="2:22" ht="18">
      <c r="B3266" t="s">
        <v>550</v>
      </c>
      <c r="C3266" t="s">
        <v>555</v>
      </c>
      <c r="D3266" t="str">
        <f>VLOOKUP(G3266,Sheet1!J:K,2,0)</f>
        <v>B</v>
      </c>
      <c r="E3266" t="str">
        <f t="shared" si="300"/>
        <v>B科学探索</v>
      </c>
      <c r="F3266" t="str">
        <f>VLOOKUP(G3266,Sheet1!J:L,3,0)</f>
        <v>山东省</v>
      </c>
      <c r="G3266" t="s">
        <v>88</v>
      </c>
      <c r="H3266" s="2" t="str">
        <f>VLOOKUP(G3266,Sheet1!J:O,6,0)</f>
        <v>华北大区</v>
      </c>
      <c r="I3266">
        <v>326</v>
      </c>
      <c r="J3266">
        <v>4</v>
      </c>
      <c r="K3266" s="8">
        <f>VLOOKUP(C3266,'渗透率、续签率'!B:C,2,0)</f>
        <v>0.503</v>
      </c>
      <c r="L3266" s="6">
        <f t="shared" si="301"/>
        <v>1.2269938650306749E-2</v>
      </c>
      <c r="M3266">
        <v>27</v>
      </c>
      <c r="N3266">
        <v>4</v>
      </c>
      <c r="O3266" s="24">
        <f t="shared" si="302"/>
        <v>0.14814814814814814</v>
      </c>
      <c r="P3266" s="35">
        <f>VLOOKUP(E3266,'参数设置&amp;汇总'!O:X,10,0)</f>
        <v>0.25</v>
      </c>
      <c r="Q3266" s="37">
        <f t="shared" si="303"/>
        <v>6.75</v>
      </c>
      <c r="R3266">
        <v>0.85</v>
      </c>
      <c r="S3266" s="38">
        <f t="shared" si="304"/>
        <v>5.5741176470588227</v>
      </c>
      <c r="T3266" s="9">
        <f t="shared" si="305"/>
        <v>2.4135929411764701</v>
      </c>
      <c r="V3266" s="11"/>
    </row>
    <row r="3267" spans="2:22" ht="18">
      <c r="B3267" t="s">
        <v>550</v>
      </c>
      <c r="C3267" t="s">
        <v>555</v>
      </c>
      <c r="D3267" t="str">
        <f>VLOOKUP(G3267,Sheet1!J:K,2,0)</f>
        <v>C</v>
      </c>
      <c r="E3267" t="str">
        <f t="shared" ref="E3267:E3330" si="306">D3267&amp;C3267</f>
        <v>C科学探索</v>
      </c>
      <c r="F3267" t="str">
        <f>VLOOKUP(G3267,Sheet1!J:L,3,0)</f>
        <v>辽宁省</v>
      </c>
      <c r="G3267" t="s">
        <v>427</v>
      </c>
      <c r="H3267" s="2" t="str">
        <f>VLOOKUP(G3267,Sheet1!J:O,6,0)</f>
        <v>华北大区</v>
      </c>
      <c r="I3267">
        <v>26</v>
      </c>
      <c r="J3267">
        <v>0</v>
      </c>
      <c r="K3267" s="8">
        <f>VLOOKUP(C3267,'渗透率、续签率'!B:C,2,0)</f>
        <v>0.503</v>
      </c>
      <c r="L3267" s="6">
        <f t="shared" ref="L3267:L3330" si="307">J3267/I3267</f>
        <v>0</v>
      </c>
      <c r="M3267">
        <v>1</v>
      </c>
      <c r="N3267">
        <v>0</v>
      </c>
      <c r="O3267" s="24">
        <f t="shared" ref="O3267:O3330" si="308">N3267/M3267</f>
        <v>0</v>
      </c>
      <c r="P3267" s="35">
        <f>VLOOKUP(E3267,'参数设置&amp;汇总'!O:X,10,0)</f>
        <v>0.1</v>
      </c>
      <c r="Q3267" s="37">
        <f t="shared" ref="Q3267:Q3330" si="309">IF(P3267*M3267&gt;=N3267,M3267*P3267,N3267)</f>
        <v>0.1</v>
      </c>
      <c r="R3267">
        <v>0.85</v>
      </c>
      <c r="S3267" s="38">
        <f t="shared" ref="S3267:S3330" si="310">((1-K3267)*N3267+IF(Q3267-N3267&gt;0,Q3267-N3267,0))/R3267</f>
        <v>0.11764705882352942</v>
      </c>
      <c r="T3267" s="9">
        <f t="shared" ref="T3267:T3330" si="311">S3267*0.433</f>
        <v>5.094117647058824E-2</v>
      </c>
      <c r="U3267" s="1"/>
      <c r="V3267" s="11"/>
    </row>
    <row r="3268" spans="2:22" ht="18">
      <c r="B3268" t="s">
        <v>550</v>
      </c>
      <c r="C3268" t="s">
        <v>555</v>
      </c>
      <c r="D3268" t="str">
        <f>VLOOKUP(G3268,Sheet1!J:K,2,0)</f>
        <v>C</v>
      </c>
      <c r="E3268" t="str">
        <f t="shared" si="306"/>
        <v>C科学探索</v>
      </c>
      <c r="F3268" t="str">
        <f>VLOOKUP(G3268,Sheet1!J:L,3,0)</f>
        <v>广东省</v>
      </c>
      <c r="G3268" t="s">
        <v>428</v>
      </c>
      <c r="H3268" s="2" t="str">
        <f>VLOOKUP(G3268,Sheet1!J:O,6,0)</f>
        <v>华南大区</v>
      </c>
      <c r="I3268">
        <v>14</v>
      </c>
      <c r="J3268">
        <v>0</v>
      </c>
      <c r="K3268" s="8">
        <f>VLOOKUP(C3268,'渗透率、续签率'!B:C,2,0)</f>
        <v>0.503</v>
      </c>
      <c r="L3268" s="6">
        <f t="shared" si="307"/>
        <v>0</v>
      </c>
      <c r="M3268">
        <v>0</v>
      </c>
      <c r="N3268">
        <v>0</v>
      </c>
      <c r="O3268" s="24" t="e">
        <f t="shared" si="308"/>
        <v>#DIV/0!</v>
      </c>
      <c r="P3268" s="35">
        <f>VLOOKUP(E3268,'参数设置&amp;汇总'!O:X,10,0)</f>
        <v>0.1</v>
      </c>
      <c r="Q3268" s="37">
        <f t="shared" si="309"/>
        <v>0</v>
      </c>
      <c r="R3268">
        <v>0.85</v>
      </c>
      <c r="S3268" s="38">
        <f t="shared" si="310"/>
        <v>0</v>
      </c>
      <c r="T3268" s="9">
        <f t="shared" si="311"/>
        <v>0</v>
      </c>
      <c r="V3268" s="11"/>
    </row>
    <row r="3269" spans="2:22" ht="18">
      <c r="B3269" t="s">
        <v>550</v>
      </c>
      <c r="C3269" t="s">
        <v>555</v>
      </c>
      <c r="D3269" t="str">
        <f>VLOOKUP(G3269,Sheet1!J:K,2,0)</f>
        <v>C</v>
      </c>
      <c r="E3269" t="str">
        <f t="shared" si="306"/>
        <v>C科学探索</v>
      </c>
      <c r="F3269" t="str">
        <f>VLOOKUP(G3269,Sheet1!J:L,3,0)</f>
        <v>香港特别行政区</v>
      </c>
      <c r="G3269" t="s">
        <v>429</v>
      </c>
      <c r="H3269" s="2">
        <f>VLOOKUP(G3269,Sheet1!J:O,6,0)</f>
        <v>0</v>
      </c>
      <c r="I3269">
        <v>138</v>
      </c>
      <c r="J3269">
        <v>0</v>
      </c>
      <c r="K3269" s="8">
        <f>VLOOKUP(C3269,'渗透率、续签率'!B:C,2,0)</f>
        <v>0.503</v>
      </c>
      <c r="L3269" s="6">
        <f t="shared" si="307"/>
        <v>0</v>
      </c>
      <c r="M3269">
        <v>4</v>
      </c>
      <c r="N3269">
        <v>0</v>
      </c>
      <c r="O3269" s="24">
        <f t="shared" si="308"/>
        <v>0</v>
      </c>
      <c r="P3269" s="35">
        <f>VLOOKUP(E3269,'参数设置&amp;汇总'!O:X,10,0)</f>
        <v>0.1</v>
      </c>
      <c r="Q3269" s="37">
        <f t="shared" si="309"/>
        <v>0.4</v>
      </c>
      <c r="R3269">
        <v>0.85</v>
      </c>
      <c r="S3269" s="38">
        <f t="shared" si="310"/>
        <v>0.4705882352941177</v>
      </c>
      <c r="T3269" s="9">
        <f t="shared" si="311"/>
        <v>0.20376470588235296</v>
      </c>
      <c r="V3269" s="11"/>
    </row>
    <row r="3270" spans="2:22" ht="18">
      <c r="B3270" t="s">
        <v>550</v>
      </c>
      <c r="C3270" t="s">
        <v>555</v>
      </c>
      <c r="D3270" t="str">
        <f>VLOOKUP(G3270,Sheet1!J:K,2,0)</f>
        <v>C</v>
      </c>
      <c r="E3270" t="str">
        <f t="shared" si="306"/>
        <v>C科学探索</v>
      </c>
      <c r="F3270" t="str">
        <f>VLOOKUP(G3270,Sheet1!J:L,3,0)</f>
        <v>安徽省</v>
      </c>
      <c r="G3270" t="s">
        <v>430</v>
      </c>
      <c r="H3270" s="2" t="str">
        <f>VLOOKUP(G3270,Sheet1!J:O,6,0)</f>
        <v>华南大区</v>
      </c>
      <c r="I3270">
        <v>35</v>
      </c>
      <c r="J3270">
        <v>0</v>
      </c>
      <c r="K3270" s="8">
        <f>VLOOKUP(C3270,'渗透率、续签率'!B:C,2,0)</f>
        <v>0.503</v>
      </c>
      <c r="L3270" s="6">
        <f t="shared" si="307"/>
        <v>0</v>
      </c>
      <c r="M3270">
        <v>0</v>
      </c>
      <c r="N3270">
        <v>0</v>
      </c>
      <c r="O3270" s="24" t="e">
        <f t="shared" si="308"/>
        <v>#DIV/0!</v>
      </c>
      <c r="P3270" s="35">
        <f>VLOOKUP(E3270,'参数设置&amp;汇总'!O:X,10,0)</f>
        <v>0.1</v>
      </c>
      <c r="Q3270" s="37">
        <f t="shared" si="309"/>
        <v>0</v>
      </c>
      <c r="R3270">
        <v>0.85</v>
      </c>
      <c r="S3270" s="38">
        <f t="shared" si="310"/>
        <v>0</v>
      </c>
      <c r="T3270" s="9">
        <f t="shared" si="311"/>
        <v>0</v>
      </c>
      <c r="V3270" s="11"/>
    </row>
    <row r="3271" spans="2:22" ht="18">
      <c r="B3271" t="s">
        <v>550</v>
      </c>
      <c r="C3271" t="s">
        <v>555</v>
      </c>
      <c r="D3271" t="str">
        <f>VLOOKUP(G3271,Sheet1!J:K,2,0)</f>
        <v>C</v>
      </c>
      <c r="E3271" t="str">
        <f t="shared" si="306"/>
        <v>C科学探索</v>
      </c>
      <c r="F3271" t="str">
        <f>VLOOKUP(G3271,Sheet1!J:L,3,0)</f>
        <v>河南省</v>
      </c>
      <c r="G3271" t="s">
        <v>431</v>
      </c>
      <c r="H3271" s="2" t="str">
        <f>VLOOKUP(G3271,Sheet1!J:O,6,0)</f>
        <v>华北大区</v>
      </c>
      <c r="I3271">
        <v>34</v>
      </c>
      <c r="J3271">
        <v>0</v>
      </c>
      <c r="K3271" s="8">
        <f>VLOOKUP(C3271,'渗透率、续签率'!B:C,2,0)</f>
        <v>0.503</v>
      </c>
      <c r="L3271" s="6">
        <f t="shared" si="307"/>
        <v>0</v>
      </c>
      <c r="M3271">
        <v>5</v>
      </c>
      <c r="N3271">
        <v>0</v>
      </c>
      <c r="O3271" s="24">
        <f t="shared" si="308"/>
        <v>0</v>
      </c>
      <c r="P3271" s="35">
        <f>VLOOKUP(E3271,'参数设置&amp;汇总'!O:X,10,0)</f>
        <v>0.1</v>
      </c>
      <c r="Q3271" s="37">
        <f t="shared" si="309"/>
        <v>0.5</v>
      </c>
      <c r="R3271">
        <v>0.85</v>
      </c>
      <c r="S3271" s="38">
        <f t="shared" si="310"/>
        <v>0.58823529411764708</v>
      </c>
      <c r="T3271" s="9">
        <f t="shared" si="311"/>
        <v>0.25470588235294117</v>
      </c>
      <c r="V3271" s="11"/>
    </row>
    <row r="3272" spans="2:22" ht="18">
      <c r="B3272" t="s">
        <v>550</v>
      </c>
      <c r="C3272" t="s">
        <v>555</v>
      </c>
      <c r="D3272" t="str">
        <f>VLOOKUP(G3272,Sheet1!J:K,2,0)</f>
        <v>C</v>
      </c>
      <c r="E3272" t="str">
        <f t="shared" si="306"/>
        <v>C科学探索</v>
      </c>
      <c r="F3272" t="str">
        <f>VLOOKUP(G3272,Sheet1!J:L,3,0)</f>
        <v>黑龙江省</v>
      </c>
      <c r="G3272" t="s">
        <v>432</v>
      </c>
      <c r="H3272" s="2" t="str">
        <f>VLOOKUP(G3272,Sheet1!J:O,6,0)</f>
        <v>华北大区</v>
      </c>
      <c r="I3272">
        <v>3</v>
      </c>
      <c r="J3272">
        <v>0</v>
      </c>
      <c r="K3272" s="8">
        <f>VLOOKUP(C3272,'渗透率、续签率'!B:C,2,0)</f>
        <v>0.503</v>
      </c>
      <c r="L3272" s="6">
        <f t="shared" si="307"/>
        <v>0</v>
      </c>
      <c r="M3272">
        <v>0</v>
      </c>
      <c r="N3272">
        <v>0</v>
      </c>
      <c r="O3272" s="24" t="e">
        <f t="shared" si="308"/>
        <v>#DIV/0!</v>
      </c>
      <c r="P3272" s="35">
        <f>VLOOKUP(E3272,'参数设置&amp;汇总'!O:X,10,0)</f>
        <v>0.1</v>
      </c>
      <c r="Q3272" s="37">
        <f t="shared" si="309"/>
        <v>0</v>
      </c>
      <c r="R3272">
        <v>0.85</v>
      </c>
      <c r="S3272" s="38">
        <f t="shared" si="310"/>
        <v>0</v>
      </c>
      <c r="T3272" s="9">
        <f t="shared" si="311"/>
        <v>0</v>
      </c>
      <c r="V3272" s="11"/>
    </row>
    <row r="3273" spans="2:22" ht="18">
      <c r="B3273" t="s">
        <v>550</v>
      </c>
      <c r="C3273" t="s">
        <v>555</v>
      </c>
      <c r="D3273" t="str">
        <f>VLOOKUP(G3273,Sheet1!J:K,2,0)</f>
        <v>C</v>
      </c>
      <c r="E3273" t="str">
        <f t="shared" si="306"/>
        <v>C科学探索</v>
      </c>
      <c r="F3273" t="str">
        <f>VLOOKUP(G3273,Sheet1!J:L,3,0)</f>
        <v>河南省</v>
      </c>
      <c r="G3273" t="s">
        <v>433</v>
      </c>
      <c r="H3273" s="2" t="str">
        <f>VLOOKUP(G3273,Sheet1!J:O,6,0)</f>
        <v>华北大区</v>
      </c>
      <c r="I3273">
        <v>18</v>
      </c>
      <c r="J3273">
        <v>0</v>
      </c>
      <c r="K3273" s="8">
        <f>VLOOKUP(C3273,'渗透率、续签率'!B:C,2,0)</f>
        <v>0.503</v>
      </c>
      <c r="L3273" s="6">
        <f t="shared" si="307"/>
        <v>0</v>
      </c>
      <c r="M3273">
        <v>3</v>
      </c>
      <c r="N3273">
        <v>0</v>
      </c>
      <c r="O3273" s="24">
        <f t="shared" si="308"/>
        <v>0</v>
      </c>
      <c r="P3273" s="35">
        <f>VLOOKUP(E3273,'参数设置&amp;汇总'!O:X,10,0)</f>
        <v>0.1</v>
      </c>
      <c r="Q3273" s="37">
        <f t="shared" si="309"/>
        <v>0.30000000000000004</v>
      </c>
      <c r="R3273">
        <v>0.85</v>
      </c>
      <c r="S3273" s="38">
        <f t="shared" si="310"/>
        <v>0.35294117647058831</v>
      </c>
      <c r="T3273" s="9">
        <f t="shared" si="311"/>
        <v>0.15282352941176475</v>
      </c>
      <c r="V3273" s="11"/>
    </row>
    <row r="3274" spans="2:22" ht="18">
      <c r="B3274" t="s">
        <v>550</v>
      </c>
      <c r="C3274" t="s">
        <v>555</v>
      </c>
      <c r="D3274" t="str">
        <f>VLOOKUP(G3274,Sheet1!J:K,2,0)</f>
        <v>C</v>
      </c>
      <c r="E3274" t="str">
        <f t="shared" si="306"/>
        <v>C科学探索</v>
      </c>
      <c r="F3274" t="str">
        <f>VLOOKUP(G3274,Sheet1!J:L,3,0)</f>
        <v>黑龙江省</v>
      </c>
      <c r="G3274" t="s">
        <v>434</v>
      </c>
      <c r="H3274" s="2" t="str">
        <f>VLOOKUP(G3274,Sheet1!J:O,6,0)</f>
        <v>华北大区</v>
      </c>
      <c r="I3274">
        <v>2</v>
      </c>
      <c r="J3274">
        <v>0</v>
      </c>
      <c r="K3274" s="8">
        <f>VLOOKUP(C3274,'渗透率、续签率'!B:C,2,0)</f>
        <v>0.503</v>
      </c>
      <c r="L3274" s="6">
        <f t="shared" si="307"/>
        <v>0</v>
      </c>
      <c r="M3274">
        <v>0</v>
      </c>
      <c r="N3274">
        <v>0</v>
      </c>
      <c r="O3274" s="24" t="e">
        <f t="shared" si="308"/>
        <v>#DIV/0!</v>
      </c>
      <c r="P3274" s="35">
        <f>VLOOKUP(E3274,'参数设置&amp;汇总'!O:X,10,0)</f>
        <v>0.1</v>
      </c>
      <c r="Q3274" s="37">
        <f t="shared" si="309"/>
        <v>0</v>
      </c>
      <c r="R3274">
        <v>0.85</v>
      </c>
      <c r="S3274" s="38">
        <f t="shared" si="310"/>
        <v>0</v>
      </c>
      <c r="T3274" s="9">
        <f t="shared" si="311"/>
        <v>0</v>
      </c>
      <c r="V3274" s="11"/>
    </row>
    <row r="3275" spans="2:22" ht="18">
      <c r="B3275" t="s">
        <v>550</v>
      </c>
      <c r="C3275" t="s">
        <v>555</v>
      </c>
      <c r="D3275" t="str">
        <f>VLOOKUP(G3275,Sheet1!J:K,2,0)</f>
        <v>C</v>
      </c>
      <c r="E3275" t="str">
        <f t="shared" si="306"/>
        <v>C科学探索</v>
      </c>
      <c r="F3275" t="str">
        <f>VLOOKUP(G3275,Sheet1!J:L,3,0)</f>
        <v>江西省</v>
      </c>
      <c r="G3275" t="s">
        <v>435</v>
      </c>
      <c r="H3275" s="2" t="str">
        <f>VLOOKUP(G3275,Sheet1!J:O,6,0)</f>
        <v>华南大区</v>
      </c>
      <c r="I3275">
        <v>8</v>
      </c>
      <c r="J3275">
        <v>0</v>
      </c>
      <c r="K3275" s="8">
        <f>VLOOKUP(C3275,'渗透率、续签率'!B:C,2,0)</f>
        <v>0.503</v>
      </c>
      <c r="L3275" s="6">
        <f t="shared" si="307"/>
        <v>0</v>
      </c>
      <c r="M3275">
        <v>0</v>
      </c>
      <c r="N3275">
        <v>0</v>
      </c>
      <c r="O3275" s="24" t="e">
        <f t="shared" si="308"/>
        <v>#DIV/0!</v>
      </c>
      <c r="P3275" s="35">
        <f>VLOOKUP(E3275,'参数设置&amp;汇总'!O:X,10,0)</f>
        <v>0.1</v>
      </c>
      <c r="Q3275" s="37">
        <f t="shared" si="309"/>
        <v>0</v>
      </c>
      <c r="R3275">
        <v>0.85</v>
      </c>
      <c r="S3275" s="38">
        <f t="shared" si="310"/>
        <v>0</v>
      </c>
      <c r="T3275" s="9">
        <f t="shared" si="311"/>
        <v>0</v>
      </c>
      <c r="V3275" s="11"/>
    </row>
    <row r="3276" spans="2:22" ht="18">
      <c r="B3276" t="s">
        <v>550</v>
      </c>
      <c r="C3276" t="s">
        <v>555</v>
      </c>
      <c r="D3276" t="str">
        <f>VLOOKUP(G3276,Sheet1!J:K,2,0)</f>
        <v>C</v>
      </c>
      <c r="E3276" t="str">
        <f t="shared" si="306"/>
        <v>C科学探索</v>
      </c>
      <c r="F3276" t="str">
        <f>VLOOKUP(G3276,Sheet1!J:L,3,0)</f>
        <v>湖北省</v>
      </c>
      <c r="G3276" t="s">
        <v>436</v>
      </c>
      <c r="H3276" s="2" t="str">
        <f>VLOOKUP(G3276,Sheet1!J:O,6,0)</f>
        <v>华南大区</v>
      </c>
      <c r="I3276">
        <v>23</v>
      </c>
      <c r="J3276">
        <v>0</v>
      </c>
      <c r="K3276" s="8">
        <f>VLOOKUP(C3276,'渗透率、续签率'!B:C,2,0)</f>
        <v>0.503</v>
      </c>
      <c r="L3276" s="6">
        <f t="shared" si="307"/>
        <v>0</v>
      </c>
      <c r="M3276">
        <v>0</v>
      </c>
      <c r="N3276">
        <v>0</v>
      </c>
      <c r="O3276" s="24" t="e">
        <f t="shared" si="308"/>
        <v>#DIV/0!</v>
      </c>
      <c r="P3276" s="35">
        <f>VLOOKUP(E3276,'参数设置&amp;汇总'!O:X,10,0)</f>
        <v>0.1</v>
      </c>
      <c r="Q3276" s="37">
        <f t="shared" si="309"/>
        <v>0</v>
      </c>
      <c r="R3276">
        <v>0.85</v>
      </c>
      <c r="S3276" s="38">
        <f t="shared" si="310"/>
        <v>0</v>
      </c>
      <c r="T3276" s="9">
        <f t="shared" si="311"/>
        <v>0</v>
      </c>
      <c r="V3276" s="11"/>
    </row>
    <row r="3277" spans="2:22" ht="18">
      <c r="B3277" t="s">
        <v>550</v>
      </c>
      <c r="C3277" t="s">
        <v>555</v>
      </c>
      <c r="D3277" t="str">
        <f>VLOOKUP(G3277,Sheet1!J:K,2,0)</f>
        <v>C</v>
      </c>
      <c r="E3277" t="str">
        <f t="shared" si="306"/>
        <v>C科学探索</v>
      </c>
      <c r="F3277" t="str">
        <f>VLOOKUP(G3277,Sheet1!J:L,3,0)</f>
        <v>安徽省</v>
      </c>
      <c r="G3277" t="s">
        <v>438</v>
      </c>
      <c r="H3277" s="2" t="str">
        <f>VLOOKUP(G3277,Sheet1!J:O,6,0)</f>
        <v>华南大区</v>
      </c>
      <c r="I3277">
        <v>18</v>
      </c>
      <c r="J3277">
        <v>0</v>
      </c>
      <c r="K3277" s="8">
        <f>VLOOKUP(C3277,'渗透率、续签率'!B:C,2,0)</f>
        <v>0.503</v>
      </c>
      <c r="L3277" s="6">
        <f t="shared" si="307"/>
        <v>0</v>
      </c>
      <c r="M3277">
        <v>0</v>
      </c>
      <c r="N3277">
        <v>0</v>
      </c>
      <c r="O3277" s="24" t="e">
        <f t="shared" si="308"/>
        <v>#DIV/0!</v>
      </c>
      <c r="P3277" s="35">
        <f>VLOOKUP(E3277,'参数设置&amp;汇总'!O:X,10,0)</f>
        <v>0.1</v>
      </c>
      <c r="Q3277" s="37">
        <f t="shared" si="309"/>
        <v>0</v>
      </c>
      <c r="R3277">
        <v>0.85</v>
      </c>
      <c r="S3277" s="38">
        <f t="shared" si="310"/>
        <v>0</v>
      </c>
      <c r="T3277" s="9">
        <f t="shared" si="311"/>
        <v>0</v>
      </c>
      <c r="V3277" s="11"/>
    </row>
    <row r="3278" spans="2:22" ht="18">
      <c r="B3278" t="s">
        <v>550</v>
      </c>
      <c r="C3278" t="s">
        <v>555</v>
      </c>
      <c r="D3278" t="str">
        <f>VLOOKUP(G3278,Sheet1!J:K,2,0)</f>
        <v>C</v>
      </c>
      <c r="E3278" t="str">
        <f t="shared" si="306"/>
        <v>C科学探索</v>
      </c>
      <c r="F3278" t="str">
        <f>VLOOKUP(G3278,Sheet1!J:L,3,0)</f>
        <v>湖北省</v>
      </c>
      <c r="G3278" t="s">
        <v>439</v>
      </c>
      <c r="H3278" s="2" t="str">
        <f>VLOOKUP(G3278,Sheet1!J:O,6,0)</f>
        <v>华南大区</v>
      </c>
      <c r="I3278">
        <v>24</v>
      </c>
      <c r="J3278">
        <v>0</v>
      </c>
      <c r="K3278" s="8">
        <f>VLOOKUP(C3278,'渗透率、续签率'!B:C,2,0)</f>
        <v>0.503</v>
      </c>
      <c r="L3278" s="6">
        <f t="shared" si="307"/>
        <v>0</v>
      </c>
      <c r="M3278">
        <v>1</v>
      </c>
      <c r="N3278">
        <v>0</v>
      </c>
      <c r="O3278" s="24">
        <f t="shared" si="308"/>
        <v>0</v>
      </c>
      <c r="P3278" s="35">
        <f>VLOOKUP(E3278,'参数设置&amp;汇总'!O:X,10,0)</f>
        <v>0.1</v>
      </c>
      <c r="Q3278" s="37">
        <f t="shared" si="309"/>
        <v>0.1</v>
      </c>
      <c r="R3278">
        <v>0.85</v>
      </c>
      <c r="S3278" s="38">
        <f t="shared" si="310"/>
        <v>0.11764705882352942</v>
      </c>
      <c r="T3278" s="9">
        <f t="shared" si="311"/>
        <v>5.094117647058824E-2</v>
      </c>
      <c r="V3278" s="11"/>
    </row>
    <row r="3279" spans="2:22" ht="18">
      <c r="B3279" t="s">
        <v>550</v>
      </c>
      <c r="C3279" t="s">
        <v>555</v>
      </c>
      <c r="D3279" t="str">
        <f>VLOOKUP(G3279,Sheet1!J:K,2,0)</f>
        <v>C</v>
      </c>
      <c r="E3279" t="str">
        <f t="shared" si="306"/>
        <v>C科学探索</v>
      </c>
      <c r="F3279" t="str">
        <f>VLOOKUP(G3279,Sheet1!J:L,3,0)</f>
        <v>黑龙江省</v>
      </c>
      <c r="G3279" t="s">
        <v>440</v>
      </c>
      <c r="H3279" s="2" t="str">
        <f>VLOOKUP(G3279,Sheet1!J:O,6,0)</f>
        <v>华北大区</v>
      </c>
      <c r="I3279">
        <v>6</v>
      </c>
      <c r="J3279">
        <v>0</v>
      </c>
      <c r="K3279" s="8">
        <f>VLOOKUP(C3279,'渗透率、续签率'!B:C,2,0)</f>
        <v>0.503</v>
      </c>
      <c r="L3279" s="6">
        <f t="shared" si="307"/>
        <v>0</v>
      </c>
      <c r="M3279">
        <v>1</v>
      </c>
      <c r="N3279">
        <v>0</v>
      </c>
      <c r="O3279" s="24">
        <f t="shared" si="308"/>
        <v>0</v>
      </c>
      <c r="P3279" s="35">
        <f>VLOOKUP(E3279,'参数设置&amp;汇总'!O:X,10,0)</f>
        <v>0.1</v>
      </c>
      <c r="Q3279" s="37">
        <f t="shared" si="309"/>
        <v>0.1</v>
      </c>
      <c r="R3279">
        <v>0.85</v>
      </c>
      <c r="S3279" s="38">
        <f t="shared" si="310"/>
        <v>0.11764705882352942</v>
      </c>
      <c r="T3279" s="9">
        <f t="shared" si="311"/>
        <v>5.094117647058824E-2</v>
      </c>
      <c r="U3279" s="1"/>
      <c r="V3279" s="11"/>
    </row>
    <row r="3280" spans="2:22" ht="18">
      <c r="B3280" t="s">
        <v>550</v>
      </c>
      <c r="C3280" t="s">
        <v>555</v>
      </c>
      <c r="D3280" t="str">
        <f>VLOOKUP(G3280,Sheet1!J:K,2,0)</f>
        <v>C</v>
      </c>
      <c r="E3280" t="str">
        <f t="shared" si="306"/>
        <v>C科学探索</v>
      </c>
      <c r="F3280" t="str">
        <f>VLOOKUP(G3280,Sheet1!J:L,3,0)</f>
        <v>贵州省</v>
      </c>
      <c r="G3280" t="s">
        <v>441</v>
      </c>
      <c r="H3280" s="2" t="str">
        <f>VLOOKUP(G3280,Sheet1!J:O,6,0)</f>
        <v>华北大区</v>
      </c>
      <c r="I3280">
        <v>6</v>
      </c>
      <c r="J3280">
        <v>0</v>
      </c>
      <c r="K3280" s="8">
        <f>VLOOKUP(C3280,'渗透率、续签率'!B:C,2,0)</f>
        <v>0.503</v>
      </c>
      <c r="L3280" s="6">
        <f t="shared" si="307"/>
        <v>0</v>
      </c>
      <c r="M3280">
        <v>2</v>
      </c>
      <c r="N3280">
        <v>0</v>
      </c>
      <c r="O3280" s="24">
        <f t="shared" si="308"/>
        <v>0</v>
      </c>
      <c r="P3280" s="35">
        <f>VLOOKUP(E3280,'参数设置&amp;汇总'!O:X,10,0)</f>
        <v>0.1</v>
      </c>
      <c r="Q3280" s="37">
        <f t="shared" si="309"/>
        <v>0.2</v>
      </c>
      <c r="R3280">
        <v>0.85</v>
      </c>
      <c r="S3280" s="38">
        <f t="shared" si="310"/>
        <v>0.23529411764705885</v>
      </c>
      <c r="T3280" s="9">
        <f t="shared" si="311"/>
        <v>0.10188235294117648</v>
      </c>
      <c r="V3280" s="11"/>
    </row>
    <row r="3281" spans="2:22" ht="18">
      <c r="B3281" t="s">
        <v>550</v>
      </c>
      <c r="C3281" t="s">
        <v>555</v>
      </c>
      <c r="D3281" t="str">
        <f>VLOOKUP(G3281,Sheet1!J:K,2,0)</f>
        <v>C</v>
      </c>
      <c r="E3281" t="str">
        <f t="shared" si="306"/>
        <v>C科学探索</v>
      </c>
      <c r="F3281" t="str">
        <f>VLOOKUP(G3281,Sheet1!J:L,3,0)</f>
        <v>贵州省</v>
      </c>
      <c r="G3281" t="s">
        <v>442</v>
      </c>
      <c r="H3281" s="2" t="str">
        <f>VLOOKUP(G3281,Sheet1!J:O,6,0)</f>
        <v>华北大区</v>
      </c>
      <c r="I3281">
        <v>14</v>
      </c>
      <c r="J3281">
        <v>0</v>
      </c>
      <c r="K3281" s="8">
        <f>VLOOKUP(C3281,'渗透率、续签率'!B:C,2,0)</f>
        <v>0.503</v>
      </c>
      <c r="L3281" s="6">
        <f t="shared" si="307"/>
        <v>0</v>
      </c>
      <c r="M3281">
        <v>0</v>
      </c>
      <c r="N3281">
        <v>0</v>
      </c>
      <c r="O3281" s="24" t="e">
        <f t="shared" si="308"/>
        <v>#DIV/0!</v>
      </c>
      <c r="P3281" s="35">
        <f>VLOOKUP(E3281,'参数设置&amp;汇总'!O:X,10,0)</f>
        <v>0.1</v>
      </c>
      <c r="Q3281" s="37">
        <f t="shared" si="309"/>
        <v>0</v>
      </c>
      <c r="R3281">
        <v>0.85</v>
      </c>
      <c r="S3281" s="38">
        <f t="shared" si="310"/>
        <v>0</v>
      </c>
      <c r="T3281" s="9">
        <f t="shared" si="311"/>
        <v>0</v>
      </c>
      <c r="V3281" s="11"/>
    </row>
    <row r="3282" spans="2:22" ht="18">
      <c r="B3282" t="s">
        <v>550</v>
      </c>
      <c r="C3282" t="s">
        <v>555</v>
      </c>
      <c r="D3282" t="str">
        <f>VLOOKUP(G3282,Sheet1!J:K,2,0)</f>
        <v>C</v>
      </c>
      <c r="E3282" t="str">
        <f t="shared" si="306"/>
        <v>C科学探索</v>
      </c>
      <c r="F3282" t="str">
        <f>VLOOKUP(G3282,Sheet1!J:L,3,0)</f>
        <v>贵州省</v>
      </c>
      <c r="G3282" t="s">
        <v>443</v>
      </c>
      <c r="H3282" s="2" t="str">
        <f>VLOOKUP(G3282,Sheet1!J:O,6,0)</f>
        <v>华北大区</v>
      </c>
      <c r="I3282">
        <v>12</v>
      </c>
      <c r="J3282">
        <v>0</v>
      </c>
      <c r="K3282" s="8">
        <f>VLOOKUP(C3282,'渗透率、续签率'!B:C,2,0)</f>
        <v>0.503</v>
      </c>
      <c r="L3282" s="6">
        <f t="shared" si="307"/>
        <v>0</v>
      </c>
      <c r="M3282">
        <v>0</v>
      </c>
      <c r="N3282">
        <v>0</v>
      </c>
      <c r="O3282" s="24" t="e">
        <f t="shared" si="308"/>
        <v>#DIV/0!</v>
      </c>
      <c r="P3282" s="35">
        <f>VLOOKUP(E3282,'参数设置&amp;汇总'!O:X,10,0)</f>
        <v>0.1</v>
      </c>
      <c r="Q3282" s="37">
        <f t="shared" si="309"/>
        <v>0</v>
      </c>
      <c r="R3282">
        <v>0.85</v>
      </c>
      <c r="S3282" s="38">
        <f t="shared" si="310"/>
        <v>0</v>
      </c>
      <c r="T3282" s="9">
        <f t="shared" si="311"/>
        <v>0</v>
      </c>
      <c r="V3282" s="11"/>
    </row>
    <row r="3283" spans="2:22" ht="18">
      <c r="B3283" t="s">
        <v>550</v>
      </c>
      <c r="C3283" t="s">
        <v>555</v>
      </c>
      <c r="D3283" t="str">
        <f>VLOOKUP(G3283,Sheet1!J:K,2,0)</f>
        <v>C</v>
      </c>
      <c r="E3283" t="str">
        <f t="shared" si="306"/>
        <v>C科学探索</v>
      </c>
      <c r="F3283" t="str">
        <f>VLOOKUP(G3283,Sheet1!J:L,3,0)</f>
        <v>黑龙江省</v>
      </c>
      <c r="G3283" t="s">
        <v>444</v>
      </c>
      <c r="H3283" s="2" t="str">
        <f>VLOOKUP(G3283,Sheet1!J:O,6,0)</f>
        <v>华北大区</v>
      </c>
      <c r="I3283">
        <v>26</v>
      </c>
      <c r="J3283">
        <v>0</v>
      </c>
      <c r="K3283" s="8">
        <f>VLOOKUP(C3283,'渗透率、续签率'!B:C,2,0)</f>
        <v>0.503</v>
      </c>
      <c r="L3283" s="6">
        <f t="shared" si="307"/>
        <v>0</v>
      </c>
      <c r="M3283">
        <v>0</v>
      </c>
      <c r="N3283">
        <v>0</v>
      </c>
      <c r="O3283" s="24" t="e">
        <f t="shared" si="308"/>
        <v>#DIV/0!</v>
      </c>
      <c r="P3283" s="35">
        <f>VLOOKUP(E3283,'参数设置&amp;汇总'!O:X,10,0)</f>
        <v>0.1</v>
      </c>
      <c r="Q3283" s="37">
        <f t="shared" si="309"/>
        <v>0</v>
      </c>
      <c r="R3283">
        <v>0.85</v>
      </c>
      <c r="S3283" s="38">
        <f t="shared" si="310"/>
        <v>0</v>
      </c>
      <c r="T3283" s="9">
        <f t="shared" si="311"/>
        <v>0</v>
      </c>
      <c r="U3283" s="1"/>
      <c r="V3283" s="11"/>
    </row>
    <row r="3284" spans="2:22" ht="18">
      <c r="B3284" t="s">
        <v>550</v>
      </c>
      <c r="C3284" t="s">
        <v>555</v>
      </c>
      <c r="D3284" t="str">
        <f>VLOOKUP(G3284,Sheet1!J:K,2,0)</f>
        <v>C</v>
      </c>
      <c r="E3284" t="str">
        <f t="shared" si="306"/>
        <v>C科学探索</v>
      </c>
      <c r="F3284" t="str">
        <f>VLOOKUP(G3284,Sheet1!J:L,3,0)</f>
        <v>福建省</v>
      </c>
      <c r="G3284" t="s">
        <v>445</v>
      </c>
      <c r="H3284" s="2" t="str">
        <f>VLOOKUP(G3284,Sheet1!J:O,6,0)</f>
        <v>华南大区</v>
      </c>
      <c r="I3284">
        <v>28</v>
      </c>
      <c r="J3284">
        <v>0</v>
      </c>
      <c r="K3284" s="8">
        <f>VLOOKUP(C3284,'渗透率、续签率'!B:C,2,0)</f>
        <v>0.503</v>
      </c>
      <c r="L3284" s="6">
        <f t="shared" si="307"/>
        <v>0</v>
      </c>
      <c r="M3284">
        <v>0</v>
      </c>
      <c r="N3284">
        <v>0</v>
      </c>
      <c r="O3284" s="24" t="e">
        <f t="shared" si="308"/>
        <v>#DIV/0!</v>
      </c>
      <c r="P3284" s="35">
        <f>VLOOKUP(E3284,'参数设置&amp;汇总'!O:X,10,0)</f>
        <v>0.1</v>
      </c>
      <c r="Q3284" s="37">
        <f t="shared" si="309"/>
        <v>0</v>
      </c>
      <c r="R3284">
        <v>0.85</v>
      </c>
      <c r="S3284" s="38">
        <f t="shared" si="310"/>
        <v>0</v>
      </c>
      <c r="T3284" s="9">
        <f t="shared" si="311"/>
        <v>0</v>
      </c>
      <c r="V3284" s="11"/>
    </row>
    <row r="3285" spans="2:22" ht="18">
      <c r="B3285" t="s">
        <v>550</v>
      </c>
      <c r="C3285" t="s">
        <v>2</v>
      </c>
      <c r="D3285" t="str">
        <f>VLOOKUP(G3285,Sheet1!J:K,2,0)</f>
        <v>C</v>
      </c>
      <c r="E3285" t="str">
        <f t="shared" si="306"/>
        <v>C素质教育</v>
      </c>
      <c r="F3285" t="str">
        <f>VLOOKUP(G3285,Sheet1!J:L,3,0)</f>
        <v>黑龙江省</v>
      </c>
      <c r="G3285" t="s">
        <v>91</v>
      </c>
      <c r="H3285" s="2" t="str">
        <f>VLOOKUP(G3285,Sheet1!J:O,6,0)</f>
        <v>华北大区</v>
      </c>
      <c r="I3285">
        <v>122</v>
      </c>
      <c r="J3285">
        <v>0</v>
      </c>
      <c r="K3285" s="8">
        <f>VLOOKUP(C3285,'渗透率、续签率'!B:C,2,0)</f>
        <v>0.22500000000000001</v>
      </c>
      <c r="L3285" s="6">
        <f t="shared" si="307"/>
        <v>0</v>
      </c>
      <c r="M3285">
        <v>15</v>
      </c>
      <c r="N3285">
        <v>0</v>
      </c>
      <c r="O3285" s="24">
        <f t="shared" si="308"/>
        <v>0</v>
      </c>
      <c r="P3285" s="35">
        <f>VLOOKUP(E3285,'参数设置&amp;汇总'!O:X,10,0)</f>
        <v>0.05</v>
      </c>
      <c r="Q3285" s="37">
        <f t="shared" si="309"/>
        <v>0.75</v>
      </c>
      <c r="R3285">
        <v>0.85</v>
      </c>
      <c r="S3285" s="38">
        <f t="shared" si="310"/>
        <v>0.88235294117647056</v>
      </c>
      <c r="T3285" s="9">
        <f t="shared" si="311"/>
        <v>0.38205882352941173</v>
      </c>
      <c r="V3285" s="11"/>
    </row>
    <row r="3286" spans="2:22" ht="18">
      <c r="B3286" t="s">
        <v>550</v>
      </c>
      <c r="C3286" t="s">
        <v>2</v>
      </c>
      <c r="D3286" t="str">
        <f>VLOOKUP(G3286,Sheet1!J:K,2,0)</f>
        <v>C</v>
      </c>
      <c r="E3286" t="str">
        <f t="shared" si="306"/>
        <v>C素质教育</v>
      </c>
      <c r="F3286" t="str">
        <f>VLOOKUP(G3286,Sheet1!J:L,3,0)</f>
        <v>海南省</v>
      </c>
      <c r="G3286" t="s">
        <v>93</v>
      </c>
      <c r="H3286" s="2" t="str">
        <f>VLOOKUP(G3286,Sheet1!J:O,6,0)</f>
        <v>华南大区</v>
      </c>
      <c r="I3286">
        <v>32</v>
      </c>
      <c r="J3286">
        <v>0</v>
      </c>
      <c r="K3286" s="8">
        <f>VLOOKUP(C3286,'渗透率、续签率'!B:C,2,0)</f>
        <v>0.22500000000000001</v>
      </c>
      <c r="L3286" s="6">
        <f t="shared" si="307"/>
        <v>0</v>
      </c>
      <c r="M3286">
        <v>5</v>
      </c>
      <c r="N3286">
        <v>0</v>
      </c>
      <c r="O3286" s="24">
        <f t="shared" si="308"/>
        <v>0</v>
      </c>
      <c r="P3286" s="35">
        <f>VLOOKUP(E3286,'参数设置&amp;汇总'!O:X,10,0)</f>
        <v>0.05</v>
      </c>
      <c r="Q3286" s="37">
        <f t="shared" si="309"/>
        <v>0.25</v>
      </c>
      <c r="R3286">
        <v>0.85</v>
      </c>
      <c r="S3286" s="38">
        <f t="shared" si="310"/>
        <v>0.29411764705882354</v>
      </c>
      <c r="T3286" s="9">
        <f t="shared" si="311"/>
        <v>0.12735294117647059</v>
      </c>
      <c r="U3286" s="1"/>
      <c r="V3286" s="11"/>
    </row>
    <row r="3287" spans="2:22" ht="18">
      <c r="B3287" t="s">
        <v>550</v>
      </c>
      <c r="C3287" t="s">
        <v>2</v>
      </c>
      <c r="D3287" t="str">
        <f>VLOOKUP(G3287,Sheet1!J:K,2,0)</f>
        <v>C</v>
      </c>
      <c r="E3287" t="str">
        <f t="shared" si="306"/>
        <v>C素质教育</v>
      </c>
      <c r="F3287" t="str">
        <f>VLOOKUP(G3287,Sheet1!J:L,3,0)</f>
        <v>海南省</v>
      </c>
      <c r="G3287" t="s">
        <v>94</v>
      </c>
      <c r="H3287" s="2" t="str">
        <f>VLOOKUP(G3287,Sheet1!J:O,6,0)</f>
        <v>华南大区</v>
      </c>
      <c r="I3287">
        <v>181</v>
      </c>
      <c r="J3287">
        <v>3</v>
      </c>
      <c r="K3287" s="8">
        <f>VLOOKUP(C3287,'渗透率、续签率'!B:C,2,0)</f>
        <v>0.22500000000000001</v>
      </c>
      <c r="L3287" s="6">
        <f t="shared" si="307"/>
        <v>1.6574585635359115E-2</v>
      </c>
      <c r="M3287">
        <v>51</v>
      </c>
      <c r="N3287">
        <v>3</v>
      </c>
      <c r="O3287" s="24">
        <f t="shared" si="308"/>
        <v>5.8823529411764705E-2</v>
      </c>
      <c r="P3287" s="35">
        <f>VLOOKUP(E3287,'参数设置&amp;汇总'!O:X,10,0)</f>
        <v>0.05</v>
      </c>
      <c r="Q3287" s="37">
        <f t="shared" si="309"/>
        <v>3</v>
      </c>
      <c r="R3287">
        <v>0.85</v>
      </c>
      <c r="S3287" s="38">
        <f t="shared" si="310"/>
        <v>2.7352941176470593</v>
      </c>
      <c r="T3287" s="9">
        <f t="shared" si="311"/>
        <v>1.1843823529411768</v>
      </c>
    </row>
    <row r="3288" spans="2:22" ht="18">
      <c r="B3288" t="s">
        <v>550</v>
      </c>
      <c r="C3288" t="s">
        <v>2</v>
      </c>
      <c r="D3288" t="str">
        <f>VLOOKUP(G3288,Sheet1!J:K,2,0)</f>
        <v>C</v>
      </c>
      <c r="E3288" t="str">
        <f t="shared" si="306"/>
        <v>C素质教育</v>
      </c>
      <c r="F3288" t="str">
        <f>VLOOKUP(G3288,Sheet1!J:L,3,0)</f>
        <v>福建省</v>
      </c>
      <c r="G3288" t="s">
        <v>95</v>
      </c>
      <c r="H3288" s="2" t="str">
        <f>VLOOKUP(G3288,Sheet1!J:O,6,0)</f>
        <v>华南大区</v>
      </c>
      <c r="I3288">
        <v>293</v>
      </c>
      <c r="J3288">
        <v>0</v>
      </c>
      <c r="K3288" s="8">
        <f>VLOOKUP(C3288,'渗透率、续签率'!B:C,2,0)</f>
        <v>0.22500000000000001</v>
      </c>
      <c r="L3288" s="6">
        <f t="shared" si="307"/>
        <v>0</v>
      </c>
      <c r="M3288">
        <v>88</v>
      </c>
      <c r="N3288">
        <v>0</v>
      </c>
      <c r="O3288" s="24">
        <f t="shared" si="308"/>
        <v>0</v>
      </c>
      <c r="P3288" s="35">
        <f>VLOOKUP(E3288,'参数设置&amp;汇总'!O:X,10,0)</f>
        <v>0.05</v>
      </c>
      <c r="Q3288" s="37">
        <f t="shared" si="309"/>
        <v>4.4000000000000004</v>
      </c>
      <c r="R3288">
        <v>0.85</v>
      </c>
      <c r="S3288" s="38">
        <f t="shared" si="310"/>
        <v>5.1764705882352944</v>
      </c>
      <c r="T3288" s="9">
        <f t="shared" si="311"/>
        <v>2.2414117647058824</v>
      </c>
      <c r="U3288" s="1"/>
      <c r="V3288" s="11"/>
    </row>
    <row r="3289" spans="2:22" ht="18">
      <c r="B3289" t="s">
        <v>550</v>
      </c>
      <c r="C3289" t="s">
        <v>2</v>
      </c>
      <c r="D3289" t="str">
        <f>VLOOKUP(G3289,Sheet1!J:K,2,0)</f>
        <v>C</v>
      </c>
      <c r="E3289" t="str">
        <f t="shared" si="306"/>
        <v>C素质教育</v>
      </c>
      <c r="F3289" t="str">
        <f>VLOOKUP(G3289,Sheet1!J:L,3,0)</f>
        <v>海南省</v>
      </c>
      <c r="G3289" t="s">
        <v>96</v>
      </c>
      <c r="H3289" s="2" t="str">
        <f>VLOOKUP(G3289,Sheet1!J:O,6,0)</f>
        <v>华南大区</v>
      </c>
      <c r="I3289">
        <v>0</v>
      </c>
      <c r="J3289">
        <v>0</v>
      </c>
      <c r="K3289" s="8">
        <f>VLOOKUP(C3289,'渗透率、续签率'!B:C,2,0)</f>
        <v>0.22500000000000001</v>
      </c>
      <c r="L3289" s="6" t="e">
        <f t="shared" si="307"/>
        <v>#DIV/0!</v>
      </c>
      <c r="M3289">
        <v>0</v>
      </c>
      <c r="N3289">
        <v>0</v>
      </c>
      <c r="O3289" s="24" t="e">
        <f t="shared" si="308"/>
        <v>#DIV/0!</v>
      </c>
      <c r="P3289" s="35">
        <f>VLOOKUP(E3289,'参数设置&amp;汇总'!O:X,10,0)</f>
        <v>0.05</v>
      </c>
      <c r="Q3289" s="37">
        <f t="shared" si="309"/>
        <v>0</v>
      </c>
      <c r="R3289">
        <v>0.85</v>
      </c>
      <c r="S3289" s="38">
        <f t="shared" si="310"/>
        <v>0</v>
      </c>
      <c r="T3289" s="9">
        <f t="shared" si="311"/>
        <v>0</v>
      </c>
      <c r="U3289" s="1"/>
      <c r="V3289" s="11"/>
    </row>
    <row r="3290" spans="2:22" ht="18">
      <c r="B3290" t="s">
        <v>550</v>
      </c>
      <c r="C3290" t="s">
        <v>2</v>
      </c>
      <c r="D3290" t="str">
        <f>VLOOKUP(G3290,Sheet1!J:K,2,0)</f>
        <v>C</v>
      </c>
      <c r="E3290" t="str">
        <f t="shared" si="306"/>
        <v>C素质教育</v>
      </c>
      <c r="F3290" t="str">
        <f>VLOOKUP(G3290,Sheet1!J:L,3,0)</f>
        <v>河南省</v>
      </c>
      <c r="G3290" t="s">
        <v>97</v>
      </c>
      <c r="H3290" s="2" t="str">
        <f>VLOOKUP(G3290,Sheet1!J:O,6,0)</f>
        <v>华北大区</v>
      </c>
      <c r="I3290">
        <v>321</v>
      </c>
      <c r="J3290">
        <v>0</v>
      </c>
      <c r="K3290" s="8">
        <f>VLOOKUP(C3290,'渗透率、续签率'!B:C,2,0)</f>
        <v>0.22500000000000001</v>
      </c>
      <c r="L3290" s="6">
        <f t="shared" si="307"/>
        <v>0</v>
      </c>
      <c r="M3290">
        <v>21</v>
      </c>
      <c r="N3290">
        <v>0</v>
      </c>
      <c r="O3290" s="24">
        <f t="shared" si="308"/>
        <v>0</v>
      </c>
      <c r="P3290" s="35">
        <f>VLOOKUP(E3290,'参数设置&amp;汇总'!O:X,10,0)</f>
        <v>0.05</v>
      </c>
      <c r="Q3290" s="37">
        <f t="shared" si="309"/>
        <v>1.05</v>
      </c>
      <c r="R3290">
        <v>0.85</v>
      </c>
      <c r="S3290" s="38">
        <f t="shared" si="310"/>
        <v>1.2352941176470589</v>
      </c>
      <c r="T3290" s="9">
        <f t="shared" si="311"/>
        <v>0.53488235294117648</v>
      </c>
      <c r="V3290" s="11"/>
    </row>
    <row r="3291" spans="2:22" ht="18">
      <c r="B3291" t="s">
        <v>550</v>
      </c>
      <c r="C3291" t="s">
        <v>2</v>
      </c>
      <c r="D3291" t="str">
        <f>VLOOKUP(G3291,Sheet1!J:K,2,0)</f>
        <v>1S</v>
      </c>
      <c r="E3291" t="str">
        <f t="shared" si="306"/>
        <v>1S素质教育</v>
      </c>
      <c r="F3291" t="str">
        <f>VLOOKUP(G3291,Sheet1!J:L,3,0)</f>
        <v>上海市</v>
      </c>
      <c r="G3291" t="s">
        <v>43</v>
      </c>
      <c r="H3291" s="2" t="str">
        <f>VLOOKUP(G3291,Sheet1!J:O,6,0)</f>
        <v>华南大区</v>
      </c>
      <c r="I3291" s="1">
        <v>6533</v>
      </c>
      <c r="J3291">
        <v>293</v>
      </c>
      <c r="K3291" s="8">
        <f>VLOOKUP(C3291,'渗透率、续签率'!B:C,2,0)</f>
        <v>0.22500000000000001</v>
      </c>
      <c r="L3291" s="6">
        <f t="shared" si="307"/>
        <v>4.4849227001377619E-2</v>
      </c>
      <c r="M3291" s="1">
        <v>1827</v>
      </c>
      <c r="N3291">
        <v>226</v>
      </c>
      <c r="O3291" s="24">
        <f t="shared" si="308"/>
        <v>0.12370005473453749</v>
      </c>
      <c r="P3291" s="35">
        <f>VLOOKUP(E3291,'参数设置&amp;汇总'!O:X,10,0)</f>
        <v>0.5</v>
      </c>
      <c r="Q3291" s="37">
        <f t="shared" si="309"/>
        <v>913.5</v>
      </c>
      <c r="R3291">
        <v>0.85</v>
      </c>
      <c r="S3291" s="38">
        <f t="shared" si="310"/>
        <v>1014.8823529411765</v>
      </c>
      <c r="T3291" s="9">
        <f t="shared" si="311"/>
        <v>439.44405882352942</v>
      </c>
      <c r="V3291" s="11"/>
    </row>
    <row r="3292" spans="2:22" ht="18">
      <c r="B3292" t="s">
        <v>550</v>
      </c>
      <c r="C3292" t="s">
        <v>2</v>
      </c>
      <c r="D3292" t="str">
        <f>VLOOKUP(G3292,Sheet1!J:K,2,0)</f>
        <v>C</v>
      </c>
      <c r="E3292" t="str">
        <f t="shared" si="306"/>
        <v>C素质教育</v>
      </c>
      <c r="F3292" t="str">
        <f>VLOOKUP(G3292,Sheet1!J:L,3,0)</f>
        <v>江西省</v>
      </c>
      <c r="G3292" t="s">
        <v>98</v>
      </c>
      <c r="H3292" s="2" t="str">
        <f>VLOOKUP(G3292,Sheet1!J:O,6,0)</f>
        <v>华南大区</v>
      </c>
      <c r="I3292">
        <v>667</v>
      </c>
      <c r="J3292">
        <v>0</v>
      </c>
      <c r="K3292" s="8">
        <f>VLOOKUP(C3292,'渗透率、续签率'!B:C,2,0)</f>
        <v>0.22500000000000001</v>
      </c>
      <c r="L3292" s="6">
        <f t="shared" si="307"/>
        <v>0</v>
      </c>
      <c r="M3292">
        <v>65</v>
      </c>
      <c r="N3292">
        <v>0</v>
      </c>
      <c r="O3292" s="24">
        <f t="shared" si="308"/>
        <v>0</v>
      </c>
      <c r="P3292" s="35">
        <f>VLOOKUP(E3292,'参数设置&amp;汇总'!O:X,10,0)</f>
        <v>0.05</v>
      </c>
      <c r="Q3292" s="37">
        <f t="shared" si="309"/>
        <v>3.25</v>
      </c>
      <c r="R3292">
        <v>0.85</v>
      </c>
      <c r="S3292" s="38">
        <f t="shared" si="310"/>
        <v>3.8235294117647061</v>
      </c>
      <c r="T3292" s="9">
        <f t="shared" si="311"/>
        <v>1.6555882352941178</v>
      </c>
      <c r="V3292" s="11"/>
    </row>
    <row r="3293" spans="2:22" ht="18">
      <c r="B3293" t="s">
        <v>550</v>
      </c>
      <c r="C3293" t="s">
        <v>2</v>
      </c>
      <c r="D3293" t="str">
        <f>VLOOKUP(G3293,Sheet1!J:K,2,0)</f>
        <v>C</v>
      </c>
      <c r="E3293" t="str">
        <f t="shared" si="306"/>
        <v>C素质教育</v>
      </c>
      <c r="F3293" t="str">
        <f>VLOOKUP(G3293,Sheet1!J:L,3,0)</f>
        <v>海南省</v>
      </c>
      <c r="G3293" t="s">
        <v>99</v>
      </c>
      <c r="H3293" s="2" t="str">
        <f>VLOOKUP(G3293,Sheet1!J:O,6,0)</f>
        <v>华南大区</v>
      </c>
      <c r="I3293">
        <v>21</v>
      </c>
      <c r="J3293">
        <v>0</v>
      </c>
      <c r="K3293" s="8">
        <f>VLOOKUP(C3293,'渗透率、续签率'!B:C,2,0)</f>
        <v>0.22500000000000001</v>
      </c>
      <c r="L3293" s="6">
        <f t="shared" si="307"/>
        <v>0</v>
      </c>
      <c r="M3293">
        <v>6</v>
      </c>
      <c r="N3293">
        <v>0</v>
      </c>
      <c r="O3293" s="24">
        <f t="shared" si="308"/>
        <v>0</v>
      </c>
      <c r="P3293" s="35">
        <f>VLOOKUP(E3293,'参数设置&amp;汇总'!O:X,10,0)</f>
        <v>0.05</v>
      </c>
      <c r="Q3293" s="37">
        <f t="shared" si="309"/>
        <v>0.30000000000000004</v>
      </c>
      <c r="R3293">
        <v>0.85</v>
      </c>
      <c r="S3293" s="38">
        <f t="shared" si="310"/>
        <v>0.35294117647058831</v>
      </c>
      <c r="T3293" s="9">
        <f t="shared" si="311"/>
        <v>0.15282352941176475</v>
      </c>
      <c r="U3293" s="1"/>
      <c r="V3293" s="11"/>
    </row>
    <row r="3294" spans="2:22" ht="18">
      <c r="B3294" t="s">
        <v>550</v>
      </c>
      <c r="C3294" t="s">
        <v>2</v>
      </c>
      <c r="D3294" t="str">
        <f>VLOOKUP(G3294,Sheet1!J:K,2,0)</f>
        <v>B</v>
      </c>
      <c r="E3294" t="str">
        <f t="shared" si="306"/>
        <v>B素质教育</v>
      </c>
      <c r="F3294" t="str">
        <f>VLOOKUP(G3294,Sheet1!J:L,3,0)</f>
        <v>广东省</v>
      </c>
      <c r="G3294" t="s">
        <v>59</v>
      </c>
      <c r="H3294" s="2" t="str">
        <f>VLOOKUP(G3294,Sheet1!J:O,6,0)</f>
        <v>华南大区</v>
      </c>
      <c r="I3294" s="1">
        <v>2596</v>
      </c>
      <c r="J3294">
        <v>16</v>
      </c>
      <c r="K3294" s="8">
        <f>VLOOKUP(C3294,'渗透率、续签率'!B:C,2,0)</f>
        <v>0.22500000000000001</v>
      </c>
      <c r="L3294" s="6">
        <f t="shared" si="307"/>
        <v>6.1633281972265025E-3</v>
      </c>
      <c r="M3294">
        <v>651</v>
      </c>
      <c r="N3294">
        <v>15</v>
      </c>
      <c r="O3294" s="24">
        <f t="shared" si="308"/>
        <v>2.3041474654377881E-2</v>
      </c>
      <c r="P3294" s="35">
        <f>VLOOKUP(E3294,'参数设置&amp;汇总'!O:X,10,0)</f>
        <v>0.3</v>
      </c>
      <c r="Q3294" s="37">
        <f t="shared" si="309"/>
        <v>195.29999999999998</v>
      </c>
      <c r="R3294">
        <v>0.85</v>
      </c>
      <c r="S3294" s="38">
        <f t="shared" si="310"/>
        <v>225.79411764705881</v>
      </c>
      <c r="T3294" s="9">
        <f t="shared" si="311"/>
        <v>97.768852941176462</v>
      </c>
      <c r="U3294" s="1"/>
      <c r="V3294" s="11"/>
    </row>
    <row r="3295" spans="2:22" ht="18">
      <c r="B3295" t="s">
        <v>550</v>
      </c>
      <c r="C3295" t="s">
        <v>2</v>
      </c>
      <c r="D3295" t="str">
        <f>VLOOKUP(G3295,Sheet1!J:K,2,0)</f>
        <v>C</v>
      </c>
      <c r="E3295" t="str">
        <f t="shared" si="306"/>
        <v>C素质教育</v>
      </c>
      <c r="F3295" t="str">
        <f>VLOOKUP(G3295,Sheet1!J:L,3,0)</f>
        <v>山东省</v>
      </c>
      <c r="G3295" t="s">
        <v>100</v>
      </c>
      <c r="H3295" s="2" t="str">
        <f>VLOOKUP(G3295,Sheet1!J:O,6,0)</f>
        <v>华北大区</v>
      </c>
      <c r="I3295">
        <v>604</v>
      </c>
      <c r="J3295">
        <v>3</v>
      </c>
      <c r="K3295" s="8">
        <f>VLOOKUP(C3295,'渗透率、续签率'!B:C,2,0)</f>
        <v>0.22500000000000001</v>
      </c>
      <c r="L3295" s="6">
        <f t="shared" si="307"/>
        <v>4.9668874172185433E-3</v>
      </c>
      <c r="M3295">
        <v>72</v>
      </c>
      <c r="N3295">
        <v>1</v>
      </c>
      <c r="O3295" s="24">
        <f t="shared" si="308"/>
        <v>1.3888888888888888E-2</v>
      </c>
      <c r="P3295" s="35">
        <f>VLOOKUP(E3295,'参数设置&amp;汇总'!O:X,10,0)</f>
        <v>0.05</v>
      </c>
      <c r="Q3295" s="37">
        <f t="shared" si="309"/>
        <v>3.6</v>
      </c>
      <c r="R3295">
        <v>0.85</v>
      </c>
      <c r="S3295" s="38">
        <f t="shared" si="310"/>
        <v>3.9705882352941178</v>
      </c>
      <c r="T3295" s="9">
        <f t="shared" si="311"/>
        <v>1.7192647058823529</v>
      </c>
      <c r="U3295" s="1"/>
      <c r="V3295" s="11"/>
    </row>
    <row r="3296" spans="2:22" ht="18">
      <c r="B3296" t="s">
        <v>550</v>
      </c>
      <c r="C3296" t="s">
        <v>2</v>
      </c>
      <c r="D3296" t="str">
        <f>VLOOKUP(G3296,Sheet1!J:K,2,0)</f>
        <v>C</v>
      </c>
      <c r="E3296" t="str">
        <f t="shared" si="306"/>
        <v>C素质教育</v>
      </c>
      <c r="F3296" t="str">
        <f>VLOOKUP(G3296,Sheet1!J:L,3,0)</f>
        <v>宁夏回族自治区</v>
      </c>
      <c r="G3296" t="s">
        <v>102</v>
      </c>
      <c r="H3296" s="2" t="str">
        <f>VLOOKUP(G3296,Sheet1!J:O,6,0)</f>
        <v>华北大区</v>
      </c>
      <c r="I3296">
        <v>66</v>
      </c>
      <c r="J3296">
        <v>0</v>
      </c>
      <c r="K3296" s="8">
        <f>VLOOKUP(C3296,'渗透率、续签率'!B:C,2,0)</f>
        <v>0.22500000000000001</v>
      </c>
      <c r="L3296" s="6">
        <f t="shared" si="307"/>
        <v>0</v>
      </c>
      <c r="M3296">
        <v>4</v>
      </c>
      <c r="N3296">
        <v>0</v>
      </c>
      <c r="O3296" s="24">
        <f t="shared" si="308"/>
        <v>0</v>
      </c>
      <c r="P3296" s="35">
        <f>VLOOKUP(E3296,'参数设置&amp;汇总'!O:X,10,0)</f>
        <v>0.05</v>
      </c>
      <c r="Q3296" s="37">
        <f t="shared" si="309"/>
        <v>0.2</v>
      </c>
      <c r="R3296">
        <v>0.85</v>
      </c>
      <c r="S3296" s="38">
        <f t="shared" si="310"/>
        <v>0.23529411764705885</v>
      </c>
      <c r="T3296" s="9">
        <f t="shared" si="311"/>
        <v>0.10188235294117648</v>
      </c>
      <c r="V3296" s="11"/>
    </row>
    <row r="3297" spans="2:22" ht="18">
      <c r="B3297" t="s">
        <v>550</v>
      </c>
      <c r="C3297" t="s">
        <v>2</v>
      </c>
      <c r="D3297" t="str">
        <f>VLOOKUP(G3297,Sheet1!J:K,2,0)</f>
        <v>C</v>
      </c>
      <c r="E3297" t="str">
        <f t="shared" si="306"/>
        <v>C素质教育</v>
      </c>
      <c r="F3297" t="str">
        <f>VLOOKUP(G3297,Sheet1!J:L,3,0)</f>
        <v>广东省</v>
      </c>
      <c r="G3297" t="s">
        <v>103</v>
      </c>
      <c r="H3297" s="2" t="str">
        <f>VLOOKUP(G3297,Sheet1!J:O,6,0)</f>
        <v>华南大区</v>
      </c>
      <c r="I3297" s="1">
        <v>1198</v>
      </c>
      <c r="J3297">
        <v>3</v>
      </c>
      <c r="K3297" s="8">
        <f>VLOOKUP(C3297,'渗透率、续签率'!B:C,2,0)</f>
        <v>0.22500000000000001</v>
      </c>
      <c r="L3297" s="6">
        <f t="shared" si="307"/>
        <v>2.5041736227045075E-3</v>
      </c>
      <c r="M3297">
        <v>222</v>
      </c>
      <c r="N3297">
        <v>2</v>
      </c>
      <c r="O3297" s="24">
        <f t="shared" si="308"/>
        <v>9.0090090090090089E-3</v>
      </c>
      <c r="P3297" s="35">
        <f>VLOOKUP(E3297,'参数设置&amp;汇总'!O:X,10,0)</f>
        <v>0.05</v>
      </c>
      <c r="Q3297" s="37">
        <f t="shared" si="309"/>
        <v>11.100000000000001</v>
      </c>
      <c r="R3297">
        <v>0.85</v>
      </c>
      <c r="S3297" s="38">
        <f t="shared" si="310"/>
        <v>12.529411764705886</v>
      </c>
      <c r="T3297" s="9">
        <f t="shared" si="311"/>
        <v>5.4252352941176483</v>
      </c>
      <c r="U3297" s="1"/>
      <c r="V3297" s="11"/>
    </row>
    <row r="3298" spans="2:22" ht="18">
      <c r="B3298" t="s">
        <v>550</v>
      </c>
      <c r="C3298" t="s">
        <v>2</v>
      </c>
      <c r="D3298" t="str">
        <f>VLOOKUP(G3298,Sheet1!J:K,2,0)</f>
        <v>C</v>
      </c>
      <c r="E3298" t="str">
        <f t="shared" si="306"/>
        <v>C素质教育</v>
      </c>
      <c r="F3298" t="str">
        <f>VLOOKUP(G3298,Sheet1!J:L,3,0)</f>
        <v>甘肃省</v>
      </c>
      <c r="G3298" t="s">
        <v>105</v>
      </c>
      <c r="H3298" s="2" t="str">
        <f>VLOOKUP(G3298,Sheet1!J:O,6,0)</f>
        <v>华北大区</v>
      </c>
      <c r="I3298">
        <v>64</v>
      </c>
      <c r="J3298">
        <v>0</v>
      </c>
      <c r="K3298" s="8">
        <f>VLOOKUP(C3298,'渗透率、续签率'!B:C,2,0)</f>
        <v>0.22500000000000001</v>
      </c>
      <c r="L3298" s="6">
        <f t="shared" si="307"/>
        <v>0</v>
      </c>
      <c r="M3298">
        <v>6</v>
      </c>
      <c r="N3298">
        <v>0</v>
      </c>
      <c r="O3298" s="24">
        <f t="shared" si="308"/>
        <v>0</v>
      </c>
      <c r="P3298" s="35">
        <f>VLOOKUP(E3298,'参数设置&amp;汇总'!O:X,10,0)</f>
        <v>0.05</v>
      </c>
      <c r="Q3298" s="37">
        <f t="shared" si="309"/>
        <v>0.30000000000000004</v>
      </c>
      <c r="R3298">
        <v>0.85</v>
      </c>
      <c r="S3298" s="38">
        <f t="shared" si="310"/>
        <v>0.35294117647058831</v>
      </c>
      <c r="T3298" s="9">
        <f t="shared" si="311"/>
        <v>0.15282352941176475</v>
      </c>
      <c r="V3298" s="11"/>
    </row>
    <row r="3299" spans="2:22" ht="18">
      <c r="B3299" t="s">
        <v>550</v>
      </c>
      <c r="C3299" t="s">
        <v>2</v>
      </c>
      <c r="D3299" t="str">
        <f>VLOOKUP(G3299,Sheet1!J:K,2,0)</f>
        <v>C</v>
      </c>
      <c r="E3299" t="str">
        <f t="shared" si="306"/>
        <v>C素质教育</v>
      </c>
      <c r="F3299" t="str">
        <f>VLOOKUP(G3299,Sheet1!J:L,3,0)</f>
        <v>山西省</v>
      </c>
      <c r="G3299" t="s">
        <v>107</v>
      </c>
      <c r="H3299" s="2" t="str">
        <f>VLOOKUP(G3299,Sheet1!J:O,6,0)</f>
        <v>华北大区</v>
      </c>
      <c r="I3299">
        <v>597</v>
      </c>
      <c r="J3299">
        <v>0</v>
      </c>
      <c r="K3299" s="8">
        <f>VLOOKUP(C3299,'渗透率、续签率'!B:C,2,0)</f>
        <v>0.22500000000000001</v>
      </c>
      <c r="L3299" s="6">
        <f t="shared" si="307"/>
        <v>0</v>
      </c>
      <c r="M3299">
        <v>29</v>
      </c>
      <c r="N3299">
        <v>0</v>
      </c>
      <c r="O3299" s="24">
        <f t="shared" si="308"/>
        <v>0</v>
      </c>
      <c r="P3299" s="35">
        <f>VLOOKUP(E3299,'参数设置&amp;汇总'!O:X,10,0)</f>
        <v>0.05</v>
      </c>
      <c r="Q3299" s="37">
        <f t="shared" si="309"/>
        <v>1.4500000000000002</v>
      </c>
      <c r="R3299">
        <v>0.85</v>
      </c>
      <c r="S3299" s="38">
        <f t="shared" si="310"/>
        <v>1.7058823529411766</v>
      </c>
      <c r="T3299" s="9">
        <f t="shared" si="311"/>
        <v>0.73864705882352943</v>
      </c>
      <c r="V3299" s="11"/>
    </row>
    <row r="3300" spans="2:22" ht="18">
      <c r="B3300" t="s">
        <v>550</v>
      </c>
      <c r="C3300" t="s">
        <v>2</v>
      </c>
      <c r="D3300" t="str">
        <f>VLOOKUP(G3300,Sheet1!J:K,2,0)</f>
        <v>C</v>
      </c>
      <c r="E3300" t="str">
        <f t="shared" si="306"/>
        <v>C素质教育</v>
      </c>
      <c r="F3300" t="str">
        <f>VLOOKUP(G3300,Sheet1!J:L,3,0)</f>
        <v>山东省</v>
      </c>
      <c r="G3300" t="s">
        <v>108</v>
      </c>
      <c r="H3300" s="2" t="str">
        <f>VLOOKUP(G3300,Sheet1!J:O,6,0)</f>
        <v>华北大区</v>
      </c>
      <c r="I3300" s="1">
        <v>2716</v>
      </c>
      <c r="J3300">
        <v>25</v>
      </c>
      <c r="K3300" s="8">
        <f>VLOOKUP(C3300,'渗透率、续签率'!B:C,2,0)</f>
        <v>0.22500000000000001</v>
      </c>
      <c r="L3300" s="6">
        <f t="shared" si="307"/>
        <v>9.2047128129602359E-3</v>
      </c>
      <c r="M3300">
        <v>371</v>
      </c>
      <c r="N3300">
        <v>8</v>
      </c>
      <c r="O3300" s="24">
        <f t="shared" si="308"/>
        <v>2.15633423180593E-2</v>
      </c>
      <c r="P3300" s="35">
        <f>VLOOKUP(E3300,'参数设置&amp;汇总'!O:X,10,0)</f>
        <v>0.05</v>
      </c>
      <c r="Q3300" s="37">
        <f t="shared" si="309"/>
        <v>18.55</v>
      </c>
      <c r="R3300">
        <v>0.85</v>
      </c>
      <c r="S3300" s="38">
        <f t="shared" si="310"/>
        <v>19.705882352941178</v>
      </c>
      <c r="T3300" s="9">
        <f t="shared" si="311"/>
        <v>8.5326470588235299</v>
      </c>
      <c r="U3300" s="1"/>
      <c r="V3300" s="11"/>
    </row>
    <row r="3301" spans="2:22" ht="18">
      <c r="B3301" t="s">
        <v>550</v>
      </c>
      <c r="C3301" t="s">
        <v>2</v>
      </c>
      <c r="D3301" t="str">
        <f>VLOOKUP(G3301,Sheet1!J:K,2,0)</f>
        <v>C</v>
      </c>
      <c r="E3301" t="str">
        <f t="shared" si="306"/>
        <v>C素质教育</v>
      </c>
      <c r="F3301" t="str">
        <f>VLOOKUP(G3301,Sheet1!J:L,3,0)</f>
        <v>云南省</v>
      </c>
      <c r="G3301" t="s">
        <v>109</v>
      </c>
      <c r="H3301" s="2" t="str">
        <f>VLOOKUP(G3301,Sheet1!J:O,6,0)</f>
        <v>华南大区</v>
      </c>
      <c r="I3301">
        <v>71</v>
      </c>
      <c r="J3301">
        <v>0</v>
      </c>
      <c r="K3301" s="8">
        <f>VLOOKUP(C3301,'渗透率、续签率'!B:C,2,0)</f>
        <v>0.22500000000000001</v>
      </c>
      <c r="L3301" s="6">
        <f t="shared" si="307"/>
        <v>0</v>
      </c>
      <c r="M3301">
        <v>1</v>
      </c>
      <c r="N3301">
        <v>0</v>
      </c>
      <c r="O3301" s="24">
        <f t="shared" si="308"/>
        <v>0</v>
      </c>
      <c r="P3301" s="35">
        <f>VLOOKUP(E3301,'参数设置&amp;汇总'!O:X,10,0)</f>
        <v>0.05</v>
      </c>
      <c r="Q3301" s="37">
        <f t="shared" si="309"/>
        <v>0.05</v>
      </c>
      <c r="R3301">
        <v>0.85</v>
      </c>
      <c r="S3301" s="38">
        <f t="shared" si="310"/>
        <v>5.8823529411764712E-2</v>
      </c>
      <c r="T3301" s="9">
        <f t="shared" si="311"/>
        <v>2.547058823529412E-2</v>
      </c>
      <c r="U3301" s="1"/>
      <c r="V3301" s="11"/>
    </row>
    <row r="3302" spans="2:22" ht="18">
      <c r="B3302" t="s">
        <v>550</v>
      </c>
      <c r="C3302" t="s">
        <v>2</v>
      </c>
      <c r="D3302" t="str">
        <f>VLOOKUP(G3302,Sheet1!J:K,2,0)</f>
        <v>C</v>
      </c>
      <c r="E3302" t="str">
        <f t="shared" si="306"/>
        <v>C素质教育</v>
      </c>
      <c r="F3302" t="str">
        <f>VLOOKUP(G3302,Sheet1!J:L,3,0)</f>
        <v>海南省</v>
      </c>
      <c r="G3302" t="s">
        <v>110</v>
      </c>
      <c r="H3302" s="2" t="str">
        <f>VLOOKUP(G3302,Sheet1!J:O,6,0)</f>
        <v>华南大区</v>
      </c>
      <c r="I3302">
        <v>7</v>
      </c>
      <c r="J3302">
        <v>0</v>
      </c>
      <c r="K3302" s="8">
        <f>VLOOKUP(C3302,'渗透率、续签率'!B:C,2,0)</f>
        <v>0.22500000000000001</v>
      </c>
      <c r="L3302" s="6">
        <f t="shared" si="307"/>
        <v>0</v>
      </c>
      <c r="M3302">
        <v>0</v>
      </c>
      <c r="N3302">
        <v>0</v>
      </c>
      <c r="O3302" s="24" t="e">
        <f t="shared" si="308"/>
        <v>#DIV/0!</v>
      </c>
      <c r="P3302" s="35">
        <f>VLOOKUP(E3302,'参数设置&amp;汇总'!O:X,10,0)</f>
        <v>0.05</v>
      </c>
      <c r="Q3302" s="37">
        <f t="shared" si="309"/>
        <v>0</v>
      </c>
      <c r="R3302">
        <v>0.85</v>
      </c>
      <c r="S3302" s="38">
        <f t="shared" si="310"/>
        <v>0</v>
      </c>
      <c r="T3302" s="9">
        <f t="shared" si="311"/>
        <v>0</v>
      </c>
      <c r="U3302" s="1"/>
      <c r="V3302" s="11"/>
    </row>
    <row r="3303" spans="2:22" ht="18">
      <c r="B3303" t="s">
        <v>550</v>
      </c>
      <c r="C3303" t="s">
        <v>2</v>
      </c>
      <c r="D3303" t="str">
        <f>VLOOKUP(G3303,Sheet1!J:K,2,0)</f>
        <v>C</v>
      </c>
      <c r="E3303" t="str">
        <f t="shared" si="306"/>
        <v>C素质教育</v>
      </c>
      <c r="F3303" t="str">
        <f>VLOOKUP(G3303,Sheet1!J:L,3,0)</f>
        <v>辽宁省</v>
      </c>
      <c r="G3303" t="s">
        <v>111</v>
      </c>
      <c r="H3303" s="2" t="str">
        <f>VLOOKUP(G3303,Sheet1!J:O,6,0)</f>
        <v>华北大区</v>
      </c>
      <c r="I3303">
        <v>312</v>
      </c>
      <c r="J3303">
        <v>1</v>
      </c>
      <c r="K3303" s="8">
        <f>VLOOKUP(C3303,'渗透率、续签率'!B:C,2,0)</f>
        <v>0.22500000000000001</v>
      </c>
      <c r="L3303" s="6">
        <f t="shared" si="307"/>
        <v>3.205128205128205E-3</v>
      </c>
      <c r="M3303">
        <v>64</v>
      </c>
      <c r="N3303">
        <v>0</v>
      </c>
      <c r="O3303" s="24">
        <f t="shared" si="308"/>
        <v>0</v>
      </c>
      <c r="P3303" s="35">
        <f>VLOOKUP(E3303,'参数设置&amp;汇总'!O:X,10,0)</f>
        <v>0.05</v>
      </c>
      <c r="Q3303" s="37">
        <f t="shared" si="309"/>
        <v>3.2</v>
      </c>
      <c r="R3303">
        <v>0.85</v>
      </c>
      <c r="S3303" s="38">
        <f t="shared" si="310"/>
        <v>3.7647058823529416</v>
      </c>
      <c r="T3303" s="9">
        <f t="shared" si="311"/>
        <v>1.6301176470588237</v>
      </c>
      <c r="U3303" s="1"/>
      <c r="V3303" s="11"/>
    </row>
    <row r="3304" spans="2:22" ht="18">
      <c r="B3304" t="s">
        <v>550</v>
      </c>
      <c r="C3304" t="s">
        <v>2</v>
      </c>
      <c r="D3304" t="str">
        <f>VLOOKUP(G3304,Sheet1!J:K,2,0)</f>
        <v>C</v>
      </c>
      <c r="E3304" t="str">
        <f t="shared" si="306"/>
        <v>C素质教育</v>
      </c>
      <c r="F3304" t="str">
        <f>VLOOKUP(G3304,Sheet1!J:L,3,0)</f>
        <v>浙江省</v>
      </c>
      <c r="G3304" t="s">
        <v>112</v>
      </c>
      <c r="H3304" s="2" t="str">
        <f>VLOOKUP(G3304,Sheet1!J:O,6,0)</f>
        <v>华南大区</v>
      </c>
      <c r="I3304">
        <v>401</v>
      </c>
      <c r="J3304">
        <v>0</v>
      </c>
      <c r="K3304" s="8">
        <f>VLOOKUP(C3304,'渗透率、续签率'!B:C,2,0)</f>
        <v>0.22500000000000001</v>
      </c>
      <c r="L3304" s="6">
        <f t="shared" si="307"/>
        <v>0</v>
      </c>
      <c r="M3304">
        <v>61</v>
      </c>
      <c r="N3304">
        <v>0</v>
      </c>
      <c r="O3304" s="24">
        <f t="shared" si="308"/>
        <v>0</v>
      </c>
      <c r="P3304" s="35">
        <f>VLOOKUP(E3304,'参数设置&amp;汇总'!O:X,10,0)</f>
        <v>0.05</v>
      </c>
      <c r="Q3304" s="37">
        <f t="shared" si="309"/>
        <v>3.0500000000000003</v>
      </c>
      <c r="R3304">
        <v>0.85</v>
      </c>
      <c r="S3304" s="38">
        <f t="shared" si="310"/>
        <v>3.5882352941176476</v>
      </c>
      <c r="T3304" s="9">
        <f t="shared" si="311"/>
        <v>1.5537058823529415</v>
      </c>
      <c r="U3304" s="1"/>
      <c r="V3304" s="11"/>
    </row>
    <row r="3305" spans="2:22" ht="18">
      <c r="B3305" t="s">
        <v>550</v>
      </c>
      <c r="C3305" t="s">
        <v>2</v>
      </c>
      <c r="D3305" t="str">
        <f>VLOOKUP(G3305,Sheet1!J:K,2,0)</f>
        <v>C</v>
      </c>
      <c r="E3305" t="str">
        <f t="shared" si="306"/>
        <v>C素质教育</v>
      </c>
      <c r="F3305" t="str">
        <f>VLOOKUP(G3305,Sheet1!J:L,3,0)</f>
        <v>云南省</v>
      </c>
      <c r="G3305" t="s">
        <v>113</v>
      </c>
      <c r="H3305" s="2" t="str">
        <f>VLOOKUP(G3305,Sheet1!J:O,6,0)</f>
        <v>华南大区</v>
      </c>
      <c r="I3305">
        <v>126</v>
      </c>
      <c r="J3305">
        <v>0</v>
      </c>
      <c r="K3305" s="8">
        <f>VLOOKUP(C3305,'渗透率、续签率'!B:C,2,0)</f>
        <v>0.22500000000000001</v>
      </c>
      <c r="L3305" s="6">
        <f t="shared" si="307"/>
        <v>0</v>
      </c>
      <c r="M3305">
        <v>42</v>
      </c>
      <c r="N3305">
        <v>0</v>
      </c>
      <c r="O3305" s="24">
        <f t="shared" si="308"/>
        <v>0</v>
      </c>
      <c r="P3305" s="35">
        <f>VLOOKUP(E3305,'参数设置&amp;汇总'!O:X,10,0)</f>
        <v>0.05</v>
      </c>
      <c r="Q3305" s="37">
        <f t="shared" si="309"/>
        <v>2.1</v>
      </c>
      <c r="R3305">
        <v>0.85</v>
      </c>
      <c r="S3305" s="38">
        <f t="shared" si="310"/>
        <v>2.4705882352941178</v>
      </c>
      <c r="T3305" s="9">
        <f t="shared" si="311"/>
        <v>1.069764705882353</v>
      </c>
      <c r="U3305" s="1"/>
      <c r="V3305" s="11"/>
    </row>
    <row r="3306" spans="2:22" ht="18">
      <c r="B3306" t="s">
        <v>550</v>
      </c>
      <c r="C3306" t="s">
        <v>2</v>
      </c>
      <c r="D3306" t="str">
        <f>VLOOKUP(G3306,Sheet1!J:K,2,0)</f>
        <v>C</v>
      </c>
      <c r="E3306" t="str">
        <f t="shared" si="306"/>
        <v>C素质教育</v>
      </c>
      <c r="F3306" t="str">
        <f>VLOOKUP(G3306,Sheet1!J:L,3,0)</f>
        <v>内蒙古自治区</v>
      </c>
      <c r="G3306" t="s">
        <v>115</v>
      </c>
      <c r="H3306" s="2" t="str">
        <f>VLOOKUP(G3306,Sheet1!J:O,6,0)</f>
        <v>华北大区</v>
      </c>
      <c r="I3306">
        <v>159</v>
      </c>
      <c r="J3306">
        <v>0</v>
      </c>
      <c r="K3306" s="8">
        <f>VLOOKUP(C3306,'渗透率、续签率'!B:C,2,0)</f>
        <v>0.22500000000000001</v>
      </c>
      <c r="L3306" s="6">
        <f t="shared" si="307"/>
        <v>0</v>
      </c>
      <c r="M3306">
        <v>19</v>
      </c>
      <c r="N3306">
        <v>0</v>
      </c>
      <c r="O3306" s="24">
        <f t="shared" si="308"/>
        <v>0</v>
      </c>
      <c r="P3306" s="35">
        <f>VLOOKUP(E3306,'参数设置&amp;汇总'!O:X,10,0)</f>
        <v>0.05</v>
      </c>
      <c r="Q3306" s="37">
        <f t="shared" si="309"/>
        <v>0.95000000000000007</v>
      </c>
      <c r="R3306">
        <v>0.85</v>
      </c>
      <c r="S3306" s="38">
        <f t="shared" si="310"/>
        <v>1.1176470588235294</v>
      </c>
      <c r="T3306" s="9">
        <f t="shared" si="311"/>
        <v>0.48394117647058826</v>
      </c>
      <c r="U3306" s="1"/>
      <c r="V3306" s="11"/>
    </row>
    <row r="3307" spans="2:22" ht="18">
      <c r="B3307" t="s">
        <v>550</v>
      </c>
      <c r="C3307" t="s">
        <v>2</v>
      </c>
      <c r="D3307" t="str">
        <f>VLOOKUP(G3307,Sheet1!J:K,2,0)</f>
        <v>C</v>
      </c>
      <c r="E3307" t="str">
        <f t="shared" si="306"/>
        <v>C素质教育</v>
      </c>
      <c r="F3307" t="str">
        <f>VLOOKUP(G3307,Sheet1!J:L,3,0)</f>
        <v>内蒙古自治区</v>
      </c>
      <c r="G3307" t="s">
        <v>116</v>
      </c>
      <c r="H3307" s="2" t="str">
        <f>VLOOKUP(G3307,Sheet1!J:O,6,0)</f>
        <v>华北大区</v>
      </c>
      <c r="I3307">
        <v>101</v>
      </c>
      <c r="J3307">
        <v>0</v>
      </c>
      <c r="K3307" s="8">
        <f>VLOOKUP(C3307,'渗透率、续签率'!B:C,2,0)</f>
        <v>0.22500000000000001</v>
      </c>
      <c r="L3307" s="6">
        <f t="shared" si="307"/>
        <v>0</v>
      </c>
      <c r="M3307">
        <v>15</v>
      </c>
      <c r="N3307">
        <v>0</v>
      </c>
      <c r="O3307" s="24">
        <f t="shared" si="308"/>
        <v>0</v>
      </c>
      <c r="P3307" s="35">
        <f>VLOOKUP(E3307,'参数设置&amp;汇总'!O:X,10,0)</f>
        <v>0.05</v>
      </c>
      <c r="Q3307" s="37">
        <f t="shared" si="309"/>
        <v>0.75</v>
      </c>
      <c r="R3307">
        <v>0.85</v>
      </c>
      <c r="S3307" s="38">
        <f t="shared" si="310"/>
        <v>0.88235294117647056</v>
      </c>
      <c r="T3307" s="9">
        <f t="shared" si="311"/>
        <v>0.38205882352941173</v>
      </c>
      <c r="U3307" s="1"/>
      <c r="V3307" s="11"/>
    </row>
    <row r="3308" spans="2:22" ht="18">
      <c r="B3308" t="s">
        <v>550</v>
      </c>
      <c r="C3308" t="s">
        <v>2</v>
      </c>
      <c r="D3308" t="str">
        <f>VLOOKUP(G3308,Sheet1!J:K,2,0)</f>
        <v>C</v>
      </c>
      <c r="E3308" t="str">
        <f t="shared" si="306"/>
        <v>C素质教育</v>
      </c>
      <c r="F3308" t="str">
        <f>VLOOKUP(G3308,Sheet1!J:L,3,0)</f>
        <v>新疆维吾尔自治区</v>
      </c>
      <c r="G3308" t="s">
        <v>118</v>
      </c>
      <c r="H3308" s="2" t="str">
        <f>VLOOKUP(G3308,Sheet1!J:O,6,0)</f>
        <v>华北大区</v>
      </c>
      <c r="I3308">
        <v>507</v>
      </c>
      <c r="J3308">
        <v>5</v>
      </c>
      <c r="K3308" s="8">
        <f>VLOOKUP(C3308,'渗透率、续签率'!B:C,2,0)</f>
        <v>0.22500000000000001</v>
      </c>
      <c r="L3308" s="6">
        <f t="shared" si="307"/>
        <v>9.8619329388560158E-3</v>
      </c>
      <c r="M3308">
        <v>107</v>
      </c>
      <c r="N3308">
        <v>4</v>
      </c>
      <c r="O3308" s="24">
        <f t="shared" si="308"/>
        <v>3.7383177570093455E-2</v>
      </c>
      <c r="P3308" s="35">
        <f>VLOOKUP(E3308,'参数设置&amp;汇总'!O:X,10,0)</f>
        <v>0.05</v>
      </c>
      <c r="Q3308" s="37">
        <f t="shared" si="309"/>
        <v>5.3500000000000005</v>
      </c>
      <c r="R3308">
        <v>0.85</v>
      </c>
      <c r="S3308" s="38">
        <f t="shared" si="310"/>
        <v>5.2352941176470607</v>
      </c>
      <c r="T3308" s="9">
        <f t="shared" si="311"/>
        <v>2.2668823529411775</v>
      </c>
      <c r="U3308" s="1"/>
      <c r="V3308" s="11"/>
    </row>
    <row r="3309" spans="2:22" ht="18">
      <c r="B3309" t="s">
        <v>550</v>
      </c>
      <c r="C3309" t="s">
        <v>2</v>
      </c>
      <c r="D3309" t="str">
        <f>VLOOKUP(G3309,Sheet1!J:K,2,0)</f>
        <v>C</v>
      </c>
      <c r="E3309" t="str">
        <f t="shared" si="306"/>
        <v>C素质教育</v>
      </c>
      <c r="F3309" t="str">
        <f>VLOOKUP(G3309,Sheet1!J:L,3,0)</f>
        <v>海南省</v>
      </c>
      <c r="G3309" t="s">
        <v>119</v>
      </c>
      <c r="H3309" s="2" t="str">
        <f>VLOOKUP(G3309,Sheet1!J:O,6,0)</f>
        <v>华南大区</v>
      </c>
      <c r="I3309">
        <v>11</v>
      </c>
      <c r="J3309">
        <v>0</v>
      </c>
      <c r="K3309" s="8">
        <f>VLOOKUP(C3309,'渗透率、续签率'!B:C,2,0)</f>
        <v>0.22500000000000001</v>
      </c>
      <c r="L3309" s="6">
        <f t="shared" si="307"/>
        <v>0</v>
      </c>
      <c r="M3309">
        <v>0</v>
      </c>
      <c r="N3309">
        <v>0</v>
      </c>
      <c r="O3309" s="24" t="e">
        <f t="shared" si="308"/>
        <v>#DIV/0!</v>
      </c>
      <c r="P3309" s="35">
        <f>VLOOKUP(E3309,'参数设置&amp;汇总'!O:X,10,0)</f>
        <v>0.05</v>
      </c>
      <c r="Q3309" s="37">
        <f t="shared" si="309"/>
        <v>0</v>
      </c>
      <c r="R3309">
        <v>0.85</v>
      </c>
      <c r="S3309" s="38">
        <f t="shared" si="310"/>
        <v>0</v>
      </c>
      <c r="T3309" s="9">
        <f t="shared" si="311"/>
        <v>0</v>
      </c>
      <c r="V3309" s="11"/>
    </row>
    <row r="3310" spans="2:22" ht="18">
      <c r="B3310" t="s">
        <v>550</v>
      </c>
      <c r="C3310" t="s">
        <v>2</v>
      </c>
      <c r="D3310" t="str">
        <f>VLOOKUP(G3310,Sheet1!J:K,2,0)</f>
        <v>C</v>
      </c>
      <c r="E3310" t="str">
        <f t="shared" si="306"/>
        <v>C素质教育</v>
      </c>
      <c r="F3310" t="str">
        <f>VLOOKUP(G3310,Sheet1!J:L,3,0)</f>
        <v>四川省</v>
      </c>
      <c r="G3310" t="s">
        <v>120</v>
      </c>
      <c r="H3310" s="2" t="str">
        <f>VLOOKUP(G3310,Sheet1!J:O,6,0)</f>
        <v>华北大区</v>
      </c>
      <c r="I3310">
        <v>413</v>
      </c>
      <c r="J3310">
        <v>0</v>
      </c>
      <c r="K3310" s="8">
        <f>VLOOKUP(C3310,'渗透率、续签率'!B:C,2,0)</f>
        <v>0.22500000000000001</v>
      </c>
      <c r="L3310" s="6">
        <f t="shared" si="307"/>
        <v>0</v>
      </c>
      <c r="M3310">
        <v>31</v>
      </c>
      <c r="N3310">
        <v>0</v>
      </c>
      <c r="O3310" s="24">
        <f t="shared" si="308"/>
        <v>0</v>
      </c>
      <c r="P3310" s="35">
        <f>VLOOKUP(E3310,'参数设置&amp;汇总'!O:X,10,0)</f>
        <v>0.05</v>
      </c>
      <c r="Q3310" s="37">
        <f t="shared" si="309"/>
        <v>1.55</v>
      </c>
      <c r="R3310">
        <v>0.85</v>
      </c>
      <c r="S3310" s="38">
        <f t="shared" si="310"/>
        <v>1.8235294117647061</v>
      </c>
      <c r="T3310" s="9">
        <f t="shared" si="311"/>
        <v>0.7895882352941177</v>
      </c>
      <c r="U3310" s="1"/>
      <c r="V3310" s="11"/>
    </row>
    <row r="3311" spans="2:22" ht="18">
      <c r="B3311" t="s">
        <v>550</v>
      </c>
      <c r="C3311" t="s">
        <v>2</v>
      </c>
      <c r="D3311" t="str">
        <f>VLOOKUP(G3311,Sheet1!J:K,2,0)</f>
        <v>C</v>
      </c>
      <c r="E3311" t="str">
        <f t="shared" si="306"/>
        <v>C素质教育</v>
      </c>
      <c r="F3311" t="str">
        <f>VLOOKUP(G3311,Sheet1!J:L,3,0)</f>
        <v>江西省</v>
      </c>
      <c r="G3311" t="s">
        <v>121</v>
      </c>
      <c r="H3311" s="2" t="str">
        <f>VLOOKUP(G3311,Sheet1!J:O,6,0)</f>
        <v>华南大区</v>
      </c>
      <c r="I3311">
        <v>691</v>
      </c>
      <c r="J3311">
        <v>1</v>
      </c>
      <c r="K3311" s="8">
        <f>VLOOKUP(C3311,'渗透率、续签率'!B:C,2,0)</f>
        <v>0.22500000000000001</v>
      </c>
      <c r="L3311" s="6">
        <f t="shared" si="307"/>
        <v>1.4471780028943559E-3</v>
      </c>
      <c r="M3311">
        <v>116</v>
      </c>
      <c r="N3311">
        <v>1</v>
      </c>
      <c r="O3311" s="24">
        <f t="shared" si="308"/>
        <v>8.6206896551724137E-3</v>
      </c>
      <c r="P3311" s="35">
        <f>VLOOKUP(E3311,'参数设置&amp;汇总'!O:X,10,0)</f>
        <v>0.05</v>
      </c>
      <c r="Q3311" s="37">
        <f t="shared" si="309"/>
        <v>5.8000000000000007</v>
      </c>
      <c r="R3311">
        <v>0.85</v>
      </c>
      <c r="S3311" s="38">
        <f t="shared" si="310"/>
        <v>6.5588235294117663</v>
      </c>
      <c r="T3311" s="9">
        <f t="shared" si="311"/>
        <v>2.8399705882352948</v>
      </c>
      <c r="U3311" s="1"/>
      <c r="V3311" s="11"/>
    </row>
    <row r="3312" spans="2:22" ht="18">
      <c r="B3312" t="s">
        <v>550</v>
      </c>
      <c r="C3312" t="s">
        <v>2</v>
      </c>
      <c r="D3312" t="str">
        <f>VLOOKUP(G3312,Sheet1!J:K,2,0)</f>
        <v>C</v>
      </c>
      <c r="E3312" t="str">
        <f t="shared" si="306"/>
        <v>C素质教育</v>
      </c>
      <c r="F3312" t="str">
        <f>VLOOKUP(G3312,Sheet1!J:L,3,0)</f>
        <v>广东省</v>
      </c>
      <c r="G3312" t="s">
        <v>122</v>
      </c>
      <c r="H3312" s="2" t="str">
        <f>VLOOKUP(G3312,Sheet1!J:O,6,0)</f>
        <v>华南大区</v>
      </c>
      <c r="I3312">
        <v>214</v>
      </c>
      <c r="J3312">
        <v>0</v>
      </c>
      <c r="K3312" s="8">
        <f>VLOOKUP(C3312,'渗透率、续签率'!B:C,2,0)</f>
        <v>0.22500000000000001</v>
      </c>
      <c r="L3312" s="6">
        <f t="shared" si="307"/>
        <v>0</v>
      </c>
      <c r="M3312">
        <v>6</v>
      </c>
      <c r="N3312">
        <v>0</v>
      </c>
      <c r="O3312" s="24">
        <f t="shared" si="308"/>
        <v>0</v>
      </c>
      <c r="P3312" s="35">
        <f>VLOOKUP(E3312,'参数设置&amp;汇总'!O:X,10,0)</f>
        <v>0.05</v>
      </c>
      <c r="Q3312" s="37">
        <f t="shared" si="309"/>
        <v>0.30000000000000004</v>
      </c>
      <c r="R3312">
        <v>0.85</v>
      </c>
      <c r="S3312" s="38">
        <f t="shared" si="310"/>
        <v>0.35294117647058831</v>
      </c>
      <c r="T3312" s="9">
        <f t="shared" si="311"/>
        <v>0.15282352941176475</v>
      </c>
      <c r="U3312" s="1"/>
      <c r="V3312" s="11"/>
    </row>
    <row r="3313" spans="2:22" ht="18">
      <c r="B3313" t="s">
        <v>550</v>
      </c>
      <c r="C3313" t="s">
        <v>2</v>
      </c>
      <c r="D3313" t="str">
        <f>VLOOKUP(G3313,Sheet1!J:K,2,0)</f>
        <v>C</v>
      </c>
      <c r="E3313" t="str">
        <f t="shared" si="306"/>
        <v>C素质教育</v>
      </c>
      <c r="F3313" t="str">
        <f>VLOOKUP(G3313,Sheet1!J:L,3,0)</f>
        <v>新疆维吾尔自治区</v>
      </c>
      <c r="G3313" t="s">
        <v>123</v>
      </c>
      <c r="H3313" s="2" t="str">
        <f>VLOOKUP(G3313,Sheet1!J:O,6,0)</f>
        <v>华北大区</v>
      </c>
      <c r="I3313">
        <v>17</v>
      </c>
      <c r="J3313">
        <v>0</v>
      </c>
      <c r="K3313" s="8">
        <f>VLOOKUP(C3313,'渗透率、续签率'!B:C,2,0)</f>
        <v>0.22500000000000001</v>
      </c>
      <c r="L3313" s="6">
        <f t="shared" si="307"/>
        <v>0</v>
      </c>
      <c r="M3313">
        <v>3</v>
      </c>
      <c r="N3313">
        <v>0</v>
      </c>
      <c r="O3313" s="24">
        <f t="shared" si="308"/>
        <v>0</v>
      </c>
      <c r="P3313" s="35">
        <f>VLOOKUP(E3313,'参数设置&amp;汇总'!O:X,10,0)</f>
        <v>0.05</v>
      </c>
      <c r="Q3313" s="37">
        <f t="shared" si="309"/>
        <v>0.15000000000000002</v>
      </c>
      <c r="R3313">
        <v>0.85</v>
      </c>
      <c r="S3313" s="38">
        <f t="shared" si="310"/>
        <v>0.17647058823529416</v>
      </c>
      <c r="T3313" s="9">
        <f t="shared" si="311"/>
        <v>7.6411764705882373E-2</v>
      </c>
      <c r="U3313" s="1"/>
      <c r="V3313" s="11"/>
    </row>
    <row r="3314" spans="2:22" ht="18">
      <c r="B3314" t="s">
        <v>550</v>
      </c>
      <c r="C3314" t="s">
        <v>2</v>
      </c>
      <c r="D3314" t="str">
        <f>VLOOKUP(G3314,Sheet1!J:K,2,0)</f>
        <v>C</v>
      </c>
      <c r="E3314" t="str">
        <f t="shared" si="306"/>
        <v>C素质教育</v>
      </c>
      <c r="F3314" t="str">
        <f>VLOOKUP(G3314,Sheet1!J:L,3,0)</f>
        <v>海南省</v>
      </c>
      <c r="G3314" t="s">
        <v>124</v>
      </c>
      <c r="H3314" s="2" t="str">
        <f>VLOOKUP(G3314,Sheet1!J:O,6,0)</f>
        <v>华南大区</v>
      </c>
      <c r="I3314">
        <v>6</v>
      </c>
      <c r="J3314">
        <v>0</v>
      </c>
      <c r="K3314" s="8">
        <f>VLOOKUP(C3314,'渗透率、续签率'!B:C,2,0)</f>
        <v>0.22500000000000001</v>
      </c>
      <c r="L3314" s="6">
        <f t="shared" si="307"/>
        <v>0</v>
      </c>
      <c r="M3314">
        <v>0</v>
      </c>
      <c r="N3314">
        <v>0</v>
      </c>
      <c r="O3314" s="24" t="e">
        <f t="shared" si="308"/>
        <v>#DIV/0!</v>
      </c>
      <c r="P3314" s="35">
        <f>VLOOKUP(E3314,'参数设置&amp;汇总'!O:X,10,0)</f>
        <v>0.05</v>
      </c>
      <c r="Q3314" s="37">
        <f t="shared" si="309"/>
        <v>0</v>
      </c>
      <c r="R3314">
        <v>0.85</v>
      </c>
      <c r="S3314" s="38">
        <f t="shared" si="310"/>
        <v>0</v>
      </c>
      <c r="T3314" s="9">
        <f t="shared" si="311"/>
        <v>0</v>
      </c>
      <c r="U3314" s="1"/>
      <c r="V3314" s="11"/>
    </row>
    <row r="3315" spans="2:22" ht="18">
      <c r="B3315" t="s">
        <v>550</v>
      </c>
      <c r="C3315" t="s">
        <v>2</v>
      </c>
      <c r="D3315" t="str">
        <f>VLOOKUP(G3315,Sheet1!J:K,2,0)</f>
        <v>C</v>
      </c>
      <c r="E3315" t="str">
        <f t="shared" si="306"/>
        <v>C素质教育</v>
      </c>
      <c r="F3315" t="str">
        <f>VLOOKUP(G3315,Sheet1!J:L,3,0)</f>
        <v>安徽省</v>
      </c>
      <c r="G3315" t="s">
        <v>125</v>
      </c>
      <c r="H3315" s="2" t="str">
        <f>VLOOKUP(G3315,Sheet1!J:O,6,0)</f>
        <v>华南大区</v>
      </c>
      <c r="I3315">
        <v>603</v>
      </c>
      <c r="J3315">
        <v>0</v>
      </c>
      <c r="K3315" s="8">
        <f>VLOOKUP(C3315,'渗透率、续签率'!B:C,2,0)</f>
        <v>0.22500000000000001</v>
      </c>
      <c r="L3315" s="6">
        <f t="shared" si="307"/>
        <v>0</v>
      </c>
      <c r="M3315">
        <v>13</v>
      </c>
      <c r="N3315">
        <v>0</v>
      </c>
      <c r="O3315" s="24">
        <f t="shared" si="308"/>
        <v>0</v>
      </c>
      <c r="P3315" s="35">
        <f>VLOOKUP(E3315,'参数设置&amp;汇总'!O:X,10,0)</f>
        <v>0.05</v>
      </c>
      <c r="Q3315" s="37">
        <f t="shared" si="309"/>
        <v>0.65</v>
      </c>
      <c r="R3315">
        <v>0.85</v>
      </c>
      <c r="S3315" s="38">
        <f t="shared" si="310"/>
        <v>0.76470588235294124</v>
      </c>
      <c r="T3315" s="9">
        <f t="shared" si="311"/>
        <v>0.33111764705882357</v>
      </c>
      <c r="U3315" s="1"/>
      <c r="V3315" s="11"/>
    </row>
    <row r="3316" spans="2:22" ht="18">
      <c r="B3316" t="s">
        <v>550</v>
      </c>
      <c r="C3316" t="s">
        <v>2</v>
      </c>
      <c r="D3316" t="str">
        <f>VLOOKUP(G3316,Sheet1!J:K,2,0)</f>
        <v>C</v>
      </c>
      <c r="E3316" t="str">
        <f t="shared" si="306"/>
        <v>C素质教育</v>
      </c>
      <c r="F3316" t="str">
        <f>VLOOKUP(G3316,Sheet1!J:L,3,0)</f>
        <v>湖北省</v>
      </c>
      <c r="G3316" t="s">
        <v>126</v>
      </c>
      <c r="H3316" s="2" t="str">
        <f>VLOOKUP(G3316,Sheet1!J:O,6,0)</f>
        <v>华南大区</v>
      </c>
      <c r="I3316">
        <v>147</v>
      </c>
      <c r="J3316">
        <v>0</v>
      </c>
      <c r="K3316" s="8">
        <f>VLOOKUP(C3316,'渗透率、续签率'!B:C,2,0)</f>
        <v>0.22500000000000001</v>
      </c>
      <c r="L3316" s="6">
        <f t="shared" si="307"/>
        <v>0</v>
      </c>
      <c r="M3316">
        <v>2</v>
      </c>
      <c r="N3316">
        <v>0</v>
      </c>
      <c r="O3316" s="24">
        <f t="shared" si="308"/>
        <v>0</v>
      </c>
      <c r="P3316" s="35">
        <f>VLOOKUP(E3316,'参数设置&amp;汇总'!O:X,10,0)</f>
        <v>0.05</v>
      </c>
      <c r="Q3316" s="37">
        <f t="shared" si="309"/>
        <v>0.1</v>
      </c>
      <c r="R3316">
        <v>0.85</v>
      </c>
      <c r="S3316" s="38">
        <f t="shared" si="310"/>
        <v>0.11764705882352942</v>
      </c>
      <c r="T3316" s="9">
        <f t="shared" si="311"/>
        <v>5.094117647058824E-2</v>
      </c>
      <c r="U3316" s="1"/>
      <c r="V3316" s="11"/>
    </row>
    <row r="3317" spans="2:22" ht="18">
      <c r="B3317" t="s">
        <v>550</v>
      </c>
      <c r="C3317" t="s">
        <v>2</v>
      </c>
      <c r="D3317" t="str">
        <f>VLOOKUP(G3317,Sheet1!J:K,2,0)</f>
        <v>C</v>
      </c>
      <c r="E3317" t="str">
        <f t="shared" si="306"/>
        <v>C素质教育</v>
      </c>
      <c r="F3317" t="str">
        <f>VLOOKUP(G3317,Sheet1!J:L,3,0)</f>
        <v>黑龙江省</v>
      </c>
      <c r="G3317" t="s">
        <v>127</v>
      </c>
      <c r="H3317" s="2" t="str">
        <f>VLOOKUP(G3317,Sheet1!J:O,6,0)</f>
        <v>华北大区</v>
      </c>
      <c r="I3317">
        <v>74</v>
      </c>
      <c r="J3317">
        <v>0</v>
      </c>
      <c r="K3317" s="8">
        <f>VLOOKUP(C3317,'渗透率、续签率'!B:C,2,0)</f>
        <v>0.22500000000000001</v>
      </c>
      <c r="L3317" s="6">
        <f t="shared" si="307"/>
        <v>0</v>
      </c>
      <c r="M3317">
        <v>1</v>
      </c>
      <c r="N3317">
        <v>0</v>
      </c>
      <c r="O3317" s="24">
        <f t="shared" si="308"/>
        <v>0</v>
      </c>
      <c r="P3317" s="35">
        <f>VLOOKUP(E3317,'参数设置&amp;汇总'!O:X,10,0)</f>
        <v>0.05</v>
      </c>
      <c r="Q3317" s="37">
        <f t="shared" si="309"/>
        <v>0.05</v>
      </c>
      <c r="R3317">
        <v>0.85</v>
      </c>
      <c r="S3317" s="38">
        <f t="shared" si="310"/>
        <v>5.8823529411764712E-2</v>
      </c>
      <c r="T3317" s="9">
        <f t="shared" si="311"/>
        <v>2.547058823529412E-2</v>
      </c>
      <c r="U3317" s="1"/>
      <c r="V3317" s="11"/>
    </row>
    <row r="3318" spans="2:22" ht="18">
      <c r="B3318" t="s">
        <v>550</v>
      </c>
      <c r="C3318" t="s">
        <v>2</v>
      </c>
      <c r="D3318" t="str">
        <f>VLOOKUP(G3318,Sheet1!J:K,2,0)</f>
        <v>C</v>
      </c>
      <c r="E3318" t="str">
        <f t="shared" si="306"/>
        <v>C素质教育</v>
      </c>
      <c r="F3318" t="str">
        <f>VLOOKUP(G3318,Sheet1!J:L,3,0)</f>
        <v>新疆维吾尔自治区</v>
      </c>
      <c r="G3318" t="s">
        <v>128</v>
      </c>
      <c r="H3318" s="2" t="str">
        <f>VLOOKUP(G3318,Sheet1!J:O,6,0)</f>
        <v>华北大区</v>
      </c>
      <c r="I3318">
        <v>127</v>
      </c>
      <c r="J3318">
        <v>0</v>
      </c>
      <c r="K3318" s="8">
        <f>VLOOKUP(C3318,'渗透率、续签率'!B:C,2,0)</f>
        <v>0.22500000000000001</v>
      </c>
      <c r="L3318" s="6">
        <f t="shared" si="307"/>
        <v>0</v>
      </c>
      <c r="M3318">
        <v>14</v>
      </c>
      <c r="N3318">
        <v>0</v>
      </c>
      <c r="O3318" s="24">
        <f t="shared" si="308"/>
        <v>0</v>
      </c>
      <c r="P3318" s="35">
        <f>VLOOKUP(E3318,'参数设置&amp;汇总'!O:X,10,0)</f>
        <v>0.05</v>
      </c>
      <c r="Q3318" s="37">
        <f t="shared" si="309"/>
        <v>0.70000000000000007</v>
      </c>
      <c r="R3318">
        <v>0.85</v>
      </c>
      <c r="S3318" s="38">
        <f t="shared" si="310"/>
        <v>0.82352941176470595</v>
      </c>
      <c r="T3318" s="9">
        <f t="shared" si="311"/>
        <v>0.35658823529411765</v>
      </c>
      <c r="U3318" s="1"/>
      <c r="V3318" s="11"/>
    </row>
    <row r="3319" spans="2:22" ht="18">
      <c r="B3319" t="s">
        <v>550</v>
      </c>
      <c r="C3319" t="s">
        <v>2</v>
      </c>
      <c r="D3319" t="str">
        <f>VLOOKUP(G3319,Sheet1!J:K,2,0)</f>
        <v>B</v>
      </c>
      <c r="E3319" t="str">
        <f t="shared" si="306"/>
        <v>B素质教育</v>
      </c>
      <c r="F3319" t="str">
        <f>VLOOKUP(G3319,Sheet1!J:L,3,0)</f>
        <v>广东省</v>
      </c>
      <c r="G3319" t="s">
        <v>60</v>
      </c>
      <c r="H3319" s="2" t="str">
        <f>VLOOKUP(G3319,Sheet1!J:O,6,0)</f>
        <v>华南大区</v>
      </c>
      <c r="I3319" s="1">
        <v>2712</v>
      </c>
      <c r="J3319">
        <v>106</v>
      </c>
      <c r="K3319" s="8">
        <f>VLOOKUP(C3319,'渗透率、续签率'!B:C,2,0)</f>
        <v>0.22500000000000001</v>
      </c>
      <c r="L3319" s="6">
        <f t="shared" si="307"/>
        <v>3.9085545722713867E-2</v>
      </c>
      <c r="M3319">
        <v>672</v>
      </c>
      <c r="N3319">
        <v>47</v>
      </c>
      <c r="O3319" s="24">
        <f t="shared" si="308"/>
        <v>6.9940476190476192E-2</v>
      </c>
      <c r="P3319" s="35">
        <f>VLOOKUP(E3319,'参数设置&amp;汇总'!O:X,10,0)</f>
        <v>0.3</v>
      </c>
      <c r="Q3319" s="37">
        <f t="shared" si="309"/>
        <v>201.6</v>
      </c>
      <c r="R3319">
        <v>0.85</v>
      </c>
      <c r="S3319" s="38">
        <f t="shared" si="310"/>
        <v>224.73529411764707</v>
      </c>
      <c r="T3319" s="9">
        <f t="shared" si="311"/>
        <v>97.310382352941176</v>
      </c>
      <c r="U3319" s="1"/>
      <c r="V3319" s="11"/>
    </row>
    <row r="3320" spans="2:22" ht="18">
      <c r="B3320" t="s">
        <v>550</v>
      </c>
      <c r="C3320" t="s">
        <v>2</v>
      </c>
      <c r="D3320" t="str">
        <f>VLOOKUP(G3320,Sheet1!J:K,2,0)</f>
        <v>C</v>
      </c>
      <c r="E3320" t="str">
        <f t="shared" si="306"/>
        <v>C素质教育</v>
      </c>
      <c r="F3320" t="str">
        <f>VLOOKUP(G3320,Sheet1!J:L,3,0)</f>
        <v>黑龙江省</v>
      </c>
      <c r="G3320" t="s">
        <v>129</v>
      </c>
      <c r="H3320" s="2" t="str">
        <f>VLOOKUP(G3320,Sheet1!J:O,6,0)</f>
        <v>华北大区</v>
      </c>
      <c r="I3320">
        <v>333</v>
      </c>
      <c r="J3320">
        <v>0</v>
      </c>
      <c r="K3320" s="8">
        <f>VLOOKUP(C3320,'渗透率、续签率'!B:C,2,0)</f>
        <v>0.22500000000000001</v>
      </c>
      <c r="L3320" s="6">
        <f t="shared" si="307"/>
        <v>0</v>
      </c>
      <c r="M3320">
        <v>26</v>
      </c>
      <c r="N3320">
        <v>0</v>
      </c>
      <c r="O3320" s="24">
        <f t="shared" si="308"/>
        <v>0</v>
      </c>
      <c r="P3320" s="35">
        <f>VLOOKUP(E3320,'参数设置&amp;汇总'!O:X,10,0)</f>
        <v>0.05</v>
      </c>
      <c r="Q3320" s="37">
        <f t="shared" si="309"/>
        <v>1.3</v>
      </c>
      <c r="R3320">
        <v>0.85</v>
      </c>
      <c r="S3320" s="38">
        <f t="shared" si="310"/>
        <v>1.5294117647058825</v>
      </c>
      <c r="T3320" s="9">
        <f t="shared" si="311"/>
        <v>0.66223529411764714</v>
      </c>
      <c r="U3320" s="1"/>
      <c r="V3320" s="11"/>
    </row>
    <row r="3321" spans="2:22" ht="18">
      <c r="B3321" t="s">
        <v>550</v>
      </c>
      <c r="C3321" t="s">
        <v>2</v>
      </c>
      <c r="D3321" t="str">
        <f>VLOOKUP(G3321,Sheet1!J:K,2,0)</f>
        <v>C</v>
      </c>
      <c r="E3321" t="str">
        <f t="shared" si="306"/>
        <v>C素质教育</v>
      </c>
      <c r="F3321" t="str">
        <f>VLOOKUP(G3321,Sheet1!J:L,3,0)</f>
        <v>海南省</v>
      </c>
      <c r="G3321" t="s">
        <v>130</v>
      </c>
      <c r="H3321" s="2" t="str">
        <f>VLOOKUP(G3321,Sheet1!J:O,6,0)</f>
        <v>华南大区</v>
      </c>
      <c r="I3321">
        <v>7</v>
      </c>
      <c r="J3321">
        <v>0</v>
      </c>
      <c r="K3321" s="8">
        <f>VLOOKUP(C3321,'渗透率、续签率'!B:C,2,0)</f>
        <v>0.22500000000000001</v>
      </c>
      <c r="L3321" s="6">
        <f t="shared" si="307"/>
        <v>0</v>
      </c>
      <c r="M3321">
        <v>0</v>
      </c>
      <c r="N3321">
        <v>0</v>
      </c>
      <c r="O3321" s="24" t="e">
        <f t="shared" si="308"/>
        <v>#DIV/0!</v>
      </c>
      <c r="P3321" s="35">
        <f>VLOOKUP(E3321,'参数设置&amp;汇总'!O:X,10,0)</f>
        <v>0.05</v>
      </c>
      <c r="Q3321" s="37">
        <f t="shared" si="309"/>
        <v>0</v>
      </c>
      <c r="R3321">
        <v>0.85</v>
      </c>
      <c r="S3321" s="38">
        <f t="shared" si="310"/>
        <v>0</v>
      </c>
      <c r="T3321" s="9">
        <f t="shared" si="311"/>
        <v>0</v>
      </c>
      <c r="U3321" s="1"/>
      <c r="V3321" s="11"/>
    </row>
    <row r="3322" spans="2:22" ht="18">
      <c r="B3322" t="s">
        <v>550</v>
      </c>
      <c r="C3322" t="s">
        <v>2</v>
      </c>
      <c r="D3322" t="str">
        <f>VLOOKUP(G3322,Sheet1!J:K,2,0)</f>
        <v>C</v>
      </c>
      <c r="E3322" t="str">
        <f t="shared" si="306"/>
        <v>C素质教育</v>
      </c>
      <c r="F3322" t="str">
        <f>VLOOKUP(G3322,Sheet1!J:L,3,0)</f>
        <v>河北省</v>
      </c>
      <c r="G3322" t="s">
        <v>132</v>
      </c>
      <c r="H3322" s="2" t="str">
        <f>VLOOKUP(G3322,Sheet1!J:O,6,0)</f>
        <v>华北大区</v>
      </c>
      <c r="I3322" s="1">
        <v>1444</v>
      </c>
      <c r="J3322">
        <v>2</v>
      </c>
      <c r="K3322" s="8">
        <f>VLOOKUP(C3322,'渗透率、续签率'!B:C,2,0)</f>
        <v>0.22500000000000001</v>
      </c>
      <c r="L3322" s="6">
        <f t="shared" si="307"/>
        <v>1.3850415512465374E-3</v>
      </c>
      <c r="M3322">
        <v>213</v>
      </c>
      <c r="N3322">
        <v>1</v>
      </c>
      <c r="O3322" s="24">
        <f t="shared" si="308"/>
        <v>4.6948356807511738E-3</v>
      </c>
      <c r="P3322" s="35">
        <f>VLOOKUP(E3322,'参数设置&amp;汇总'!O:X,10,0)</f>
        <v>0.05</v>
      </c>
      <c r="Q3322" s="37">
        <f t="shared" si="309"/>
        <v>10.65</v>
      </c>
      <c r="R3322">
        <v>0.85</v>
      </c>
      <c r="S3322" s="38">
        <f t="shared" si="310"/>
        <v>12.264705882352942</v>
      </c>
      <c r="T3322" s="9">
        <f t="shared" si="311"/>
        <v>5.310617647058824</v>
      </c>
      <c r="U3322" s="1"/>
      <c r="V3322" s="11"/>
    </row>
    <row r="3323" spans="2:22" ht="18">
      <c r="B3323" t="s">
        <v>550</v>
      </c>
      <c r="C3323" t="s">
        <v>2</v>
      </c>
      <c r="D3323" t="str">
        <f>VLOOKUP(G3323,Sheet1!J:K,2,0)</f>
        <v>C</v>
      </c>
      <c r="E3323" t="str">
        <f t="shared" si="306"/>
        <v>C素质教育</v>
      </c>
      <c r="F3323" t="str">
        <f>VLOOKUP(G3323,Sheet1!J:L,3,0)</f>
        <v>云南省</v>
      </c>
      <c r="G3323" t="s">
        <v>133</v>
      </c>
      <c r="H3323" s="2" t="str">
        <f>VLOOKUP(G3323,Sheet1!J:O,6,0)</f>
        <v>华南大区</v>
      </c>
      <c r="I3323">
        <v>126</v>
      </c>
      <c r="J3323">
        <v>0</v>
      </c>
      <c r="K3323" s="8">
        <f>VLOOKUP(C3323,'渗透率、续签率'!B:C,2,0)</f>
        <v>0.22500000000000001</v>
      </c>
      <c r="L3323" s="6">
        <f t="shared" si="307"/>
        <v>0</v>
      </c>
      <c r="M3323">
        <v>3</v>
      </c>
      <c r="N3323">
        <v>0</v>
      </c>
      <c r="O3323" s="24">
        <f t="shared" si="308"/>
        <v>0</v>
      </c>
      <c r="P3323" s="35">
        <f>VLOOKUP(E3323,'参数设置&amp;汇总'!O:X,10,0)</f>
        <v>0.05</v>
      </c>
      <c r="Q3323" s="37">
        <f t="shared" si="309"/>
        <v>0.15000000000000002</v>
      </c>
      <c r="R3323">
        <v>0.85</v>
      </c>
      <c r="S3323" s="38">
        <f t="shared" si="310"/>
        <v>0.17647058823529416</v>
      </c>
      <c r="T3323" s="9">
        <f t="shared" si="311"/>
        <v>7.6411764705882373E-2</v>
      </c>
      <c r="U3323" s="1"/>
      <c r="V3323" s="11"/>
    </row>
    <row r="3324" spans="2:22" ht="18">
      <c r="B3324" t="s">
        <v>550</v>
      </c>
      <c r="C3324" t="s">
        <v>2</v>
      </c>
      <c r="D3324" t="str">
        <f>VLOOKUP(G3324,Sheet1!J:K,2,0)</f>
        <v>C</v>
      </c>
      <c r="E3324" t="str">
        <f t="shared" si="306"/>
        <v>C素质教育</v>
      </c>
      <c r="F3324" t="str">
        <f>VLOOKUP(G3324,Sheet1!J:L,3,0)</f>
        <v>河南省</v>
      </c>
      <c r="G3324" t="s">
        <v>134</v>
      </c>
      <c r="H3324" s="2" t="str">
        <f>VLOOKUP(G3324,Sheet1!J:O,6,0)</f>
        <v>华北大区</v>
      </c>
      <c r="I3324">
        <v>805</v>
      </c>
      <c r="J3324">
        <v>1</v>
      </c>
      <c r="K3324" s="8">
        <f>VLOOKUP(C3324,'渗透率、续签率'!B:C,2,0)</f>
        <v>0.22500000000000001</v>
      </c>
      <c r="L3324" s="6">
        <f t="shared" si="307"/>
        <v>1.2422360248447205E-3</v>
      </c>
      <c r="M3324">
        <v>79</v>
      </c>
      <c r="N3324">
        <v>1</v>
      </c>
      <c r="O3324" s="24">
        <f t="shared" si="308"/>
        <v>1.2658227848101266E-2</v>
      </c>
      <c r="P3324" s="35">
        <f>VLOOKUP(E3324,'参数设置&amp;汇总'!O:X,10,0)</f>
        <v>0.05</v>
      </c>
      <c r="Q3324" s="37">
        <f t="shared" si="309"/>
        <v>3.95</v>
      </c>
      <c r="R3324">
        <v>0.85</v>
      </c>
      <c r="S3324" s="38">
        <f t="shared" si="310"/>
        <v>4.382352941176471</v>
      </c>
      <c r="T3324" s="9">
        <f t="shared" si="311"/>
        <v>1.8975588235294119</v>
      </c>
      <c r="V3324" s="11"/>
    </row>
    <row r="3325" spans="2:22" ht="18">
      <c r="B3325" t="s">
        <v>550</v>
      </c>
      <c r="C3325" t="s">
        <v>2</v>
      </c>
      <c r="D3325" t="str">
        <f>VLOOKUP(G3325,Sheet1!J:K,2,0)</f>
        <v>C</v>
      </c>
      <c r="E3325" t="str">
        <f t="shared" si="306"/>
        <v>C素质教育</v>
      </c>
      <c r="F3325" t="str">
        <f>VLOOKUP(G3325,Sheet1!J:L,3,0)</f>
        <v>海南省</v>
      </c>
      <c r="G3325" t="s">
        <v>135</v>
      </c>
      <c r="H3325" s="2" t="str">
        <f>VLOOKUP(G3325,Sheet1!J:O,6,0)</f>
        <v>华南大区</v>
      </c>
      <c r="I3325">
        <v>55</v>
      </c>
      <c r="J3325">
        <v>0</v>
      </c>
      <c r="K3325" s="8">
        <f>VLOOKUP(C3325,'渗透率、续签率'!B:C,2,0)</f>
        <v>0.22500000000000001</v>
      </c>
      <c r="L3325" s="6">
        <f t="shared" si="307"/>
        <v>0</v>
      </c>
      <c r="M3325">
        <v>19</v>
      </c>
      <c r="N3325">
        <v>0</v>
      </c>
      <c r="O3325" s="24">
        <f t="shared" si="308"/>
        <v>0</v>
      </c>
      <c r="P3325" s="35">
        <f>VLOOKUP(E3325,'参数设置&amp;汇总'!O:X,10,0)</f>
        <v>0.05</v>
      </c>
      <c r="Q3325" s="37">
        <f t="shared" si="309"/>
        <v>0.95000000000000007</v>
      </c>
      <c r="R3325">
        <v>0.85</v>
      </c>
      <c r="S3325" s="38">
        <f t="shared" si="310"/>
        <v>1.1176470588235294</v>
      </c>
      <c r="T3325" s="9">
        <f t="shared" si="311"/>
        <v>0.48394117647058826</v>
      </c>
      <c r="V3325" s="11"/>
    </row>
    <row r="3326" spans="2:22" ht="18">
      <c r="B3326" t="s">
        <v>550</v>
      </c>
      <c r="C3326" t="s">
        <v>2</v>
      </c>
      <c r="D3326" t="str">
        <f>VLOOKUP(G3326,Sheet1!J:K,2,0)</f>
        <v>C</v>
      </c>
      <c r="E3326" t="str">
        <f t="shared" si="306"/>
        <v>C素质教育</v>
      </c>
      <c r="F3326" t="str">
        <f>VLOOKUP(G3326,Sheet1!J:L,3,0)</f>
        <v>新疆维吾尔自治区</v>
      </c>
      <c r="G3326" t="s">
        <v>136</v>
      </c>
      <c r="H3326" s="2" t="str">
        <f>VLOOKUP(G3326,Sheet1!J:O,6,0)</f>
        <v>华北大区</v>
      </c>
      <c r="I3326">
        <v>5</v>
      </c>
      <c r="J3326">
        <v>0</v>
      </c>
      <c r="K3326" s="8">
        <f>VLOOKUP(C3326,'渗透率、续签率'!B:C,2,0)</f>
        <v>0.22500000000000001</v>
      </c>
      <c r="L3326" s="6">
        <f t="shared" si="307"/>
        <v>0</v>
      </c>
      <c r="M3326">
        <v>0</v>
      </c>
      <c r="N3326">
        <v>0</v>
      </c>
      <c r="O3326" s="24" t="e">
        <f t="shared" si="308"/>
        <v>#DIV/0!</v>
      </c>
      <c r="P3326" s="35">
        <f>VLOOKUP(E3326,'参数设置&amp;汇总'!O:X,10,0)</f>
        <v>0.05</v>
      </c>
      <c r="Q3326" s="37">
        <f t="shared" si="309"/>
        <v>0</v>
      </c>
      <c r="R3326">
        <v>0.85</v>
      </c>
      <c r="S3326" s="38">
        <f t="shared" si="310"/>
        <v>0</v>
      </c>
      <c r="T3326" s="9">
        <f t="shared" si="311"/>
        <v>0</v>
      </c>
      <c r="V3326" s="11"/>
    </row>
    <row r="3327" spans="2:22" ht="18">
      <c r="B3327" t="s">
        <v>550</v>
      </c>
      <c r="C3327" t="s">
        <v>2</v>
      </c>
      <c r="D3327" t="str">
        <f>VLOOKUP(G3327,Sheet1!J:K,2,0)</f>
        <v>C</v>
      </c>
      <c r="E3327" t="str">
        <f t="shared" si="306"/>
        <v>C素质教育</v>
      </c>
      <c r="F3327" t="str">
        <f>VLOOKUP(G3327,Sheet1!J:L,3,0)</f>
        <v>新疆维吾尔自治区</v>
      </c>
      <c r="G3327" t="s">
        <v>137</v>
      </c>
      <c r="H3327" s="2" t="str">
        <f>VLOOKUP(G3327,Sheet1!J:O,6,0)</f>
        <v>华北大区</v>
      </c>
      <c r="I3327">
        <v>57</v>
      </c>
      <c r="J3327">
        <v>0</v>
      </c>
      <c r="K3327" s="8">
        <f>VLOOKUP(C3327,'渗透率、续签率'!B:C,2,0)</f>
        <v>0.22500000000000001</v>
      </c>
      <c r="L3327" s="6">
        <f t="shared" si="307"/>
        <v>0</v>
      </c>
      <c r="M3327">
        <v>0</v>
      </c>
      <c r="N3327">
        <v>0</v>
      </c>
      <c r="O3327" s="24" t="e">
        <f t="shared" si="308"/>
        <v>#DIV/0!</v>
      </c>
      <c r="P3327" s="35">
        <f>VLOOKUP(E3327,'参数设置&amp;汇总'!O:X,10,0)</f>
        <v>0.05</v>
      </c>
      <c r="Q3327" s="37">
        <f t="shared" si="309"/>
        <v>0</v>
      </c>
      <c r="R3327">
        <v>0.85</v>
      </c>
      <c r="S3327" s="38">
        <f t="shared" si="310"/>
        <v>0</v>
      </c>
      <c r="T3327" s="9">
        <f t="shared" si="311"/>
        <v>0</v>
      </c>
      <c r="V3327" s="11"/>
    </row>
    <row r="3328" spans="2:22" ht="18">
      <c r="B3328" t="s">
        <v>550</v>
      </c>
      <c r="C3328" t="s">
        <v>2</v>
      </c>
      <c r="D3328" t="str">
        <f>VLOOKUP(G3328,Sheet1!J:K,2,0)</f>
        <v>C</v>
      </c>
      <c r="E3328" t="str">
        <f t="shared" si="306"/>
        <v>C素质教育</v>
      </c>
      <c r="F3328" t="str">
        <f>VLOOKUP(G3328,Sheet1!J:L,3,0)</f>
        <v>安徽省</v>
      </c>
      <c r="G3328" t="s">
        <v>138</v>
      </c>
      <c r="H3328" s="2" t="str">
        <f>VLOOKUP(G3328,Sheet1!J:O,6,0)</f>
        <v>华南大区</v>
      </c>
      <c r="I3328">
        <v>569</v>
      </c>
      <c r="J3328">
        <v>0</v>
      </c>
      <c r="K3328" s="8">
        <f>VLOOKUP(C3328,'渗透率、续签率'!B:C,2,0)</f>
        <v>0.22500000000000001</v>
      </c>
      <c r="L3328" s="6">
        <f t="shared" si="307"/>
        <v>0</v>
      </c>
      <c r="M3328">
        <v>28</v>
      </c>
      <c r="N3328">
        <v>0</v>
      </c>
      <c r="O3328" s="24">
        <f t="shared" si="308"/>
        <v>0</v>
      </c>
      <c r="P3328" s="35">
        <f>VLOOKUP(E3328,'参数设置&amp;汇总'!O:X,10,0)</f>
        <v>0.05</v>
      </c>
      <c r="Q3328" s="37">
        <f t="shared" si="309"/>
        <v>1.4000000000000001</v>
      </c>
      <c r="R3328">
        <v>0.85</v>
      </c>
      <c r="S3328" s="38">
        <f t="shared" si="310"/>
        <v>1.6470588235294119</v>
      </c>
      <c r="T3328" s="9">
        <f t="shared" si="311"/>
        <v>0.7131764705882353</v>
      </c>
      <c r="V3328" s="11"/>
    </row>
    <row r="3329" spans="2:22" ht="18">
      <c r="B3329" t="s">
        <v>550</v>
      </c>
      <c r="C3329" t="s">
        <v>2</v>
      </c>
      <c r="D3329" t="str">
        <f>VLOOKUP(G3329,Sheet1!J:K,2,0)</f>
        <v>C</v>
      </c>
      <c r="E3329" t="str">
        <f t="shared" si="306"/>
        <v>C素质教育</v>
      </c>
      <c r="F3329" t="str">
        <f>VLOOKUP(G3329,Sheet1!J:L,3,0)</f>
        <v>贵州省</v>
      </c>
      <c r="G3329" t="s">
        <v>140</v>
      </c>
      <c r="H3329" s="2" t="str">
        <f>VLOOKUP(G3329,Sheet1!J:O,6,0)</f>
        <v>华北大区</v>
      </c>
      <c r="I3329">
        <v>231</v>
      </c>
      <c r="J3329">
        <v>0</v>
      </c>
      <c r="K3329" s="8">
        <f>VLOOKUP(C3329,'渗透率、续签率'!B:C,2,0)</f>
        <v>0.22500000000000001</v>
      </c>
      <c r="L3329" s="6">
        <f t="shared" si="307"/>
        <v>0</v>
      </c>
      <c r="M3329">
        <v>63</v>
      </c>
      <c r="N3329">
        <v>0</v>
      </c>
      <c r="O3329" s="24">
        <f t="shared" si="308"/>
        <v>0</v>
      </c>
      <c r="P3329" s="35">
        <f>VLOOKUP(E3329,'参数设置&amp;汇总'!O:X,10,0)</f>
        <v>0.05</v>
      </c>
      <c r="Q3329" s="37">
        <f t="shared" si="309"/>
        <v>3.1500000000000004</v>
      </c>
      <c r="R3329">
        <v>0.85</v>
      </c>
      <c r="S3329" s="38">
        <f t="shared" si="310"/>
        <v>3.7058823529411771</v>
      </c>
      <c r="T3329" s="9">
        <f t="shared" si="311"/>
        <v>1.6046470588235298</v>
      </c>
      <c r="V3329" s="11"/>
    </row>
    <row r="3330" spans="2:22" ht="18">
      <c r="B3330" t="s">
        <v>550</v>
      </c>
      <c r="C3330" t="s">
        <v>2</v>
      </c>
      <c r="D3330" t="str">
        <f>VLOOKUP(G3330,Sheet1!J:K,2,0)</f>
        <v>C</v>
      </c>
      <c r="E3330" t="str">
        <f t="shared" si="306"/>
        <v>C素质教育</v>
      </c>
      <c r="F3330" t="str">
        <f>VLOOKUP(G3330,Sheet1!J:L,3,0)</f>
        <v>甘肃省</v>
      </c>
      <c r="G3330" t="s">
        <v>141</v>
      </c>
      <c r="H3330" s="2" t="str">
        <f>VLOOKUP(G3330,Sheet1!J:O,6,0)</f>
        <v>华北大区</v>
      </c>
      <c r="I3330">
        <v>633</v>
      </c>
      <c r="J3330">
        <v>11</v>
      </c>
      <c r="K3330" s="8">
        <f>VLOOKUP(C3330,'渗透率、续签率'!B:C,2,0)</f>
        <v>0.22500000000000001</v>
      </c>
      <c r="L3330" s="6">
        <f t="shared" si="307"/>
        <v>1.7377567140600316E-2</v>
      </c>
      <c r="M3330">
        <v>207</v>
      </c>
      <c r="N3330">
        <v>11</v>
      </c>
      <c r="O3330" s="24">
        <f t="shared" si="308"/>
        <v>5.3140096618357488E-2</v>
      </c>
      <c r="P3330" s="35">
        <f>VLOOKUP(E3330,'参数设置&amp;汇总'!O:X,10,0)</f>
        <v>0.05</v>
      </c>
      <c r="Q3330" s="37">
        <f t="shared" si="309"/>
        <v>11</v>
      </c>
      <c r="R3330">
        <v>0.85</v>
      </c>
      <c r="S3330" s="38">
        <f t="shared" si="310"/>
        <v>10.029411764705882</v>
      </c>
      <c r="T3330" s="9">
        <f t="shared" si="311"/>
        <v>4.3427352941176469</v>
      </c>
      <c r="U3330" s="1"/>
      <c r="V3330" s="11"/>
    </row>
    <row r="3331" spans="2:22" ht="18">
      <c r="B3331" t="s">
        <v>550</v>
      </c>
      <c r="C3331" t="s">
        <v>2</v>
      </c>
      <c r="D3331" t="str">
        <f>VLOOKUP(G3331,Sheet1!J:K,2,0)</f>
        <v>C</v>
      </c>
      <c r="E3331" t="str">
        <f t="shared" ref="E3331:E3394" si="312">D3331&amp;C3331</f>
        <v>C素质教育</v>
      </c>
      <c r="F3331" t="str">
        <f>VLOOKUP(G3331,Sheet1!J:L,3,0)</f>
        <v>内蒙古自治区</v>
      </c>
      <c r="G3331" t="s">
        <v>142</v>
      </c>
      <c r="H3331" s="2" t="str">
        <f>VLOOKUP(G3331,Sheet1!J:O,6,0)</f>
        <v>华北大区</v>
      </c>
      <c r="I3331">
        <v>184</v>
      </c>
      <c r="J3331">
        <v>0</v>
      </c>
      <c r="K3331" s="8">
        <f>VLOOKUP(C3331,'渗透率、续签率'!B:C,2,0)</f>
        <v>0.22500000000000001</v>
      </c>
      <c r="L3331" s="6">
        <f t="shared" ref="L3331:L3394" si="313">J3331/I3331</f>
        <v>0</v>
      </c>
      <c r="M3331">
        <v>17</v>
      </c>
      <c r="N3331">
        <v>0</v>
      </c>
      <c r="O3331" s="24">
        <f t="shared" ref="O3331:O3394" si="314">N3331/M3331</f>
        <v>0</v>
      </c>
      <c r="P3331" s="35">
        <f>VLOOKUP(E3331,'参数设置&amp;汇总'!O:X,10,0)</f>
        <v>0.05</v>
      </c>
      <c r="Q3331" s="37">
        <f t="shared" ref="Q3331:Q3394" si="315">IF(P3331*M3331&gt;=N3331,M3331*P3331,N3331)</f>
        <v>0.85000000000000009</v>
      </c>
      <c r="R3331">
        <v>0.85</v>
      </c>
      <c r="S3331" s="38">
        <f t="shared" ref="S3331:S3394" si="316">((1-K3331)*N3331+IF(Q3331-N3331&gt;0,Q3331-N3331,0))/R3331</f>
        <v>1.0000000000000002</v>
      </c>
      <c r="T3331" s="9">
        <f t="shared" ref="T3331:T3394" si="317">S3331*0.433</f>
        <v>0.43300000000000011</v>
      </c>
    </row>
    <row r="3332" spans="2:22" ht="18">
      <c r="B3332" t="s">
        <v>550</v>
      </c>
      <c r="C3332" t="s">
        <v>2</v>
      </c>
      <c r="D3332" t="str">
        <f>VLOOKUP(G3332,Sheet1!J:K,2,0)</f>
        <v>C</v>
      </c>
      <c r="E3332" t="str">
        <f t="shared" si="312"/>
        <v>C素质教育</v>
      </c>
      <c r="F3332" t="str">
        <f>VLOOKUP(G3332,Sheet1!J:L,3,0)</f>
        <v>四川省</v>
      </c>
      <c r="G3332" t="s">
        <v>143</v>
      </c>
      <c r="H3332" s="2" t="str">
        <f>VLOOKUP(G3332,Sheet1!J:O,6,0)</f>
        <v>华北大区</v>
      </c>
      <c r="I3332">
        <v>182</v>
      </c>
      <c r="J3332">
        <v>0</v>
      </c>
      <c r="K3332" s="8">
        <f>VLOOKUP(C3332,'渗透率、续签率'!B:C,2,0)</f>
        <v>0.22500000000000001</v>
      </c>
      <c r="L3332" s="6">
        <f t="shared" si="313"/>
        <v>0</v>
      </c>
      <c r="M3332">
        <v>21</v>
      </c>
      <c r="N3332">
        <v>0</v>
      </c>
      <c r="O3332" s="24">
        <f t="shared" si="314"/>
        <v>0</v>
      </c>
      <c r="P3332" s="35">
        <f>VLOOKUP(E3332,'参数设置&amp;汇总'!O:X,10,0)</f>
        <v>0.05</v>
      </c>
      <c r="Q3332" s="37">
        <f t="shared" si="315"/>
        <v>1.05</v>
      </c>
      <c r="R3332">
        <v>0.85</v>
      </c>
      <c r="S3332" s="38">
        <f t="shared" si="316"/>
        <v>1.2352941176470589</v>
      </c>
      <c r="T3332" s="9">
        <f t="shared" si="317"/>
        <v>0.53488235294117648</v>
      </c>
      <c r="U3332" s="1"/>
      <c r="V3332" s="11"/>
    </row>
    <row r="3333" spans="2:22" ht="18">
      <c r="B3333" t="s">
        <v>550</v>
      </c>
      <c r="C3333" t="s">
        <v>2</v>
      </c>
      <c r="D3333" t="str">
        <f>VLOOKUP(G3333,Sheet1!J:K,2,0)</f>
        <v>C</v>
      </c>
      <c r="E3333" t="str">
        <f t="shared" si="312"/>
        <v>C素质教育</v>
      </c>
      <c r="F3333" t="str">
        <f>VLOOKUP(G3333,Sheet1!J:L,3,0)</f>
        <v>四川省</v>
      </c>
      <c r="G3333" t="s">
        <v>144</v>
      </c>
      <c r="H3333" s="2" t="str">
        <f>VLOOKUP(G3333,Sheet1!J:O,6,0)</f>
        <v>华北大区</v>
      </c>
      <c r="I3333">
        <v>205</v>
      </c>
      <c r="J3333">
        <v>0</v>
      </c>
      <c r="K3333" s="8">
        <f>VLOOKUP(C3333,'渗透率、续签率'!B:C,2,0)</f>
        <v>0.22500000000000001</v>
      </c>
      <c r="L3333" s="6">
        <f t="shared" si="313"/>
        <v>0</v>
      </c>
      <c r="M3333">
        <v>16</v>
      </c>
      <c r="N3333">
        <v>0</v>
      </c>
      <c r="O3333" s="24">
        <f t="shared" si="314"/>
        <v>0</v>
      </c>
      <c r="P3333" s="35">
        <f>VLOOKUP(E3333,'参数设置&amp;汇总'!O:X,10,0)</f>
        <v>0.05</v>
      </c>
      <c r="Q3333" s="37">
        <f t="shared" si="315"/>
        <v>0.8</v>
      </c>
      <c r="R3333">
        <v>0.85</v>
      </c>
      <c r="S3333" s="38">
        <f t="shared" si="316"/>
        <v>0.94117647058823539</v>
      </c>
      <c r="T3333" s="9">
        <f t="shared" si="317"/>
        <v>0.40752941176470592</v>
      </c>
      <c r="U3333" s="1"/>
      <c r="V3333" s="11"/>
    </row>
    <row r="3334" spans="2:22" ht="18">
      <c r="B3334" t="s">
        <v>550</v>
      </c>
      <c r="C3334" t="s">
        <v>2</v>
      </c>
      <c r="D3334" t="str">
        <f>VLOOKUP(G3334,Sheet1!J:K,2,0)</f>
        <v>C</v>
      </c>
      <c r="E3334" t="str">
        <f t="shared" si="312"/>
        <v>C素质教育</v>
      </c>
      <c r="F3334" t="str">
        <f>VLOOKUP(G3334,Sheet1!J:L,3,0)</f>
        <v>内蒙古自治区</v>
      </c>
      <c r="G3334" t="s">
        <v>145</v>
      </c>
      <c r="H3334" s="2" t="str">
        <f>VLOOKUP(G3334,Sheet1!J:O,6,0)</f>
        <v>华北大区</v>
      </c>
      <c r="I3334">
        <v>648</v>
      </c>
      <c r="J3334">
        <v>2</v>
      </c>
      <c r="K3334" s="8">
        <f>VLOOKUP(C3334,'渗透率、续签率'!B:C,2,0)</f>
        <v>0.22500000000000001</v>
      </c>
      <c r="L3334" s="6">
        <f t="shared" si="313"/>
        <v>3.0864197530864196E-3</v>
      </c>
      <c r="M3334">
        <v>53</v>
      </c>
      <c r="N3334">
        <v>1</v>
      </c>
      <c r="O3334" s="24">
        <f t="shared" si="314"/>
        <v>1.8867924528301886E-2</v>
      </c>
      <c r="P3334" s="35">
        <f>VLOOKUP(E3334,'参数设置&amp;汇总'!O:X,10,0)</f>
        <v>0.05</v>
      </c>
      <c r="Q3334" s="37">
        <f t="shared" si="315"/>
        <v>2.6500000000000004</v>
      </c>
      <c r="R3334">
        <v>0.85</v>
      </c>
      <c r="S3334" s="38">
        <f t="shared" si="316"/>
        <v>2.8529411764705888</v>
      </c>
      <c r="T3334" s="9">
        <f t="shared" si="317"/>
        <v>1.2353235294117648</v>
      </c>
      <c r="V3334" s="11"/>
    </row>
    <row r="3335" spans="2:22" ht="18">
      <c r="B3335" t="s">
        <v>550</v>
      </c>
      <c r="C3335" t="s">
        <v>2</v>
      </c>
      <c r="D3335" t="str">
        <f>VLOOKUP(G3335,Sheet1!J:K,2,0)</f>
        <v>1S</v>
      </c>
      <c r="E3335" t="str">
        <f t="shared" si="312"/>
        <v>1S素质教育</v>
      </c>
      <c r="F3335" t="str">
        <f>VLOOKUP(G3335,Sheet1!J:L,3,0)</f>
        <v>北京市</v>
      </c>
      <c r="G3335" t="s">
        <v>44</v>
      </c>
      <c r="H3335" s="2" t="str">
        <f>VLOOKUP(G3335,Sheet1!J:O,6,0)</f>
        <v>华北大区</v>
      </c>
      <c r="I3335" s="1">
        <v>7375</v>
      </c>
      <c r="J3335">
        <v>363</v>
      </c>
      <c r="K3335" s="8">
        <f>VLOOKUP(C3335,'渗透率、续签率'!B:C,2,0)</f>
        <v>0.22500000000000001</v>
      </c>
      <c r="L3335" s="6">
        <f t="shared" si="313"/>
        <v>4.9220338983050844E-2</v>
      </c>
      <c r="M3335" s="1">
        <v>2207</v>
      </c>
      <c r="N3335">
        <v>275</v>
      </c>
      <c r="O3335" s="24">
        <f t="shared" si="314"/>
        <v>0.12460353420933394</v>
      </c>
      <c r="P3335" s="35">
        <f>VLOOKUP(E3335,'参数设置&amp;汇总'!O:X,10,0)</f>
        <v>0.5</v>
      </c>
      <c r="Q3335" s="37">
        <f t="shared" si="315"/>
        <v>1103.5</v>
      </c>
      <c r="R3335">
        <v>0.85</v>
      </c>
      <c r="S3335" s="38">
        <f t="shared" si="316"/>
        <v>1225.4411764705883</v>
      </c>
      <c r="T3335" s="9">
        <f t="shared" si="317"/>
        <v>530.61602941176477</v>
      </c>
      <c r="V3335" s="11"/>
    </row>
    <row r="3336" spans="2:22" ht="18">
      <c r="B3336" t="s">
        <v>550</v>
      </c>
      <c r="C3336" t="s">
        <v>2</v>
      </c>
      <c r="D3336" t="str">
        <f>VLOOKUP(G3336,Sheet1!J:K,2,0)</f>
        <v>C</v>
      </c>
      <c r="E3336" t="str">
        <f t="shared" si="312"/>
        <v>C素质教育</v>
      </c>
      <c r="F3336" t="str">
        <f>VLOOKUP(G3336,Sheet1!J:L,3,0)</f>
        <v>新疆维吾尔自治区</v>
      </c>
      <c r="G3336" t="s">
        <v>146</v>
      </c>
      <c r="H3336" s="2" t="str">
        <f>VLOOKUP(G3336,Sheet1!J:O,6,0)</f>
        <v>华北大区</v>
      </c>
      <c r="I3336">
        <v>7</v>
      </c>
      <c r="J3336">
        <v>0</v>
      </c>
      <c r="K3336" s="8">
        <f>VLOOKUP(C3336,'渗透率、续签率'!B:C,2,0)</f>
        <v>0.22500000000000001</v>
      </c>
      <c r="L3336" s="6">
        <f t="shared" si="313"/>
        <v>0</v>
      </c>
      <c r="M3336">
        <v>0</v>
      </c>
      <c r="N3336">
        <v>0</v>
      </c>
      <c r="O3336" s="24" t="e">
        <f t="shared" si="314"/>
        <v>#DIV/0!</v>
      </c>
      <c r="P3336" s="35">
        <f>VLOOKUP(E3336,'参数设置&amp;汇总'!O:X,10,0)</f>
        <v>0.05</v>
      </c>
      <c r="Q3336" s="37">
        <f t="shared" si="315"/>
        <v>0</v>
      </c>
      <c r="R3336">
        <v>0.85</v>
      </c>
      <c r="S3336" s="38">
        <f t="shared" si="316"/>
        <v>0</v>
      </c>
      <c r="T3336" s="9">
        <f t="shared" si="317"/>
        <v>0</v>
      </c>
      <c r="V3336" s="11"/>
    </row>
    <row r="3337" spans="2:22" ht="18">
      <c r="B3337" t="s">
        <v>550</v>
      </c>
      <c r="C3337" t="s">
        <v>2</v>
      </c>
      <c r="D3337" t="str">
        <f>VLOOKUP(G3337,Sheet1!J:K,2,0)</f>
        <v>C</v>
      </c>
      <c r="E3337" t="str">
        <f t="shared" si="312"/>
        <v>C素质教育</v>
      </c>
      <c r="F3337" t="str">
        <f>VLOOKUP(G3337,Sheet1!J:L,3,0)</f>
        <v>广西壮族自治区</v>
      </c>
      <c r="G3337" t="s">
        <v>147</v>
      </c>
      <c r="H3337" s="2" t="str">
        <f>VLOOKUP(G3337,Sheet1!J:O,6,0)</f>
        <v>华南大区</v>
      </c>
      <c r="I3337">
        <v>307</v>
      </c>
      <c r="J3337">
        <v>5</v>
      </c>
      <c r="K3337" s="8">
        <f>VLOOKUP(C3337,'渗透率、续签率'!B:C,2,0)</f>
        <v>0.22500000000000001</v>
      </c>
      <c r="L3337" s="6">
        <f t="shared" si="313"/>
        <v>1.6286644951140065E-2</v>
      </c>
      <c r="M3337">
        <v>18</v>
      </c>
      <c r="N3337">
        <v>0</v>
      </c>
      <c r="O3337" s="24">
        <f t="shared" si="314"/>
        <v>0</v>
      </c>
      <c r="P3337" s="35">
        <f>VLOOKUP(E3337,'参数设置&amp;汇总'!O:X,10,0)</f>
        <v>0.05</v>
      </c>
      <c r="Q3337" s="37">
        <f t="shared" si="315"/>
        <v>0.9</v>
      </c>
      <c r="R3337">
        <v>0.85</v>
      </c>
      <c r="S3337" s="38">
        <f t="shared" si="316"/>
        <v>1.0588235294117647</v>
      </c>
      <c r="T3337" s="9">
        <f t="shared" si="317"/>
        <v>0.45847058823529413</v>
      </c>
      <c r="V3337" s="11"/>
    </row>
    <row r="3338" spans="2:22" ht="18">
      <c r="B3338" t="s">
        <v>550</v>
      </c>
      <c r="C3338" t="s">
        <v>2</v>
      </c>
      <c r="D3338" t="str">
        <f>VLOOKUP(G3338,Sheet1!J:K,2,0)</f>
        <v>C</v>
      </c>
      <c r="E3338" t="str">
        <f t="shared" si="312"/>
        <v>C素质教育</v>
      </c>
      <c r="F3338" t="str">
        <f>VLOOKUP(G3338,Sheet1!J:L,3,0)</f>
        <v>湖北省</v>
      </c>
      <c r="G3338" t="s">
        <v>148</v>
      </c>
      <c r="H3338" s="2" t="str">
        <f>VLOOKUP(G3338,Sheet1!J:O,6,0)</f>
        <v>华南大区</v>
      </c>
      <c r="I3338">
        <v>357</v>
      </c>
      <c r="J3338">
        <v>2</v>
      </c>
      <c r="K3338" s="8">
        <f>VLOOKUP(C3338,'渗透率、续签率'!B:C,2,0)</f>
        <v>0.22500000000000001</v>
      </c>
      <c r="L3338" s="6">
        <f t="shared" si="313"/>
        <v>5.6022408963585435E-3</v>
      </c>
      <c r="M3338">
        <v>86</v>
      </c>
      <c r="N3338">
        <v>1</v>
      </c>
      <c r="O3338" s="24">
        <f t="shared" si="314"/>
        <v>1.1627906976744186E-2</v>
      </c>
      <c r="P3338" s="35">
        <f>VLOOKUP(E3338,'参数设置&amp;汇总'!O:X,10,0)</f>
        <v>0.05</v>
      </c>
      <c r="Q3338" s="37">
        <f t="shared" si="315"/>
        <v>4.3</v>
      </c>
      <c r="R3338">
        <v>0.85</v>
      </c>
      <c r="S3338" s="38">
        <f t="shared" si="316"/>
        <v>4.7941176470588243</v>
      </c>
      <c r="T3338" s="9">
        <f t="shared" si="317"/>
        <v>2.0758529411764708</v>
      </c>
      <c r="U3338" s="1"/>
      <c r="V3338" s="11"/>
    </row>
    <row r="3339" spans="2:22" ht="18">
      <c r="B3339" t="s">
        <v>550</v>
      </c>
      <c r="C3339" t="s">
        <v>2</v>
      </c>
      <c r="D3339" t="str">
        <f>VLOOKUP(G3339,Sheet1!J:K,2,0)</f>
        <v>A</v>
      </c>
      <c r="E3339" t="str">
        <f t="shared" si="312"/>
        <v>A素质教育</v>
      </c>
      <c r="F3339" t="str">
        <f>VLOOKUP(G3339,Sheet1!J:L,3,0)</f>
        <v>江苏省</v>
      </c>
      <c r="G3339" t="s">
        <v>48</v>
      </c>
      <c r="H3339" s="2" t="str">
        <f>VLOOKUP(G3339,Sheet1!J:O,6,0)</f>
        <v>华北大区</v>
      </c>
      <c r="I3339" s="1">
        <v>2822</v>
      </c>
      <c r="J3339">
        <v>121</v>
      </c>
      <c r="K3339" s="8">
        <f>VLOOKUP(C3339,'渗透率、续签率'!B:C,2,0)</f>
        <v>0.22500000000000001</v>
      </c>
      <c r="L3339" s="6">
        <f t="shared" si="313"/>
        <v>4.2877391920623668E-2</v>
      </c>
      <c r="M3339">
        <v>706</v>
      </c>
      <c r="N3339">
        <v>60</v>
      </c>
      <c r="O3339" s="24">
        <f t="shared" si="314"/>
        <v>8.4985835694050993E-2</v>
      </c>
      <c r="P3339" s="35">
        <f>VLOOKUP(E3339,'参数设置&amp;汇总'!O:X,10,0)</f>
        <v>0.45</v>
      </c>
      <c r="Q3339" s="37">
        <f t="shared" si="315"/>
        <v>317.7</v>
      </c>
      <c r="R3339">
        <v>0.85</v>
      </c>
      <c r="S3339" s="38">
        <f t="shared" si="316"/>
        <v>357.88235294117646</v>
      </c>
      <c r="T3339" s="9">
        <f t="shared" si="317"/>
        <v>154.96305882352939</v>
      </c>
      <c r="V3339" s="11"/>
    </row>
    <row r="3340" spans="2:22" ht="18">
      <c r="B3340" t="s">
        <v>550</v>
      </c>
      <c r="C3340" t="s">
        <v>2</v>
      </c>
      <c r="D3340" t="str">
        <f>VLOOKUP(G3340,Sheet1!J:K,2,0)</f>
        <v>C</v>
      </c>
      <c r="E3340" t="str">
        <f t="shared" si="312"/>
        <v>C素质教育</v>
      </c>
      <c r="F3340" t="str">
        <f>VLOOKUP(G3340,Sheet1!J:L,3,0)</f>
        <v>四川省</v>
      </c>
      <c r="G3340" t="s">
        <v>149</v>
      </c>
      <c r="H3340" s="2" t="str">
        <f>VLOOKUP(G3340,Sheet1!J:O,6,0)</f>
        <v>华北大区</v>
      </c>
      <c r="I3340">
        <v>388</v>
      </c>
      <c r="J3340">
        <v>1</v>
      </c>
      <c r="K3340" s="8">
        <f>VLOOKUP(C3340,'渗透率、续签率'!B:C,2,0)</f>
        <v>0.22500000000000001</v>
      </c>
      <c r="L3340" s="6">
        <f t="shared" si="313"/>
        <v>2.5773195876288659E-3</v>
      </c>
      <c r="M3340">
        <v>67</v>
      </c>
      <c r="N3340">
        <v>1</v>
      </c>
      <c r="O3340" s="24">
        <f t="shared" si="314"/>
        <v>1.4925373134328358E-2</v>
      </c>
      <c r="P3340" s="35">
        <f>VLOOKUP(E3340,'参数设置&amp;汇总'!O:X,10,0)</f>
        <v>0.05</v>
      </c>
      <c r="Q3340" s="37">
        <f t="shared" si="315"/>
        <v>3.35</v>
      </c>
      <c r="R3340">
        <v>0.85</v>
      </c>
      <c r="S3340" s="38">
        <f t="shared" si="316"/>
        <v>3.6764705882352944</v>
      </c>
      <c r="T3340" s="9">
        <f t="shared" si="317"/>
        <v>1.5919117647058825</v>
      </c>
      <c r="V3340" s="11"/>
    </row>
    <row r="3341" spans="2:22" ht="18">
      <c r="B3341" t="s">
        <v>550</v>
      </c>
      <c r="C3341" t="s">
        <v>2</v>
      </c>
      <c r="D3341" t="str">
        <f>VLOOKUP(G3341,Sheet1!J:K,2,0)</f>
        <v>B</v>
      </c>
      <c r="E3341" t="str">
        <f t="shared" si="312"/>
        <v>B素质教育</v>
      </c>
      <c r="F3341" t="str">
        <f>VLOOKUP(G3341,Sheet1!J:L,3,0)</f>
        <v>广西壮族自治区</v>
      </c>
      <c r="G3341" t="s">
        <v>62</v>
      </c>
      <c r="H3341" s="2" t="str">
        <f>VLOOKUP(G3341,Sheet1!J:O,6,0)</f>
        <v>华南大区</v>
      </c>
      <c r="I3341" s="1">
        <v>2114</v>
      </c>
      <c r="J3341">
        <v>17</v>
      </c>
      <c r="K3341" s="8">
        <f>VLOOKUP(C3341,'渗透率、续签率'!B:C,2,0)</f>
        <v>0.22500000000000001</v>
      </c>
      <c r="L3341" s="6">
        <f t="shared" si="313"/>
        <v>8.0416272469252606E-3</v>
      </c>
      <c r="M3341">
        <v>467</v>
      </c>
      <c r="N3341">
        <v>9</v>
      </c>
      <c r="O3341" s="24">
        <f t="shared" si="314"/>
        <v>1.9271948608137045E-2</v>
      </c>
      <c r="P3341" s="35">
        <f>VLOOKUP(E3341,'参数设置&amp;汇总'!O:X,10,0)</f>
        <v>0.3</v>
      </c>
      <c r="Q3341" s="37">
        <f t="shared" si="315"/>
        <v>140.1</v>
      </c>
      <c r="R3341">
        <v>0.85</v>
      </c>
      <c r="S3341" s="38">
        <f t="shared" si="316"/>
        <v>162.44117647058823</v>
      </c>
      <c r="T3341" s="9">
        <f t="shared" si="317"/>
        <v>70.337029411764703</v>
      </c>
      <c r="V3341" s="11"/>
    </row>
    <row r="3342" spans="2:22" ht="18">
      <c r="B3342" t="s">
        <v>550</v>
      </c>
      <c r="C3342" t="s">
        <v>2</v>
      </c>
      <c r="D3342" t="str">
        <f>VLOOKUP(G3342,Sheet1!J:K,2,0)</f>
        <v>C</v>
      </c>
      <c r="E3342" t="str">
        <f t="shared" si="312"/>
        <v>C素质教育</v>
      </c>
      <c r="F3342" t="str">
        <f>VLOOKUP(G3342,Sheet1!J:L,3,0)</f>
        <v>福建省</v>
      </c>
      <c r="G3342" t="s">
        <v>150</v>
      </c>
      <c r="H3342" s="2" t="str">
        <f>VLOOKUP(G3342,Sheet1!J:O,6,0)</f>
        <v>华南大区</v>
      </c>
      <c r="I3342">
        <v>347</v>
      </c>
      <c r="J3342">
        <v>0</v>
      </c>
      <c r="K3342" s="8">
        <f>VLOOKUP(C3342,'渗透率、续签率'!B:C,2,0)</f>
        <v>0.22500000000000001</v>
      </c>
      <c r="L3342" s="6">
        <f t="shared" si="313"/>
        <v>0</v>
      </c>
      <c r="M3342">
        <v>18</v>
      </c>
      <c r="N3342">
        <v>0</v>
      </c>
      <c r="O3342" s="24">
        <f t="shared" si="314"/>
        <v>0</v>
      </c>
      <c r="P3342" s="35">
        <f>VLOOKUP(E3342,'参数设置&amp;汇总'!O:X,10,0)</f>
        <v>0.05</v>
      </c>
      <c r="Q3342" s="37">
        <f t="shared" si="315"/>
        <v>0.9</v>
      </c>
      <c r="R3342">
        <v>0.85</v>
      </c>
      <c r="S3342" s="38">
        <f t="shared" si="316"/>
        <v>1.0588235294117647</v>
      </c>
      <c r="T3342" s="9">
        <f t="shared" si="317"/>
        <v>0.45847058823529413</v>
      </c>
      <c r="V3342" s="11"/>
    </row>
    <row r="3343" spans="2:22" ht="18">
      <c r="B3343" t="s">
        <v>550</v>
      </c>
      <c r="C3343" t="s">
        <v>2</v>
      </c>
      <c r="D3343" t="str">
        <f>VLOOKUP(G3343,Sheet1!J:K,2,0)</f>
        <v>B</v>
      </c>
      <c r="E3343" t="str">
        <f t="shared" si="312"/>
        <v>B素质教育</v>
      </c>
      <c r="F3343" t="str">
        <f>VLOOKUP(G3343,Sheet1!J:L,3,0)</f>
        <v>江西省</v>
      </c>
      <c r="G3343" t="s">
        <v>64</v>
      </c>
      <c r="H3343" s="2" t="str">
        <f>VLOOKUP(G3343,Sheet1!J:O,6,0)</f>
        <v>华南大区</v>
      </c>
      <c r="I3343" s="1">
        <v>1294</v>
      </c>
      <c r="J3343">
        <v>39</v>
      </c>
      <c r="K3343" s="8">
        <f>VLOOKUP(C3343,'渗透率、续签率'!B:C,2,0)</f>
        <v>0.22500000000000001</v>
      </c>
      <c r="L3343" s="6">
        <f t="shared" si="313"/>
        <v>3.0139103554868624E-2</v>
      </c>
      <c r="M3343">
        <v>492</v>
      </c>
      <c r="N3343">
        <v>35</v>
      </c>
      <c r="O3343" s="24">
        <f t="shared" si="314"/>
        <v>7.113821138211382E-2</v>
      </c>
      <c r="P3343" s="35">
        <f>VLOOKUP(E3343,'参数设置&amp;汇总'!O:X,10,0)</f>
        <v>0.3</v>
      </c>
      <c r="Q3343" s="37">
        <f t="shared" si="315"/>
        <v>147.6</v>
      </c>
      <c r="R3343">
        <v>0.85</v>
      </c>
      <c r="S3343" s="38">
        <f t="shared" si="316"/>
        <v>164.38235294117646</v>
      </c>
      <c r="T3343" s="9">
        <f t="shared" si="317"/>
        <v>71.177558823529409</v>
      </c>
      <c r="V3343" s="11"/>
    </row>
    <row r="3344" spans="2:22" ht="18">
      <c r="B3344" t="s">
        <v>550</v>
      </c>
      <c r="C3344" t="s">
        <v>2</v>
      </c>
      <c r="D3344" t="str">
        <f>VLOOKUP(G3344,Sheet1!J:K,2,0)</f>
        <v>C</v>
      </c>
      <c r="E3344" t="str">
        <f t="shared" si="312"/>
        <v>C素质教育</v>
      </c>
      <c r="F3344" t="str">
        <f>VLOOKUP(G3344,Sheet1!J:L,3,0)</f>
        <v>江苏省</v>
      </c>
      <c r="G3344" t="s">
        <v>151</v>
      </c>
      <c r="H3344" s="2" t="str">
        <f>VLOOKUP(G3344,Sheet1!J:O,6,0)</f>
        <v>华北大区</v>
      </c>
      <c r="I3344" s="1">
        <v>1298</v>
      </c>
      <c r="J3344">
        <v>6</v>
      </c>
      <c r="K3344" s="8">
        <f>VLOOKUP(C3344,'渗透率、续签率'!B:C,2,0)</f>
        <v>0.22500000000000001</v>
      </c>
      <c r="L3344" s="6">
        <f t="shared" si="313"/>
        <v>4.6224961479198771E-3</v>
      </c>
      <c r="M3344">
        <v>165</v>
      </c>
      <c r="N3344">
        <v>6</v>
      </c>
      <c r="O3344" s="24">
        <f t="shared" si="314"/>
        <v>3.6363636363636362E-2</v>
      </c>
      <c r="P3344" s="35">
        <f>VLOOKUP(E3344,'参数设置&amp;汇总'!O:X,10,0)</f>
        <v>0.05</v>
      </c>
      <c r="Q3344" s="37">
        <f t="shared" si="315"/>
        <v>8.25</v>
      </c>
      <c r="R3344">
        <v>0.85</v>
      </c>
      <c r="S3344" s="38">
        <f t="shared" si="316"/>
        <v>8.1176470588235308</v>
      </c>
      <c r="T3344" s="9">
        <f t="shared" si="317"/>
        <v>3.5149411764705887</v>
      </c>
      <c r="U3344" s="1"/>
      <c r="V3344" s="11"/>
    </row>
    <row r="3345" spans="2:22" ht="18">
      <c r="B3345" t="s">
        <v>550</v>
      </c>
      <c r="C3345" t="s">
        <v>2</v>
      </c>
      <c r="D3345" t="str">
        <f>VLOOKUP(G3345,Sheet1!J:K,2,0)</f>
        <v>C</v>
      </c>
      <c r="E3345" t="str">
        <f t="shared" si="312"/>
        <v>C素质教育</v>
      </c>
      <c r="F3345" t="str">
        <f>VLOOKUP(G3345,Sheet1!J:L,3,0)</f>
        <v>河南省</v>
      </c>
      <c r="G3345" t="s">
        <v>152</v>
      </c>
      <c r="H3345" s="2" t="str">
        <f>VLOOKUP(G3345,Sheet1!J:O,6,0)</f>
        <v>华北大区</v>
      </c>
      <c r="I3345" s="1">
        <v>1612</v>
      </c>
      <c r="J3345">
        <v>6</v>
      </c>
      <c r="K3345" s="8">
        <f>VLOOKUP(C3345,'渗透率、续签率'!B:C,2,0)</f>
        <v>0.22500000000000001</v>
      </c>
      <c r="L3345" s="6">
        <f t="shared" si="313"/>
        <v>3.7220843672456576E-3</v>
      </c>
      <c r="M3345">
        <v>239</v>
      </c>
      <c r="N3345">
        <v>1</v>
      </c>
      <c r="O3345" s="24">
        <f t="shared" si="314"/>
        <v>4.1841004184100415E-3</v>
      </c>
      <c r="P3345" s="35">
        <f>VLOOKUP(E3345,'参数设置&amp;汇总'!O:X,10,0)</f>
        <v>0.05</v>
      </c>
      <c r="Q3345" s="37">
        <f t="shared" si="315"/>
        <v>11.950000000000001</v>
      </c>
      <c r="R3345">
        <v>0.85</v>
      </c>
      <c r="S3345" s="38">
        <f t="shared" si="316"/>
        <v>13.794117647058826</v>
      </c>
      <c r="T3345" s="9">
        <f t="shared" si="317"/>
        <v>5.9728529411764715</v>
      </c>
      <c r="V3345" s="11"/>
    </row>
    <row r="3346" spans="2:22" ht="18">
      <c r="B3346" t="s">
        <v>550</v>
      </c>
      <c r="C3346" t="s">
        <v>2</v>
      </c>
      <c r="D3346" t="str">
        <f>VLOOKUP(G3346,Sheet1!J:K,2,0)</f>
        <v>C</v>
      </c>
      <c r="E3346" t="str">
        <f t="shared" si="312"/>
        <v>C素质教育</v>
      </c>
      <c r="F3346" t="str">
        <f>VLOOKUP(G3346,Sheet1!J:L,3,0)</f>
        <v>新疆维吾尔自治区</v>
      </c>
      <c r="G3346" t="s">
        <v>153</v>
      </c>
      <c r="H3346" s="2" t="str">
        <f>VLOOKUP(G3346,Sheet1!J:O,6,0)</f>
        <v>华北大区</v>
      </c>
      <c r="I3346">
        <v>20</v>
      </c>
      <c r="J3346">
        <v>0</v>
      </c>
      <c r="K3346" s="8">
        <f>VLOOKUP(C3346,'渗透率、续签率'!B:C,2,0)</f>
        <v>0.22500000000000001</v>
      </c>
      <c r="L3346" s="6">
        <f t="shared" si="313"/>
        <v>0</v>
      </c>
      <c r="M3346">
        <v>0</v>
      </c>
      <c r="N3346">
        <v>0</v>
      </c>
      <c r="O3346" s="24" t="e">
        <f t="shared" si="314"/>
        <v>#DIV/0!</v>
      </c>
      <c r="P3346" s="35">
        <f>VLOOKUP(E3346,'参数设置&amp;汇总'!O:X,10,0)</f>
        <v>0.05</v>
      </c>
      <c r="Q3346" s="37">
        <f t="shared" si="315"/>
        <v>0</v>
      </c>
      <c r="R3346">
        <v>0.85</v>
      </c>
      <c r="S3346" s="38">
        <f t="shared" si="316"/>
        <v>0</v>
      </c>
      <c r="T3346" s="9">
        <f t="shared" si="317"/>
        <v>0</v>
      </c>
      <c r="V3346" s="11"/>
    </row>
    <row r="3347" spans="2:22" ht="18">
      <c r="B3347" t="s">
        <v>550</v>
      </c>
      <c r="C3347" t="s">
        <v>2</v>
      </c>
      <c r="D3347" t="str">
        <f>VLOOKUP(G3347,Sheet1!J:K,2,0)</f>
        <v>B</v>
      </c>
      <c r="E3347" t="str">
        <f t="shared" si="312"/>
        <v>B素质教育</v>
      </c>
      <c r="F3347" t="str">
        <f>VLOOKUP(G3347,Sheet1!J:L,3,0)</f>
        <v>福建省</v>
      </c>
      <c r="G3347" t="s">
        <v>66</v>
      </c>
      <c r="H3347" s="2" t="str">
        <f>VLOOKUP(G3347,Sheet1!J:O,6,0)</f>
        <v>华南大区</v>
      </c>
      <c r="I3347" s="1">
        <v>2167</v>
      </c>
      <c r="J3347">
        <v>82</v>
      </c>
      <c r="K3347" s="8">
        <f>VLOOKUP(C3347,'渗透率、续签率'!B:C,2,0)</f>
        <v>0.22500000000000001</v>
      </c>
      <c r="L3347" s="6">
        <f t="shared" si="313"/>
        <v>3.7840332256575911E-2</v>
      </c>
      <c r="M3347">
        <v>325</v>
      </c>
      <c r="N3347">
        <v>52</v>
      </c>
      <c r="O3347" s="24">
        <f t="shared" si="314"/>
        <v>0.16</v>
      </c>
      <c r="P3347" s="35">
        <f>VLOOKUP(E3347,'参数设置&amp;汇总'!O:X,10,0)</f>
        <v>0.3</v>
      </c>
      <c r="Q3347" s="37">
        <f t="shared" si="315"/>
        <v>97.5</v>
      </c>
      <c r="R3347">
        <v>0.85</v>
      </c>
      <c r="S3347" s="38">
        <f t="shared" si="316"/>
        <v>100.94117647058825</v>
      </c>
      <c r="T3347" s="9">
        <f t="shared" si="317"/>
        <v>43.70752941176471</v>
      </c>
      <c r="V3347" s="11"/>
    </row>
    <row r="3348" spans="2:22" ht="18">
      <c r="B3348" t="s">
        <v>550</v>
      </c>
      <c r="C3348" t="s">
        <v>2</v>
      </c>
      <c r="D3348" t="str">
        <f>VLOOKUP(G3348,Sheet1!J:K,2,0)</f>
        <v>C</v>
      </c>
      <c r="E3348" t="str">
        <f t="shared" si="312"/>
        <v>C素质教育</v>
      </c>
      <c r="F3348" t="str">
        <f>VLOOKUP(G3348,Sheet1!J:L,3,0)</f>
        <v>新疆维吾尔自治区</v>
      </c>
      <c r="G3348" t="s">
        <v>154</v>
      </c>
      <c r="H3348" s="2" t="str">
        <f>VLOOKUP(G3348,Sheet1!J:O,6,0)</f>
        <v>华北大区</v>
      </c>
      <c r="I3348">
        <v>1</v>
      </c>
      <c r="J3348">
        <v>0</v>
      </c>
      <c r="K3348" s="8">
        <f>VLOOKUP(C3348,'渗透率、续签率'!B:C,2,0)</f>
        <v>0.22500000000000001</v>
      </c>
      <c r="L3348" s="6">
        <f t="shared" si="313"/>
        <v>0</v>
      </c>
      <c r="M3348">
        <v>0</v>
      </c>
      <c r="N3348">
        <v>0</v>
      </c>
      <c r="O3348" s="24" t="e">
        <f t="shared" si="314"/>
        <v>#DIV/0!</v>
      </c>
      <c r="P3348" s="35">
        <f>VLOOKUP(E3348,'参数设置&amp;汇总'!O:X,10,0)</f>
        <v>0.05</v>
      </c>
      <c r="Q3348" s="37">
        <f t="shared" si="315"/>
        <v>0</v>
      </c>
      <c r="R3348">
        <v>0.85</v>
      </c>
      <c r="S3348" s="38">
        <f t="shared" si="316"/>
        <v>0</v>
      </c>
      <c r="T3348" s="9">
        <f t="shared" si="317"/>
        <v>0</v>
      </c>
      <c r="V3348" s="11"/>
    </row>
    <row r="3349" spans="2:22" ht="18">
      <c r="B3349" t="s">
        <v>550</v>
      </c>
      <c r="C3349" t="s">
        <v>2</v>
      </c>
      <c r="D3349" t="str">
        <f>VLOOKUP(G3349,Sheet1!J:K,2,0)</f>
        <v>C</v>
      </c>
      <c r="E3349" t="str">
        <f t="shared" si="312"/>
        <v>C素质教育</v>
      </c>
      <c r="F3349" t="str">
        <f>VLOOKUP(G3349,Sheet1!J:L,3,0)</f>
        <v>黑龙江省</v>
      </c>
      <c r="G3349" t="s">
        <v>155</v>
      </c>
      <c r="H3349" s="2" t="str">
        <f>VLOOKUP(G3349,Sheet1!J:O,6,0)</f>
        <v>华北大区</v>
      </c>
      <c r="I3349">
        <v>127</v>
      </c>
      <c r="J3349">
        <v>0</v>
      </c>
      <c r="K3349" s="8">
        <f>VLOOKUP(C3349,'渗透率、续签率'!B:C,2,0)</f>
        <v>0.22500000000000001</v>
      </c>
      <c r="L3349" s="6">
        <f t="shared" si="313"/>
        <v>0</v>
      </c>
      <c r="M3349">
        <v>13</v>
      </c>
      <c r="N3349">
        <v>0</v>
      </c>
      <c r="O3349" s="24">
        <f t="shared" si="314"/>
        <v>0</v>
      </c>
      <c r="P3349" s="35">
        <f>VLOOKUP(E3349,'参数设置&amp;汇总'!O:X,10,0)</f>
        <v>0.05</v>
      </c>
      <c r="Q3349" s="37">
        <f t="shared" si="315"/>
        <v>0.65</v>
      </c>
      <c r="R3349">
        <v>0.85</v>
      </c>
      <c r="S3349" s="38">
        <f t="shared" si="316"/>
        <v>0.76470588235294124</v>
      </c>
      <c r="T3349" s="9">
        <f t="shared" si="317"/>
        <v>0.33111764705882357</v>
      </c>
      <c r="V3349" s="11"/>
    </row>
    <row r="3350" spans="2:22" ht="18">
      <c r="B3350" t="s">
        <v>550</v>
      </c>
      <c r="C3350" t="s">
        <v>2</v>
      </c>
      <c r="D3350" t="str">
        <f>VLOOKUP(G3350,Sheet1!J:K,2,0)</f>
        <v>C</v>
      </c>
      <c r="E3350" t="str">
        <f t="shared" si="312"/>
        <v>C素质教育</v>
      </c>
      <c r="F3350" t="str">
        <f>VLOOKUP(G3350,Sheet1!J:L,3,0)</f>
        <v>新疆维吾尔自治区</v>
      </c>
      <c r="G3350" t="s">
        <v>156</v>
      </c>
      <c r="H3350" s="2" t="str">
        <f>VLOOKUP(G3350,Sheet1!J:O,6,0)</f>
        <v>华北大区</v>
      </c>
      <c r="I3350">
        <v>8</v>
      </c>
      <c r="J3350">
        <v>0</v>
      </c>
      <c r="K3350" s="8">
        <f>VLOOKUP(C3350,'渗透率、续签率'!B:C,2,0)</f>
        <v>0.22500000000000001</v>
      </c>
      <c r="L3350" s="6">
        <f t="shared" si="313"/>
        <v>0</v>
      </c>
      <c r="M3350">
        <v>0</v>
      </c>
      <c r="N3350">
        <v>0</v>
      </c>
      <c r="O3350" s="24" t="e">
        <f t="shared" si="314"/>
        <v>#DIV/0!</v>
      </c>
      <c r="P3350" s="35">
        <f>VLOOKUP(E3350,'参数设置&amp;汇总'!O:X,10,0)</f>
        <v>0.05</v>
      </c>
      <c r="Q3350" s="37">
        <f t="shared" si="315"/>
        <v>0</v>
      </c>
      <c r="R3350">
        <v>0.85</v>
      </c>
      <c r="S3350" s="38">
        <f t="shared" si="316"/>
        <v>0</v>
      </c>
      <c r="T3350" s="9">
        <f t="shared" si="317"/>
        <v>0</v>
      </c>
      <c r="V3350" s="11"/>
    </row>
    <row r="3351" spans="2:22" ht="18">
      <c r="B3351" t="s">
        <v>550</v>
      </c>
      <c r="C3351" t="s">
        <v>2</v>
      </c>
      <c r="D3351" t="str">
        <f>VLOOKUP(G3351,Sheet1!J:K,2,0)</f>
        <v>C</v>
      </c>
      <c r="E3351" t="str">
        <f t="shared" si="312"/>
        <v>C素质教育</v>
      </c>
      <c r="F3351" t="str">
        <f>VLOOKUP(G3351,Sheet1!J:L,3,0)</f>
        <v>浙江省</v>
      </c>
      <c r="G3351" t="s">
        <v>157</v>
      </c>
      <c r="H3351" s="2" t="str">
        <f>VLOOKUP(G3351,Sheet1!J:O,6,0)</f>
        <v>华南大区</v>
      </c>
      <c r="I3351" s="1">
        <v>1346</v>
      </c>
      <c r="J3351">
        <v>2</v>
      </c>
      <c r="K3351" s="8">
        <f>VLOOKUP(C3351,'渗透率、续签率'!B:C,2,0)</f>
        <v>0.22500000000000001</v>
      </c>
      <c r="L3351" s="6">
        <f t="shared" si="313"/>
        <v>1.4858841010401188E-3</v>
      </c>
      <c r="M3351">
        <v>138</v>
      </c>
      <c r="N3351">
        <v>2</v>
      </c>
      <c r="O3351" s="24">
        <f t="shared" si="314"/>
        <v>1.4492753623188406E-2</v>
      </c>
      <c r="P3351" s="35">
        <f>VLOOKUP(E3351,'参数设置&amp;汇总'!O:X,10,0)</f>
        <v>0.05</v>
      </c>
      <c r="Q3351" s="37">
        <f t="shared" si="315"/>
        <v>6.9</v>
      </c>
      <c r="R3351">
        <v>0.85</v>
      </c>
      <c r="S3351" s="38">
        <f t="shared" si="316"/>
        <v>7.5882352941176476</v>
      </c>
      <c r="T3351" s="9">
        <f t="shared" si="317"/>
        <v>3.2857058823529415</v>
      </c>
      <c r="V3351" s="11"/>
    </row>
    <row r="3352" spans="2:22" ht="18">
      <c r="B3352" t="s">
        <v>550</v>
      </c>
      <c r="C3352" t="s">
        <v>2</v>
      </c>
      <c r="D3352" t="str">
        <f>VLOOKUP(G3352,Sheet1!J:K,2,0)</f>
        <v>C</v>
      </c>
      <c r="E3352" t="str">
        <f t="shared" si="312"/>
        <v>C素质教育</v>
      </c>
      <c r="F3352" t="str">
        <f>VLOOKUP(G3352,Sheet1!J:L,3,0)</f>
        <v>台湾省</v>
      </c>
      <c r="G3352" t="s">
        <v>158</v>
      </c>
      <c r="H3352" s="2">
        <f>VLOOKUP(G3352,Sheet1!J:O,6,0)</f>
        <v>0</v>
      </c>
      <c r="I3352" s="1">
        <v>4284</v>
      </c>
      <c r="J3352">
        <v>0</v>
      </c>
      <c r="K3352" s="8">
        <f>VLOOKUP(C3352,'渗透率、续签率'!B:C,2,0)</f>
        <v>0.22500000000000001</v>
      </c>
      <c r="L3352" s="6">
        <f t="shared" si="313"/>
        <v>0</v>
      </c>
      <c r="M3352">
        <v>0</v>
      </c>
      <c r="N3352">
        <v>0</v>
      </c>
      <c r="O3352" s="24" t="e">
        <f t="shared" si="314"/>
        <v>#DIV/0!</v>
      </c>
      <c r="P3352" s="35">
        <f>VLOOKUP(E3352,'参数设置&amp;汇总'!O:X,10,0)</f>
        <v>0.05</v>
      </c>
      <c r="Q3352" s="37">
        <f t="shared" si="315"/>
        <v>0</v>
      </c>
      <c r="R3352">
        <v>0.85</v>
      </c>
      <c r="S3352" s="38">
        <f t="shared" si="316"/>
        <v>0</v>
      </c>
      <c r="T3352" s="9">
        <f t="shared" si="317"/>
        <v>0</v>
      </c>
      <c r="V3352" s="11"/>
    </row>
    <row r="3353" spans="2:22" ht="18">
      <c r="B3353" t="s">
        <v>550</v>
      </c>
      <c r="C3353" t="s">
        <v>2</v>
      </c>
      <c r="D3353" t="str">
        <f>VLOOKUP(G3353,Sheet1!J:K,2,0)</f>
        <v>B</v>
      </c>
      <c r="E3353" t="str">
        <f t="shared" si="312"/>
        <v>B素质教育</v>
      </c>
      <c r="F3353" t="str">
        <f>VLOOKUP(G3353,Sheet1!J:L,3,0)</f>
        <v>安徽省</v>
      </c>
      <c r="G3353" t="s">
        <v>68</v>
      </c>
      <c r="H3353" s="2" t="str">
        <f>VLOOKUP(G3353,Sheet1!J:O,6,0)</f>
        <v>华南大区</v>
      </c>
      <c r="I3353" s="1">
        <v>2769</v>
      </c>
      <c r="J3353">
        <v>52</v>
      </c>
      <c r="K3353" s="8">
        <f>VLOOKUP(C3353,'渗透率、续签率'!B:C,2,0)</f>
        <v>0.22500000000000001</v>
      </c>
      <c r="L3353" s="6">
        <f t="shared" si="313"/>
        <v>1.8779342723004695E-2</v>
      </c>
      <c r="M3353">
        <v>736</v>
      </c>
      <c r="N3353">
        <v>36</v>
      </c>
      <c r="O3353" s="24">
        <f t="shared" si="314"/>
        <v>4.8913043478260872E-2</v>
      </c>
      <c r="P3353" s="35">
        <f>VLOOKUP(E3353,'参数设置&amp;汇总'!O:X,10,0)</f>
        <v>0.3</v>
      </c>
      <c r="Q3353" s="37">
        <f t="shared" si="315"/>
        <v>220.79999999999998</v>
      </c>
      <c r="R3353">
        <v>0.85</v>
      </c>
      <c r="S3353" s="38">
        <f t="shared" si="316"/>
        <v>250.23529411764704</v>
      </c>
      <c r="T3353" s="9">
        <f t="shared" si="317"/>
        <v>108.35188235294117</v>
      </c>
    </row>
    <row r="3354" spans="2:22" ht="18">
      <c r="B3354" t="s">
        <v>550</v>
      </c>
      <c r="C3354" t="s">
        <v>2</v>
      </c>
      <c r="D3354" t="str">
        <f>VLOOKUP(G3354,Sheet1!J:K,2,0)</f>
        <v>C</v>
      </c>
      <c r="E3354" t="str">
        <f t="shared" si="312"/>
        <v>C素质教育</v>
      </c>
      <c r="F3354" t="str">
        <f>VLOOKUP(G3354,Sheet1!J:L,3,0)</f>
        <v>江西省</v>
      </c>
      <c r="G3354" t="s">
        <v>159</v>
      </c>
      <c r="H3354" s="2" t="str">
        <f>VLOOKUP(G3354,Sheet1!J:O,6,0)</f>
        <v>华南大区</v>
      </c>
      <c r="I3354">
        <v>349</v>
      </c>
      <c r="J3354">
        <v>0</v>
      </c>
      <c r="K3354" s="8">
        <f>VLOOKUP(C3354,'渗透率、续签率'!B:C,2,0)</f>
        <v>0.22500000000000001</v>
      </c>
      <c r="L3354" s="6">
        <f t="shared" si="313"/>
        <v>0</v>
      </c>
      <c r="M3354">
        <v>66</v>
      </c>
      <c r="N3354">
        <v>0</v>
      </c>
      <c r="O3354" s="24">
        <f t="shared" si="314"/>
        <v>0</v>
      </c>
      <c r="P3354" s="35">
        <f>VLOOKUP(E3354,'参数设置&amp;汇总'!O:X,10,0)</f>
        <v>0.05</v>
      </c>
      <c r="Q3354" s="37">
        <f t="shared" si="315"/>
        <v>3.3000000000000003</v>
      </c>
      <c r="R3354">
        <v>0.85</v>
      </c>
      <c r="S3354" s="38">
        <f t="shared" si="316"/>
        <v>3.882352941176471</v>
      </c>
      <c r="T3354" s="9">
        <f t="shared" si="317"/>
        <v>1.6810588235294119</v>
      </c>
      <c r="V3354" s="11"/>
    </row>
    <row r="3355" spans="2:22" ht="18">
      <c r="B3355" t="s">
        <v>550</v>
      </c>
      <c r="C3355" t="s">
        <v>2</v>
      </c>
      <c r="D3355" t="str">
        <f>VLOOKUP(G3355,Sheet1!J:K,2,0)</f>
        <v>C</v>
      </c>
      <c r="E3355" t="str">
        <f t="shared" si="312"/>
        <v>C素质教育</v>
      </c>
      <c r="F3355" t="str">
        <f>VLOOKUP(G3355,Sheet1!J:L,3,0)</f>
        <v>吉林省</v>
      </c>
      <c r="G3355" t="s">
        <v>161</v>
      </c>
      <c r="H3355" s="2" t="str">
        <f>VLOOKUP(G3355,Sheet1!J:O,6,0)</f>
        <v>华北大区</v>
      </c>
      <c r="I3355">
        <v>588</v>
      </c>
      <c r="J3355">
        <v>40</v>
      </c>
      <c r="K3355" s="8">
        <f>VLOOKUP(C3355,'渗透率、续签率'!B:C,2,0)</f>
        <v>0.22500000000000001</v>
      </c>
      <c r="L3355" s="6">
        <f t="shared" si="313"/>
        <v>6.8027210884353748E-2</v>
      </c>
      <c r="M3355">
        <v>68</v>
      </c>
      <c r="N3355">
        <v>17</v>
      </c>
      <c r="O3355" s="24">
        <f t="shared" si="314"/>
        <v>0.25</v>
      </c>
      <c r="P3355" s="35">
        <f>VLOOKUP(E3355,'参数设置&amp;汇总'!O:X,10,0)</f>
        <v>0.05</v>
      </c>
      <c r="Q3355" s="37">
        <f t="shared" si="315"/>
        <v>17</v>
      </c>
      <c r="R3355">
        <v>0.85</v>
      </c>
      <c r="S3355" s="38">
        <f t="shared" si="316"/>
        <v>15.500000000000002</v>
      </c>
      <c r="T3355" s="9">
        <f t="shared" si="317"/>
        <v>6.7115000000000009</v>
      </c>
      <c r="U3355" s="1"/>
      <c r="V3355" s="11"/>
    </row>
    <row r="3356" spans="2:22" ht="18">
      <c r="B3356" t="s">
        <v>550</v>
      </c>
      <c r="C3356" t="s">
        <v>2</v>
      </c>
      <c r="D3356" t="str">
        <f>VLOOKUP(G3356,Sheet1!J:K,2,0)</f>
        <v>C</v>
      </c>
      <c r="E3356" t="str">
        <f t="shared" si="312"/>
        <v>C素质教育</v>
      </c>
      <c r="F3356" t="str">
        <f>VLOOKUP(G3356,Sheet1!J:L,3,0)</f>
        <v>新疆维吾尔自治区</v>
      </c>
      <c r="G3356" t="s">
        <v>162</v>
      </c>
      <c r="H3356" s="2" t="str">
        <f>VLOOKUP(G3356,Sheet1!J:O,6,0)</f>
        <v>华北大区</v>
      </c>
      <c r="I3356">
        <v>10</v>
      </c>
      <c r="J3356">
        <v>0</v>
      </c>
      <c r="K3356" s="8">
        <f>VLOOKUP(C3356,'渗透率、续签率'!B:C,2,0)</f>
        <v>0.22500000000000001</v>
      </c>
      <c r="L3356" s="6">
        <f t="shared" si="313"/>
        <v>0</v>
      </c>
      <c r="M3356">
        <v>2</v>
      </c>
      <c r="N3356">
        <v>0</v>
      </c>
      <c r="O3356" s="24">
        <f t="shared" si="314"/>
        <v>0</v>
      </c>
      <c r="P3356" s="35">
        <f>VLOOKUP(E3356,'参数设置&amp;汇总'!O:X,10,0)</f>
        <v>0.05</v>
      </c>
      <c r="Q3356" s="37">
        <f t="shared" si="315"/>
        <v>0.1</v>
      </c>
      <c r="R3356">
        <v>0.85</v>
      </c>
      <c r="S3356" s="38">
        <f t="shared" si="316"/>
        <v>0.11764705882352942</v>
      </c>
      <c r="T3356" s="9">
        <f t="shared" si="317"/>
        <v>5.094117647058824E-2</v>
      </c>
      <c r="V3356" s="11"/>
    </row>
    <row r="3357" spans="2:22" ht="18">
      <c r="B3357" t="s">
        <v>550</v>
      </c>
      <c r="C3357" t="s">
        <v>2</v>
      </c>
      <c r="D3357" t="str">
        <f>VLOOKUP(G3357,Sheet1!J:K,2,0)</f>
        <v>C</v>
      </c>
      <c r="E3357" t="str">
        <f t="shared" si="312"/>
        <v>C素质教育</v>
      </c>
      <c r="F3357" t="str">
        <f>VLOOKUP(G3357,Sheet1!J:L,3,0)</f>
        <v>山西省</v>
      </c>
      <c r="G3357" t="s">
        <v>163</v>
      </c>
      <c r="H3357" s="2" t="str">
        <f>VLOOKUP(G3357,Sheet1!J:O,6,0)</f>
        <v>华北大区</v>
      </c>
      <c r="I3357">
        <v>357</v>
      </c>
      <c r="J3357">
        <v>2</v>
      </c>
      <c r="K3357" s="8">
        <f>VLOOKUP(C3357,'渗透率、续签率'!B:C,2,0)</f>
        <v>0.22500000000000001</v>
      </c>
      <c r="L3357" s="6">
        <f t="shared" si="313"/>
        <v>5.6022408963585435E-3</v>
      </c>
      <c r="M3357">
        <v>29</v>
      </c>
      <c r="N3357">
        <v>1</v>
      </c>
      <c r="O3357" s="24">
        <f t="shared" si="314"/>
        <v>3.4482758620689655E-2</v>
      </c>
      <c r="P3357" s="35">
        <f>VLOOKUP(E3357,'参数设置&amp;汇总'!O:X,10,0)</f>
        <v>0.05</v>
      </c>
      <c r="Q3357" s="37">
        <f t="shared" si="315"/>
        <v>1.4500000000000002</v>
      </c>
      <c r="R3357">
        <v>0.85</v>
      </c>
      <c r="S3357" s="38">
        <f t="shared" si="316"/>
        <v>1.4411764705882355</v>
      </c>
      <c r="T3357" s="9">
        <f t="shared" si="317"/>
        <v>0.62402941176470594</v>
      </c>
      <c r="V3357" s="11"/>
    </row>
    <row r="3358" spans="2:22" ht="18">
      <c r="B3358" t="s">
        <v>550</v>
      </c>
      <c r="C3358" t="s">
        <v>2</v>
      </c>
      <c r="D3358" t="str">
        <f>VLOOKUP(G3358,Sheet1!J:K,2,0)</f>
        <v>C</v>
      </c>
      <c r="E3358" t="str">
        <f t="shared" si="312"/>
        <v>C素质教育</v>
      </c>
      <c r="F3358" t="str">
        <f>VLOOKUP(G3358,Sheet1!J:L,3,0)</f>
        <v>宁夏回族自治区</v>
      </c>
      <c r="G3358" t="s">
        <v>164</v>
      </c>
      <c r="H3358" s="2" t="str">
        <f>VLOOKUP(G3358,Sheet1!J:O,6,0)</f>
        <v>华北大区</v>
      </c>
      <c r="I3358">
        <v>125</v>
      </c>
      <c r="J3358">
        <v>0</v>
      </c>
      <c r="K3358" s="8">
        <f>VLOOKUP(C3358,'渗透率、续签率'!B:C,2,0)</f>
        <v>0.22500000000000001</v>
      </c>
      <c r="L3358" s="6">
        <f t="shared" si="313"/>
        <v>0</v>
      </c>
      <c r="M3358">
        <v>6</v>
      </c>
      <c r="N3358">
        <v>0</v>
      </c>
      <c r="O3358" s="24">
        <f t="shared" si="314"/>
        <v>0</v>
      </c>
      <c r="P3358" s="35">
        <f>VLOOKUP(E3358,'参数设置&amp;汇总'!O:X,10,0)</f>
        <v>0.05</v>
      </c>
      <c r="Q3358" s="37">
        <f t="shared" si="315"/>
        <v>0.30000000000000004</v>
      </c>
      <c r="R3358">
        <v>0.85</v>
      </c>
      <c r="S3358" s="38">
        <f t="shared" si="316"/>
        <v>0.35294117647058831</v>
      </c>
      <c r="T3358" s="9">
        <f t="shared" si="317"/>
        <v>0.15282352941176475</v>
      </c>
      <c r="V3358" s="11"/>
    </row>
    <row r="3359" spans="2:22" ht="18">
      <c r="B3359" t="s">
        <v>550</v>
      </c>
      <c r="C3359" t="s">
        <v>2</v>
      </c>
      <c r="D3359" t="str">
        <f>VLOOKUP(G3359,Sheet1!J:K,2,0)</f>
        <v>C</v>
      </c>
      <c r="E3359" t="str">
        <f t="shared" si="312"/>
        <v>C素质教育</v>
      </c>
      <c r="F3359" t="str">
        <f>VLOOKUP(G3359,Sheet1!J:L,3,0)</f>
        <v>河南省</v>
      </c>
      <c r="G3359" t="s">
        <v>165</v>
      </c>
      <c r="H3359" s="2" t="str">
        <f>VLOOKUP(G3359,Sheet1!J:O,6,0)</f>
        <v>华北大区</v>
      </c>
      <c r="I3359" s="1">
        <v>1080</v>
      </c>
      <c r="J3359">
        <v>0</v>
      </c>
      <c r="K3359" s="8">
        <f>VLOOKUP(C3359,'渗透率、续签率'!B:C,2,0)</f>
        <v>0.22500000000000001</v>
      </c>
      <c r="L3359" s="6">
        <f t="shared" si="313"/>
        <v>0</v>
      </c>
      <c r="M3359">
        <v>157</v>
      </c>
      <c r="N3359">
        <v>0</v>
      </c>
      <c r="O3359" s="24">
        <f t="shared" si="314"/>
        <v>0</v>
      </c>
      <c r="P3359" s="35">
        <f>VLOOKUP(E3359,'参数设置&amp;汇总'!O:X,10,0)</f>
        <v>0.05</v>
      </c>
      <c r="Q3359" s="37">
        <f t="shared" si="315"/>
        <v>7.8500000000000005</v>
      </c>
      <c r="R3359">
        <v>0.85</v>
      </c>
      <c r="S3359" s="38">
        <f t="shared" si="316"/>
        <v>9.2352941176470598</v>
      </c>
      <c r="T3359" s="9">
        <f t="shared" si="317"/>
        <v>3.9988823529411768</v>
      </c>
      <c r="V3359" s="11"/>
    </row>
    <row r="3360" spans="2:22" ht="18">
      <c r="B3360" t="s">
        <v>550</v>
      </c>
      <c r="C3360" t="s">
        <v>2</v>
      </c>
      <c r="D3360" t="str">
        <f>VLOOKUP(G3360,Sheet1!J:K,2,0)</f>
        <v>C</v>
      </c>
      <c r="E3360" t="str">
        <f t="shared" si="312"/>
        <v>C素质教育</v>
      </c>
      <c r="F3360" t="str">
        <f>VLOOKUP(G3360,Sheet1!J:L,3,0)</f>
        <v>内蒙古自治区</v>
      </c>
      <c r="G3360" t="s">
        <v>166</v>
      </c>
      <c r="H3360" s="2" t="str">
        <f>VLOOKUP(G3360,Sheet1!J:O,6,0)</f>
        <v>华北大区</v>
      </c>
      <c r="I3360">
        <v>302</v>
      </c>
      <c r="J3360">
        <v>0</v>
      </c>
      <c r="K3360" s="8">
        <f>VLOOKUP(C3360,'渗透率、续签率'!B:C,2,0)</f>
        <v>0.22500000000000001</v>
      </c>
      <c r="L3360" s="6">
        <f t="shared" si="313"/>
        <v>0</v>
      </c>
      <c r="M3360">
        <v>50</v>
      </c>
      <c r="N3360">
        <v>0</v>
      </c>
      <c r="O3360" s="24">
        <f t="shared" si="314"/>
        <v>0</v>
      </c>
      <c r="P3360" s="35">
        <f>VLOOKUP(E3360,'参数设置&amp;汇总'!O:X,10,0)</f>
        <v>0.05</v>
      </c>
      <c r="Q3360" s="37">
        <f t="shared" si="315"/>
        <v>2.5</v>
      </c>
      <c r="R3360">
        <v>0.85</v>
      </c>
      <c r="S3360" s="38">
        <f t="shared" si="316"/>
        <v>2.9411764705882355</v>
      </c>
      <c r="T3360" s="9">
        <f t="shared" si="317"/>
        <v>1.273529411764706</v>
      </c>
      <c r="V3360" s="11"/>
    </row>
    <row r="3361" spans="2:22" ht="18">
      <c r="B3361" t="s">
        <v>550</v>
      </c>
      <c r="C3361" t="s">
        <v>2</v>
      </c>
      <c r="D3361" t="str">
        <f>VLOOKUP(G3361,Sheet1!J:K,2,0)</f>
        <v>C</v>
      </c>
      <c r="E3361" t="str">
        <f t="shared" si="312"/>
        <v>C素质教育</v>
      </c>
      <c r="F3361" t="str">
        <f>VLOOKUP(G3361,Sheet1!J:L,3,0)</f>
        <v>内蒙古自治区</v>
      </c>
      <c r="G3361" t="s">
        <v>167</v>
      </c>
      <c r="H3361" s="2" t="str">
        <f>VLOOKUP(G3361,Sheet1!J:O,6,0)</f>
        <v>华北大区</v>
      </c>
      <c r="I3361">
        <v>840</v>
      </c>
      <c r="J3361">
        <v>4</v>
      </c>
      <c r="K3361" s="8">
        <f>VLOOKUP(C3361,'渗透率、续签率'!B:C,2,0)</f>
        <v>0.22500000000000001</v>
      </c>
      <c r="L3361" s="6">
        <f t="shared" si="313"/>
        <v>4.7619047619047623E-3</v>
      </c>
      <c r="M3361">
        <v>170</v>
      </c>
      <c r="N3361">
        <v>2</v>
      </c>
      <c r="O3361" s="24">
        <f t="shared" si="314"/>
        <v>1.1764705882352941E-2</v>
      </c>
      <c r="P3361" s="35">
        <f>VLOOKUP(E3361,'参数设置&amp;汇总'!O:X,10,0)</f>
        <v>0.05</v>
      </c>
      <c r="Q3361" s="37">
        <f t="shared" si="315"/>
        <v>8.5</v>
      </c>
      <c r="R3361">
        <v>0.85</v>
      </c>
      <c r="S3361" s="38">
        <f t="shared" si="316"/>
        <v>9.4705882352941195</v>
      </c>
      <c r="T3361" s="9">
        <f t="shared" si="317"/>
        <v>4.1007647058823533</v>
      </c>
      <c r="V3361" s="11"/>
    </row>
    <row r="3362" spans="2:22" ht="18">
      <c r="B3362" t="s">
        <v>550</v>
      </c>
      <c r="C3362" t="s">
        <v>2</v>
      </c>
      <c r="D3362" t="str">
        <f>VLOOKUP(G3362,Sheet1!J:K,2,0)</f>
        <v>C</v>
      </c>
      <c r="E3362" t="str">
        <f t="shared" si="312"/>
        <v>C素质教育</v>
      </c>
      <c r="F3362" t="str">
        <f>VLOOKUP(G3362,Sheet1!J:L,3,0)</f>
        <v>新疆维吾尔自治区</v>
      </c>
      <c r="G3362" t="s">
        <v>168</v>
      </c>
      <c r="H3362" s="2" t="str">
        <f>VLOOKUP(G3362,Sheet1!J:O,6,0)</f>
        <v>华北大区</v>
      </c>
      <c r="I3362">
        <v>24</v>
      </c>
      <c r="J3362">
        <v>0</v>
      </c>
      <c r="K3362" s="8">
        <f>VLOOKUP(C3362,'渗透率、续签率'!B:C,2,0)</f>
        <v>0.22500000000000001</v>
      </c>
      <c r="L3362" s="6">
        <f t="shared" si="313"/>
        <v>0</v>
      </c>
      <c r="M3362">
        <v>2</v>
      </c>
      <c r="N3362">
        <v>0</v>
      </c>
      <c r="O3362" s="24">
        <f t="shared" si="314"/>
        <v>0</v>
      </c>
      <c r="P3362" s="35">
        <f>VLOOKUP(E3362,'参数设置&amp;汇总'!O:X,10,0)</f>
        <v>0.05</v>
      </c>
      <c r="Q3362" s="37">
        <f t="shared" si="315"/>
        <v>0.1</v>
      </c>
      <c r="R3362">
        <v>0.85</v>
      </c>
      <c r="S3362" s="38">
        <f t="shared" si="316"/>
        <v>0.11764705882352942</v>
      </c>
      <c r="T3362" s="9">
        <f t="shared" si="317"/>
        <v>5.094117647058824E-2</v>
      </c>
      <c r="V3362" s="11"/>
    </row>
    <row r="3363" spans="2:22" ht="18">
      <c r="B3363" t="s">
        <v>550</v>
      </c>
      <c r="C3363" t="s">
        <v>2</v>
      </c>
      <c r="D3363" t="str">
        <f>VLOOKUP(G3363,Sheet1!J:K,2,0)</f>
        <v>C</v>
      </c>
      <c r="E3363" t="str">
        <f t="shared" si="312"/>
        <v>C素质教育</v>
      </c>
      <c r="F3363" t="str">
        <f>VLOOKUP(G3363,Sheet1!J:L,3,0)</f>
        <v>湖北省</v>
      </c>
      <c r="G3363" t="s">
        <v>169</v>
      </c>
      <c r="H3363" s="2" t="str">
        <f>VLOOKUP(G3363,Sheet1!J:O,6,0)</f>
        <v>华南大区</v>
      </c>
      <c r="I3363">
        <v>339</v>
      </c>
      <c r="J3363">
        <v>1</v>
      </c>
      <c r="K3363" s="8">
        <f>VLOOKUP(C3363,'渗透率、续签率'!B:C,2,0)</f>
        <v>0.22500000000000001</v>
      </c>
      <c r="L3363" s="6">
        <f t="shared" si="313"/>
        <v>2.9498525073746312E-3</v>
      </c>
      <c r="M3363">
        <v>99</v>
      </c>
      <c r="N3363">
        <v>0</v>
      </c>
      <c r="O3363" s="24">
        <f t="shared" si="314"/>
        <v>0</v>
      </c>
      <c r="P3363" s="35">
        <f>VLOOKUP(E3363,'参数设置&amp;汇总'!O:X,10,0)</f>
        <v>0.05</v>
      </c>
      <c r="Q3363" s="37">
        <f t="shared" si="315"/>
        <v>4.95</v>
      </c>
      <c r="R3363">
        <v>0.85</v>
      </c>
      <c r="S3363" s="38">
        <f t="shared" si="316"/>
        <v>5.8235294117647065</v>
      </c>
      <c r="T3363" s="9">
        <f t="shared" si="317"/>
        <v>2.5215882352941179</v>
      </c>
      <c r="V3363" s="11"/>
    </row>
    <row r="3364" spans="2:22" ht="18">
      <c r="B3364" t="s">
        <v>550</v>
      </c>
      <c r="C3364" t="s">
        <v>2</v>
      </c>
      <c r="D3364" t="str">
        <f>VLOOKUP(G3364,Sheet1!J:K,2,0)</f>
        <v>C</v>
      </c>
      <c r="E3364" t="str">
        <f t="shared" si="312"/>
        <v>C素质教育</v>
      </c>
      <c r="F3364" t="str">
        <f>VLOOKUP(G3364,Sheet1!J:L,3,0)</f>
        <v>陕西省</v>
      </c>
      <c r="G3364" t="s">
        <v>170</v>
      </c>
      <c r="H3364" s="2" t="str">
        <f>VLOOKUP(G3364,Sheet1!J:O,6,0)</f>
        <v>华北大区</v>
      </c>
      <c r="I3364">
        <v>534</v>
      </c>
      <c r="J3364">
        <v>3</v>
      </c>
      <c r="K3364" s="8">
        <f>VLOOKUP(C3364,'渗透率、续签率'!B:C,2,0)</f>
        <v>0.22500000000000001</v>
      </c>
      <c r="L3364" s="6">
        <f t="shared" si="313"/>
        <v>5.6179775280898875E-3</v>
      </c>
      <c r="M3364">
        <v>100</v>
      </c>
      <c r="N3364">
        <v>2</v>
      </c>
      <c r="O3364" s="24">
        <f t="shared" si="314"/>
        <v>0.02</v>
      </c>
      <c r="P3364" s="35">
        <f>VLOOKUP(E3364,'参数设置&amp;汇总'!O:X,10,0)</f>
        <v>0.05</v>
      </c>
      <c r="Q3364" s="37">
        <f t="shared" si="315"/>
        <v>5</v>
      </c>
      <c r="R3364">
        <v>0.85</v>
      </c>
      <c r="S3364" s="38">
        <f t="shared" si="316"/>
        <v>5.3529411764705879</v>
      </c>
      <c r="T3364" s="9">
        <f t="shared" si="317"/>
        <v>2.3178235294117644</v>
      </c>
      <c r="V3364" s="11"/>
    </row>
    <row r="3365" spans="2:22" ht="18">
      <c r="B3365" t="s">
        <v>550</v>
      </c>
      <c r="C3365" t="s">
        <v>2</v>
      </c>
      <c r="D3365" t="str">
        <f>VLOOKUP(G3365,Sheet1!J:K,2,0)</f>
        <v>C</v>
      </c>
      <c r="E3365" t="str">
        <f t="shared" si="312"/>
        <v>C素质教育</v>
      </c>
      <c r="F3365" t="str">
        <f>VLOOKUP(G3365,Sheet1!J:L,3,0)</f>
        <v>新疆维吾尔自治区</v>
      </c>
      <c r="G3365" t="s">
        <v>171</v>
      </c>
      <c r="H3365" s="2" t="str">
        <f>VLOOKUP(G3365,Sheet1!J:O,6,0)</f>
        <v>华北大区</v>
      </c>
      <c r="I3365">
        <v>40</v>
      </c>
      <c r="J3365">
        <v>0</v>
      </c>
      <c r="K3365" s="8">
        <f>VLOOKUP(C3365,'渗透率、续签率'!B:C,2,0)</f>
        <v>0.22500000000000001</v>
      </c>
      <c r="L3365" s="6">
        <f t="shared" si="313"/>
        <v>0</v>
      </c>
      <c r="M3365">
        <v>6</v>
      </c>
      <c r="N3365">
        <v>0</v>
      </c>
      <c r="O3365" s="24">
        <f t="shared" si="314"/>
        <v>0</v>
      </c>
      <c r="P3365" s="35">
        <f>VLOOKUP(E3365,'参数设置&amp;汇总'!O:X,10,0)</f>
        <v>0.05</v>
      </c>
      <c r="Q3365" s="37">
        <f t="shared" si="315"/>
        <v>0.30000000000000004</v>
      </c>
      <c r="R3365">
        <v>0.85</v>
      </c>
      <c r="S3365" s="38">
        <f t="shared" si="316"/>
        <v>0.35294117647058831</v>
      </c>
      <c r="T3365" s="9">
        <f t="shared" si="317"/>
        <v>0.15282352941176475</v>
      </c>
      <c r="V3365" s="11"/>
    </row>
    <row r="3366" spans="2:22" ht="18">
      <c r="B3366" t="s">
        <v>550</v>
      </c>
      <c r="C3366" t="s">
        <v>2</v>
      </c>
      <c r="D3366" t="str">
        <f>VLOOKUP(G3366,Sheet1!J:K,2,0)</f>
        <v>C</v>
      </c>
      <c r="E3366" t="str">
        <f t="shared" si="312"/>
        <v>C素质教育</v>
      </c>
      <c r="F3366" t="str">
        <f>VLOOKUP(G3366,Sheet1!J:L,3,0)</f>
        <v>黑龙江省</v>
      </c>
      <c r="G3366" t="s">
        <v>172</v>
      </c>
      <c r="H3366" s="2" t="str">
        <f>VLOOKUP(G3366,Sheet1!J:O,6,0)</f>
        <v>华北大区</v>
      </c>
      <c r="I3366" s="1">
        <v>1883</v>
      </c>
      <c r="J3366">
        <v>23</v>
      </c>
      <c r="K3366" s="8">
        <f>VLOOKUP(C3366,'渗透率、续签率'!B:C,2,0)</f>
        <v>0.22500000000000001</v>
      </c>
      <c r="L3366" s="6">
        <f t="shared" si="313"/>
        <v>1.2214551248008496E-2</v>
      </c>
      <c r="M3366">
        <v>713</v>
      </c>
      <c r="N3366">
        <v>22</v>
      </c>
      <c r="O3366" s="24">
        <f t="shared" si="314"/>
        <v>3.0855539971949508E-2</v>
      </c>
      <c r="P3366" s="35">
        <f>VLOOKUP(E3366,'参数设置&amp;汇总'!O:X,10,0)</f>
        <v>0.05</v>
      </c>
      <c r="Q3366" s="37">
        <f t="shared" si="315"/>
        <v>35.65</v>
      </c>
      <c r="R3366">
        <v>0.85</v>
      </c>
      <c r="S3366" s="38">
        <f t="shared" si="316"/>
        <v>36.117647058823529</v>
      </c>
      <c r="T3366" s="9">
        <f t="shared" si="317"/>
        <v>15.638941176470588</v>
      </c>
      <c r="V3366" s="11"/>
    </row>
    <row r="3367" spans="2:22" ht="18">
      <c r="B3367" t="s">
        <v>550</v>
      </c>
      <c r="C3367" t="s">
        <v>2</v>
      </c>
      <c r="D3367" t="str">
        <f>VLOOKUP(G3367,Sheet1!J:K,2,0)</f>
        <v>C</v>
      </c>
      <c r="E3367" t="str">
        <f t="shared" si="312"/>
        <v>C素质教育</v>
      </c>
      <c r="F3367" t="str">
        <f>VLOOKUP(G3367,Sheet1!J:L,3,0)</f>
        <v>河北省</v>
      </c>
      <c r="G3367" t="s">
        <v>173</v>
      </c>
      <c r="H3367" s="2" t="str">
        <f>VLOOKUP(G3367,Sheet1!J:O,6,0)</f>
        <v>华北大区</v>
      </c>
      <c r="I3367" s="1">
        <v>1039</v>
      </c>
      <c r="J3367">
        <v>3</v>
      </c>
      <c r="K3367" s="8">
        <f>VLOOKUP(C3367,'渗透率、续签率'!B:C,2,0)</f>
        <v>0.22500000000000001</v>
      </c>
      <c r="L3367" s="6">
        <f t="shared" si="313"/>
        <v>2.8873917228103944E-3</v>
      </c>
      <c r="M3367">
        <v>147</v>
      </c>
      <c r="N3367">
        <v>3</v>
      </c>
      <c r="O3367" s="24">
        <f t="shared" si="314"/>
        <v>2.0408163265306121E-2</v>
      </c>
      <c r="P3367" s="35">
        <f>VLOOKUP(E3367,'参数设置&amp;汇总'!O:X,10,0)</f>
        <v>0.05</v>
      </c>
      <c r="Q3367" s="37">
        <f t="shared" si="315"/>
        <v>7.3500000000000005</v>
      </c>
      <c r="R3367">
        <v>0.85</v>
      </c>
      <c r="S3367" s="38">
        <f t="shared" si="316"/>
        <v>7.8529411764705896</v>
      </c>
      <c r="T3367" s="9">
        <f t="shared" si="317"/>
        <v>3.4003235294117653</v>
      </c>
      <c r="V3367" s="11"/>
    </row>
    <row r="3368" spans="2:22" ht="18">
      <c r="B3368" t="s">
        <v>550</v>
      </c>
      <c r="C3368" t="s">
        <v>2</v>
      </c>
      <c r="D3368" t="str">
        <f>VLOOKUP(G3368,Sheet1!J:K,2,0)</f>
        <v>C</v>
      </c>
      <c r="E3368" t="str">
        <f t="shared" si="312"/>
        <v>C素质教育</v>
      </c>
      <c r="F3368" t="str">
        <f>VLOOKUP(G3368,Sheet1!J:L,3,0)</f>
        <v>河南省</v>
      </c>
      <c r="G3368" t="s">
        <v>174</v>
      </c>
      <c r="H3368" s="2" t="str">
        <f>VLOOKUP(G3368,Sheet1!J:O,6,0)</f>
        <v>华北大区</v>
      </c>
      <c r="I3368" s="1">
        <v>1098</v>
      </c>
      <c r="J3368">
        <v>4</v>
      </c>
      <c r="K3368" s="8">
        <f>VLOOKUP(C3368,'渗透率、续签率'!B:C,2,0)</f>
        <v>0.22500000000000001</v>
      </c>
      <c r="L3368" s="6">
        <f t="shared" si="313"/>
        <v>3.6429872495446266E-3</v>
      </c>
      <c r="M3368">
        <v>122</v>
      </c>
      <c r="N3368">
        <v>0</v>
      </c>
      <c r="O3368" s="24">
        <f t="shared" si="314"/>
        <v>0</v>
      </c>
      <c r="P3368" s="35">
        <f>VLOOKUP(E3368,'参数设置&amp;汇总'!O:X,10,0)</f>
        <v>0.05</v>
      </c>
      <c r="Q3368" s="37">
        <f t="shared" si="315"/>
        <v>6.1000000000000005</v>
      </c>
      <c r="R3368">
        <v>0.85</v>
      </c>
      <c r="S3368" s="38">
        <f t="shared" si="316"/>
        <v>7.1764705882352953</v>
      </c>
      <c r="T3368" s="9">
        <f t="shared" si="317"/>
        <v>3.107411764705883</v>
      </c>
      <c r="V3368" s="11"/>
    </row>
    <row r="3369" spans="2:22" ht="18">
      <c r="B3369" t="s">
        <v>550</v>
      </c>
      <c r="C3369" t="s">
        <v>2</v>
      </c>
      <c r="D3369" t="str">
        <f>VLOOKUP(G3369,Sheet1!J:K,2,0)</f>
        <v>C</v>
      </c>
      <c r="E3369" t="str">
        <f t="shared" si="312"/>
        <v>C素质教育</v>
      </c>
      <c r="F3369" t="str">
        <f>VLOOKUP(G3369,Sheet1!J:L,3,0)</f>
        <v>陕西省</v>
      </c>
      <c r="G3369" t="s">
        <v>175</v>
      </c>
      <c r="H3369" s="2" t="str">
        <f>VLOOKUP(G3369,Sheet1!J:O,6,0)</f>
        <v>华北大区</v>
      </c>
      <c r="I3369">
        <v>86</v>
      </c>
      <c r="J3369">
        <v>0</v>
      </c>
      <c r="K3369" s="8">
        <f>VLOOKUP(C3369,'渗透率、续签率'!B:C,2,0)</f>
        <v>0.22500000000000001</v>
      </c>
      <c r="L3369" s="6">
        <f t="shared" si="313"/>
        <v>0</v>
      </c>
      <c r="M3369">
        <v>21</v>
      </c>
      <c r="N3369">
        <v>0</v>
      </c>
      <c r="O3369" s="24">
        <f t="shared" si="314"/>
        <v>0</v>
      </c>
      <c r="P3369" s="35">
        <f>VLOOKUP(E3369,'参数设置&amp;汇总'!O:X,10,0)</f>
        <v>0.05</v>
      </c>
      <c r="Q3369" s="37">
        <f t="shared" si="315"/>
        <v>1.05</v>
      </c>
      <c r="R3369">
        <v>0.85</v>
      </c>
      <c r="S3369" s="38">
        <f t="shared" si="316"/>
        <v>1.2352941176470589</v>
      </c>
      <c r="T3369" s="9">
        <f t="shared" si="317"/>
        <v>0.53488235294117648</v>
      </c>
      <c r="V3369" s="11"/>
    </row>
    <row r="3370" spans="2:22" ht="18">
      <c r="B3370" t="s">
        <v>550</v>
      </c>
      <c r="C3370" t="s">
        <v>2</v>
      </c>
      <c r="D3370" t="str">
        <f>VLOOKUP(G3370,Sheet1!J:K,2,0)</f>
        <v>C</v>
      </c>
      <c r="E3370" t="str">
        <f t="shared" si="312"/>
        <v>C素质教育</v>
      </c>
      <c r="F3370" t="str">
        <f>VLOOKUP(G3370,Sheet1!J:L,3,0)</f>
        <v>新疆维吾尔自治区</v>
      </c>
      <c r="G3370" t="s">
        <v>176</v>
      </c>
      <c r="H3370" s="2" t="str">
        <f>VLOOKUP(G3370,Sheet1!J:O,6,0)</f>
        <v>华北大区</v>
      </c>
      <c r="I3370">
        <v>75</v>
      </c>
      <c r="J3370">
        <v>0</v>
      </c>
      <c r="K3370" s="8">
        <f>VLOOKUP(C3370,'渗透率、续签率'!B:C,2,0)</f>
        <v>0.22500000000000001</v>
      </c>
      <c r="L3370" s="6">
        <f t="shared" si="313"/>
        <v>0</v>
      </c>
      <c r="M3370">
        <v>10</v>
      </c>
      <c r="N3370">
        <v>0</v>
      </c>
      <c r="O3370" s="24">
        <f t="shared" si="314"/>
        <v>0</v>
      </c>
      <c r="P3370" s="35">
        <f>VLOOKUP(E3370,'参数设置&amp;汇总'!O:X,10,0)</f>
        <v>0.05</v>
      </c>
      <c r="Q3370" s="37">
        <f t="shared" si="315"/>
        <v>0.5</v>
      </c>
      <c r="R3370">
        <v>0.85</v>
      </c>
      <c r="S3370" s="38">
        <f t="shared" si="316"/>
        <v>0.58823529411764708</v>
      </c>
      <c r="T3370" s="9">
        <f t="shared" si="317"/>
        <v>0.25470588235294117</v>
      </c>
      <c r="V3370" s="11"/>
    </row>
    <row r="3371" spans="2:22" ht="18">
      <c r="B3371" t="s">
        <v>550</v>
      </c>
      <c r="C3371" t="s">
        <v>2</v>
      </c>
      <c r="D3371" t="str">
        <f>VLOOKUP(G3371,Sheet1!J:K,2,0)</f>
        <v>C</v>
      </c>
      <c r="E3371" t="str">
        <f t="shared" si="312"/>
        <v>C素质教育</v>
      </c>
      <c r="F3371" t="str">
        <f>VLOOKUP(G3371,Sheet1!J:L,3,0)</f>
        <v>浙江省</v>
      </c>
      <c r="G3371" t="s">
        <v>177</v>
      </c>
      <c r="H3371" s="2" t="str">
        <f>VLOOKUP(G3371,Sheet1!J:O,6,0)</f>
        <v>华南大区</v>
      </c>
      <c r="I3371" s="1">
        <v>1067</v>
      </c>
      <c r="J3371">
        <v>7</v>
      </c>
      <c r="K3371" s="8">
        <f>VLOOKUP(C3371,'渗透率、续签率'!B:C,2,0)</f>
        <v>0.22500000000000001</v>
      </c>
      <c r="L3371" s="6">
        <f t="shared" si="313"/>
        <v>6.5604498594189313E-3</v>
      </c>
      <c r="M3371">
        <v>501</v>
      </c>
      <c r="N3371">
        <v>7</v>
      </c>
      <c r="O3371" s="24">
        <f t="shared" si="314"/>
        <v>1.3972055888223553E-2</v>
      </c>
      <c r="P3371" s="35">
        <f>VLOOKUP(E3371,'参数设置&amp;汇总'!O:X,10,0)</f>
        <v>0.05</v>
      </c>
      <c r="Q3371" s="37">
        <f t="shared" si="315"/>
        <v>25.05</v>
      </c>
      <c r="R3371">
        <v>0.85</v>
      </c>
      <c r="S3371" s="38">
        <f t="shared" si="316"/>
        <v>27.617647058823533</v>
      </c>
      <c r="T3371" s="9">
        <f t="shared" si="317"/>
        <v>11.95844117647059</v>
      </c>
      <c r="V3371" s="11"/>
    </row>
    <row r="3372" spans="2:22" ht="18">
      <c r="B3372" t="s">
        <v>550</v>
      </c>
      <c r="C3372" t="s">
        <v>2</v>
      </c>
      <c r="D3372" t="str">
        <f>VLOOKUP(G3372,Sheet1!J:K,2,0)</f>
        <v>C</v>
      </c>
      <c r="E3372" t="str">
        <f t="shared" si="312"/>
        <v>C素质教育</v>
      </c>
      <c r="F3372" t="str">
        <f>VLOOKUP(G3372,Sheet1!J:L,3,0)</f>
        <v>甘肃省</v>
      </c>
      <c r="G3372" t="s">
        <v>178</v>
      </c>
      <c r="H3372" s="2" t="str">
        <f>VLOOKUP(G3372,Sheet1!J:O,6,0)</f>
        <v>华北大区</v>
      </c>
      <c r="I3372">
        <v>66</v>
      </c>
      <c r="J3372">
        <v>0</v>
      </c>
      <c r="K3372" s="8">
        <f>VLOOKUP(C3372,'渗透率、续签率'!B:C,2,0)</f>
        <v>0.22500000000000001</v>
      </c>
      <c r="L3372" s="6">
        <f t="shared" si="313"/>
        <v>0</v>
      </c>
      <c r="M3372">
        <v>15</v>
      </c>
      <c r="N3372">
        <v>0</v>
      </c>
      <c r="O3372" s="24">
        <f t="shared" si="314"/>
        <v>0</v>
      </c>
      <c r="P3372" s="35">
        <f>VLOOKUP(E3372,'参数设置&amp;汇总'!O:X,10,0)</f>
        <v>0.05</v>
      </c>
      <c r="Q3372" s="37">
        <f t="shared" si="315"/>
        <v>0.75</v>
      </c>
      <c r="R3372">
        <v>0.85</v>
      </c>
      <c r="S3372" s="38">
        <f t="shared" si="316"/>
        <v>0.88235294117647056</v>
      </c>
      <c r="T3372" s="9">
        <f t="shared" si="317"/>
        <v>0.38205882352941173</v>
      </c>
      <c r="V3372" s="11"/>
    </row>
    <row r="3373" spans="2:22" ht="18">
      <c r="B3373" t="s">
        <v>550</v>
      </c>
      <c r="C3373" t="s">
        <v>2</v>
      </c>
      <c r="D3373" t="str">
        <f>VLOOKUP(G3373,Sheet1!J:K,2,0)</f>
        <v>C</v>
      </c>
      <c r="E3373" t="str">
        <f t="shared" si="312"/>
        <v>C素质教育</v>
      </c>
      <c r="F3373" t="str">
        <f>VLOOKUP(G3373,Sheet1!J:L,3,0)</f>
        <v>吉林省</v>
      </c>
      <c r="G3373" t="s">
        <v>179</v>
      </c>
      <c r="H3373" s="2" t="str">
        <f>VLOOKUP(G3373,Sheet1!J:O,6,0)</f>
        <v>华北大区</v>
      </c>
      <c r="I3373">
        <v>207</v>
      </c>
      <c r="J3373">
        <v>0</v>
      </c>
      <c r="K3373" s="8">
        <f>VLOOKUP(C3373,'渗透率、续签率'!B:C,2,0)</f>
        <v>0.22500000000000001</v>
      </c>
      <c r="L3373" s="6">
        <f t="shared" si="313"/>
        <v>0</v>
      </c>
      <c r="M3373">
        <v>36</v>
      </c>
      <c r="N3373">
        <v>0</v>
      </c>
      <c r="O3373" s="24">
        <f t="shared" si="314"/>
        <v>0</v>
      </c>
      <c r="P3373" s="35">
        <f>VLOOKUP(E3373,'参数设置&amp;汇总'!O:X,10,0)</f>
        <v>0.05</v>
      </c>
      <c r="Q3373" s="37">
        <f t="shared" si="315"/>
        <v>1.8</v>
      </c>
      <c r="R3373">
        <v>0.85</v>
      </c>
      <c r="S3373" s="38">
        <f t="shared" si="316"/>
        <v>2.1176470588235294</v>
      </c>
      <c r="T3373" s="9">
        <f t="shared" si="317"/>
        <v>0.91694117647058826</v>
      </c>
      <c r="V3373" s="11"/>
    </row>
    <row r="3374" spans="2:22" ht="18">
      <c r="B3374" t="s">
        <v>550</v>
      </c>
      <c r="C3374" t="s">
        <v>2</v>
      </c>
      <c r="D3374" t="str">
        <f>VLOOKUP(G3374,Sheet1!J:K,2,0)</f>
        <v>C</v>
      </c>
      <c r="E3374" t="str">
        <f t="shared" si="312"/>
        <v>C素质教育</v>
      </c>
      <c r="F3374" t="str">
        <f>VLOOKUP(G3374,Sheet1!J:L,3,0)</f>
        <v>宁夏回族自治区</v>
      </c>
      <c r="G3374" t="s">
        <v>180</v>
      </c>
      <c r="H3374" s="2" t="str">
        <f>VLOOKUP(G3374,Sheet1!J:O,6,0)</f>
        <v>华北大区</v>
      </c>
      <c r="I3374">
        <v>82</v>
      </c>
      <c r="J3374">
        <v>0</v>
      </c>
      <c r="K3374" s="8">
        <f>VLOOKUP(C3374,'渗透率、续签率'!B:C,2,0)</f>
        <v>0.22500000000000001</v>
      </c>
      <c r="L3374" s="6">
        <f t="shared" si="313"/>
        <v>0</v>
      </c>
      <c r="M3374">
        <v>2</v>
      </c>
      <c r="N3374">
        <v>0</v>
      </c>
      <c r="O3374" s="24">
        <f t="shared" si="314"/>
        <v>0</v>
      </c>
      <c r="P3374" s="35">
        <f>VLOOKUP(E3374,'参数设置&amp;汇总'!O:X,10,0)</f>
        <v>0.05</v>
      </c>
      <c r="Q3374" s="37">
        <f t="shared" si="315"/>
        <v>0.1</v>
      </c>
      <c r="R3374">
        <v>0.85</v>
      </c>
      <c r="S3374" s="38">
        <f t="shared" si="316"/>
        <v>0.11764705882352942</v>
      </c>
      <c r="T3374" s="9">
        <f t="shared" si="317"/>
        <v>5.094117647058824E-2</v>
      </c>
      <c r="U3374" s="1"/>
      <c r="V3374" s="11"/>
    </row>
    <row r="3375" spans="2:22" ht="18">
      <c r="B3375" t="s">
        <v>550</v>
      </c>
      <c r="C3375" t="s">
        <v>2</v>
      </c>
      <c r="D3375" t="str">
        <f>VLOOKUP(G3375,Sheet1!J:K,2,0)</f>
        <v>C</v>
      </c>
      <c r="E3375" t="str">
        <f t="shared" si="312"/>
        <v>C素质教育</v>
      </c>
      <c r="F3375" t="str">
        <f>VLOOKUP(G3375,Sheet1!J:L,3,0)</f>
        <v>新疆维吾尔自治区</v>
      </c>
      <c r="G3375" t="s">
        <v>181</v>
      </c>
      <c r="H3375" s="2" t="str">
        <f>VLOOKUP(G3375,Sheet1!J:O,6,0)</f>
        <v>华北大区</v>
      </c>
      <c r="I3375">
        <v>9</v>
      </c>
      <c r="J3375">
        <v>0</v>
      </c>
      <c r="K3375" s="8">
        <f>VLOOKUP(C3375,'渗透率、续签率'!B:C,2,0)</f>
        <v>0.22500000000000001</v>
      </c>
      <c r="L3375" s="6">
        <f t="shared" si="313"/>
        <v>0</v>
      </c>
      <c r="M3375">
        <v>2</v>
      </c>
      <c r="N3375">
        <v>0</v>
      </c>
      <c r="O3375" s="24">
        <f t="shared" si="314"/>
        <v>0</v>
      </c>
      <c r="P3375" s="35">
        <f>VLOOKUP(E3375,'参数设置&amp;汇总'!O:X,10,0)</f>
        <v>0.05</v>
      </c>
      <c r="Q3375" s="37">
        <f t="shared" si="315"/>
        <v>0.1</v>
      </c>
      <c r="R3375">
        <v>0.85</v>
      </c>
      <c r="S3375" s="38">
        <f t="shared" si="316"/>
        <v>0.11764705882352942</v>
      </c>
      <c r="T3375" s="9">
        <f t="shared" si="317"/>
        <v>5.094117647058824E-2</v>
      </c>
      <c r="V3375" s="11"/>
    </row>
    <row r="3376" spans="2:22" ht="18">
      <c r="B3376" t="s">
        <v>550</v>
      </c>
      <c r="C3376" t="s">
        <v>2</v>
      </c>
      <c r="D3376" t="str">
        <f>VLOOKUP(G3376,Sheet1!J:K,2,0)</f>
        <v>C</v>
      </c>
      <c r="E3376" t="str">
        <f t="shared" si="312"/>
        <v>C素质教育</v>
      </c>
      <c r="F3376" t="str">
        <f>VLOOKUP(G3376,Sheet1!J:L,3,0)</f>
        <v>新疆维吾尔自治区</v>
      </c>
      <c r="G3376" t="s">
        <v>182</v>
      </c>
      <c r="H3376" s="2" t="str">
        <f>VLOOKUP(G3376,Sheet1!J:O,6,0)</f>
        <v>华北大区</v>
      </c>
      <c r="I3376">
        <v>40</v>
      </c>
      <c r="J3376">
        <v>0</v>
      </c>
      <c r="K3376" s="8">
        <f>VLOOKUP(C3376,'渗透率、续签率'!B:C,2,0)</f>
        <v>0.22500000000000001</v>
      </c>
      <c r="L3376" s="6">
        <f t="shared" si="313"/>
        <v>0</v>
      </c>
      <c r="M3376">
        <v>1</v>
      </c>
      <c r="N3376">
        <v>0</v>
      </c>
      <c r="O3376" s="24">
        <f t="shared" si="314"/>
        <v>0</v>
      </c>
      <c r="P3376" s="35">
        <f>VLOOKUP(E3376,'参数设置&amp;汇总'!O:X,10,0)</f>
        <v>0.05</v>
      </c>
      <c r="Q3376" s="37">
        <f t="shared" si="315"/>
        <v>0.05</v>
      </c>
      <c r="R3376">
        <v>0.85</v>
      </c>
      <c r="S3376" s="38">
        <f t="shared" si="316"/>
        <v>5.8823529411764712E-2</v>
      </c>
      <c r="T3376" s="9">
        <f t="shared" si="317"/>
        <v>2.547058823529412E-2</v>
      </c>
      <c r="U3376" s="1"/>
      <c r="V3376" s="11"/>
    </row>
    <row r="3377" spans="2:22" ht="18">
      <c r="B3377" t="s">
        <v>550</v>
      </c>
      <c r="C3377" t="s">
        <v>2</v>
      </c>
      <c r="D3377" t="str">
        <f>VLOOKUP(G3377,Sheet1!J:K,2,0)</f>
        <v>C</v>
      </c>
      <c r="E3377" t="str">
        <f t="shared" si="312"/>
        <v>C素质教育</v>
      </c>
      <c r="F3377" t="str">
        <f>VLOOKUP(G3377,Sheet1!J:L,3,0)</f>
        <v>黑龙江省</v>
      </c>
      <c r="G3377" t="s">
        <v>183</v>
      </c>
      <c r="H3377" s="2" t="str">
        <f>VLOOKUP(G3377,Sheet1!J:O,6,0)</f>
        <v>华北大区</v>
      </c>
      <c r="I3377">
        <v>26</v>
      </c>
      <c r="J3377">
        <v>0</v>
      </c>
      <c r="K3377" s="8">
        <f>VLOOKUP(C3377,'渗透率、续签率'!B:C,2,0)</f>
        <v>0.22500000000000001</v>
      </c>
      <c r="L3377" s="6">
        <f t="shared" si="313"/>
        <v>0</v>
      </c>
      <c r="M3377">
        <v>2</v>
      </c>
      <c r="N3377">
        <v>0</v>
      </c>
      <c r="O3377" s="24">
        <f t="shared" si="314"/>
        <v>0</v>
      </c>
      <c r="P3377" s="35">
        <f>VLOOKUP(E3377,'参数设置&amp;汇总'!O:X,10,0)</f>
        <v>0.05</v>
      </c>
      <c r="Q3377" s="37">
        <f t="shared" si="315"/>
        <v>0.1</v>
      </c>
      <c r="R3377">
        <v>0.85</v>
      </c>
      <c r="S3377" s="38">
        <f t="shared" si="316"/>
        <v>0.11764705882352942</v>
      </c>
      <c r="T3377" s="9">
        <f t="shared" si="317"/>
        <v>5.094117647058824E-2</v>
      </c>
      <c r="U3377" s="1"/>
      <c r="V3377" s="11"/>
    </row>
    <row r="3378" spans="2:22" ht="18">
      <c r="B3378" t="s">
        <v>550</v>
      </c>
      <c r="C3378" t="s">
        <v>2</v>
      </c>
      <c r="D3378" t="str">
        <f>VLOOKUP(G3378,Sheet1!J:K,2,0)</f>
        <v>C</v>
      </c>
      <c r="E3378" t="str">
        <f t="shared" si="312"/>
        <v>C素质教育</v>
      </c>
      <c r="F3378" t="str">
        <f>VLOOKUP(G3378,Sheet1!J:L,3,0)</f>
        <v>山西省</v>
      </c>
      <c r="G3378" t="s">
        <v>184</v>
      </c>
      <c r="H3378" s="2" t="str">
        <f>VLOOKUP(G3378,Sheet1!J:O,6,0)</f>
        <v>华北大区</v>
      </c>
      <c r="I3378">
        <v>586</v>
      </c>
      <c r="J3378">
        <v>2</v>
      </c>
      <c r="K3378" s="8">
        <f>VLOOKUP(C3378,'渗透率、续签率'!B:C,2,0)</f>
        <v>0.22500000000000001</v>
      </c>
      <c r="L3378" s="6">
        <f t="shared" si="313"/>
        <v>3.4129692832764505E-3</v>
      </c>
      <c r="M3378">
        <v>149</v>
      </c>
      <c r="N3378">
        <v>1</v>
      </c>
      <c r="O3378" s="24">
        <f t="shared" si="314"/>
        <v>6.7114093959731542E-3</v>
      </c>
      <c r="P3378" s="35">
        <f>VLOOKUP(E3378,'参数设置&amp;汇总'!O:X,10,0)</f>
        <v>0.05</v>
      </c>
      <c r="Q3378" s="37">
        <f t="shared" si="315"/>
        <v>7.45</v>
      </c>
      <c r="R3378">
        <v>0.85</v>
      </c>
      <c r="S3378" s="38">
        <f t="shared" si="316"/>
        <v>8.5</v>
      </c>
      <c r="T3378" s="9">
        <f t="shared" si="317"/>
        <v>3.6804999999999999</v>
      </c>
      <c r="V3378" s="11"/>
    </row>
    <row r="3379" spans="2:22" ht="18">
      <c r="B3379" t="s">
        <v>550</v>
      </c>
      <c r="C3379" t="s">
        <v>2</v>
      </c>
      <c r="D3379" t="str">
        <f>VLOOKUP(G3379,Sheet1!J:K,2,0)</f>
        <v>C</v>
      </c>
      <c r="E3379" t="str">
        <f t="shared" si="312"/>
        <v>C素质教育</v>
      </c>
      <c r="F3379" t="str">
        <f>VLOOKUP(G3379,Sheet1!J:L,3,0)</f>
        <v>黑龙江省</v>
      </c>
      <c r="G3379" t="s">
        <v>185</v>
      </c>
      <c r="H3379" s="2" t="str">
        <f>VLOOKUP(G3379,Sheet1!J:O,6,0)</f>
        <v>华北大区</v>
      </c>
      <c r="I3379">
        <v>425</v>
      </c>
      <c r="J3379">
        <v>1</v>
      </c>
      <c r="K3379" s="8">
        <f>VLOOKUP(C3379,'渗透率、续签率'!B:C,2,0)</f>
        <v>0.22500000000000001</v>
      </c>
      <c r="L3379" s="6">
        <f t="shared" si="313"/>
        <v>2.352941176470588E-3</v>
      </c>
      <c r="M3379">
        <v>79</v>
      </c>
      <c r="N3379">
        <v>1</v>
      </c>
      <c r="O3379" s="24">
        <f t="shared" si="314"/>
        <v>1.2658227848101266E-2</v>
      </c>
      <c r="P3379" s="35">
        <f>VLOOKUP(E3379,'参数设置&amp;汇总'!O:X,10,0)</f>
        <v>0.05</v>
      </c>
      <c r="Q3379" s="37">
        <f t="shared" si="315"/>
        <v>3.95</v>
      </c>
      <c r="R3379">
        <v>0.85</v>
      </c>
      <c r="S3379" s="38">
        <f t="shared" si="316"/>
        <v>4.382352941176471</v>
      </c>
      <c r="T3379" s="9">
        <f t="shared" si="317"/>
        <v>1.8975588235294119</v>
      </c>
      <c r="V3379" s="11"/>
    </row>
    <row r="3380" spans="2:22" ht="18">
      <c r="B3380" t="s">
        <v>550</v>
      </c>
      <c r="C3380" t="s">
        <v>2</v>
      </c>
      <c r="D3380" t="str">
        <f>VLOOKUP(G3380,Sheet1!J:K,2,0)</f>
        <v>C</v>
      </c>
      <c r="E3380" t="str">
        <f t="shared" si="312"/>
        <v>C素质教育</v>
      </c>
      <c r="F3380" t="str">
        <f>VLOOKUP(G3380,Sheet1!J:L,3,0)</f>
        <v>云南省</v>
      </c>
      <c r="G3380" t="s">
        <v>186</v>
      </c>
      <c r="H3380" s="2" t="str">
        <f>VLOOKUP(G3380,Sheet1!J:O,6,0)</f>
        <v>华南大区</v>
      </c>
      <c r="I3380">
        <v>248</v>
      </c>
      <c r="J3380">
        <v>0</v>
      </c>
      <c r="K3380" s="8">
        <f>VLOOKUP(C3380,'渗透率、续签率'!B:C,2,0)</f>
        <v>0.22500000000000001</v>
      </c>
      <c r="L3380" s="6">
        <f t="shared" si="313"/>
        <v>0</v>
      </c>
      <c r="M3380">
        <v>102</v>
      </c>
      <c r="N3380">
        <v>0</v>
      </c>
      <c r="O3380" s="24">
        <f t="shared" si="314"/>
        <v>0</v>
      </c>
      <c r="P3380" s="35">
        <f>VLOOKUP(E3380,'参数设置&amp;汇总'!O:X,10,0)</f>
        <v>0.05</v>
      </c>
      <c r="Q3380" s="37">
        <f t="shared" si="315"/>
        <v>5.1000000000000005</v>
      </c>
      <c r="R3380">
        <v>0.85</v>
      </c>
      <c r="S3380" s="38">
        <f t="shared" si="316"/>
        <v>6.0000000000000009</v>
      </c>
      <c r="T3380" s="9">
        <f t="shared" si="317"/>
        <v>2.5980000000000003</v>
      </c>
      <c r="V3380" s="11"/>
    </row>
    <row r="3381" spans="2:22" ht="18">
      <c r="B3381" t="s">
        <v>550</v>
      </c>
      <c r="C3381" t="s">
        <v>2</v>
      </c>
      <c r="D3381" t="str">
        <f>VLOOKUP(G3381,Sheet1!J:K,2,0)</f>
        <v>C</v>
      </c>
      <c r="E3381" t="str">
        <f t="shared" si="312"/>
        <v>C素质教育</v>
      </c>
      <c r="F3381" t="str">
        <f>VLOOKUP(G3381,Sheet1!J:L,3,0)</f>
        <v>辽宁省</v>
      </c>
      <c r="G3381" t="s">
        <v>187</v>
      </c>
      <c r="H3381" s="2" t="str">
        <f>VLOOKUP(G3381,Sheet1!J:O,6,0)</f>
        <v>华北大区</v>
      </c>
      <c r="I3381" s="1">
        <v>1850</v>
      </c>
      <c r="J3381">
        <v>397</v>
      </c>
      <c r="K3381" s="8">
        <f>VLOOKUP(C3381,'渗透率、续签率'!B:C,2,0)</f>
        <v>0.22500000000000001</v>
      </c>
      <c r="L3381" s="6">
        <f t="shared" si="313"/>
        <v>0.2145945945945946</v>
      </c>
      <c r="M3381">
        <v>326</v>
      </c>
      <c r="N3381">
        <v>70</v>
      </c>
      <c r="O3381" s="24">
        <f t="shared" si="314"/>
        <v>0.21472392638036811</v>
      </c>
      <c r="P3381" s="35">
        <f>VLOOKUP(E3381,'参数设置&amp;汇总'!O:X,10,0)</f>
        <v>0.05</v>
      </c>
      <c r="Q3381" s="37">
        <f t="shared" si="315"/>
        <v>70</v>
      </c>
      <c r="R3381">
        <v>0.85</v>
      </c>
      <c r="S3381" s="38">
        <f t="shared" si="316"/>
        <v>63.82352941176471</v>
      </c>
      <c r="T3381" s="9">
        <f t="shared" si="317"/>
        <v>27.635588235294119</v>
      </c>
      <c r="V3381" s="11"/>
    </row>
    <row r="3382" spans="2:22" ht="18">
      <c r="B3382" t="s">
        <v>550</v>
      </c>
      <c r="C3382" t="s">
        <v>2</v>
      </c>
      <c r="D3382" t="str">
        <f>VLOOKUP(G3382,Sheet1!J:K,2,0)</f>
        <v>C</v>
      </c>
      <c r="E3382" t="str">
        <f t="shared" si="312"/>
        <v>C素质教育</v>
      </c>
      <c r="F3382" t="str">
        <f>VLOOKUP(G3382,Sheet1!J:L,3,0)</f>
        <v>甘肃省</v>
      </c>
      <c r="G3382" t="s">
        <v>188</v>
      </c>
      <c r="H3382" s="2" t="str">
        <f>VLOOKUP(G3382,Sheet1!J:O,6,0)</f>
        <v>华北大区</v>
      </c>
      <c r="I3382">
        <v>191</v>
      </c>
      <c r="J3382">
        <v>0</v>
      </c>
      <c r="K3382" s="8">
        <f>VLOOKUP(C3382,'渗透率、续签率'!B:C,2,0)</f>
        <v>0.22500000000000001</v>
      </c>
      <c r="L3382" s="6">
        <f t="shared" si="313"/>
        <v>0</v>
      </c>
      <c r="M3382">
        <v>10</v>
      </c>
      <c r="N3382">
        <v>0</v>
      </c>
      <c r="O3382" s="24">
        <f t="shared" si="314"/>
        <v>0</v>
      </c>
      <c r="P3382" s="35">
        <f>VLOOKUP(E3382,'参数设置&amp;汇总'!O:X,10,0)</f>
        <v>0.05</v>
      </c>
      <c r="Q3382" s="37">
        <f t="shared" si="315"/>
        <v>0.5</v>
      </c>
      <c r="R3382">
        <v>0.85</v>
      </c>
      <c r="S3382" s="38">
        <f t="shared" si="316"/>
        <v>0.58823529411764708</v>
      </c>
      <c r="T3382" s="9">
        <f t="shared" si="317"/>
        <v>0.25470588235294117</v>
      </c>
      <c r="V3382" s="11"/>
    </row>
    <row r="3383" spans="2:22" ht="18">
      <c r="B3383" t="s">
        <v>550</v>
      </c>
      <c r="C3383" t="s">
        <v>2</v>
      </c>
      <c r="D3383" t="str">
        <f>VLOOKUP(G3383,Sheet1!J:K,2,0)</f>
        <v>B</v>
      </c>
      <c r="E3383" t="str">
        <f t="shared" si="312"/>
        <v>B素质教育</v>
      </c>
      <c r="F3383" t="str">
        <f>VLOOKUP(G3383,Sheet1!J:L,3,0)</f>
        <v>天津市</v>
      </c>
      <c r="G3383" t="s">
        <v>69</v>
      </c>
      <c r="H3383" s="2" t="str">
        <f>VLOOKUP(G3383,Sheet1!J:O,6,0)</f>
        <v>华北大区</v>
      </c>
      <c r="I3383" s="1">
        <v>2617</v>
      </c>
      <c r="J3383">
        <v>123</v>
      </c>
      <c r="K3383" s="8">
        <f>VLOOKUP(C3383,'渗透率、续签率'!B:C,2,0)</f>
        <v>0.22500000000000001</v>
      </c>
      <c r="L3383" s="6">
        <f t="shared" si="313"/>
        <v>4.700038211692778E-2</v>
      </c>
      <c r="M3383">
        <v>761</v>
      </c>
      <c r="N3383">
        <v>79</v>
      </c>
      <c r="O3383" s="24">
        <f t="shared" si="314"/>
        <v>0.1038107752956636</v>
      </c>
      <c r="P3383" s="35">
        <f>VLOOKUP(E3383,'参数设置&amp;汇总'!O:X,10,0)</f>
        <v>0.3</v>
      </c>
      <c r="Q3383" s="37">
        <f t="shared" si="315"/>
        <v>228.29999999999998</v>
      </c>
      <c r="R3383">
        <v>0.85</v>
      </c>
      <c r="S3383" s="38">
        <f t="shared" si="316"/>
        <v>247.67647058823528</v>
      </c>
      <c r="T3383" s="9">
        <f t="shared" si="317"/>
        <v>107.24391176470587</v>
      </c>
      <c r="V3383" s="11"/>
    </row>
    <row r="3384" spans="2:22" ht="18">
      <c r="B3384" t="s">
        <v>550</v>
      </c>
      <c r="C3384" t="s">
        <v>2</v>
      </c>
      <c r="D3384" t="str">
        <f>VLOOKUP(G3384,Sheet1!J:K,2,0)</f>
        <v>C</v>
      </c>
      <c r="E3384" t="str">
        <f t="shared" si="312"/>
        <v>C素质教育</v>
      </c>
      <c r="F3384" t="str">
        <f>VLOOKUP(G3384,Sheet1!J:L,3,0)</f>
        <v>湖北省</v>
      </c>
      <c r="G3384" t="s">
        <v>189</v>
      </c>
      <c r="H3384" s="2" t="str">
        <f>VLOOKUP(G3384,Sheet1!J:O,6,0)</f>
        <v>华南大区</v>
      </c>
      <c r="I3384">
        <v>88</v>
      </c>
      <c r="J3384">
        <v>0</v>
      </c>
      <c r="K3384" s="8">
        <f>VLOOKUP(C3384,'渗透率、续签率'!B:C,2,0)</f>
        <v>0.22500000000000001</v>
      </c>
      <c r="L3384" s="6">
        <f t="shared" si="313"/>
        <v>0</v>
      </c>
      <c r="M3384">
        <v>5</v>
      </c>
      <c r="N3384">
        <v>0</v>
      </c>
      <c r="O3384" s="24">
        <f t="shared" si="314"/>
        <v>0</v>
      </c>
      <c r="P3384" s="35">
        <f>VLOOKUP(E3384,'参数设置&amp;汇总'!O:X,10,0)</f>
        <v>0.05</v>
      </c>
      <c r="Q3384" s="37">
        <f t="shared" si="315"/>
        <v>0.25</v>
      </c>
      <c r="R3384">
        <v>0.85</v>
      </c>
      <c r="S3384" s="38">
        <f t="shared" si="316"/>
        <v>0.29411764705882354</v>
      </c>
      <c r="T3384" s="9">
        <f t="shared" si="317"/>
        <v>0.12735294117647059</v>
      </c>
      <c r="V3384" s="11"/>
    </row>
    <row r="3385" spans="2:22" ht="18">
      <c r="B3385" t="s">
        <v>550</v>
      </c>
      <c r="C3385" t="s">
        <v>2</v>
      </c>
      <c r="D3385" t="str">
        <f>VLOOKUP(G3385,Sheet1!J:K,2,0)</f>
        <v>C</v>
      </c>
      <c r="E3385" t="str">
        <f t="shared" si="312"/>
        <v>C素质教育</v>
      </c>
      <c r="F3385" t="str">
        <f>VLOOKUP(G3385,Sheet1!J:L,3,0)</f>
        <v>山西省</v>
      </c>
      <c r="G3385" t="s">
        <v>190</v>
      </c>
      <c r="H3385" s="2" t="str">
        <f>VLOOKUP(G3385,Sheet1!J:O,6,0)</f>
        <v>华北大区</v>
      </c>
      <c r="I3385" s="1">
        <v>1356</v>
      </c>
      <c r="J3385">
        <v>74</v>
      </c>
      <c r="K3385" s="8">
        <f>VLOOKUP(C3385,'渗透率、续签率'!B:C,2,0)</f>
        <v>0.22500000000000001</v>
      </c>
      <c r="L3385" s="6">
        <f t="shared" si="313"/>
        <v>5.4572271386430678E-2</v>
      </c>
      <c r="M3385">
        <v>334</v>
      </c>
      <c r="N3385">
        <v>46</v>
      </c>
      <c r="O3385" s="24">
        <f t="shared" si="314"/>
        <v>0.1377245508982036</v>
      </c>
      <c r="P3385" s="35">
        <f>VLOOKUP(E3385,'参数设置&amp;汇总'!O:X,10,0)</f>
        <v>0.05</v>
      </c>
      <c r="Q3385" s="37">
        <f t="shared" si="315"/>
        <v>46</v>
      </c>
      <c r="R3385">
        <v>0.85</v>
      </c>
      <c r="S3385" s="38">
        <f t="shared" si="316"/>
        <v>41.941176470588232</v>
      </c>
      <c r="T3385" s="9">
        <f t="shared" si="317"/>
        <v>18.160529411764703</v>
      </c>
      <c r="V3385" s="11"/>
    </row>
    <row r="3386" spans="2:22" ht="18">
      <c r="B3386" t="s">
        <v>550</v>
      </c>
      <c r="C3386" t="s">
        <v>2</v>
      </c>
      <c r="D3386" t="str">
        <f>VLOOKUP(G3386,Sheet1!J:K,2,0)</f>
        <v>C</v>
      </c>
      <c r="E3386" t="str">
        <f t="shared" si="312"/>
        <v>C素质教育</v>
      </c>
      <c r="F3386" t="str">
        <f>VLOOKUP(G3386,Sheet1!J:L,3,0)</f>
        <v>山东省</v>
      </c>
      <c r="G3386" t="s">
        <v>191</v>
      </c>
      <c r="H3386" s="2" t="str">
        <f>VLOOKUP(G3386,Sheet1!J:O,6,0)</f>
        <v>华北大区</v>
      </c>
      <c r="I3386">
        <v>574</v>
      </c>
      <c r="J3386">
        <v>8</v>
      </c>
      <c r="K3386" s="8">
        <f>VLOOKUP(C3386,'渗透率、续签率'!B:C,2,0)</f>
        <v>0.22500000000000001</v>
      </c>
      <c r="L3386" s="6">
        <f t="shared" si="313"/>
        <v>1.3937282229965157E-2</v>
      </c>
      <c r="M3386">
        <v>83</v>
      </c>
      <c r="N3386">
        <v>1</v>
      </c>
      <c r="O3386" s="24">
        <f t="shared" si="314"/>
        <v>1.2048192771084338E-2</v>
      </c>
      <c r="P3386" s="35">
        <f>VLOOKUP(E3386,'参数设置&amp;汇总'!O:X,10,0)</f>
        <v>0.05</v>
      </c>
      <c r="Q3386" s="37">
        <f t="shared" si="315"/>
        <v>4.1500000000000004</v>
      </c>
      <c r="R3386">
        <v>0.85</v>
      </c>
      <c r="S3386" s="38">
        <f t="shared" si="316"/>
        <v>4.6176470588235299</v>
      </c>
      <c r="T3386" s="9">
        <f t="shared" si="317"/>
        <v>1.9994411764705884</v>
      </c>
      <c r="V3386" s="11"/>
    </row>
    <row r="3387" spans="2:22" ht="18">
      <c r="B3387" t="s">
        <v>550</v>
      </c>
      <c r="C3387" t="s">
        <v>2</v>
      </c>
      <c r="D3387" t="str">
        <f>VLOOKUP(G3387,Sheet1!J:K,2,0)</f>
        <v>C</v>
      </c>
      <c r="E3387" t="str">
        <f t="shared" si="312"/>
        <v>C素质教育</v>
      </c>
      <c r="F3387" t="str">
        <f>VLOOKUP(G3387,Sheet1!J:L,3,0)</f>
        <v>湖南省</v>
      </c>
      <c r="G3387" t="s">
        <v>192</v>
      </c>
      <c r="H3387" s="2" t="str">
        <f>VLOOKUP(G3387,Sheet1!J:O,6,0)</f>
        <v>华南大区</v>
      </c>
      <c r="I3387">
        <v>428</v>
      </c>
      <c r="J3387">
        <v>2</v>
      </c>
      <c r="K3387" s="8">
        <f>VLOOKUP(C3387,'渗透率、续签率'!B:C,2,0)</f>
        <v>0.22500000000000001</v>
      </c>
      <c r="L3387" s="6">
        <f t="shared" si="313"/>
        <v>4.6728971962616819E-3</v>
      </c>
      <c r="M3387">
        <v>26</v>
      </c>
      <c r="N3387">
        <v>2</v>
      </c>
      <c r="O3387" s="24">
        <f t="shared" si="314"/>
        <v>7.6923076923076927E-2</v>
      </c>
      <c r="P3387" s="35">
        <f>VLOOKUP(E3387,'参数设置&amp;汇总'!O:X,10,0)</f>
        <v>0.05</v>
      </c>
      <c r="Q3387" s="37">
        <f t="shared" si="315"/>
        <v>2</v>
      </c>
      <c r="R3387">
        <v>0.85</v>
      </c>
      <c r="S3387" s="38">
        <f t="shared" si="316"/>
        <v>1.8235294117647061</v>
      </c>
      <c r="T3387" s="9">
        <f t="shared" si="317"/>
        <v>0.7895882352941177</v>
      </c>
      <c r="V3387" s="11"/>
    </row>
    <row r="3388" spans="2:22" ht="18">
      <c r="B3388" t="s">
        <v>550</v>
      </c>
      <c r="C3388" t="s">
        <v>2</v>
      </c>
      <c r="D3388" t="str">
        <f>VLOOKUP(G3388,Sheet1!J:K,2,0)</f>
        <v>C</v>
      </c>
      <c r="E3388" t="str">
        <f t="shared" si="312"/>
        <v>C素质教育</v>
      </c>
      <c r="F3388" t="str">
        <f>VLOOKUP(G3388,Sheet1!J:L,3,0)</f>
        <v>湖北省</v>
      </c>
      <c r="G3388" t="s">
        <v>193</v>
      </c>
      <c r="H3388" s="2" t="str">
        <f>VLOOKUP(G3388,Sheet1!J:O,6,0)</f>
        <v>华南大区</v>
      </c>
      <c r="I3388">
        <v>459</v>
      </c>
      <c r="J3388">
        <v>0</v>
      </c>
      <c r="K3388" s="8">
        <f>VLOOKUP(C3388,'渗透率、续签率'!B:C,2,0)</f>
        <v>0.22500000000000001</v>
      </c>
      <c r="L3388" s="6">
        <f t="shared" si="313"/>
        <v>0</v>
      </c>
      <c r="M3388">
        <v>31</v>
      </c>
      <c r="N3388">
        <v>0</v>
      </c>
      <c r="O3388" s="24">
        <f t="shared" si="314"/>
        <v>0</v>
      </c>
      <c r="P3388" s="35">
        <f>VLOOKUP(E3388,'参数设置&amp;汇总'!O:X,10,0)</f>
        <v>0.05</v>
      </c>
      <c r="Q3388" s="37">
        <f t="shared" si="315"/>
        <v>1.55</v>
      </c>
      <c r="R3388">
        <v>0.85</v>
      </c>
      <c r="S3388" s="38">
        <f t="shared" si="316"/>
        <v>1.8235294117647061</v>
      </c>
      <c r="T3388" s="9">
        <f t="shared" si="317"/>
        <v>0.7895882352941177</v>
      </c>
      <c r="V3388" s="11"/>
    </row>
    <row r="3389" spans="2:22" ht="18">
      <c r="B3389" t="s">
        <v>550</v>
      </c>
      <c r="C3389" t="s">
        <v>2</v>
      </c>
      <c r="D3389" t="str">
        <f>VLOOKUP(G3389,Sheet1!J:K,2,0)</f>
        <v>C</v>
      </c>
      <c r="E3389" t="str">
        <f t="shared" si="312"/>
        <v>C素质教育</v>
      </c>
      <c r="F3389" t="str">
        <f>VLOOKUP(G3389,Sheet1!J:L,3,0)</f>
        <v>福建省</v>
      </c>
      <c r="G3389" t="s">
        <v>194</v>
      </c>
      <c r="H3389" s="2" t="str">
        <f>VLOOKUP(G3389,Sheet1!J:O,6,0)</f>
        <v>华南大区</v>
      </c>
      <c r="I3389">
        <v>380</v>
      </c>
      <c r="J3389">
        <v>0</v>
      </c>
      <c r="K3389" s="8">
        <f>VLOOKUP(C3389,'渗透率、续签率'!B:C,2,0)</f>
        <v>0.22500000000000001</v>
      </c>
      <c r="L3389" s="6">
        <f t="shared" si="313"/>
        <v>0</v>
      </c>
      <c r="M3389">
        <v>13</v>
      </c>
      <c r="N3389">
        <v>0</v>
      </c>
      <c r="O3389" s="24">
        <f t="shared" si="314"/>
        <v>0</v>
      </c>
      <c r="P3389" s="35">
        <f>VLOOKUP(E3389,'参数设置&amp;汇总'!O:X,10,0)</f>
        <v>0.05</v>
      </c>
      <c r="Q3389" s="37">
        <f t="shared" si="315"/>
        <v>0.65</v>
      </c>
      <c r="R3389">
        <v>0.85</v>
      </c>
      <c r="S3389" s="38">
        <f t="shared" si="316"/>
        <v>0.76470588235294124</v>
      </c>
      <c r="T3389" s="9">
        <f t="shared" si="317"/>
        <v>0.33111764705882357</v>
      </c>
      <c r="V3389" s="11"/>
    </row>
    <row r="3390" spans="2:22" ht="18">
      <c r="B3390" t="s">
        <v>550</v>
      </c>
      <c r="C3390" t="s">
        <v>2</v>
      </c>
      <c r="D3390" t="str">
        <f>VLOOKUP(G3390,Sheet1!J:K,2,0)</f>
        <v>B</v>
      </c>
      <c r="E3390" t="str">
        <f t="shared" si="312"/>
        <v>B素质教育</v>
      </c>
      <c r="F3390" t="str">
        <f>VLOOKUP(G3390,Sheet1!J:L,3,0)</f>
        <v>浙江省</v>
      </c>
      <c r="G3390" t="s">
        <v>70</v>
      </c>
      <c r="H3390" s="2" t="str">
        <f>VLOOKUP(G3390,Sheet1!J:O,6,0)</f>
        <v>华南大区</v>
      </c>
      <c r="I3390" s="1">
        <v>2246</v>
      </c>
      <c r="J3390">
        <v>53</v>
      </c>
      <c r="K3390" s="8">
        <f>VLOOKUP(C3390,'渗透率、续签率'!B:C,2,0)</f>
        <v>0.22500000000000001</v>
      </c>
      <c r="L3390" s="6">
        <f t="shared" si="313"/>
        <v>2.3597506678539625E-2</v>
      </c>
      <c r="M3390">
        <v>428</v>
      </c>
      <c r="N3390">
        <v>33</v>
      </c>
      <c r="O3390" s="24">
        <f t="shared" si="314"/>
        <v>7.7102803738317752E-2</v>
      </c>
      <c r="P3390" s="35">
        <f>VLOOKUP(E3390,'参数设置&amp;汇总'!O:X,10,0)</f>
        <v>0.3</v>
      </c>
      <c r="Q3390" s="37">
        <f t="shared" si="315"/>
        <v>128.4</v>
      </c>
      <c r="R3390">
        <v>0.85</v>
      </c>
      <c r="S3390" s="38">
        <f t="shared" si="316"/>
        <v>142.32352941176472</v>
      </c>
      <c r="T3390" s="9">
        <f t="shared" si="317"/>
        <v>61.626088235294127</v>
      </c>
      <c r="V3390" s="11"/>
    </row>
    <row r="3391" spans="2:22" ht="18">
      <c r="B3391" t="s">
        <v>550</v>
      </c>
      <c r="C3391" t="s">
        <v>2</v>
      </c>
      <c r="D3391" t="str">
        <f>VLOOKUP(G3391,Sheet1!J:K,2,0)</f>
        <v>C</v>
      </c>
      <c r="E3391" t="str">
        <f t="shared" si="312"/>
        <v>C素质教育</v>
      </c>
      <c r="F3391" t="str">
        <f>VLOOKUP(G3391,Sheet1!J:L,3,0)</f>
        <v>安徽省</v>
      </c>
      <c r="G3391" t="s">
        <v>195</v>
      </c>
      <c r="H3391" s="2" t="str">
        <f>VLOOKUP(G3391,Sheet1!J:O,6,0)</f>
        <v>华南大区</v>
      </c>
      <c r="I3391">
        <v>576</v>
      </c>
      <c r="J3391">
        <v>1</v>
      </c>
      <c r="K3391" s="8">
        <f>VLOOKUP(C3391,'渗透率、续签率'!B:C,2,0)</f>
        <v>0.22500000000000001</v>
      </c>
      <c r="L3391" s="6">
        <f t="shared" si="313"/>
        <v>1.736111111111111E-3</v>
      </c>
      <c r="M3391">
        <v>61</v>
      </c>
      <c r="N3391">
        <v>0</v>
      </c>
      <c r="O3391" s="24">
        <f t="shared" si="314"/>
        <v>0</v>
      </c>
      <c r="P3391" s="35">
        <f>VLOOKUP(E3391,'参数设置&amp;汇总'!O:X,10,0)</f>
        <v>0.05</v>
      </c>
      <c r="Q3391" s="37">
        <f t="shared" si="315"/>
        <v>3.0500000000000003</v>
      </c>
      <c r="R3391">
        <v>0.85</v>
      </c>
      <c r="S3391" s="38">
        <f t="shared" si="316"/>
        <v>3.5882352941176476</v>
      </c>
      <c r="T3391" s="9">
        <f t="shared" si="317"/>
        <v>1.5537058823529415</v>
      </c>
      <c r="V3391" s="11"/>
    </row>
    <row r="3392" spans="2:22" ht="18">
      <c r="B3392" t="s">
        <v>550</v>
      </c>
      <c r="C3392" t="s">
        <v>2</v>
      </c>
      <c r="D3392" t="str">
        <f>VLOOKUP(G3392,Sheet1!J:K,2,0)</f>
        <v>C</v>
      </c>
      <c r="E3392" t="str">
        <f t="shared" si="312"/>
        <v>C素质教育</v>
      </c>
      <c r="F3392" t="str">
        <f>VLOOKUP(G3392,Sheet1!J:L,3,0)</f>
        <v>陕西省</v>
      </c>
      <c r="G3392" t="s">
        <v>196</v>
      </c>
      <c r="H3392" s="2" t="str">
        <f>VLOOKUP(G3392,Sheet1!J:O,6,0)</f>
        <v>华北大区</v>
      </c>
      <c r="I3392">
        <v>200</v>
      </c>
      <c r="J3392">
        <v>0</v>
      </c>
      <c r="K3392" s="8">
        <f>VLOOKUP(C3392,'渗透率、续签率'!B:C,2,0)</f>
        <v>0.22500000000000001</v>
      </c>
      <c r="L3392" s="6">
        <f t="shared" si="313"/>
        <v>0</v>
      </c>
      <c r="M3392">
        <v>4</v>
      </c>
      <c r="N3392">
        <v>0</v>
      </c>
      <c r="O3392" s="24">
        <f t="shared" si="314"/>
        <v>0</v>
      </c>
      <c r="P3392" s="35">
        <f>VLOOKUP(E3392,'参数设置&amp;汇总'!O:X,10,0)</f>
        <v>0.05</v>
      </c>
      <c r="Q3392" s="37">
        <f t="shared" si="315"/>
        <v>0.2</v>
      </c>
      <c r="R3392">
        <v>0.85</v>
      </c>
      <c r="S3392" s="38">
        <f t="shared" si="316"/>
        <v>0.23529411764705885</v>
      </c>
      <c r="T3392" s="9">
        <f t="shared" si="317"/>
        <v>0.10188235294117648</v>
      </c>
      <c r="V3392" s="11"/>
    </row>
    <row r="3393" spans="2:22" ht="18">
      <c r="B3393" t="s">
        <v>550</v>
      </c>
      <c r="C3393" t="s">
        <v>2</v>
      </c>
      <c r="D3393" t="str">
        <f>VLOOKUP(G3393,Sheet1!J:K,2,0)</f>
        <v>C</v>
      </c>
      <c r="E3393" t="str">
        <f t="shared" si="312"/>
        <v>C素质教育</v>
      </c>
      <c r="F3393" t="str">
        <f>VLOOKUP(G3393,Sheet1!J:L,3,0)</f>
        <v>河南省</v>
      </c>
      <c r="G3393" t="s">
        <v>197</v>
      </c>
      <c r="H3393" s="2" t="str">
        <f>VLOOKUP(G3393,Sheet1!J:O,6,0)</f>
        <v>华北大区</v>
      </c>
      <c r="I3393" s="1">
        <v>1040</v>
      </c>
      <c r="J3393">
        <v>2</v>
      </c>
      <c r="K3393" s="8">
        <f>VLOOKUP(C3393,'渗透率、续签率'!B:C,2,0)</f>
        <v>0.22500000000000001</v>
      </c>
      <c r="L3393" s="6">
        <f t="shared" si="313"/>
        <v>1.9230769230769232E-3</v>
      </c>
      <c r="M3393">
        <v>131</v>
      </c>
      <c r="N3393">
        <v>1</v>
      </c>
      <c r="O3393" s="24">
        <f t="shared" si="314"/>
        <v>7.6335877862595417E-3</v>
      </c>
      <c r="P3393" s="35">
        <f>VLOOKUP(E3393,'参数设置&amp;汇总'!O:X,10,0)</f>
        <v>0.05</v>
      </c>
      <c r="Q3393" s="37">
        <f t="shared" si="315"/>
        <v>6.5500000000000007</v>
      </c>
      <c r="R3393">
        <v>0.85</v>
      </c>
      <c r="S3393" s="38">
        <f t="shared" si="316"/>
        <v>7.4411764705882364</v>
      </c>
      <c r="T3393" s="9">
        <f t="shared" si="317"/>
        <v>3.2220294117647064</v>
      </c>
      <c r="V3393" s="11"/>
    </row>
    <row r="3394" spans="2:22" ht="18">
      <c r="B3394" t="s">
        <v>550</v>
      </c>
      <c r="C3394" t="s">
        <v>2</v>
      </c>
      <c r="D3394" t="str">
        <f>VLOOKUP(G3394,Sheet1!J:K,2,0)</f>
        <v>C</v>
      </c>
      <c r="E3394" t="str">
        <f t="shared" si="312"/>
        <v>C素质教育</v>
      </c>
      <c r="F3394" t="str">
        <f>VLOOKUP(G3394,Sheet1!J:L,3,0)</f>
        <v>贵州省</v>
      </c>
      <c r="G3394" t="s">
        <v>198</v>
      </c>
      <c r="H3394" s="2" t="str">
        <f>VLOOKUP(G3394,Sheet1!J:O,6,0)</f>
        <v>华北大区</v>
      </c>
      <c r="I3394">
        <v>213</v>
      </c>
      <c r="J3394">
        <v>0</v>
      </c>
      <c r="K3394" s="8">
        <f>VLOOKUP(C3394,'渗透率、续签率'!B:C,2,0)</f>
        <v>0.22500000000000001</v>
      </c>
      <c r="L3394" s="6">
        <f t="shared" si="313"/>
        <v>0</v>
      </c>
      <c r="M3394">
        <v>14</v>
      </c>
      <c r="N3394">
        <v>0</v>
      </c>
      <c r="O3394" s="24">
        <f t="shared" si="314"/>
        <v>0</v>
      </c>
      <c r="P3394" s="35">
        <f>VLOOKUP(E3394,'参数设置&amp;汇总'!O:X,10,0)</f>
        <v>0.05</v>
      </c>
      <c r="Q3394" s="37">
        <f t="shared" si="315"/>
        <v>0.70000000000000007</v>
      </c>
      <c r="R3394">
        <v>0.85</v>
      </c>
      <c r="S3394" s="38">
        <f t="shared" si="316"/>
        <v>0.82352941176470595</v>
      </c>
      <c r="T3394" s="9">
        <f t="shared" si="317"/>
        <v>0.35658823529411765</v>
      </c>
      <c r="V3394" s="11"/>
    </row>
    <row r="3395" spans="2:22" ht="18">
      <c r="B3395" t="s">
        <v>550</v>
      </c>
      <c r="C3395" t="s">
        <v>2</v>
      </c>
      <c r="D3395" t="str">
        <f>VLOOKUP(G3395,Sheet1!J:K,2,0)</f>
        <v>C</v>
      </c>
      <c r="E3395" t="str">
        <f t="shared" ref="E3395:E3458" si="318">D3395&amp;C3395</f>
        <v>C素质教育</v>
      </c>
      <c r="F3395" t="str">
        <f>VLOOKUP(G3395,Sheet1!J:L,3,0)</f>
        <v>海南省</v>
      </c>
      <c r="G3395" t="s">
        <v>199</v>
      </c>
      <c r="H3395" s="2" t="str">
        <f>VLOOKUP(G3395,Sheet1!J:O,6,0)</f>
        <v>华南大区</v>
      </c>
      <c r="I3395">
        <v>10</v>
      </c>
      <c r="J3395">
        <v>0</v>
      </c>
      <c r="K3395" s="8">
        <f>VLOOKUP(C3395,'渗透率、续签率'!B:C,2,0)</f>
        <v>0.22500000000000001</v>
      </c>
      <c r="L3395" s="6">
        <f t="shared" ref="L3395:L3458" si="319">J3395/I3395</f>
        <v>0</v>
      </c>
      <c r="M3395">
        <v>3</v>
      </c>
      <c r="N3395">
        <v>0</v>
      </c>
      <c r="O3395" s="24">
        <f t="shared" ref="O3395:O3458" si="320">N3395/M3395</f>
        <v>0</v>
      </c>
      <c r="P3395" s="35">
        <f>VLOOKUP(E3395,'参数设置&amp;汇总'!O:X,10,0)</f>
        <v>0.05</v>
      </c>
      <c r="Q3395" s="37">
        <f t="shared" ref="Q3395:Q3458" si="321">IF(P3395*M3395&gt;=N3395,M3395*P3395,N3395)</f>
        <v>0.15000000000000002</v>
      </c>
      <c r="R3395">
        <v>0.85</v>
      </c>
      <c r="S3395" s="38">
        <f t="shared" ref="S3395:S3458" si="322">((1-K3395)*N3395+IF(Q3395-N3395&gt;0,Q3395-N3395,0))/R3395</f>
        <v>0.17647058823529416</v>
      </c>
      <c r="T3395" s="9">
        <f t="shared" ref="T3395:T3458" si="323">S3395*0.433</f>
        <v>7.6411764705882373E-2</v>
      </c>
      <c r="V3395" s="11"/>
    </row>
    <row r="3396" spans="2:22" ht="18">
      <c r="B3396" t="s">
        <v>550</v>
      </c>
      <c r="C3396" t="s">
        <v>2</v>
      </c>
      <c r="D3396" t="str">
        <f>VLOOKUP(G3396,Sheet1!J:K,2,0)</f>
        <v>C</v>
      </c>
      <c r="E3396" t="str">
        <f t="shared" si="318"/>
        <v>C素质教育</v>
      </c>
      <c r="F3396" t="str">
        <f>VLOOKUP(G3396,Sheet1!J:L,3,0)</f>
        <v>甘肃省</v>
      </c>
      <c r="G3396" t="s">
        <v>200</v>
      </c>
      <c r="H3396" s="2" t="str">
        <f>VLOOKUP(G3396,Sheet1!J:O,6,0)</f>
        <v>华北大区</v>
      </c>
      <c r="I3396">
        <v>190</v>
      </c>
      <c r="J3396">
        <v>0</v>
      </c>
      <c r="K3396" s="8">
        <f>VLOOKUP(C3396,'渗透率、续签率'!B:C,2,0)</f>
        <v>0.22500000000000001</v>
      </c>
      <c r="L3396" s="6">
        <f t="shared" si="319"/>
        <v>0</v>
      </c>
      <c r="M3396">
        <v>9</v>
      </c>
      <c r="N3396">
        <v>0</v>
      </c>
      <c r="O3396" s="24">
        <f t="shared" si="320"/>
        <v>0</v>
      </c>
      <c r="P3396" s="35">
        <f>VLOOKUP(E3396,'参数设置&amp;汇总'!O:X,10,0)</f>
        <v>0.05</v>
      </c>
      <c r="Q3396" s="37">
        <f t="shared" si="321"/>
        <v>0.45</v>
      </c>
      <c r="R3396">
        <v>0.85</v>
      </c>
      <c r="S3396" s="38">
        <f t="shared" si="322"/>
        <v>0.52941176470588236</v>
      </c>
      <c r="T3396" s="9">
        <f t="shared" si="323"/>
        <v>0.22923529411764706</v>
      </c>
      <c r="V3396" s="11"/>
    </row>
    <row r="3397" spans="2:22" ht="18">
      <c r="B3397" t="s">
        <v>550</v>
      </c>
      <c r="C3397" t="s">
        <v>2</v>
      </c>
      <c r="D3397" t="str">
        <f>VLOOKUP(G3397,Sheet1!J:K,2,0)</f>
        <v>C</v>
      </c>
      <c r="E3397" t="str">
        <f t="shared" si="318"/>
        <v>C素质教育</v>
      </c>
      <c r="F3397" t="str">
        <f>VLOOKUP(G3397,Sheet1!J:L,3,0)</f>
        <v>四川省</v>
      </c>
      <c r="G3397" t="s">
        <v>201</v>
      </c>
      <c r="H3397" s="2" t="str">
        <f>VLOOKUP(G3397,Sheet1!J:O,6,0)</f>
        <v>华北大区</v>
      </c>
      <c r="I3397">
        <v>288</v>
      </c>
      <c r="J3397">
        <v>0</v>
      </c>
      <c r="K3397" s="8">
        <f>VLOOKUP(C3397,'渗透率、续签率'!B:C,2,0)</f>
        <v>0.22500000000000001</v>
      </c>
      <c r="L3397" s="6">
        <f t="shared" si="319"/>
        <v>0</v>
      </c>
      <c r="M3397">
        <v>48</v>
      </c>
      <c r="N3397">
        <v>0</v>
      </c>
      <c r="O3397" s="24">
        <f t="shared" si="320"/>
        <v>0</v>
      </c>
      <c r="P3397" s="35">
        <f>VLOOKUP(E3397,'参数设置&amp;汇总'!O:X,10,0)</f>
        <v>0.05</v>
      </c>
      <c r="Q3397" s="37">
        <f t="shared" si="321"/>
        <v>2.4000000000000004</v>
      </c>
      <c r="R3397">
        <v>0.85</v>
      </c>
      <c r="S3397" s="38">
        <f t="shared" si="322"/>
        <v>2.8235294117647065</v>
      </c>
      <c r="T3397" s="9">
        <f t="shared" si="323"/>
        <v>1.222588235294118</v>
      </c>
    </row>
    <row r="3398" spans="2:22" ht="18">
      <c r="B3398" t="s">
        <v>550</v>
      </c>
      <c r="C3398" t="s">
        <v>2</v>
      </c>
      <c r="D3398" t="str">
        <f>VLOOKUP(G3398,Sheet1!J:K,2,0)</f>
        <v>C</v>
      </c>
      <c r="E3398" t="str">
        <f t="shared" si="318"/>
        <v>C素质教育</v>
      </c>
      <c r="F3398" t="str">
        <f>VLOOKUP(G3398,Sheet1!J:L,3,0)</f>
        <v>湖北省</v>
      </c>
      <c r="G3398" t="s">
        <v>202</v>
      </c>
      <c r="H3398" s="2" t="str">
        <f>VLOOKUP(G3398,Sheet1!J:O,6,0)</f>
        <v>华南大区</v>
      </c>
      <c r="I3398">
        <v>528</v>
      </c>
      <c r="J3398">
        <v>1</v>
      </c>
      <c r="K3398" s="8">
        <f>VLOOKUP(C3398,'渗透率、续签率'!B:C,2,0)</f>
        <v>0.22500000000000001</v>
      </c>
      <c r="L3398" s="6">
        <f t="shared" si="319"/>
        <v>1.893939393939394E-3</v>
      </c>
      <c r="M3398">
        <v>63</v>
      </c>
      <c r="N3398">
        <v>1</v>
      </c>
      <c r="O3398" s="24">
        <f t="shared" si="320"/>
        <v>1.5873015873015872E-2</v>
      </c>
      <c r="P3398" s="35">
        <f>VLOOKUP(E3398,'参数设置&amp;汇总'!O:X,10,0)</f>
        <v>0.05</v>
      </c>
      <c r="Q3398" s="37">
        <f t="shared" si="321"/>
        <v>3.1500000000000004</v>
      </c>
      <c r="R3398">
        <v>0.85</v>
      </c>
      <c r="S3398" s="38">
        <f t="shared" si="322"/>
        <v>3.4411764705882355</v>
      </c>
      <c r="T3398" s="9">
        <f t="shared" si="323"/>
        <v>1.4900294117647059</v>
      </c>
      <c r="V3398" s="11"/>
    </row>
    <row r="3399" spans="2:22" ht="18">
      <c r="B3399" t="s">
        <v>550</v>
      </c>
      <c r="C3399" t="s">
        <v>2</v>
      </c>
      <c r="D3399" t="str">
        <f>VLOOKUP(G3399,Sheet1!J:K,2,0)</f>
        <v>C</v>
      </c>
      <c r="E3399" t="str">
        <f t="shared" si="318"/>
        <v>C素质教育</v>
      </c>
      <c r="F3399" t="str">
        <f>VLOOKUP(G3399,Sheet1!J:L,3,0)</f>
        <v>江西省</v>
      </c>
      <c r="G3399" t="s">
        <v>203</v>
      </c>
      <c r="H3399" s="2" t="str">
        <f>VLOOKUP(G3399,Sheet1!J:O,6,0)</f>
        <v>华南大区</v>
      </c>
      <c r="I3399">
        <v>492</v>
      </c>
      <c r="J3399">
        <v>1</v>
      </c>
      <c r="K3399" s="8">
        <f>VLOOKUP(C3399,'渗透率、续签率'!B:C,2,0)</f>
        <v>0.22500000000000001</v>
      </c>
      <c r="L3399" s="6">
        <f t="shared" si="319"/>
        <v>2.0325203252032522E-3</v>
      </c>
      <c r="M3399">
        <v>73</v>
      </c>
      <c r="N3399">
        <v>0</v>
      </c>
      <c r="O3399" s="24">
        <f t="shared" si="320"/>
        <v>0</v>
      </c>
      <c r="P3399" s="35">
        <f>VLOOKUP(E3399,'参数设置&amp;汇总'!O:X,10,0)</f>
        <v>0.05</v>
      </c>
      <c r="Q3399" s="37">
        <f t="shared" si="321"/>
        <v>3.6500000000000004</v>
      </c>
      <c r="R3399">
        <v>0.85</v>
      </c>
      <c r="S3399" s="38">
        <f t="shared" si="322"/>
        <v>4.2941176470588243</v>
      </c>
      <c r="T3399" s="9">
        <f t="shared" si="323"/>
        <v>1.8593529411764709</v>
      </c>
      <c r="U3399" s="1"/>
      <c r="V3399" s="11"/>
    </row>
    <row r="3400" spans="2:22" ht="18">
      <c r="B3400" t="s">
        <v>550</v>
      </c>
      <c r="C3400" t="s">
        <v>2</v>
      </c>
      <c r="D3400" t="str">
        <f>VLOOKUP(G3400,Sheet1!J:K,2,0)</f>
        <v>C</v>
      </c>
      <c r="E3400" t="str">
        <f t="shared" si="318"/>
        <v>C素质教育</v>
      </c>
      <c r="F3400" t="str">
        <f>VLOOKUP(G3400,Sheet1!J:L,3,0)</f>
        <v>陕西省</v>
      </c>
      <c r="G3400" t="s">
        <v>204</v>
      </c>
      <c r="H3400" s="2" t="str">
        <f>VLOOKUP(G3400,Sheet1!J:O,6,0)</f>
        <v>华北大区</v>
      </c>
      <c r="I3400">
        <v>355</v>
      </c>
      <c r="J3400">
        <v>0</v>
      </c>
      <c r="K3400" s="8">
        <f>VLOOKUP(C3400,'渗透率、续签率'!B:C,2,0)</f>
        <v>0.22500000000000001</v>
      </c>
      <c r="L3400" s="6">
        <f t="shared" si="319"/>
        <v>0</v>
      </c>
      <c r="M3400">
        <v>61</v>
      </c>
      <c r="N3400">
        <v>0</v>
      </c>
      <c r="O3400" s="24">
        <f t="shared" si="320"/>
        <v>0</v>
      </c>
      <c r="P3400" s="35">
        <f>VLOOKUP(E3400,'参数设置&amp;汇总'!O:X,10,0)</f>
        <v>0.05</v>
      </c>
      <c r="Q3400" s="37">
        <f t="shared" si="321"/>
        <v>3.0500000000000003</v>
      </c>
      <c r="R3400">
        <v>0.85</v>
      </c>
      <c r="S3400" s="38">
        <f t="shared" si="322"/>
        <v>3.5882352941176476</v>
      </c>
      <c r="T3400" s="9">
        <f t="shared" si="323"/>
        <v>1.5537058823529415</v>
      </c>
      <c r="V3400" s="11"/>
    </row>
    <row r="3401" spans="2:22" ht="18">
      <c r="B3401" t="s">
        <v>550</v>
      </c>
      <c r="C3401" t="s">
        <v>2</v>
      </c>
      <c r="D3401" t="str">
        <f>VLOOKUP(G3401,Sheet1!J:K,2,0)</f>
        <v>C</v>
      </c>
      <c r="E3401" t="str">
        <f t="shared" si="318"/>
        <v>C素质教育</v>
      </c>
      <c r="F3401" t="str">
        <f>VLOOKUP(G3401,Sheet1!J:L,3,0)</f>
        <v>安徽省</v>
      </c>
      <c r="G3401" t="s">
        <v>205</v>
      </c>
      <c r="H3401" s="2" t="str">
        <f>VLOOKUP(G3401,Sheet1!J:O,6,0)</f>
        <v>华南大区</v>
      </c>
      <c r="I3401">
        <v>350</v>
      </c>
      <c r="J3401">
        <v>0</v>
      </c>
      <c r="K3401" s="8">
        <f>VLOOKUP(C3401,'渗透率、续签率'!B:C,2,0)</f>
        <v>0.22500000000000001</v>
      </c>
      <c r="L3401" s="6">
        <f t="shared" si="319"/>
        <v>0</v>
      </c>
      <c r="M3401">
        <v>14</v>
      </c>
      <c r="N3401">
        <v>0</v>
      </c>
      <c r="O3401" s="24">
        <f t="shared" si="320"/>
        <v>0</v>
      </c>
      <c r="P3401" s="35">
        <f>VLOOKUP(E3401,'参数设置&amp;汇总'!O:X,10,0)</f>
        <v>0.05</v>
      </c>
      <c r="Q3401" s="37">
        <f t="shared" si="321"/>
        <v>0.70000000000000007</v>
      </c>
      <c r="R3401">
        <v>0.85</v>
      </c>
      <c r="S3401" s="38">
        <f t="shared" si="322"/>
        <v>0.82352941176470595</v>
      </c>
      <c r="T3401" s="9">
        <f t="shared" si="323"/>
        <v>0.35658823529411765</v>
      </c>
      <c r="V3401" s="11"/>
    </row>
    <row r="3402" spans="2:22" ht="18">
      <c r="B3402" t="s">
        <v>550</v>
      </c>
      <c r="C3402" t="s">
        <v>2</v>
      </c>
      <c r="D3402" t="str">
        <f>VLOOKUP(G3402,Sheet1!J:K,2,0)</f>
        <v>C</v>
      </c>
      <c r="E3402" t="str">
        <f t="shared" si="318"/>
        <v>C素质教育</v>
      </c>
      <c r="F3402" t="str">
        <f>VLOOKUP(G3402,Sheet1!J:L,3,0)</f>
        <v>安徽省</v>
      </c>
      <c r="G3402" t="s">
        <v>206</v>
      </c>
      <c r="H3402" s="2" t="str">
        <f>VLOOKUP(G3402,Sheet1!J:O,6,0)</f>
        <v>华南大区</v>
      </c>
      <c r="I3402">
        <v>605</v>
      </c>
      <c r="J3402">
        <v>0</v>
      </c>
      <c r="K3402" s="8">
        <f>VLOOKUP(C3402,'渗透率、续签率'!B:C,2,0)</f>
        <v>0.22500000000000001</v>
      </c>
      <c r="L3402" s="6">
        <f t="shared" si="319"/>
        <v>0</v>
      </c>
      <c r="M3402">
        <v>25</v>
      </c>
      <c r="N3402">
        <v>0</v>
      </c>
      <c r="O3402" s="24">
        <f t="shared" si="320"/>
        <v>0</v>
      </c>
      <c r="P3402" s="35">
        <f>VLOOKUP(E3402,'参数设置&amp;汇总'!O:X,10,0)</f>
        <v>0.05</v>
      </c>
      <c r="Q3402" s="37">
        <f t="shared" si="321"/>
        <v>1.25</v>
      </c>
      <c r="R3402">
        <v>0.85</v>
      </c>
      <c r="S3402" s="38">
        <f t="shared" si="322"/>
        <v>1.4705882352941178</v>
      </c>
      <c r="T3402" s="9">
        <f t="shared" si="323"/>
        <v>0.63676470588235301</v>
      </c>
      <c r="V3402" s="11"/>
    </row>
    <row r="3403" spans="2:22" ht="18">
      <c r="B3403" t="s">
        <v>550</v>
      </c>
      <c r="C3403" t="s">
        <v>2</v>
      </c>
      <c r="D3403" t="str">
        <f>VLOOKUP(G3403,Sheet1!J:K,2,0)</f>
        <v>C</v>
      </c>
      <c r="E3403" t="str">
        <f t="shared" si="318"/>
        <v>C素质教育</v>
      </c>
      <c r="F3403" t="str">
        <f>VLOOKUP(G3403,Sheet1!J:L,3,0)</f>
        <v>江苏省</v>
      </c>
      <c r="G3403" t="s">
        <v>207</v>
      </c>
      <c r="H3403" s="2" t="str">
        <f>VLOOKUP(G3403,Sheet1!J:O,6,0)</f>
        <v>华北大区</v>
      </c>
      <c r="I3403">
        <v>825</v>
      </c>
      <c r="J3403">
        <v>1</v>
      </c>
      <c r="K3403" s="8">
        <f>VLOOKUP(C3403,'渗透率、续签率'!B:C,2,0)</f>
        <v>0.22500000000000001</v>
      </c>
      <c r="L3403" s="6">
        <f t="shared" si="319"/>
        <v>1.2121212121212121E-3</v>
      </c>
      <c r="M3403">
        <v>71</v>
      </c>
      <c r="N3403">
        <v>1</v>
      </c>
      <c r="O3403" s="24">
        <f t="shared" si="320"/>
        <v>1.4084507042253521E-2</v>
      </c>
      <c r="P3403" s="35">
        <f>VLOOKUP(E3403,'参数设置&amp;汇总'!O:X,10,0)</f>
        <v>0.05</v>
      </c>
      <c r="Q3403" s="37">
        <f t="shared" si="321"/>
        <v>3.5500000000000003</v>
      </c>
      <c r="R3403">
        <v>0.85</v>
      </c>
      <c r="S3403" s="38">
        <f t="shared" si="322"/>
        <v>3.9117647058823533</v>
      </c>
      <c r="T3403" s="9">
        <f t="shared" si="323"/>
        <v>1.693794117647059</v>
      </c>
      <c r="V3403" s="11"/>
    </row>
    <row r="3404" spans="2:22" ht="18">
      <c r="B3404" t="s">
        <v>550</v>
      </c>
      <c r="C3404" t="s">
        <v>2</v>
      </c>
      <c r="D3404" t="str">
        <f>VLOOKUP(G3404,Sheet1!J:K,2,0)</f>
        <v>C</v>
      </c>
      <c r="E3404" t="str">
        <f t="shared" si="318"/>
        <v>C素质教育</v>
      </c>
      <c r="F3404" t="str">
        <f>VLOOKUP(G3404,Sheet1!J:L,3,0)</f>
        <v>海南省</v>
      </c>
      <c r="G3404" t="s">
        <v>208</v>
      </c>
      <c r="H3404" s="2" t="str">
        <f>VLOOKUP(G3404,Sheet1!J:O,6,0)</f>
        <v>华南大区</v>
      </c>
      <c r="I3404">
        <v>5</v>
      </c>
      <c r="J3404">
        <v>0</v>
      </c>
      <c r="K3404" s="8">
        <f>VLOOKUP(C3404,'渗透率、续签率'!B:C,2,0)</f>
        <v>0.22500000000000001</v>
      </c>
      <c r="L3404" s="6">
        <f t="shared" si="319"/>
        <v>0</v>
      </c>
      <c r="M3404">
        <v>0</v>
      </c>
      <c r="N3404">
        <v>0</v>
      </c>
      <c r="O3404" s="24" t="e">
        <f t="shared" si="320"/>
        <v>#DIV/0!</v>
      </c>
      <c r="P3404" s="35">
        <f>VLOOKUP(E3404,'参数设置&amp;汇总'!O:X,10,0)</f>
        <v>0.05</v>
      </c>
      <c r="Q3404" s="37">
        <f t="shared" si="321"/>
        <v>0</v>
      </c>
      <c r="R3404">
        <v>0.85</v>
      </c>
      <c r="S3404" s="38">
        <f t="shared" si="322"/>
        <v>0</v>
      </c>
      <c r="T3404" s="9">
        <f t="shared" si="323"/>
        <v>0</v>
      </c>
      <c r="V3404" s="11"/>
    </row>
    <row r="3405" spans="2:22" ht="18">
      <c r="B3405" t="s">
        <v>550</v>
      </c>
      <c r="C3405" t="s">
        <v>2</v>
      </c>
      <c r="D3405" t="str">
        <f>VLOOKUP(G3405,Sheet1!J:K,2,0)</f>
        <v>C</v>
      </c>
      <c r="E3405" t="str">
        <f t="shared" si="318"/>
        <v>C素质教育</v>
      </c>
      <c r="F3405" t="str">
        <f>VLOOKUP(G3405,Sheet1!J:L,3,0)</f>
        <v>西藏自治区</v>
      </c>
      <c r="G3405" t="s">
        <v>210</v>
      </c>
      <c r="H3405" s="2">
        <f>VLOOKUP(G3405,Sheet1!J:O,6,0)</f>
        <v>0</v>
      </c>
      <c r="I3405">
        <v>9</v>
      </c>
      <c r="J3405">
        <v>0</v>
      </c>
      <c r="K3405" s="8">
        <f>VLOOKUP(C3405,'渗透率、续签率'!B:C,2,0)</f>
        <v>0.22500000000000001</v>
      </c>
      <c r="L3405" s="6">
        <f t="shared" si="319"/>
        <v>0</v>
      </c>
      <c r="M3405">
        <v>0</v>
      </c>
      <c r="N3405">
        <v>0</v>
      </c>
      <c r="O3405" s="24" t="e">
        <f t="shared" si="320"/>
        <v>#DIV/0!</v>
      </c>
      <c r="P3405" s="35">
        <f>VLOOKUP(E3405,'参数设置&amp;汇总'!O:X,10,0)</f>
        <v>0.05</v>
      </c>
      <c r="Q3405" s="37">
        <f t="shared" si="321"/>
        <v>0</v>
      </c>
      <c r="R3405">
        <v>0.85</v>
      </c>
      <c r="S3405" s="38">
        <f t="shared" si="322"/>
        <v>0</v>
      </c>
      <c r="T3405" s="9">
        <f t="shared" si="323"/>
        <v>0</v>
      </c>
      <c r="V3405" s="11"/>
    </row>
    <row r="3406" spans="2:22" ht="18">
      <c r="B3406" t="s">
        <v>550</v>
      </c>
      <c r="C3406" t="s">
        <v>2</v>
      </c>
      <c r="D3406" t="str">
        <f>VLOOKUP(G3406,Sheet1!J:K,2,0)</f>
        <v>C</v>
      </c>
      <c r="E3406" t="str">
        <f t="shared" si="318"/>
        <v>C素质教育</v>
      </c>
      <c r="F3406" t="str">
        <f>VLOOKUP(G3406,Sheet1!J:L,3,0)</f>
        <v>湖南省</v>
      </c>
      <c r="G3406" t="s">
        <v>211</v>
      </c>
      <c r="H3406" s="2" t="str">
        <f>VLOOKUP(G3406,Sheet1!J:O,6,0)</f>
        <v>华南大区</v>
      </c>
      <c r="I3406">
        <v>579</v>
      </c>
      <c r="J3406">
        <v>1</v>
      </c>
      <c r="K3406" s="8">
        <f>VLOOKUP(C3406,'渗透率、续签率'!B:C,2,0)</f>
        <v>0.22500000000000001</v>
      </c>
      <c r="L3406" s="6">
        <f t="shared" si="319"/>
        <v>1.7271157167530224E-3</v>
      </c>
      <c r="M3406">
        <v>61</v>
      </c>
      <c r="N3406">
        <v>1</v>
      </c>
      <c r="O3406" s="24">
        <f t="shared" si="320"/>
        <v>1.6393442622950821E-2</v>
      </c>
      <c r="P3406" s="35">
        <f>VLOOKUP(E3406,'参数设置&amp;汇总'!O:X,10,0)</f>
        <v>0.05</v>
      </c>
      <c r="Q3406" s="37">
        <f t="shared" si="321"/>
        <v>3.0500000000000003</v>
      </c>
      <c r="R3406">
        <v>0.85</v>
      </c>
      <c r="S3406" s="38">
        <f t="shared" si="322"/>
        <v>3.3235294117647061</v>
      </c>
      <c r="T3406" s="9">
        <f t="shared" si="323"/>
        <v>1.4390882352941177</v>
      </c>
      <c r="V3406" s="11"/>
    </row>
    <row r="3407" spans="2:22" ht="18">
      <c r="B3407" t="s">
        <v>550</v>
      </c>
      <c r="C3407" t="s">
        <v>2</v>
      </c>
      <c r="D3407" t="str">
        <f>VLOOKUP(G3407,Sheet1!J:K,2,0)</f>
        <v>C</v>
      </c>
      <c r="E3407" t="str">
        <f t="shared" si="318"/>
        <v>C素质教育</v>
      </c>
      <c r="F3407" t="str">
        <f>VLOOKUP(G3407,Sheet1!J:L,3,0)</f>
        <v>广西壮族自治区</v>
      </c>
      <c r="G3407" t="s">
        <v>212</v>
      </c>
      <c r="H3407" s="2" t="str">
        <f>VLOOKUP(G3407,Sheet1!J:O,6,0)</f>
        <v>华南大区</v>
      </c>
      <c r="I3407">
        <v>135</v>
      </c>
      <c r="J3407">
        <v>2</v>
      </c>
      <c r="K3407" s="8">
        <f>VLOOKUP(C3407,'渗透率、续签率'!B:C,2,0)</f>
        <v>0.22500000000000001</v>
      </c>
      <c r="L3407" s="6">
        <f t="shared" si="319"/>
        <v>1.4814814814814815E-2</v>
      </c>
      <c r="M3407">
        <v>17</v>
      </c>
      <c r="N3407">
        <v>0</v>
      </c>
      <c r="O3407" s="24">
        <f t="shared" si="320"/>
        <v>0</v>
      </c>
      <c r="P3407" s="35">
        <f>VLOOKUP(E3407,'参数设置&amp;汇总'!O:X,10,0)</f>
        <v>0.05</v>
      </c>
      <c r="Q3407" s="37">
        <f t="shared" si="321"/>
        <v>0.85000000000000009</v>
      </c>
      <c r="R3407">
        <v>0.85</v>
      </c>
      <c r="S3407" s="38">
        <f t="shared" si="322"/>
        <v>1.0000000000000002</v>
      </c>
      <c r="T3407" s="9">
        <f t="shared" si="323"/>
        <v>0.43300000000000011</v>
      </c>
      <c r="V3407" s="11"/>
    </row>
    <row r="3408" spans="2:22" ht="18">
      <c r="B3408" t="s">
        <v>550</v>
      </c>
      <c r="C3408" t="s">
        <v>2</v>
      </c>
      <c r="D3408" t="str">
        <f>VLOOKUP(G3408,Sheet1!J:K,2,0)</f>
        <v>C</v>
      </c>
      <c r="E3408" t="str">
        <f t="shared" si="318"/>
        <v>C素质教育</v>
      </c>
      <c r="F3408" t="str">
        <f>VLOOKUP(G3408,Sheet1!J:L,3,0)</f>
        <v>四川省</v>
      </c>
      <c r="G3408" t="s">
        <v>213</v>
      </c>
      <c r="H3408" s="2" t="str">
        <f>VLOOKUP(G3408,Sheet1!J:O,6,0)</f>
        <v>华北大区</v>
      </c>
      <c r="I3408">
        <v>127</v>
      </c>
      <c r="J3408">
        <v>0</v>
      </c>
      <c r="K3408" s="8">
        <f>VLOOKUP(C3408,'渗透率、续签率'!B:C,2,0)</f>
        <v>0.22500000000000001</v>
      </c>
      <c r="L3408" s="6">
        <f t="shared" si="319"/>
        <v>0</v>
      </c>
      <c r="M3408">
        <v>21</v>
      </c>
      <c r="N3408">
        <v>0</v>
      </c>
      <c r="O3408" s="24">
        <f t="shared" si="320"/>
        <v>0</v>
      </c>
      <c r="P3408" s="35">
        <f>VLOOKUP(E3408,'参数设置&amp;汇总'!O:X,10,0)</f>
        <v>0.05</v>
      </c>
      <c r="Q3408" s="37">
        <f t="shared" si="321"/>
        <v>1.05</v>
      </c>
      <c r="R3408">
        <v>0.85</v>
      </c>
      <c r="S3408" s="38">
        <f t="shared" si="322"/>
        <v>1.2352941176470589</v>
      </c>
      <c r="T3408" s="9">
        <f t="shared" si="323"/>
        <v>0.53488235294117648</v>
      </c>
      <c r="V3408" s="11"/>
    </row>
    <row r="3409" spans="2:22" ht="18">
      <c r="B3409" t="s">
        <v>550</v>
      </c>
      <c r="C3409" t="s">
        <v>2</v>
      </c>
      <c r="D3409" t="str">
        <f>VLOOKUP(G3409,Sheet1!J:K,2,0)</f>
        <v>C</v>
      </c>
      <c r="E3409" t="str">
        <f t="shared" si="318"/>
        <v>C素质教育</v>
      </c>
      <c r="F3409" t="str">
        <f>VLOOKUP(G3409,Sheet1!J:L,3,0)</f>
        <v>内蒙古自治区</v>
      </c>
      <c r="G3409" t="s">
        <v>214</v>
      </c>
      <c r="H3409" s="2" t="str">
        <f>VLOOKUP(G3409,Sheet1!J:O,6,0)</f>
        <v>华北大区</v>
      </c>
      <c r="I3409">
        <v>270</v>
      </c>
      <c r="J3409">
        <v>0</v>
      </c>
      <c r="K3409" s="8">
        <f>VLOOKUP(C3409,'渗透率、续签率'!B:C,2,0)</f>
        <v>0.22500000000000001</v>
      </c>
      <c r="L3409" s="6">
        <f t="shared" si="319"/>
        <v>0</v>
      </c>
      <c r="M3409">
        <v>14</v>
      </c>
      <c r="N3409">
        <v>0</v>
      </c>
      <c r="O3409" s="24">
        <f t="shared" si="320"/>
        <v>0</v>
      </c>
      <c r="P3409" s="35">
        <f>VLOOKUP(E3409,'参数设置&amp;汇总'!O:X,10,0)</f>
        <v>0.05</v>
      </c>
      <c r="Q3409" s="37">
        <f t="shared" si="321"/>
        <v>0.70000000000000007</v>
      </c>
      <c r="R3409">
        <v>0.85</v>
      </c>
      <c r="S3409" s="38">
        <f t="shared" si="322"/>
        <v>0.82352941176470595</v>
      </c>
      <c r="T3409" s="9">
        <f t="shared" si="323"/>
        <v>0.35658823529411765</v>
      </c>
      <c r="V3409" s="11"/>
    </row>
    <row r="3410" spans="2:22" ht="18">
      <c r="B3410" t="s">
        <v>550</v>
      </c>
      <c r="C3410" t="s">
        <v>2</v>
      </c>
      <c r="D3410" t="str">
        <f>VLOOKUP(G3410,Sheet1!J:K,2,0)</f>
        <v>C</v>
      </c>
      <c r="E3410" t="str">
        <f t="shared" si="318"/>
        <v>C素质教育</v>
      </c>
      <c r="F3410" t="str">
        <f>VLOOKUP(G3410,Sheet1!J:L,3,0)</f>
        <v>新疆维吾尔自治区</v>
      </c>
      <c r="G3410" t="s">
        <v>215</v>
      </c>
      <c r="H3410" s="2" t="str">
        <f>VLOOKUP(G3410,Sheet1!J:O,6,0)</f>
        <v>华北大区</v>
      </c>
      <c r="I3410">
        <v>96</v>
      </c>
      <c r="J3410">
        <v>0</v>
      </c>
      <c r="K3410" s="8">
        <f>VLOOKUP(C3410,'渗透率、续签率'!B:C,2,0)</f>
        <v>0.22500000000000001</v>
      </c>
      <c r="L3410" s="6">
        <f t="shared" si="319"/>
        <v>0</v>
      </c>
      <c r="M3410">
        <v>26</v>
      </c>
      <c r="N3410">
        <v>0</v>
      </c>
      <c r="O3410" s="24">
        <f t="shared" si="320"/>
        <v>0</v>
      </c>
      <c r="P3410" s="35">
        <f>VLOOKUP(E3410,'参数设置&amp;汇总'!O:X,10,0)</f>
        <v>0.05</v>
      </c>
      <c r="Q3410" s="37">
        <f t="shared" si="321"/>
        <v>1.3</v>
      </c>
      <c r="R3410">
        <v>0.85</v>
      </c>
      <c r="S3410" s="38">
        <f t="shared" si="322"/>
        <v>1.5294117647058825</v>
      </c>
      <c r="T3410" s="9">
        <f t="shared" si="323"/>
        <v>0.66223529411764714</v>
      </c>
      <c r="V3410" s="11"/>
    </row>
    <row r="3411" spans="2:22" ht="18">
      <c r="B3411" t="s">
        <v>550</v>
      </c>
      <c r="C3411" t="s">
        <v>2</v>
      </c>
      <c r="D3411" t="str">
        <f>VLOOKUP(G3411,Sheet1!J:K,2,0)</f>
        <v>C</v>
      </c>
      <c r="E3411" t="str">
        <f t="shared" si="318"/>
        <v>C素质教育</v>
      </c>
      <c r="F3411" t="str">
        <f>VLOOKUP(G3411,Sheet1!J:L,3,0)</f>
        <v>江苏省</v>
      </c>
      <c r="G3411" t="s">
        <v>216</v>
      </c>
      <c r="H3411" s="2" t="str">
        <f>VLOOKUP(G3411,Sheet1!J:O,6,0)</f>
        <v>华北大区</v>
      </c>
      <c r="I3411" s="1">
        <v>1270</v>
      </c>
      <c r="J3411">
        <v>10</v>
      </c>
      <c r="K3411" s="8">
        <f>VLOOKUP(C3411,'渗透率、续签率'!B:C,2,0)</f>
        <v>0.22500000000000001</v>
      </c>
      <c r="L3411" s="6">
        <f t="shared" si="319"/>
        <v>7.874015748031496E-3</v>
      </c>
      <c r="M3411">
        <v>215</v>
      </c>
      <c r="N3411">
        <v>8</v>
      </c>
      <c r="O3411" s="24">
        <f t="shared" si="320"/>
        <v>3.7209302325581395E-2</v>
      </c>
      <c r="P3411" s="35">
        <f>VLOOKUP(E3411,'参数设置&amp;汇总'!O:X,10,0)</f>
        <v>0.05</v>
      </c>
      <c r="Q3411" s="37">
        <f t="shared" si="321"/>
        <v>10.75</v>
      </c>
      <c r="R3411">
        <v>0.85</v>
      </c>
      <c r="S3411" s="38">
        <f t="shared" si="322"/>
        <v>10.529411764705882</v>
      </c>
      <c r="T3411" s="9">
        <f t="shared" si="323"/>
        <v>4.5592352941176468</v>
      </c>
      <c r="V3411" s="11"/>
    </row>
    <row r="3412" spans="2:22" ht="18">
      <c r="B3412" t="s">
        <v>550</v>
      </c>
      <c r="C3412" t="s">
        <v>2</v>
      </c>
      <c r="D3412" t="str">
        <f>VLOOKUP(G3412,Sheet1!J:K,2,0)</f>
        <v>C</v>
      </c>
      <c r="E3412" t="str">
        <f t="shared" si="318"/>
        <v>C素质教育</v>
      </c>
      <c r="F3412" t="str">
        <f>VLOOKUP(G3412,Sheet1!J:L,3,0)</f>
        <v>湖南省</v>
      </c>
      <c r="G3412" t="s">
        <v>217</v>
      </c>
      <c r="H3412" s="2" t="str">
        <f>VLOOKUP(G3412,Sheet1!J:O,6,0)</f>
        <v>华南大区</v>
      </c>
      <c r="I3412">
        <v>594</v>
      </c>
      <c r="J3412">
        <v>0</v>
      </c>
      <c r="K3412" s="8">
        <f>VLOOKUP(C3412,'渗透率、续签率'!B:C,2,0)</f>
        <v>0.22500000000000001</v>
      </c>
      <c r="L3412" s="6">
        <f t="shared" si="319"/>
        <v>0</v>
      </c>
      <c r="M3412">
        <v>28</v>
      </c>
      <c r="N3412">
        <v>0</v>
      </c>
      <c r="O3412" s="24">
        <f t="shared" si="320"/>
        <v>0</v>
      </c>
      <c r="P3412" s="35">
        <f>VLOOKUP(E3412,'参数设置&amp;汇总'!O:X,10,0)</f>
        <v>0.05</v>
      </c>
      <c r="Q3412" s="37">
        <f t="shared" si="321"/>
        <v>1.4000000000000001</v>
      </c>
      <c r="R3412">
        <v>0.85</v>
      </c>
      <c r="S3412" s="38">
        <f t="shared" si="322"/>
        <v>1.6470588235294119</v>
      </c>
      <c r="T3412" s="9">
        <f t="shared" si="323"/>
        <v>0.7131764705882353</v>
      </c>
      <c r="V3412" s="11"/>
    </row>
    <row r="3413" spans="2:22" ht="18">
      <c r="B3413" t="s">
        <v>550</v>
      </c>
      <c r="C3413" t="s">
        <v>2</v>
      </c>
      <c r="D3413" t="str">
        <f>VLOOKUP(G3413,Sheet1!J:K,2,0)</f>
        <v>C</v>
      </c>
      <c r="E3413" t="str">
        <f t="shared" si="318"/>
        <v>C素质教育</v>
      </c>
      <c r="F3413" t="str">
        <f>VLOOKUP(G3413,Sheet1!J:L,3,0)</f>
        <v>甘肃省</v>
      </c>
      <c r="G3413" t="s">
        <v>218</v>
      </c>
      <c r="H3413" s="2" t="str">
        <f>VLOOKUP(G3413,Sheet1!J:O,6,0)</f>
        <v>华北大区</v>
      </c>
      <c r="I3413">
        <v>134</v>
      </c>
      <c r="J3413">
        <v>0</v>
      </c>
      <c r="K3413" s="8">
        <f>VLOOKUP(C3413,'渗透率、续签率'!B:C,2,0)</f>
        <v>0.22500000000000001</v>
      </c>
      <c r="L3413" s="6">
        <f t="shared" si="319"/>
        <v>0</v>
      </c>
      <c r="M3413">
        <v>32</v>
      </c>
      <c r="N3413">
        <v>0</v>
      </c>
      <c r="O3413" s="24">
        <f t="shared" si="320"/>
        <v>0</v>
      </c>
      <c r="P3413" s="35">
        <f>VLOOKUP(E3413,'参数设置&amp;汇总'!O:X,10,0)</f>
        <v>0.05</v>
      </c>
      <c r="Q3413" s="37">
        <f t="shared" si="321"/>
        <v>1.6</v>
      </c>
      <c r="R3413">
        <v>0.85</v>
      </c>
      <c r="S3413" s="38">
        <f t="shared" si="322"/>
        <v>1.8823529411764708</v>
      </c>
      <c r="T3413" s="9">
        <f t="shared" si="323"/>
        <v>0.81505882352941184</v>
      </c>
      <c r="V3413" s="11"/>
    </row>
    <row r="3414" spans="2:22" ht="18">
      <c r="B3414" t="s">
        <v>550</v>
      </c>
      <c r="C3414" t="s">
        <v>2</v>
      </c>
      <c r="D3414" t="str">
        <f>VLOOKUP(G3414,Sheet1!J:K,2,0)</f>
        <v>C</v>
      </c>
      <c r="E3414" t="str">
        <f t="shared" si="318"/>
        <v>C素质教育</v>
      </c>
      <c r="F3414" t="str">
        <f>VLOOKUP(G3414,Sheet1!J:L,3,0)</f>
        <v>河南省</v>
      </c>
      <c r="G3414" t="s">
        <v>219</v>
      </c>
      <c r="H3414" s="2" t="str">
        <f>VLOOKUP(G3414,Sheet1!J:O,6,0)</f>
        <v>华北大区</v>
      </c>
      <c r="I3414">
        <v>850</v>
      </c>
      <c r="J3414">
        <v>0</v>
      </c>
      <c r="K3414" s="8">
        <f>VLOOKUP(C3414,'渗透率、续签率'!B:C,2,0)</f>
        <v>0.22500000000000001</v>
      </c>
      <c r="L3414" s="6">
        <f t="shared" si="319"/>
        <v>0</v>
      </c>
      <c r="M3414">
        <v>32</v>
      </c>
      <c r="N3414">
        <v>0</v>
      </c>
      <c r="O3414" s="24">
        <f t="shared" si="320"/>
        <v>0</v>
      </c>
      <c r="P3414" s="35">
        <f>VLOOKUP(E3414,'参数设置&amp;汇总'!O:X,10,0)</f>
        <v>0.05</v>
      </c>
      <c r="Q3414" s="37">
        <f t="shared" si="321"/>
        <v>1.6</v>
      </c>
      <c r="R3414">
        <v>0.85</v>
      </c>
      <c r="S3414" s="38">
        <f t="shared" si="322"/>
        <v>1.8823529411764708</v>
      </c>
      <c r="T3414" s="9">
        <f t="shared" si="323"/>
        <v>0.81505882352941184</v>
      </c>
    </row>
    <row r="3415" spans="2:22" ht="18">
      <c r="B3415" t="s">
        <v>550</v>
      </c>
      <c r="C3415" t="s">
        <v>2</v>
      </c>
      <c r="D3415" t="str">
        <f>VLOOKUP(G3415,Sheet1!J:K,2,0)</f>
        <v>C</v>
      </c>
      <c r="E3415" t="str">
        <f t="shared" si="318"/>
        <v>C素质教育</v>
      </c>
      <c r="F3415" t="str">
        <f>VLOOKUP(G3415,Sheet1!J:L,3,0)</f>
        <v>四川省</v>
      </c>
      <c r="G3415" t="s">
        <v>220</v>
      </c>
      <c r="H3415" s="2" t="str">
        <f>VLOOKUP(G3415,Sheet1!J:O,6,0)</f>
        <v>华北大区</v>
      </c>
      <c r="I3415">
        <v>162</v>
      </c>
      <c r="J3415">
        <v>0</v>
      </c>
      <c r="K3415" s="8">
        <f>VLOOKUP(C3415,'渗透率、续签率'!B:C,2,0)</f>
        <v>0.22500000000000001</v>
      </c>
      <c r="L3415" s="6">
        <f t="shared" si="319"/>
        <v>0</v>
      </c>
      <c r="M3415">
        <v>19</v>
      </c>
      <c r="N3415">
        <v>0</v>
      </c>
      <c r="O3415" s="24">
        <f t="shared" si="320"/>
        <v>0</v>
      </c>
      <c r="P3415" s="35">
        <f>VLOOKUP(E3415,'参数设置&amp;汇总'!O:X,10,0)</f>
        <v>0.05</v>
      </c>
      <c r="Q3415" s="37">
        <f t="shared" si="321"/>
        <v>0.95000000000000007</v>
      </c>
      <c r="R3415">
        <v>0.85</v>
      </c>
      <c r="S3415" s="38">
        <f t="shared" si="322"/>
        <v>1.1176470588235294</v>
      </c>
      <c r="T3415" s="9">
        <f t="shared" si="323"/>
        <v>0.48394117647058826</v>
      </c>
      <c r="V3415" s="11"/>
    </row>
    <row r="3416" spans="2:22" ht="18">
      <c r="B3416" t="s">
        <v>550</v>
      </c>
      <c r="C3416" t="s">
        <v>2</v>
      </c>
      <c r="D3416" t="str">
        <f>VLOOKUP(G3416,Sheet1!J:K,2,0)</f>
        <v>C</v>
      </c>
      <c r="E3416" t="str">
        <f t="shared" si="318"/>
        <v>C素质教育</v>
      </c>
      <c r="F3416" t="str">
        <f>VLOOKUP(G3416,Sheet1!J:L,3,0)</f>
        <v>四川省</v>
      </c>
      <c r="G3416" t="s">
        <v>221</v>
      </c>
      <c r="H3416" s="2" t="str">
        <f>VLOOKUP(G3416,Sheet1!J:O,6,0)</f>
        <v>华北大区</v>
      </c>
      <c r="I3416">
        <v>214</v>
      </c>
      <c r="J3416">
        <v>0</v>
      </c>
      <c r="K3416" s="8">
        <f>VLOOKUP(C3416,'渗透率、续签率'!B:C,2,0)</f>
        <v>0.22500000000000001</v>
      </c>
      <c r="L3416" s="6">
        <f t="shared" si="319"/>
        <v>0</v>
      </c>
      <c r="M3416">
        <v>24</v>
      </c>
      <c r="N3416">
        <v>0</v>
      </c>
      <c r="O3416" s="24">
        <f t="shared" si="320"/>
        <v>0</v>
      </c>
      <c r="P3416" s="35">
        <f>VLOOKUP(E3416,'参数设置&amp;汇总'!O:X,10,0)</f>
        <v>0.05</v>
      </c>
      <c r="Q3416" s="37">
        <f t="shared" si="321"/>
        <v>1.2000000000000002</v>
      </c>
      <c r="R3416">
        <v>0.85</v>
      </c>
      <c r="S3416" s="38">
        <f t="shared" si="322"/>
        <v>1.4117647058823533</v>
      </c>
      <c r="T3416" s="9">
        <f t="shared" si="323"/>
        <v>0.61129411764705899</v>
      </c>
      <c r="V3416" s="11"/>
    </row>
    <row r="3417" spans="2:22" ht="18">
      <c r="B3417" t="s">
        <v>550</v>
      </c>
      <c r="C3417" t="s">
        <v>2</v>
      </c>
      <c r="D3417" t="str">
        <f>VLOOKUP(G3417,Sheet1!J:K,2,0)</f>
        <v>A</v>
      </c>
      <c r="E3417" t="str">
        <f t="shared" si="318"/>
        <v>A素质教育</v>
      </c>
      <c r="F3417" t="str">
        <f>VLOOKUP(G3417,Sheet1!J:L,3,0)</f>
        <v>广东省</v>
      </c>
      <c r="G3417" t="s">
        <v>50</v>
      </c>
      <c r="H3417" s="2" t="str">
        <f>VLOOKUP(G3417,Sheet1!J:O,6,0)</f>
        <v>华南大区</v>
      </c>
      <c r="I3417" s="1">
        <v>5479</v>
      </c>
      <c r="J3417">
        <v>117</v>
      </c>
      <c r="K3417" s="8">
        <f>VLOOKUP(C3417,'渗透率、续签率'!B:C,2,0)</f>
        <v>0.22500000000000001</v>
      </c>
      <c r="L3417" s="6">
        <f t="shared" si="319"/>
        <v>2.1354261726592445E-2</v>
      </c>
      <c r="M3417" s="1">
        <v>1340</v>
      </c>
      <c r="N3417">
        <v>103</v>
      </c>
      <c r="O3417" s="24">
        <f t="shared" si="320"/>
        <v>7.6865671641791047E-2</v>
      </c>
      <c r="P3417" s="35">
        <f>VLOOKUP(E3417,'参数设置&amp;汇总'!O:X,10,0)</f>
        <v>0.45</v>
      </c>
      <c r="Q3417" s="37">
        <f t="shared" si="321"/>
        <v>603</v>
      </c>
      <c r="R3417">
        <v>0.85</v>
      </c>
      <c r="S3417" s="38">
        <f t="shared" si="322"/>
        <v>682.14705882352951</v>
      </c>
      <c r="T3417" s="9">
        <f t="shared" si="323"/>
        <v>295.36967647058827</v>
      </c>
      <c r="V3417" s="11"/>
    </row>
    <row r="3418" spans="2:22" ht="18">
      <c r="B3418" t="s">
        <v>550</v>
      </c>
      <c r="C3418" t="s">
        <v>2</v>
      </c>
      <c r="D3418" t="str">
        <f>VLOOKUP(G3418,Sheet1!J:K,2,0)</f>
        <v>C</v>
      </c>
      <c r="E3418" t="str">
        <f t="shared" si="318"/>
        <v>C素质教育</v>
      </c>
      <c r="F3418" t="str">
        <f>VLOOKUP(G3418,Sheet1!J:L,3,0)</f>
        <v>甘肃省</v>
      </c>
      <c r="G3418" t="s">
        <v>222</v>
      </c>
      <c r="H3418" s="2" t="str">
        <f>VLOOKUP(G3418,Sheet1!J:O,6,0)</f>
        <v>华北大区</v>
      </c>
      <c r="I3418">
        <v>202</v>
      </c>
      <c r="J3418">
        <v>0</v>
      </c>
      <c r="K3418" s="8">
        <f>VLOOKUP(C3418,'渗透率、续签率'!B:C,2,0)</f>
        <v>0.22500000000000001</v>
      </c>
      <c r="L3418" s="6">
        <f t="shared" si="319"/>
        <v>0</v>
      </c>
      <c r="M3418">
        <v>32</v>
      </c>
      <c r="N3418">
        <v>0</v>
      </c>
      <c r="O3418" s="24">
        <f t="shared" si="320"/>
        <v>0</v>
      </c>
      <c r="P3418" s="35">
        <f>VLOOKUP(E3418,'参数设置&amp;汇总'!O:X,10,0)</f>
        <v>0.05</v>
      </c>
      <c r="Q3418" s="37">
        <f t="shared" si="321"/>
        <v>1.6</v>
      </c>
      <c r="R3418">
        <v>0.85</v>
      </c>
      <c r="S3418" s="38">
        <f t="shared" si="322"/>
        <v>1.8823529411764708</v>
      </c>
      <c r="T3418" s="9">
        <f t="shared" si="323"/>
        <v>0.81505882352941184</v>
      </c>
      <c r="V3418" s="11"/>
    </row>
    <row r="3419" spans="2:22" ht="18">
      <c r="B3419" t="s">
        <v>550</v>
      </c>
      <c r="C3419" t="s">
        <v>2</v>
      </c>
      <c r="D3419" t="str">
        <f>VLOOKUP(G3419,Sheet1!J:K,2,0)</f>
        <v>C</v>
      </c>
      <c r="E3419" t="str">
        <f t="shared" si="318"/>
        <v>C素质教育</v>
      </c>
      <c r="F3419" t="str">
        <f>VLOOKUP(G3419,Sheet1!J:L,3,0)</f>
        <v>河北省</v>
      </c>
      <c r="G3419" t="s">
        <v>223</v>
      </c>
      <c r="H3419" s="2" t="str">
        <f>VLOOKUP(G3419,Sheet1!J:O,6,0)</f>
        <v>华北大区</v>
      </c>
      <c r="I3419" s="1">
        <v>1233</v>
      </c>
      <c r="J3419">
        <v>1</v>
      </c>
      <c r="K3419" s="8">
        <f>VLOOKUP(C3419,'渗透率、续签率'!B:C,2,0)</f>
        <v>0.22500000000000001</v>
      </c>
      <c r="L3419" s="6">
        <f t="shared" si="319"/>
        <v>8.110300081103001E-4</v>
      </c>
      <c r="M3419">
        <v>187</v>
      </c>
      <c r="N3419">
        <v>1</v>
      </c>
      <c r="O3419" s="24">
        <f t="shared" si="320"/>
        <v>5.3475935828877002E-3</v>
      </c>
      <c r="P3419" s="35">
        <f>VLOOKUP(E3419,'参数设置&amp;汇总'!O:X,10,0)</f>
        <v>0.05</v>
      </c>
      <c r="Q3419" s="37">
        <f t="shared" si="321"/>
        <v>9.35</v>
      </c>
      <c r="R3419">
        <v>0.85</v>
      </c>
      <c r="S3419" s="38">
        <f t="shared" si="322"/>
        <v>10.73529411764706</v>
      </c>
      <c r="T3419" s="9">
        <f t="shared" si="323"/>
        <v>4.6483823529411765</v>
      </c>
    </row>
    <row r="3420" spans="2:22" ht="18">
      <c r="B3420" t="s">
        <v>550</v>
      </c>
      <c r="C3420" t="s">
        <v>2</v>
      </c>
      <c r="D3420" t="str">
        <f>VLOOKUP(G3420,Sheet1!J:K,2,0)</f>
        <v>C</v>
      </c>
      <c r="E3420" t="str">
        <f t="shared" si="318"/>
        <v>C素质教育</v>
      </c>
      <c r="F3420" t="str">
        <f>VLOOKUP(G3420,Sheet1!J:L,3,0)</f>
        <v>陕西省</v>
      </c>
      <c r="G3420" t="s">
        <v>224</v>
      </c>
      <c r="H3420" s="2" t="str">
        <f>VLOOKUP(G3420,Sheet1!J:O,6,0)</f>
        <v>华北大区</v>
      </c>
      <c r="I3420">
        <v>209</v>
      </c>
      <c r="J3420">
        <v>0</v>
      </c>
      <c r="K3420" s="8">
        <f>VLOOKUP(C3420,'渗透率、续签率'!B:C,2,0)</f>
        <v>0.22500000000000001</v>
      </c>
      <c r="L3420" s="6">
        <f t="shared" si="319"/>
        <v>0</v>
      </c>
      <c r="M3420">
        <v>49</v>
      </c>
      <c r="N3420">
        <v>0</v>
      </c>
      <c r="O3420" s="24">
        <f t="shared" si="320"/>
        <v>0</v>
      </c>
      <c r="P3420" s="35">
        <f>VLOOKUP(E3420,'参数设置&amp;汇总'!O:X,10,0)</f>
        <v>0.05</v>
      </c>
      <c r="Q3420" s="37">
        <f t="shared" si="321"/>
        <v>2.4500000000000002</v>
      </c>
      <c r="R3420">
        <v>0.85</v>
      </c>
      <c r="S3420" s="38">
        <f t="shared" si="322"/>
        <v>2.882352941176471</v>
      </c>
      <c r="T3420" s="9">
        <f t="shared" si="323"/>
        <v>1.2480588235294119</v>
      </c>
      <c r="V3420" s="11"/>
    </row>
    <row r="3421" spans="2:22" ht="18">
      <c r="B3421" t="s">
        <v>550</v>
      </c>
      <c r="C3421" t="s">
        <v>2</v>
      </c>
      <c r="D3421" t="str">
        <f>VLOOKUP(G3421,Sheet1!J:K,2,0)</f>
        <v>C</v>
      </c>
      <c r="E3421" t="str">
        <f t="shared" si="318"/>
        <v>C素质教育</v>
      </c>
      <c r="F3421" t="str">
        <f>VLOOKUP(G3421,Sheet1!J:L,3,0)</f>
        <v>吉林省</v>
      </c>
      <c r="G3421" t="s">
        <v>225</v>
      </c>
      <c r="H3421" s="2" t="str">
        <f>VLOOKUP(G3421,Sheet1!J:O,6,0)</f>
        <v>华北大区</v>
      </c>
      <c r="I3421">
        <v>382</v>
      </c>
      <c r="J3421">
        <v>4</v>
      </c>
      <c r="K3421" s="8">
        <f>VLOOKUP(C3421,'渗透率、续签率'!B:C,2,0)</f>
        <v>0.22500000000000001</v>
      </c>
      <c r="L3421" s="6">
        <f t="shared" si="319"/>
        <v>1.0471204188481676E-2</v>
      </c>
      <c r="M3421">
        <v>50</v>
      </c>
      <c r="N3421">
        <v>1</v>
      </c>
      <c r="O3421" s="24">
        <f t="shared" si="320"/>
        <v>0.02</v>
      </c>
      <c r="P3421" s="35">
        <f>VLOOKUP(E3421,'参数设置&amp;汇总'!O:X,10,0)</f>
        <v>0.05</v>
      </c>
      <c r="Q3421" s="37">
        <f t="shared" si="321"/>
        <v>2.5</v>
      </c>
      <c r="R3421">
        <v>0.85</v>
      </c>
      <c r="S3421" s="38">
        <f t="shared" si="322"/>
        <v>2.6764705882352939</v>
      </c>
      <c r="T3421" s="9">
        <f t="shared" si="323"/>
        <v>1.1589117647058822</v>
      </c>
      <c r="U3421" s="1"/>
      <c r="V3421" s="11"/>
    </row>
    <row r="3422" spans="2:22" ht="18">
      <c r="B3422" t="s">
        <v>550</v>
      </c>
      <c r="C3422" t="s">
        <v>2</v>
      </c>
      <c r="D3422" t="str">
        <f>VLOOKUP(G3422,Sheet1!J:K,2,0)</f>
        <v>C</v>
      </c>
      <c r="E3422" t="str">
        <f t="shared" si="318"/>
        <v>C素质教育</v>
      </c>
      <c r="F3422" t="str">
        <f>VLOOKUP(G3422,Sheet1!J:L,3,0)</f>
        <v>河南省</v>
      </c>
      <c r="G3422" t="s">
        <v>226</v>
      </c>
      <c r="H3422" s="2" t="str">
        <f>VLOOKUP(G3422,Sheet1!J:O,6,0)</f>
        <v>华北大区</v>
      </c>
      <c r="I3422">
        <v>756</v>
      </c>
      <c r="J3422">
        <v>1</v>
      </c>
      <c r="K3422" s="8">
        <f>VLOOKUP(C3422,'渗透率、续签率'!B:C,2,0)</f>
        <v>0.22500000000000001</v>
      </c>
      <c r="L3422" s="6">
        <f t="shared" si="319"/>
        <v>1.3227513227513227E-3</v>
      </c>
      <c r="M3422">
        <v>326</v>
      </c>
      <c r="N3422">
        <v>0</v>
      </c>
      <c r="O3422" s="24">
        <f t="shared" si="320"/>
        <v>0</v>
      </c>
      <c r="P3422" s="35">
        <f>VLOOKUP(E3422,'参数设置&amp;汇总'!O:X,10,0)</f>
        <v>0.05</v>
      </c>
      <c r="Q3422" s="37">
        <f t="shared" si="321"/>
        <v>16.3</v>
      </c>
      <c r="R3422">
        <v>0.85</v>
      </c>
      <c r="S3422" s="38">
        <f t="shared" si="322"/>
        <v>19.176470588235297</v>
      </c>
      <c r="T3422" s="9">
        <f t="shared" si="323"/>
        <v>8.3034117647058832</v>
      </c>
      <c r="V3422" s="11"/>
    </row>
    <row r="3423" spans="2:22" ht="18">
      <c r="B3423" t="s">
        <v>550</v>
      </c>
      <c r="C3423" t="s">
        <v>2</v>
      </c>
      <c r="D3423" t="str">
        <f>VLOOKUP(G3423,Sheet1!J:K,2,0)</f>
        <v>C</v>
      </c>
      <c r="E3423" t="str">
        <f t="shared" si="318"/>
        <v>C素质教育</v>
      </c>
      <c r="F3423" t="str">
        <f>VLOOKUP(G3423,Sheet1!J:L,3,0)</f>
        <v>河北省</v>
      </c>
      <c r="G3423" t="s">
        <v>227</v>
      </c>
      <c r="H3423" s="2" t="str">
        <f>VLOOKUP(G3423,Sheet1!J:O,6,0)</f>
        <v>华北大区</v>
      </c>
      <c r="I3423">
        <v>495</v>
      </c>
      <c r="J3423">
        <v>0</v>
      </c>
      <c r="K3423" s="8">
        <f>VLOOKUP(C3423,'渗透率、续签率'!B:C,2,0)</f>
        <v>0.22500000000000001</v>
      </c>
      <c r="L3423" s="6">
        <f t="shared" si="319"/>
        <v>0</v>
      </c>
      <c r="M3423">
        <v>71</v>
      </c>
      <c r="N3423">
        <v>0</v>
      </c>
      <c r="O3423" s="24">
        <f t="shared" si="320"/>
        <v>0</v>
      </c>
      <c r="P3423" s="35">
        <f>VLOOKUP(E3423,'参数设置&amp;汇总'!O:X,10,0)</f>
        <v>0.05</v>
      </c>
      <c r="Q3423" s="37">
        <f t="shared" si="321"/>
        <v>3.5500000000000003</v>
      </c>
      <c r="R3423">
        <v>0.85</v>
      </c>
      <c r="S3423" s="38">
        <f t="shared" si="322"/>
        <v>4.1764705882352944</v>
      </c>
      <c r="T3423" s="9">
        <f t="shared" si="323"/>
        <v>1.8084117647058824</v>
      </c>
      <c r="V3423" s="11"/>
    </row>
    <row r="3424" spans="2:22" ht="18">
      <c r="B3424" t="s">
        <v>550</v>
      </c>
      <c r="C3424" t="s">
        <v>2</v>
      </c>
      <c r="D3424" t="str">
        <f>VLOOKUP(G3424,Sheet1!J:K,2,0)</f>
        <v>C</v>
      </c>
      <c r="E3424" t="str">
        <f t="shared" si="318"/>
        <v>C素质教育</v>
      </c>
      <c r="F3424" t="str">
        <f>VLOOKUP(G3424,Sheet1!J:L,3,0)</f>
        <v>湖南省</v>
      </c>
      <c r="G3424" t="s">
        <v>228</v>
      </c>
      <c r="H3424" s="2" t="str">
        <f>VLOOKUP(G3424,Sheet1!J:O,6,0)</f>
        <v>华南大区</v>
      </c>
      <c r="I3424">
        <v>177</v>
      </c>
      <c r="J3424">
        <v>0</v>
      </c>
      <c r="K3424" s="8">
        <f>VLOOKUP(C3424,'渗透率、续签率'!B:C,2,0)</f>
        <v>0.22500000000000001</v>
      </c>
      <c r="L3424" s="6">
        <f t="shared" si="319"/>
        <v>0</v>
      </c>
      <c r="M3424">
        <v>5</v>
      </c>
      <c r="N3424">
        <v>0</v>
      </c>
      <c r="O3424" s="24">
        <f t="shared" si="320"/>
        <v>0</v>
      </c>
      <c r="P3424" s="35">
        <f>VLOOKUP(E3424,'参数设置&amp;汇总'!O:X,10,0)</f>
        <v>0.05</v>
      </c>
      <c r="Q3424" s="37">
        <f t="shared" si="321"/>
        <v>0.25</v>
      </c>
      <c r="R3424">
        <v>0.85</v>
      </c>
      <c r="S3424" s="38">
        <f t="shared" si="322"/>
        <v>0.29411764705882354</v>
      </c>
      <c r="T3424" s="9">
        <f t="shared" si="323"/>
        <v>0.12735294117647059</v>
      </c>
      <c r="V3424" s="11"/>
    </row>
    <row r="3425" spans="2:22" ht="18">
      <c r="B3425" t="s">
        <v>550</v>
      </c>
      <c r="C3425" t="s">
        <v>2</v>
      </c>
      <c r="D3425" t="str">
        <f>VLOOKUP(G3425,Sheet1!J:K,2,0)</f>
        <v>C</v>
      </c>
      <c r="E3425" t="str">
        <f t="shared" si="318"/>
        <v>C素质教育</v>
      </c>
      <c r="F3425" t="str">
        <f>VLOOKUP(G3425,Sheet1!J:L,3,0)</f>
        <v>甘肃省</v>
      </c>
      <c r="G3425" t="s">
        <v>229</v>
      </c>
      <c r="H3425" s="2" t="str">
        <f>VLOOKUP(G3425,Sheet1!J:O,6,0)</f>
        <v>华北大区</v>
      </c>
      <c r="I3425">
        <v>99</v>
      </c>
      <c r="J3425">
        <v>0</v>
      </c>
      <c r="K3425" s="8">
        <f>VLOOKUP(C3425,'渗透率、续签率'!B:C,2,0)</f>
        <v>0.22500000000000001</v>
      </c>
      <c r="L3425" s="6">
        <f t="shared" si="319"/>
        <v>0</v>
      </c>
      <c r="M3425">
        <v>1</v>
      </c>
      <c r="N3425">
        <v>0</v>
      </c>
      <c r="O3425" s="24">
        <f t="shared" si="320"/>
        <v>0</v>
      </c>
      <c r="P3425" s="35">
        <f>VLOOKUP(E3425,'参数设置&amp;汇总'!O:X,10,0)</f>
        <v>0.05</v>
      </c>
      <c r="Q3425" s="37">
        <f t="shared" si="321"/>
        <v>0.05</v>
      </c>
      <c r="R3425">
        <v>0.85</v>
      </c>
      <c r="S3425" s="38">
        <f t="shared" si="322"/>
        <v>5.8823529411764712E-2</v>
      </c>
      <c r="T3425" s="9">
        <f t="shared" si="323"/>
        <v>2.547058823529412E-2</v>
      </c>
      <c r="V3425" s="11"/>
    </row>
    <row r="3426" spans="2:22" ht="18">
      <c r="B3426" t="s">
        <v>550</v>
      </c>
      <c r="C3426" t="s">
        <v>2</v>
      </c>
      <c r="D3426" t="str">
        <f>VLOOKUP(G3426,Sheet1!J:K,2,0)</f>
        <v>C</v>
      </c>
      <c r="E3426" t="str">
        <f t="shared" si="318"/>
        <v>C素质教育</v>
      </c>
      <c r="F3426" t="str">
        <f>VLOOKUP(G3426,Sheet1!J:L,3,0)</f>
        <v>江苏省</v>
      </c>
      <c r="G3426" t="s">
        <v>230</v>
      </c>
      <c r="H3426" s="2" t="str">
        <f>VLOOKUP(G3426,Sheet1!J:O,6,0)</f>
        <v>华北大区</v>
      </c>
      <c r="I3426" s="1">
        <v>2091</v>
      </c>
      <c r="J3426">
        <v>23</v>
      </c>
      <c r="K3426" s="8">
        <f>VLOOKUP(C3426,'渗透率、续签率'!B:C,2,0)</f>
        <v>0.22500000000000001</v>
      </c>
      <c r="L3426" s="6">
        <f t="shared" si="319"/>
        <v>1.0999521759923482E-2</v>
      </c>
      <c r="M3426">
        <v>341</v>
      </c>
      <c r="N3426">
        <v>16</v>
      </c>
      <c r="O3426" s="24">
        <f t="shared" si="320"/>
        <v>4.6920821114369501E-2</v>
      </c>
      <c r="P3426" s="35">
        <f>VLOOKUP(E3426,'参数设置&amp;汇总'!O:X,10,0)</f>
        <v>0.05</v>
      </c>
      <c r="Q3426" s="37">
        <f t="shared" si="321"/>
        <v>17.05</v>
      </c>
      <c r="R3426">
        <v>0.85</v>
      </c>
      <c r="S3426" s="38">
        <f t="shared" si="322"/>
        <v>15.823529411764708</v>
      </c>
      <c r="T3426" s="9">
        <f t="shared" si="323"/>
        <v>6.8515882352941189</v>
      </c>
      <c r="V3426" s="11"/>
    </row>
    <row r="3427" spans="2:22" ht="18">
      <c r="B3427" t="s">
        <v>550</v>
      </c>
      <c r="C3427" t="s">
        <v>2</v>
      </c>
      <c r="D3427" t="str">
        <f>VLOOKUP(G3427,Sheet1!J:K,2,0)</f>
        <v>C</v>
      </c>
      <c r="E3427" t="str">
        <f t="shared" si="318"/>
        <v>C素质教育</v>
      </c>
      <c r="F3427" t="str">
        <f>VLOOKUP(G3427,Sheet1!J:L,3,0)</f>
        <v>云南省</v>
      </c>
      <c r="G3427" t="s">
        <v>231</v>
      </c>
      <c r="H3427" s="2" t="str">
        <f>VLOOKUP(G3427,Sheet1!J:O,6,0)</f>
        <v>华南大区</v>
      </c>
      <c r="I3427">
        <v>130</v>
      </c>
      <c r="J3427">
        <v>1</v>
      </c>
      <c r="K3427" s="8">
        <f>VLOOKUP(C3427,'渗透率、续签率'!B:C,2,0)</f>
        <v>0.22500000000000001</v>
      </c>
      <c r="L3427" s="6">
        <f t="shared" si="319"/>
        <v>7.6923076923076927E-3</v>
      </c>
      <c r="M3427">
        <v>3</v>
      </c>
      <c r="N3427">
        <v>0</v>
      </c>
      <c r="O3427" s="24">
        <f t="shared" si="320"/>
        <v>0</v>
      </c>
      <c r="P3427" s="35">
        <f>VLOOKUP(E3427,'参数设置&amp;汇总'!O:X,10,0)</f>
        <v>0.05</v>
      </c>
      <c r="Q3427" s="37">
        <f t="shared" si="321"/>
        <v>0.15000000000000002</v>
      </c>
      <c r="R3427">
        <v>0.85</v>
      </c>
      <c r="S3427" s="38">
        <f t="shared" si="322"/>
        <v>0.17647058823529416</v>
      </c>
      <c r="T3427" s="9">
        <f t="shared" si="323"/>
        <v>7.6411764705882373E-2</v>
      </c>
      <c r="V3427" s="11"/>
    </row>
    <row r="3428" spans="2:22" ht="18">
      <c r="B3428" t="s">
        <v>550</v>
      </c>
      <c r="C3428" t="s">
        <v>2</v>
      </c>
      <c r="D3428" t="str">
        <f>VLOOKUP(G3428,Sheet1!J:K,2,0)</f>
        <v>C</v>
      </c>
      <c r="E3428" t="str">
        <f t="shared" si="318"/>
        <v>C素质教育</v>
      </c>
      <c r="F3428" t="str">
        <f>VLOOKUP(G3428,Sheet1!J:L,3,0)</f>
        <v>山东省</v>
      </c>
      <c r="G3428" t="s">
        <v>232</v>
      </c>
      <c r="H3428" s="2" t="str">
        <f>VLOOKUP(G3428,Sheet1!J:O,6,0)</f>
        <v>华北大区</v>
      </c>
      <c r="I3428">
        <v>714</v>
      </c>
      <c r="J3428">
        <v>2</v>
      </c>
      <c r="K3428" s="8">
        <f>VLOOKUP(C3428,'渗透率、续签率'!B:C,2,0)</f>
        <v>0.22500000000000001</v>
      </c>
      <c r="L3428" s="6">
        <f t="shared" si="319"/>
        <v>2.8011204481792717E-3</v>
      </c>
      <c r="M3428">
        <v>94</v>
      </c>
      <c r="N3428">
        <v>2</v>
      </c>
      <c r="O3428" s="24">
        <f t="shared" si="320"/>
        <v>2.1276595744680851E-2</v>
      </c>
      <c r="P3428" s="35">
        <f>VLOOKUP(E3428,'参数设置&amp;汇总'!O:X,10,0)</f>
        <v>0.05</v>
      </c>
      <c r="Q3428" s="37">
        <f t="shared" si="321"/>
        <v>4.7</v>
      </c>
      <c r="R3428">
        <v>0.85</v>
      </c>
      <c r="S3428" s="38">
        <f t="shared" si="322"/>
        <v>5</v>
      </c>
      <c r="T3428" s="9">
        <f t="shared" si="323"/>
        <v>2.165</v>
      </c>
      <c r="V3428" s="11"/>
    </row>
    <row r="3429" spans="2:22" ht="18">
      <c r="B3429" t="s">
        <v>550</v>
      </c>
      <c r="C3429" t="s">
        <v>2</v>
      </c>
      <c r="D3429" t="str">
        <f>VLOOKUP(G3429,Sheet1!J:K,2,0)</f>
        <v>C</v>
      </c>
      <c r="E3429" t="str">
        <f t="shared" si="318"/>
        <v>C素质教育</v>
      </c>
      <c r="F3429" t="str">
        <f>VLOOKUP(G3429,Sheet1!J:L,3,0)</f>
        <v>四川省</v>
      </c>
      <c r="G3429" t="s">
        <v>233</v>
      </c>
      <c r="H3429" s="2" t="str">
        <f>VLOOKUP(G3429,Sheet1!J:O,6,0)</f>
        <v>华北大区</v>
      </c>
      <c r="I3429">
        <v>370</v>
      </c>
      <c r="J3429">
        <v>0</v>
      </c>
      <c r="K3429" s="8">
        <f>VLOOKUP(C3429,'渗透率、续签率'!B:C,2,0)</f>
        <v>0.22500000000000001</v>
      </c>
      <c r="L3429" s="6">
        <f t="shared" si="319"/>
        <v>0</v>
      </c>
      <c r="M3429">
        <v>30</v>
      </c>
      <c r="N3429">
        <v>0</v>
      </c>
      <c r="O3429" s="24">
        <f t="shared" si="320"/>
        <v>0</v>
      </c>
      <c r="P3429" s="35">
        <f>VLOOKUP(E3429,'参数设置&amp;汇总'!O:X,10,0)</f>
        <v>0.05</v>
      </c>
      <c r="Q3429" s="37">
        <f t="shared" si="321"/>
        <v>1.5</v>
      </c>
      <c r="R3429">
        <v>0.85</v>
      </c>
      <c r="S3429" s="38">
        <f t="shared" si="322"/>
        <v>1.7647058823529411</v>
      </c>
      <c r="T3429" s="9">
        <f t="shared" si="323"/>
        <v>0.76411764705882346</v>
      </c>
      <c r="V3429" s="11"/>
    </row>
    <row r="3430" spans="2:22" ht="18">
      <c r="B3430" t="s">
        <v>550</v>
      </c>
      <c r="C3430" t="s">
        <v>2</v>
      </c>
      <c r="D3430" t="str">
        <f>VLOOKUP(G3430,Sheet1!J:K,2,0)</f>
        <v>C</v>
      </c>
      <c r="E3430" t="str">
        <f t="shared" si="318"/>
        <v>C素质教育</v>
      </c>
      <c r="F3430" t="str">
        <f>VLOOKUP(G3430,Sheet1!J:L,3,0)</f>
        <v>山西省</v>
      </c>
      <c r="G3430" t="s">
        <v>234</v>
      </c>
      <c r="H3430" s="2" t="str">
        <f>VLOOKUP(G3430,Sheet1!J:O,6,0)</f>
        <v>华北大区</v>
      </c>
      <c r="I3430">
        <v>280</v>
      </c>
      <c r="J3430">
        <v>0</v>
      </c>
      <c r="K3430" s="8">
        <f>VLOOKUP(C3430,'渗透率、续签率'!B:C,2,0)</f>
        <v>0.22500000000000001</v>
      </c>
      <c r="L3430" s="6">
        <f t="shared" si="319"/>
        <v>0</v>
      </c>
      <c r="M3430">
        <v>32</v>
      </c>
      <c r="N3430">
        <v>0</v>
      </c>
      <c r="O3430" s="24">
        <f t="shared" si="320"/>
        <v>0</v>
      </c>
      <c r="P3430" s="35">
        <f>VLOOKUP(E3430,'参数设置&amp;汇总'!O:X,10,0)</f>
        <v>0.05</v>
      </c>
      <c r="Q3430" s="37">
        <f t="shared" si="321"/>
        <v>1.6</v>
      </c>
      <c r="R3430">
        <v>0.85</v>
      </c>
      <c r="S3430" s="38">
        <f t="shared" si="322"/>
        <v>1.8823529411764708</v>
      </c>
      <c r="T3430" s="9">
        <f t="shared" si="323"/>
        <v>0.81505882352941184</v>
      </c>
      <c r="V3430" s="11"/>
    </row>
    <row r="3431" spans="2:22" ht="18">
      <c r="B3431" t="s">
        <v>550</v>
      </c>
      <c r="C3431" t="s">
        <v>2</v>
      </c>
      <c r="D3431" t="str">
        <f>VLOOKUP(G3431,Sheet1!J:K,2,0)</f>
        <v>C</v>
      </c>
      <c r="E3431" t="str">
        <f t="shared" si="318"/>
        <v>C素质教育</v>
      </c>
      <c r="F3431" t="str">
        <f>VLOOKUP(G3431,Sheet1!J:L,3,0)</f>
        <v>湖南省</v>
      </c>
      <c r="G3431" t="s">
        <v>235</v>
      </c>
      <c r="H3431" s="2" t="str">
        <f>VLOOKUP(G3431,Sheet1!J:O,6,0)</f>
        <v>华南大区</v>
      </c>
      <c r="I3431">
        <v>408</v>
      </c>
      <c r="J3431">
        <v>0</v>
      </c>
      <c r="K3431" s="8">
        <f>VLOOKUP(C3431,'渗透率、续签率'!B:C,2,0)</f>
        <v>0.22500000000000001</v>
      </c>
      <c r="L3431" s="6">
        <f t="shared" si="319"/>
        <v>0</v>
      </c>
      <c r="M3431">
        <v>37</v>
      </c>
      <c r="N3431">
        <v>0</v>
      </c>
      <c r="O3431" s="24">
        <f t="shared" si="320"/>
        <v>0</v>
      </c>
      <c r="P3431" s="35">
        <f>VLOOKUP(E3431,'参数设置&amp;汇总'!O:X,10,0)</f>
        <v>0.05</v>
      </c>
      <c r="Q3431" s="37">
        <f t="shared" si="321"/>
        <v>1.85</v>
      </c>
      <c r="R3431">
        <v>0.85</v>
      </c>
      <c r="S3431" s="38">
        <f t="shared" si="322"/>
        <v>2.1764705882352944</v>
      </c>
      <c r="T3431" s="9">
        <f t="shared" si="323"/>
        <v>0.9424117647058825</v>
      </c>
      <c r="V3431" s="11"/>
    </row>
    <row r="3432" spans="2:22" ht="18">
      <c r="B3432" t="s">
        <v>550</v>
      </c>
      <c r="C3432" t="s">
        <v>2</v>
      </c>
      <c r="D3432" t="str">
        <f>VLOOKUP(G3432,Sheet1!J:K,2,0)</f>
        <v>C</v>
      </c>
      <c r="E3432" t="str">
        <f t="shared" si="318"/>
        <v>C素质教育</v>
      </c>
      <c r="F3432" t="str">
        <f>VLOOKUP(G3432,Sheet1!J:L,3,0)</f>
        <v>云南省</v>
      </c>
      <c r="G3432" t="s">
        <v>236</v>
      </c>
      <c r="H3432" s="2" t="str">
        <f>VLOOKUP(G3432,Sheet1!J:O,6,0)</f>
        <v>华南大区</v>
      </c>
      <c r="I3432">
        <v>15</v>
      </c>
      <c r="J3432">
        <v>0</v>
      </c>
      <c r="K3432" s="8">
        <f>VLOOKUP(C3432,'渗透率、续签率'!B:C,2,0)</f>
        <v>0.22500000000000001</v>
      </c>
      <c r="L3432" s="6">
        <f t="shared" si="319"/>
        <v>0</v>
      </c>
      <c r="M3432">
        <v>0</v>
      </c>
      <c r="N3432">
        <v>0</v>
      </c>
      <c r="O3432" s="24" t="e">
        <f t="shared" si="320"/>
        <v>#DIV/0!</v>
      </c>
      <c r="P3432" s="35">
        <f>VLOOKUP(E3432,'参数设置&amp;汇总'!O:X,10,0)</f>
        <v>0.05</v>
      </c>
      <c r="Q3432" s="37">
        <f t="shared" si="321"/>
        <v>0</v>
      </c>
      <c r="R3432">
        <v>0.85</v>
      </c>
      <c r="S3432" s="38">
        <f t="shared" si="322"/>
        <v>0</v>
      </c>
      <c r="T3432" s="9">
        <f t="shared" si="323"/>
        <v>0</v>
      </c>
      <c r="V3432" s="11"/>
    </row>
    <row r="3433" spans="2:22" ht="18">
      <c r="B3433" t="s">
        <v>550</v>
      </c>
      <c r="C3433" t="s">
        <v>2</v>
      </c>
      <c r="D3433" t="str">
        <f>VLOOKUP(G3433,Sheet1!J:K,2,0)</f>
        <v>C</v>
      </c>
      <c r="E3433" t="str">
        <f t="shared" si="318"/>
        <v>C素质教育</v>
      </c>
      <c r="F3433" t="str">
        <f>VLOOKUP(G3433,Sheet1!J:L,3,0)</f>
        <v>湖北省</v>
      </c>
      <c r="G3433" t="s">
        <v>237</v>
      </c>
      <c r="H3433" s="2" t="str">
        <f>VLOOKUP(G3433,Sheet1!J:O,6,0)</f>
        <v>华南大区</v>
      </c>
      <c r="I3433">
        <v>338</v>
      </c>
      <c r="J3433">
        <v>0</v>
      </c>
      <c r="K3433" s="8">
        <f>VLOOKUP(C3433,'渗透率、续签率'!B:C,2,0)</f>
        <v>0.22500000000000001</v>
      </c>
      <c r="L3433" s="6">
        <f t="shared" si="319"/>
        <v>0</v>
      </c>
      <c r="M3433">
        <v>6</v>
      </c>
      <c r="N3433">
        <v>0</v>
      </c>
      <c r="O3433" s="24">
        <f t="shared" si="320"/>
        <v>0</v>
      </c>
      <c r="P3433" s="35">
        <f>VLOOKUP(E3433,'参数设置&amp;汇总'!O:X,10,0)</f>
        <v>0.05</v>
      </c>
      <c r="Q3433" s="37">
        <f t="shared" si="321"/>
        <v>0.30000000000000004</v>
      </c>
      <c r="R3433">
        <v>0.85</v>
      </c>
      <c r="S3433" s="38">
        <f t="shared" si="322"/>
        <v>0.35294117647058831</v>
      </c>
      <c r="T3433" s="9">
        <f t="shared" si="323"/>
        <v>0.15282352941176475</v>
      </c>
      <c r="U3433" s="1"/>
      <c r="V3433" s="11"/>
    </row>
    <row r="3434" spans="2:22" ht="18">
      <c r="B3434" t="s">
        <v>550</v>
      </c>
      <c r="C3434" t="s">
        <v>2</v>
      </c>
      <c r="D3434" t="str">
        <f>VLOOKUP(G3434,Sheet1!J:K,2,0)</f>
        <v>C</v>
      </c>
      <c r="E3434" t="str">
        <f t="shared" si="318"/>
        <v>C素质教育</v>
      </c>
      <c r="F3434" t="str">
        <f>VLOOKUP(G3434,Sheet1!J:L,3,0)</f>
        <v>广东省</v>
      </c>
      <c r="G3434" t="s">
        <v>238</v>
      </c>
      <c r="H3434" s="2" t="str">
        <f>VLOOKUP(G3434,Sheet1!J:O,6,0)</f>
        <v>华南大区</v>
      </c>
      <c r="I3434" s="1">
        <v>1618</v>
      </c>
      <c r="J3434">
        <v>3</v>
      </c>
      <c r="K3434" s="8">
        <f>VLOOKUP(C3434,'渗透率、续签率'!B:C,2,0)</f>
        <v>0.22500000000000001</v>
      </c>
      <c r="L3434" s="6">
        <f t="shared" si="319"/>
        <v>1.854140914709518E-3</v>
      </c>
      <c r="M3434">
        <v>499</v>
      </c>
      <c r="N3434">
        <v>3</v>
      </c>
      <c r="O3434" s="24">
        <f t="shared" si="320"/>
        <v>6.0120240480961923E-3</v>
      </c>
      <c r="P3434" s="35">
        <f>VLOOKUP(E3434,'参数设置&amp;汇总'!O:X,10,0)</f>
        <v>0.05</v>
      </c>
      <c r="Q3434" s="37">
        <f t="shared" si="321"/>
        <v>24.950000000000003</v>
      </c>
      <c r="R3434">
        <v>0.85</v>
      </c>
      <c r="S3434" s="38">
        <f t="shared" si="322"/>
        <v>28.558823529411768</v>
      </c>
      <c r="T3434" s="9">
        <f t="shared" si="323"/>
        <v>12.365970588235296</v>
      </c>
      <c r="V3434" s="11"/>
    </row>
    <row r="3435" spans="2:22" ht="18">
      <c r="B3435" t="s">
        <v>550</v>
      </c>
      <c r="C3435" t="s">
        <v>2</v>
      </c>
      <c r="D3435" t="str">
        <f>VLOOKUP(G3435,Sheet1!J:K,2,0)</f>
        <v>A</v>
      </c>
      <c r="E3435" t="str">
        <f t="shared" si="318"/>
        <v>A素质教育</v>
      </c>
      <c r="F3435" t="str">
        <f>VLOOKUP(G3435,Sheet1!J:L,3,0)</f>
        <v>四川省</v>
      </c>
      <c r="G3435" t="s">
        <v>52</v>
      </c>
      <c r="H3435" s="2" t="str">
        <f>VLOOKUP(G3435,Sheet1!J:O,6,0)</f>
        <v>华北大区</v>
      </c>
      <c r="I3435" s="1">
        <v>5731</v>
      </c>
      <c r="J3435">
        <v>170</v>
      </c>
      <c r="K3435" s="8">
        <f>VLOOKUP(C3435,'渗透率、续签率'!B:C,2,0)</f>
        <v>0.22500000000000001</v>
      </c>
      <c r="L3435" s="6">
        <f t="shared" si="319"/>
        <v>2.9663235037515268E-2</v>
      </c>
      <c r="M3435" s="1">
        <v>1764</v>
      </c>
      <c r="N3435">
        <v>142</v>
      </c>
      <c r="O3435" s="24">
        <f t="shared" si="320"/>
        <v>8.0498866213151929E-2</v>
      </c>
      <c r="P3435" s="35">
        <f>VLOOKUP(E3435,'参数设置&amp;汇总'!O:X,10,0)</f>
        <v>0.45</v>
      </c>
      <c r="Q3435" s="37">
        <f t="shared" si="321"/>
        <v>793.80000000000007</v>
      </c>
      <c r="R3435">
        <v>0.85</v>
      </c>
      <c r="S3435" s="38">
        <f t="shared" si="322"/>
        <v>896.2941176470589</v>
      </c>
      <c r="T3435" s="9">
        <f t="shared" si="323"/>
        <v>388.09535294117649</v>
      </c>
      <c r="V3435" s="11"/>
    </row>
    <row r="3436" spans="2:22" ht="18">
      <c r="B3436" t="s">
        <v>550</v>
      </c>
      <c r="C3436" t="s">
        <v>2</v>
      </c>
      <c r="D3436" t="str">
        <f>VLOOKUP(G3436,Sheet1!J:K,2,0)</f>
        <v>C</v>
      </c>
      <c r="E3436" t="str">
        <f t="shared" si="318"/>
        <v>C素质教育</v>
      </c>
      <c r="F3436" t="str">
        <f>VLOOKUP(G3436,Sheet1!J:L,3,0)</f>
        <v>江苏省</v>
      </c>
      <c r="G3436" t="s">
        <v>239</v>
      </c>
      <c r="H3436" s="2" t="str">
        <f>VLOOKUP(G3436,Sheet1!J:O,6,0)</f>
        <v>华北大区</v>
      </c>
      <c r="I3436" s="1">
        <v>1011</v>
      </c>
      <c r="J3436">
        <v>3</v>
      </c>
      <c r="K3436" s="8">
        <f>VLOOKUP(C3436,'渗透率、续签率'!B:C,2,0)</f>
        <v>0.22500000000000001</v>
      </c>
      <c r="L3436" s="6">
        <f t="shared" si="319"/>
        <v>2.967359050445104E-3</v>
      </c>
      <c r="M3436">
        <v>122</v>
      </c>
      <c r="N3436">
        <v>3</v>
      </c>
      <c r="O3436" s="24">
        <f t="shared" si="320"/>
        <v>2.4590163934426229E-2</v>
      </c>
      <c r="P3436" s="35">
        <f>VLOOKUP(E3436,'参数设置&amp;汇总'!O:X,10,0)</f>
        <v>0.05</v>
      </c>
      <c r="Q3436" s="37">
        <f t="shared" si="321"/>
        <v>6.1000000000000005</v>
      </c>
      <c r="R3436">
        <v>0.85</v>
      </c>
      <c r="S3436" s="38">
        <f t="shared" si="322"/>
        <v>6.3823529411764719</v>
      </c>
      <c r="T3436" s="9">
        <f t="shared" si="323"/>
        <v>2.7635588235294124</v>
      </c>
      <c r="V3436" s="11"/>
    </row>
    <row r="3437" spans="2:22" ht="18">
      <c r="B3437" t="s">
        <v>550</v>
      </c>
      <c r="C3437" t="s">
        <v>2</v>
      </c>
      <c r="D3437" t="str">
        <f>VLOOKUP(G3437,Sheet1!J:K,2,0)</f>
        <v>C</v>
      </c>
      <c r="E3437" t="str">
        <f t="shared" si="318"/>
        <v>C素质教育</v>
      </c>
      <c r="F3437" t="str">
        <f>VLOOKUP(G3437,Sheet1!J:L,3,0)</f>
        <v>河北省</v>
      </c>
      <c r="G3437" t="s">
        <v>240</v>
      </c>
      <c r="H3437" s="2" t="str">
        <f>VLOOKUP(G3437,Sheet1!J:O,6,0)</f>
        <v>华北大区</v>
      </c>
      <c r="I3437">
        <v>254</v>
      </c>
      <c r="J3437">
        <v>0</v>
      </c>
      <c r="K3437" s="8">
        <f>VLOOKUP(C3437,'渗透率、续签率'!B:C,2,0)</f>
        <v>0.22500000000000001</v>
      </c>
      <c r="L3437" s="6">
        <f t="shared" si="319"/>
        <v>0</v>
      </c>
      <c r="M3437">
        <v>33</v>
      </c>
      <c r="N3437">
        <v>0</v>
      </c>
      <c r="O3437" s="24">
        <f t="shared" si="320"/>
        <v>0</v>
      </c>
      <c r="P3437" s="35">
        <f>VLOOKUP(E3437,'参数设置&amp;汇总'!O:X,10,0)</f>
        <v>0.05</v>
      </c>
      <c r="Q3437" s="37">
        <f t="shared" si="321"/>
        <v>1.6500000000000001</v>
      </c>
      <c r="R3437">
        <v>0.85</v>
      </c>
      <c r="S3437" s="38">
        <f t="shared" si="322"/>
        <v>1.9411764705882355</v>
      </c>
      <c r="T3437" s="9">
        <f t="shared" si="323"/>
        <v>0.84052941176470597</v>
      </c>
      <c r="V3437" s="11"/>
    </row>
    <row r="3438" spans="2:22" ht="18">
      <c r="B3438" t="s">
        <v>550</v>
      </c>
      <c r="C3438" t="s">
        <v>2</v>
      </c>
      <c r="D3438" t="str">
        <f>VLOOKUP(G3438,Sheet1!J:K,2,0)</f>
        <v>C</v>
      </c>
      <c r="E3438" t="str">
        <f t="shared" si="318"/>
        <v>C素质教育</v>
      </c>
      <c r="F3438" t="str">
        <f>VLOOKUP(G3438,Sheet1!J:L,3,0)</f>
        <v>江西省</v>
      </c>
      <c r="G3438" t="s">
        <v>241</v>
      </c>
      <c r="H3438" s="2" t="str">
        <f>VLOOKUP(G3438,Sheet1!J:O,6,0)</f>
        <v>华南大区</v>
      </c>
      <c r="I3438">
        <v>307</v>
      </c>
      <c r="J3438">
        <v>1</v>
      </c>
      <c r="K3438" s="8">
        <f>VLOOKUP(C3438,'渗透率、续签率'!B:C,2,0)</f>
        <v>0.22500000000000001</v>
      </c>
      <c r="L3438" s="6">
        <f t="shared" si="319"/>
        <v>3.2573289902280132E-3</v>
      </c>
      <c r="M3438">
        <v>33</v>
      </c>
      <c r="N3438">
        <v>1</v>
      </c>
      <c r="O3438" s="24">
        <f t="shared" si="320"/>
        <v>3.0303030303030304E-2</v>
      </c>
      <c r="P3438" s="35">
        <f>VLOOKUP(E3438,'参数设置&amp;汇总'!O:X,10,0)</f>
        <v>0.05</v>
      </c>
      <c r="Q3438" s="37">
        <f t="shared" si="321"/>
        <v>1.6500000000000001</v>
      </c>
      <c r="R3438">
        <v>0.85</v>
      </c>
      <c r="S3438" s="38">
        <f t="shared" si="322"/>
        <v>1.6764705882352944</v>
      </c>
      <c r="T3438" s="9">
        <f t="shared" si="323"/>
        <v>0.72591176470588248</v>
      </c>
      <c r="V3438" s="11"/>
    </row>
    <row r="3439" spans="2:22" ht="18">
      <c r="B3439" t="s">
        <v>550</v>
      </c>
      <c r="C3439" t="s">
        <v>2</v>
      </c>
      <c r="D3439" t="str">
        <f>VLOOKUP(G3439,Sheet1!J:K,2,0)</f>
        <v>C</v>
      </c>
      <c r="E3439" t="str">
        <f t="shared" si="318"/>
        <v>C素质教育</v>
      </c>
      <c r="F3439" t="str">
        <f>VLOOKUP(G3439,Sheet1!J:L,3,0)</f>
        <v>辽宁省</v>
      </c>
      <c r="G3439" t="s">
        <v>242</v>
      </c>
      <c r="H3439" s="2" t="str">
        <f>VLOOKUP(G3439,Sheet1!J:O,6,0)</f>
        <v>华北大区</v>
      </c>
      <c r="I3439">
        <v>271</v>
      </c>
      <c r="J3439">
        <v>1</v>
      </c>
      <c r="K3439" s="8">
        <f>VLOOKUP(C3439,'渗透率、续签率'!B:C,2,0)</f>
        <v>0.22500000000000001</v>
      </c>
      <c r="L3439" s="6">
        <f t="shared" si="319"/>
        <v>3.6900369003690036E-3</v>
      </c>
      <c r="M3439">
        <v>34</v>
      </c>
      <c r="N3439">
        <v>1</v>
      </c>
      <c r="O3439" s="24">
        <f t="shared" si="320"/>
        <v>2.9411764705882353E-2</v>
      </c>
      <c r="P3439" s="35">
        <f>VLOOKUP(E3439,'参数设置&amp;汇总'!O:X,10,0)</f>
        <v>0.05</v>
      </c>
      <c r="Q3439" s="37">
        <f t="shared" si="321"/>
        <v>1.7000000000000002</v>
      </c>
      <c r="R3439">
        <v>0.85</v>
      </c>
      <c r="S3439" s="38">
        <f t="shared" si="322"/>
        <v>1.7352941176470589</v>
      </c>
      <c r="T3439" s="9">
        <f t="shared" si="323"/>
        <v>0.7513823529411765</v>
      </c>
      <c r="V3439" s="11"/>
    </row>
    <row r="3440" spans="2:22" ht="18">
      <c r="B3440" t="s">
        <v>550</v>
      </c>
      <c r="C3440" t="s">
        <v>2</v>
      </c>
      <c r="D3440" t="str">
        <f>VLOOKUP(G3440,Sheet1!J:K,2,0)</f>
        <v>C</v>
      </c>
      <c r="E3440" t="str">
        <f t="shared" si="318"/>
        <v>C素质教育</v>
      </c>
      <c r="F3440" t="str">
        <f>VLOOKUP(G3440,Sheet1!J:L,3,0)</f>
        <v>西藏自治区</v>
      </c>
      <c r="G3440" t="s">
        <v>243</v>
      </c>
      <c r="H3440" s="2">
        <f>VLOOKUP(G3440,Sheet1!J:O,6,0)</f>
        <v>0</v>
      </c>
      <c r="I3440">
        <v>31</v>
      </c>
      <c r="J3440">
        <v>0</v>
      </c>
      <c r="K3440" s="8">
        <f>VLOOKUP(C3440,'渗透率、续签率'!B:C,2,0)</f>
        <v>0.22500000000000001</v>
      </c>
      <c r="L3440" s="6">
        <f t="shared" si="319"/>
        <v>0</v>
      </c>
      <c r="M3440">
        <v>7</v>
      </c>
      <c r="N3440">
        <v>0</v>
      </c>
      <c r="O3440" s="24">
        <f t="shared" si="320"/>
        <v>0</v>
      </c>
      <c r="P3440" s="35">
        <f>VLOOKUP(E3440,'参数设置&amp;汇总'!O:X,10,0)</f>
        <v>0.05</v>
      </c>
      <c r="Q3440" s="37">
        <f t="shared" si="321"/>
        <v>0.35000000000000003</v>
      </c>
      <c r="R3440">
        <v>0.85</v>
      </c>
      <c r="S3440" s="38">
        <f t="shared" si="322"/>
        <v>0.41176470588235298</v>
      </c>
      <c r="T3440" s="9">
        <f t="shared" si="323"/>
        <v>0.17829411764705883</v>
      </c>
      <c r="U3440" s="1"/>
      <c r="V3440" s="11"/>
    </row>
    <row r="3441" spans="2:22" ht="18">
      <c r="B3441" t="s">
        <v>550</v>
      </c>
      <c r="C3441" t="s">
        <v>2</v>
      </c>
      <c r="D3441" t="str">
        <f>VLOOKUP(G3441,Sheet1!J:K,2,0)</f>
        <v>C</v>
      </c>
      <c r="E3441" t="str">
        <f t="shared" si="318"/>
        <v>C素质教育</v>
      </c>
      <c r="F3441" t="str">
        <f>VLOOKUP(G3441,Sheet1!J:L,3,0)</f>
        <v>广东省</v>
      </c>
      <c r="G3441" t="s">
        <v>244</v>
      </c>
      <c r="H3441" s="2" t="str">
        <f>VLOOKUP(G3441,Sheet1!J:O,6,0)</f>
        <v>华南大区</v>
      </c>
      <c r="I3441" s="1">
        <v>1028</v>
      </c>
      <c r="J3441">
        <v>0</v>
      </c>
      <c r="K3441" s="8">
        <f>VLOOKUP(C3441,'渗透率、续签率'!B:C,2,0)</f>
        <v>0.22500000000000001</v>
      </c>
      <c r="L3441" s="6">
        <f t="shared" si="319"/>
        <v>0</v>
      </c>
      <c r="M3441">
        <v>210</v>
      </c>
      <c r="N3441">
        <v>0</v>
      </c>
      <c r="O3441" s="24">
        <f t="shared" si="320"/>
        <v>0</v>
      </c>
      <c r="P3441" s="35">
        <f>VLOOKUP(E3441,'参数设置&amp;汇总'!O:X,10,0)</f>
        <v>0.05</v>
      </c>
      <c r="Q3441" s="37">
        <f t="shared" si="321"/>
        <v>10.5</v>
      </c>
      <c r="R3441">
        <v>0.85</v>
      </c>
      <c r="S3441" s="38">
        <f t="shared" si="322"/>
        <v>12.352941176470589</v>
      </c>
      <c r="T3441" s="9">
        <f t="shared" si="323"/>
        <v>5.3488235294117645</v>
      </c>
    </row>
    <row r="3442" spans="2:22" ht="18">
      <c r="B3442" t="s">
        <v>550</v>
      </c>
      <c r="C3442" t="s">
        <v>2</v>
      </c>
      <c r="D3442" t="str">
        <f>VLOOKUP(G3442,Sheet1!J:K,2,0)</f>
        <v>C</v>
      </c>
      <c r="E3442" t="str">
        <f t="shared" si="318"/>
        <v>C素质教育</v>
      </c>
      <c r="F3442" t="str">
        <f>VLOOKUP(G3442,Sheet1!J:L,3,0)</f>
        <v>四川省</v>
      </c>
      <c r="G3442" t="s">
        <v>245</v>
      </c>
      <c r="H3442" s="2" t="str">
        <f>VLOOKUP(G3442,Sheet1!J:O,6,0)</f>
        <v>华北大区</v>
      </c>
      <c r="I3442">
        <v>68</v>
      </c>
      <c r="J3442">
        <v>0</v>
      </c>
      <c r="K3442" s="8">
        <f>VLOOKUP(C3442,'渗透率、续签率'!B:C,2,0)</f>
        <v>0.22500000000000001</v>
      </c>
      <c r="L3442" s="6">
        <f t="shared" si="319"/>
        <v>0</v>
      </c>
      <c r="M3442">
        <v>4</v>
      </c>
      <c r="N3442">
        <v>0</v>
      </c>
      <c r="O3442" s="24">
        <f t="shared" si="320"/>
        <v>0</v>
      </c>
      <c r="P3442" s="35">
        <f>VLOOKUP(E3442,'参数设置&amp;汇总'!O:X,10,0)</f>
        <v>0.05</v>
      </c>
      <c r="Q3442" s="37">
        <f t="shared" si="321"/>
        <v>0.2</v>
      </c>
      <c r="R3442">
        <v>0.85</v>
      </c>
      <c r="S3442" s="38">
        <f t="shared" si="322"/>
        <v>0.23529411764705885</v>
      </c>
      <c r="T3442" s="9">
        <f t="shared" si="323"/>
        <v>0.10188235294117648</v>
      </c>
      <c r="U3442" s="1"/>
      <c r="V3442" s="11"/>
    </row>
    <row r="3443" spans="2:22" ht="18">
      <c r="B3443" t="s">
        <v>550</v>
      </c>
      <c r="C3443" t="s">
        <v>2</v>
      </c>
      <c r="D3443" t="str">
        <f>VLOOKUP(G3443,Sheet1!J:K,2,0)</f>
        <v>C</v>
      </c>
      <c r="E3443" t="str">
        <f t="shared" si="318"/>
        <v>C素质教育</v>
      </c>
      <c r="F3443" t="str">
        <f>VLOOKUP(G3443,Sheet1!J:L,3,0)</f>
        <v>云南省</v>
      </c>
      <c r="G3443" t="s">
        <v>246</v>
      </c>
      <c r="H3443" s="2" t="str">
        <f>VLOOKUP(G3443,Sheet1!J:O,6,0)</f>
        <v>华南大区</v>
      </c>
      <c r="I3443">
        <v>111</v>
      </c>
      <c r="J3443">
        <v>0</v>
      </c>
      <c r="K3443" s="8">
        <f>VLOOKUP(C3443,'渗透率、续签率'!B:C,2,0)</f>
        <v>0.22500000000000001</v>
      </c>
      <c r="L3443" s="6">
        <f t="shared" si="319"/>
        <v>0</v>
      </c>
      <c r="M3443">
        <v>0</v>
      </c>
      <c r="N3443">
        <v>0</v>
      </c>
      <c r="O3443" s="24" t="e">
        <f t="shared" si="320"/>
        <v>#DIV/0!</v>
      </c>
      <c r="P3443" s="35">
        <f>VLOOKUP(E3443,'参数设置&amp;汇总'!O:X,10,0)</f>
        <v>0.05</v>
      </c>
      <c r="Q3443" s="37">
        <f t="shared" si="321"/>
        <v>0</v>
      </c>
      <c r="R3443">
        <v>0.85</v>
      </c>
      <c r="S3443" s="38">
        <f t="shared" si="322"/>
        <v>0</v>
      </c>
      <c r="T3443" s="9">
        <f t="shared" si="323"/>
        <v>0</v>
      </c>
      <c r="U3443" s="1"/>
      <c r="V3443" s="11"/>
    </row>
    <row r="3444" spans="2:22" ht="18">
      <c r="B3444" t="s">
        <v>550</v>
      </c>
      <c r="C3444" t="s">
        <v>2</v>
      </c>
      <c r="D3444" t="str">
        <f>VLOOKUP(G3444,Sheet1!J:K,2,0)</f>
        <v>C</v>
      </c>
      <c r="E3444" t="str">
        <f t="shared" si="318"/>
        <v>C素质教育</v>
      </c>
      <c r="F3444" t="str">
        <f>VLOOKUP(G3444,Sheet1!J:L,3,0)</f>
        <v>海南省</v>
      </c>
      <c r="G3444" t="s">
        <v>247</v>
      </c>
      <c r="H3444" s="2" t="str">
        <f>VLOOKUP(G3444,Sheet1!J:O,6,0)</f>
        <v>华南大区</v>
      </c>
      <c r="I3444">
        <v>25</v>
      </c>
      <c r="J3444">
        <v>0</v>
      </c>
      <c r="K3444" s="8">
        <f>VLOOKUP(C3444,'渗透率、续签率'!B:C,2,0)</f>
        <v>0.22500000000000001</v>
      </c>
      <c r="L3444" s="6">
        <f t="shared" si="319"/>
        <v>0</v>
      </c>
      <c r="M3444">
        <v>4</v>
      </c>
      <c r="N3444">
        <v>0</v>
      </c>
      <c r="O3444" s="24">
        <f t="shared" si="320"/>
        <v>0</v>
      </c>
      <c r="P3444" s="35">
        <f>VLOOKUP(E3444,'参数设置&amp;汇总'!O:X,10,0)</f>
        <v>0.05</v>
      </c>
      <c r="Q3444" s="37">
        <f t="shared" si="321"/>
        <v>0.2</v>
      </c>
      <c r="R3444">
        <v>0.85</v>
      </c>
      <c r="S3444" s="38">
        <f t="shared" si="322"/>
        <v>0.23529411764705885</v>
      </c>
      <c r="T3444" s="9">
        <f t="shared" si="323"/>
        <v>0.10188235294117648</v>
      </c>
      <c r="V3444" s="11"/>
    </row>
    <row r="3445" spans="2:22" ht="18">
      <c r="B3445" t="s">
        <v>550</v>
      </c>
      <c r="C3445" t="s">
        <v>2</v>
      </c>
      <c r="D3445" t="str">
        <f>VLOOKUP(G3445,Sheet1!J:K,2,0)</f>
        <v>C</v>
      </c>
      <c r="E3445" t="str">
        <f t="shared" si="318"/>
        <v>C素质教育</v>
      </c>
      <c r="F3445" t="str">
        <f>VLOOKUP(G3445,Sheet1!J:L,3,0)</f>
        <v>河南省</v>
      </c>
      <c r="G3445" t="s">
        <v>248</v>
      </c>
      <c r="H3445" s="2" t="str">
        <f>VLOOKUP(G3445,Sheet1!J:O,6,0)</f>
        <v>华北大区</v>
      </c>
      <c r="I3445" s="1">
        <v>1377</v>
      </c>
      <c r="J3445">
        <v>6</v>
      </c>
      <c r="K3445" s="8">
        <f>VLOOKUP(C3445,'渗透率、续签率'!B:C,2,0)</f>
        <v>0.22500000000000001</v>
      </c>
      <c r="L3445" s="6">
        <f t="shared" si="319"/>
        <v>4.3572984749455342E-3</v>
      </c>
      <c r="M3445">
        <v>207</v>
      </c>
      <c r="N3445">
        <v>1</v>
      </c>
      <c r="O3445" s="24">
        <f t="shared" si="320"/>
        <v>4.830917874396135E-3</v>
      </c>
      <c r="P3445" s="35">
        <f>VLOOKUP(E3445,'参数设置&amp;汇总'!O:X,10,0)</f>
        <v>0.05</v>
      </c>
      <c r="Q3445" s="37">
        <f t="shared" si="321"/>
        <v>10.350000000000001</v>
      </c>
      <c r="R3445">
        <v>0.85</v>
      </c>
      <c r="S3445" s="38">
        <f t="shared" si="322"/>
        <v>11.911764705882355</v>
      </c>
      <c r="T3445" s="9">
        <f t="shared" si="323"/>
        <v>5.1577941176470601</v>
      </c>
      <c r="V3445" s="11"/>
    </row>
    <row r="3446" spans="2:22" ht="18">
      <c r="B3446" t="s">
        <v>550</v>
      </c>
      <c r="C3446" t="s">
        <v>2</v>
      </c>
      <c r="D3446" t="str">
        <f>VLOOKUP(G3446,Sheet1!J:K,2,0)</f>
        <v>C</v>
      </c>
      <c r="E3446" t="str">
        <f t="shared" si="318"/>
        <v>C素质教育</v>
      </c>
      <c r="F3446" t="str">
        <f>VLOOKUP(G3446,Sheet1!J:L,3,0)</f>
        <v>江西省</v>
      </c>
      <c r="G3446" t="s">
        <v>249</v>
      </c>
      <c r="H3446" s="2" t="str">
        <f>VLOOKUP(G3446,Sheet1!J:O,6,0)</f>
        <v>华南大区</v>
      </c>
      <c r="I3446">
        <v>191</v>
      </c>
      <c r="J3446">
        <v>0</v>
      </c>
      <c r="K3446" s="8">
        <f>VLOOKUP(C3446,'渗透率、续签率'!B:C,2,0)</f>
        <v>0.22500000000000001</v>
      </c>
      <c r="L3446" s="6">
        <f t="shared" si="319"/>
        <v>0</v>
      </c>
      <c r="M3446">
        <v>32</v>
      </c>
      <c r="N3446">
        <v>0</v>
      </c>
      <c r="O3446" s="24">
        <f t="shared" si="320"/>
        <v>0</v>
      </c>
      <c r="P3446" s="35">
        <f>VLOOKUP(E3446,'参数设置&amp;汇总'!O:X,10,0)</f>
        <v>0.05</v>
      </c>
      <c r="Q3446" s="37">
        <f t="shared" si="321"/>
        <v>1.6</v>
      </c>
      <c r="R3446">
        <v>0.85</v>
      </c>
      <c r="S3446" s="38">
        <f t="shared" si="322"/>
        <v>1.8823529411764708</v>
      </c>
      <c r="T3446" s="9">
        <f t="shared" si="323"/>
        <v>0.81505882352941184</v>
      </c>
      <c r="V3446" s="11"/>
    </row>
    <row r="3447" spans="2:22" ht="18">
      <c r="B3447" t="s">
        <v>550</v>
      </c>
      <c r="C3447" t="s">
        <v>2</v>
      </c>
      <c r="D3447" t="str">
        <f>VLOOKUP(G3447,Sheet1!J:K,2,0)</f>
        <v>C</v>
      </c>
      <c r="E3447" t="str">
        <f t="shared" si="318"/>
        <v>C素质教育</v>
      </c>
      <c r="F3447" t="str">
        <f>VLOOKUP(G3447,Sheet1!J:L,3,0)</f>
        <v>新疆维吾尔自治区</v>
      </c>
      <c r="G3447" t="s">
        <v>250</v>
      </c>
      <c r="H3447" s="2" t="str">
        <f>VLOOKUP(G3447,Sheet1!J:O,6,0)</f>
        <v>华北大区</v>
      </c>
      <c r="I3447">
        <v>2</v>
      </c>
      <c r="J3447">
        <v>0</v>
      </c>
      <c r="K3447" s="8">
        <f>VLOOKUP(C3447,'渗透率、续签率'!B:C,2,0)</f>
        <v>0.22500000000000001</v>
      </c>
      <c r="L3447" s="6">
        <f t="shared" si="319"/>
        <v>0</v>
      </c>
      <c r="M3447">
        <v>0</v>
      </c>
      <c r="N3447">
        <v>0</v>
      </c>
      <c r="O3447" s="24" t="e">
        <f t="shared" si="320"/>
        <v>#DIV/0!</v>
      </c>
      <c r="P3447" s="35">
        <f>VLOOKUP(E3447,'参数设置&amp;汇总'!O:X,10,0)</f>
        <v>0.05</v>
      </c>
      <c r="Q3447" s="37">
        <f t="shared" si="321"/>
        <v>0</v>
      </c>
      <c r="R3447">
        <v>0.85</v>
      </c>
      <c r="S3447" s="38">
        <f t="shared" si="322"/>
        <v>0</v>
      </c>
      <c r="T3447" s="9">
        <f t="shared" si="323"/>
        <v>0</v>
      </c>
      <c r="V3447" s="11"/>
    </row>
    <row r="3448" spans="2:22" ht="18">
      <c r="B3448" t="s">
        <v>550</v>
      </c>
      <c r="C3448" t="s">
        <v>2</v>
      </c>
      <c r="D3448" t="str">
        <f>VLOOKUP(G3448,Sheet1!J:K,2,0)</f>
        <v>B</v>
      </c>
      <c r="E3448" t="str">
        <f t="shared" si="318"/>
        <v>B素质教育</v>
      </c>
      <c r="F3448" t="str">
        <f>VLOOKUP(G3448,Sheet1!J:L,3,0)</f>
        <v>江苏省</v>
      </c>
      <c r="G3448" t="s">
        <v>71</v>
      </c>
      <c r="H3448" s="2" t="str">
        <f>VLOOKUP(G3448,Sheet1!J:O,6,0)</f>
        <v>华北大区</v>
      </c>
      <c r="I3448" s="1">
        <v>1813</v>
      </c>
      <c r="J3448">
        <v>32</v>
      </c>
      <c r="K3448" s="8">
        <f>VLOOKUP(C3448,'渗透率、续签率'!B:C,2,0)</f>
        <v>0.22500000000000001</v>
      </c>
      <c r="L3448" s="6">
        <f t="shared" si="319"/>
        <v>1.765030336458908E-2</v>
      </c>
      <c r="M3448">
        <v>390</v>
      </c>
      <c r="N3448">
        <v>21</v>
      </c>
      <c r="O3448" s="24">
        <f t="shared" si="320"/>
        <v>5.3846153846153849E-2</v>
      </c>
      <c r="P3448" s="35">
        <f>VLOOKUP(E3448,'参数设置&amp;汇总'!O:X,10,0)</f>
        <v>0.3</v>
      </c>
      <c r="Q3448" s="37">
        <f t="shared" si="321"/>
        <v>117</v>
      </c>
      <c r="R3448">
        <v>0.85</v>
      </c>
      <c r="S3448" s="38">
        <f t="shared" si="322"/>
        <v>132.08823529411765</v>
      </c>
      <c r="T3448" s="9">
        <f t="shared" si="323"/>
        <v>57.194205882352939</v>
      </c>
      <c r="V3448" s="11"/>
    </row>
    <row r="3449" spans="2:22" ht="18">
      <c r="B3449" t="s">
        <v>550</v>
      </c>
      <c r="C3449" t="s">
        <v>2</v>
      </c>
      <c r="D3449" t="str">
        <f>VLOOKUP(G3449,Sheet1!J:K,2,0)</f>
        <v>C</v>
      </c>
      <c r="E3449" t="str">
        <f t="shared" si="318"/>
        <v>C素质教育</v>
      </c>
      <c r="F3449" t="str">
        <f>VLOOKUP(G3449,Sheet1!J:L,3,0)</f>
        <v>西藏自治区</v>
      </c>
      <c r="G3449" t="s">
        <v>251</v>
      </c>
      <c r="H3449" s="2">
        <f>VLOOKUP(G3449,Sheet1!J:O,6,0)</f>
        <v>0</v>
      </c>
      <c r="I3449">
        <v>8</v>
      </c>
      <c r="J3449">
        <v>0</v>
      </c>
      <c r="K3449" s="8">
        <f>VLOOKUP(C3449,'渗透率、续签率'!B:C,2,0)</f>
        <v>0.22500000000000001</v>
      </c>
      <c r="L3449" s="6">
        <f t="shared" si="319"/>
        <v>0</v>
      </c>
      <c r="M3449">
        <v>0</v>
      </c>
      <c r="N3449">
        <v>0</v>
      </c>
      <c r="O3449" s="24" t="e">
        <f t="shared" si="320"/>
        <v>#DIV/0!</v>
      </c>
      <c r="P3449" s="35">
        <f>VLOOKUP(E3449,'参数设置&amp;汇总'!O:X,10,0)</f>
        <v>0.05</v>
      </c>
      <c r="Q3449" s="37">
        <f t="shared" si="321"/>
        <v>0</v>
      </c>
      <c r="R3449">
        <v>0.85</v>
      </c>
      <c r="S3449" s="38">
        <f t="shared" si="322"/>
        <v>0</v>
      </c>
      <c r="T3449" s="9">
        <f t="shared" si="323"/>
        <v>0</v>
      </c>
      <c r="V3449" s="11"/>
    </row>
    <row r="3450" spans="2:22" ht="18">
      <c r="B3450" t="s">
        <v>550</v>
      </c>
      <c r="C3450" t="s">
        <v>2</v>
      </c>
      <c r="D3450" t="str">
        <f>VLOOKUP(G3450,Sheet1!J:K,2,0)</f>
        <v>C</v>
      </c>
      <c r="E3450" t="str">
        <f t="shared" si="318"/>
        <v>C素质教育</v>
      </c>
      <c r="F3450" t="str">
        <f>VLOOKUP(G3450,Sheet1!J:L,3,0)</f>
        <v>山东省</v>
      </c>
      <c r="G3450" t="s">
        <v>252</v>
      </c>
      <c r="H3450" s="2" t="str">
        <f>VLOOKUP(G3450,Sheet1!J:O,6,0)</f>
        <v>华北大区</v>
      </c>
      <c r="I3450">
        <v>761</v>
      </c>
      <c r="J3450">
        <v>8</v>
      </c>
      <c r="K3450" s="8">
        <f>VLOOKUP(C3450,'渗透率、续签率'!B:C,2,0)</f>
        <v>0.22500000000000001</v>
      </c>
      <c r="L3450" s="6">
        <f t="shared" si="319"/>
        <v>1.0512483574244415E-2</v>
      </c>
      <c r="M3450">
        <v>189</v>
      </c>
      <c r="N3450">
        <v>4</v>
      </c>
      <c r="O3450" s="24">
        <f t="shared" si="320"/>
        <v>2.1164021164021163E-2</v>
      </c>
      <c r="P3450" s="35">
        <f>VLOOKUP(E3450,'参数设置&amp;汇总'!O:X,10,0)</f>
        <v>0.05</v>
      </c>
      <c r="Q3450" s="37">
        <f t="shared" si="321"/>
        <v>9.4500000000000011</v>
      </c>
      <c r="R3450">
        <v>0.85</v>
      </c>
      <c r="S3450" s="38">
        <f t="shared" si="322"/>
        <v>10.058823529411766</v>
      </c>
      <c r="T3450" s="9">
        <f t="shared" si="323"/>
        <v>4.3554705882352946</v>
      </c>
      <c r="V3450" s="11"/>
    </row>
    <row r="3451" spans="2:22" ht="18">
      <c r="B3451" t="s">
        <v>550</v>
      </c>
      <c r="C3451" t="s">
        <v>2</v>
      </c>
      <c r="D3451" t="str">
        <f>VLOOKUP(G3451,Sheet1!J:K,2,0)</f>
        <v>B</v>
      </c>
      <c r="E3451" t="str">
        <f t="shared" si="318"/>
        <v>B素质教育</v>
      </c>
      <c r="F3451" t="str">
        <f>VLOOKUP(G3451,Sheet1!J:L,3,0)</f>
        <v>云南省</v>
      </c>
      <c r="G3451" t="s">
        <v>73</v>
      </c>
      <c r="H3451" s="2" t="str">
        <f>VLOOKUP(G3451,Sheet1!J:O,6,0)</f>
        <v>华南大区</v>
      </c>
      <c r="I3451" s="1">
        <v>1648</v>
      </c>
      <c r="J3451">
        <v>53</v>
      </c>
      <c r="K3451" s="8">
        <f>VLOOKUP(C3451,'渗透率、续签率'!B:C,2,0)</f>
        <v>0.22500000000000001</v>
      </c>
      <c r="L3451" s="6">
        <f t="shared" si="319"/>
        <v>3.2160194174757281E-2</v>
      </c>
      <c r="M3451">
        <v>394</v>
      </c>
      <c r="N3451">
        <v>30</v>
      </c>
      <c r="O3451" s="24">
        <f t="shared" si="320"/>
        <v>7.6142131979695438E-2</v>
      </c>
      <c r="P3451" s="35">
        <f>VLOOKUP(E3451,'参数设置&amp;汇总'!O:X,10,0)</f>
        <v>0.3</v>
      </c>
      <c r="Q3451" s="37">
        <f t="shared" si="321"/>
        <v>118.19999999999999</v>
      </c>
      <c r="R3451">
        <v>0.85</v>
      </c>
      <c r="S3451" s="38">
        <f t="shared" si="322"/>
        <v>131.11764705882351</v>
      </c>
      <c r="T3451" s="9">
        <f t="shared" si="323"/>
        <v>56.773941176470579</v>
      </c>
      <c r="V3451" s="11"/>
    </row>
    <row r="3452" spans="2:22" ht="18">
      <c r="B3452" t="s">
        <v>550</v>
      </c>
      <c r="C3452" t="s">
        <v>2</v>
      </c>
      <c r="D3452" t="str">
        <f>VLOOKUP(G3452,Sheet1!J:K,2,0)</f>
        <v>C</v>
      </c>
      <c r="E3452" t="str">
        <f t="shared" si="318"/>
        <v>C素质教育</v>
      </c>
      <c r="F3452" t="str">
        <f>VLOOKUP(G3452,Sheet1!J:L,3,0)</f>
        <v>新疆维吾尔自治区</v>
      </c>
      <c r="G3452" t="s">
        <v>253</v>
      </c>
      <c r="H3452" s="2" t="str">
        <f>VLOOKUP(G3452,Sheet1!J:O,6,0)</f>
        <v>华北大区</v>
      </c>
      <c r="I3452">
        <v>2</v>
      </c>
      <c r="J3452">
        <v>0</v>
      </c>
      <c r="K3452" s="8">
        <f>VLOOKUP(C3452,'渗透率、续签率'!B:C,2,0)</f>
        <v>0.22500000000000001</v>
      </c>
      <c r="L3452" s="6">
        <f t="shared" si="319"/>
        <v>0</v>
      </c>
      <c r="M3452">
        <v>0</v>
      </c>
      <c r="N3452">
        <v>0</v>
      </c>
      <c r="O3452" s="24" t="e">
        <f t="shared" si="320"/>
        <v>#DIV/0!</v>
      </c>
      <c r="P3452" s="35">
        <f>VLOOKUP(E3452,'参数设置&amp;汇总'!O:X,10,0)</f>
        <v>0.05</v>
      </c>
      <c r="Q3452" s="37">
        <f t="shared" si="321"/>
        <v>0</v>
      </c>
      <c r="R3452">
        <v>0.85</v>
      </c>
      <c r="S3452" s="38">
        <f t="shared" si="322"/>
        <v>0</v>
      </c>
      <c r="T3452" s="9">
        <f t="shared" si="323"/>
        <v>0</v>
      </c>
      <c r="V3452" s="11"/>
    </row>
    <row r="3453" spans="2:22" ht="18">
      <c r="B3453" t="s">
        <v>550</v>
      </c>
      <c r="C3453" t="s">
        <v>2</v>
      </c>
      <c r="D3453" t="str">
        <f>VLOOKUP(G3453,Sheet1!J:K,2,0)</f>
        <v>C</v>
      </c>
      <c r="E3453" t="str">
        <f t="shared" si="318"/>
        <v>C素质教育</v>
      </c>
      <c r="F3453" t="str">
        <f>VLOOKUP(G3453,Sheet1!J:L,3,0)</f>
        <v>新疆维吾尔自治区</v>
      </c>
      <c r="G3453" t="s">
        <v>254</v>
      </c>
      <c r="H3453" s="2" t="str">
        <f>VLOOKUP(G3453,Sheet1!J:O,6,0)</f>
        <v>华北大区</v>
      </c>
      <c r="I3453">
        <v>124</v>
      </c>
      <c r="J3453">
        <v>1</v>
      </c>
      <c r="K3453" s="8">
        <f>VLOOKUP(C3453,'渗透率、续签率'!B:C,2,0)</f>
        <v>0.22500000000000001</v>
      </c>
      <c r="L3453" s="6">
        <f t="shared" si="319"/>
        <v>8.0645161290322578E-3</v>
      </c>
      <c r="M3453">
        <v>27</v>
      </c>
      <c r="N3453">
        <v>1</v>
      </c>
      <c r="O3453" s="24">
        <f t="shared" si="320"/>
        <v>3.7037037037037035E-2</v>
      </c>
      <c r="P3453" s="35">
        <f>VLOOKUP(E3453,'参数设置&amp;汇总'!O:X,10,0)</f>
        <v>0.05</v>
      </c>
      <c r="Q3453" s="37">
        <f t="shared" si="321"/>
        <v>1.35</v>
      </c>
      <c r="R3453">
        <v>0.85</v>
      </c>
      <c r="S3453" s="38">
        <f t="shared" si="322"/>
        <v>1.3235294117647058</v>
      </c>
      <c r="T3453" s="9">
        <f t="shared" si="323"/>
        <v>0.57308823529411768</v>
      </c>
      <c r="V3453" s="11"/>
    </row>
    <row r="3454" spans="2:22" ht="18">
      <c r="B3454" t="s">
        <v>550</v>
      </c>
      <c r="C3454" t="s">
        <v>2</v>
      </c>
      <c r="D3454" t="str">
        <f>VLOOKUP(G3454,Sheet1!J:K,2,0)</f>
        <v>C</v>
      </c>
      <c r="E3454" t="str">
        <f t="shared" si="318"/>
        <v>C素质教育</v>
      </c>
      <c r="F3454" t="str">
        <f>VLOOKUP(G3454,Sheet1!J:L,3,0)</f>
        <v>海南省</v>
      </c>
      <c r="G3454" t="s">
        <v>255</v>
      </c>
      <c r="H3454" s="2" t="str">
        <f>VLOOKUP(G3454,Sheet1!J:O,6,0)</f>
        <v>华南大区</v>
      </c>
      <c r="I3454">
        <v>4</v>
      </c>
      <c r="J3454">
        <v>0</v>
      </c>
      <c r="K3454" s="8">
        <f>VLOOKUP(C3454,'渗透率、续签率'!B:C,2,0)</f>
        <v>0.22500000000000001</v>
      </c>
      <c r="L3454" s="6">
        <f t="shared" si="319"/>
        <v>0</v>
      </c>
      <c r="M3454">
        <v>0</v>
      </c>
      <c r="N3454">
        <v>0</v>
      </c>
      <c r="O3454" s="24" t="e">
        <f t="shared" si="320"/>
        <v>#DIV/0!</v>
      </c>
      <c r="P3454" s="35">
        <f>VLOOKUP(E3454,'参数设置&amp;汇总'!O:X,10,0)</f>
        <v>0.05</v>
      </c>
      <c r="Q3454" s="37">
        <f t="shared" si="321"/>
        <v>0</v>
      </c>
      <c r="R3454">
        <v>0.85</v>
      </c>
      <c r="S3454" s="38">
        <f t="shared" si="322"/>
        <v>0</v>
      </c>
      <c r="T3454" s="9">
        <f t="shared" si="323"/>
        <v>0</v>
      </c>
      <c r="U3454" s="1"/>
      <c r="V3454" s="11"/>
    </row>
    <row r="3455" spans="2:22" ht="18">
      <c r="B3455" t="s">
        <v>550</v>
      </c>
      <c r="C3455" t="s">
        <v>2</v>
      </c>
      <c r="D3455" t="str">
        <f>VLOOKUP(G3455,Sheet1!J:K,2,0)</f>
        <v>C</v>
      </c>
      <c r="E3455" t="str">
        <f t="shared" si="318"/>
        <v>C素质教育</v>
      </c>
      <c r="F3455" t="str">
        <f>VLOOKUP(G3455,Sheet1!J:L,3,0)</f>
        <v>西藏自治区</v>
      </c>
      <c r="G3455" t="s">
        <v>256</v>
      </c>
      <c r="H3455" s="2">
        <f>VLOOKUP(G3455,Sheet1!J:O,6,0)</f>
        <v>0</v>
      </c>
      <c r="I3455">
        <v>2</v>
      </c>
      <c r="J3455">
        <v>0</v>
      </c>
      <c r="K3455" s="8">
        <f>VLOOKUP(C3455,'渗透率、续签率'!B:C,2,0)</f>
        <v>0.22500000000000001</v>
      </c>
      <c r="L3455" s="6">
        <f t="shared" si="319"/>
        <v>0</v>
      </c>
      <c r="M3455">
        <v>0</v>
      </c>
      <c r="N3455">
        <v>0</v>
      </c>
      <c r="O3455" s="24" t="e">
        <f t="shared" si="320"/>
        <v>#DIV/0!</v>
      </c>
      <c r="P3455" s="35">
        <f>VLOOKUP(E3455,'参数设置&amp;汇总'!O:X,10,0)</f>
        <v>0.05</v>
      </c>
      <c r="Q3455" s="37">
        <f t="shared" si="321"/>
        <v>0</v>
      </c>
      <c r="R3455">
        <v>0.85</v>
      </c>
      <c r="S3455" s="38">
        <f t="shared" si="322"/>
        <v>0</v>
      </c>
      <c r="T3455" s="9">
        <f t="shared" si="323"/>
        <v>0</v>
      </c>
      <c r="V3455" s="11"/>
    </row>
    <row r="3456" spans="2:22" ht="18">
      <c r="B3456" t="s">
        <v>550</v>
      </c>
      <c r="C3456" t="s">
        <v>2</v>
      </c>
      <c r="D3456" t="str">
        <f>VLOOKUP(G3456,Sheet1!J:K,2,0)</f>
        <v>C</v>
      </c>
      <c r="E3456" t="str">
        <f t="shared" si="318"/>
        <v>C素质教育</v>
      </c>
      <c r="F3456" t="str">
        <f>VLOOKUP(G3456,Sheet1!J:L,3,0)</f>
        <v>云南省</v>
      </c>
      <c r="G3456" t="s">
        <v>257</v>
      </c>
      <c r="H3456" s="2" t="str">
        <f>VLOOKUP(G3456,Sheet1!J:O,6,0)</f>
        <v>华南大区</v>
      </c>
      <c r="I3456">
        <v>218</v>
      </c>
      <c r="J3456">
        <v>0</v>
      </c>
      <c r="K3456" s="8">
        <f>VLOOKUP(C3456,'渗透率、续签率'!B:C,2,0)</f>
        <v>0.22500000000000001</v>
      </c>
      <c r="L3456" s="6">
        <f t="shared" si="319"/>
        <v>0</v>
      </c>
      <c r="M3456">
        <v>11</v>
      </c>
      <c r="N3456">
        <v>0</v>
      </c>
      <c r="O3456" s="24">
        <f t="shared" si="320"/>
        <v>0</v>
      </c>
      <c r="P3456" s="35">
        <f>VLOOKUP(E3456,'参数设置&amp;汇总'!O:X,10,0)</f>
        <v>0.05</v>
      </c>
      <c r="Q3456" s="37">
        <f t="shared" si="321"/>
        <v>0.55000000000000004</v>
      </c>
      <c r="R3456">
        <v>0.85</v>
      </c>
      <c r="S3456" s="38">
        <f t="shared" si="322"/>
        <v>0.6470588235294118</v>
      </c>
      <c r="T3456" s="9">
        <f t="shared" si="323"/>
        <v>0.2801764705882353</v>
      </c>
      <c r="V3456" s="11"/>
    </row>
    <row r="3457" spans="2:22" ht="18">
      <c r="B3457" t="s">
        <v>550</v>
      </c>
      <c r="C3457" t="s">
        <v>2</v>
      </c>
      <c r="D3457" t="str">
        <f>VLOOKUP(G3457,Sheet1!J:K,2,0)</f>
        <v>C</v>
      </c>
      <c r="E3457" t="str">
        <f t="shared" si="318"/>
        <v>C素质教育</v>
      </c>
      <c r="F3457" t="str">
        <f>VLOOKUP(G3457,Sheet1!J:L,3,0)</f>
        <v>山西省</v>
      </c>
      <c r="G3457" t="s">
        <v>258</v>
      </c>
      <c r="H3457" s="2" t="str">
        <f>VLOOKUP(G3457,Sheet1!J:O,6,0)</f>
        <v>华北大区</v>
      </c>
      <c r="I3457">
        <v>393</v>
      </c>
      <c r="J3457">
        <v>1</v>
      </c>
      <c r="K3457" s="8">
        <f>VLOOKUP(C3457,'渗透率、续签率'!B:C,2,0)</f>
        <v>0.22500000000000001</v>
      </c>
      <c r="L3457" s="6">
        <f t="shared" si="319"/>
        <v>2.5445292620865142E-3</v>
      </c>
      <c r="M3457">
        <v>63</v>
      </c>
      <c r="N3457">
        <v>1</v>
      </c>
      <c r="O3457" s="24">
        <f t="shared" si="320"/>
        <v>1.5873015873015872E-2</v>
      </c>
      <c r="P3457" s="35">
        <f>VLOOKUP(E3457,'参数设置&amp;汇总'!O:X,10,0)</f>
        <v>0.05</v>
      </c>
      <c r="Q3457" s="37">
        <f t="shared" si="321"/>
        <v>3.1500000000000004</v>
      </c>
      <c r="R3457">
        <v>0.85</v>
      </c>
      <c r="S3457" s="38">
        <f t="shared" si="322"/>
        <v>3.4411764705882355</v>
      </c>
      <c r="T3457" s="9">
        <f t="shared" si="323"/>
        <v>1.4900294117647059</v>
      </c>
      <c r="V3457" s="11"/>
    </row>
    <row r="3458" spans="2:22" ht="18">
      <c r="B3458" t="s">
        <v>550</v>
      </c>
      <c r="C3458" t="s">
        <v>2</v>
      </c>
      <c r="D3458" t="str">
        <f>VLOOKUP(G3458,Sheet1!J:K,2,0)</f>
        <v>C</v>
      </c>
      <c r="E3458" t="str">
        <f t="shared" si="318"/>
        <v>C素质教育</v>
      </c>
      <c r="F3458" t="str">
        <f>VLOOKUP(G3458,Sheet1!J:L,3,0)</f>
        <v>山西省</v>
      </c>
      <c r="G3458" t="s">
        <v>259</v>
      </c>
      <c r="H3458" s="2" t="str">
        <f>VLOOKUP(G3458,Sheet1!J:O,6,0)</f>
        <v>华北大区</v>
      </c>
      <c r="I3458">
        <v>308</v>
      </c>
      <c r="J3458">
        <v>0</v>
      </c>
      <c r="K3458" s="8">
        <f>VLOOKUP(C3458,'渗透率、续签率'!B:C,2,0)</f>
        <v>0.22500000000000001</v>
      </c>
      <c r="L3458" s="6">
        <f t="shared" si="319"/>
        <v>0</v>
      </c>
      <c r="M3458">
        <v>25</v>
      </c>
      <c r="N3458">
        <v>0</v>
      </c>
      <c r="O3458" s="24">
        <f t="shared" si="320"/>
        <v>0</v>
      </c>
      <c r="P3458" s="35">
        <f>VLOOKUP(E3458,'参数设置&amp;汇总'!O:X,10,0)</f>
        <v>0.05</v>
      </c>
      <c r="Q3458" s="37">
        <f t="shared" si="321"/>
        <v>1.25</v>
      </c>
      <c r="R3458">
        <v>0.85</v>
      </c>
      <c r="S3458" s="38">
        <f t="shared" si="322"/>
        <v>1.4705882352941178</v>
      </c>
      <c r="T3458" s="9">
        <f t="shared" si="323"/>
        <v>0.63676470588235301</v>
      </c>
    </row>
    <row r="3459" spans="2:22" ht="18">
      <c r="B3459" t="s">
        <v>550</v>
      </c>
      <c r="C3459" t="s">
        <v>2</v>
      </c>
      <c r="D3459" t="str">
        <f>VLOOKUP(G3459,Sheet1!J:K,2,0)</f>
        <v>C</v>
      </c>
      <c r="E3459" t="str">
        <f t="shared" ref="E3459:E3522" si="324">D3459&amp;C3459</f>
        <v>C素质教育</v>
      </c>
      <c r="F3459" t="str">
        <f>VLOOKUP(G3459,Sheet1!J:L,3,0)</f>
        <v>云南省</v>
      </c>
      <c r="G3459" t="s">
        <v>260</v>
      </c>
      <c r="H3459" s="2" t="str">
        <f>VLOOKUP(G3459,Sheet1!J:O,6,0)</f>
        <v>华南大区</v>
      </c>
      <c r="I3459">
        <v>107</v>
      </c>
      <c r="J3459">
        <v>0</v>
      </c>
      <c r="K3459" s="8">
        <f>VLOOKUP(C3459,'渗透率、续签率'!B:C,2,0)</f>
        <v>0.22500000000000001</v>
      </c>
      <c r="L3459" s="6">
        <f t="shared" ref="L3459:L3522" si="325">J3459/I3459</f>
        <v>0</v>
      </c>
      <c r="M3459">
        <v>8</v>
      </c>
      <c r="N3459">
        <v>0</v>
      </c>
      <c r="O3459" s="24">
        <f t="shared" ref="O3459:O3522" si="326">N3459/M3459</f>
        <v>0</v>
      </c>
      <c r="P3459" s="35">
        <f>VLOOKUP(E3459,'参数设置&amp;汇总'!O:X,10,0)</f>
        <v>0.05</v>
      </c>
      <c r="Q3459" s="37">
        <f t="shared" ref="Q3459:Q3522" si="327">IF(P3459*M3459&gt;=N3459,M3459*P3459,N3459)</f>
        <v>0.4</v>
      </c>
      <c r="R3459">
        <v>0.85</v>
      </c>
      <c r="S3459" s="38">
        <f t="shared" ref="S3459:S3522" si="328">((1-K3459)*N3459+IF(Q3459-N3459&gt;0,Q3459-N3459,0))/R3459</f>
        <v>0.4705882352941177</v>
      </c>
      <c r="T3459" s="9">
        <f t="shared" ref="T3459:T3522" si="329">S3459*0.433</f>
        <v>0.20376470588235296</v>
      </c>
      <c r="V3459" s="11"/>
    </row>
    <row r="3460" spans="2:22" ht="18">
      <c r="B3460" t="s">
        <v>550</v>
      </c>
      <c r="C3460" t="s">
        <v>2</v>
      </c>
      <c r="D3460" t="str">
        <f>VLOOKUP(G3460,Sheet1!J:K,2,0)</f>
        <v>C</v>
      </c>
      <c r="E3460" t="str">
        <f t="shared" si="324"/>
        <v>C素质教育</v>
      </c>
      <c r="F3460" t="str">
        <f>VLOOKUP(G3460,Sheet1!J:L,3,0)</f>
        <v>江西省</v>
      </c>
      <c r="G3460" t="s">
        <v>261</v>
      </c>
      <c r="H3460" s="2" t="str">
        <f>VLOOKUP(G3460,Sheet1!J:O,6,0)</f>
        <v>华南大区</v>
      </c>
      <c r="I3460">
        <v>285</v>
      </c>
      <c r="J3460">
        <v>1</v>
      </c>
      <c r="K3460" s="8">
        <f>VLOOKUP(C3460,'渗透率、续签率'!B:C,2,0)</f>
        <v>0.22500000000000001</v>
      </c>
      <c r="L3460" s="6">
        <f t="shared" si="325"/>
        <v>3.5087719298245615E-3</v>
      </c>
      <c r="M3460">
        <v>58</v>
      </c>
      <c r="N3460">
        <v>1</v>
      </c>
      <c r="O3460" s="24">
        <f t="shared" si="326"/>
        <v>1.7241379310344827E-2</v>
      </c>
      <c r="P3460" s="35">
        <f>VLOOKUP(E3460,'参数设置&amp;汇总'!O:X,10,0)</f>
        <v>0.05</v>
      </c>
      <c r="Q3460" s="37">
        <f t="shared" si="327"/>
        <v>2.9000000000000004</v>
      </c>
      <c r="R3460">
        <v>0.85</v>
      </c>
      <c r="S3460" s="38">
        <f t="shared" si="328"/>
        <v>3.1470588235294121</v>
      </c>
      <c r="T3460" s="9">
        <f t="shared" si="329"/>
        <v>1.3626764705882355</v>
      </c>
      <c r="V3460" s="11"/>
    </row>
    <row r="3461" spans="2:22" ht="18">
      <c r="B3461" t="s">
        <v>550</v>
      </c>
      <c r="C3461" t="s">
        <v>2</v>
      </c>
      <c r="D3461" t="str">
        <f>VLOOKUP(G3461,Sheet1!J:K,2,0)</f>
        <v>C</v>
      </c>
      <c r="E3461" t="str">
        <f t="shared" si="324"/>
        <v>C素质教育</v>
      </c>
      <c r="F3461" t="str">
        <f>VLOOKUP(G3461,Sheet1!J:L,3,0)</f>
        <v>云南省</v>
      </c>
      <c r="G3461" t="s">
        <v>262</v>
      </c>
      <c r="H3461" s="2" t="str">
        <f>VLOOKUP(G3461,Sheet1!J:O,6,0)</f>
        <v>华南大区</v>
      </c>
      <c r="I3461">
        <v>455</v>
      </c>
      <c r="J3461">
        <v>0</v>
      </c>
      <c r="K3461" s="8">
        <f>VLOOKUP(C3461,'渗透率、续签率'!B:C,2,0)</f>
        <v>0.22500000000000001</v>
      </c>
      <c r="L3461" s="6">
        <f t="shared" si="325"/>
        <v>0</v>
      </c>
      <c r="M3461">
        <v>21</v>
      </c>
      <c r="N3461">
        <v>0</v>
      </c>
      <c r="O3461" s="24">
        <f t="shared" si="326"/>
        <v>0</v>
      </c>
      <c r="P3461" s="35">
        <f>VLOOKUP(E3461,'参数设置&amp;汇总'!O:X,10,0)</f>
        <v>0.05</v>
      </c>
      <c r="Q3461" s="37">
        <f t="shared" si="327"/>
        <v>1.05</v>
      </c>
      <c r="R3461">
        <v>0.85</v>
      </c>
      <c r="S3461" s="38">
        <f t="shared" si="328"/>
        <v>1.2352941176470589</v>
      </c>
      <c r="T3461" s="9">
        <f t="shared" si="329"/>
        <v>0.53488235294117648</v>
      </c>
      <c r="V3461" s="11"/>
    </row>
    <row r="3462" spans="2:22" ht="18">
      <c r="B3462" t="s">
        <v>550</v>
      </c>
      <c r="C3462" t="s">
        <v>2</v>
      </c>
      <c r="D3462" t="str">
        <f>VLOOKUP(G3462,Sheet1!J:K,2,0)</f>
        <v>C</v>
      </c>
      <c r="E3462" t="str">
        <f t="shared" si="324"/>
        <v>C素质教育</v>
      </c>
      <c r="F3462" t="str">
        <f>VLOOKUP(G3462,Sheet1!J:L,3,0)</f>
        <v>山西省</v>
      </c>
      <c r="G3462" t="s">
        <v>263</v>
      </c>
      <c r="H3462" s="2" t="str">
        <f>VLOOKUP(G3462,Sheet1!J:O,6,0)</f>
        <v>华北大区</v>
      </c>
      <c r="I3462">
        <v>245</v>
      </c>
      <c r="J3462">
        <v>0</v>
      </c>
      <c r="K3462" s="8">
        <f>VLOOKUP(C3462,'渗透率、续签率'!B:C,2,0)</f>
        <v>0.22500000000000001</v>
      </c>
      <c r="L3462" s="6">
        <f t="shared" si="325"/>
        <v>0</v>
      </c>
      <c r="M3462">
        <v>58</v>
      </c>
      <c r="N3462">
        <v>0</v>
      </c>
      <c r="O3462" s="24">
        <f t="shared" si="326"/>
        <v>0</v>
      </c>
      <c r="P3462" s="35">
        <f>VLOOKUP(E3462,'参数设置&amp;汇总'!O:X,10,0)</f>
        <v>0.05</v>
      </c>
      <c r="Q3462" s="37">
        <f t="shared" si="327"/>
        <v>2.9000000000000004</v>
      </c>
      <c r="R3462">
        <v>0.85</v>
      </c>
      <c r="S3462" s="38">
        <f t="shared" si="328"/>
        <v>3.4117647058823533</v>
      </c>
      <c r="T3462" s="9">
        <f t="shared" si="329"/>
        <v>1.4772941176470589</v>
      </c>
      <c r="V3462" s="11"/>
    </row>
    <row r="3463" spans="2:22" ht="18">
      <c r="B3463" t="s">
        <v>550</v>
      </c>
      <c r="C3463" t="s">
        <v>2</v>
      </c>
      <c r="D3463" t="str">
        <f>VLOOKUP(G3463,Sheet1!J:K,2,0)</f>
        <v>C</v>
      </c>
      <c r="E3463" t="str">
        <f t="shared" si="324"/>
        <v>C素质教育</v>
      </c>
      <c r="F3463" t="str">
        <f>VLOOKUP(G3463,Sheet1!J:L,3,0)</f>
        <v>辽宁省</v>
      </c>
      <c r="G3463" t="s">
        <v>264</v>
      </c>
      <c r="H3463" s="2" t="str">
        <f>VLOOKUP(G3463,Sheet1!J:O,6,0)</f>
        <v>华北大区</v>
      </c>
      <c r="I3463">
        <v>337</v>
      </c>
      <c r="J3463">
        <v>0</v>
      </c>
      <c r="K3463" s="8">
        <f>VLOOKUP(C3463,'渗透率、续签率'!B:C,2,0)</f>
        <v>0.22500000000000001</v>
      </c>
      <c r="L3463" s="6">
        <f t="shared" si="325"/>
        <v>0</v>
      </c>
      <c r="M3463">
        <v>118</v>
      </c>
      <c r="N3463">
        <v>0</v>
      </c>
      <c r="O3463" s="24">
        <f t="shared" si="326"/>
        <v>0</v>
      </c>
      <c r="P3463" s="35">
        <f>VLOOKUP(E3463,'参数设置&amp;汇总'!O:X,10,0)</f>
        <v>0.05</v>
      </c>
      <c r="Q3463" s="37">
        <f t="shared" si="327"/>
        <v>5.9</v>
      </c>
      <c r="R3463">
        <v>0.85</v>
      </c>
      <c r="S3463" s="38">
        <f t="shared" si="328"/>
        <v>6.9411764705882355</v>
      </c>
      <c r="T3463" s="9">
        <f t="shared" si="329"/>
        <v>3.005529411764706</v>
      </c>
    </row>
    <row r="3464" spans="2:22" ht="18">
      <c r="B3464" t="s">
        <v>550</v>
      </c>
      <c r="C3464" t="s">
        <v>2</v>
      </c>
      <c r="D3464" t="str">
        <f>VLOOKUP(G3464,Sheet1!J:K,2,0)</f>
        <v>C</v>
      </c>
      <c r="E3464" t="str">
        <f t="shared" si="324"/>
        <v>C素质教育</v>
      </c>
      <c r="F3464" t="str">
        <f>VLOOKUP(G3464,Sheet1!J:L,3,0)</f>
        <v>辽宁省</v>
      </c>
      <c r="G3464" t="s">
        <v>265</v>
      </c>
      <c r="H3464" s="2" t="str">
        <f>VLOOKUP(G3464,Sheet1!J:O,6,0)</f>
        <v>华北大区</v>
      </c>
      <c r="I3464">
        <v>146</v>
      </c>
      <c r="J3464">
        <v>0</v>
      </c>
      <c r="K3464" s="8">
        <f>VLOOKUP(C3464,'渗透率、续签率'!B:C,2,0)</f>
        <v>0.22500000000000001</v>
      </c>
      <c r="L3464" s="6">
        <f t="shared" si="325"/>
        <v>0</v>
      </c>
      <c r="M3464">
        <v>8</v>
      </c>
      <c r="N3464">
        <v>0</v>
      </c>
      <c r="O3464" s="24">
        <f t="shared" si="326"/>
        <v>0</v>
      </c>
      <c r="P3464" s="35">
        <f>VLOOKUP(E3464,'参数设置&amp;汇总'!O:X,10,0)</f>
        <v>0.05</v>
      </c>
      <c r="Q3464" s="37">
        <f t="shared" si="327"/>
        <v>0.4</v>
      </c>
      <c r="R3464">
        <v>0.85</v>
      </c>
      <c r="S3464" s="38">
        <f t="shared" si="328"/>
        <v>0.4705882352941177</v>
      </c>
      <c r="T3464" s="9">
        <f t="shared" si="329"/>
        <v>0.20376470588235296</v>
      </c>
      <c r="V3464" s="11"/>
    </row>
    <row r="3465" spans="2:22" ht="18">
      <c r="B3465" t="s">
        <v>550</v>
      </c>
      <c r="C3465" t="s">
        <v>2</v>
      </c>
      <c r="D3465" t="str">
        <f>VLOOKUP(G3465,Sheet1!J:K,2,0)</f>
        <v>C</v>
      </c>
      <c r="E3465" t="str">
        <f t="shared" si="324"/>
        <v>C素质教育</v>
      </c>
      <c r="F3465" t="str">
        <f>VLOOKUP(G3465,Sheet1!J:L,3,0)</f>
        <v>广西壮族自治区</v>
      </c>
      <c r="G3465" t="s">
        <v>266</v>
      </c>
      <c r="H3465" s="2" t="str">
        <f>VLOOKUP(G3465,Sheet1!J:O,6,0)</f>
        <v>华南大区</v>
      </c>
      <c r="I3465">
        <v>202</v>
      </c>
      <c r="J3465">
        <v>0</v>
      </c>
      <c r="K3465" s="8">
        <f>VLOOKUP(C3465,'渗透率、续签率'!B:C,2,0)</f>
        <v>0.22500000000000001</v>
      </c>
      <c r="L3465" s="6">
        <f t="shared" si="325"/>
        <v>0</v>
      </c>
      <c r="M3465">
        <v>10</v>
      </c>
      <c r="N3465">
        <v>0</v>
      </c>
      <c r="O3465" s="24">
        <f t="shared" si="326"/>
        <v>0</v>
      </c>
      <c r="P3465" s="35">
        <f>VLOOKUP(E3465,'参数设置&amp;汇总'!O:X,10,0)</f>
        <v>0.05</v>
      </c>
      <c r="Q3465" s="37">
        <f t="shared" si="327"/>
        <v>0.5</v>
      </c>
      <c r="R3465">
        <v>0.85</v>
      </c>
      <c r="S3465" s="38">
        <f t="shared" si="328"/>
        <v>0.58823529411764708</v>
      </c>
      <c r="T3465" s="9">
        <f t="shared" si="329"/>
        <v>0.25470588235294117</v>
      </c>
      <c r="U3465" s="1"/>
      <c r="V3465" s="11"/>
    </row>
    <row r="3466" spans="2:22" ht="18">
      <c r="B3466" t="s">
        <v>550</v>
      </c>
      <c r="C3466" t="s">
        <v>2</v>
      </c>
      <c r="D3466" t="str">
        <f>VLOOKUP(G3466,Sheet1!J:K,2,0)</f>
        <v>A</v>
      </c>
      <c r="E3466" t="str">
        <f t="shared" si="324"/>
        <v>A素质教育</v>
      </c>
      <c r="F3466" t="str">
        <f>VLOOKUP(G3466,Sheet1!J:L,3,0)</f>
        <v>浙江省</v>
      </c>
      <c r="G3466" t="s">
        <v>54</v>
      </c>
      <c r="H3466" s="2" t="str">
        <f>VLOOKUP(G3466,Sheet1!J:O,6,0)</f>
        <v>华南大区</v>
      </c>
      <c r="I3466" s="1">
        <v>4534</v>
      </c>
      <c r="J3466">
        <v>109</v>
      </c>
      <c r="K3466" s="8">
        <f>VLOOKUP(C3466,'渗透率、续签率'!B:C,2,0)</f>
        <v>0.22500000000000001</v>
      </c>
      <c r="L3466" s="6">
        <f t="shared" si="325"/>
        <v>2.4040582267313631E-2</v>
      </c>
      <c r="M3466" s="1">
        <v>1683</v>
      </c>
      <c r="N3466">
        <v>94</v>
      </c>
      <c r="O3466" s="24">
        <f t="shared" si="326"/>
        <v>5.5852644087938205E-2</v>
      </c>
      <c r="P3466" s="35">
        <f>VLOOKUP(E3466,'参数设置&amp;汇总'!O:X,10,0)</f>
        <v>0.45</v>
      </c>
      <c r="Q3466" s="37">
        <f t="shared" si="327"/>
        <v>757.35</v>
      </c>
      <c r="R3466">
        <v>0.85</v>
      </c>
      <c r="S3466" s="38">
        <f t="shared" si="328"/>
        <v>866.11764705882365</v>
      </c>
      <c r="T3466" s="9">
        <f t="shared" si="329"/>
        <v>375.02894117647065</v>
      </c>
      <c r="V3466" s="11"/>
    </row>
    <row r="3467" spans="2:22" ht="18">
      <c r="B3467" t="s">
        <v>550</v>
      </c>
      <c r="C3467" t="s">
        <v>2</v>
      </c>
      <c r="D3467" t="str">
        <f>VLOOKUP(G3467,Sheet1!J:K,2,0)</f>
        <v>C</v>
      </c>
      <c r="E3467" t="str">
        <f t="shared" si="324"/>
        <v>C素质教育</v>
      </c>
      <c r="F3467" t="str">
        <f>VLOOKUP(G3467,Sheet1!J:L,3,0)</f>
        <v>吉林省</v>
      </c>
      <c r="G3467" t="s">
        <v>267</v>
      </c>
      <c r="H3467" s="2" t="str">
        <f>VLOOKUP(G3467,Sheet1!J:O,6,0)</f>
        <v>华北大区</v>
      </c>
      <c r="I3467">
        <v>272</v>
      </c>
      <c r="J3467">
        <v>0</v>
      </c>
      <c r="K3467" s="8">
        <f>VLOOKUP(C3467,'渗透率、续签率'!B:C,2,0)</f>
        <v>0.22500000000000001</v>
      </c>
      <c r="L3467" s="6">
        <f t="shared" si="325"/>
        <v>0</v>
      </c>
      <c r="M3467">
        <v>52</v>
      </c>
      <c r="N3467">
        <v>0</v>
      </c>
      <c r="O3467" s="24">
        <f t="shared" si="326"/>
        <v>0</v>
      </c>
      <c r="P3467" s="35">
        <f>VLOOKUP(E3467,'参数设置&amp;汇总'!O:X,10,0)</f>
        <v>0.05</v>
      </c>
      <c r="Q3467" s="37">
        <f t="shared" si="327"/>
        <v>2.6</v>
      </c>
      <c r="R3467">
        <v>0.85</v>
      </c>
      <c r="S3467" s="38">
        <f t="shared" si="328"/>
        <v>3.0588235294117649</v>
      </c>
      <c r="T3467" s="9">
        <f t="shared" si="329"/>
        <v>1.3244705882352943</v>
      </c>
      <c r="V3467" s="11"/>
    </row>
    <row r="3468" spans="2:22" ht="18">
      <c r="B3468" t="s">
        <v>550</v>
      </c>
      <c r="C3468" t="s">
        <v>2</v>
      </c>
      <c r="D3468" t="str">
        <f>VLOOKUP(G3468,Sheet1!J:K,2,0)</f>
        <v>C</v>
      </c>
      <c r="E3468" t="str">
        <f t="shared" si="324"/>
        <v>C素质教育</v>
      </c>
      <c r="F3468" t="str">
        <f>VLOOKUP(G3468,Sheet1!J:L,3,0)</f>
        <v>西藏自治区</v>
      </c>
      <c r="G3468" t="s">
        <v>268</v>
      </c>
      <c r="H3468" s="2">
        <f>VLOOKUP(G3468,Sheet1!J:O,6,0)</f>
        <v>0</v>
      </c>
      <c r="I3468">
        <v>11</v>
      </c>
      <c r="J3468">
        <v>0</v>
      </c>
      <c r="K3468" s="8">
        <f>VLOOKUP(C3468,'渗透率、续签率'!B:C,2,0)</f>
        <v>0.22500000000000001</v>
      </c>
      <c r="L3468" s="6">
        <f t="shared" si="325"/>
        <v>0</v>
      </c>
      <c r="M3468">
        <v>1</v>
      </c>
      <c r="N3468">
        <v>0</v>
      </c>
      <c r="O3468" s="24">
        <f t="shared" si="326"/>
        <v>0</v>
      </c>
      <c r="P3468" s="35">
        <f>VLOOKUP(E3468,'参数设置&amp;汇总'!O:X,10,0)</f>
        <v>0.05</v>
      </c>
      <c r="Q3468" s="37">
        <f t="shared" si="327"/>
        <v>0.05</v>
      </c>
      <c r="R3468">
        <v>0.85</v>
      </c>
      <c r="S3468" s="38">
        <f t="shared" si="328"/>
        <v>5.8823529411764712E-2</v>
      </c>
      <c r="T3468" s="9">
        <f t="shared" si="329"/>
        <v>2.547058823529412E-2</v>
      </c>
      <c r="V3468" s="11"/>
    </row>
    <row r="3469" spans="2:22" ht="18">
      <c r="B3469" t="s">
        <v>550</v>
      </c>
      <c r="C3469" t="s">
        <v>2</v>
      </c>
      <c r="D3469" t="str">
        <f>VLOOKUP(G3469,Sheet1!J:K,2,0)</f>
        <v>C</v>
      </c>
      <c r="E3469" t="str">
        <f t="shared" si="324"/>
        <v>C素质教育</v>
      </c>
      <c r="F3469" t="str">
        <f>VLOOKUP(G3469,Sheet1!J:L,3,0)</f>
        <v>青海省</v>
      </c>
      <c r="G3469" t="s">
        <v>270</v>
      </c>
      <c r="H3469" s="2" t="str">
        <f>VLOOKUP(G3469,Sheet1!J:O,6,0)</f>
        <v>华北大区</v>
      </c>
      <c r="I3469">
        <v>2</v>
      </c>
      <c r="J3469">
        <v>0</v>
      </c>
      <c r="K3469" s="8">
        <f>VLOOKUP(C3469,'渗透率、续签率'!B:C,2,0)</f>
        <v>0.22500000000000001</v>
      </c>
      <c r="L3469" s="6">
        <f t="shared" si="325"/>
        <v>0</v>
      </c>
      <c r="M3469">
        <v>0</v>
      </c>
      <c r="N3469">
        <v>0</v>
      </c>
      <c r="O3469" s="24" t="e">
        <f t="shared" si="326"/>
        <v>#DIV/0!</v>
      </c>
      <c r="P3469" s="35">
        <f>VLOOKUP(E3469,'参数设置&amp;汇总'!O:X,10,0)</f>
        <v>0.05</v>
      </c>
      <c r="Q3469" s="37">
        <f t="shared" si="327"/>
        <v>0</v>
      </c>
      <c r="R3469">
        <v>0.85</v>
      </c>
      <c r="S3469" s="38">
        <f t="shared" si="328"/>
        <v>0</v>
      </c>
      <c r="T3469" s="9">
        <f t="shared" si="329"/>
        <v>0</v>
      </c>
      <c r="V3469" s="11"/>
    </row>
    <row r="3470" spans="2:22" ht="18">
      <c r="B3470" t="s">
        <v>550</v>
      </c>
      <c r="C3470" t="s">
        <v>2</v>
      </c>
      <c r="D3470" t="str">
        <f>VLOOKUP(G3470,Sheet1!J:K,2,0)</f>
        <v>C</v>
      </c>
      <c r="E3470" t="str">
        <f t="shared" si="324"/>
        <v>C素质教育</v>
      </c>
      <c r="F3470" t="str">
        <f>VLOOKUP(G3470,Sheet1!J:L,3,0)</f>
        <v>山东省</v>
      </c>
      <c r="G3470" t="s">
        <v>271</v>
      </c>
      <c r="H3470" s="2" t="str">
        <f>VLOOKUP(G3470,Sheet1!J:O,6,0)</f>
        <v>华北大区</v>
      </c>
      <c r="I3470">
        <v>924</v>
      </c>
      <c r="J3470">
        <v>6</v>
      </c>
      <c r="K3470" s="8">
        <f>VLOOKUP(C3470,'渗透率、续签率'!B:C,2,0)</f>
        <v>0.22500000000000001</v>
      </c>
      <c r="L3470" s="6">
        <f t="shared" si="325"/>
        <v>6.4935064935064939E-3</v>
      </c>
      <c r="M3470">
        <v>92</v>
      </c>
      <c r="N3470">
        <v>4</v>
      </c>
      <c r="O3470" s="24">
        <f t="shared" si="326"/>
        <v>4.3478260869565216E-2</v>
      </c>
      <c r="P3470" s="35">
        <f>VLOOKUP(E3470,'参数设置&amp;汇总'!O:X,10,0)</f>
        <v>0.05</v>
      </c>
      <c r="Q3470" s="37">
        <f t="shared" si="327"/>
        <v>4.6000000000000005</v>
      </c>
      <c r="R3470">
        <v>0.85</v>
      </c>
      <c r="S3470" s="38">
        <f t="shared" si="328"/>
        <v>4.3529411764705888</v>
      </c>
      <c r="T3470" s="9">
        <f t="shared" si="329"/>
        <v>1.884823529411765</v>
      </c>
      <c r="V3470" s="11"/>
    </row>
    <row r="3471" spans="2:22" ht="18">
      <c r="B3471" t="s">
        <v>550</v>
      </c>
      <c r="C3471" t="s">
        <v>2</v>
      </c>
      <c r="D3471" t="str">
        <f>VLOOKUP(G3471,Sheet1!J:K,2,0)</f>
        <v>C</v>
      </c>
      <c r="E3471" t="str">
        <f t="shared" si="324"/>
        <v>C素质教育</v>
      </c>
      <c r="F3471" t="str">
        <f>VLOOKUP(G3471,Sheet1!J:L,3,0)</f>
        <v>广西壮族自治区</v>
      </c>
      <c r="G3471" t="s">
        <v>272</v>
      </c>
      <c r="H3471" s="2" t="str">
        <f>VLOOKUP(G3471,Sheet1!J:O,6,0)</f>
        <v>华南大区</v>
      </c>
      <c r="I3471">
        <v>653</v>
      </c>
      <c r="J3471">
        <v>6</v>
      </c>
      <c r="K3471" s="8">
        <f>VLOOKUP(C3471,'渗透率、续签率'!B:C,2,0)</f>
        <v>0.22500000000000001</v>
      </c>
      <c r="L3471" s="6">
        <f t="shared" si="325"/>
        <v>9.1883614088820835E-3</v>
      </c>
      <c r="M3471">
        <v>40</v>
      </c>
      <c r="N3471">
        <v>2</v>
      </c>
      <c r="O3471" s="24">
        <f t="shared" si="326"/>
        <v>0.05</v>
      </c>
      <c r="P3471" s="35">
        <f>VLOOKUP(E3471,'参数设置&amp;汇总'!O:X,10,0)</f>
        <v>0.05</v>
      </c>
      <c r="Q3471" s="37">
        <f t="shared" si="327"/>
        <v>2</v>
      </c>
      <c r="R3471">
        <v>0.85</v>
      </c>
      <c r="S3471" s="38">
        <f t="shared" si="328"/>
        <v>1.8235294117647061</v>
      </c>
      <c r="T3471" s="9">
        <f t="shared" si="329"/>
        <v>0.7895882352941177</v>
      </c>
      <c r="V3471" s="11"/>
    </row>
    <row r="3472" spans="2:22" ht="18">
      <c r="B3472" t="s">
        <v>550</v>
      </c>
      <c r="C3472" t="s">
        <v>2</v>
      </c>
      <c r="D3472" t="str">
        <f>VLOOKUP(G3472,Sheet1!J:K,2,0)</f>
        <v>C</v>
      </c>
      <c r="E3472" t="str">
        <f t="shared" si="324"/>
        <v>C素质教育</v>
      </c>
      <c r="F3472" t="str">
        <f>VLOOKUP(G3472,Sheet1!J:L,3,0)</f>
        <v>湖南省</v>
      </c>
      <c r="G3472" t="s">
        <v>273</v>
      </c>
      <c r="H3472" s="2" t="str">
        <f>VLOOKUP(G3472,Sheet1!J:O,6,0)</f>
        <v>华南大区</v>
      </c>
      <c r="I3472">
        <v>532</v>
      </c>
      <c r="J3472">
        <v>1</v>
      </c>
      <c r="K3472" s="8">
        <f>VLOOKUP(C3472,'渗透率、续签率'!B:C,2,0)</f>
        <v>0.22500000000000001</v>
      </c>
      <c r="L3472" s="6">
        <f t="shared" si="325"/>
        <v>1.8796992481203006E-3</v>
      </c>
      <c r="M3472">
        <v>70</v>
      </c>
      <c r="N3472">
        <v>1</v>
      </c>
      <c r="O3472" s="24">
        <f t="shared" si="326"/>
        <v>1.4285714285714285E-2</v>
      </c>
      <c r="P3472" s="35">
        <f>VLOOKUP(E3472,'参数设置&amp;汇总'!O:X,10,0)</f>
        <v>0.05</v>
      </c>
      <c r="Q3472" s="37">
        <f t="shared" si="327"/>
        <v>3.5</v>
      </c>
      <c r="R3472">
        <v>0.85</v>
      </c>
      <c r="S3472" s="38">
        <f t="shared" si="328"/>
        <v>3.8529411764705883</v>
      </c>
      <c r="T3472" s="9">
        <f t="shared" si="329"/>
        <v>1.6683235294117646</v>
      </c>
      <c r="V3472" s="11"/>
    </row>
    <row r="3473" spans="2:22" ht="18">
      <c r="B3473" t="s">
        <v>550</v>
      </c>
      <c r="C3473" t="s">
        <v>2</v>
      </c>
      <c r="D3473" t="str">
        <f>VLOOKUP(G3473,Sheet1!J:K,2,0)</f>
        <v>C</v>
      </c>
      <c r="E3473" t="str">
        <f t="shared" si="324"/>
        <v>C素质教育</v>
      </c>
      <c r="F3473" t="str">
        <f>VLOOKUP(G3473,Sheet1!J:L,3,0)</f>
        <v>广西壮族自治区</v>
      </c>
      <c r="G3473" t="s">
        <v>274</v>
      </c>
      <c r="H3473" s="2" t="str">
        <f>VLOOKUP(G3473,Sheet1!J:O,6,0)</f>
        <v>华南大区</v>
      </c>
      <c r="I3473">
        <v>602</v>
      </c>
      <c r="J3473">
        <v>13</v>
      </c>
      <c r="K3473" s="8">
        <f>VLOOKUP(C3473,'渗透率、续签率'!B:C,2,0)</f>
        <v>0.22500000000000001</v>
      </c>
      <c r="L3473" s="6">
        <f t="shared" si="325"/>
        <v>2.1594684385382059E-2</v>
      </c>
      <c r="M3473">
        <v>44</v>
      </c>
      <c r="N3473">
        <v>2</v>
      </c>
      <c r="O3473" s="24">
        <f t="shared" si="326"/>
        <v>4.5454545454545456E-2</v>
      </c>
      <c r="P3473" s="35">
        <f>VLOOKUP(E3473,'参数设置&amp;汇总'!O:X,10,0)</f>
        <v>0.05</v>
      </c>
      <c r="Q3473" s="37">
        <f t="shared" si="327"/>
        <v>2.2000000000000002</v>
      </c>
      <c r="R3473">
        <v>0.85</v>
      </c>
      <c r="S3473" s="38">
        <f t="shared" si="328"/>
        <v>2.0588235294117649</v>
      </c>
      <c r="T3473" s="9">
        <f t="shared" si="329"/>
        <v>0.89147058823529424</v>
      </c>
      <c r="V3473" s="11"/>
    </row>
    <row r="3474" spans="2:22" ht="18">
      <c r="B3474" t="s">
        <v>550</v>
      </c>
      <c r="C3474" t="s">
        <v>2</v>
      </c>
      <c r="D3474" t="str">
        <f>VLOOKUP(G3474,Sheet1!J:K,2,0)</f>
        <v>C</v>
      </c>
      <c r="E3474" t="str">
        <f t="shared" si="324"/>
        <v>C素质教育</v>
      </c>
      <c r="F3474" t="str">
        <f>VLOOKUP(G3474,Sheet1!J:L,3,0)</f>
        <v>广东省</v>
      </c>
      <c r="G3474" t="s">
        <v>275</v>
      </c>
      <c r="H3474" s="2" t="str">
        <f>VLOOKUP(G3474,Sheet1!J:O,6,0)</f>
        <v>华南大区</v>
      </c>
      <c r="I3474">
        <v>480</v>
      </c>
      <c r="J3474">
        <v>0</v>
      </c>
      <c r="K3474" s="8">
        <f>VLOOKUP(C3474,'渗透率、续签率'!B:C,2,0)</f>
        <v>0.22500000000000001</v>
      </c>
      <c r="L3474" s="6">
        <f t="shared" si="325"/>
        <v>0</v>
      </c>
      <c r="M3474">
        <v>53</v>
      </c>
      <c r="N3474">
        <v>0</v>
      </c>
      <c r="O3474" s="24">
        <f t="shared" si="326"/>
        <v>0</v>
      </c>
      <c r="P3474" s="35">
        <f>VLOOKUP(E3474,'参数设置&amp;汇总'!O:X,10,0)</f>
        <v>0.05</v>
      </c>
      <c r="Q3474" s="37">
        <f t="shared" si="327"/>
        <v>2.6500000000000004</v>
      </c>
      <c r="R3474">
        <v>0.85</v>
      </c>
      <c r="S3474" s="38">
        <f t="shared" si="328"/>
        <v>3.1176470588235299</v>
      </c>
      <c r="T3474" s="9">
        <f t="shared" si="329"/>
        <v>1.3499411764705884</v>
      </c>
      <c r="V3474" s="11"/>
    </row>
    <row r="3475" spans="2:22" ht="18">
      <c r="B3475" t="s">
        <v>550</v>
      </c>
      <c r="C3475" t="s">
        <v>2</v>
      </c>
      <c r="D3475" t="str">
        <f>VLOOKUP(G3475,Sheet1!J:K,2,0)</f>
        <v>C</v>
      </c>
      <c r="E3475" t="str">
        <f t="shared" si="324"/>
        <v>C素质教育</v>
      </c>
      <c r="F3475" t="str">
        <f>VLOOKUP(G3475,Sheet1!J:L,3,0)</f>
        <v>广西壮族自治区</v>
      </c>
      <c r="G3475" t="s">
        <v>276</v>
      </c>
      <c r="H3475" s="2" t="str">
        <f>VLOOKUP(G3475,Sheet1!J:O,6,0)</f>
        <v>华南大区</v>
      </c>
      <c r="I3475">
        <v>271</v>
      </c>
      <c r="J3475">
        <v>0</v>
      </c>
      <c r="K3475" s="8">
        <f>VLOOKUP(C3475,'渗透率、续签率'!B:C,2,0)</f>
        <v>0.22500000000000001</v>
      </c>
      <c r="L3475" s="6">
        <f t="shared" si="325"/>
        <v>0</v>
      </c>
      <c r="M3475">
        <v>5</v>
      </c>
      <c r="N3475">
        <v>0</v>
      </c>
      <c r="O3475" s="24">
        <f t="shared" si="326"/>
        <v>0</v>
      </c>
      <c r="P3475" s="35">
        <f>VLOOKUP(E3475,'参数设置&amp;汇总'!O:X,10,0)</f>
        <v>0.05</v>
      </c>
      <c r="Q3475" s="37">
        <f t="shared" si="327"/>
        <v>0.25</v>
      </c>
      <c r="R3475">
        <v>0.85</v>
      </c>
      <c r="S3475" s="38">
        <f t="shared" si="328"/>
        <v>0.29411764705882354</v>
      </c>
      <c r="T3475" s="9">
        <f t="shared" si="329"/>
        <v>0.12735294117647059</v>
      </c>
      <c r="V3475" s="11"/>
    </row>
    <row r="3476" spans="2:22" ht="18">
      <c r="B3476" t="s">
        <v>550</v>
      </c>
      <c r="C3476" t="s">
        <v>2</v>
      </c>
      <c r="D3476" t="str">
        <f>VLOOKUP(G3476,Sheet1!J:K,2,0)</f>
        <v>C</v>
      </c>
      <c r="E3476" t="str">
        <f t="shared" si="324"/>
        <v>C素质教育</v>
      </c>
      <c r="F3476" t="str">
        <f>VLOOKUP(G3476,Sheet1!J:L,3,0)</f>
        <v>云南省</v>
      </c>
      <c r="G3476" t="s">
        <v>277</v>
      </c>
      <c r="H3476" s="2" t="str">
        <f>VLOOKUP(G3476,Sheet1!J:O,6,0)</f>
        <v>华南大区</v>
      </c>
      <c r="I3476">
        <v>120</v>
      </c>
      <c r="J3476">
        <v>0</v>
      </c>
      <c r="K3476" s="8">
        <f>VLOOKUP(C3476,'渗透率、续签率'!B:C,2,0)</f>
        <v>0.22500000000000001</v>
      </c>
      <c r="L3476" s="6">
        <f t="shared" si="325"/>
        <v>0</v>
      </c>
      <c r="M3476">
        <v>1</v>
      </c>
      <c r="N3476">
        <v>0</v>
      </c>
      <c r="O3476" s="24">
        <f t="shared" si="326"/>
        <v>0</v>
      </c>
      <c r="P3476" s="35">
        <f>VLOOKUP(E3476,'参数设置&amp;汇总'!O:X,10,0)</f>
        <v>0.05</v>
      </c>
      <c r="Q3476" s="37">
        <f t="shared" si="327"/>
        <v>0.05</v>
      </c>
      <c r="R3476">
        <v>0.85</v>
      </c>
      <c r="S3476" s="38">
        <f t="shared" si="328"/>
        <v>5.8823529411764712E-2</v>
      </c>
      <c r="T3476" s="9">
        <f t="shared" si="329"/>
        <v>2.547058823529412E-2</v>
      </c>
      <c r="V3476" s="11"/>
    </row>
    <row r="3477" spans="2:22" ht="18">
      <c r="B3477" t="s">
        <v>550</v>
      </c>
      <c r="C3477" t="s">
        <v>2</v>
      </c>
      <c r="D3477" t="str">
        <f>VLOOKUP(G3477,Sheet1!J:K,2,0)</f>
        <v>C</v>
      </c>
      <c r="E3477" t="str">
        <f t="shared" si="324"/>
        <v>C素质教育</v>
      </c>
      <c r="F3477" t="str">
        <f>VLOOKUP(G3477,Sheet1!J:L,3,0)</f>
        <v>陕西省</v>
      </c>
      <c r="G3477" t="s">
        <v>278</v>
      </c>
      <c r="H3477" s="2" t="str">
        <f>VLOOKUP(G3477,Sheet1!J:O,6,0)</f>
        <v>华北大区</v>
      </c>
      <c r="I3477">
        <v>548</v>
      </c>
      <c r="J3477">
        <v>0</v>
      </c>
      <c r="K3477" s="8">
        <f>VLOOKUP(C3477,'渗透率、续签率'!B:C,2,0)</f>
        <v>0.22500000000000001</v>
      </c>
      <c r="L3477" s="6">
        <f t="shared" si="325"/>
        <v>0</v>
      </c>
      <c r="M3477">
        <v>60</v>
      </c>
      <c r="N3477">
        <v>0</v>
      </c>
      <c r="O3477" s="24">
        <f t="shared" si="326"/>
        <v>0</v>
      </c>
      <c r="P3477" s="35">
        <f>VLOOKUP(E3477,'参数设置&amp;汇总'!O:X,10,0)</f>
        <v>0.05</v>
      </c>
      <c r="Q3477" s="37">
        <f t="shared" si="327"/>
        <v>3</v>
      </c>
      <c r="R3477">
        <v>0.85</v>
      </c>
      <c r="S3477" s="38">
        <f t="shared" si="328"/>
        <v>3.5294117647058822</v>
      </c>
      <c r="T3477" s="9">
        <f t="shared" si="329"/>
        <v>1.5282352941176469</v>
      </c>
      <c r="V3477" s="11"/>
    </row>
    <row r="3478" spans="2:22" ht="18">
      <c r="B3478" t="s">
        <v>550</v>
      </c>
      <c r="C3478" t="s">
        <v>2</v>
      </c>
      <c r="D3478" t="str">
        <f>VLOOKUP(G3478,Sheet1!J:K,2,0)</f>
        <v>C</v>
      </c>
      <c r="E3478" t="str">
        <f t="shared" si="324"/>
        <v>C素质教育</v>
      </c>
      <c r="F3478" t="str">
        <f>VLOOKUP(G3478,Sheet1!J:L,3,0)</f>
        <v>甘肃省</v>
      </c>
      <c r="G3478" t="s">
        <v>279</v>
      </c>
      <c r="H3478" s="2" t="str">
        <f>VLOOKUP(G3478,Sheet1!J:O,6,0)</f>
        <v>华北大区</v>
      </c>
      <c r="I3478">
        <v>124</v>
      </c>
      <c r="J3478">
        <v>0</v>
      </c>
      <c r="K3478" s="8">
        <f>VLOOKUP(C3478,'渗透率、续签率'!B:C,2,0)</f>
        <v>0.22500000000000001</v>
      </c>
      <c r="L3478" s="6">
        <f t="shared" si="325"/>
        <v>0</v>
      </c>
      <c r="M3478">
        <v>62</v>
      </c>
      <c r="N3478">
        <v>0</v>
      </c>
      <c r="O3478" s="24">
        <f t="shared" si="326"/>
        <v>0</v>
      </c>
      <c r="P3478" s="35">
        <f>VLOOKUP(E3478,'参数设置&amp;汇总'!O:X,10,0)</f>
        <v>0.05</v>
      </c>
      <c r="Q3478" s="37">
        <f t="shared" si="327"/>
        <v>3.1</v>
      </c>
      <c r="R3478">
        <v>0.85</v>
      </c>
      <c r="S3478" s="38">
        <f t="shared" si="328"/>
        <v>3.6470588235294121</v>
      </c>
      <c r="T3478" s="9">
        <f t="shared" si="329"/>
        <v>1.5791764705882354</v>
      </c>
      <c r="V3478" s="11"/>
    </row>
    <row r="3479" spans="2:22" ht="18">
      <c r="B3479" t="s">
        <v>550</v>
      </c>
      <c r="C3479" t="s">
        <v>2</v>
      </c>
      <c r="D3479" t="str">
        <f>VLOOKUP(G3479,Sheet1!J:K,2,0)</f>
        <v>A</v>
      </c>
      <c r="E3479" t="str">
        <f t="shared" si="324"/>
        <v>A素质教育</v>
      </c>
      <c r="F3479" t="str">
        <f>VLOOKUP(G3479,Sheet1!J:L,3,0)</f>
        <v>湖北省</v>
      </c>
      <c r="G3479" t="s">
        <v>56</v>
      </c>
      <c r="H3479" s="2" t="str">
        <f>VLOOKUP(G3479,Sheet1!J:O,6,0)</f>
        <v>华南大区</v>
      </c>
      <c r="I3479" s="1">
        <v>3670</v>
      </c>
      <c r="J3479">
        <v>59</v>
      </c>
      <c r="K3479" s="8">
        <f>VLOOKUP(C3479,'渗透率、续签率'!B:C,2,0)</f>
        <v>0.22500000000000001</v>
      </c>
      <c r="L3479" s="6">
        <f t="shared" si="325"/>
        <v>1.6076294277929157E-2</v>
      </c>
      <c r="M3479" s="1">
        <v>1018</v>
      </c>
      <c r="N3479">
        <v>49</v>
      </c>
      <c r="O3479" s="24">
        <f t="shared" si="326"/>
        <v>4.8133595284872301E-2</v>
      </c>
      <c r="P3479" s="35">
        <f>VLOOKUP(E3479,'参数设置&amp;汇总'!O:X,10,0)</f>
        <v>0.45</v>
      </c>
      <c r="Q3479" s="37">
        <f t="shared" si="327"/>
        <v>458.1</v>
      </c>
      <c r="R3479">
        <v>0.85</v>
      </c>
      <c r="S3479" s="38">
        <f t="shared" si="328"/>
        <v>525.97058823529414</v>
      </c>
      <c r="T3479" s="9">
        <f t="shared" si="329"/>
        <v>227.74526470588236</v>
      </c>
      <c r="V3479" s="11"/>
    </row>
    <row r="3480" spans="2:22" ht="18">
      <c r="B3480" t="s">
        <v>550</v>
      </c>
      <c r="C3480" t="s">
        <v>2</v>
      </c>
      <c r="D3480" t="str">
        <f>VLOOKUP(G3480,Sheet1!J:K,2,0)</f>
        <v>C</v>
      </c>
      <c r="E3480" t="str">
        <f t="shared" si="324"/>
        <v>C素质教育</v>
      </c>
      <c r="F3480" t="str">
        <f>VLOOKUP(G3480,Sheet1!J:L,3,0)</f>
        <v>贵州省</v>
      </c>
      <c r="G3480" t="s">
        <v>280</v>
      </c>
      <c r="H3480" s="2" t="str">
        <f>VLOOKUP(G3480,Sheet1!J:O,6,0)</f>
        <v>华北大区</v>
      </c>
      <c r="I3480">
        <v>365</v>
      </c>
      <c r="J3480">
        <v>0</v>
      </c>
      <c r="K3480" s="8">
        <f>VLOOKUP(C3480,'渗透率、续签率'!B:C,2,0)</f>
        <v>0.22500000000000001</v>
      </c>
      <c r="L3480" s="6">
        <f t="shared" si="325"/>
        <v>0</v>
      </c>
      <c r="M3480">
        <v>38</v>
      </c>
      <c r="N3480">
        <v>0</v>
      </c>
      <c r="O3480" s="24">
        <f t="shared" si="326"/>
        <v>0</v>
      </c>
      <c r="P3480" s="35">
        <f>VLOOKUP(E3480,'参数设置&amp;汇总'!O:X,10,0)</f>
        <v>0.05</v>
      </c>
      <c r="Q3480" s="37">
        <f t="shared" si="327"/>
        <v>1.9000000000000001</v>
      </c>
      <c r="R3480">
        <v>0.85</v>
      </c>
      <c r="S3480" s="38">
        <f t="shared" si="328"/>
        <v>2.2352941176470589</v>
      </c>
      <c r="T3480" s="9">
        <f t="shared" si="329"/>
        <v>0.96788235294117653</v>
      </c>
    </row>
    <row r="3481" spans="2:22" ht="18">
      <c r="B3481" t="s">
        <v>550</v>
      </c>
      <c r="C3481" t="s">
        <v>2</v>
      </c>
      <c r="D3481" t="str">
        <f>VLOOKUP(G3481,Sheet1!J:K,2,0)</f>
        <v>C</v>
      </c>
      <c r="E3481" t="str">
        <f t="shared" si="324"/>
        <v>C素质教育</v>
      </c>
      <c r="F3481" t="str">
        <f>VLOOKUP(G3481,Sheet1!J:L,3,0)</f>
        <v>湖南省</v>
      </c>
      <c r="G3481" t="s">
        <v>281</v>
      </c>
      <c r="H3481" s="2" t="str">
        <f>VLOOKUP(G3481,Sheet1!J:O,6,0)</f>
        <v>华南大区</v>
      </c>
      <c r="I3481">
        <v>426</v>
      </c>
      <c r="J3481">
        <v>0</v>
      </c>
      <c r="K3481" s="8">
        <f>VLOOKUP(C3481,'渗透率、续签率'!B:C,2,0)</f>
        <v>0.22500000000000001</v>
      </c>
      <c r="L3481" s="6">
        <f t="shared" si="325"/>
        <v>0</v>
      </c>
      <c r="M3481">
        <v>22</v>
      </c>
      <c r="N3481">
        <v>0</v>
      </c>
      <c r="O3481" s="24">
        <f t="shared" si="326"/>
        <v>0</v>
      </c>
      <c r="P3481" s="35">
        <f>VLOOKUP(E3481,'参数设置&amp;汇总'!O:X,10,0)</f>
        <v>0.05</v>
      </c>
      <c r="Q3481" s="37">
        <f t="shared" si="327"/>
        <v>1.1000000000000001</v>
      </c>
      <c r="R3481">
        <v>0.85</v>
      </c>
      <c r="S3481" s="38">
        <f t="shared" si="328"/>
        <v>1.2941176470588236</v>
      </c>
      <c r="T3481" s="9">
        <f t="shared" si="329"/>
        <v>0.56035294117647061</v>
      </c>
      <c r="V3481" s="11"/>
    </row>
    <row r="3482" spans="2:22" ht="18">
      <c r="B3482" t="s">
        <v>550</v>
      </c>
      <c r="C3482" t="s">
        <v>2</v>
      </c>
      <c r="D3482" t="str">
        <f>VLOOKUP(G3482,Sheet1!J:K,2,0)</f>
        <v>C</v>
      </c>
      <c r="E3482" t="str">
        <f t="shared" si="324"/>
        <v>C素质教育</v>
      </c>
      <c r="F3482" t="str">
        <f>VLOOKUP(G3482,Sheet1!J:L,3,0)</f>
        <v>陕西省</v>
      </c>
      <c r="G3482" t="s">
        <v>282</v>
      </c>
      <c r="H3482" s="2" t="str">
        <f>VLOOKUP(G3482,Sheet1!J:O,6,0)</f>
        <v>华北大区</v>
      </c>
      <c r="I3482">
        <v>241</v>
      </c>
      <c r="J3482">
        <v>0</v>
      </c>
      <c r="K3482" s="8">
        <f>VLOOKUP(C3482,'渗透率、续签率'!B:C,2,0)</f>
        <v>0.22500000000000001</v>
      </c>
      <c r="L3482" s="6">
        <f t="shared" si="325"/>
        <v>0</v>
      </c>
      <c r="M3482">
        <v>13</v>
      </c>
      <c r="N3482">
        <v>0</v>
      </c>
      <c r="O3482" s="24">
        <f t="shared" si="326"/>
        <v>0</v>
      </c>
      <c r="P3482" s="35">
        <f>VLOOKUP(E3482,'参数设置&amp;汇总'!O:X,10,0)</f>
        <v>0.05</v>
      </c>
      <c r="Q3482" s="37">
        <f t="shared" si="327"/>
        <v>0.65</v>
      </c>
      <c r="R3482">
        <v>0.85</v>
      </c>
      <c r="S3482" s="38">
        <f t="shared" si="328"/>
        <v>0.76470588235294124</v>
      </c>
      <c r="T3482" s="9">
        <f t="shared" si="329"/>
        <v>0.33111764705882357</v>
      </c>
      <c r="V3482" s="11"/>
    </row>
    <row r="3483" spans="2:22" ht="18">
      <c r="B3483" t="s">
        <v>550</v>
      </c>
      <c r="C3483" t="s">
        <v>2</v>
      </c>
      <c r="D3483" t="str">
        <f>VLOOKUP(G3483,Sheet1!J:K,2,0)</f>
        <v>C</v>
      </c>
      <c r="E3483" t="str">
        <f t="shared" si="324"/>
        <v>C素质教育</v>
      </c>
      <c r="F3483" t="str">
        <f>VLOOKUP(G3483,Sheet1!J:L,3,0)</f>
        <v>广东省</v>
      </c>
      <c r="G3483" t="s">
        <v>283</v>
      </c>
      <c r="H3483" s="2" t="str">
        <f>VLOOKUP(G3483,Sheet1!J:O,6,0)</f>
        <v>华南大区</v>
      </c>
      <c r="I3483">
        <v>937</v>
      </c>
      <c r="J3483">
        <v>0</v>
      </c>
      <c r="K3483" s="8">
        <f>VLOOKUP(C3483,'渗透率、续签率'!B:C,2,0)</f>
        <v>0.22500000000000001</v>
      </c>
      <c r="L3483" s="6">
        <f t="shared" si="325"/>
        <v>0</v>
      </c>
      <c r="M3483">
        <v>170</v>
      </c>
      <c r="N3483">
        <v>0</v>
      </c>
      <c r="O3483" s="24">
        <f t="shared" si="326"/>
        <v>0</v>
      </c>
      <c r="P3483" s="35">
        <f>VLOOKUP(E3483,'参数设置&amp;汇总'!O:X,10,0)</f>
        <v>0.05</v>
      </c>
      <c r="Q3483" s="37">
        <f t="shared" si="327"/>
        <v>8.5</v>
      </c>
      <c r="R3483">
        <v>0.85</v>
      </c>
      <c r="S3483" s="38">
        <f t="shared" si="328"/>
        <v>10</v>
      </c>
      <c r="T3483" s="9">
        <f t="shared" si="329"/>
        <v>4.33</v>
      </c>
      <c r="V3483" s="11"/>
    </row>
    <row r="3484" spans="2:22" ht="18">
      <c r="B3484" t="s">
        <v>550</v>
      </c>
      <c r="C3484" t="s">
        <v>2</v>
      </c>
      <c r="D3484" t="str">
        <f>VLOOKUP(G3484,Sheet1!J:K,2,0)</f>
        <v>C</v>
      </c>
      <c r="E3484" t="str">
        <f t="shared" si="324"/>
        <v>C素质教育</v>
      </c>
      <c r="F3484" t="str">
        <f>VLOOKUP(G3484,Sheet1!J:L,3,0)</f>
        <v>广东省</v>
      </c>
      <c r="G3484" t="s">
        <v>284</v>
      </c>
      <c r="H3484" s="2" t="str">
        <f>VLOOKUP(G3484,Sheet1!J:O,6,0)</f>
        <v>华南大区</v>
      </c>
      <c r="I3484">
        <v>230</v>
      </c>
      <c r="J3484">
        <v>0</v>
      </c>
      <c r="K3484" s="8">
        <f>VLOOKUP(C3484,'渗透率、续签率'!B:C,2,0)</f>
        <v>0.22500000000000001</v>
      </c>
      <c r="L3484" s="6">
        <f t="shared" si="325"/>
        <v>0</v>
      </c>
      <c r="M3484">
        <v>32</v>
      </c>
      <c r="N3484">
        <v>0</v>
      </c>
      <c r="O3484" s="24">
        <f t="shared" si="326"/>
        <v>0</v>
      </c>
      <c r="P3484" s="35">
        <f>VLOOKUP(E3484,'参数设置&amp;汇总'!O:X,10,0)</f>
        <v>0.05</v>
      </c>
      <c r="Q3484" s="37">
        <f t="shared" si="327"/>
        <v>1.6</v>
      </c>
      <c r="R3484">
        <v>0.85</v>
      </c>
      <c r="S3484" s="38">
        <f t="shared" si="328"/>
        <v>1.8823529411764708</v>
      </c>
      <c r="T3484" s="9">
        <f t="shared" si="329"/>
        <v>0.81505882352941184</v>
      </c>
      <c r="V3484" s="11"/>
    </row>
    <row r="3485" spans="2:22" ht="18">
      <c r="B3485" t="s">
        <v>550</v>
      </c>
      <c r="C3485" t="s">
        <v>2</v>
      </c>
      <c r="D3485" t="str">
        <f>VLOOKUP(G3485,Sheet1!J:K,2,0)</f>
        <v>C</v>
      </c>
      <c r="E3485" t="str">
        <f t="shared" si="324"/>
        <v>C素质教育</v>
      </c>
      <c r="F3485" t="str">
        <f>VLOOKUP(G3485,Sheet1!J:L,3,0)</f>
        <v>广东省</v>
      </c>
      <c r="G3485" t="s">
        <v>285</v>
      </c>
      <c r="H3485" s="2" t="str">
        <f>VLOOKUP(G3485,Sheet1!J:O,6,0)</f>
        <v>华南大区</v>
      </c>
      <c r="I3485">
        <v>752</v>
      </c>
      <c r="J3485">
        <v>1</v>
      </c>
      <c r="K3485" s="8">
        <f>VLOOKUP(C3485,'渗透率、续签率'!B:C,2,0)</f>
        <v>0.22500000000000001</v>
      </c>
      <c r="L3485" s="6">
        <f t="shared" si="325"/>
        <v>1.3297872340425532E-3</v>
      </c>
      <c r="M3485">
        <v>93</v>
      </c>
      <c r="N3485">
        <v>1</v>
      </c>
      <c r="O3485" s="24">
        <f t="shared" si="326"/>
        <v>1.0752688172043012E-2</v>
      </c>
      <c r="P3485" s="35">
        <f>VLOOKUP(E3485,'参数设置&amp;汇总'!O:X,10,0)</f>
        <v>0.05</v>
      </c>
      <c r="Q3485" s="37">
        <f t="shared" si="327"/>
        <v>4.6500000000000004</v>
      </c>
      <c r="R3485">
        <v>0.85</v>
      </c>
      <c r="S3485" s="38">
        <f t="shared" si="328"/>
        <v>5.2058823529411775</v>
      </c>
      <c r="T3485" s="9">
        <f t="shared" si="329"/>
        <v>2.2541470588235297</v>
      </c>
    </row>
    <row r="3486" spans="2:22" ht="18">
      <c r="B3486" t="s">
        <v>550</v>
      </c>
      <c r="C3486" t="s">
        <v>2</v>
      </c>
      <c r="D3486" t="str">
        <f>VLOOKUP(G3486,Sheet1!J:K,2,0)</f>
        <v>C</v>
      </c>
      <c r="E3486" t="str">
        <f t="shared" si="324"/>
        <v>C素质教育</v>
      </c>
      <c r="F3486" t="str">
        <f>VLOOKUP(G3486,Sheet1!J:L,3,0)</f>
        <v>安徽省</v>
      </c>
      <c r="G3486" t="s">
        <v>286</v>
      </c>
      <c r="H3486" s="2" t="str">
        <f>VLOOKUP(G3486,Sheet1!J:O,6,0)</f>
        <v>华南大区</v>
      </c>
      <c r="I3486">
        <v>172</v>
      </c>
      <c r="J3486">
        <v>0</v>
      </c>
      <c r="K3486" s="8">
        <f>VLOOKUP(C3486,'渗透率、续签率'!B:C,2,0)</f>
        <v>0.22500000000000001</v>
      </c>
      <c r="L3486" s="6">
        <f t="shared" si="325"/>
        <v>0</v>
      </c>
      <c r="M3486">
        <v>8</v>
      </c>
      <c r="N3486">
        <v>0</v>
      </c>
      <c r="O3486" s="24">
        <f t="shared" si="326"/>
        <v>0</v>
      </c>
      <c r="P3486" s="35">
        <f>VLOOKUP(E3486,'参数设置&amp;汇总'!O:X,10,0)</f>
        <v>0.05</v>
      </c>
      <c r="Q3486" s="37">
        <f t="shared" si="327"/>
        <v>0.4</v>
      </c>
      <c r="R3486">
        <v>0.85</v>
      </c>
      <c r="S3486" s="38">
        <f t="shared" si="328"/>
        <v>0.4705882352941177</v>
      </c>
      <c r="T3486" s="9">
        <f t="shared" si="329"/>
        <v>0.20376470588235296</v>
      </c>
      <c r="V3486" s="11"/>
    </row>
    <row r="3487" spans="2:22" ht="18">
      <c r="B3487" t="s">
        <v>550</v>
      </c>
      <c r="C3487" t="s">
        <v>2</v>
      </c>
      <c r="D3487" t="str">
        <f>VLOOKUP(G3487,Sheet1!J:K,2,0)</f>
        <v>B</v>
      </c>
      <c r="E3487" t="str">
        <f t="shared" si="324"/>
        <v>B素质教育</v>
      </c>
      <c r="F3487" t="str">
        <f>VLOOKUP(G3487,Sheet1!J:L,3,0)</f>
        <v>辽宁省</v>
      </c>
      <c r="G3487" t="s">
        <v>75</v>
      </c>
      <c r="H3487" s="2" t="str">
        <f>VLOOKUP(G3487,Sheet1!J:O,6,0)</f>
        <v>华北大区</v>
      </c>
      <c r="I3487" s="1">
        <v>3085</v>
      </c>
      <c r="J3487">
        <v>102</v>
      </c>
      <c r="K3487" s="8">
        <f>VLOOKUP(C3487,'渗透率、续签率'!B:C,2,0)</f>
        <v>0.22500000000000001</v>
      </c>
      <c r="L3487" s="6">
        <f t="shared" si="325"/>
        <v>3.3063209076175042E-2</v>
      </c>
      <c r="M3487">
        <v>628</v>
      </c>
      <c r="N3487">
        <v>22</v>
      </c>
      <c r="O3487" s="24">
        <f t="shared" si="326"/>
        <v>3.5031847133757961E-2</v>
      </c>
      <c r="P3487" s="35">
        <f>VLOOKUP(E3487,'参数设置&amp;汇总'!O:X,10,0)</f>
        <v>0.3</v>
      </c>
      <c r="Q3487" s="37">
        <f t="shared" si="327"/>
        <v>188.4</v>
      </c>
      <c r="R3487">
        <v>0.85</v>
      </c>
      <c r="S3487" s="38">
        <f t="shared" si="328"/>
        <v>215.82352941176472</v>
      </c>
      <c r="T3487" s="9">
        <f t="shared" si="329"/>
        <v>93.451588235294125</v>
      </c>
      <c r="U3487" s="1"/>
      <c r="V3487" s="11"/>
    </row>
    <row r="3488" spans="2:22" ht="18">
      <c r="B3488" t="s">
        <v>550</v>
      </c>
      <c r="C3488" t="s">
        <v>2</v>
      </c>
      <c r="D3488" t="str">
        <f>VLOOKUP(G3488,Sheet1!J:K,2,0)</f>
        <v>C</v>
      </c>
      <c r="E3488" t="str">
        <f t="shared" si="324"/>
        <v>C素质教育</v>
      </c>
      <c r="F3488" t="str">
        <f>VLOOKUP(G3488,Sheet1!J:L,3,0)</f>
        <v>河北省</v>
      </c>
      <c r="G3488" t="s">
        <v>287</v>
      </c>
      <c r="H3488" s="2" t="str">
        <f>VLOOKUP(G3488,Sheet1!J:O,6,0)</f>
        <v>华北大区</v>
      </c>
      <c r="I3488">
        <v>650</v>
      </c>
      <c r="J3488">
        <v>3</v>
      </c>
      <c r="K3488" s="8">
        <f>VLOOKUP(C3488,'渗透率、续签率'!B:C,2,0)</f>
        <v>0.22500000000000001</v>
      </c>
      <c r="L3488" s="6">
        <f t="shared" si="325"/>
        <v>4.6153846153846158E-3</v>
      </c>
      <c r="M3488">
        <v>113</v>
      </c>
      <c r="N3488">
        <v>1</v>
      </c>
      <c r="O3488" s="24">
        <f t="shared" si="326"/>
        <v>8.8495575221238937E-3</v>
      </c>
      <c r="P3488" s="35">
        <f>VLOOKUP(E3488,'参数设置&amp;汇总'!O:X,10,0)</f>
        <v>0.05</v>
      </c>
      <c r="Q3488" s="37">
        <f t="shared" si="327"/>
        <v>5.65</v>
      </c>
      <c r="R3488">
        <v>0.85</v>
      </c>
      <c r="S3488" s="38">
        <f t="shared" si="328"/>
        <v>6.3823529411764719</v>
      </c>
      <c r="T3488" s="9">
        <f t="shared" si="329"/>
        <v>2.7635588235294124</v>
      </c>
      <c r="V3488" s="11"/>
    </row>
    <row r="3489" spans="2:22" ht="18">
      <c r="B3489" t="s">
        <v>550</v>
      </c>
      <c r="C3489" t="s">
        <v>2</v>
      </c>
      <c r="D3489" t="str">
        <f>VLOOKUP(G3489,Sheet1!J:K,2,0)</f>
        <v>C</v>
      </c>
      <c r="E3489" t="str">
        <f t="shared" si="324"/>
        <v>C素质教育</v>
      </c>
      <c r="F3489" t="str">
        <f>VLOOKUP(G3489,Sheet1!J:L,3,0)</f>
        <v>广西壮族自治区</v>
      </c>
      <c r="G3489" t="s">
        <v>288</v>
      </c>
      <c r="H3489" s="2" t="str">
        <f>VLOOKUP(G3489,Sheet1!J:O,6,0)</f>
        <v>华南大区</v>
      </c>
      <c r="I3489">
        <v>239</v>
      </c>
      <c r="J3489">
        <v>0</v>
      </c>
      <c r="K3489" s="8">
        <f>VLOOKUP(C3489,'渗透率、续签率'!B:C,2,0)</f>
        <v>0.22500000000000001</v>
      </c>
      <c r="L3489" s="6">
        <f t="shared" si="325"/>
        <v>0</v>
      </c>
      <c r="M3489">
        <v>9</v>
      </c>
      <c r="N3489">
        <v>0</v>
      </c>
      <c r="O3489" s="24">
        <f t="shared" si="326"/>
        <v>0</v>
      </c>
      <c r="P3489" s="35">
        <f>VLOOKUP(E3489,'参数设置&amp;汇总'!O:X,10,0)</f>
        <v>0.05</v>
      </c>
      <c r="Q3489" s="37">
        <f t="shared" si="327"/>
        <v>0.45</v>
      </c>
      <c r="R3489">
        <v>0.85</v>
      </c>
      <c r="S3489" s="38">
        <f t="shared" si="328"/>
        <v>0.52941176470588236</v>
      </c>
      <c r="T3489" s="9">
        <f t="shared" si="329"/>
        <v>0.22923529411764706</v>
      </c>
    </row>
    <row r="3490" spans="2:22" ht="18">
      <c r="B3490" t="s">
        <v>550</v>
      </c>
      <c r="C3490" t="s">
        <v>2</v>
      </c>
      <c r="D3490" t="str">
        <f>VLOOKUP(G3490,Sheet1!J:K,2,0)</f>
        <v>C</v>
      </c>
      <c r="E3490" t="str">
        <f t="shared" si="324"/>
        <v>C素质教育</v>
      </c>
      <c r="F3490" t="str">
        <f>VLOOKUP(G3490,Sheet1!J:L,3,0)</f>
        <v>广东省</v>
      </c>
      <c r="G3490" t="s">
        <v>289</v>
      </c>
      <c r="H3490" s="2" t="str">
        <f>VLOOKUP(G3490,Sheet1!J:O,6,0)</f>
        <v>华南大区</v>
      </c>
      <c r="I3490">
        <v>351</v>
      </c>
      <c r="J3490">
        <v>0</v>
      </c>
      <c r="K3490" s="8">
        <f>VLOOKUP(C3490,'渗透率、续签率'!B:C,2,0)</f>
        <v>0.22500000000000001</v>
      </c>
      <c r="L3490" s="6">
        <f t="shared" si="325"/>
        <v>0</v>
      </c>
      <c r="M3490">
        <v>19</v>
      </c>
      <c r="N3490">
        <v>0</v>
      </c>
      <c r="O3490" s="24">
        <f t="shared" si="326"/>
        <v>0</v>
      </c>
      <c r="P3490" s="35">
        <f>VLOOKUP(E3490,'参数设置&amp;汇总'!O:X,10,0)</f>
        <v>0.05</v>
      </c>
      <c r="Q3490" s="37">
        <f t="shared" si="327"/>
        <v>0.95000000000000007</v>
      </c>
      <c r="R3490">
        <v>0.85</v>
      </c>
      <c r="S3490" s="38">
        <f t="shared" si="328"/>
        <v>1.1176470588235294</v>
      </c>
      <c r="T3490" s="9">
        <f t="shared" si="329"/>
        <v>0.48394117647058826</v>
      </c>
      <c r="V3490" s="11"/>
    </row>
    <row r="3491" spans="2:22" ht="18">
      <c r="B3491" t="s">
        <v>550</v>
      </c>
      <c r="C3491" t="s">
        <v>2</v>
      </c>
      <c r="D3491" t="str">
        <f>VLOOKUP(G3491,Sheet1!J:K,2,0)</f>
        <v>C</v>
      </c>
      <c r="E3491" t="str">
        <f t="shared" si="324"/>
        <v>C素质教育</v>
      </c>
      <c r="F3491" t="str">
        <f>VLOOKUP(G3491,Sheet1!J:L,3,0)</f>
        <v>福建省</v>
      </c>
      <c r="G3491" t="s">
        <v>290</v>
      </c>
      <c r="H3491" s="2" t="str">
        <f>VLOOKUP(G3491,Sheet1!J:O,6,0)</f>
        <v>华南大区</v>
      </c>
      <c r="I3491" s="1">
        <v>1783</v>
      </c>
      <c r="J3491">
        <v>7</v>
      </c>
      <c r="K3491" s="8">
        <f>VLOOKUP(C3491,'渗透率、续签率'!B:C,2,0)</f>
        <v>0.22500000000000001</v>
      </c>
      <c r="L3491" s="6">
        <f t="shared" si="325"/>
        <v>3.9259674705552439E-3</v>
      </c>
      <c r="M3491">
        <v>153</v>
      </c>
      <c r="N3491">
        <v>5</v>
      </c>
      <c r="O3491" s="24">
        <f t="shared" si="326"/>
        <v>3.2679738562091505E-2</v>
      </c>
      <c r="P3491" s="35">
        <f>VLOOKUP(E3491,'参数设置&amp;汇总'!O:X,10,0)</f>
        <v>0.05</v>
      </c>
      <c r="Q3491" s="37">
        <f t="shared" si="327"/>
        <v>7.65</v>
      </c>
      <c r="R3491">
        <v>0.85</v>
      </c>
      <c r="S3491" s="38">
        <f t="shared" si="328"/>
        <v>7.6764705882352944</v>
      </c>
      <c r="T3491" s="9">
        <f t="shared" si="329"/>
        <v>3.3239117647058825</v>
      </c>
      <c r="V3491" s="11"/>
    </row>
    <row r="3492" spans="2:22" ht="18">
      <c r="B3492" t="s">
        <v>550</v>
      </c>
      <c r="C3492" t="s">
        <v>2</v>
      </c>
      <c r="D3492" t="str">
        <f>VLOOKUP(G3492,Sheet1!J:K,2,0)</f>
        <v>C</v>
      </c>
      <c r="E3492" t="str">
        <f t="shared" si="324"/>
        <v>C素质教育</v>
      </c>
      <c r="F3492" t="str">
        <f>VLOOKUP(G3492,Sheet1!J:L,3,0)</f>
        <v>山东省</v>
      </c>
      <c r="G3492" t="s">
        <v>291</v>
      </c>
      <c r="H3492" s="2" t="str">
        <f>VLOOKUP(G3492,Sheet1!J:O,6,0)</f>
        <v>华北大区</v>
      </c>
      <c r="I3492">
        <v>856</v>
      </c>
      <c r="J3492">
        <v>0</v>
      </c>
      <c r="K3492" s="8">
        <f>VLOOKUP(C3492,'渗透率、续签率'!B:C,2,0)</f>
        <v>0.22500000000000001</v>
      </c>
      <c r="L3492" s="6">
        <f t="shared" si="325"/>
        <v>0</v>
      </c>
      <c r="M3492">
        <v>157</v>
      </c>
      <c r="N3492">
        <v>0</v>
      </c>
      <c r="O3492" s="24">
        <f t="shared" si="326"/>
        <v>0</v>
      </c>
      <c r="P3492" s="35">
        <f>VLOOKUP(E3492,'参数设置&amp;汇总'!O:X,10,0)</f>
        <v>0.05</v>
      </c>
      <c r="Q3492" s="37">
        <f t="shared" si="327"/>
        <v>7.8500000000000005</v>
      </c>
      <c r="R3492">
        <v>0.85</v>
      </c>
      <c r="S3492" s="38">
        <f t="shared" si="328"/>
        <v>9.2352941176470598</v>
      </c>
      <c r="T3492" s="9">
        <f t="shared" si="329"/>
        <v>3.9988823529411768</v>
      </c>
      <c r="V3492" s="11"/>
    </row>
    <row r="3493" spans="2:22" ht="18">
      <c r="B3493" t="s">
        <v>550</v>
      </c>
      <c r="C3493" t="s">
        <v>2</v>
      </c>
      <c r="D3493" t="str">
        <f>VLOOKUP(G3493,Sheet1!J:K,2,0)</f>
        <v>C</v>
      </c>
      <c r="E3493" t="str">
        <f t="shared" si="324"/>
        <v>C素质教育</v>
      </c>
      <c r="F3493" t="str">
        <f>VLOOKUP(G3493,Sheet1!J:L,3,0)</f>
        <v>江苏省</v>
      </c>
      <c r="G3493" t="s">
        <v>292</v>
      </c>
      <c r="H3493" s="2" t="str">
        <f>VLOOKUP(G3493,Sheet1!J:O,6,0)</f>
        <v>华北大区</v>
      </c>
      <c r="I3493">
        <v>685</v>
      </c>
      <c r="J3493">
        <v>11</v>
      </c>
      <c r="K3493" s="8">
        <f>VLOOKUP(C3493,'渗透率、续签率'!B:C,2,0)</f>
        <v>0.22500000000000001</v>
      </c>
      <c r="L3493" s="6">
        <f t="shared" si="325"/>
        <v>1.6058394160583942E-2</v>
      </c>
      <c r="M3493">
        <v>78</v>
      </c>
      <c r="N3493">
        <v>7</v>
      </c>
      <c r="O3493" s="24">
        <f t="shared" si="326"/>
        <v>8.9743589743589744E-2</v>
      </c>
      <c r="P3493" s="35">
        <f>VLOOKUP(E3493,'参数设置&amp;汇总'!O:X,10,0)</f>
        <v>0.05</v>
      </c>
      <c r="Q3493" s="37">
        <f t="shared" si="327"/>
        <v>7</v>
      </c>
      <c r="R3493">
        <v>0.85</v>
      </c>
      <c r="S3493" s="38">
        <f t="shared" si="328"/>
        <v>6.3823529411764701</v>
      </c>
      <c r="T3493" s="9">
        <f t="shared" si="329"/>
        <v>2.7635588235294115</v>
      </c>
      <c r="V3493" s="11"/>
    </row>
    <row r="3494" spans="2:22" ht="18">
      <c r="B3494" t="s">
        <v>550</v>
      </c>
      <c r="C3494" t="s">
        <v>2</v>
      </c>
      <c r="D3494" t="str">
        <f>VLOOKUP(G3494,Sheet1!J:K,2,0)</f>
        <v>C</v>
      </c>
      <c r="E3494" t="str">
        <f t="shared" si="324"/>
        <v>C素质教育</v>
      </c>
      <c r="F3494" t="str">
        <f>VLOOKUP(G3494,Sheet1!J:L,3,0)</f>
        <v>四川省</v>
      </c>
      <c r="G3494" t="s">
        <v>293</v>
      </c>
      <c r="H3494" s="2" t="str">
        <f>VLOOKUP(G3494,Sheet1!J:O,6,0)</f>
        <v>华北大区</v>
      </c>
      <c r="I3494">
        <v>233</v>
      </c>
      <c r="J3494">
        <v>0</v>
      </c>
      <c r="K3494" s="8">
        <f>VLOOKUP(C3494,'渗透率、续签率'!B:C,2,0)</f>
        <v>0.22500000000000001</v>
      </c>
      <c r="L3494" s="6">
        <f t="shared" si="325"/>
        <v>0</v>
      </c>
      <c r="M3494">
        <v>33</v>
      </c>
      <c r="N3494">
        <v>0</v>
      </c>
      <c r="O3494" s="24">
        <f t="shared" si="326"/>
        <v>0</v>
      </c>
      <c r="P3494" s="35">
        <f>VLOOKUP(E3494,'参数设置&amp;汇总'!O:X,10,0)</f>
        <v>0.05</v>
      </c>
      <c r="Q3494" s="37">
        <f t="shared" si="327"/>
        <v>1.6500000000000001</v>
      </c>
      <c r="R3494">
        <v>0.85</v>
      </c>
      <c r="S3494" s="38">
        <f t="shared" si="328"/>
        <v>1.9411764705882355</v>
      </c>
      <c r="T3494" s="9">
        <f t="shared" si="329"/>
        <v>0.84052941176470597</v>
      </c>
      <c r="V3494" s="11"/>
    </row>
    <row r="3495" spans="2:22" ht="18">
      <c r="B3495" t="s">
        <v>550</v>
      </c>
      <c r="C3495" t="s">
        <v>2</v>
      </c>
      <c r="D3495" t="str">
        <f>VLOOKUP(G3495,Sheet1!J:K,2,0)</f>
        <v>C</v>
      </c>
      <c r="E3495" t="str">
        <f t="shared" si="324"/>
        <v>C素质教育</v>
      </c>
      <c r="F3495" t="str">
        <f>VLOOKUP(G3495,Sheet1!J:L,3,0)</f>
        <v>河南省</v>
      </c>
      <c r="G3495" t="s">
        <v>294</v>
      </c>
      <c r="H3495" s="2" t="str">
        <f>VLOOKUP(G3495,Sheet1!J:O,6,0)</f>
        <v>华北大区</v>
      </c>
      <c r="I3495" s="1">
        <v>1491</v>
      </c>
      <c r="J3495">
        <v>17</v>
      </c>
      <c r="K3495" s="8">
        <f>VLOOKUP(C3495,'渗透率、续签率'!B:C,2,0)</f>
        <v>0.22500000000000001</v>
      </c>
      <c r="L3495" s="6">
        <f t="shared" si="325"/>
        <v>1.1401743796109993E-2</v>
      </c>
      <c r="M3495">
        <v>225</v>
      </c>
      <c r="N3495">
        <v>3</v>
      </c>
      <c r="O3495" s="24">
        <f t="shared" si="326"/>
        <v>1.3333333333333334E-2</v>
      </c>
      <c r="P3495" s="35">
        <f>VLOOKUP(E3495,'参数设置&amp;汇总'!O:X,10,0)</f>
        <v>0.05</v>
      </c>
      <c r="Q3495" s="37">
        <f t="shared" si="327"/>
        <v>11.25</v>
      </c>
      <c r="R3495">
        <v>0.85</v>
      </c>
      <c r="S3495" s="38">
        <f t="shared" si="328"/>
        <v>12.441176470588236</v>
      </c>
      <c r="T3495" s="9">
        <f t="shared" si="329"/>
        <v>5.387029411764706</v>
      </c>
      <c r="V3495" s="11"/>
    </row>
    <row r="3496" spans="2:22" ht="18">
      <c r="B3496" t="s">
        <v>550</v>
      </c>
      <c r="C3496" t="s">
        <v>2</v>
      </c>
      <c r="D3496" t="str">
        <f>VLOOKUP(G3496,Sheet1!J:K,2,0)</f>
        <v>B</v>
      </c>
      <c r="E3496" t="str">
        <f t="shared" si="324"/>
        <v>B素质教育</v>
      </c>
      <c r="F3496" t="str">
        <f>VLOOKUP(G3496,Sheet1!J:L,3,0)</f>
        <v>山东省</v>
      </c>
      <c r="G3496" t="s">
        <v>77</v>
      </c>
      <c r="H3496" s="2" t="str">
        <f>VLOOKUP(G3496,Sheet1!J:O,6,0)</f>
        <v>华北大区</v>
      </c>
      <c r="I3496" s="1">
        <v>2484</v>
      </c>
      <c r="J3496">
        <v>81</v>
      </c>
      <c r="K3496" s="8">
        <f>VLOOKUP(C3496,'渗透率、续签率'!B:C,2,0)</f>
        <v>0.22500000000000001</v>
      </c>
      <c r="L3496" s="6">
        <f t="shared" si="325"/>
        <v>3.2608695652173912E-2</v>
      </c>
      <c r="M3496">
        <v>657</v>
      </c>
      <c r="N3496">
        <v>51</v>
      </c>
      <c r="O3496" s="24">
        <f t="shared" si="326"/>
        <v>7.7625570776255703E-2</v>
      </c>
      <c r="P3496" s="35">
        <f>VLOOKUP(E3496,'参数设置&amp;汇总'!O:X,10,0)</f>
        <v>0.3</v>
      </c>
      <c r="Q3496" s="37">
        <f t="shared" si="327"/>
        <v>197.1</v>
      </c>
      <c r="R3496">
        <v>0.85</v>
      </c>
      <c r="S3496" s="38">
        <f t="shared" si="328"/>
        <v>218.38235294117646</v>
      </c>
      <c r="T3496" s="9">
        <f t="shared" si="329"/>
        <v>94.559558823529414</v>
      </c>
      <c r="V3496" s="11"/>
    </row>
    <row r="3497" spans="2:22" ht="18">
      <c r="B3497" t="s">
        <v>550</v>
      </c>
      <c r="C3497" t="s">
        <v>2</v>
      </c>
      <c r="D3497" t="str">
        <f>VLOOKUP(G3497,Sheet1!J:K,2,0)</f>
        <v>C</v>
      </c>
      <c r="E3497" t="str">
        <f t="shared" si="324"/>
        <v>C素质教育</v>
      </c>
      <c r="F3497" t="str">
        <f>VLOOKUP(G3497,Sheet1!J:L,3,0)</f>
        <v>山东省</v>
      </c>
      <c r="G3497" t="s">
        <v>295</v>
      </c>
      <c r="H3497" s="2" t="str">
        <f>VLOOKUP(G3497,Sheet1!J:O,6,0)</f>
        <v>华北大区</v>
      </c>
      <c r="I3497" s="1">
        <v>1477</v>
      </c>
      <c r="J3497">
        <v>15</v>
      </c>
      <c r="K3497" s="8">
        <f>VLOOKUP(C3497,'渗透率、续签率'!B:C,2,0)</f>
        <v>0.22500000000000001</v>
      </c>
      <c r="L3497" s="6">
        <f t="shared" si="325"/>
        <v>1.0155721056194989E-2</v>
      </c>
      <c r="M3497">
        <v>182</v>
      </c>
      <c r="N3497">
        <v>5</v>
      </c>
      <c r="O3497" s="24">
        <f t="shared" si="326"/>
        <v>2.7472527472527472E-2</v>
      </c>
      <c r="P3497" s="35">
        <f>VLOOKUP(E3497,'参数设置&amp;汇总'!O:X,10,0)</f>
        <v>0.05</v>
      </c>
      <c r="Q3497" s="37">
        <f t="shared" si="327"/>
        <v>9.1</v>
      </c>
      <c r="R3497">
        <v>0.85</v>
      </c>
      <c r="S3497" s="38">
        <f t="shared" si="328"/>
        <v>9.382352941176471</v>
      </c>
      <c r="T3497" s="9">
        <f t="shared" si="329"/>
        <v>4.0625588235294119</v>
      </c>
      <c r="V3497" s="11"/>
    </row>
    <row r="3498" spans="2:22" ht="18">
      <c r="B3498" t="s">
        <v>550</v>
      </c>
      <c r="C3498" t="s">
        <v>2</v>
      </c>
      <c r="D3498" t="str">
        <f>VLOOKUP(G3498,Sheet1!J:K,2,0)</f>
        <v>C</v>
      </c>
      <c r="E3498" t="str">
        <f t="shared" si="324"/>
        <v>C素质教育</v>
      </c>
      <c r="F3498" t="str">
        <f>VLOOKUP(G3498,Sheet1!J:L,3,0)</f>
        <v>河南省</v>
      </c>
      <c r="G3498" t="s">
        <v>296</v>
      </c>
      <c r="H3498" s="2" t="str">
        <f>VLOOKUP(G3498,Sheet1!J:O,6,0)</f>
        <v>华北大区</v>
      </c>
      <c r="I3498">
        <v>186</v>
      </c>
      <c r="J3498">
        <v>0</v>
      </c>
      <c r="K3498" s="8">
        <f>VLOOKUP(C3498,'渗透率、续签率'!B:C,2,0)</f>
        <v>0.22500000000000001</v>
      </c>
      <c r="L3498" s="6">
        <f t="shared" si="325"/>
        <v>0</v>
      </c>
      <c r="M3498">
        <v>46</v>
      </c>
      <c r="N3498">
        <v>0</v>
      </c>
      <c r="O3498" s="24">
        <f t="shared" si="326"/>
        <v>0</v>
      </c>
      <c r="P3498" s="35">
        <f>VLOOKUP(E3498,'参数设置&amp;汇总'!O:X,10,0)</f>
        <v>0.05</v>
      </c>
      <c r="Q3498" s="37">
        <f t="shared" si="327"/>
        <v>2.3000000000000003</v>
      </c>
      <c r="R3498">
        <v>0.85</v>
      </c>
      <c r="S3498" s="38">
        <f t="shared" si="328"/>
        <v>2.7058823529411771</v>
      </c>
      <c r="T3498" s="9">
        <f t="shared" si="329"/>
        <v>1.1716470588235297</v>
      </c>
      <c r="V3498" s="11"/>
    </row>
    <row r="3499" spans="2:22" ht="18">
      <c r="B3499" t="s">
        <v>550</v>
      </c>
      <c r="C3499" t="s">
        <v>2</v>
      </c>
      <c r="D3499" t="str">
        <f>VLOOKUP(G3499,Sheet1!J:K,2,0)</f>
        <v>C</v>
      </c>
      <c r="E3499" t="str">
        <f t="shared" si="324"/>
        <v>C素质教育</v>
      </c>
      <c r="F3499" t="str">
        <f>VLOOKUP(G3499,Sheet1!J:L,3,0)</f>
        <v>青海省</v>
      </c>
      <c r="G3499" t="s">
        <v>297</v>
      </c>
      <c r="H3499" s="2" t="str">
        <f>VLOOKUP(G3499,Sheet1!J:O,6,0)</f>
        <v>华北大区</v>
      </c>
      <c r="I3499">
        <v>34</v>
      </c>
      <c r="J3499">
        <v>0</v>
      </c>
      <c r="K3499" s="8">
        <f>VLOOKUP(C3499,'渗透率、续签率'!B:C,2,0)</f>
        <v>0.22500000000000001</v>
      </c>
      <c r="L3499" s="6">
        <f t="shared" si="325"/>
        <v>0</v>
      </c>
      <c r="M3499">
        <v>1</v>
      </c>
      <c r="N3499">
        <v>0</v>
      </c>
      <c r="O3499" s="24">
        <f t="shared" si="326"/>
        <v>0</v>
      </c>
      <c r="P3499" s="35">
        <f>VLOOKUP(E3499,'参数设置&amp;汇总'!O:X,10,0)</f>
        <v>0.05</v>
      </c>
      <c r="Q3499" s="37">
        <f t="shared" si="327"/>
        <v>0.05</v>
      </c>
      <c r="R3499">
        <v>0.85</v>
      </c>
      <c r="S3499" s="38">
        <f t="shared" si="328"/>
        <v>5.8823529411764712E-2</v>
      </c>
      <c r="T3499" s="9">
        <f t="shared" si="329"/>
        <v>2.547058823529412E-2</v>
      </c>
      <c r="V3499" s="11"/>
    </row>
    <row r="3500" spans="2:22" ht="18">
      <c r="B3500" t="s">
        <v>550</v>
      </c>
      <c r="C3500" t="s">
        <v>2</v>
      </c>
      <c r="D3500" t="str">
        <f>VLOOKUP(G3500,Sheet1!J:K,2,0)</f>
        <v>C</v>
      </c>
      <c r="E3500" t="str">
        <f t="shared" si="324"/>
        <v>C素质教育</v>
      </c>
      <c r="F3500" t="str">
        <f>VLOOKUP(G3500,Sheet1!J:L,3,0)</f>
        <v>青海省</v>
      </c>
      <c r="G3500" t="s">
        <v>298</v>
      </c>
      <c r="H3500" s="2" t="str">
        <f>VLOOKUP(G3500,Sheet1!J:O,6,0)</f>
        <v>华北大区</v>
      </c>
      <c r="I3500">
        <v>1</v>
      </c>
      <c r="J3500">
        <v>0</v>
      </c>
      <c r="K3500" s="8">
        <f>VLOOKUP(C3500,'渗透率、续签率'!B:C,2,0)</f>
        <v>0.22500000000000001</v>
      </c>
      <c r="L3500" s="6">
        <f t="shared" si="325"/>
        <v>0</v>
      </c>
      <c r="M3500">
        <v>0</v>
      </c>
      <c r="N3500">
        <v>0</v>
      </c>
      <c r="O3500" s="24" t="e">
        <f t="shared" si="326"/>
        <v>#DIV/0!</v>
      </c>
      <c r="P3500" s="35">
        <f>VLOOKUP(E3500,'参数设置&amp;汇总'!O:X,10,0)</f>
        <v>0.05</v>
      </c>
      <c r="Q3500" s="37">
        <f t="shared" si="327"/>
        <v>0</v>
      </c>
      <c r="R3500">
        <v>0.85</v>
      </c>
      <c r="S3500" s="38">
        <f t="shared" si="328"/>
        <v>0</v>
      </c>
      <c r="T3500" s="9">
        <f t="shared" si="329"/>
        <v>0</v>
      </c>
      <c r="V3500" s="11"/>
    </row>
    <row r="3501" spans="2:22" ht="18">
      <c r="B3501" t="s">
        <v>550</v>
      </c>
      <c r="C3501" t="s">
        <v>2</v>
      </c>
      <c r="D3501" t="str">
        <f>VLOOKUP(G3501,Sheet1!J:K,2,0)</f>
        <v>C</v>
      </c>
      <c r="E3501" t="str">
        <f t="shared" si="324"/>
        <v>C素质教育</v>
      </c>
      <c r="F3501" t="str">
        <f>VLOOKUP(G3501,Sheet1!J:L,3,0)</f>
        <v>青海省</v>
      </c>
      <c r="G3501" t="s">
        <v>299</v>
      </c>
      <c r="H3501" s="2" t="str">
        <f>VLOOKUP(G3501,Sheet1!J:O,6,0)</f>
        <v>华北大区</v>
      </c>
      <c r="I3501">
        <v>5</v>
      </c>
      <c r="J3501">
        <v>0</v>
      </c>
      <c r="K3501" s="8">
        <f>VLOOKUP(C3501,'渗透率、续签率'!B:C,2,0)</f>
        <v>0.22500000000000001</v>
      </c>
      <c r="L3501" s="6">
        <f t="shared" si="325"/>
        <v>0</v>
      </c>
      <c r="M3501">
        <v>1</v>
      </c>
      <c r="N3501">
        <v>0</v>
      </c>
      <c r="O3501" s="24">
        <f t="shared" si="326"/>
        <v>0</v>
      </c>
      <c r="P3501" s="35">
        <f>VLOOKUP(E3501,'参数设置&amp;汇总'!O:X,10,0)</f>
        <v>0.05</v>
      </c>
      <c r="Q3501" s="37">
        <f t="shared" si="327"/>
        <v>0.05</v>
      </c>
      <c r="R3501">
        <v>0.85</v>
      </c>
      <c r="S3501" s="38">
        <f t="shared" si="328"/>
        <v>5.8823529411764712E-2</v>
      </c>
      <c r="T3501" s="9">
        <f t="shared" si="329"/>
        <v>2.547058823529412E-2</v>
      </c>
      <c r="V3501" s="11"/>
    </row>
    <row r="3502" spans="2:22" ht="18">
      <c r="B3502" t="s">
        <v>550</v>
      </c>
      <c r="C3502" t="s">
        <v>2</v>
      </c>
      <c r="D3502" t="str">
        <f>VLOOKUP(G3502,Sheet1!J:K,2,0)</f>
        <v>C</v>
      </c>
      <c r="E3502" t="str">
        <f t="shared" si="324"/>
        <v>C素质教育</v>
      </c>
      <c r="F3502" t="str">
        <f>VLOOKUP(G3502,Sheet1!J:L,3,0)</f>
        <v>海南省</v>
      </c>
      <c r="G3502" t="s">
        <v>300</v>
      </c>
      <c r="H3502" s="2" t="str">
        <f>VLOOKUP(G3502,Sheet1!J:O,6,0)</f>
        <v>华南大区</v>
      </c>
      <c r="I3502">
        <v>598</v>
      </c>
      <c r="J3502">
        <v>14</v>
      </c>
      <c r="K3502" s="8">
        <f>VLOOKUP(C3502,'渗透率、续签率'!B:C,2,0)</f>
        <v>0.22500000000000001</v>
      </c>
      <c r="L3502" s="6">
        <f t="shared" si="325"/>
        <v>2.3411371237458192E-2</v>
      </c>
      <c r="M3502">
        <v>137</v>
      </c>
      <c r="N3502">
        <v>13</v>
      </c>
      <c r="O3502" s="24">
        <f t="shared" si="326"/>
        <v>9.4890510948905105E-2</v>
      </c>
      <c r="P3502" s="35">
        <f>VLOOKUP(E3502,'参数设置&amp;汇总'!O:X,10,0)</f>
        <v>0.05</v>
      </c>
      <c r="Q3502" s="37">
        <f t="shared" si="327"/>
        <v>13</v>
      </c>
      <c r="R3502">
        <v>0.85</v>
      </c>
      <c r="S3502" s="38">
        <f t="shared" si="328"/>
        <v>11.852941176470591</v>
      </c>
      <c r="T3502" s="9">
        <f t="shared" si="329"/>
        <v>5.1323235294117655</v>
      </c>
    </row>
    <row r="3503" spans="2:22" ht="18">
      <c r="B3503" t="s">
        <v>550</v>
      </c>
      <c r="C3503" t="s">
        <v>2</v>
      </c>
      <c r="D3503" t="str">
        <f>VLOOKUP(G3503,Sheet1!J:K,2,0)</f>
        <v>C</v>
      </c>
      <c r="E3503" t="str">
        <f t="shared" si="324"/>
        <v>C素质教育</v>
      </c>
      <c r="F3503" t="str">
        <f>VLOOKUP(G3503,Sheet1!J:L,3,0)</f>
        <v>青海省</v>
      </c>
      <c r="G3503" t="s">
        <v>301</v>
      </c>
      <c r="H3503" s="2" t="str">
        <f>VLOOKUP(G3503,Sheet1!J:O,6,0)</f>
        <v>华北大区</v>
      </c>
      <c r="I3503">
        <v>12</v>
      </c>
      <c r="J3503">
        <v>0</v>
      </c>
      <c r="K3503" s="8">
        <f>VLOOKUP(C3503,'渗透率、续签率'!B:C,2,0)</f>
        <v>0.22500000000000001</v>
      </c>
      <c r="L3503" s="6">
        <f t="shared" si="325"/>
        <v>0</v>
      </c>
      <c r="M3503">
        <v>1</v>
      </c>
      <c r="N3503">
        <v>0</v>
      </c>
      <c r="O3503" s="24">
        <f t="shared" si="326"/>
        <v>0</v>
      </c>
      <c r="P3503" s="35">
        <f>VLOOKUP(E3503,'参数设置&amp;汇总'!O:X,10,0)</f>
        <v>0.05</v>
      </c>
      <c r="Q3503" s="37">
        <f t="shared" si="327"/>
        <v>0.05</v>
      </c>
      <c r="R3503">
        <v>0.85</v>
      </c>
      <c r="S3503" s="38">
        <f t="shared" si="328"/>
        <v>5.8823529411764712E-2</v>
      </c>
      <c r="T3503" s="9">
        <f t="shared" si="329"/>
        <v>2.547058823529412E-2</v>
      </c>
      <c r="V3503" s="11"/>
    </row>
    <row r="3504" spans="2:22" ht="18">
      <c r="B3504" t="s">
        <v>550</v>
      </c>
      <c r="C3504" t="s">
        <v>2</v>
      </c>
      <c r="D3504" t="str">
        <f>VLOOKUP(G3504,Sheet1!J:K,2,0)</f>
        <v>C</v>
      </c>
      <c r="E3504" t="str">
        <f t="shared" si="324"/>
        <v>C素质教育</v>
      </c>
      <c r="F3504" t="str">
        <f>VLOOKUP(G3504,Sheet1!J:L,3,0)</f>
        <v>山东省</v>
      </c>
      <c r="G3504" t="s">
        <v>302</v>
      </c>
      <c r="H3504" s="2" t="str">
        <f>VLOOKUP(G3504,Sheet1!J:O,6,0)</f>
        <v>华北大区</v>
      </c>
      <c r="I3504" s="1">
        <v>1089</v>
      </c>
      <c r="J3504">
        <v>24</v>
      </c>
      <c r="K3504" s="8">
        <f>VLOOKUP(C3504,'渗透率、续签率'!B:C,2,0)</f>
        <v>0.22500000000000001</v>
      </c>
      <c r="L3504" s="6">
        <f t="shared" si="325"/>
        <v>2.2038567493112948E-2</v>
      </c>
      <c r="M3504">
        <v>230</v>
      </c>
      <c r="N3504">
        <v>8</v>
      </c>
      <c r="O3504" s="24">
        <f t="shared" si="326"/>
        <v>3.4782608695652174E-2</v>
      </c>
      <c r="P3504" s="35">
        <f>VLOOKUP(E3504,'参数设置&amp;汇总'!O:X,10,0)</f>
        <v>0.05</v>
      </c>
      <c r="Q3504" s="37">
        <f t="shared" si="327"/>
        <v>11.5</v>
      </c>
      <c r="R3504">
        <v>0.85</v>
      </c>
      <c r="S3504" s="38">
        <f t="shared" si="328"/>
        <v>11.411764705882353</v>
      </c>
      <c r="T3504" s="9">
        <f t="shared" si="329"/>
        <v>4.9412941176470593</v>
      </c>
      <c r="V3504" s="11"/>
    </row>
    <row r="3505" spans="2:22" ht="18">
      <c r="B3505" t="s">
        <v>550</v>
      </c>
      <c r="C3505" t="s">
        <v>2</v>
      </c>
      <c r="D3505" t="str">
        <f>VLOOKUP(G3505,Sheet1!J:K,2,0)</f>
        <v>C</v>
      </c>
      <c r="E3505" t="str">
        <f t="shared" si="324"/>
        <v>C素质教育</v>
      </c>
      <c r="F3505" t="str">
        <f>VLOOKUP(G3505,Sheet1!J:L,3,0)</f>
        <v>安徽省</v>
      </c>
      <c r="G3505" t="s">
        <v>303</v>
      </c>
      <c r="H3505" s="2" t="str">
        <f>VLOOKUP(G3505,Sheet1!J:O,6,0)</f>
        <v>华南大区</v>
      </c>
      <c r="I3505">
        <v>262</v>
      </c>
      <c r="J3505">
        <v>0</v>
      </c>
      <c r="K3505" s="8">
        <f>VLOOKUP(C3505,'渗透率、续签率'!B:C,2,0)</f>
        <v>0.22500000000000001</v>
      </c>
      <c r="L3505" s="6">
        <f t="shared" si="325"/>
        <v>0</v>
      </c>
      <c r="M3505">
        <v>10</v>
      </c>
      <c r="N3505">
        <v>0</v>
      </c>
      <c r="O3505" s="24">
        <f t="shared" si="326"/>
        <v>0</v>
      </c>
      <c r="P3505" s="35">
        <f>VLOOKUP(E3505,'参数设置&amp;汇总'!O:X,10,0)</f>
        <v>0.05</v>
      </c>
      <c r="Q3505" s="37">
        <f t="shared" si="327"/>
        <v>0.5</v>
      </c>
      <c r="R3505">
        <v>0.85</v>
      </c>
      <c r="S3505" s="38">
        <f t="shared" si="328"/>
        <v>0.58823529411764708</v>
      </c>
      <c r="T3505" s="9">
        <f t="shared" si="329"/>
        <v>0.25470588235294117</v>
      </c>
      <c r="V3505" s="11"/>
    </row>
    <row r="3506" spans="2:22" ht="18">
      <c r="B3506" t="s">
        <v>550</v>
      </c>
      <c r="C3506" t="s">
        <v>2</v>
      </c>
      <c r="D3506" t="str">
        <f>VLOOKUP(G3506,Sheet1!J:K,2,0)</f>
        <v>C</v>
      </c>
      <c r="E3506" t="str">
        <f t="shared" si="324"/>
        <v>C素质教育</v>
      </c>
      <c r="F3506" t="str">
        <f>VLOOKUP(G3506,Sheet1!J:L,3,0)</f>
        <v>安徽省</v>
      </c>
      <c r="G3506" t="s">
        <v>304</v>
      </c>
      <c r="H3506" s="2" t="str">
        <f>VLOOKUP(G3506,Sheet1!J:O,6,0)</f>
        <v>华南大区</v>
      </c>
      <c r="I3506">
        <v>433</v>
      </c>
      <c r="J3506">
        <v>0</v>
      </c>
      <c r="K3506" s="8">
        <f>VLOOKUP(C3506,'渗透率、续签率'!B:C,2,0)</f>
        <v>0.22500000000000001</v>
      </c>
      <c r="L3506" s="6">
        <f t="shared" si="325"/>
        <v>0</v>
      </c>
      <c r="M3506">
        <v>17</v>
      </c>
      <c r="N3506">
        <v>0</v>
      </c>
      <c r="O3506" s="24">
        <f t="shared" si="326"/>
        <v>0</v>
      </c>
      <c r="P3506" s="35">
        <f>VLOOKUP(E3506,'参数设置&amp;汇总'!O:X,10,0)</f>
        <v>0.05</v>
      </c>
      <c r="Q3506" s="37">
        <f t="shared" si="327"/>
        <v>0.85000000000000009</v>
      </c>
      <c r="R3506">
        <v>0.85</v>
      </c>
      <c r="S3506" s="38">
        <f t="shared" si="328"/>
        <v>1.0000000000000002</v>
      </c>
      <c r="T3506" s="9">
        <f t="shared" si="329"/>
        <v>0.43300000000000011</v>
      </c>
      <c r="V3506" s="11"/>
    </row>
    <row r="3507" spans="2:22" ht="18">
      <c r="B3507" t="s">
        <v>550</v>
      </c>
      <c r="C3507" t="s">
        <v>2</v>
      </c>
      <c r="D3507" t="str">
        <f>VLOOKUP(G3507,Sheet1!J:K,2,0)</f>
        <v>C</v>
      </c>
      <c r="E3507" t="str">
        <f t="shared" si="324"/>
        <v>C素质教育</v>
      </c>
      <c r="F3507" t="str">
        <f>VLOOKUP(G3507,Sheet1!J:L,3,0)</f>
        <v>江苏省</v>
      </c>
      <c r="G3507" t="s">
        <v>305</v>
      </c>
      <c r="H3507" s="2" t="str">
        <f>VLOOKUP(G3507,Sheet1!J:O,6,0)</f>
        <v>华北大区</v>
      </c>
      <c r="I3507">
        <v>849</v>
      </c>
      <c r="J3507">
        <v>2</v>
      </c>
      <c r="K3507" s="8">
        <f>VLOOKUP(C3507,'渗透率、续签率'!B:C,2,0)</f>
        <v>0.22500000000000001</v>
      </c>
      <c r="L3507" s="6">
        <f t="shared" si="325"/>
        <v>2.3557126030624262E-3</v>
      </c>
      <c r="M3507">
        <v>118</v>
      </c>
      <c r="N3507">
        <v>2</v>
      </c>
      <c r="O3507" s="24">
        <f t="shared" si="326"/>
        <v>1.6949152542372881E-2</v>
      </c>
      <c r="P3507" s="35">
        <f>VLOOKUP(E3507,'参数设置&amp;汇总'!O:X,10,0)</f>
        <v>0.05</v>
      </c>
      <c r="Q3507" s="37">
        <f t="shared" si="327"/>
        <v>5.9</v>
      </c>
      <c r="R3507">
        <v>0.85</v>
      </c>
      <c r="S3507" s="38">
        <f t="shared" si="328"/>
        <v>6.4117647058823533</v>
      </c>
      <c r="T3507" s="9">
        <f t="shared" si="329"/>
        <v>2.7762941176470588</v>
      </c>
    </row>
    <row r="3508" spans="2:22" ht="18">
      <c r="B3508" t="s">
        <v>550</v>
      </c>
      <c r="C3508" t="s">
        <v>2</v>
      </c>
      <c r="D3508" t="str">
        <f>VLOOKUP(G3508,Sheet1!J:K,2,0)</f>
        <v>A</v>
      </c>
      <c r="E3508" t="str">
        <f t="shared" si="324"/>
        <v>A素质教育</v>
      </c>
      <c r="F3508" t="str">
        <f>VLOOKUP(G3508,Sheet1!J:L,3,0)</f>
        <v>广东省</v>
      </c>
      <c r="G3508" t="s">
        <v>57</v>
      </c>
      <c r="H3508" s="2" t="str">
        <f>VLOOKUP(G3508,Sheet1!J:O,6,0)</f>
        <v>华南大区</v>
      </c>
      <c r="I3508" s="1">
        <v>6473</v>
      </c>
      <c r="J3508">
        <v>168</v>
      </c>
      <c r="K3508" s="8">
        <f>VLOOKUP(C3508,'渗透率、续签率'!B:C,2,0)</f>
        <v>0.22500000000000001</v>
      </c>
      <c r="L3508" s="6">
        <f t="shared" si="325"/>
        <v>2.5953962613934806E-2</v>
      </c>
      <c r="M3508" s="1">
        <v>1828</v>
      </c>
      <c r="N3508">
        <v>147</v>
      </c>
      <c r="O3508" s="24">
        <f t="shared" si="326"/>
        <v>8.041575492341356E-2</v>
      </c>
      <c r="P3508" s="35">
        <f>VLOOKUP(E3508,'参数设置&amp;汇总'!O:X,10,0)</f>
        <v>0.45</v>
      </c>
      <c r="Q3508" s="37">
        <f t="shared" si="327"/>
        <v>822.6</v>
      </c>
      <c r="R3508">
        <v>0.85</v>
      </c>
      <c r="S3508" s="38">
        <f t="shared" si="328"/>
        <v>928.85294117647061</v>
      </c>
      <c r="T3508" s="9">
        <f t="shared" si="329"/>
        <v>402.19332352941177</v>
      </c>
      <c r="V3508" s="11"/>
    </row>
    <row r="3509" spans="2:22" ht="18">
      <c r="B3509" t="s">
        <v>550</v>
      </c>
      <c r="C3509" t="s">
        <v>2</v>
      </c>
      <c r="D3509" t="str">
        <f>VLOOKUP(G3509,Sheet1!J:K,2,0)</f>
        <v>C</v>
      </c>
      <c r="E3509" t="str">
        <f t="shared" si="324"/>
        <v>C素质教育</v>
      </c>
      <c r="F3509" t="str">
        <f>VLOOKUP(G3509,Sheet1!J:L,3,0)</f>
        <v>广东省</v>
      </c>
      <c r="G3509" t="s">
        <v>306</v>
      </c>
      <c r="H3509" s="2" t="str">
        <f>VLOOKUP(G3509,Sheet1!J:O,6,0)</f>
        <v>华南大区</v>
      </c>
      <c r="I3509">
        <v>447</v>
      </c>
      <c r="J3509">
        <v>1</v>
      </c>
      <c r="K3509" s="8">
        <f>VLOOKUP(C3509,'渗透率、续签率'!B:C,2,0)</f>
        <v>0.22500000000000001</v>
      </c>
      <c r="L3509" s="6">
        <f t="shared" si="325"/>
        <v>2.2371364653243847E-3</v>
      </c>
      <c r="M3509">
        <v>49</v>
      </c>
      <c r="N3509">
        <v>1</v>
      </c>
      <c r="O3509" s="24">
        <f t="shared" si="326"/>
        <v>2.0408163265306121E-2</v>
      </c>
      <c r="P3509" s="35">
        <f>VLOOKUP(E3509,'参数设置&amp;汇总'!O:X,10,0)</f>
        <v>0.05</v>
      </c>
      <c r="Q3509" s="37">
        <f t="shared" si="327"/>
        <v>2.4500000000000002</v>
      </c>
      <c r="R3509">
        <v>0.85</v>
      </c>
      <c r="S3509" s="38">
        <f t="shared" si="328"/>
        <v>2.6176470588235294</v>
      </c>
      <c r="T3509" s="9">
        <f t="shared" si="329"/>
        <v>1.1334411764705883</v>
      </c>
      <c r="V3509" s="11"/>
    </row>
    <row r="3510" spans="2:22" ht="18">
      <c r="B3510" t="s">
        <v>550</v>
      </c>
      <c r="C3510" t="s">
        <v>2</v>
      </c>
      <c r="D3510" t="str">
        <f>VLOOKUP(G3510,Sheet1!J:K,2,0)</f>
        <v>B</v>
      </c>
      <c r="E3510" t="str">
        <f t="shared" si="324"/>
        <v>B素质教育</v>
      </c>
      <c r="F3510" t="str">
        <f>VLOOKUP(G3510,Sheet1!J:L,3,0)</f>
        <v>浙江省</v>
      </c>
      <c r="G3510" t="s">
        <v>78</v>
      </c>
      <c r="H3510" s="2" t="str">
        <f>VLOOKUP(G3510,Sheet1!J:O,6,0)</f>
        <v>华南大区</v>
      </c>
      <c r="I3510" s="1">
        <v>2513</v>
      </c>
      <c r="J3510">
        <v>18</v>
      </c>
      <c r="K3510" s="8">
        <f>VLOOKUP(C3510,'渗透率、续签率'!B:C,2,0)</f>
        <v>0.22500000000000001</v>
      </c>
      <c r="L3510" s="6">
        <f t="shared" si="325"/>
        <v>7.1627536808595302E-3</v>
      </c>
      <c r="M3510">
        <v>401</v>
      </c>
      <c r="N3510">
        <v>5</v>
      </c>
      <c r="O3510" s="24">
        <f t="shared" si="326"/>
        <v>1.2468827930174564E-2</v>
      </c>
      <c r="P3510" s="35">
        <f>VLOOKUP(E3510,'参数设置&amp;汇总'!O:X,10,0)</f>
        <v>0.3</v>
      </c>
      <c r="Q3510" s="37">
        <f t="shared" si="327"/>
        <v>120.3</v>
      </c>
      <c r="R3510">
        <v>0.85</v>
      </c>
      <c r="S3510" s="38">
        <f t="shared" si="328"/>
        <v>140.20588235294119</v>
      </c>
      <c r="T3510" s="9">
        <f t="shared" si="329"/>
        <v>60.709147058823532</v>
      </c>
    </row>
    <row r="3511" spans="2:22" ht="18">
      <c r="B3511" t="s">
        <v>550</v>
      </c>
      <c r="C3511" t="s">
        <v>2</v>
      </c>
      <c r="D3511" t="str">
        <f>VLOOKUP(G3511,Sheet1!J:K,2,0)</f>
        <v>C</v>
      </c>
      <c r="E3511" t="str">
        <f t="shared" si="324"/>
        <v>C素质教育</v>
      </c>
      <c r="F3511" t="str">
        <f>VLOOKUP(G3511,Sheet1!J:L,3,0)</f>
        <v>陕西省</v>
      </c>
      <c r="G3511" t="s">
        <v>307</v>
      </c>
      <c r="H3511" s="2" t="str">
        <f>VLOOKUP(G3511,Sheet1!J:O,6,0)</f>
        <v>华北大区</v>
      </c>
      <c r="I3511">
        <v>510</v>
      </c>
      <c r="J3511">
        <v>0</v>
      </c>
      <c r="K3511" s="8">
        <f>VLOOKUP(C3511,'渗透率、续签率'!B:C,2,0)</f>
        <v>0.22500000000000001</v>
      </c>
      <c r="L3511" s="6">
        <f t="shared" si="325"/>
        <v>0</v>
      </c>
      <c r="M3511">
        <v>19</v>
      </c>
      <c r="N3511">
        <v>0</v>
      </c>
      <c r="O3511" s="24">
        <f t="shared" si="326"/>
        <v>0</v>
      </c>
      <c r="P3511" s="35">
        <f>VLOOKUP(E3511,'参数设置&amp;汇总'!O:X,10,0)</f>
        <v>0.05</v>
      </c>
      <c r="Q3511" s="37">
        <f t="shared" si="327"/>
        <v>0.95000000000000007</v>
      </c>
      <c r="R3511">
        <v>0.85</v>
      </c>
      <c r="S3511" s="38">
        <f t="shared" si="328"/>
        <v>1.1176470588235294</v>
      </c>
      <c r="T3511" s="9">
        <f t="shared" si="329"/>
        <v>0.48394117647058826</v>
      </c>
    </row>
    <row r="3512" spans="2:22" ht="18">
      <c r="B3512" t="s">
        <v>550</v>
      </c>
      <c r="C3512" t="s">
        <v>2</v>
      </c>
      <c r="D3512" t="str">
        <f>VLOOKUP(G3512,Sheet1!J:K,2,0)</f>
        <v>C</v>
      </c>
      <c r="E3512" t="str">
        <f t="shared" si="324"/>
        <v>C素质教育</v>
      </c>
      <c r="F3512" t="str">
        <f>VLOOKUP(G3512,Sheet1!J:L,3,0)</f>
        <v>浙江省</v>
      </c>
      <c r="G3512" t="s">
        <v>308</v>
      </c>
      <c r="H3512" s="2" t="str">
        <f>VLOOKUP(G3512,Sheet1!J:O,6,0)</f>
        <v>华南大区</v>
      </c>
      <c r="I3512">
        <v>633</v>
      </c>
      <c r="J3512">
        <v>2</v>
      </c>
      <c r="K3512" s="8">
        <f>VLOOKUP(C3512,'渗透率、续签率'!B:C,2,0)</f>
        <v>0.22500000000000001</v>
      </c>
      <c r="L3512" s="6">
        <f t="shared" si="325"/>
        <v>3.1595576619273301E-3</v>
      </c>
      <c r="M3512">
        <v>101</v>
      </c>
      <c r="N3512">
        <v>1</v>
      </c>
      <c r="O3512" s="24">
        <f t="shared" si="326"/>
        <v>9.9009900990099011E-3</v>
      </c>
      <c r="P3512" s="35">
        <f>VLOOKUP(E3512,'参数设置&amp;汇总'!O:X,10,0)</f>
        <v>0.05</v>
      </c>
      <c r="Q3512" s="37">
        <f t="shared" si="327"/>
        <v>5.0500000000000007</v>
      </c>
      <c r="R3512">
        <v>0.85</v>
      </c>
      <c r="S3512" s="38">
        <f t="shared" si="328"/>
        <v>5.6764705882352953</v>
      </c>
      <c r="T3512" s="9">
        <f t="shared" si="329"/>
        <v>2.4579117647058828</v>
      </c>
      <c r="V3512" s="11"/>
    </row>
    <row r="3513" spans="2:22" ht="18">
      <c r="B3513" t="s">
        <v>550</v>
      </c>
      <c r="C3513" t="s">
        <v>2</v>
      </c>
      <c r="D3513" t="str">
        <f>VLOOKUP(G3513,Sheet1!J:K,2,0)</f>
        <v>C</v>
      </c>
      <c r="E3513" t="str">
        <f t="shared" si="324"/>
        <v>C素质教育</v>
      </c>
      <c r="F3513" t="str">
        <f>VLOOKUP(G3513,Sheet1!J:L,3,0)</f>
        <v>湖南省</v>
      </c>
      <c r="G3513" t="s">
        <v>309</v>
      </c>
      <c r="H3513" s="2" t="str">
        <f>VLOOKUP(G3513,Sheet1!J:O,6,0)</f>
        <v>华南大区</v>
      </c>
      <c r="I3513">
        <v>373</v>
      </c>
      <c r="J3513">
        <v>0</v>
      </c>
      <c r="K3513" s="8">
        <f>VLOOKUP(C3513,'渗透率、续签率'!B:C,2,0)</f>
        <v>0.22500000000000001</v>
      </c>
      <c r="L3513" s="6">
        <f t="shared" si="325"/>
        <v>0</v>
      </c>
      <c r="M3513">
        <v>76</v>
      </c>
      <c r="N3513">
        <v>0</v>
      </c>
      <c r="O3513" s="24">
        <f t="shared" si="326"/>
        <v>0</v>
      </c>
      <c r="P3513" s="35">
        <f>VLOOKUP(E3513,'参数设置&amp;汇总'!O:X,10,0)</f>
        <v>0.05</v>
      </c>
      <c r="Q3513" s="37">
        <f t="shared" si="327"/>
        <v>3.8000000000000003</v>
      </c>
      <c r="R3513">
        <v>0.85</v>
      </c>
      <c r="S3513" s="38">
        <f t="shared" si="328"/>
        <v>4.4705882352941178</v>
      </c>
      <c r="T3513" s="9">
        <f t="shared" si="329"/>
        <v>1.9357647058823531</v>
      </c>
      <c r="V3513" s="11"/>
    </row>
    <row r="3514" spans="2:22" ht="18">
      <c r="B3514" t="s">
        <v>550</v>
      </c>
      <c r="C3514" t="s">
        <v>2</v>
      </c>
      <c r="D3514" t="str">
        <f>VLOOKUP(G3514,Sheet1!J:K,2,0)</f>
        <v>C</v>
      </c>
      <c r="E3514" t="str">
        <f t="shared" si="324"/>
        <v>C素质教育</v>
      </c>
      <c r="F3514" t="str">
        <f>VLOOKUP(G3514,Sheet1!J:L,3,0)</f>
        <v>湖南省</v>
      </c>
      <c r="G3514" t="s">
        <v>310</v>
      </c>
      <c r="H3514" s="2" t="str">
        <f>VLOOKUP(G3514,Sheet1!J:O,6,0)</f>
        <v>华南大区</v>
      </c>
      <c r="I3514">
        <v>212</v>
      </c>
      <c r="J3514">
        <v>0</v>
      </c>
      <c r="K3514" s="8">
        <f>VLOOKUP(C3514,'渗透率、续签率'!B:C,2,0)</f>
        <v>0.22500000000000001</v>
      </c>
      <c r="L3514" s="6">
        <f t="shared" si="325"/>
        <v>0</v>
      </c>
      <c r="M3514">
        <v>21</v>
      </c>
      <c r="N3514">
        <v>0</v>
      </c>
      <c r="O3514" s="24">
        <f t="shared" si="326"/>
        <v>0</v>
      </c>
      <c r="P3514" s="35">
        <f>VLOOKUP(E3514,'参数设置&amp;汇总'!O:X,10,0)</f>
        <v>0.05</v>
      </c>
      <c r="Q3514" s="37">
        <f t="shared" si="327"/>
        <v>1.05</v>
      </c>
      <c r="R3514">
        <v>0.85</v>
      </c>
      <c r="S3514" s="38">
        <f t="shared" si="328"/>
        <v>1.2352941176470589</v>
      </c>
      <c r="T3514" s="9">
        <f t="shared" si="329"/>
        <v>0.53488235294117648</v>
      </c>
      <c r="V3514" s="11"/>
    </row>
    <row r="3515" spans="2:22" ht="18">
      <c r="B3515" t="s">
        <v>550</v>
      </c>
      <c r="C3515" t="s">
        <v>2</v>
      </c>
      <c r="D3515" t="str">
        <f>VLOOKUP(G3515,Sheet1!J:K,2,0)</f>
        <v>C</v>
      </c>
      <c r="E3515" t="str">
        <f t="shared" si="324"/>
        <v>C素质教育</v>
      </c>
      <c r="F3515" t="str">
        <f>VLOOKUP(G3515,Sheet1!J:L,3,0)</f>
        <v>广东省</v>
      </c>
      <c r="G3515" t="s">
        <v>311</v>
      </c>
      <c r="H3515" s="2" t="str">
        <f>VLOOKUP(G3515,Sheet1!J:O,6,0)</f>
        <v>华南大区</v>
      </c>
      <c r="I3515">
        <v>755</v>
      </c>
      <c r="J3515">
        <v>1</v>
      </c>
      <c r="K3515" s="8">
        <f>VLOOKUP(C3515,'渗透率、续签率'!B:C,2,0)</f>
        <v>0.22500000000000001</v>
      </c>
      <c r="L3515" s="6">
        <f t="shared" si="325"/>
        <v>1.3245033112582781E-3</v>
      </c>
      <c r="M3515">
        <v>161</v>
      </c>
      <c r="N3515">
        <v>1</v>
      </c>
      <c r="O3515" s="24">
        <f t="shared" si="326"/>
        <v>6.2111801242236021E-3</v>
      </c>
      <c r="P3515" s="35">
        <f>VLOOKUP(E3515,'参数设置&amp;汇总'!O:X,10,0)</f>
        <v>0.05</v>
      </c>
      <c r="Q3515" s="37">
        <f t="shared" si="327"/>
        <v>8.0500000000000007</v>
      </c>
      <c r="R3515">
        <v>0.85</v>
      </c>
      <c r="S3515" s="38">
        <f t="shared" si="328"/>
        <v>9.2058823529411775</v>
      </c>
      <c r="T3515" s="9">
        <f t="shared" si="329"/>
        <v>3.9861470588235299</v>
      </c>
      <c r="V3515" s="11"/>
    </row>
    <row r="3516" spans="2:22" ht="18">
      <c r="B3516" t="s">
        <v>550</v>
      </c>
      <c r="C3516" t="s">
        <v>2</v>
      </c>
      <c r="D3516" t="str">
        <f>VLOOKUP(G3516,Sheet1!J:K,2,0)</f>
        <v>C</v>
      </c>
      <c r="E3516" t="str">
        <f t="shared" si="324"/>
        <v>C素质教育</v>
      </c>
      <c r="F3516" t="str">
        <f>VLOOKUP(G3516,Sheet1!J:L,3,0)</f>
        <v>安徽省</v>
      </c>
      <c r="G3516" t="s">
        <v>312</v>
      </c>
      <c r="H3516" s="2" t="str">
        <f>VLOOKUP(G3516,Sheet1!J:O,6,0)</f>
        <v>华南大区</v>
      </c>
      <c r="I3516">
        <v>533</v>
      </c>
      <c r="J3516">
        <v>1</v>
      </c>
      <c r="K3516" s="8">
        <f>VLOOKUP(C3516,'渗透率、续签率'!B:C,2,0)</f>
        <v>0.22500000000000001</v>
      </c>
      <c r="L3516" s="6">
        <f t="shared" si="325"/>
        <v>1.876172607879925E-3</v>
      </c>
      <c r="M3516">
        <v>115</v>
      </c>
      <c r="N3516">
        <v>1</v>
      </c>
      <c r="O3516" s="24">
        <f t="shared" si="326"/>
        <v>8.6956521739130436E-3</v>
      </c>
      <c r="P3516" s="35">
        <f>VLOOKUP(E3516,'参数设置&amp;汇总'!O:X,10,0)</f>
        <v>0.05</v>
      </c>
      <c r="Q3516" s="37">
        <f t="shared" si="327"/>
        <v>5.75</v>
      </c>
      <c r="R3516">
        <v>0.85</v>
      </c>
      <c r="S3516" s="38">
        <f t="shared" si="328"/>
        <v>6.5000000000000009</v>
      </c>
      <c r="T3516" s="9">
        <f t="shared" si="329"/>
        <v>2.8145000000000002</v>
      </c>
      <c r="V3516" s="11"/>
    </row>
    <row r="3517" spans="2:22" ht="18">
      <c r="B3517" t="s">
        <v>550</v>
      </c>
      <c r="C3517" t="s">
        <v>2</v>
      </c>
      <c r="D3517" t="str">
        <f>VLOOKUP(G3517,Sheet1!J:K,2,0)</f>
        <v>C</v>
      </c>
      <c r="E3517" t="str">
        <f t="shared" si="324"/>
        <v>C素质教育</v>
      </c>
      <c r="F3517" t="str">
        <f>VLOOKUP(G3517,Sheet1!J:L,3,0)</f>
        <v>山东省</v>
      </c>
      <c r="G3517" t="s">
        <v>313</v>
      </c>
      <c r="H3517" s="2" t="str">
        <f>VLOOKUP(G3517,Sheet1!J:O,6,0)</f>
        <v>华北大区</v>
      </c>
      <c r="I3517">
        <v>737</v>
      </c>
      <c r="J3517">
        <v>7</v>
      </c>
      <c r="K3517" s="8">
        <f>VLOOKUP(C3517,'渗透率、续签率'!B:C,2,0)</f>
        <v>0.22500000000000001</v>
      </c>
      <c r="L3517" s="6">
        <f t="shared" si="325"/>
        <v>9.497964721845319E-3</v>
      </c>
      <c r="M3517">
        <v>88</v>
      </c>
      <c r="N3517">
        <v>0</v>
      </c>
      <c r="O3517" s="24">
        <f t="shared" si="326"/>
        <v>0</v>
      </c>
      <c r="P3517" s="35">
        <f>VLOOKUP(E3517,'参数设置&amp;汇总'!O:X,10,0)</f>
        <v>0.05</v>
      </c>
      <c r="Q3517" s="37">
        <f t="shared" si="327"/>
        <v>4.4000000000000004</v>
      </c>
      <c r="R3517">
        <v>0.85</v>
      </c>
      <c r="S3517" s="38">
        <f t="shared" si="328"/>
        <v>5.1764705882352944</v>
      </c>
      <c r="T3517" s="9">
        <f t="shared" si="329"/>
        <v>2.2414117647058824</v>
      </c>
      <c r="V3517" s="11"/>
    </row>
    <row r="3518" spans="2:22" ht="18">
      <c r="B3518" t="s">
        <v>550</v>
      </c>
      <c r="C3518" t="s">
        <v>2</v>
      </c>
      <c r="D3518" t="str">
        <f>VLOOKUP(G3518,Sheet1!J:K,2,0)</f>
        <v>C</v>
      </c>
      <c r="E3518" t="str">
        <f t="shared" si="324"/>
        <v>C素质教育</v>
      </c>
      <c r="F3518" t="str">
        <f>VLOOKUP(G3518,Sheet1!J:L,3,0)</f>
        <v>河南省</v>
      </c>
      <c r="G3518" t="s">
        <v>314</v>
      </c>
      <c r="H3518" s="2" t="str">
        <f>VLOOKUP(G3518,Sheet1!J:O,6,0)</f>
        <v>华北大区</v>
      </c>
      <c r="I3518">
        <v>440</v>
      </c>
      <c r="J3518">
        <v>0</v>
      </c>
      <c r="K3518" s="8">
        <f>VLOOKUP(C3518,'渗透率、续签率'!B:C,2,0)</f>
        <v>0.22500000000000001</v>
      </c>
      <c r="L3518" s="6">
        <f t="shared" si="325"/>
        <v>0</v>
      </c>
      <c r="M3518">
        <v>45</v>
      </c>
      <c r="N3518">
        <v>0</v>
      </c>
      <c r="O3518" s="24">
        <f t="shared" si="326"/>
        <v>0</v>
      </c>
      <c r="P3518" s="35">
        <f>VLOOKUP(E3518,'参数设置&amp;汇总'!O:X,10,0)</f>
        <v>0.05</v>
      </c>
      <c r="Q3518" s="37">
        <f t="shared" si="327"/>
        <v>2.25</v>
      </c>
      <c r="R3518">
        <v>0.85</v>
      </c>
      <c r="S3518" s="38">
        <f t="shared" si="328"/>
        <v>2.6470588235294117</v>
      </c>
      <c r="T3518" s="9">
        <f t="shared" si="329"/>
        <v>1.1461764705882354</v>
      </c>
      <c r="V3518" s="11"/>
    </row>
    <row r="3519" spans="2:22" ht="18">
      <c r="B3519" t="s">
        <v>550</v>
      </c>
      <c r="C3519" t="s">
        <v>2</v>
      </c>
      <c r="D3519" t="str">
        <f>VLOOKUP(G3519,Sheet1!J:K,2,0)</f>
        <v>C</v>
      </c>
      <c r="E3519" t="str">
        <f t="shared" si="324"/>
        <v>C素质教育</v>
      </c>
      <c r="F3519" t="str">
        <f>VLOOKUP(G3519,Sheet1!J:L,3,0)</f>
        <v>福建省</v>
      </c>
      <c r="G3519" t="s">
        <v>315</v>
      </c>
      <c r="H3519" s="2" t="str">
        <f>VLOOKUP(G3519,Sheet1!J:O,6,0)</f>
        <v>华南大区</v>
      </c>
      <c r="I3519" s="1">
        <v>1097</v>
      </c>
      <c r="J3519">
        <v>0</v>
      </c>
      <c r="K3519" s="8">
        <f>VLOOKUP(C3519,'渗透率、续签率'!B:C,2,0)</f>
        <v>0.22500000000000001</v>
      </c>
      <c r="L3519" s="6">
        <f t="shared" si="325"/>
        <v>0</v>
      </c>
      <c r="M3519">
        <v>74</v>
      </c>
      <c r="N3519">
        <v>0</v>
      </c>
      <c r="O3519" s="24">
        <f t="shared" si="326"/>
        <v>0</v>
      </c>
      <c r="P3519" s="35">
        <f>VLOOKUP(E3519,'参数设置&amp;汇总'!O:X,10,0)</f>
        <v>0.05</v>
      </c>
      <c r="Q3519" s="37">
        <f t="shared" si="327"/>
        <v>3.7</v>
      </c>
      <c r="R3519">
        <v>0.85</v>
      </c>
      <c r="S3519" s="38">
        <f t="shared" si="328"/>
        <v>4.3529411764705888</v>
      </c>
      <c r="T3519" s="9">
        <f t="shared" si="329"/>
        <v>1.884823529411765</v>
      </c>
      <c r="V3519" s="11"/>
    </row>
    <row r="3520" spans="2:22" ht="18">
      <c r="B3520" t="s">
        <v>550</v>
      </c>
      <c r="C3520" t="s">
        <v>2</v>
      </c>
      <c r="D3520" t="str">
        <f>VLOOKUP(G3520,Sheet1!J:K,2,0)</f>
        <v>C</v>
      </c>
      <c r="E3520" t="str">
        <f t="shared" si="324"/>
        <v>C素质教育</v>
      </c>
      <c r="F3520" t="str">
        <f>VLOOKUP(G3520,Sheet1!J:L,3,0)</f>
        <v>山东省</v>
      </c>
      <c r="G3520" t="s">
        <v>316</v>
      </c>
      <c r="H3520" s="2" t="str">
        <f>VLOOKUP(G3520,Sheet1!J:O,6,0)</f>
        <v>华北大区</v>
      </c>
      <c r="I3520" s="1">
        <v>2004</v>
      </c>
      <c r="J3520">
        <v>11</v>
      </c>
      <c r="K3520" s="8">
        <f>VLOOKUP(C3520,'渗透率、续签率'!B:C,2,0)</f>
        <v>0.22500000000000001</v>
      </c>
      <c r="L3520" s="6">
        <f t="shared" si="325"/>
        <v>5.4890219560878245E-3</v>
      </c>
      <c r="M3520">
        <v>362</v>
      </c>
      <c r="N3520">
        <v>0</v>
      </c>
      <c r="O3520" s="24">
        <f t="shared" si="326"/>
        <v>0</v>
      </c>
      <c r="P3520" s="35">
        <f>VLOOKUP(E3520,'参数设置&amp;汇总'!O:X,10,0)</f>
        <v>0.05</v>
      </c>
      <c r="Q3520" s="37">
        <f t="shared" si="327"/>
        <v>18.100000000000001</v>
      </c>
      <c r="R3520">
        <v>0.85</v>
      </c>
      <c r="S3520" s="38">
        <f t="shared" si="328"/>
        <v>21.294117647058826</v>
      </c>
      <c r="T3520" s="9">
        <f t="shared" si="329"/>
        <v>9.220352941176472</v>
      </c>
      <c r="V3520" s="11"/>
    </row>
    <row r="3521" spans="2:22" ht="18">
      <c r="B3521" t="s">
        <v>550</v>
      </c>
      <c r="C3521" t="s">
        <v>2</v>
      </c>
      <c r="D3521" t="str">
        <f>VLOOKUP(G3521,Sheet1!J:K,2,0)</f>
        <v>C</v>
      </c>
      <c r="E3521" t="str">
        <f t="shared" si="324"/>
        <v>C素质教育</v>
      </c>
      <c r="F3521" t="str">
        <f>VLOOKUP(G3521,Sheet1!J:L,3,0)</f>
        <v>湖北省</v>
      </c>
      <c r="G3521" t="s">
        <v>317</v>
      </c>
      <c r="H3521" s="2" t="str">
        <f>VLOOKUP(G3521,Sheet1!J:O,6,0)</f>
        <v>华南大区</v>
      </c>
      <c r="I3521">
        <v>105</v>
      </c>
      <c r="J3521">
        <v>0</v>
      </c>
      <c r="K3521" s="8">
        <f>VLOOKUP(C3521,'渗透率、续签率'!B:C,2,0)</f>
        <v>0.22500000000000001</v>
      </c>
      <c r="L3521" s="6">
        <f t="shared" si="325"/>
        <v>0</v>
      </c>
      <c r="M3521">
        <v>2</v>
      </c>
      <c r="N3521">
        <v>0</v>
      </c>
      <c r="O3521" s="24">
        <f t="shared" si="326"/>
        <v>0</v>
      </c>
      <c r="P3521" s="35">
        <f>VLOOKUP(E3521,'参数设置&amp;汇总'!O:X,10,0)</f>
        <v>0.05</v>
      </c>
      <c r="Q3521" s="37">
        <f t="shared" si="327"/>
        <v>0.1</v>
      </c>
      <c r="R3521">
        <v>0.85</v>
      </c>
      <c r="S3521" s="38">
        <f t="shared" si="328"/>
        <v>0.11764705882352942</v>
      </c>
      <c r="T3521" s="9">
        <f t="shared" si="329"/>
        <v>5.094117647058824E-2</v>
      </c>
      <c r="V3521" s="11"/>
    </row>
    <row r="3522" spans="2:22" ht="18">
      <c r="B3522" t="s">
        <v>550</v>
      </c>
      <c r="C3522" t="s">
        <v>2</v>
      </c>
      <c r="D3522" t="str">
        <f>VLOOKUP(G3522,Sheet1!J:K,2,0)</f>
        <v>C</v>
      </c>
      <c r="E3522" t="str">
        <f t="shared" si="324"/>
        <v>C素质教育</v>
      </c>
      <c r="F3522" t="str">
        <f>VLOOKUP(G3522,Sheet1!J:L,3,0)</f>
        <v>广东省</v>
      </c>
      <c r="G3522" t="s">
        <v>318</v>
      </c>
      <c r="H3522" s="2" t="str">
        <f>VLOOKUP(G3522,Sheet1!J:O,6,0)</f>
        <v>华南大区</v>
      </c>
      <c r="I3522">
        <v>429</v>
      </c>
      <c r="J3522">
        <v>1</v>
      </c>
      <c r="K3522" s="8">
        <f>VLOOKUP(C3522,'渗透率、续签率'!B:C,2,0)</f>
        <v>0.22500000000000001</v>
      </c>
      <c r="L3522" s="6">
        <f t="shared" si="325"/>
        <v>2.331002331002331E-3</v>
      </c>
      <c r="M3522">
        <v>41</v>
      </c>
      <c r="N3522">
        <v>0</v>
      </c>
      <c r="O3522" s="24">
        <f t="shared" si="326"/>
        <v>0</v>
      </c>
      <c r="P3522" s="35">
        <f>VLOOKUP(E3522,'参数设置&amp;汇总'!O:X,10,0)</f>
        <v>0.05</v>
      </c>
      <c r="Q3522" s="37">
        <f t="shared" si="327"/>
        <v>2.0500000000000003</v>
      </c>
      <c r="R3522">
        <v>0.85</v>
      </c>
      <c r="S3522" s="38">
        <f t="shared" si="328"/>
        <v>2.4117647058823533</v>
      </c>
      <c r="T3522" s="9">
        <f t="shared" si="329"/>
        <v>1.044294117647059</v>
      </c>
      <c r="V3522" s="11"/>
    </row>
    <row r="3523" spans="2:22" ht="18">
      <c r="B3523" t="s">
        <v>550</v>
      </c>
      <c r="C3523" t="s">
        <v>2</v>
      </c>
      <c r="D3523" t="str">
        <f>VLOOKUP(G3523,Sheet1!J:K,2,0)</f>
        <v>C</v>
      </c>
      <c r="E3523" t="str">
        <f t="shared" ref="E3523:E3586" si="330">D3523&amp;C3523</f>
        <v>C素质教育</v>
      </c>
      <c r="F3523" t="str">
        <f>VLOOKUP(G3523,Sheet1!J:L,3,0)</f>
        <v>海南省</v>
      </c>
      <c r="G3523" t="s">
        <v>319</v>
      </c>
      <c r="H3523" s="2" t="str">
        <f>VLOOKUP(G3523,Sheet1!J:O,6,0)</f>
        <v>华南大区</v>
      </c>
      <c r="I3523">
        <v>29</v>
      </c>
      <c r="J3523">
        <v>0</v>
      </c>
      <c r="K3523" s="8">
        <f>VLOOKUP(C3523,'渗透率、续签率'!B:C,2,0)</f>
        <v>0.22500000000000001</v>
      </c>
      <c r="L3523" s="6">
        <f t="shared" ref="L3523:L3586" si="331">J3523/I3523</f>
        <v>0</v>
      </c>
      <c r="M3523">
        <v>7</v>
      </c>
      <c r="N3523">
        <v>0</v>
      </c>
      <c r="O3523" s="24">
        <f t="shared" ref="O3523:O3586" si="332">N3523/M3523</f>
        <v>0</v>
      </c>
      <c r="P3523" s="35">
        <f>VLOOKUP(E3523,'参数设置&amp;汇总'!O:X,10,0)</f>
        <v>0.05</v>
      </c>
      <c r="Q3523" s="37">
        <f t="shared" ref="Q3523:Q3586" si="333">IF(P3523*M3523&gt;=N3523,M3523*P3523,N3523)</f>
        <v>0.35000000000000003</v>
      </c>
      <c r="R3523">
        <v>0.85</v>
      </c>
      <c r="S3523" s="38">
        <f t="shared" ref="S3523:S3586" si="334">((1-K3523)*N3523+IF(Q3523-N3523&gt;0,Q3523-N3523,0))/R3523</f>
        <v>0.41176470588235298</v>
      </c>
      <c r="T3523" s="9">
        <f t="shared" ref="T3523:T3586" si="335">S3523*0.433</f>
        <v>0.17829411764705883</v>
      </c>
      <c r="V3523" s="11"/>
    </row>
    <row r="3524" spans="2:22" ht="18">
      <c r="B3524" t="s">
        <v>550</v>
      </c>
      <c r="C3524" t="s">
        <v>2</v>
      </c>
      <c r="D3524" t="str">
        <f>VLOOKUP(G3524,Sheet1!J:K,2,0)</f>
        <v>C</v>
      </c>
      <c r="E3524" t="str">
        <f t="shared" si="330"/>
        <v>C素质教育</v>
      </c>
      <c r="F3524" t="str">
        <f>VLOOKUP(G3524,Sheet1!J:L,3,0)</f>
        <v>澳门特别行政区</v>
      </c>
      <c r="G3524" t="s">
        <v>320</v>
      </c>
      <c r="H3524" s="2">
        <f>VLOOKUP(G3524,Sheet1!J:O,6,0)</f>
        <v>0</v>
      </c>
      <c r="I3524">
        <v>48</v>
      </c>
      <c r="J3524">
        <v>0</v>
      </c>
      <c r="K3524" s="8">
        <f>VLOOKUP(C3524,'渗透率、续签率'!B:C,2,0)</f>
        <v>0.22500000000000001</v>
      </c>
      <c r="L3524" s="6">
        <f t="shared" si="331"/>
        <v>0</v>
      </c>
      <c r="M3524">
        <v>3</v>
      </c>
      <c r="N3524">
        <v>0</v>
      </c>
      <c r="O3524" s="24">
        <f t="shared" si="332"/>
        <v>0</v>
      </c>
      <c r="P3524" s="35">
        <f>VLOOKUP(E3524,'参数设置&amp;汇总'!O:X,10,0)</f>
        <v>0.05</v>
      </c>
      <c r="Q3524" s="37">
        <f t="shared" si="333"/>
        <v>0.15000000000000002</v>
      </c>
      <c r="R3524">
        <v>0.85</v>
      </c>
      <c r="S3524" s="38">
        <f t="shared" si="334"/>
        <v>0.17647058823529416</v>
      </c>
      <c r="T3524" s="9">
        <f t="shared" si="335"/>
        <v>7.6411764705882373E-2</v>
      </c>
      <c r="V3524" s="11"/>
    </row>
    <row r="3525" spans="2:22" ht="18">
      <c r="B3525" t="s">
        <v>550</v>
      </c>
      <c r="C3525" t="s">
        <v>2</v>
      </c>
      <c r="D3525" t="str">
        <f>VLOOKUP(G3525,Sheet1!J:K,2,0)</f>
        <v>C</v>
      </c>
      <c r="E3525" t="str">
        <f t="shared" si="330"/>
        <v>C素质教育</v>
      </c>
      <c r="F3525" t="str">
        <f>VLOOKUP(G3525,Sheet1!J:L,3,0)</f>
        <v>河南省</v>
      </c>
      <c r="G3525" t="s">
        <v>321</v>
      </c>
      <c r="H3525" s="2" t="str">
        <f>VLOOKUP(G3525,Sheet1!J:O,6,0)</f>
        <v>华北大区</v>
      </c>
      <c r="I3525">
        <v>476</v>
      </c>
      <c r="J3525">
        <v>2</v>
      </c>
      <c r="K3525" s="8">
        <f>VLOOKUP(C3525,'渗透率、续签率'!B:C,2,0)</f>
        <v>0.22500000000000001</v>
      </c>
      <c r="L3525" s="6">
        <f t="shared" si="331"/>
        <v>4.2016806722689074E-3</v>
      </c>
      <c r="M3525">
        <v>59</v>
      </c>
      <c r="N3525">
        <v>2</v>
      </c>
      <c r="O3525" s="24">
        <f t="shared" si="332"/>
        <v>3.3898305084745763E-2</v>
      </c>
      <c r="P3525" s="35">
        <f>VLOOKUP(E3525,'参数设置&amp;汇总'!O:X,10,0)</f>
        <v>0.05</v>
      </c>
      <c r="Q3525" s="37">
        <f t="shared" si="333"/>
        <v>2.95</v>
      </c>
      <c r="R3525">
        <v>0.85</v>
      </c>
      <c r="S3525" s="38">
        <f t="shared" si="334"/>
        <v>2.9411764705882355</v>
      </c>
      <c r="T3525" s="9">
        <f t="shared" si="335"/>
        <v>1.273529411764706</v>
      </c>
      <c r="U3525" s="1"/>
      <c r="V3525" s="11"/>
    </row>
    <row r="3526" spans="2:22" ht="18">
      <c r="B3526" t="s">
        <v>550</v>
      </c>
      <c r="C3526" t="s">
        <v>2</v>
      </c>
      <c r="D3526" t="str">
        <f>VLOOKUP(G3526,Sheet1!J:K,2,0)</f>
        <v>C</v>
      </c>
      <c r="E3526" t="str">
        <f t="shared" si="330"/>
        <v>C素质教育</v>
      </c>
      <c r="F3526" t="str">
        <f>VLOOKUP(G3526,Sheet1!J:L,3,0)</f>
        <v>山东省</v>
      </c>
      <c r="G3526" t="s">
        <v>322</v>
      </c>
      <c r="H3526" s="2" t="str">
        <f>VLOOKUP(G3526,Sheet1!J:O,6,0)</f>
        <v>华北大区</v>
      </c>
      <c r="I3526" s="1">
        <v>1216</v>
      </c>
      <c r="J3526">
        <v>4</v>
      </c>
      <c r="K3526" s="8">
        <f>VLOOKUP(C3526,'渗透率、续签率'!B:C,2,0)</f>
        <v>0.22500000000000001</v>
      </c>
      <c r="L3526" s="6">
        <f t="shared" si="331"/>
        <v>3.2894736842105261E-3</v>
      </c>
      <c r="M3526">
        <v>302</v>
      </c>
      <c r="N3526">
        <v>4</v>
      </c>
      <c r="O3526" s="24">
        <f t="shared" si="332"/>
        <v>1.3245033112582781E-2</v>
      </c>
      <c r="P3526" s="35">
        <f>VLOOKUP(E3526,'参数设置&amp;汇总'!O:X,10,0)</f>
        <v>0.05</v>
      </c>
      <c r="Q3526" s="37">
        <f t="shared" si="333"/>
        <v>15.100000000000001</v>
      </c>
      <c r="R3526">
        <v>0.85</v>
      </c>
      <c r="S3526" s="38">
        <f t="shared" si="334"/>
        <v>16.705882352941178</v>
      </c>
      <c r="T3526" s="9">
        <f t="shared" si="335"/>
        <v>7.2336470588235295</v>
      </c>
      <c r="U3526" s="1"/>
      <c r="V3526" s="11"/>
    </row>
    <row r="3527" spans="2:22" ht="18">
      <c r="B3527" t="s">
        <v>550</v>
      </c>
      <c r="C3527" t="s">
        <v>2</v>
      </c>
      <c r="D3527" t="str">
        <f>VLOOKUP(G3527,Sheet1!J:K,2,0)</f>
        <v>C</v>
      </c>
      <c r="E3527" t="str">
        <f t="shared" si="330"/>
        <v>C素质教育</v>
      </c>
      <c r="F3527" t="str">
        <f>VLOOKUP(G3527,Sheet1!J:L,3,0)</f>
        <v>河南省</v>
      </c>
      <c r="G3527" t="s">
        <v>323</v>
      </c>
      <c r="H3527" s="2" t="str">
        <f>VLOOKUP(G3527,Sheet1!J:O,6,0)</f>
        <v>华北大区</v>
      </c>
      <c r="I3527">
        <v>824</v>
      </c>
      <c r="J3527">
        <v>3</v>
      </c>
      <c r="K3527" s="8">
        <f>VLOOKUP(C3527,'渗透率、续签率'!B:C,2,0)</f>
        <v>0.22500000000000001</v>
      </c>
      <c r="L3527" s="6">
        <f t="shared" si="331"/>
        <v>3.6407766990291263E-3</v>
      </c>
      <c r="M3527">
        <v>98</v>
      </c>
      <c r="N3527">
        <v>0</v>
      </c>
      <c r="O3527" s="24">
        <f t="shared" si="332"/>
        <v>0</v>
      </c>
      <c r="P3527" s="35">
        <f>VLOOKUP(E3527,'参数设置&amp;汇总'!O:X,10,0)</f>
        <v>0.05</v>
      </c>
      <c r="Q3527" s="37">
        <f t="shared" si="333"/>
        <v>4.9000000000000004</v>
      </c>
      <c r="R3527">
        <v>0.85</v>
      </c>
      <c r="S3527" s="38">
        <f t="shared" si="334"/>
        <v>5.764705882352942</v>
      </c>
      <c r="T3527" s="9">
        <f t="shared" si="335"/>
        <v>2.4961176470588238</v>
      </c>
      <c r="V3527" s="11"/>
    </row>
    <row r="3528" spans="2:22" ht="18">
      <c r="B3528" t="s">
        <v>550</v>
      </c>
      <c r="C3528" t="s">
        <v>2</v>
      </c>
      <c r="D3528" t="str">
        <f>VLOOKUP(G3528,Sheet1!J:K,2,0)</f>
        <v>C</v>
      </c>
      <c r="E3528" t="str">
        <f t="shared" si="330"/>
        <v>C素质教育</v>
      </c>
      <c r="F3528" t="str">
        <f>VLOOKUP(G3528,Sheet1!J:L,3,0)</f>
        <v>黑龙江省</v>
      </c>
      <c r="G3528" t="s">
        <v>324</v>
      </c>
      <c r="H3528" s="2" t="str">
        <f>VLOOKUP(G3528,Sheet1!J:O,6,0)</f>
        <v>华北大区</v>
      </c>
      <c r="I3528">
        <v>330</v>
      </c>
      <c r="J3528">
        <v>0</v>
      </c>
      <c r="K3528" s="8">
        <f>VLOOKUP(C3528,'渗透率、续签率'!B:C,2,0)</f>
        <v>0.22500000000000001</v>
      </c>
      <c r="L3528" s="6">
        <f t="shared" si="331"/>
        <v>0</v>
      </c>
      <c r="M3528">
        <v>98</v>
      </c>
      <c r="N3528">
        <v>0</v>
      </c>
      <c r="O3528" s="24">
        <f t="shared" si="332"/>
        <v>0</v>
      </c>
      <c r="P3528" s="35">
        <f>VLOOKUP(E3528,'参数设置&amp;汇总'!O:X,10,0)</f>
        <v>0.05</v>
      </c>
      <c r="Q3528" s="37">
        <f t="shared" si="333"/>
        <v>4.9000000000000004</v>
      </c>
      <c r="R3528">
        <v>0.85</v>
      </c>
      <c r="S3528" s="38">
        <f t="shared" si="334"/>
        <v>5.764705882352942</v>
      </c>
      <c r="T3528" s="9">
        <f t="shared" si="335"/>
        <v>2.4961176470588238</v>
      </c>
      <c r="U3528" s="1"/>
      <c r="V3528" s="11"/>
    </row>
    <row r="3529" spans="2:22" ht="18">
      <c r="B3529" t="s">
        <v>550</v>
      </c>
      <c r="C3529" t="s">
        <v>2</v>
      </c>
      <c r="D3529" t="str">
        <f>VLOOKUP(G3529,Sheet1!J:K,2,0)</f>
        <v>C</v>
      </c>
      <c r="E3529" t="str">
        <f t="shared" si="330"/>
        <v>C素质教育</v>
      </c>
      <c r="F3529" t="str">
        <f>VLOOKUP(G3529,Sheet1!J:L,3,0)</f>
        <v>广西壮族自治区</v>
      </c>
      <c r="G3529" t="s">
        <v>325</v>
      </c>
      <c r="H3529" s="2" t="str">
        <f>VLOOKUP(G3529,Sheet1!J:O,6,0)</f>
        <v>华南大区</v>
      </c>
      <c r="I3529">
        <v>706</v>
      </c>
      <c r="J3529">
        <v>2</v>
      </c>
      <c r="K3529" s="8">
        <f>VLOOKUP(C3529,'渗透率、续签率'!B:C,2,0)</f>
        <v>0.22500000000000001</v>
      </c>
      <c r="L3529" s="6">
        <f t="shared" si="331"/>
        <v>2.8328611898016999E-3</v>
      </c>
      <c r="M3529">
        <v>97</v>
      </c>
      <c r="N3529">
        <v>0</v>
      </c>
      <c r="O3529" s="24">
        <f t="shared" si="332"/>
        <v>0</v>
      </c>
      <c r="P3529" s="35">
        <f>VLOOKUP(E3529,'参数设置&amp;汇总'!O:X,10,0)</f>
        <v>0.05</v>
      </c>
      <c r="Q3529" s="37">
        <f t="shared" si="333"/>
        <v>4.8500000000000005</v>
      </c>
      <c r="R3529">
        <v>0.85</v>
      </c>
      <c r="S3529" s="38">
        <f t="shared" si="334"/>
        <v>5.7058823529411775</v>
      </c>
      <c r="T3529" s="9">
        <f t="shared" si="335"/>
        <v>2.4706470588235296</v>
      </c>
    </row>
    <row r="3530" spans="2:22" ht="18">
      <c r="B3530" t="s">
        <v>550</v>
      </c>
      <c r="C3530" t="s">
        <v>2</v>
      </c>
      <c r="D3530" t="str">
        <f>VLOOKUP(G3530,Sheet1!J:K,2,0)</f>
        <v>C</v>
      </c>
      <c r="E3530" t="str">
        <f t="shared" si="330"/>
        <v>C素质教育</v>
      </c>
      <c r="F3530" t="str">
        <f>VLOOKUP(G3530,Sheet1!J:L,3,0)</f>
        <v>青海省</v>
      </c>
      <c r="G3530" t="s">
        <v>326</v>
      </c>
      <c r="H3530" s="2" t="str">
        <f>VLOOKUP(G3530,Sheet1!J:O,6,0)</f>
        <v>华北大区</v>
      </c>
      <c r="I3530">
        <v>8</v>
      </c>
      <c r="J3530">
        <v>0</v>
      </c>
      <c r="K3530" s="8">
        <f>VLOOKUP(C3530,'渗透率、续签率'!B:C,2,0)</f>
        <v>0.22500000000000001</v>
      </c>
      <c r="L3530" s="6">
        <f t="shared" si="331"/>
        <v>0</v>
      </c>
      <c r="M3530">
        <v>0</v>
      </c>
      <c r="N3530">
        <v>0</v>
      </c>
      <c r="O3530" s="24" t="e">
        <f t="shared" si="332"/>
        <v>#DIV/0!</v>
      </c>
      <c r="P3530" s="35">
        <f>VLOOKUP(E3530,'参数设置&amp;汇总'!O:X,10,0)</f>
        <v>0.05</v>
      </c>
      <c r="Q3530" s="37">
        <f t="shared" si="333"/>
        <v>0</v>
      </c>
      <c r="R3530">
        <v>0.85</v>
      </c>
      <c r="S3530" s="38">
        <f t="shared" si="334"/>
        <v>0</v>
      </c>
      <c r="T3530" s="9">
        <f t="shared" si="335"/>
        <v>0</v>
      </c>
      <c r="U3530" s="1"/>
      <c r="V3530" s="11"/>
    </row>
    <row r="3531" spans="2:22" ht="18">
      <c r="B3531" t="s">
        <v>550</v>
      </c>
      <c r="C3531" t="s">
        <v>2</v>
      </c>
      <c r="D3531" t="str">
        <f>VLOOKUP(G3531,Sheet1!J:K,2,0)</f>
        <v>C</v>
      </c>
      <c r="E3531" t="str">
        <f t="shared" si="330"/>
        <v>C素质教育</v>
      </c>
      <c r="F3531" t="str">
        <f>VLOOKUP(G3531,Sheet1!J:L,3,0)</f>
        <v>云南省</v>
      </c>
      <c r="G3531" t="s">
        <v>327</v>
      </c>
      <c r="H3531" s="2" t="str">
        <f>VLOOKUP(G3531,Sheet1!J:O,6,0)</f>
        <v>华南大区</v>
      </c>
      <c r="I3531">
        <v>184</v>
      </c>
      <c r="J3531">
        <v>0</v>
      </c>
      <c r="K3531" s="8">
        <f>VLOOKUP(C3531,'渗透率、续签率'!B:C,2,0)</f>
        <v>0.22500000000000001</v>
      </c>
      <c r="L3531" s="6">
        <f t="shared" si="331"/>
        <v>0</v>
      </c>
      <c r="M3531">
        <v>11</v>
      </c>
      <c r="N3531">
        <v>0</v>
      </c>
      <c r="O3531" s="24">
        <f t="shared" si="332"/>
        <v>0</v>
      </c>
      <c r="P3531" s="35">
        <f>VLOOKUP(E3531,'参数设置&amp;汇总'!O:X,10,0)</f>
        <v>0.05</v>
      </c>
      <c r="Q3531" s="37">
        <f t="shared" si="333"/>
        <v>0.55000000000000004</v>
      </c>
      <c r="R3531">
        <v>0.85</v>
      </c>
      <c r="S3531" s="38">
        <f t="shared" si="334"/>
        <v>0.6470588235294118</v>
      </c>
      <c r="T3531" s="9">
        <f t="shared" si="335"/>
        <v>0.2801764705882353</v>
      </c>
      <c r="U3531" s="1"/>
      <c r="V3531" s="11"/>
    </row>
    <row r="3532" spans="2:22" ht="18">
      <c r="B3532" t="s">
        <v>550</v>
      </c>
      <c r="C3532" t="s">
        <v>2</v>
      </c>
      <c r="D3532" t="str">
        <f>VLOOKUP(G3532,Sheet1!J:K,2,0)</f>
        <v>C</v>
      </c>
      <c r="E3532" t="str">
        <f t="shared" si="330"/>
        <v>C素质教育</v>
      </c>
      <c r="F3532" t="str">
        <f>VLOOKUP(G3532,Sheet1!J:L,3,0)</f>
        <v>广东省</v>
      </c>
      <c r="G3532" t="s">
        <v>328</v>
      </c>
      <c r="H3532" s="2" t="str">
        <f>VLOOKUP(G3532,Sheet1!J:O,6,0)</f>
        <v>华南大区</v>
      </c>
      <c r="I3532">
        <v>840</v>
      </c>
      <c r="J3532">
        <v>9</v>
      </c>
      <c r="K3532" s="8">
        <f>VLOOKUP(C3532,'渗透率、续签率'!B:C,2,0)</f>
        <v>0.22500000000000001</v>
      </c>
      <c r="L3532" s="6">
        <f t="shared" si="331"/>
        <v>1.0714285714285714E-2</v>
      </c>
      <c r="M3532">
        <v>117</v>
      </c>
      <c r="N3532">
        <v>7</v>
      </c>
      <c r="O3532" s="24">
        <f t="shared" si="332"/>
        <v>5.9829059829059832E-2</v>
      </c>
      <c r="P3532" s="35">
        <f>VLOOKUP(E3532,'参数设置&amp;汇总'!O:X,10,0)</f>
        <v>0.05</v>
      </c>
      <c r="Q3532" s="37">
        <f t="shared" si="333"/>
        <v>7</v>
      </c>
      <c r="R3532">
        <v>0.85</v>
      </c>
      <c r="S3532" s="38">
        <f t="shared" si="334"/>
        <v>6.3823529411764701</v>
      </c>
      <c r="T3532" s="9">
        <f t="shared" si="335"/>
        <v>2.7635588235294115</v>
      </c>
      <c r="V3532" s="11"/>
    </row>
    <row r="3533" spans="2:22" ht="18">
      <c r="B3533" t="s">
        <v>550</v>
      </c>
      <c r="C3533" t="s">
        <v>2</v>
      </c>
      <c r="D3533" t="str">
        <f>VLOOKUP(G3533,Sheet1!J:K,2,0)</f>
        <v>C</v>
      </c>
      <c r="E3533" t="str">
        <f t="shared" si="330"/>
        <v>C素质教育</v>
      </c>
      <c r="F3533" t="str">
        <f>VLOOKUP(G3533,Sheet1!J:L,3,0)</f>
        <v>海南省</v>
      </c>
      <c r="G3533" t="s">
        <v>329</v>
      </c>
      <c r="H3533" s="2" t="str">
        <f>VLOOKUP(G3533,Sheet1!J:O,6,0)</f>
        <v>华南大区</v>
      </c>
      <c r="I3533">
        <v>3</v>
      </c>
      <c r="J3533">
        <v>0</v>
      </c>
      <c r="K3533" s="8">
        <f>VLOOKUP(C3533,'渗透率、续签率'!B:C,2,0)</f>
        <v>0.22500000000000001</v>
      </c>
      <c r="L3533" s="6">
        <f t="shared" si="331"/>
        <v>0</v>
      </c>
      <c r="M3533">
        <v>0</v>
      </c>
      <c r="N3533">
        <v>0</v>
      </c>
      <c r="O3533" s="24" t="e">
        <f t="shared" si="332"/>
        <v>#DIV/0!</v>
      </c>
      <c r="P3533" s="35">
        <f>VLOOKUP(E3533,'参数设置&amp;汇总'!O:X,10,0)</f>
        <v>0.05</v>
      </c>
      <c r="Q3533" s="37">
        <f t="shared" si="333"/>
        <v>0</v>
      </c>
      <c r="R3533">
        <v>0.85</v>
      </c>
      <c r="S3533" s="38">
        <f t="shared" si="334"/>
        <v>0</v>
      </c>
      <c r="T3533" s="9">
        <f t="shared" si="335"/>
        <v>0</v>
      </c>
      <c r="V3533" s="11"/>
    </row>
    <row r="3534" spans="2:22" ht="18">
      <c r="B3534" t="s">
        <v>550</v>
      </c>
      <c r="C3534" t="s">
        <v>2</v>
      </c>
      <c r="D3534" t="str">
        <f>VLOOKUP(G3534,Sheet1!J:K,2,0)</f>
        <v>C</v>
      </c>
      <c r="E3534" t="str">
        <f t="shared" si="330"/>
        <v>C素质教育</v>
      </c>
      <c r="F3534" t="str">
        <f>VLOOKUP(G3534,Sheet1!J:L,3,0)</f>
        <v>海南省</v>
      </c>
      <c r="G3534" t="s">
        <v>330</v>
      </c>
      <c r="H3534" s="2" t="str">
        <f>VLOOKUP(G3534,Sheet1!J:O,6,0)</f>
        <v>华南大区</v>
      </c>
      <c r="I3534">
        <v>29</v>
      </c>
      <c r="J3534">
        <v>0</v>
      </c>
      <c r="K3534" s="8">
        <f>VLOOKUP(C3534,'渗透率、续签率'!B:C,2,0)</f>
        <v>0.22500000000000001</v>
      </c>
      <c r="L3534" s="6">
        <f t="shared" si="331"/>
        <v>0</v>
      </c>
      <c r="M3534">
        <v>12</v>
      </c>
      <c r="N3534">
        <v>0</v>
      </c>
      <c r="O3534" s="24">
        <f t="shared" si="332"/>
        <v>0</v>
      </c>
      <c r="P3534" s="35">
        <f>VLOOKUP(E3534,'参数设置&amp;汇总'!O:X,10,0)</f>
        <v>0.05</v>
      </c>
      <c r="Q3534" s="37">
        <f t="shared" si="333"/>
        <v>0.60000000000000009</v>
      </c>
      <c r="R3534">
        <v>0.85</v>
      </c>
      <c r="S3534" s="38">
        <f t="shared" si="334"/>
        <v>0.70588235294117663</v>
      </c>
      <c r="T3534" s="9">
        <f t="shared" si="335"/>
        <v>0.30564705882352949</v>
      </c>
      <c r="V3534" s="11"/>
    </row>
    <row r="3535" spans="2:22" ht="18">
      <c r="B3535" t="s">
        <v>550</v>
      </c>
      <c r="C3535" t="s">
        <v>2</v>
      </c>
      <c r="D3535" t="str">
        <f>VLOOKUP(G3535,Sheet1!J:K,2,0)</f>
        <v>C</v>
      </c>
      <c r="E3535" t="str">
        <f t="shared" si="330"/>
        <v>C素质教育</v>
      </c>
      <c r="F3535" t="str">
        <f>VLOOKUP(G3535,Sheet1!J:L,3,0)</f>
        <v>甘肃省</v>
      </c>
      <c r="G3535" t="s">
        <v>331</v>
      </c>
      <c r="H3535" s="2" t="str">
        <f>VLOOKUP(G3535,Sheet1!J:O,6,0)</f>
        <v>华北大区</v>
      </c>
      <c r="I3535">
        <v>17</v>
      </c>
      <c r="J3535">
        <v>0</v>
      </c>
      <c r="K3535" s="8">
        <f>VLOOKUP(C3535,'渗透率、续签率'!B:C,2,0)</f>
        <v>0.22500000000000001</v>
      </c>
      <c r="L3535" s="6">
        <f t="shared" si="331"/>
        <v>0</v>
      </c>
      <c r="M3535">
        <v>0</v>
      </c>
      <c r="N3535">
        <v>0</v>
      </c>
      <c r="O3535" s="24" t="e">
        <f t="shared" si="332"/>
        <v>#DIV/0!</v>
      </c>
      <c r="P3535" s="35">
        <f>VLOOKUP(E3535,'参数设置&amp;汇总'!O:X,10,0)</f>
        <v>0.05</v>
      </c>
      <c r="Q3535" s="37">
        <f t="shared" si="333"/>
        <v>0</v>
      </c>
      <c r="R3535">
        <v>0.85</v>
      </c>
      <c r="S3535" s="38">
        <f t="shared" si="334"/>
        <v>0</v>
      </c>
      <c r="T3535" s="9">
        <f t="shared" si="335"/>
        <v>0</v>
      </c>
      <c r="V3535" s="11"/>
    </row>
    <row r="3536" spans="2:22" ht="18">
      <c r="B3536" t="s">
        <v>550</v>
      </c>
      <c r="C3536" t="s">
        <v>2</v>
      </c>
      <c r="D3536" t="str">
        <f>VLOOKUP(G3536,Sheet1!J:K,2,0)</f>
        <v>C</v>
      </c>
      <c r="E3536" t="str">
        <f t="shared" si="330"/>
        <v>C素质教育</v>
      </c>
      <c r="F3536" t="str">
        <f>VLOOKUP(G3536,Sheet1!J:L,3,0)</f>
        <v>四川省</v>
      </c>
      <c r="G3536" t="s">
        <v>332</v>
      </c>
      <c r="H3536" s="2" t="str">
        <f>VLOOKUP(G3536,Sheet1!J:O,6,0)</f>
        <v>华北大区</v>
      </c>
      <c r="I3536">
        <v>17</v>
      </c>
      <c r="J3536">
        <v>0</v>
      </c>
      <c r="K3536" s="8">
        <f>VLOOKUP(C3536,'渗透率、续签率'!B:C,2,0)</f>
        <v>0.22500000000000001</v>
      </c>
      <c r="L3536" s="6">
        <f t="shared" si="331"/>
        <v>0</v>
      </c>
      <c r="M3536">
        <v>0</v>
      </c>
      <c r="N3536">
        <v>0</v>
      </c>
      <c r="O3536" s="24" t="e">
        <f t="shared" si="332"/>
        <v>#DIV/0!</v>
      </c>
      <c r="P3536" s="35">
        <f>VLOOKUP(E3536,'参数设置&amp;汇总'!O:X,10,0)</f>
        <v>0.05</v>
      </c>
      <c r="Q3536" s="37">
        <f t="shared" si="333"/>
        <v>0</v>
      </c>
      <c r="R3536">
        <v>0.85</v>
      </c>
      <c r="S3536" s="38">
        <f t="shared" si="334"/>
        <v>0</v>
      </c>
      <c r="T3536" s="9">
        <f t="shared" si="335"/>
        <v>0</v>
      </c>
      <c r="U3536" s="1"/>
      <c r="V3536" s="11"/>
    </row>
    <row r="3537" spans="2:22" ht="18">
      <c r="B3537" t="s">
        <v>550</v>
      </c>
      <c r="C3537" t="s">
        <v>2</v>
      </c>
      <c r="D3537" t="str">
        <f>VLOOKUP(G3537,Sheet1!J:K,2,0)</f>
        <v>C</v>
      </c>
      <c r="E3537" t="str">
        <f t="shared" si="330"/>
        <v>C素质教育</v>
      </c>
      <c r="F3537" t="str">
        <f>VLOOKUP(G3537,Sheet1!J:L,3,0)</f>
        <v>吉林省</v>
      </c>
      <c r="G3537" t="s">
        <v>333</v>
      </c>
      <c r="H3537" s="2" t="str">
        <f>VLOOKUP(G3537,Sheet1!J:O,6,0)</f>
        <v>华北大区</v>
      </c>
      <c r="I3537">
        <v>192</v>
      </c>
      <c r="J3537">
        <v>0</v>
      </c>
      <c r="K3537" s="8">
        <f>VLOOKUP(C3537,'渗透率、续签率'!B:C,2,0)</f>
        <v>0.22500000000000001</v>
      </c>
      <c r="L3537" s="6">
        <f t="shared" si="331"/>
        <v>0</v>
      </c>
      <c r="M3537">
        <v>15</v>
      </c>
      <c r="N3537">
        <v>0</v>
      </c>
      <c r="O3537" s="24">
        <f t="shared" si="332"/>
        <v>0</v>
      </c>
      <c r="P3537" s="35">
        <f>VLOOKUP(E3537,'参数设置&amp;汇总'!O:X,10,0)</f>
        <v>0.05</v>
      </c>
      <c r="Q3537" s="37">
        <f t="shared" si="333"/>
        <v>0.75</v>
      </c>
      <c r="R3537">
        <v>0.85</v>
      </c>
      <c r="S3537" s="38">
        <f t="shared" si="334"/>
        <v>0.88235294117647056</v>
      </c>
      <c r="T3537" s="9">
        <f t="shared" si="335"/>
        <v>0.38205882352941173</v>
      </c>
      <c r="V3537" s="11"/>
    </row>
    <row r="3538" spans="2:22" ht="18">
      <c r="B3538" t="s">
        <v>550</v>
      </c>
      <c r="C3538" t="s">
        <v>2</v>
      </c>
      <c r="D3538" t="str">
        <f>VLOOKUP(G3538,Sheet1!J:K,2,0)</f>
        <v>C</v>
      </c>
      <c r="E3538" t="str">
        <f t="shared" si="330"/>
        <v>C素质教育</v>
      </c>
      <c r="F3538" t="str">
        <f>VLOOKUP(G3538,Sheet1!J:L,3,0)</f>
        <v>吉林省</v>
      </c>
      <c r="G3538" t="s">
        <v>334</v>
      </c>
      <c r="H3538" s="2" t="str">
        <f>VLOOKUP(G3538,Sheet1!J:O,6,0)</f>
        <v>华北大区</v>
      </c>
      <c r="I3538">
        <v>113</v>
      </c>
      <c r="J3538">
        <v>0</v>
      </c>
      <c r="K3538" s="8">
        <f>VLOOKUP(C3538,'渗透率、续签率'!B:C,2,0)</f>
        <v>0.22500000000000001</v>
      </c>
      <c r="L3538" s="6">
        <f t="shared" si="331"/>
        <v>0</v>
      </c>
      <c r="M3538">
        <v>2</v>
      </c>
      <c r="N3538">
        <v>0</v>
      </c>
      <c r="O3538" s="24">
        <f t="shared" si="332"/>
        <v>0</v>
      </c>
      <c r="P3538" s="35">
        <f>VLOOKUP(E3538,'参数设置&amp;汇总'!O:X,10,0)</f>
        <v>0.05</v>
      </c>
      <c r="Q3538" s="37">
        <f t="shared" si="333"/>
        <v>0.1</v>
      </c>
      <c r="R3538">
        <v>0.85</v>
      </c>
      <c r="S3538" s="38">
        <f t="shared" si="334"/>
        <v>0.11764705882352942</v>
      </c>
      <c r="T3538" s="9">
        <f t="shared" si="335"/>
        <v>5.094117647058824E-2</v>
      </c>
      <c r="V3538" s="11"/>
    </row>
    <row r="3539" spans="2:22" ht="18">
      <c r="B3539" t="s">
        <v>550</v>
      </c>
      <c r="C3539" t="s">
        <v>2</v>
      </c>
      <c r="D3539" t="str">
        <f>VLOOKUP(G3539,Sheet1!J:K,2,0)</f>
        <v>C</v>
      </c>
      <c r="E3539" t="str">
        <f t="shared" si="330"/>
        <v>C素质教育</v>
      </c>
      <c r="F3539" t="str">
        <f>VLOOKUP(G3539,Sheet1!J:L,3,0)</f>
        <v>新疆维吾尔自治区</v>
      </c>
      <c r="G3539" t="s">
        <v>335</v>
      </c>
      <c r="H3539" s="2" t="str">
        <f>VLOOKUP(G3539,Sheet1!J:O,6,0)</f>
        <v>华北大区</v>
      </c>
      <c r="I3539">
        <v>1</v>
      </c>
      <c r="J3539">
        <v>0</v>
      </c>
      <c r="K3539" s="8">
        <f>VLOOKUP(C3539,'渗透率、续签率'!B:C,2,0)</f>
        <v>0.22500000000000001</v>
      </c>
      <c r="L3539" s="6">
        <f t="shared" si="331"/>
        <v>0</v>
      </c>
      <c r="M3539">
        <v>0</v>
      </c>
      <c r="N3539">
        <v>0</v>
      </c>
      <c r="O3539" s="24" t="e">
        <f t="shared" si="332"/>
        <v>#DIV/0!</v>
      </c>
      <c r="P3539" s="35">
        <f>VLOOKUP(E3539,'参数设置&amp;汇总'!O:X,10,0)</f>
        <v>0.05</v>
      </c>
      <c r="Q3539" s="37">
        <f t="shared" si="333"/>
        <v>0</v>
      </c>
      <c r="R3539">
        <v>0.85</v>
      </c>
      <c r="S3539" s="38">
        <f t="shared" si="334"/>
        <v>0</v>
      </c>
      <c r="T3539" s="9">
        <f t="shared" si="335"/>
        <v>0</v>
      </c>
      <c r="V3539" s="11"/>
    </row>
    <row r="3540" spans="2:22" ht="18">
      <c r="B3540" t="s">
        <v>550</v>
      </c>
      <c r="C3540" t="s">
        <v>2</v>
      </c>
      <c r="D3540" t="str">
        <f>VLOOKUP(G3540,Sheet1!J:K,2,0)</f>
        <v>C</v>
      </c>
      <c r="E3540" t="str">
        <f t="shared" si="330"/>
        <v>C素质教育</v>
      </c>
      <c r="F3540" t="str">
        <f>VLOOKUP(G3540,Sheet1!J:L,3,0)</f>
        <v>海南省</v>
      </c>
      <c r="G3540" t="s">
        <v>336</v>
      </c>
      <c r="H3540" s="2" t="str">
        <f>VLOOKUP(G3540,Sheet1!J:O,6,0)</f>
        <v>华南大区</v>
      </c>
      <c r="I3540">
        <v>1</v>
      </c>
      <c r="J3540">
        <v>0</v>
      </c>
      <c r="K3540" s="8">
        <f>VLOOKUP(C3540,'渗透率、续签率'!B:C,2,0)</f>
        <v>0.22500000000000001</v>
      </c>
      <c r="L3540" s="6">
        <f t="shared" si="331"/>
        <v>0</v>
      </c>
      <c r="M3540">
        <v>0</v>
      </c>
      <c r="N3540">
        <v>0</v>
      </c>
      <c r="O3540" s="24" t="e">
        <f t="shared" si="332"/>
        <v>#DIV/0!</v>
      </c>
      <c r="P3540" s="35">
        <f>VLOOKUP(E3540,'参数设置&amp;汇总'!O:X,10,0)</f>
        <v>0.05</v>
      </c>
      <c r="Q3540" s="37">
        <f t="shared" si="333"/>
        <v>0</v>
      </c>
      <c r="R3540">
        <v>0.85</v>
      </c>
      <c r="S3540" s="38">
        <f t="shared" si="334"/>
        <v>0</v>
      </c>
      <c r="T3540" s="9">
        <f t="shared" si="335"/>
        <v>0</v>
      </c>
      <c r="V3540" s="11"/>
    </row>
    <row r="3541" spans="2:22" ht="18">
      <c r="B3541" t="s">
        <v>550</v>
      </c>
      <c r="C3541" t="s">
        <v>2</v>
      </c>
      <c r="D3541" t="str">
        <f>VLOOKUP(G3541,Sheet1!J:K,2,0)</f>
        <v>C</v>
      </c>
      <c r="E3541" t="str">
        <f t="shared" si="330"/>
        <v>C素质教育</v>
      </c>
      <c r="F3541" t="str">
        <f>VLOOKUP(G3541,Sheet1!J:L,3,0)</f>
        <v>甘肃省</v>
      </c>
      <c r="G3541" t="s">
        <v>337</v>
      </c>
      <c r="H3541" s="2" t="str">
        <f>VLOOKUP(G3541,Sheet1!J:O,6,0)</f>
        <v>华北大区</v>
      </c>
      <c r="I3541">
        <v>148</v>
      </c>
      <c r="J3541">
        <v>0</v>
      </c>
      <c r="K3541" s="8">
        <f>VLOOKUP(C3541,'渗透率、续签率'!B:C,2,0)</f>
        <v>0.22500000000000001</v>
      </c>
      <c r="L3541" s="6">
        <f t="shared" si="331"/>
        <v>0</v>
      </c>
      <c r="M3541">
        <v>3</v>
      </c>
      <c r="N3541">
        <v>0</v>
      </c>
      <c r="O3541" s="24">
        <f t="shared" si="332"/>
        <v>0</v>
      </c>
      <c r="P3541" s="35">
        <f>VLOOKUP(E3541,'参数设置&amp;汇总'!O:X,10,0)</f>
        <v>0.05</v>
      </c>
      <c r="Q3541" s="37">
        <f t="shared" si="333"/>
        <v>0.15000000000000002</v>
      </c>
      <c r="R3541">
        <v>0.85</v>
      </c>
      <c r="S3541" s="38">
        <f t="shared" si="334"/>
        <v>0.17647058823529416</v>
      </c>
      <c r="T3541" s="9">
        <f t="shared" si="335"/>
        <v>7.6411764705882373E-2</v>
      </c>
      <c r="V3541" s="11"/>
    </row>
    <row r="3542" spans="2:22" ht="18">
      <c r="B3542" t="s">
        <v>550</v>
      </c>
      <c r="C3542" t="s">
        <v>2</v>
      </c>
      <c r="D3542" t="str">
        <f>VLOOKUP(G3542,Sheet1!J:K,2,0)</f>
        <v>C</v>
      </c>
      <c r="E3542" t="str">
        <f t="shared" si="330"/>
        <v>C素质教育</v>
      </c>
      <c r="F3542" t="str">
        <f>VLOOKUP(G3542,Sheet1!J:L,3,0)</f>
        <v>广西壮族自治区</v>
      </c>
      <c r="G3542" t="s">
        <v>338</v>
      </c>
      <c r="H3542" s="2" t="str">
        <f>VLOOKUP(G3542,Sheet1!J:O,6,0)</f>
        <v>华南大区</v>
      </c>
      <c r="I3542">
        <v>227</v>
      </c>
      <c r="J3542">
        <v>1</v>
      </c>
      <c r="K3542" s="8">
        <f>VLOOKUP(C3542,'渗透率、续签率'!B:C,2,0)</f>
        <v>0.22500000000000001</v>
      </c>
      <c r="L3542" s="6">
        <f t="shared" si="331"/>
        <v>4.4052863436123352E-3</v>
      </c>
      <c r="M3542">
        <v>7</v>
      </c>
      <c r="N3542">
        <v>0</v>
      </c>
      <c r="O3542" s="24">
        <f t="shared" si="332"/>
        <v>0</v>
      </c>
      <c r="P3542" s="35">
        <f>VLOOKUP(E3542,'参数设置&amp;汇总'!O:X,10,0)</f>
        <v>0.05</v>
      </c>
      <c r="Q3542" s="37">
        <f t="shared" si="333"/>
        <v>0.35000000000000003</v>
      </c>
      <c r="R3542">
        <v>0.85</v>
      </c>
      <c r="S3542" s="38">
        <f t="shared" si="334"/>
        <v>0.41176470588235298</v>
      </c>
      <c r="T3542" s="9">
        <f t="shared" si="335"/>
        <v>0.17829411764705883</v>
      </c>
      <c r="U3542" s="1"/>
      <c r="V3542" s="11"/>
    </row>
    <row r="3543" spans="2:22" ht="18">
      <c r="B3543" t="s">
        <v>550</v>
      </c>
      <c r="C3543" t="s">
        <v>2</v>
      </c>
      <c r="D3543" t="str">
        <f>VLOOKUP(G3543,Sheet1!J:K,2,0)</f>
        <v>C</v>
      </c>
      <c r="E3543" t="str">
        <f t="shared" si="330"/>
        <v>C素质教育</v>
      </c>
      <c r="F3543" t="str">
        <f>VLOOKUP(G3543,Sheet1!J:L,3,0)</f>
        <v>湖南省</v>
      </c>
      <c r="G3543" t="s">
        <v>339</v>
      </c>
      <c r="H3543" s="2" t="str">
        <f>VLOOKUP(G3543,Sheet1!J:O,6,0)</f>
        <v>华南大区</v>
      </c>
      <c r="I3543">
        <v>379</v>
      </c>
      <c r="J3543">
        <v>0</v>
      </c>
      <c r="K3543" s="8">
        <f>VLOOKUP(C3543,'渗透率、续签率'!B:C,2,0)</f>
        <v>0.22500000000000001</v>
      </c>
      <c r="L3543" s="6">
        <f t="shared" si="331"/>
        <v>0</v>
      </c>
      <c r="M3543">
        <v>19</v>
      </c>
      <c r="N3543">
        <v>0</v>
      </c>
      <c r="O3543" s="24">
        <f t="shared" si="332"/>
        <v>0</v>
      </c>
      <c r="P3543" s="35">
        <f>VLOOKUP(E3543,'参数设置&amp;汇总'!O:X,10,0)</f>
        <v>0.05</v>
      </c>
      <c r="Q3543" s="37">
        <f t="shared" si="333"/>
        <v>0.95000000000000007</v>
      </c>
      <c r="R3543">
        <v>0.85</v>
      </c>
      <c r="S3543" s="38">
        <f t="shared" si="334"/>
        <v>1.1176470588235294</v>
      </c>
      <c r="T3543" s="9">
        <f t="shared" si="335"/>
        <v>0.48394117647058826</v>
      </c>
      <c r="V3543" s="11"/>
    </row>
    <row r="3544" spans="2:22" ht="18">
      <c r="B3544" t="s">
        <v>550</v>
      </c>
      <c r="C3544" t="s">
        <v>2</v>
      </c>
      <c r="D3544" t="str">
        <f>VLOOKUP(G3544,Sheet1!J:K,2,0)</f>
        <v>C</v>
      </c>
      <c r="E3544" t="str">
        <f t="shared" si="330"/>
        <v>C素质教育</v>
      </c>
      <c r="F3544" t="str">
        <f>VLOOKUP(G3544,Sheet1!J:L,3,0)</f>
        <v>江苏省</v>
      </c>
      <c r="G3544" t="s">
        <v>340</v>
      </c>
      <c r="H3544" s="2" t="str">
        <f>VLOOKUP(G3544,Sheet1!J:O,6,0)</f>
        <v>华北大区</v>
      </c>
      <c r="I3544" s="1">
        <v>1019</v>
      </c>
      <c r="J3544">
        <v>8</v>
      </c>
      <c r="K3544" s="8">
        <f>VLOOKUP(C3544,'渗透率、续签率'!B:C,2,0)</f>
        <v>0.22500000000000001</v>
      </c>
      <c r="L3544" s="6">
        <f t="shared" si="331"/>
        <v>7.8508341511285568E-3</v>
      </c>
      <c r="M3544">
        <v>138</v>
      </c>
      <c r="N3544">
        <v>7</v>
      </c>
      <c r="O3544" s="24">
        <f t="shared" si="332"/>
        <v>5.0724637681159424E-2</v>
      </c>
      <c r="P3544" s="35">
        <f>VLOOKUP(E3544,'参数设置&amp;汇总'!O:X,10,0)</f>
        <v>0.05</v>
      </c>
      <c r="Q3544" s="37">
        <f t="shared" si="333"/>
        <v>7</v>
      </c>
      <c r="R3544">
        <v>0.85</v>
      </c>
      <c r="S3544" s="38">
        <f t="shared" si="334"/>
        <v>6.3823529411764701</v>
      </c>
      <c r="T3544" s="9">
        <f t="shared" si="335"/>
        <v>2.7635588235294115</v>
      </c>
      <c r="V3544" s="11"/>
    </row>
    <row r="3545" spans="2:22" ht="18">
      <c r="B3545" t="s">
        <v>550</v>
      </c>
      <c r="C3545" t="s">
        <v>2</v>
      </c>
      <c r="D3545" t="str">
        <f>VLOOKUP(G3545,Sheet1!J:K,2,0)</f>
        <v>C</v>
      </c>
      <c r="E3545" t="str">
        <f t="shared" si="330"/>
        <v>C素质教育</v>
      </c>
      <c r="F3545" t="str">
        <f>VLOOKUP(G3545,Sheet1!J:L,3,0)</f>
        <v>辽宁省</v>
      </c>
      <c r="G3545" t="s">
        <v>341</v>
      </c>
      <c r="H3545" s="2" t="str">
        <f>VLOOKUP(G3545,Sheet1!J:O,6,0)</f>
        <v>华北大区</v>
      </c>
      <c r="I3545">
        <v>358</v>
      </c>
      <c r="J3545">
        <v>0</v>
      </c>
      <c r="K3545" s="8">
        <f>VLOOKUP(C3545,'渗透率、续签率'!B:C,2,0)</f>
        <v>0.22500000000000001</v>
      </c>
      <c r="L3545" s="6">
        <f t="shared" si="331"/>
        <v>0</v>
      </c>
      <c r="M3545">
        <v>34</v>
      </c>
      <c r="N3545">
        <v>0</v>
      </c>
      <c r="O3545" s="24">
        <f t="shared" si="332"/>
        <v>0</v>
      </c>
      <c r="P3545" s="35">
        <f>VLOOKUP(E3545,'参数设置&amp;汇总'!O:X,10,0)</f>
        <v>0.05</v>
      </c>
      <c r="Q3545" s="37">
        <f t="shared" si="333"/>
        <v>1.7000000000000002</v>
      </c>
      <c r="R3545">
        <v>0.85</v>
      </c>
      <c r="S3545" s="38">
        <f t="shared" si="334"/>
        <v>2.0000000000000004</v>
      </c>
      <c r="T3545" s="9">
        <f t="shared" si="335"/>
        <v>0.86600000000000021</v>
      </c>
      <c r="V3545" s="11"/>
    </row>
    <row r="3546" spans="2:22" ht="18">
      <c r="B3546" t="s">
        <v>550</v>
      </c>
      <c r="C3546" t="s">
        <v>2</v>
      </c>
      <c r="D3546" t="str">
        <f>VLOOKUP(G3546,Sheet1!J:K,2,0)</f>
        <v>C</v>
      </c>
      <c r="E3546" t="str">
        <f t="shared" si="330"/>
        <v>C素质教育</v>
      </c>
      <c r="F3546" t="str">
        <f>VLOOKUP(G3546,Sheet1!J:L,3,0)</f>
        <v>四川省</v>
      </c>
      <c r="G3546" t="s">
        <v>342</v>
      </c>
      <c r="H3546" s="2" t="str">
        <f>VLOOKUP(G3546,Sheet1!J:O,6,0)</f>
        <v>华北大区</v>
      </c>
      <c r="I3546">
        <v>314</v>
      </c>
      <c r="J3546">
        <v>0</v>
      </c>
      <c r="K3546" s="8">
        <f>VLOOKUP(C3546,'渗透率、续签率'!B:C,2,0)</f>
        <v>0.22500000000000001</v>
      </c>
      <c r="L3546" s="6">
        <f t="shared" si="331"/>
        <v>0</v>
      </c>
      <c r="M3546">
        <v>116</v>
      </c>
      <c r="N3546">
        <v>0</v>
      </c>
      <c r="O3546" s="24">
        <f t="shared" si="332"/>
        <v>0</v>
      </c>
      <c r="P3546" s="35">
        <f>VLOOKUP(E3546,'参数设置&amp;汇总'!O:X,10,0)</f>
        <v>0.05</v>
      </c>
      <c r="Q3546" s="37">
        <f t="shared" si="333"/>
        <v>5.8000000000000007</v>
      </c>
      <c r="R3546">
        <v>0.85</v>
      </c>
      <c r="S3546" s="38">
        <f t="shared" si="334"/>
        <v>6.8235294117647065</v>
      </c>
      <c r="T3546" s="9">
        <f t="shared" si="335"/>
        <v>2.9545882352941177</v>
      </c>
      <c r="V3546" s="11"/>
    </row>
    <row r="3547" spans="2:22" ht="18">
      <c r="B3547" t="s">
        <v>550</v>
      </c>
      <c r="C3547" t="s">
        <v>2</v>
      </c>
      <c r="D3547" t="str">
        <f>VLOOKUP(G3547,Sheet1!J:K,2,0)</f>
        <v>C</v>
      </c>
      <c r="E3547" t="str">
        <f t="shared" si="330"/>
        <v>C素质教育</v>
      </c>
      <c r="F3547" t="str">
        <f>VLOOKUP(G3547,Sheet1!J:L,3,0)</f>
        <v>宁夏回族自治区</v>
      </c>
      <c r="G3547" t="s">
        <v>343</v>
      </c>
      <c r="H3547" s="2" t="str">
        <f>VLOOKUP(G3547,Sheet1!J:O,6,0)</f>
        <v>华北大区</v>
      </c>
      <c r="I3547">
        <v>78</v>
      </c>
      <c r="J3547">
        <v>0</v>
      </c>
      <c r="K3547" s="8">
        <f>VLOOKUP(C3547,'渗透率、续签率'!B:C,2,0)</f>
        <v>0.22500000000000001</v>
      </c>
      <c r="L3547" s="6">
        <f t="shared" si="331"/>
        <v>0</v>
      </c>
      <c r="M3547">
        <v>3</v>
      </c>
      <c r="N3547">
        <v>0</v>
      </c>
      <c r="O3547" s="24">
        <f t="shared" si="332"/>
        <v>0</v>
      </c>
      <c r="P3547" s="35">
        <f>VLOOKUP(E3547,'参数设置&amp;汇总'!O:X,10,0)</f>
        <v>0.05</v>
      </c>
      <c r="Q3547" s="37">
        <f t="shared" si="333"/>
        <v>0.15000000000000002</v>
      </c>
      <c r="R3547">
        <v>0.85</v>
      </c>
      <c r="S3547" s="38">
        <f t="shared" si="334"/>
        <v>0.17647058823529416</v>
      </c>
      <c r="T3547" s="9">
        <f t="shared" si="335"/>
        <v>7.6411764705882373E-2</v>
      </c>
      <c r="V3547" s="11"/>
    </row>
    <row r="3548" spans="2:22" ht="18">
      <c r="B3548" t="s">
        <v>550</v>
      </c>
      <c r="C3548" t="s">
        <v>2</v>
      </c>
      <c r="D3548" t="str">
        <f>VLOOKUP(G3548,Sheet1!J:K,2,0)</f>
        <v>C</v>
      </c>
      <c r="E3548" t="str">
        <f t="shared" si="330"/>
        <v>C素质教育</v>
      </c>
      <c r="F3548" t="str">
        <f>VLOOKUP(G3548,Sheet1!J:L,3,0)</f>
        <v>河北省</v>
      </c>
      <c r="G3548" t="s">
        <v>344</v>
      </c>
      <c r="H3548" s="2" t="str">
        <f>VLOOKUP(G3548,Sheet1!J:O,6,0)</f>
        <v>华北大区</v>
      </c>
      <c r="I3548" s="1">
        <v>1939</v>
      </c>
      <c r="J3548">
        <v>53</v>
      </c>
      <c r="K3548" s="8">
        <f>VLOOKUP(C3548,'渗透率、续签率'!B:C,2,0)</f>
        <v>0.22500000000000001</v>
      </c>
      <c r="L3548" s="6">
        <f t="shared" si="331"/>
        <v>2.7333677153171736E-2</v>
      </c>
      <c r="M3548">
        <v>660</v>
      </c>
      <c r="N3548">
        <v>37</v>
      </c>
      <c r="O3548" s="24">
        <f t="shared" si="332"/>
        <v>5.6060606060606061E-2</v>
      </c>
      <c r="P3548" s="35">
        <f>VLOOKUP(E3548,'参数设置&amp;汇总'!O:X,10,0)</f>
        <v>0.05</v>
      </c>
      <c r="Q3548" s="37">
        <f t="shared" si="333"/>
        <v>37</v>
      </c>
      <c r="R3548">
        <v>0.85</v>
      </c>
      <c r="S3548" s="38">
        <f t="shared" si="334"/>
        <v>33.735294117647058</v>
      </c>
      <c r="T3548" s="9">
        <f t="shared" si="335"/>
        <v>14.607382352941176</v>
      </c>
      <c r="V3548" s="11"/>
    </row>
    <row r="3549" spans="2:22" ht="18">
      <c r="B3549" t="s">
        <v>550</v>
      </c>
      <c r="C3549" t="s">
        <v>2</v>
      </c>
      <c r="D3549" t="str">
        <f>VLOOKUP(G3549,Sheet1!J:K,2,0)</f>
        <v>C</v>
      </c>
      <c r="E3549" t="str">
        <f t="shared" si="330"/>
        <v>C素质教育</v>
      </c>
      <c r="F3549" t="str">
        <f>VLOOKUP(G3549,Sheet1!J:L,3,0)</f>
        <v>新疆维吾尔自治区</v>
      </c>
      <c r="G3549" t="s">
        <v>345</v>
      </c>
      <c r="H3549" s="2" t="str">
        <f>VLOOKUP(G3549,Sheet1!J:O,6,0)</f>
        <v>华北大区</v>
      </c>
      <c r="I3549">
        <v>61</v>
      </c>
      <c r="J3549">
        <v>0</v>
      </c>
      <c r="K3549" s="8">
        <f>VLOOKUP(C3549,'渗透率、续签率'!B:C,2,0)</f>
        <v>0.22500000000000001</v>
      </c>
      <c r="L3549" s="6">
        <f t="shared" si="331"/>
        <v>0</v>
      </c>
      <c r="M3549">
        <v>5</v>
      </c>
      <c r="N3549">
        <v>0</v>
      </c>
      <c r="O3549" s="24">
        <f t="shared" si="332"/>
        <v>0</v>
      </c>
      <c r="P3549" s="35">
        <f>VLOOKUP(E3549,'参数设置&amp;汇总'!O:X,10,0)</f>
        <v>0.05</v>
      </c>
      <c r="Q3549" s="37">
        <f t="shared" si="333"/>
        <v>0.25</v>
      </c>
      <c r="R3549">
        <v>0.85</v>
      </c>
      <c r="S3549" s="38">
        <f t="shared" si="334"/>
        <v>0.29411764705882354</v>
      </c>
      <c r="T3549" s="9">
        <f t="shared" si="335"/>
        <v>0.12735294117647059</v>
      </c>
      <c r="V3549" s="11"/>
    </row>
    <row r="3550" spans="2:22" ht="18">
      <c r="B3550" t="s">
        <v>550</v>
      </c>
      <c r="C3550" t="s">
        <v>2</v>
      </c>
      <c r="D3550" t="str">
        <f>VLOOKUP(G3550,Sheet1!J:K,2,0)</f>
        <v>C</v>
      </c>
      <c r="E3550" t="str">
        <f t="shared" si="330"/>
        <v>C素质教育</v>
      </c>
      <c r="F3550" t="str">
        <f>VLOOKUP(G3550,Sheet1!J:L,3,0)</f>
        <v>湖北省</v>
      </c>
      <c r="G3550" t="s">
        <v>346</v>
      </c>
      <c r="H3550" s="2" t="str">
        <f>VLOOKUP(G3550,Sheet1!J:O,6,0)</f>
        <v>华南大区</v>
      </c>
      <c r="I3550">
        <v>2</v>
      </c>
      <c r="J3550">
        <v>0</v>
      </c>
      <c r="K3550" s="8">
        <f>VLOOKUP(C3550,'渗透率、续签率'!B:C,2,0)</f>
        <v>0.22500000000000001</v>
      </c>
      <c r="L3550" s="6">
        <f t="shared" si="331"/>
        <v>0</v>
      </c>
      <c r="M3550">
        <v>0</v>
      </c>
      <c r="N3550">
        <v>0</v>
      </c>
      <c r="O3550" s="24" t="e">
        <f t="shared" si="332"/>
        <v>#DIV/0!</v>
      </c>
      <c r="P3550" s="35">
        <f>VLOOKUP(E3550,'参数设置&amp;汇总'!O:X,10,0)</f>
        <v>0.05</v>
      </c>
      <c r="Q3550" s="37">
        <f t="shared" si="333"/>
        <v>0</v>
      </c>
      <c r="R3550">
        <v>0.85</v>
      </c>
      <c r="S3550" s="38">
        <f t="shared" si="334"/>
        <v>0</v>
      </c>
      <c r="T3550" s="9">
        <f t="shared" si="335"/>
        <v>0</v>
      </c>
      <c r="V3550" s="11"/>
    </row>
    <row r="3551" spans="2:22" ht="18">
      <c r="B3551" t="s">
        <v>550</v>
      </c>
      <c r="C3551" t="s">
        <v>2</v>
      </c>
      <c r="D3551" t="str">
        <f>VLOOKUP(G3551,Sheet1!J:K,2,0)</f>
        <v>B</v>
      </c>
      <c r="E3551" t="str">
        <f t="shared" si="330"/>
        <v>B素质教育</v>
      </c>
      <c r="F3551" t="str">
        <f>VLOOKUP(G3551,Sheet1!J:L,3,0)</f>
        <v>福建省</v>
      </c>
      <c r="G3551" t="s">
        <v>79</v>
      </c>
      <c r="H3551" s="2" t="str">
        <f>VLOOKUP(G3551,Sheet1!J:O,6,0)</f>
        <v>华南大区</v>
      </c>
      <c r="I3551" s="1">
        <v>1587</v>
      </c>
      <c r="J3551">
        <v>338</v>
      </c>
      <c r="K3551" s="8">
        <f>VLOOKUP(C3551,'渗透率、续签率'!B:C,2,0)</f>
        <v>0.22500000000000001</v>
      </c>
      <c r="L3551" s="6">
        <f t="shared" si="331"/>
        <v>0.21298046628859482</v>
      </c>
      <c r="M3551">
        <v>326</v>
      </c>
      <c r="N3551">
        <v>72</v>
      </c>
      <c r="O3551" s="24">
        <f t="shared" si="332"/>
        <v>0.22085889570552147</v>
      </c>
      <c r="P3551" s="35">
        <f>VLOOKUP(E3551,'参数设置&amp;汇总'!O:X,10,0)</f>
        <v>0.3</v>
      </c>
      <c r="Q3551" s="37">
        <f t="shared" si="333"/>
        <v>97.8</v>
      </c>
      <c r="R3551">
        <v>0.85</v>
      </c>
      <c r="S3551" s="38">
        <f t="shared" si="334"/>
        <v>96</v>
      </c>
      <c r="T3551" s="9">
        <f t="shared" si="335"/>
        <v>41.567999999999998</v>
      </c>
    </row>
    <row r="3552" spans="2:22" ht="18">
      <c r="B3552" t="s">
        <v>550</v>
      </c>
      <c r="C3552" t="s">
        <v>2</v>
      </c>
      <c r="D3552" t="str">
        <f>VLOOKUP(G3552,Sheet1!J:K,2,0)</f>
        <v>C</v>
      </c>
      <c r="E3552" t="str">
        <f t="shared" si="330"/>
        <v>C素质教育</v>
      </c>
      <c r="F3552" t="str">
        <f>VLOOKUP(G3552,Sheet1!J:L,3,0)</f>
        <v>河北省</v>
      </c>
      <c r="G3552" t="s">
        <v>347</v>
      </c>
      <c r="H3552" s="2" t="str">
        <f>VLOOKUP(G3552,Sheet1!J:O,6,0)</f>
        <v>华北大区</v>
      </c>
      <c r="I3552">
        <v>473</v>
      </c>
      <c r="J3552">
        <v>0</v>
      </c>
      <c r="K3552" s="8">
        <f>VLOOKUP(C3552,'渗透率、续签率'!B:C,2,0)</f>
        <v>0.22500000000000001</v>
      </c>
      <c r="L3552" s="6">
        <f t="shared" si="331"/>
        <v>0</v>
      </c>
      <c r="M3552">
        <v>114</v>
      </c>
      <c r="N3552">
        <v>0</v>
      </c>
      <c r="O3552" s="24">
        <f t="shared" si="332"/>
        <v>0</v>
      </c>
      <c r="P3552" s="35">
        <f>VLOOKUP(E3552,'参数设置&amp;汇总'!O:X,10,0)</f>
        <v>0.05</v>
      </c>
      <c r="Q3552" s="37">
        <f t="shared" si="333"/>
        <v>5.7</v>
      </c>
      <c r="R3552">
        <v>0.85</v>
      </c>
      <c r="S3552" s="38">
        <f t="shared" si="334"/>
        <v>6.7058823529411766</v>
      </c>
      <c r="T3552" s="9">
        <f t="shared" si="335"/>
        <v>2.9036470588235295</v>
      </c>
      <c r="V3552" s="11"/>
    </row>
    <row r="3553" spans="2:22" ht="18">
      <c r="B3553" t="s">
        <v>550</v>
      </c>
      <c r="C3553" t="s">
        <v>2</v>
      </c>
      <c r="D3553" t="str">
        <f>VLOOKUP(G3553,Sheet1!J:K,2,0)</f>
        <v>C</v>
      </c>
      <c r="E3553" t="str">
        <f t="shared" si="330"/>
        <v>C素质教育</v>
      </c>
      <c r="F3553" t="str">
        <f>VLOOKUP(G3553,Sheet1!J:L,3,0)</f>
        <v>云南省</v>
      </c>
      <c r="G3553" t="s">
        <v>348</v>
      </c>
      <c r="H3553" s="2" t="str">
        <f>VLOOKUP(G3553,Sheet1!J:O,6,0)</f>
        <v>华南大区</v>
      </c>
      <c r="I3553">
        <v>289</v>
      </c>
      <c r="J3553">
        <v>0</v>
      </c>
      <c r="K3553" s="8">
        <f>VLOOKUP(C3553,'渗透率、续签率'!B:C,2,0)</f>
        <v>0.22500000000000001</v>
      </c>
      <c r="L3553" s="6">
        <f t="shared" si="331"/>
        <v>0</v>
      </c>
      <c r="M3553">
        <v>14</v>
      </c>
      <c r="N3553">
        <v>0</v>
      </c>
      <c r="O3553" s="24">
        <f t="shared" si="332"/>
        <v>0</v>
      </c>
      <c r="P3553" s="35">
        <f>VLOOKUP(E3553,'参数设置&amp;汇总'!O:X,10,0)</f>
        <v>0.05</v>
      </c>
      <c r="Q3553" s="37">
        <f t="shared" si="333"/>
        <v>0.70000000000000007</v>
      </c>
      <c r="R3553">
        <v>0.85</v>
      </c>
      <c r="S3553" s="38">
        <f t="shared" si="334"/>
        <v>0.82352941176470595</v>
      </c>
      <c r="T3553" s="9">
        <f t="shared" si="335"/>
        <v>0.35658823529411765</v>
      </c>
      <c r="U3553" s="1"/>
      <c r="V3553" s="11"/>
    </row>
    <row r="3554" spans="2:22" ht="18">
      <c r="B3554" t="s">
        <v>550</v>
      </c>
      <c r="C3554" t="s">
        <v>2</v>
      </c>
      <c r="D3554" t="str">
        <f>VLOOKUP(G3554,Sheet1!J:K,2,0)</f>
        <v>C</v>
      </c>
      <c r="E3554" t="str">
        <f t="shared" si="330"/>
        <v>C素质教育</v>
      </c>
      <c r="F3554" t="str">
        <f>VLOOKUP(G3554,Sheet1!J:L,3,0)</f>
        <v>浙江省</v>
      </c>
      <c r="G3554" t="s">
        <v>349</v>
      </c>
      <c r="H3554" s="2" t="str">
        <f>VLOOKUP(G3554,Sheet1!J:O,6,0)</f>
        <v>华南大区</v>
      </c>
      <c r="I3554">
        <v>911</v>
      </c>
      <c r="J3554">
        <v>8</v>
      </c>
      <c r="K3554" s="8">
        <f>VLOOKUP(C3554,'渗透率、续签率'!B:C,2,0)</f>
        <v>0.22500000000000001</v>
      </c>
      <c r="L3554" s="6">
        <f t="shared" si="331"/>
        <v>8.7815587266739849E-3</v>
      </c>
      <c r="M3554">
        <v>224</v>
      </c>
      <c r="N3554">
        <v>8</v>
      </c>
      <c r="O3554" s="24">
        <f t="shared" si="332"/>
        <v>3.5714285714285712E-2</v>
      </c>
      <c r="P3554" s="35">
        <f>VLOOKUP(E3554,'参数设置&amp;汇总'!O:X,10,0)</f>
        <v>0.05</v>
      </c>
      <c r="Q3554" s="37">
        <f t="shared" si="333"/>
        <v>11.200000000000001</v>
      </c>
      <c r="R3554">
        <v>0.85</v>
      </c>
      <c r="S3554" s="38">
        <f t="shared" si="334"/>
        <v>11.058823529411768</v>
      </c>
      <c r="T3554" s="9">
        <f t="shared" si="335"/>
        <v>4.7884705882352954</v>
      </c>
      <c r="V3554" s="11"/>
    </row>
    <row r="3555" spans="2:22" ht="18">
      <c r="B3555" t="s">
        <v>550</v>
      </c>
      <c r="C3555" t="s">
        <v>2</v>
      </c>
      <c r="D3555" t="str">
        <f>VLOOKUP(G3555,Sheet1!J:K,2,0)</f>
        <v>C</v>
      </c>
      <c r="E3555" t="str">
        <f t="shared" si="330"/>
        <v>C素质教育</v>
      </c>
      <c r="F3555" t="str">
        <f>VLOOKUP(G3555,Sheet1!J:L,3,0)</f>
        <v>黑龙江省</v>
      </c>
      <c r="G3555" t="s">
        <v>350</v>
      </c>
      <c r="H3555" s="2" t="str">
        <f>VLOOKUP(G3555,Sheet1!J:O,6,0)</f>
        <v>华北大区</v>
      </c>
      <c r="I3555">
        <v>379</v>
      </c>
      <c r="J3555">
        <v>0</v>
      </c>
      <c r="K3555" s="8">
        <f>VLOOKUP(C3555,'渗透率、续签率'!B:C,2,0)</f>
        <v>0.22500000000000001</v>
      </c>
      <c r="L3555" s="6">
        <f t="shared" si="331"/>
        <v>0</v>
      </c>
      <c r="M3555">
        <v>45</v>
      </c>
      <c r="N3555">
        <v>0</v>
      </c>
      <c r="O3555" s="24">
        <f t="shared" si="332"/>
        <v>0</v>
      </c>
      <c r="P3555" s="35">
        <f>VLOOKUP(E3555,'参数设置&amp;汇总'!O:X,10,0)</f>
        <v>0.05</v>
      </c>
      <c r="Q3555" s="37">
        <f t="shared" si="333"/>
        <v>2.25</v>
      </c>
      <c r="R3555">
        <v>0.85</v>
      </c>
      <c r="S3555" s="38">
        <f t="shared" si="334"/>
        <v>2.6470588235294117</v>
      </c>
      <c r="T3555" s="9">
        <f t="shared" si="335"/>
        <v>1.1461764705882354</v>
      </c>
      <c r="V3555" s="11"/>
    </row>
    <row r="3556" spans="2:22" ht="18">
      <c r="B3556" t="s">
        <v>550</v>
      </c>
      <c r="C3556" t="s">
        <v>2</v>
      </c>
      <c r="D3556" t="str">
        <f>VLOOKUP(G3556,Sheet1!J:K,2,0)</f>
        <v>C</v>
      </c>
      <c r="E3556" t="str">
        <f t="shared" si="330"/>
        <v>C素质教育</v>
      </c>
      <c r="F3556" t="str">
        <f>VLOOKUP(G3556,Sheet1!J:L,3,0)</f>
        <v>四川省</v>
      </c>
      <c r="G3556" t="s">
        <v>351</v>
      </c>
      <c r="H3556" s="2" t="str">
        <f>VLOOKUP(G3556,Sheet1!J:O,6,0)</f>
        <v>华北大区</v>
      </c>
      <c r="I3556">
        <v>619</v>
      </c>
      <c r="J3556">
        <v>3</v>
      </c>
      <c r="K3556" s="8">
        <f>VLOOKUP(C3556,'渗透率、续签率'!B:C,2,0)</f>
        <v>0.22500000000000001</v>
      </c>
      <c r="L3556" s="6">
        <f t="shared" si="331"/>
        <v>4.8465266558966073E-3</v>
      </c>
      <c r="M3556">
        <v>132</v>
      </c>
      <c r="N3556">
        <v>2</v>
      </c>
      <c r="O3556" s="24">
        <f t="shared" si="332"/>
        <v>1.5151515151515152E-2</v>
      </c>
      <c r="P3556" s="35">
        <f>VLOOKUP(E3556,'参数设置&amp;汇总'!O:X,10,0)</f>
        <v>0.05</v>
      </c>
      <c r="Q3556" s="37">
        <f t="shared" si="333"/>
        <v>6.6000000000000005</v>
      </c>
      <c r="R3556">
        <v>0.85</v>
      </c>
      <c r="S3556" s="38">
        <f t="shared" si="334"/>
        <v>7.2352941176470598</v>
      </c>
      <c r="T3556" s="9">
        <f t="shared" si="335"/>
        <v>3.1328823529411767</v>
      </c>
      <c r="V3556" s="11"/>
    </row>
    <row r="3557" spans="2:22" ht="18">
      <c r="B3557" t="s">
        <v>550</v>
      </c>
      <c r="C3557" t="s">
        <v>2</v>
      </c>
      <c r="D3557" t="str">
        <f>VLOOKUP(G3557,Sheet1!J:K,2,0)</f>
        <v>C</v>
      </c>
      <c r="E3557" t="str">
        <f t="shared" si="330"/>
        <v>C素质教育</v>
      </c>
      <c r="F3557" t="str">
        <f>VLOOKUP(G3557,Sheet1!J:L,3,0)</f>
        <v>山东省</v>
      </c>
      <c r="G3557" t="s">
        <v>352</v>
      </c>
      <c r="H3557" s="2" t="str">
        <f>VLOOKUP(G3557,Sheet1!J:O,6,0)</f>
        <v>华北大区</v>
      </c>
      <c r="I3557">
        <v>895</v>
      </c>
      <c r="J3557">
        <v>2</v>
      </c>
      <c r="K3557" s="8">
        <f>VLOOKUP(C3557,'渗透率、续签率'!B:C,2,0)</f>
        <v>0.22500000000000001</v>
      </c>
      <c r="L3557" s="6">
        <f t="shared" si="331"/>
        <v>2.2346368715083797E-3</v>
      </c>
      <c r="M3557">
        <v>70</v>
      </c>
      <c r="N3557">
        <v>1</v>
      </c>
      <c r="O3557" s="24">
        <f t="shared" si="332"/>
        <v>1.4285714285714285E-2</v>
      </c>
      <c r="P3557" s="35">
        <f>VLOOKUP(E3557,'参数设置&amp;汇总'!O:X,10,0)</f>
        <v>0.05</v>
      </c>
      <c r="Q3557" s="37">
        <f t="shared" si="333"/>
        <v>3.5</v>
      </c>
      <c r="R3557">
        <v>0.85</v>
      </c>
      <c r="S3557" s="38">
        <f t="shared" si="334"/>
        <v>3.8529411764705883</v>
      </c>
      <c r="T3557" s="9">
        <f t="shared" si="335"/>
        <v>1.6683235294117646</v>
      </c>
      <c r="V3557" s="11"/>
    </row>
    <row r="3558" spans="2:22" ht="18">
      <c r="B3558" t="s">
        <v>550</v>
      </c>
      <c r="C3558" t="s">
        <v>2</v>
      </c>
      <c r="D3558" t="str">
        <f>VLOOKUP(G3558,Sheet1!J:K,2,0)</f>
        <v>C</v>
      </c>
      <c r="E3558" t="str">
        <f t="shared" si="330"/>
        <v>C素质教育</v>
      </c>
      <c r="F3558" t="str">
        <f>VLOOKUP(G3558,Sheet1!J:L,3,0)</f>
        <v>广东省</v>
      </c>
      <c r="G3558" t="s">
        <v>353</v>
      </c>
      <c r="H3558" s="2" t="str">
        <f>VLOOKUP(G3558,Sheet1!J:O,6,0)</f>
        <v>华南大区</v>
      </c>
      <c r="I3558">
        <v>456</v>
      </c>
      <c r="J3558">
        <v>0</v>
      </c>
      <c r="K3558" s="8">
        <f>VLOOKUP(C3558,'渗透率、续签率'!B:C,2,0)</f>
        <v>0.22500000000000001</v>
      </c>
      <c r="L3558" s="6">
        <f t="shared" si="331"/>
        <v>0</v>
      </c>
      <c r="M3558">
        <v>50</v>
      </c>
      <c r="N3558">
        <v>0</v>
      </c>
      <c r="O3558" s="24">
        <f t="shared" si="332"/>
        <v>0</v>
      </c>
      <c r="P3558" s="35">
        <f>VLOOKUP(E3558,'参数设置&amp;汇总'!O:X,10,0)</f>
        <v>0.05</v>
      </c>
      <c r="Q3558" s="37">
        <f t="shared" si="333"/>
        <v>2.5</v>
      </c>
      <c r="R3558">
        <v>0.85</v>
      </c>
      <c r="S3558" s="38">
        <f t="shared" si="334"/>
        <v>2.9411764705882355</v>
      </c>
      <c r="T3558" s="9">
        <f t="shared" si="335"/>
        <v>1.273529411764706</v>
      </c>
      <c r="V3558" s="11"/>
    </row>
    <row r="3559" spans="2:22" ht="18">
      <c r="B3559" t="s">
        <v>550</v>
      </c>
      <c r="C3559" t="s">
        <v>2</v>
      </c>
      <c r="D3559" t="str">
        <f>VLOOKUP(G3559,Sheet1!J:K,2,0)</f>
        <v>C</v>
      </c>
      <c r="E3559" t="str">
        <f t="shared" si="330"/>
        <v>C素质教育</v>
      </c>
      <c r="F3559" t="str">
        <f>VLOOKUP(G3559,Sheet1!J:L,3,0)</f>
        <v>新疆维吾尔自治区</v>
      </c>
      <c r="G3559" t="s">
        <v>354</v>
      </c>
      <c r="H3559" s="2" t="str">
        <f>VLOOKUP(G3559,Sheet1!J:O,6,0)</f>
        <v>华北大区</v>
      </c>
      <c r="I3559">
        <v>0</v>
      </c>
      <c r="J3559">
        <v>0</v>
      </c>
      <c r="K3559" s="8">
        <f>VLOOKUP(C3559,'渗透率、续签率'!B:C,2,0)</f>
        <v>0.22500000000000001</v>
      </c>
      <c r="L3559" s="6" t="e">
        <f t="shared" si="331"/>
        <v>#DIV/0!</v>
      </c>
      <c r="M3559">
        <v>0</v>
      </c>
      <c r="N3559">
        <v>0</v>
      </c>
      <c r="O3559" s="24" t="e">
        <f t="shared" si="332"/>
        <v>#DIV/0!</v>
      </c>
      <c r="P3559" s="35">
        <f>VLOOKUP(E3559,'参数设置&amp;汇总'!O:X,10,0)</f>
        <v>0.05</v>
      </c>
      <c r="Q3559" s="37">
        <f t="shared" si="333"/>
        <v>0</v>
      </c>
      <c r="R3559">
        <v>0.85</v>
      </c>
      <c r="S3559" s="38">
        <f t="shared" si="334"/>
        <v>0</v>
      </c>
      <c r="T3559" s="9">
        <f t="shared" si="335"/>
        <v>0</v>
      </c>
      <c r="V3559" s="11"/>
    </row>
    <row r="3560" spans="2:22" ht="18">
      <c r="B3560" t="s">
        <v>550</v>
      </c>
      <c r="C3560" t="s">
        <v>2</v>
      </c>
      <c r="D3560" t="str">
        <f>VLOOKUP(G3560,Sheet1!J:K,2,0)</f>
        <v>C</v>
      </c>
      <c r="E3560" t="str">
        <f t="shared" si="330"/>
        <v>C素质教育</v>
      </c>
      <c r="F3560" t="str">
        <f>VLOOKUP(G3560,Sheet1!J:L,3,0)</f>
        <v>四川省</v>
      </c>
      <c r="G3560" t="s">
        <v>355</v>
      </c>
      <c r="H3560" s="2" t="str">
        <f>VLOOKUP(G3560,Sheet1!J:O,6,0)</f>
        <v>华北大区</v>
      </c>
      <c r="I3560">
        <v>166</v>
      </c>
      <c r="J3560">
        <v>0</v>
      </c>
      <c r="K3560" s="8">
        <f>VLOOKUP(C3560,'渗透率、续签率'!B:C,2,0)</f>
        <v>0.22500000000000001</v>
      </c>
      <c r="L3560" s="6">
        <f t="shared" si="331"/>
        <v>0</v>
      </c>
      <c r="M3560">
        <v>36</v>
      </c>
      <c r="N3560">
        <v>0</v>
      </c>
      <c r="O3560" s="24">
        <f t="shared" si="332"/>
        <v>0</v>
      </c>
      <c r="P3560" s="35">
        <f>VLOOKUP(E3560,'参数设置&amp;汇总'!O:X,10,0)</f>
        <v>0.05</v>
      </c>
      <c r="Q3560" s="37">
        <f t="shared" si="333"/>
        <v>1.8</v>
      </c>
      <c r="R3560">
        <v>0.85</v>
      </c>
      <c r="S3560" s="38">
        <f t="shared" si="334"/>
        <v>2.1176470588235294</v>
      </c>
      <c r="T3560" s="9">
        <f t="shared" si="335"/>
        <v>0.91694117647058826</v>
      </c>
      <c r="V3560" s="11"/>
    </row>
    <row r="3561" spans="2:22" ht="18">
      <c r="B3561" t="s">
        <v>550</v>
      </c>
      <c r="C3561" t="s">
        <v>2</v>
      </c>
      <c r="D3561" t="str">
        <f>VLOOKUP(G3561,Sheet1!J:K,2,0)</f>
        <v>C</v>
      </c>
      <c r="E3561" t="str">
        <f t="shared" si="330"/>
        <v>C素质教育</v>
      </c>
      <c r="F3561" t="str">
        <f>VLOOKUP(G3561,Sheet1!J:L,3,0)</f>
        <v>浙江省</v>
      </c>
      <c r="G3561" t="s">
        <v>356</v>
      </c>
      <c r="H3561" s="2" t="str">
        <f>VLOOKUP(G3561,Sheet1!J:O,6,0)</f>
        <v>华南大区</v>
      </c>
      <c r="I3561">
        <v>143</v>
      </c>
      <c r="J3561">
        <v>0</v>
      </c>
      <c r="K3561" s="8">
        <f>VLOOKUP(C3561,'渗透率、续签率'!B:C,2,0)</f>
        <v>0.22500000000000001</v>
      </c>
      <c r="L3561" s="6">
        <f t="shared" si="331"/>
        <v>0</v>
      </c>
      <c r="M3561">
        <v>18</v>
      </c>
      <c r="N3561">
        <v>0</v>
      </c>
      <c r="O3561" s="24">
        <f t="shared" si="332"/>
        <v>0</v>
      </c>
      <c r="P3561" s="35">
        <f>VLOOKUP(E3561,'参数设置&amp;汇总'!O:X,10,0)</f>
        <v>0.05</v>
      </c>
      <c r="Q3561" s="37">
        <f t="shared" si="333"/>
        <v>0.9</v>
      </c>
      <c r="R3561">
        <v>0.85</v>
      </c>
      <c r="S3561" s="38">
        <f t="shared" si="334"/>
        <v>1.0588235294117647</v>
      </c>
      <c r="T3561" s="9">
        <f t="shared" si="335"/>
        <v>0.45847058823529413</v>
      </c>
      <c r="V3561" s="11"/>
    </row>
    <row r="3562" spans="2:22" ht="18">
      <c r="B3562" t="s">
        <v>550</v>
      </c>
      <c r="C3562" t="s">
        <v>2</v>
      </c>
      <c r="D3562" t="str">
        <f>VLOOKUP(G3562,Sheet1!J:K,2,0)</f>
        <v>C</v>
      </c>
      <c r="E3562" t="str">
        <f t="shared" si="330"/>
        <v>C素质教育</v>
      </c>
      <c r="F3562" t="str">
        <f>VLOOKUP(G3562,Sheet1!J:L,3,0)</f>
        <v>安徽省</v>
      </c>
      <c r="G3562" t="s">
        <v>357</v>
      </c>
      <c r="H3562" s="2" t="str">
        <f>VLOOKUP(G3562,Sheet1!J:O,6,0)</f>
        <v>华南大区</v>
      </c>
      <c r="I3562">
        <v>713</v>
      </c>
      <c r="J3562">
        <v>3</v>
      </c>
      <c r="K3562" s="8">
        <f>VLOOKUP(C3562,'渗透率、续签率'!B:C,2,0)</f>
        <v>0.22500000000000001</v>
      </c>
      <c r="L3562" s="6">
        <f t="shared" si="331"/>
        <v>4.2075736325385693E-3</v>
      </c>
      <c r="M3562">
        <v>62</v>
      </c>
      <c r="N3562">
        <v>2</v>
      </c>
      <c r="O3562" s="24">
        <f t="shared" si="332"/>
        <v>3.2258064516129031E-2</v>
      </c>
      <c r="P3562" s="35">
        <f>VLOOKUP(E3562,'参数设置&amp;汇总'!O:X,10,0)</f>
        <v>0.05</v>
      </c>
      <c r="Q3562" s="37">
        <f t="shared" si="333"/>
        <v>3.1</v>
      </c>
      <c r="R3562">
        <v>0.85</v>
      </c>
      <c r="S3562" s="38">
        <f t="shared" si="334"/>
        <v>3.1176470588235299</v>
      </c>
      <c r="T3562" s="9">
        <f t="shared" si="335"/>
        <v>1.3499411764705884</v>
      </c>
      <c r="V3562" s="11"/>
    </row>
    <row r="3563" spans="2:22" ht="18">
      <c r="B3563" t="s">
        <v>550</v>
      </c>
      <c r="C3563" t="s">
        <v>2</v>
      </c>
      <c r="D3563" t="str">
        <f>VLOOKUP(G3563,Sheet1!J:K,2,0)</f>
        <v>B</v>
      </c>
      <c r="E3563" t="str">
        <f t="shared" si="330"/>
        <v>B素质教育</v>
      </c>
      <c r="F3563" t="str">
        <f>VLOOKUP(G3563,Sheet1!J:L,3,0)</f>
        <v>江苏省</v>
      </c>
      <c r="G3563" t="s">
        <v>80</v>
      </c>
      <c r="H3563" s="2" t="str">
        <f>VLOOKUP(G3563,Sheet1!J:O,6,0)</f>
        <v>华北大区</v>
      </c>
      <c r="I3563" s="1">
        <v>3462</v>
      </c>
      <c r="J3563">
        <v>74</v>
      </c>
      <c r="K3563" s="8">
        <f>VLOOKUP(C3563,'渗透率、续签率'!B:C,2,0)</f>
        <v>0.22500000000000001</v>
      </c>
      <c r="L3563" s="6">
        <f t="shared" si="331"/>
        <v>2.1374927787406125E-2</v>
      </c>
      <c r="M3563">
        <v>935</v>
      </c>
      <c r="N3563">
        <v>59</v>
      </c>
      <c r="O3563" s="24">
        <f t="shared" si="332"/>
        <v>6.310160427807486E-2</v>
      </c>
      <c r="P3563" s="35">
        <f>VLOOKUP(E3563,'参数设置&amp;汇总'!O:X,10,0)</f>
        <v>0.3</v>
      </c>
      <c r="Q3563" s="37">
        <f t="shared" si="333"/>
        <v>280.5</v>
      </c>
      <c r="R3563">
        <v>0.85</v>
      </c>
      <c r="S3563" s="38">
        <f t="shared" si="334"/>
        <v>314.38235294117652</v>
      </c>
      <c r="T3563" s="9">
        <f t="shared" si="335"/>
        <v>136.12755882352943</v>
      </c>
      <c r="V3563" s="11"/>
    </row>
    <row r="3564" spans="2:22" ht="18">
      <c r="B3564" t="s">
        <v>550</v>
      </c>
      <c r="C3564" t="s">
        <v>2</v>
      </c>
      <c r="D3564" t="str">
        <f>VLOOKUP(G3564,Sheet1!J:K,2,0)</f>
        <v>C</v>
      </c>
      <c r="E3564" t="str">
        <f t="shared" si="330"/>
        <v>C素质教育</v>
      </c>
      <c r="F3564" t="str">
        <f>VLOOKUP(G3564,Sheet1!J:L,3,0)</f>
        <v>广东省</v>
      </c>
      <c r="G3564" t="s">
        <v>358</v>
      </c>
      <c r="H3564" s="2" t="str">
        <f>VLOOKUP(G3564,Sheet1!J:O,6,0)</f>
        <v>华南大区</v>
      </c>
      <c r="I3564">
        <v>607</v>
      </c>
      <c r="J3564">
        <v>0</v>
      </c>
      <c r="K3564" s="8">
        <f>VLOOKUP(C3564,'渗透率、续签率'!B:C,2,0)</f>
        <v>0.22500000000000001</v>
      </c>
      <c r="L3564" s="6">
        <f t="shared" si="331"/>
        <v>0</v>
      </c>
      <c r="M3564">
        <v>52</v>
      </c>
      <c r="N3564">
        <v>0</v>
      </c>
      <c r="O3564" s="24">
        <f t="shared" si="332"/>
        <v>0</v>
      </c>
      <c r="P3564" s="35">
        <f>VLOOKUP(E3564,'参数设置&amp;汇总'!O:X,10,0)</f>
        <v>0.05</v>
      </c>
      <c r="Q3564" s="37">
        <f t="shared" si="333"/>
        <v>2.6</v>
      </c>
      <c r="R3564">
        <v>0.85</v>
      </c>
      <c r="S3564" s="38">
        <f t="shared" si="334"/>
        <v>3.0588235294117649</v>
      </c>
      <c r="T3564" s="9">
        <f t="shared" si="335"/>
        <v>1.3244705882352943</v>
      </c>
      <c r="V3564" s="11"/>
    </row>
    <row r="3565" spans="2:22" ht="18">
      <c r="B3565" t="s">
        <v>550</v>
      </c>
      <c r="C3565" t="s">
        <v>2</v>
      </c>
      <c r="D3565" t="str">
        <f>VLOOKUP(G3565,Sheet1!J:K,2,0)</f>
        <v>C</v>
      </c>
      <c r="E3565" t="str">
        <f t="shared" si="330"/>
        <v>C素质教育</v>
      </c>
      <c r="F3565" t="str">
        <f>VLOOKUP(G3565,Sheet1!J:L,3,0)</f>
        <v>湖北省</v>
      </c>
      <c r="G3565" t="s">
        <v>359</v>
      </c>
      <c r="H3565" s="2" t="str">
        <f>VLOOKUP(G3565,Sheet1!J:O,6,0)</f>
        <v>华南大区</v>
      </c>
      <c r="I3565">
        <v>516</v>
      </c>
      <c r="J3565">
        <v>0</v>
      </c>
      <c r="K3565" s="8">
        <f>VLOOKUP(C3565,'渗透率、续签率'!B:C,2,0)</f>
        <v>0.22500000000000001</v>
      </c>
      <c r="L3565" s="6">
        <f t="shared" si="331"/>
        <v>0</v>
      </c>
      <c r="M3565">
        <v>23</v>
      </c>
      <c r="N3565">
        <v>0</v>
      </c>
      <c r="O3565" s="24">
        <f t="shared" si="332"/>
        <v>0</v>
      </c>
      <c r="P3565" s="35">
        <f>VLOOKUP(E3565,'参数设置&amp;汇总'!O:X,10,0)</f>
        <v>0.05</v>
      </c>
      <c r="Q3565" s="37">
        <f t="shared" si="333"/>
        <v>1.1500000000000001</v>
      </c>
      <c r="R3565">
        <v>0.85</v>
      </c>
      <c r="S3565" s="38">
        <f t="shared" si="334"/>
        <v>1.3529411764705885</v>
      </c>
      <c r="T3565" s="9">
        <f t="shared" si="335"/>
        <v>0.58582352941176485</v>
      </c>
      <c r="V3565" s="11"/>
    </row>
    <row r="3566" spans="2:22" ht="18">
      <c r="B3566" t="s">
        <v>550</v>
      </c>
      <c r="C3566" t="s">
        <v>2</v>
      </c>
      <c r="D3566" t="str">
        <f>VLOOKUP(G3566,Sheet1!J:K,2,0)</f>
        <v>C</v>
      </c>
      <c r="E3566" t="str">
        <f t="shared" si="330"/>
        <v>C素质教育</v>
      </c>
      <c r="F3566" t="str">
        <f>VLOOKUP(G3566,Sheet1!J:L,3,0)</f>
        <v>湖北省</v>
      </c>
      <c r="G3566" t="s">
        <v>360</v>
      </c>
      <c r="H3566" s="2" t="str">
        <f>VLOOKUP(G3566,Sheet1!J:O,6,0)</f>
        <v>华南大区</v>
      </c>
      <c r="I3566">
        <v>338</v>
      </c>
      <c r="J3566">
        <v>0</v>
      </c>
      <c r="K3566" s="8">
        <f>VLOOKUP(C3566,'渗透率、续签率'!B:C,2,0)</f>
        <v>0.22500000000000001</v>
      </c>
      <c r="L3566" s="6">
        <f t="shared" si="331"/>
        <v>0</v>
      </c>
      <c r="M3566">
        <v>40</v>
      </c>
      <c r="N3566">
        <v>0</v>
      </c>
      <c r="O3566" s="24">
        <f t="shared" si="332"/>
        <v>0</v>
      </c>
      <c r="P3566" s="35">
        <f>VLOOKUP(E3566,'参数设置&amp;汇总'!O:X,10,0)</f>
        <v>0.05</v>
      </c>
      <c r="Q3566" s="37">
        <f t="shared" si="333"/>
        <v>2</v>
      </c>
      <c r="R3566">
        <v>0.85</v>
      </c>
      <c r="S3566" s="38">
        <f t="shared" si="334"/>
        <v>2.3529411764705883</v>
      </c>
      <c r="T3566" s="9">
        <f t="shared" si="335"/>
        <v>1.0188235294117647</v>
      </c>
      <c r="V3566" s="11"/>
    </row>
    <row r="3567" spans="2:22" ht="18">
      <c r="B3567" t="s">
        <v>550</v>
      </c>
      <c r="C3567" t="s">
        <v>2</v>
      </c>
      <c r="D3567" t="str">
        <f>VLOOKUP(G3567,Sheet1!J:K,2,0)</f>
        <v>C</v>
      </c>
      <c r="E3567" t="str">
        <f t="shared" si="330"/>
        <v>C素质教育</v>
      </c>
      <c r="F3567" t="str">
        <f>VLOOKUP(G3567,Sheet1!J:L,3,0)</f>
        <v>福建省</v>
      </c>
      <c r="G3567" t="s">
        <v>361</v>
      </c>
      <c r="H3567" s="2" t="str">
        <f>VLOOKUP(G3567,Sheet1!J:O,6,0)</f>
        <v>华南大区</v>
      </c>
      <c r="I3567">
        <v>539</v>
      </c>
      <c r="J3567">
        <v>0</v>
      </c>
      <c r="K3567" s="8">
        <f>VLOOKUP(C3567,'渗透率、续签率'!B:C,2,0)</f>
        <v>0.22500000000000001</v>
      </c>
      <c r="L3567" s="6">
        <f t="shared" si="331"/>
        <v>0</v>
      </c>
      <c r="M3567">
        <v>95</v>
      </c>
      <c r="N3567">
        <v>0</v>
      </c>
      <c r="O3567" s="24">
        <f t="shared" si="332"/>
        <v>0</v>
      </c>
      <c r="P3567" s="35">
        <f>VLOOKUP(E3567,'参数设置&amp;汇总'!O:X,10,0)</f>
        <v>0.05</v>
      </c>
      <c r="Q3567" s="37">
        <f t="shared" si="333"/>
        <v>4.75</v>
      </c>
      <c r="R3567">
        <v>0.85</v>
      </c>
      <c r="S3567" s="38">
        <f t="shared" si="334"/>
        <v>5.5882352941176476</v>
      </c>
      <c r="T3567" s="9">
        <f t="shared" si="335"/>
        <v>2.4197058823529414</v>
      </c>
    </row>
    <row r="3568" spans="2:22" ht="18">
      <c r="B3568" t="s">
        <v>550</v>
      </c>
      <c r="C3568" t="s">
        <v>2</v>
      </c>
      <c r="D3568" t="str">
        <f>VLOOKUP(G3568,Sheet1!J:K,2,0)</f>
        <v>C</v>
      </c>
      <c r="E3568" t="str">
        <f t="shared" si="330"/>
        <v>C素质教育</v>
      </c>
      <c r="F3568" t="str">
        <f>VLOOKUP(G3568,Sheet1!J:L,3,0)</f>
        <v>山东省</v>
      </c>
      <c r="G3568" t="s">
        <v>362</v>
      </c>
      <c r="H3568" s="2" t="str">
        <f>VLOOKUP(G3568,Sheet1!J:O,6,0)</f>
        <v>华北大区</v>
      </c>
      <c r="I3568" s="1">
        <v>1247</v>
      </c>
      <c r="J3568">
        <v>11</v>
      </c>
      <c r="K3568" s="8">
        <f>VLOOKUP(C3568,'渗透率、续签率'!B:C,2,0)</f>
        <v>0.22500000000000001</v>
      </c>
      <c r="L3568" s="6">
        <f t="shared" si="331"/>
        <v>8.8211708099438652E-3</v>
      </c>
      <c r="M3568">
        <v>185</v>
      </c>
      <c r="N3568">
        <v>7</v>
      </c>
      <c r="O3568" s="24">
        <f t="shared" si="332"/>
        <v>3.783783783783784E-2</v>
      </c>
      <c r="P3568" s="35">
        <f>VLOOKUP(E3568,'参数设置&amp;汇总'!O:X,10,0)</f>
        <v>0.05</v>
      </c>
      <c r="Q3568" s="37">
        <f t="shared" si="333"/>
        <v>9.25</v>
      </c>
      <c r="R3568">
        <v>0.85</v>
      </c>
      <c r="S3568" s="38">
        <f t="shared" si="334"/>
        <v>9.0294117647058822</v>
      </c>
      <c r="T3568" s="9">
        <f t="shared" si="335"/>
        <v>3.9097352941176471</v>
      </c>
    </row>
    <row r="3569" spans="2:22" ht="18">
      <c r="B3569" t="s">
        <v>550</v>
      </c>
      <c r="C3569" t="s">
        <v>2</v>
      </c>
      <c r="D3569" t="str">
        <f>VLOOKUP(G3569,Sheet1!J:K,2,0)</f>
        <v>C</v>
      </c>
      <c r="E3569" t="str">
        <f t="shared" si="330"/>
        <v>C素质教育</v>
      </c>
      <c r="F3569" t="str">
        <f>VLOOKUP(G3569,Sheet1!J:L,3,0)</f>
        <v>江西省</v>
      </c>
      <c r="G3569" t="s">
        <v>363</v>
      </c>
      <c r="H3569" s="2" t="str">
        <f>VLOOKUP(G3569,Sheet1!J:O,6,0)</f>
        <v>华南大区</v>
      </c>
      <c r="I3569">
        <v>258</v>
      </c>
      <c r="J3569">
        <v>0</v>
      </c>
      <c r="K3569" s="8">
        <f>VLOOKUP(C3569,'渗透率、续签率'!B:C,2,0)</f>
        <v>0.22500000000000001</v>
      </c>
      <c r="L3569" s="6">
        <f t="shared" si="331"/>
        <v>0</v>
      </c>
      <c r="M3569">
        <v>27</v>
      </c>
      <c r="N3569">
        <v>0</v>
      </c>
      <c r="O3569" s="24">
        <f t="shared" si="332"/>
        <v>0</v>
      </c>
      <c r="P3569" s="35">
        <f>VLOOKUP(E3569,'参数设置&amp;汇总'!O:X,10,0)</f>
        <v>0.05</v>
      </c>
      <c r="Q3569" s="37">
        <f t="shared" si="333"/>
        <v>1.35</v>
      </c>
      <c r="R3569">
        <v>0.85</v>
      </c>
      <c r="S3569" s="38">
        <f t="shared" si="334"/>
        <v>1.5882352941176472</v>
      </c>
      <c r="T3569" s="9">
        <f t="shared" si="335"/>
        <v>0.68770588235294128</v>
      </c>
      <c r="V3569" s="11"/>
    </row>
    <row r="3570" spans="2:22" ht="18">
      <c r="B3570" t="s">
        <v>550</v>
      </c>
      <c r="C3570" t="s">
        <v>2</v>
      </c>
      <c r="D3570" t="str">
        <f>VLOOKUP(G3570,Sheet1!J:K,2,0)</f>
        <v>C</v>
      </c>
      <c r="E3570" t="str">
        <f t="shared" si="330"/>
        <v>C素质教育</v>
      </c>
      <c r="F3570" t="str">
        <f>VLOOKUP(G3570,Sheet1!J:L,3,0)</f>
        <v>辽宁省</v>
      </c>
      <c r="G3570" t="s">
        <v>364</v>
      </c>
      <c r="H3570" s="2" t="str">
        <f>VLOOKUP(G3570,Sheet1!J:O,6,0)</f>
        <v>华北大区</v>
      </c>
      <c r="I3570">
        <v>528</v>
      </c>
      <c r="J3570">
        <v>0</v>
      </c>
      <c r="K3570" s="8">
        <f>VLOOKUP(C3570,'渗透率、续签率'!B:C,2,0)</f>
        <v>0.22500000000000001</v>
      </c>
      <c r="L3570" s="6">
        <f t="shared" si="331"/>
        <v>0</v>
      </c>
      <c r="M3570">
        <v>77</v>
      </c>
      <c r="N3570">
        <v>0</v>
      </c>
      <c r="O3570" s="24">
        <f t="shared" si="332"/>
        <v>0</v>
      </c>
      <c r="P3570" s="35">
        <f>VLOOKUP(E3570,'参数设置&amp;汇总'!O:X,10,0)</f>
        <v>0.05</v>
      </c>
      <c r="Q3570" s="37">
        <f t="shared" si="333"/>
        <v>3.85</v>
      </c>
      <c r="R3570">
        <v>0.85</v>
      </c>
      <c r="S3570" s="38">
        <f t="shared" si="334"/>
        <v>4.5294117647058822</v>
      </c>
      <c r="T3570" s="9">
        <f t="shared" si="335"/>
        <v>1.961235294117647</v>
      </c>
    </row>
    <row r="3571" spans="2:22" ht="18">
      <c r="B3571" t="s">
        <v>550</v>
      </c>
      <c r="C3571" t="s">
        <v>2</v>
      </c>
      <c r="D3571" t="str">
        <f>VLOOKUP(G3571,Sheet1!J:K,2,0)</f>
        <v>C</v>
      </c>
      <c r="E3571" t="str">
        <f t="shared" si="330"/>
        <v>C素质教育</v>
      </c>
      <c r="F3571" t="str">
        <f>VLOOKUP(G3571,Sheet1!J:L,3,0)</f>
        <v>辽宁省</v>
      </c>
      <c r="G3571" t="s">
        <v>365</v>
      </c>
      <c r="H3571" s="2" t="str">
        <f>VLOOKUP(G3571,Sheet1!J:O,6,0)</f>
        <v>华北大区</v>
      </c>
      <c r="I3571">
        <v>295</v>
      </c>
      <c r="J3571">
        <v>0</v>
      </c>
      <c r="K3571" s="8">
        <f>VLOOKUP(C3571,'渗透率、续签率'!B:C,2,0)</f>
        <v>0.22500000000000001</v>
      </c>
      <c r="L3571" s="6">
        <f t="shared" si="331"/>
        <v>0</v>
      </c>
      <c r="M3571">
        <v>51</v>
      </c>
      <c r="N3571">
        <v>0</v>
      </c>
      <c r="O3571" s="24">
        <f t="shared" si="332"/>
        <v>0</v>
      </c>
      <c r="P3571" s="35">
        <f>VLOOKUP(E3571,'参数设置&amp;汇总'!O:X,10,0)</f>
        <v>0.05</v>
      </c>
      <c r="Q3571" s="37">
        <f t="shared" si="333"/>
        <v>2.5500000000000003</v>
      </c>
      <c r="R3571">
        <v>0.85</v>
      </c>
      <c r="S3571" s="38">
        <f t="shared" si="334"/>
        <v>3.0000000000000004</v>
      </c>
      <c r="T3571" s="9">
        <f t="shared" si="335"/>
        <v>1.2990000000000002</v>
      </c>
      <c r="V3571" s="11"/>
    </row>
    <row r="3572" spans="2:22" ht="18">
      <c r="B3572" t="s">
        <v>550</v>
      </c>
      <c r="C3572" t="s">
        <v>2</v>
      </c>
      <c r="D3572" t="str">
        <f>VLOOKUP(G3572,Sheet1!J:K,2,0)</f>
        <v>C</v>
      </c>
      <c r="E3572" t="str">
        <f t="shared" si="330"/>
        <v>C素质教育</v>
      </c>
      <c r="F3572" t="str">
        <f>VLOOKUP(G3572,Sheet1!J:L,3,0)</f>
        <v>安徽省</v>
      </c>
      <c r="G3572" t="s">
        <v>366</v>
      </c>
      <c r="H3572" s="2" t="str">
        <f>VLOOKUP(G3572,Sheet1!J:O,6,0)</f>
        <v>华南大区</v>
      </c>
      <c r="I3572">
        <v>533</v>
      </c>
      <c r="J3572">
        <v>1</v>
      </c>
      <c r="K3572" s="8">
        <f>VLOOKUP(C3572,'渗透率、续签率'!B:C,2,0)</f>
        <v>0.22500000000000001</v>
      </c>
      <c r="L3572" s="6">
        <f t="shared" si="331"/>
        <v>1.876172607879925E-3</v>
      </c>
      <c r="M3572">
        <v>131</v>
      </c>
      <c r="N3572">
        <v>1</v>
      </c>
      <c r="O3572" s="24">
        <f t="shared" si="332"/>
        <v>7.6335877862595417E-3</v>
      </c>
      <c r="P3572" s="35">
        <f>VLOOKUP(E3572,'参数设置&amp;汇总'!O:X,10,0)</f>
        <v>0.05</v>
      </c>
      <c r="Q3572" s="37">
        <f t="shared" si="333"/>
        <v>6.5500000000000007</v>
      </c>
      <c r="R3572">
        <v>0.85</v>
      </c>
      <c r="S3572" s="38">
        <f t="shared" si="334"/>
        <v>7.4411764705882364</v>
      </c>
      <c r="T3572" s="9">
        <f t="shared" si="335"/>
        <v>3.2220294117647064</v>
      </c>
      <c r="V3572" s="11"/>
    </row>
    <row r="3573" spans="2:22" ht="18">
      <c r="B3573" t="s">
        <v>550</v>
      </c>
      <c r="C3573" t="s">
        <v>2</v>
      </c>
      <c r="D3573" t="str">
        <f>VLOOKUP(G3573,Sheet1!J:K,2,0)</f>
        <v>C</v>
      </c>
      <c r="E3573" t="str">
        <f t="shared" si="330"/>
        <v>C素质教育</v>
      </c>
      <c r="F3573" t="str">
        <f>VLOOKUP(G3573,Sheet1!J:L,3,0)</f>
        <v>河北省</v>
      </c>
      <c r="G3573" t="s">
        <v>367</v>
      </c>
      <c r="H3573" s="2" t="str">
        <f>VLOOKUP(G3573,Sheet1!J:O,6,0)</f>
        <v>华北大区</v>
      </c>
      <c r="I3573">
        <v>378</v>
      </c>
      <c r="J3573">
        <v>3</v>
      </c>
      <c r="K3573" s="8">
        <f>VLOOKUP(C3573,'渗透率、续签率'!B:C,2,0)</f>
        <v>0.22500000000000001</v>
      </c>
      <c r="L3573" s="6">
        <f t="shared" si="331"/>
        <v>7.9365079365079361E-3</v>
      </c>
      <c r="M3573">
        <v>36</v>
      </c>
      <c r="N3573">
        <v>3</v>
      </c>
      <c r="O3573" s="24">
        <f t="shared" si="332"/>
        <v>8.3333333333333329E-2</v>
      </c>
      <c r="P3573" s="35">
        <f>VLOOKUP(E3573,'参数设置&amp;汇总'!O:X,10,0)</f>
        <v>0.05</v>
      </c>
      <c r="Q3573" s="37">
        <f t="shared" si="333"/>
        <v>3</v>
      </c>
      <c r="R3573">
        <v>0.85</v>
      </c>
      <c r="S3573" s="38">
        <f t="shared" si="334"/>
        <v>2.7352941176470593</v>
      </c>
      <c r="T3573" s="9">
        <f t="shared" si="335"/>
        <v>1.1843823529411768</v>
      </c>
    </row>
    <row r="3574" spans="2:22" ht="18">
      <c r="B3574" t="s">
        <v>550</v>
      </c>
      <c r="C3574" t="s">
        <v>2</v>
      </c>
      <c r="D3574" t="str">
        <f>VLOOKUP(G3574,Sheet1!J:K,2,0)</f>
        <v>C</v>
      </c>
      <c r="E3574" t="str">
        <f t="shared" si="330"/>
        <v>C素质教育</v>
      </c>
      <c r="F3574" t="str">
        <f>VLOOKUP(G3574,Sheet1!J:L,3,0)</f>
        <v>湖南省</v>
      </c>
      <c r="G3574" t="s">
        <v>368</v>
      </c>
      <c r="H3574" s="2" t="str">
        <f>VLOOKUP(G3574,Sheet1!J:O,6,0)</f>
        <v>华南大区</v>
      </c>
      <c r="I3574">
        <v>646</v>
      </c>
      <c r="J3574">
        <v>0</v>
      </c>
      <c r="K3574" s="8">
        <f>VLOOKUP(C3574,'渗透率、续签率'!B:C,2,0)</f>
        <v>0.22500000000000001</v>
      </c>
      <c r="L3574" s="6">
        <f t="shared" si="331"/>
        <v>0</v>
      </c>
      <c r="M3574">
        <v>111</v>
      </c>
      <c r="N3574">
        <v>0</v>
      </c>
      <c r="O3574" s="24">
        <f t="shared" si="332"/>
        <v>0</v>
      </c>
      <c r="P3574" s="35">
        <f>VLOOKUP(E3574,'参数设置&amp;汇总'!O:X,10,0)</f>
        <v>0.05</v>
      </c>
      <c r="Q3574" s="37">
        <f t="shared" si="333"/>
        <v>5.5500000000000007</v>
      </c>
      <c r="R3574">
        <v>0.85</v>
      </c>
      <c r="S3574" s="38">
        <f t="shared" si="334"/>
        <v>6.5294117647058831</v>
      </c>
      <c r="T3574" s="9">
        <f t="shared" si="335"/>
        <v>2.8272352941176475</v>
      </c>
      <c r="V3574" s="11"/>
    </row>
    <row r="3575" spans="2:22" ht="18">
      <c r="B3575" t="s">
        <v>550</v>
      </c>
      <c r="C3575" t="s">
        <v>2</v>
      </c>
      <c r="D3575" t="str">
        <f>VLOOKUP(G3575,Sheet1!J:K,2,0)</f>
        <v>C</v>
      </c>
      <c r="E3575" t="str">
        <f t="shared" si="330"/>
        <v>C素质教育</v>
      </c>
      <c r="F3575" t="str">
        <f>VLOOKUP(G3575,Sheet1!J:L,3,0)</f>
        <v>浙江省</v>
      </c>
      <c r="G3575" t="s">
        <v>369</v>
      </c>
      <c r="H3575" s="2" t="str">
        <f>VLOOKUP(G3575,Sheet1!J:O,6,0)</f>
        <v>华南大区</v>
      </c>
      <c r="I3575">
        <v>459</v>
      </c>
      <c r="J3575">
        <v>1</v>
      </c>
      <c r="K3575" s="8">
        <f>VLOOKUP(C3575,'渗透率、续签率'!B:C,2,0)</f>
        <v>0.22500000000000001</v>
      </c>
      <c r="L3575" s="6">
        <f t="shared" si="331"/>
        <v>2.1786492374727671E-3</v>
      </c>
      <c r="M3575">
        <v>74</v>
      </c>
      <c r="N3575">
        <v>0</v>
      </c>
      <c r="O3575" s="24">
        <f t="shared" si="332"/>
        <v>0</v>
      </c>
      <c r="P3575" s="35">
        <f>VLOOKUP(E3575,'参数设置&amp;汇总'!O:X,10,0)</f>
        <v>0.05</v>
      </c>
      <c r="Q3575" s="37">
        <f t="shared" si="333"/>
        <v>3.7</v>
      </c>
      <c r="R3575">
        <v>0.85</v>
      </c>
      <c r="S3575" s="38">
        <f t="shared" si="334"/>
        <v>4.3529411764705888</v>
      </c>
      <c r="T3575" s="9">
        <f t="shared" si="335"/>
        <v>1.884823529411765</v>
      </c>
      <c r="V3575" s="11"/>
    </row>
    <row r="3576" spans="2:22" ht="18">
      <c r="B3576" t="s">
        <v>550</v>
      </c>
      <c r="C3576" t="s">
        <v>2</v>
      </c>
      <c r="D3576" t="str">
        <f>VLOOKUP(G3576,Sheet1!J:K,2,0)</f>
        <v>C</v>
      </c>
      <c r="E3576" t="str">
        <f t="shared" si="330"/>
        <v>C素质教育</v>
      </c>
      <c r="F3576" t="str">
        <f>VLOOKUP(G3576,Sheet1!J:L,3,0)</f>
        <v>湖北省</v>
      </c>
      <c r="G3576" t="s">
        <v>370</v>
      </c>
      <c r="H3576" s="2" t="str">
        <f>VLOOKUP(G3576,Sheet1!J:O,6,0)</f>
        <v>华南大区</v>
      </c>
      <c r="I3576">
        <v>827</v>
      </c>
      <c r="J3576">
        <v>3</v>
      </c>
      <c r="K3576" s="8">
        <f>VLOOKUP(C3576,'渗透率、续签率'!B:C,2,0)</f>
        <v>0.22500000000000001</v>
      </c>
      <c r="L3576" s="6">
        <f t="shared" si="331"/>
        <v>3.6275695284159614E-3</v>
      </c>
      <c r="M3576">
        <v>70</v>
      </c>
      <c r="N3576">
        <v>2</v>
      </c>
      <c r="O3576" s="24">
        <f t="shared" si="332"/>
        <v>2.8571428571428571E-2</v>
      </c>
      <c r="P3576" s="35">
        <f>VLOOKUP(E3576,'参数设置&amp;汇总'!O:X,10,0)</f>
        <v>0.05</v>
      </c>
      <c r="Q3576" s="37">
        <f t="shared" si="333"/>
        <v>3.5</v>
      </c>
      <c r="R3576">
        <v>0.85</v>
      </c>
      <c r="S3576" s="38">
        <f t="shared" si="334"/>
        <v>3.5882352941176467</v>
      </c>
      <c r="T3576" s="9">
        <f t="shared" si="335"/>
        <v>1.553705882352941</v>
      </c>
    </row>
    <row r="3577" spans="2:22" ht="18">
      <c r="B3577" t="s">
        <v>550</v>
      </c>
      <c r="C3577" t="s">
        <v>2</v>
      </c>
      <c r="D3577" t="str">
        <f>VLOOKUP(G3577,Sheet1!J:K,2,0)</f>
        <v>C</v>
      </c>
      <c r="E3577" t="str">
        <f t="shared" si="330"/>
        <v>C素质教育</v>
      </c>
      <c r="F3577" t="str">
        <f>VLOOKUP(G3577,Sheet1!J:L,3,0)</f>
        <v>云南省</v>
      </c>
      <c r="G3577" t="s">
        <v>371</v>
      </c>
      <c r="H3577" s="2" t="str">
        <f>VLOOKUP(G3577,Sheet1!J:O,6,0)</f>
        <v>华南大区</v>
      </c>
      <c r="I3577">
        <v>83</v>
      </c>
      <c r="J3577">
        <v>0</v>
      </c>
      <c r="K3577" s="8">
        <f>VLOOKUP(C3577,'渗透率、续签率'!B:C,2,0)</f>
        <v>0.22500000000000001</v>
      </c>
      <c r="L3577" s="6">
        <f t="shared" si="331"/>
        <v>0</v>
      </c>
      <c r="M3577">
        <v>4</v>
      </c>
      <c r="N3577">
        <v>0</v>
      </c>
      <c r="O3577" s="24">
        <f t="shared" si="332"/>
        <v>0</v>
      </c>
      <c r="P3577" s="35">
        <f>VLOOKUP(E3577,'参数设置&amp;汇总'!O:X,10,0)</f>
        <v>0.05</v>
      </c>
      <c r="Q3577" s="37">
        <f t="shared" si="333"/>
        <v>0.2</v>
      </c>
      <c r="R3577">
        <v>0.85</v>
      </c>
      <c r="S3577" s="38">
        <f t="shared" si="334"/>
        <v>0.23529411764705885</v>
      </c>
      <c r="T3577" s="9">
        <f t="shared" si="335"/>
        <v>0.10188235294117648</v>
      </c>
    </row>
    <row r="3578" spans="2:22" ht="18">
      <c r="B3578" t="s">
        <v>550</v>
      </c>
      <c r="C3578" t="s">
        <v>2</v>
      </c>
      <c r="D3578" t="str">
        <f>VLOOKUP(G3578,Sheet1!J:K,2,0)</f>
        <v>C</v>
      </c>
      <c r="E3578" t="str">
        <f t="shared" si="330"/>
        <v>C素质教育</v>
      </c>
      <c r="F3578" t="str">
        <f>VLOOKUP(G3578,Sheet1!J:L,3,0)</f>
        <v>青海省</v>
      </c>
      <c r="G3578" t="s">
        <v>372</v>
      </c>
      <c r="H3578" s="2" t="str">
        <f>VLOOKUP(G3578,Sheet1!J:O,6,0)</f>
        <v>华北大区</v>
      </c>
      <c r="I3578">
        <v>190</v>
      </c>
      <c r="J3578">
        <v>1</v>
      </c>
      <c r="K3578" s="8">
        <f>VLOOKUP(C3578,'渗透率、续签率'!B:C,2,0)</f>
        <v>0.22500000000000001</v>
      </c>
      <c r="L3578" s="6">
        <f t="shared" si="331"/>
        <v>5.263157894736842E-3</v>
      </c>
      <c r="M3578">
        <v>23</v>
      </c>
      <c r="N3578">
        <v>1</v>
      </c>
      <c r="O3578" s="24">
        <f t="shared" si="332"/>
        <v>4.3478260869565216E-2</v>
      </c>
      <c r="P3578" s="35">
        <f>VLOOKUP(E3578,'参数设置&amp;汇总'!O:X,10,0)</f>
        <v>0.05</v>
      </c>
      <c r="Q3578" s="37">
        <f t="shared" si="333"/>
        <v>1.1500000000000001</v>
      </c>
      <c r="R3578">
        <v>0.85</v>
      </c>
      <c r="S3578" s="38">
        <f t="shared" si="334"/>
        <v>1.0882352941176472</v>
      </c>
      <c r="T3578" s="9">
        <f t="shared" si="335"/>
        <v>0.47120588235294125</v>
      </c>
    </row>
    <row r="3579" spans="2:22" ht="18">
      <c r="B3579" t="s">
        <v>550</v>
      </c>
      <c r="C3579" t="s">
        <v>2</v>
      </c>
      <c r="D3579" t="str">
        <f>VLOOKUP(G3579,Sheet1!J:K,2,0)</f>
        <v>B</v>
      </c>
      <c r="E3579" t="str">
        <f t="shared" si="330"/>
        <v>B素质教育</v>
      </c>
      <c r="F3579" t="str">
        <f>VLOOKUP(G3579,Sheet1!J:L,3,0)</f>
        <v>陕西省</v>
      </c>
      <c r="G3579" t="s">
        <v>82</v>
      </c>
      <c r="H3579" s="2" t="str">
        <f>VLOOKUP(G3579,Sheet1!J:O,6,0)</f>
        <v>华北大区</v>
      </c>
      <c r="I3579" s="1">
        <v>3136</v>
      </c>
      <c r="J3579">
        <v>191</v>
      </c>
      <c r="K3579" s="8">
        <f>VLOOKUP(C3579,'渗透率、续签率'!B:C,2,0)</f>
        <v>0.22500000000000001</v>
      </c>
      <c r="L3579" s="6">
        <f t="shared" si="331"/>
        <v>6.0905612244897961E-2</v>
      </c>
      <c r="M3579" s="1">
        <v>1045</v>
      </c>
      <c r="N3579">
        <v>166</v>
      </c>
      <c r="O3579" s="24">
        <f t="shared" si="332"/>
        <v>0.15885167464114833</v>
      </c>
      <c r="P3579" s="35">
        <f>VLOOKUP(E3579,'参数设置&amp;汇总'!O:X,10,0)</f>
        <v>0.3</v>
      </c>
      <c r="Q3579" s="37">
        <f t="shared" si="333"/>
        <v>313.5</v>
      </c>
      <c r="R3579">
        <v>0.85</v>
      </c>
      <c r="S3579" s="38">
        <f t="shared" si="334"/>
        <v>324.88235294117646</v>
      </c>
      <c r="T3579" s="9">
        <f t="shared" si="335"/>
        <v>140.67405882352941</v>
      </c>
    </row>
    <row r="3580" spans="2:22" ht="18">
      <c r="B3580" t="s">
        <v>550</v>
      </c>
      <c r="C3580" t="s">
        <v>2</v>
      </c>
      <c r="D3580" t="str">
        <f>VLOOKUP(G3580,Sheet1!J:K,2,0)</f>
        <v>C</v>
      </c>
      <c r="E3580" t="str">
        <f t="shared" si="330"/>
        <v>C素质教育</v>
      </c>
      <c r="F3580" t="str">
        <f>VLOOKUP(G3580,Sheet1!J:L,3,0)</f>
        <v>河南省</v>
      </c>
      <c r="G3580" t="s">
        <v>373</v>
      </c>
      <c r="H3580" s="2" t="str">
        <f>VLOOKUP(G3580,Sheet1!J:O,6,0)</f>
        <v>华北大区</v>
      </c>
      <c r="I3580">
        <v>780</v>
      </c>
      <c r="J3580">
        <v>2</v>
      </c>
      <c r="K3580" s="8">
        <f>VLOOKUP(C3580,'渗透率、续签率'!B:C,2,0)</f>
        <v>0.22500000000000001</v>
      </c>
      <c r="L3580" s="6">
        <f t="shared" si="331"/>
        <v>2.5641025641025641E-3</v>
      </c>
      <c r="M3580">
        <v>101</v>
      </c>
      <c r="N3580">
        <v>2</v>
      </c>
      <c r="O3580" s="24">
        <f t="shared" si="332"/>
        <v>1.9801980198019802E-2</v>
      </c>
      <c r="P3580" s="35">
        <f>VLOOKUP(E3580,'参数设置&amp;汇总'!O:X,10,0)</f>
        <v>0.05</v>
      </c>
      <c r="Q3580" s="37">
        <f t="shared" si="333"/>
        <v>5.0500000000000007</v>
      </c>
      <c r="R3580">
        <v>0.85</v>
      </c>
      <c r="S3580" s="38">
        <f t="shared" si="334"/>
        <v>5.4117647058823541</v>
      </c>
      <c r="T3580" s="9">
        <f t="shared" si="335"/>
        <v>2.3432941176470594</v>
      </c>
      <c r="V3580" s="11"/>
    </row>
    <row r="3581" spans="2:22" ht="18">
      <c r="B3581" t="s">
        <v>550</v>
      </c>
      <c r="C3581" t="s">
        <v>2</v>
      </c>
      <c r="D3581" t="str">
        <f>VLOOKUP(G3581,Sheet1!J:K,2,0)</f>
        <v>C</v>
      </c>
      <c r="E3581" t="str">
        <f t="shared" si="330"/>
        <v>C素质教育</v>
      </c>
      <c r="F3581" t="str">
        <f>VLOOKUP(G3581,Sheet1!J:L,3,0)</f>
        <v>广西壮族自治区</v>
      </c>
      <c r="G3581" t="s">
        <v>374</v>
      </c>
      <c r="H3581" s="2" t="str">
        <f>VLOOKUP(G3581,Sheet1!J:O,6,0)</f>
        <v>华南大区</v>
      </c>
      <c r="I3581">
        <v>557</v>
      </c>
      <c r="J3581">
        <v>8</v>
      </c>
      <c r="K3581" s="8">
        <f>VLOOKUP(C3581,'渗透率、续签率'!B:C,2,0)</f>
        <v>0.22500000000000001</v>
      </c>
      <c r="L3581" s="6">
        <f t="shared" si="331"/>
        <v>1.4362657091561939E-2</v>
      </c>
      <c r="M3581">
        <v>17</v>
      </c>
      <c r="N3581">
        <v>0</v>
      </c>
      <c r="O3581" s="24">
        <f t="shared" si="332"/>
        <v>0</v>
      </c>
      <c r="P3581" s="35">
        <f>VLOOKUP(E3581,'参数设置&amp;汇总'!O:X,10,0)</f>
        <v>0.05</v>
      </c>
      <c r="Q3581" s="37">
        <f t="shared" si="333"/>
        <v>0.85000000000000009</v>
      </c>
      <c r="R3581">
        <v>0.85</v>
      </c>
      <c r="S3581" s="38">
        <f t="shared" si="334"/>
        <v>1.0000000000000002</v>
      </c>
      <c r="T3581" s="9">
        <f t="shared" si="335"/>
        <v>0.43300000000000011</v>
      </c>
      <c r="V3581" s="11"/>
    </row>
    <row r="3582" spans="2:22" ht="18">
      <c r="B3582" t="s">
        <v>550</v>
      </c>
      <c r="C3582" t="s">
        <v>2</v>
      </c>
      <c r="D3582" t="str">
        <f>VLOOKUP(G3582,Sheet1!J:K,2,0)</f>
        <v>C</v>
      </c>
      <c r="E3582" t="str">
        <f t="shared" si="330"/>
        <v>C素质教育</v>
      </c>
      <c r="F3582" t="str">
        <f>VLOOKUP(G3582,Sheet1!J:L,3,0)</f>
        <v>贵州省</v>
      </c>
      <c r="G3582" t="s">
        <v>375</v>
      </c>
      <c r="H3582" s="2" t="str">
        <f>VLOOKUP(G3582,Sheet1!J:O,6,0)</f>
        <v>华北大区</v>
      </c>
      <c r="I3582" s="1">
        <v>1220</v>
      </c>
      <c r="J3582">
        <v>6</v>
      </c>
      <c r="K3582" s="8">
        <f>VLOOKUP(C3582,'渗透率、续签率'!B:C,2,0)</f>
        <v>0.22500000000000001</v>
      </c>
      <c r="L3582" s="6">
        <f t="shared" si="331"/>
        <v>4.9180327868852463E-3</v>
      </c>
      <c r="M3582">
        <v>200</v>
      </c>
      <c r="N3582">
        <v>5</v>
      </c>
      <c r="O3582" s="24">
        <f t="shared" si="332"/>
        <v>2.5000000000000001E-2</v>
      </c>
      <c r="P3582" s="35">
        <f>VLOOKUP(E3582,'参数设置&amp;汇总'!O:X,10,0)</f>
        <v>0.05</v>
      </c>
      <c r="Q3582" s="37">
        <f t="shared" si="333"/>
        <v>10</v>
      </c>
      <c r="R3582">
        <v>0.85</v>
      </c>
      <c r="S3582" s="38">
        <f t="shared" si="334"/>
        <v>10.441176470588236</v>
      </c>
      <c r="T3582" s="9">
        <f t="shared" si="335"/>
        <v>4.5210294117647063</v>
      </c>
    </row>
    <row r="3583" spans="2:22" ht="18">
      <c r="B3583" t="s">
        <v>550</v>
      </c>
      <c r="C3583" t="s">
        <v>2</v>
      </c>
      <c r="D3583" t="str">
        <f>VLOOKUP(G3583,Sheet1!J:K,2,0)</f>
        <v>C</v>
      </c>
      <c r="E3583" t="str">
        <f t="shared" si="330"/>
        <v>C素质教育</v>
      </c>
      <c r="F3583" t="str">
        <f>VLOOKUP(G3583,Sheet1!J:L,3,0)</f>
        <v>广西壮族自治区</v>
      </c>
      <c r="G3583" t="s">
        <v>376</v>
      </c>
      <c r="H3583" s="2" t="str">
        <f>VLOOKUP(G3583,Sheet1!J:O,6,0)</f>
        <v>华南大区</v>
      </c>
      <c r="I3583">
        <v>245</v>
      </c>
      <c r="J3583">
        <v>0</v>
      </c>
      <c r="K3583" s="8">
        <f>VLOOKUP(C3583,'渗透率、续签率'!B:C,2,0)</f>
        <v>0.22500000000000001</v>
      </c>
      <c r="L3583" s="6">
        <f t="shared" si="331"/>
        <v>0</v>
      </c>
      <c r="M3583">
        <v>21</v>
      </c>
      <c r="N3583">
        <v>0</v>
      </c>
      <c r="O3583" s="24">
        <f t="shared" si="332"/>
        <v>0</v>
      </c>
      <c r="P3583" s="35">
        <f>VLOOKUP(E3583,'参数设置&amp;汇总'!O:X,10,0)</f>
        <v>0.05</v>
      </c>
      <c r="Q3583" s="37">
        <f t="shared" si="333"/>
        <v>1.05</v>
      </c>
      <c r="R3583">
        <v>0.85</v>
      </c>
      <c r="S3583" s="38">
        <f t="shared" si="334"/>
        <v>1.2352941176470589</v>
      </c>
      <c r="T3583" s="9">
        <f t="shared" si="335"/>
        <v>0.53488235294117648</v>
      </c>
      <c r="V3583" s="11"/>
    </row>
    <row r="3584" spans="2:22" ht="18">
      <c r="B3584" t="s">
        <v>550</v>
      </c>
      <c r="C3584" t="s">
        <v>2</v>
      </c>
      <c r="D3584" t="str">
        <f>VLOOKUP(G3584,Sheet1!J:K,2,0)</f>
        <v>C</v>
      </c>
      <c r="E3584" t="str">
        <f t="shared" si="330"/>
        <v>C素质教育</v>
      </c>
      <c r="F3584" t="str">
        <f>VLOOKUP(G3584,Sheet1!J:L,3,0)</f>
        <v>四川省</v>
      </c>
      <c r="G3584" t="s">
        <v>377</v>
      </c>
      <c r="H3584" s="2" t="str">
        <f>VLOOKUP(G3584,Sheet1!J:O,6,0)</f>
        <v>华北大区</v>
      </c>
      <c r="I3584">
        <v>141</v>
      </c>
      <c r="J3584">
        <v>0</v>
      </c>
      <c r="K3584" s="8">
        <f>VLOOKUP(C3584,'渗透率、续签率'!B:C,2,0)</f>
        <v>0.22500000000000001</v>
      </c>
      <c r="L3584" s="6">
        <f t="shared" si="331"/>
        <v>0</v>
      </c>
      <c r="M3584">
        <v>15</v>
      </c>
      <c r="N3584">
        <v>0</v>
      </c>
      <c r="O3584" s="24">
        <f t="shared" si="332"/>
        <v>0</v>
      </c>
      <c r="P3584" s="35">
        <f>VLOOKUP(E3584,'参数设置&amp;汇总'!O:X,10,0)</f>
        <v>0.05</v>
      </c>
      <c r="Q3584" s="37">
        <f t="shared" si="333"/>
        <v>0.75</v>
      </c>
      <c r="R3584">
        <v>0.85</v>
      </c>
      <c r="S3584" s="38">
        <f t="shared" si="334"/>
        <v>0.88235294117647056</v>
      </c>
      <c r="T3584" s="9">
        <f t="shared" si="335"/>
        <v>0.38205882352941173</v>
      </c>
    </row>
    <row r="3585" spans="2:22" ht="18">
      <c r="B3585" t="s">
        <v>550</v>
      </c>
      <c r="C3585" t="s">
        <v>2</v>
      </c>
      <c r="D3585" t="str">
        <f>VLOOKUP(G3585,Sheet1!J:K,2,0)</f>
        <v>C</v>
      </c>
      <c r="E3585" t="str">
        <f t="shared" si="330"/>
        <v>C素质教育</v>
      </c>
      <c r="F3585" t="str">
        <f>VLOOKUP(G3585,Sheet1!J:L,3,0)</f>
        <v>江西省</v>
      </c>
      <c r="G3585" t="s">
        <v>378</v>
      </c>
      <c r="H3585" s="2" t="str">
        <f>VLOOKUP(G3585,Sheet1!J:O,6,0)</f>
        <v>华南大区</v>
      </c>
      <c r="I3585">
        <v>980</v>
      </c>
      <c r="J3585">
        <v>1</v>
      </c>
      <c r="K3585" s="8">
        <f>VLOOKUP(C3585,'渗透率、续签率'!B:C,2,0)</f>
        <v>0.22500000000000001</v>
      </c>
      <c r="L3585" s="6">
        <f t="shared" si="331"/>
        <v>1.0204081632653062E-3</v>
      </c>
      <c r="M3585">
        <v>124</v>
      </c>
      <c r="N3585">
        <v>1</v>
      </c>
      <c r="O3585" s="24">
        <f t="shared" si="332"/>
        <v>8.0645161290322578E-3</v>
      </c>
      <c r="P3585" s="35">
        <f>VLOOKUP(E3585,'参数设置&amp;汇总'!O:X,10,0)</f>
        <v>0.05</v>
      </c>
      <c r="Q3585" s="37">
        <f t="shared" si="333"/>
        <v>6.2</v>
      </c>
      <c r="R3585">
        <v>0.85</v>
      </c>
      <c r="S3585" s="38">
        <f t="shared" si="334"/>
        <v>7.0294117647058831</v>
      </c>
      <c r="T3585" s="9">
        <f t="shared" si="335"/>
        <v>3.0437352941176474</v>
      </c>
    </row>
    <row r="3586" spans="2:22" ht="18">
      <c r="B3586" t="s">
        <v>550</v>
      </c>
      <c r="C3586" t="s">
        <v>2</v>
      </c>
      <c r="D3586" t="str">
        <f>VLOOKUP(G3586,Sheet1!J:K,2,0)</f>
        <v>C</v>
      </c>
      <c r="E3586" t="str">
        <f t="shared" si="330"/>
        <v>C素质教育</v>
      </c>
      <c r="F3586" t="str">
        <f>VLOOKUP(G3586,Sheet1!J:L,3,0)</f>
        <v>内蒙古自治区</v>
      </c>
      <c r="G3586" t="s">
        <v>379</v>
      </c>
      <c r="H3586" s="2" t="str">
        <f>VLOOKUP(G3586,Sheet1!J:O,6,0)</f>
        <v>华北大区</v>
      </c>
      <c r="I3586">
        <v>524</v>
      </c>
      <c r="J3586">
        <v>0</v>
      </c>
      <c r="K3586" s="8">
        <f>VLOOKUP(C3586,'渗透率、续签率'!B:C,2,0)</f>
        <v>0.22500000000000001</v>
      </c>
      <c r="L3586" s="6">
        <f t="shared" si="331"/>
        <v>0</v>
      </c>
      <c r="M3586">
        <v>55</v>
      </c>
      <c r="N3586">
        <v>0</v>
      </c>
      <c r="O3586" s="24">
        <f t="shared" si="332"/>
        <v>0</v>
      </c>
      <c r="P3586" s="35">
        <f>VLOOKUP(E3586,'参数设置&amp;汇总'!O:X,10,0)</f>
        <v>0.05</v>
      </c>
      <c r="Q3586" s="37">
        <f t="shared" si="333"/>
        <v>2.75</v>
      </c>
      <c r="R3586">
        <v>0.85</v>
      </c>
      <c r="S3586" s="38">
        <f t="shared" si="334"/>
        <v>3.2352941176470589</v>
      </c>
      <c r="T3586" s="9">
        <f t="shared" si="335"/>
        <v>1.4008823529411765</v>
      </c>
    </row>
    <row r="3587" spans="2:22" ht="18">
      <c r="B3587" t="s">
        <v>550</v>
      </c>
      <c r="C3587" t="s">
        <v>2</v>
      </c>
      <c r="D3587" t="str">
        <f>VLOOKUP(G3587,Sheet1!J:K,2,0)</f>
        <v>C</v>
      </c>
      <c r="E3587" t="str">
        <f t="shared" ref="E3587:E3650" si="336">D3587&amp;C3587</f>
        <v>C素质教育</v>
      </c>
      <c r="F3587" t="str">
        <f>VLOOKUP(G3587,Sheet1!J:L,3,0)</f>
        <v>吉林省</v>
      </c>
      <c r="G3587" t="s">
        <v>380</v>
      </c>
      <c r="H3587" s="2" t="str">
        <f>VLOOKUP(G3587,Sheet1!J:O,6,0)</f>
        <v>华北大区</v>
      </c>
      <c r="I3587">
        <v>75</v>
      </c>
      <c r="J3587">
        <v>0</v>
      </c>
      <c r="K3587" s="8">
        <f>VLOOKUP(C3587,'渗透率、续签率'!B:C,2,0)</f>
        <v>0.22500000000000001</v>
      </c>
      <c r="L3587" s="6">
        <f t="shared" ref="L3587:L3650" si="337">J3587/I3587</f>
        <v>0</v>
      </c>
      <c r="M3587">
        <v>12</v>
      </c>
      <c r="N3587">
        <v>0</v>
      </c>
      <c r="O3587" s="24">
        <f t="shared" ref="O3587:O3650" si="338">N3587/M3587</f>
        <v>0</v>
      </c>
      <c r="P3587" s="35">
        <f>VLOOKUP(E3587,'参数设置&amp;汇总'!O:X,10,0)</f>
        <v>0.05</v>
      </c>
      <c r="Q3587" s="37">
        <f t="shared" ref="Q3587:Q3650" si="339">IF(P3587*M3587&gt;=N3587,M3587*P3587,N3587)</f>
        <v>0.60000000000000009</v>
      </c>
      <c r="R3587">
        <v>0.85</v>
      </c>
      <c r="S3587" s="38">
        <f t="shared" ref="S3587:S3650" si="340">((1-K3587)*N3587+IF(Q3587-N3587&gt;0,Q3587-N3587,0))/R3587</f>
        <v>0.70588235294117663</v>
      </c>
      <c r="T3587" s="9">
        <f t="shared" ref="T3587:T3650" si="341">S3587*0.433</f>
        <v>0.30564705882352949</v>
      </c>
      <c r="U3587" s="1"/>
      <c r="V3587" s="11"/>
    </row>
    <row r="3588" spans="2:22" ht="18">
      <c r="B3588" t="s">
        <v>550</v>
      </c>
      <c r="C3588" t="s">
        <v>2</v>
      </c>
      <c r="D3588" t="str">
        <f>VLOOKUP(G3588,Sheet1!J:K,2,0)</f>
        <v>C</v>
      </c>
      <c r="E3588" t="str">
        <f t="shared" si="336"/>
        <v>C素质教育</v>
      </c>
      <c r="F3588" t="str">
        <f>VLOOKUP(G3588,Sheet1!J:L,3,0)</f>
        <v>辽宁省</v>
      </c>
      <c r="G3588" t="s">
        <v>381</v>
      </c>
      <c r="H3588" s="2" t="str">
        <f>VLOOKUP(G3588,Sheet1!J:O,6,0)</f>
        <v>华北大区</v>
      </c>
      <c r="I3588">
        <v>268</v>
      </c>
      <c r="J3588">
        <v>0</v>
      </c>
      <c r="K3588" s="8">
        <f>VLOOKUP(C3588,'渗透率、续签率'!B:C,2,0)</f>
        <v>0.22500000000000001</v>
      </c>
      <c r="L3588" s="6">
        <f t="shared" si="337"/>
        <v>0</v>
      </c>
      <c r="M3588">
        <v>86</v>
      </c>
      <c r="N3588">
        <v>0</v>
      </c>
      <c r="O3588" s="24">
        <f t="shared" si="338"/>
        <v>0</v>
      </c>
      <c r="P3588" s="35">
        <f>VLOOKUP(E3588,'参数设置&amp;汇总'!O:X,10,0)</f>
        <v>0.05</v>
      </c>
      <c r="Q3588" s="37">
        <f t="shared" si="339"/>
        <v>4.3</v>
      </c>
      <c r="R3588">
        <v>0.85</v>
      </c>
      <c r="S3588" s="38">
        <f t="shared" si="340"/>
        <v>5.0588235294117645</v>
      </c>
      <c r="T3588" s="9">
        <f t="shared" si="341"/>
        <v>2.1904705882352942</v>
      </c>
      <c r="V3588" s="11"/>
    </row>
    <row r="3589" spans="2:22" ht="18">
      <c r="B3589" t="s">
        <v>550</v>
      </c>
      <c r="C3589" t="s">
        <v>2</v>
      </c>
      <c r="D3589" t="str">
        <f>VLOOKUP(G3589,Sheet1!J:K,2,0)</f>
        <v>C</v>
      </c>
      <c r="E3589" t="str">
        <f t="shared" si="336"/>
        <v>C素质教育</v>
      </c>
      <c r="F3589" t="str">
        <f>VLOOKUP(G3589,Sheet1!J:L,3,0)</f>
        <v>四川省</v>
      </c>
      <c r="G3589" t="s">
        <v>382</v>
      </c>
      <c r="H3589" s="2" t="str">
        <f>VLOOKUP(G3589,Sheet1!J:O,6,0)</f>
        <v>华北大区</v>
      </c>
      <c r="I3589">
        <v>209</v>
      </c>
      <c r="J3589">
        <v>3</v>
      </c>
      <c r="K3589" s="8">
        <f>VLOOKUP(C3589,'渗透率、续签率'!B:C,2,0)</f>
        <v>0.22500000000000001</v>
      </c>
      <c r="L3589" s="6">
        <f t="shared" si="337"/>
        <v>1.4354066985645933E-2</v>
      </c>
      <c r="M3589">
        <v>34</v>
      </c>
      <c r="N3589">
        <v>3</v>
      </c>
      <c r="O3589" s="24">
        <f t="shared" si="338"/>
        <v>8.8235294117647065E-2</v>
      </c>
      <c r="P3589" s="35">
        <f>VLOOKUP(E3589,'参数设置&amp;汇总'!O:X,10,0)</f>
        <v>0.05</v>
      </c>
      <c r="Q3589" s="37">
        <f t="shared" si="339"/>
        <v>3</v>
      </c>
      <c r="R3589">
        <v>0.85</v>
      </c>
      <c r="S3589" s="38">
        <f t="shared" si="340"/>
        <v>2.7352941176470593</v>
      </c>
      <c r="T3589" s="9">
        <f t="shared" si="341"/>
        <v>1.1843823529411768</v>
      </c>
      <c r="V3589" s="11"/>
    </row>
    <row r="3590" spans="2:22" ht="18">
      <c r="B3590" t="s">
        <v>550</v>
      </c>
      <c r="C3590" t="s">
        <v>2</v>
      </c>
      <c r="D3590" t="str">
        <f>VLOOKUP(G3590,Sheet1!J:K,2,0)</f>
        <v>C</v>
      </c>
      <c r="E3590" t="str">
        <f t="shared" si="336"/>
        <v>C素质教育</v>
      </c>
      <c r="F3590" t="str">
        <f>VLOOKUP(G3590,Sheet1!J:L,3,0)</f>
        <v>山西省</v>
      </c>
      <c r="G3590" t="s">
        <v>383</v>
      </c>
      <c r="H3590" s="2" t="str">
        <f>VLOOKUP(G3590,Sheet1!J:O,6,0)</f>
        <v>华北大区</v>
      </c>
      <c r="I3590">
        <v>838</v>
      </c>
      <c r="J3590">
        <v>0</v>
      </c>
      <c r="K3590" s="8">
        <f>VLOOKUP(C3590,'渗透率、续签率'!B:C,2,0)</f>
        <v>0.22500000000000001</v>
      </c>
      <c r="L3590" s="6">
        <f t="shared" si="337"/>
        <v>0</v>
      </c>
      <c r="M3590">
        <v>74</v>
      </c>
      <c r="N3590">
        <v>0</v>
      </c>
      <c r="O3590" s="24">
        <f t="shared" si="338"/>
        <v>0</v>
      </c>
      <c r="P3590" s="35">
        <f>VLOOKUP(E3590,'参数设置&amp;汇总'!O:X,10,0)</f>
        <v>0.05</v>
      </c>
      <c r="Q3590" s="37">
        <f t="shared" si="339"/>
        <v>3.7</v>
      </c>
      <c r="R3590">
        <v>0.85</v>
      </c>
      <c r="S3590" s="38">
        <f t="shared" si="340"/>
        <v>4.3529411764705888</v>
      </c>
      <c r="T3590" s="9">
        <f t="shared" si="341"/>
        <v>1.884823529411765</v>
      </c>
      <c r="U3590" s="1"/>
      <c r="V3590" s="11"/>
    </row>
    <row r="3591" spans="2:22" ht="18">
      <c r="B3591" t="s">
        <v>550</v>
      </c>
      <c r="C3591" t="s">
        <v>2</v>
      </c>
      <c r="D3591" t="str">
        <f>VLOOKUP(G3591,Sheet1!J:K,2,0)</f>
        <v>C</v>
      </c>
      <c r="E3591" t="str">
        <f t="shared" si="336"/>
        <v>C素质教育</v>
      </c>
      <c r="F3591" t="str">
        <f>VLOOKUP(G3591,Sheet1!J:L,3,0)</f>
        <v>江苏省</v>
      </c>
      <c r="G3591" t="s">
        <v>384</v>
      </c>
      <c r="H3591" s="2" t="str">
        <f>VLOOKUP(G3591,Sheet1!J:O,6,0)</f>
        <v>华北大区</v>
      </c>
      <c r="I3591">
        <v>841</v>
      </c>
      <c r="J3591">
        <v>0</v>
      </c>
      <c r="K3591" s="8">
        <f>VLOOKUP(C3591,'渗透率、续签率'!B:C,2,0)</f>
        <v>0.22500000000000001</v>
      </c>
      <c r="L3591" s="6">
        <f t="shared" si="337"/>
        <v>0</v>
      </c>
      <c r="M3591">
        <v>83</v>
      </c>
      <c r="N3591">
        <v>0</v>
      </c>
      <c r="O3591" s="24">
        <f t="shared" si="338"/>
        <v>0</v>
      </c>
      <c r="P3591" s="35">
        <f>VLOOKUP(E3591,'参数设置&amp;汇总'!O:X,10,0)</f>
        <v>0.05</v>
      </c>
      <c r="Q3591" s="37">
        <f t="shared" si="339"/>
        <v>4.1500000000000004</v>
      </c>
      <c r="R3591">
        <v>0.85</v>
      </c>
      <c r="S3591" s="38">
        <f t="shared" si="340"/>
        <v>4.882352941176471</v>
      </c>
      <c r="T3591" s="9">
        <f t="shared" si="341"/>
        <v>2.1140588235294118</v>
      </c>
      <c r="U3591" s="1"/>
      <c r="V3591" s="11"/>
    </row>
    <row r="3592" spans="2:22" ht="18">
      <c r="B3592" t="s">
        <v>550</v>
      </c>
      <c r="C3592" t="s">
        <v>2</v>
      </c>
      <c r="D3592" t="str">
        <f>VLOOKUP(G3592,Sheet1!J:K,2,0)</f>
        <v>C</v>
      </c>
      <c r="E3592" t="str">
        <f t="shared" si="336"/>
        <v>C素质教育</v>
      </c>
      <c r="F3592" t="str">
        <f>VLOOKUP(G3592,Sheet1!J:L,3,0)</f>
        <v>云南省</v>
      </c>
      <c r="G3592" t="s">
        <v>385</v>
      </c>
      <c r="H3592" s="2" t="str">
        <f>VLOOKUP(G3592,Sheet1!J:O,6,0)</f>
        <v>华南大区</v>
      </c>
      <c r="I3592">
        <v>11</v>
      </c>
      <c r="J3592">
        <v>0</v>
      </c>
      <c r="K3592" s="8">
        <f>VLOOKUP(C3592,'渗透率、续签率'!B:C,2,0)</f>
        <v>0.22500000000000001</v>
      </c>
      <c r="L3592" s="6">
        <f t="shared" si="337"/>
        <v>0</v>
      </c>
      <c r="M3592">
        <v>0</v>
      </c>
      <c r="N3592">
        <v>0</v>
      </c>
      <c r="O3592" s="24" t="e">
        <f t="shared" si="338"/>
        <v>#DIV/0!</v>
      </c>
      <c r="P3592" s="35">
        <f>VLOOKUP(E3592,'参数设置&amp;汇总'!O:X,10,0)</f>
        <v>0.05</v>
      </c>
      <c r="Q3592" s="37">
        <f t="shared" si="339"/>
        <v>0</v>
      </c>
      <c r="R3592">
        <v>0.85</v>
      </c>
      <c r="S3592" s="38">
        <f t="shared" si="340"/>
        <v>0</v>
      </c>
      <c r="T3592" s="9">
        <f t="shared" si="341"/>
        <v>0</v>
      </c>
      <c r="V3592" s="11"/>
    </row>
    <row r="3593" spans="2:22" ht="18">
      <c r="B3593" t="s">
        <v>550</v>
      </c>
      <c r="C3593" t="s">
        <v>2</v>
      </c>
      <c r="D3593" t="str">
        <f>VLOOKUP(G3593,Sheet1!J:K,2,0)</f>
        <v>C</v>
      </c>
      <c r="E3593" t="str">
        <f t="shared" si="336"/>
        <v>C素质教育</v>
      </c>
      <c r="F3593" t="str">
        <f>VLOOKUP(G3593,Sheet1!J:L,3,0)</f>
        <v>吉林省</v>
      </c>
      <c r="G3593" t="s">
        <v>386</v>
      </c>
      <c r="H3593" s="2" t="str">
        <f>VLOOKUP(G3593,Sheet1!J:O,6,0)</f>
        <v>华北大区</v>
      </c>
      <c r="I3593">
        <v>296</v>
      </c>
      <c r="J3593">
        <v>0</v>
      </c>
      <c r="K3593" s="8">
        <f>VLOOKUP(C3593,'渗透率、续签率'!B:C,2,0)</f>
        <v>0.22500000000000001</v>
      </c>
      <c r="L3593" s="6">
        <f t="shared" si="337"/>
        <v>0</v>
      </c>
      <c r="M3593">
        <v>36</v>
      </c>
      <c r="N3593">
        <v>0</v>
      </c>
      <c r="O3593" s="24">
        <f t="shared" si="338"/>
        <v>0</v>
      </c>
      <c r="P3593" s="35">
        <f>VLOOKUP(E3593,'参数设置&amp;汇总'!O:X,10,0)</f>
        <v>0.05</v>
      </c>
      <c r="Q3593" s="37">
        <f t="shared" si="339"/>
        <v>1.8</v>
      </c>
      <c r="R3593">
        <v>0.85</v>
      </c>
      <c r="S3593" s="38">
        <f t="shared" si="340"/>
        <v>2.1176470588235294</v>
      </c>
      <c r="T3593" s="9">
        <f t="shared" si="341"/>
        <v>0.91694117647058826</v>
      </c>
      <c r="U3593" s="1"/>
      <c r="V3593" s="11"/>
    </row>
    <row r="3594" spans="2:22" ht="18">
      <c r="B3594" t="s">
        <v>550</v>
      </c>
      <c r="C3594" t="s">
        <v>2</v>
      </c>
      <c r="D3594" t="str">
        <f>VLOOKUP(G3594,Sheet1!J:K,2,0)</f>
        <v>C</v>
      </c>
      <c r="E3594" t="str">
        <f t="shared" si="336"/>
        <v>C素质教育</v>
      </c>
      <c r="F3594" t="str">
        <f>VLOOKUP(G3594,Sheet1!J:L,3,0)</f>
        <v>内蒙古自治区</v>
      </c>
      <c r="G3594" t="s">
        <v>387</v>
      </c>
      <c r="H3594" s="2" t="str">
        <f>VLOOKUP(G3594,Sheet1!J:O,6,0)</f>
        <v>华北大区</v>
      </c>
      <c r="I3594">
        <v>420</v>
      </c>
      <c r="J3594">
        <v>0</v>
      </c>
      <c r="K3594" s="8">
        <f>VLOOKUP(C3594,'渗透率、续签率'!B:C,2,0)</f>
        <v>0.22500000000000001</v>
      </c>
      <c r="L3594" s="6">
        <f t="shared" si="337"/>
        <v>0</v>
      </c>
      <c r="M3594">
        <v>96</v>
      </c>
      <c r="N3594">
        <v>0</v>
      </c>
      <c r="O3594" s="24">
        <f t="shared" si="338"/>
        <v>0</v>
      </c>
      <c r="P3594" s="35">
        <f>VLOOKUP(E3594,'参数设置&amp;汇总'!O:X,10,0)</f>
        <v>0.05</v>
      </c>
      <c r="Q3594" s="37">
        <f t="shared" si="339"/>
        <v>4.8000000000000007</v>
      </c>
      <c r="R3594">
        <v>0.85</v>
      </c>
      <c r="S3594" s="38">
        <f t="shared" si="340"/>
        <v>5.647058823529413</v>
      </c>
      <c r="T3594" s="9">
        <f t="shared" si="341"/>
        <v>2.445176470588236</v>
      </c>
      <c r="U3594" s="1"/>
      <c r="V3594" s="11"/>
    </row>
    <row r="3595" spans="2:22" ht="18">
      <c r="B3595" t="s">
        <v>550</v>
      </c>
      <c r="C3595" t="s">
        <v>2</v>
      </c>
      <c r="D3595" t="str">
        <f>VLOOKUP(G3595,Sheet1!J:K,2,0)</f>
        <v>C</v>
      </c>
      <c r="E3595" t="str">
        <f t="shared" si="336"/>
        <v>C素质教育</v>
      </c>
      <c r="F3595" t="str">
        <f>VLOOKUP(G3595,Sheet1!J:L,3,0)</f>
        <v>四川省</v>
      </c>
      <c r="G3595" t="s">
        <v>388</v>
      </c>
      <c r="H3595" s="2" t="str">
        <f>VLOOKUP(G3595,Sheet1!J:O,6,0)</f>
        <v>华北大区</v>
      </c>
      <c r="I3595">
        <v>175</v>
      </c>
      <c r="J3595">
        <v>0</v>
      </c>
      <c r="K3595" s="8">
        <f>VLOOKUP(C3595,'渗透率、续签率'!B:C,2,0)</f>
        <v>0.22500000000000001</v>
      </c>
      <c r="L3595" s="6">
        <f t="shared" si="337"/>
        <v>0</v>
      </c>
      <c r="M3595">
        <v>23</v>
      </c>
      <c r="N3595">
        <v>0</v>
      </c>
      <c r="O3595" s="24">
        <f t="shared" si="338"/>
        <v>0</v>
      </c>
      <c r="P3595" s="35">
        <f>VLOOKUP(E3595,'参数设置&amp;汇总'!O:X,10,0)</f>
        <v>0.05</v>
      </c>
      <c r="Q3595" s="37">
        <f t="shared" si="339"/>
        <v>1.1500000000000001</v>
      </c>
      <c r="R3595">
        <v>0.85</v>
      </c>
      <c r="S3595" s="38">
        <f t="shared" si="340"/>
        <v>1.3529411764705885</v>
      </c>
      <c r="T3595" s="9">
        <f t="shared" si="341"/>
        <v>0.58582352941176485</v>
      </c>
      <c r="V3595" s="11"/>
    </row>
    <row r="3596" spans="2:22" ht="18">
      <c r="B3596" t="s">
        <v>550</v>
      </c>
      <c r="C3596" t="s">
        <v>2</v>
      </c>
      <c r="D3596" t="str">
        <f>VLOOKUP(G3596,Sheet1!J:K,2,0)</f>
        <v>C</v>
      </c>
      <c r="E3596" t="str">
        <f t="shared" si="336"/>
        <v>C素质教育</v>
      </c>
      <c r="F3596" t="str">
        <f>VLOOKUP(G3596,Sheet1!J:L,3,0)</f>
        <v>贵州省</v>
      </c>
      <c r="G3596" t="s">
        <v>389</v>
      </c>
      <c r="H3596" s="2" t="str">
        <f>VLOOKUP(G3596,Sheet1!J:O,6,0)</f>
        <v>华北大区</v>
      </c>
      <c r="I3596">
        <v>747</v>
      </c>
      <c r="J3596">
        <v>0</v>
      </c>
      <c r="K3596" s="8">
        <f>VLOOKUP(C3596,'渗透率、续签率'!B:C,2,0)</f>
        <v>0.22500000000000001</v>
      </c>
      <c r="L3596" s="6">
        <f t="shared" si="337"/>
        <v>0</v>
      </c>
      <c r="M3596">
        <v>37</v>
      </c>
      <c r="N3596">
        <v>0</v>
      </c>
      <c r="O3596" s="24">
        <f t="shared" si="338"/>
        <v>0</v>
      </c>
      <c r="P3596" s="35">
        <f>VLOOKUP(E3596,'参数设置&amp;汇总'!O:X,10,0)</f>
        <v>0.05</v>
      </c>
      <c r="Q3596" s="37">
        <f t="shared" si="339"/>
        <v>1.85</v>
      </c>
      <c r="R3596">
        <v>0.85</v>
      </c>
      <c r="S3596" s="38">
        <f t="shared" si="340"/>
        <v>2.1764705882352944</v>
      </c>
      <c r="T3596" s="9">
        <f t="shared" si="341"/>
        <v>0.9424117647058825</v>
      </c>
      <c r="U3596" s="1"/>
      <c r="V3596" s="11"/>
    </row>
    <row r="3597" spans="2:22" ht="18">
      <c r="B3597" t="s">
        <v>550</v>
      </c>
      <c r="C3597" t="s">
        <v>2</v>
      </c>
      <c r="D3597" t="str">
        <f>VLOOKUP(G3597,Sheet1!J:K,2,0)</f>
        <v>C</v>
      </c>
      <c r="E3597" t="str">
        <f t="shared" si="336"/>
        <v>C素质教育</v>
      </c>
      <c r="F3597" t="str">
        <f>VLOOKUP(G3597,Sheet1!J:L,3,0)</f>
        <v>河北省</v>
      </c>
      <c r="G3597" t="s">
        <v>390</v>
      </c>
      <c r="H3597" s="2" t="str">
        <f>VLOOKUP(G3597,Sheet1!J:O,6,0)</f>
        <v>华北大区</v>
      </c>
      <c r="I3597">
        <v>805</v>
      </c>
      <c r="J3597">
        <v>0</v>
      </c>
      <c r="K3597" s="8">
        <f>VLOOKUP(C3597,'渗透率、续签率'!B:C,2,0)</f>
        <v>0.22500000000000001</v>
      </c>
      <c r="L3597" s="6">
        <f t="shared" si="337"/>
        <v>0</v>
      </c>
      <c r="M3597">
        <v>113</v>
      </c>
      <c r="N3597">
        <v>0</v>
      </c>
      <c r="O3597" s="24">
        <f t="shared" si="338"/>
        <v>0</v>
      </c>
      <c r="P3597" s="35">
        <f>VLOOKUP(E3597,'参数设置&amp;汇总'!O:X,10,0)</f>
        <v>0.05</v>
      </c>
      <c r="Q3597" s="37">
        <f t="shared" si="339"/>
        <v>5.65</v>
      </c>
      <c r="R3597">
        <v>0.85</v>
      </c>
      <c r="S3597" s="38">
        <f t="shared" si="340"/>
        <v>6.6470588235294121</v>
      </c>
      <c r="T3597" s="9">
        <f t="shared" si="341"/>
        <v>2.8781764705882353</v>
      </c>
      <c r="U3597" s="1"/>
      <c r="V3597" s="11"/>
    </row>
    <row r="3598" spans="2:22" ht="18">
      <c r="B3598" t="s">
        <v>550</v>
      </c>
      <c r="C3598" t="s">
        <v>2</v>
      </c>
      <c r="D3598" t="str">
        <f>VLOOKUP(G3598,Sheet1!J:K,2,0)</f>
        <v>C</v>
      </c>
      <c r="E3598" t="str">
        <f t="shared" si="336"/>
        <v>C素质教育</v>
      </c>
      <c r="F3598" t="str">
        <f>VLOOKUP(G3598,Sheet1!J:L,3,0)</f>
        <v>西藏自治区</v>
      </c>
      <c r="G3598" t="s">
        <v>391</v>
      </c>
      <c r="H3598" s="2">
        <f>VLOOKUP(G3598,Sheet1!J:O,6,0)</f>
        <v>0</v>
      </c>
      <c r="I3598">
        <v>5</v>
      </c>
      <c r="J3598">
        <v>0</v>
      </c>
      <c r="K3598" s="8">
        <f>VLOOKUP(C3598,'渗透率、续签率'!B:C,2,0)</f>
        <v>0.22500000000000001</v>
      </c>
      <c r="L3598" s="6">
        <f t="shared" si="337"/>
        <v>0</v>
      </c>
      <c r="M3598">
        <v>0</v>
      </c>
      <c r="N3598">
        <v>0</v>
      </c>
      <c r="O3598" s="24" t="e">
        <f t="shared" si="338"/>
        <v>#DIV/0!</v>
      </c>
      <c r="P3598" s="35">
        <f>VLOOKUP(E3598,'参数设置&amp;汇总'!O:X,10,0)</f>
        <v>0.05</v>
      </c>
      <c r="Q3598" s="37">
        <f t="shared" si="339"/>
        <v>0</v>
      </c>
      <c r="R3598">
        <v>0.85</v>
      </c>
      <c r="S3598" s="38">
        <f t="shared" si="340"/>
        <v>0</v>
      </c>
      <c r="T3598" s="9">
        <f t="shared" si="341"/>
        <v>0</v>
      </c>
      <c r="V3598" s="11"/>
    </row>
    <row r="3599" spans="2:22" ht="18">
      <c r="B3599" t="s">
        <v>550</v>
      </c>
      <c r="C3599" t="s">
        <v>2</v>
      </c>
      <c r="D3599" t="str">
        <f>VLOOKUP(G3599,Sheet1!J:K,2,0)</f>
        <v>C</v>
      </c>
      <c r="E3599" t="str">
        <f t="shared" si="336"/>
        <v>C素质教育</v>
      </c>
      <c r="F3599" t="str">
        <f>VLOOKUP(G3599,Sheet1!J:L,3,0)</f>
        <v>河北省</v>
      </c>
      <c r="G3599" t="s">
        <v>392</v>
      </c>
      <c r="H3599" s="2" t="str">
        <f>VLOOKUP(G3599,Sheet1!J:O,6,0)</f>
        <v>华北大区</v>
      </c>
      <c r="I3599" s="1">
        <v>1069</v>
      </c>
      <c r="J3599">
        <v>0</v>
      </c>
      <c r="K3599" s="8">
        <f>VLOOKUP(C3599,'渗透率、续签率'!B:C,2,0)</f>
        <v>0.22500000000000001</v>
      </c>
      <c r="L3599" s="6">
        <f t="shared" si="337"/>
        <v>0</v>
      </c>
      <c r="M3599">
        <v>165</v>
      </c>
      <c r="N3599">
        <v>0</v>
      </c>
      <c r="O3599" s="24">
        <f t="shared" si="338"/>
        <v>0</v>
      </c>
      <c r="P3599" s="35">
        <f>VLOOKUP(E3599,'参数设置&amp;汇总'!O:X,10,0)</f>
        <v>0.05</v>
      </c>
      <c r="Q3599" s="37">
        <f t="shared" si="339"/>
        <v>8.25</v>
      </c>
      <c r="R3599">
        <v>0.85</v>
      </c>
      <c r="S3599" s="38">
        <f t="shared" si="340"/>
        <v>9.7058823529411775</v>
      </c>
      <c r="T3599" s="9">
        <f t="shared" si="341"/>
        <v>4.2026470588235298</v>
      </c>
      <c r="V3599" s="11"/>
    </row>
    <row r="3600" spans="2:22" ht="18">
      <c r="B3600" t="s">
        <v>550</v>
      </c>
      <c r="C3600" t="s">
        <v>2</v>
      </c>
      <c r="D3600" t="str">
        <f>VLOOKUP(G3600,Sheet1!J:K,2,0)</f>
        <v>C</v>
      </c>
      <c r="E3600" t="str">
        <f t="shared" si="336"/>
        <v>C素质教育</v>
      </c>
      <c r="F3600" t="str">
        <f>VLOOKUP(G3600,Sheet1!J:L,3,0)</f>
        <v>湖南省</v>
      </c>
      <c r="G3600" t="s">
        <v>393</v>
      </c>
      <c r="H3600" s="2" t="str">
        <f>VLOOKUP(G3600,Sheet1!J:O,6,0)</f>
        <v>华南大区</v>
      </c>
      <c r="I3600">
        <v>520</v>
      </c>
      <c r="J3600">
        <v>0</v>
      </c>
      <c r="K3600" s="8">
        <f>VLOOKUP(C3600,'渗透率、续签率'!B:C,2,0)</f>
        <v>0.22500000000000001</v>
      </c>
      <c r="L3600" s="6">
        <f t="shared" si="337"/>
        <v>0</v>
      </c>
      <c r="M3600">
        <v>40</v>
      </c>
      <c r="N3600">
        <v>0</v>
      </c>
      <c r="O3600" s="24">
        <f t="shared" si="338"/>
        <v>0</v>
      </c>
      <c r="P3600" s="35">
        <f>VLOOKUP(E3600,'参数设置&amp;汇总'!O:X,10,0)</f>
        <v>0.05</v>
      </c>
      <c r="Q3600" s="37">
        <f t="shared" si="339"/>
        <v>2</v>
      </c>
      <c r="R3600">
        <v>0.85</v>
      </c>
      <c r="S3600" s="38">
        <f t="shared" si="340"/>
        <v>2.3529411764705883</v>
      </c>
      <c r="T3600" s="9">
        <f t="shared" si="341"/>
        <v>1.0188235294117647</v>
      </c>
      <c r="V3600" s="11"/>
    </row>
    <row r="3601" spans="2:22" ht="18">
      <c r="B3601" t="s">
        <v>550</v>
      </c>
      <c r="C3601" t="s">
        <v>2</v>
      </c>
      <c r="D3601" t="str">
        <f>VLOOKUP(G3601,Sheet1!J:K,2,0)</f>
        <v>B</v>
      </c>
      <c r="E3601" t="str">
        <f t="shared" si="336"/>
        <v>B素质教育</v>
      </c>
      <c r="F3601" t="str">
        <f>VLOOKUP(G3601,Sheet1!J:L,3,0)</f>
        <v>河南省</v>
      </c>
      <c r="G3601" t="s">
        <v>84</v>
      </c>
      <c r="H3601" s="2" t="str">
        <f>VLOOKUP(G3601,Sheet1!J:O,6,0)</f>
        <v>华北大区</v>
      </c>
      <c r="I3601" s="1">
        <v>3960</v>
      </c>
      <c r="J3601">
        <v>100</v>
      </c>
      <c r="K3601" s="8">
        <f>VLOOKUP(C3601,'渗透率、续签率'!B:C,2,0)</f>
        <v>0.22500000000000001</v>
      </c>
      <c r="L3601" s="6">
        <f t="shared" si="337"/>
        <v>2.5252525252525252E-2</v>
      </c>
      <c r="M3601" s="1">
        <v>1194</v>
      </c>
      <c r="N3601">
        <v>91</v>
      </c>
      <c r="O3601" s="24">
        <f t="shared" si="338"/>
        <v>7.6214405360134005E-2</v>
      </c>
      <c r="P3601" s="35">
        <f>VLOOKUP(E3601,'参数设置&amp;汇总'!O:X,10,0)</f>
        <v>0.3</v>
      </c>
      <c r="Q3601" s="37">
        <f t="shared" si="339"/>
        <v>358.2</v>
      </c>
      <c r="R3601">
        <v>0.85</v>
      </c>
      <c r="S3601" s="38">
        <f t="shared" si="340"/>
        <v>397.32352941176475</v>
      </c>
      <c r="T3601" s="9">
        <f t="shared" si="341"/>
        <v>172.04108823529413</v>
      </c>
      <c r="U3601" s="1"/>
      <c r="V3601" s="11"/>
    </row>
    <row r="3602" spans="2:22" ht="18">
      <c r="B3602" t="s">
        <v>550</v>
      </c>
      <c r="C3602" t="s">
        <v>2</v>
      </c>
      <c r="D3602" t="str">
        <f>VLOOKUP(G3602,Sheet1!J:K,2,0)</f>
        <v>C</v>
      </c>
      <c r="E3602" t="str">
        <f t="shared" si="336"/>
        <v>C素质教育</v>
      </c>
      <c r="F3602" t="str">
        <f>VLOOKUP(G3602,Sheet1!J:L,3,0)</f>
        <v>湖南省</v>
      </c>
      <c r="G3602" t="s">
        <v>394</v>
      </c>
      <c r="H3602" s="2" t="str">
        <f>VLOOKUP(G3602,Sheet1!J:O,6,0)</f>
        <v>华南大区</v>
      </c>
      <c r="I3602">
        <v>414</v>
      </c>
      <c r="J3602">
        <v>0</v>
      </c>
      <c r="K3602" s="8">
        <f>VLOOKUP(C3602,'渗透率、续签率'!B:C,2,0)</f>
        <v>0.22500000000000001</v>
      </c>
      <c r="L3602" s="6">
        <f t="shared" si="337"/>
        <v>0</v>
      </c>
      <c r="M3602">
        <v>106</v>
      </c>
      <c r="N3602">
        <v>0</v>
      </c>
      <c r="O3602" s="24">
        <f t="shared" si="338"/>
        <v>0</v>
      </c>
      <c r="P3602" s="35">
        <f>VLOOKUP(E3602,'参数设置&amp;汇总'!O:X,10,0)</f>
        <v>0.05</v>
      </c>
      <c r="Q3602" s="37">
        <f t="shared" si="339"/>
        <v>5.3000000000000007</v>
      </c>
      <c r="R3602">
        <v>0.85</v>
      </c>
      <c r="S3602" s="38">
        <f t="shared" si="340"/>
        <v>6.2352941176470598</v>
      </c>
      <c r="T3602" s="9">
        <f t="shared" si="341"/>
        <v>2.6998823529411768</v>
      </c>
      <c r="U3602" s="1"/>
      <c r="V3602" s="11"/>
    </row>
    <row r="3603" spans="2:22" ht="18">
      <c r="B3603" t="s">
        <v>550</v>
      </c>
      <c r="C3603" t="s">
        <v>2</v>
      </c>
      <c r="D3603" t="str">
        <f>VLOOKUP(G3603,Sheet1!J:K,2,0)</f>
        <v>C</v>
      </c>
      <c r="E3603" t="str">
        <f t="shared" si="336"/>
        <v>C素质教育</v>
      </c>
      <c r="F3603" t="str">
        <f>VLOOKUP(G3603,Sheet1!J:L,3,0)</f>
        <v>内蒙古自治区</v>
      </c>
      <c r="G3603" t="s">
        <v>395</v>
      </c>
      <c r="H3603" s="2" t="str">
        <f>VLOOKUP(G3603,Sheet1!J:O,6,0)</f>
        <v>华北大区</v>
      </c>
      <c r="I3603">
        <v>429</v>
      </c>
      <c r="J3603">
        <v>0</v>
      </c>
      <c r="K3603" s="8">
        <f>VLOOKUP(C3603,'渗透率、续签率'!B:C,2,0)</f>
        <v>0.22500000000000001</v>
      </c>
      <c r="L3603" s="6">
        <f t="shared" si="337"/>
        <v>0</v>
      </c>
      <c r="M3603">
        <v>59</v>
      </c>
      <c r="N3603">
        <v>0</v>
      </c>
      <c r="O3603" s="24">
        <f t="shared" si="338"/>
        <v>0</v>
      </c>
      <c r="P3603" s="35">
        <f>VLOOKUP(E3603,'参数设置&amp;汇总'!O:X,10,0)</f>
        <v>0.05</v>
      </c>
      <c r="Q3603" s="37">
        <f t="shared" si="339"/>
        <v>2.95</v>
      </c>
      <c r="R3603">
        <v>0.85</v>
      </c>
      <c r="S3603" s="38">
        <f t="shared" si="340"/>
        <v>3.4705882352941178</v>
      </c>
      <c r="T3603" s="9">
        <f t="shared" si="341"/>
        <v>1.502764705882353</v>
      </c>
      <c r="V3603" s="11"/>
    </row>
    <row r="3604" spans="2:22" ht="18">
      <c r="B3604" t="s">
        <v>550</v>
      </c>
      <c r="C3604" t="s">
        <v>2</v>
      </c>
      <c r="D3604" t="str">
        <f>VLOOKUP(G3604,Sheet1!J:K,2,0)</f>
        <v>C</v>
      </c>
      <c r="E3604" t="str">
        <f t="shared" si="336"/>
        <v>C素质教育</v>
      </c>
      <c r="F3604" t="str">
        <f>VLOOKUP(G3604,Sheet1!J:L,3,0)</f>
        <v>湖北省</v>
      </c>
      <c r="G3604" t="s">
        <v>396</v>
      </c>
      <c r="H3604" s="2" t="str">
        <f>VLOOKUP(G3604,Sheet1!J:O,6,0)</f>
        <v>华南大区</v>
      </c>
      <c r="I3604">
        <v>188</v>
      </c>
      <c r="J3604">
        <v>0</v>
      </c>
      <c r="K3604" s="8">
        <f>VLOOKUP(C3604,'渗透率、续签率'!B:C,2,0)</f>
        <v>0.22500000000000001</v>
      </c>
      <c r="L3604" s="6">
        <f t="shared" si="337"/>
        <v>0</v>
      </c>
      <c r="M3604">
        <v>8</v>
      </c>
      <c r="N3604">
        <v>0</v>
      </c>
      <c r="O3604" s="24">
        <f t="shared" si="338"/>
        <v>0</v>
      </c>
      <c r="P3604" s="35">
        <f>VLOOKUP(E3604,'参数设置&amp;汇总'!O:X,10,0)</f>
        <v>0.05</v>
      </c>
      <c r="Q3604" s="37">
        <f t="shared" si="339"/>
        <v>0.4</v>
      </c>
      <c r="R3604">
        <v>0.85</v>
      </c>
      <c r="S3604" s="38">
        <f t="shared" si="340"/>
        <v>0.4705882352941177</v>
      </c>
      <c r="T3604" s="9">
        <f t="shared" si="341"/>
        <v>0.20376470588235296</v>
      </c>
      <c r="V3604" s="11"/>
    </row>
    <row r="3605" spans="2:22" ht="18">
      <c r="B3605" t="s">
        <v>550</v>
      </c>
      <c r="C3605" t="s">
        <v>2</v>
      </c>
      <c r="D3605" t="str">
        <f>VLOOKUP(G3605,Sheet1!J:K,2,0)</f>
        <v>C</v>
      </c>
      <c r="E3605" t="str">
        <f t="shared" si="336"/>
        <v>C素质教育</v>
      </c>
      <c r="F3605" t="str">
        <f>VLOOKUP(G3605,Sheet1!J:L,3,0)</f>
        <v>甘肃省</v>
      </c>
      <c r="G3605" t="s">
        <v>397</v>
      </c>
      <c r="H3605" s="2" t="str">
        <f>VLOOKUP(G3605,Sheet1!J:O,6,0)</f>
        <v>华北大区</v>
      </c>
      <c r="I3605">
        <v>180</v>
      </c>
      <c r="J3605">
        <v>0</v>
      </c>
      <c r="K3605" s="8">
        <f>VLOOKUP(C3605,'渗透率、续签率'!B:C,2,0)</f>
        <v>0.22500000000000001</v>
      </c>
      <c r="L3605" s="6">
        <f t="shared" si="337"/>
        <v>0</v>
      </c>
      <c r="M3605">
        <v>8</v>
      </c>
      <c r="N3605">
        <v>0</v>
      </c>
      <c r="O3605" s="24">
        <f t="shared" si="338"/>
        <v>0</v>
      </c>
      <c r="P3605" s="35">
        <f>VLOOKUP(E3605,'参数设置&amp;汇总'!O:X,10,0)</f>
        <v>0.05</v>
      </c>
      <c r="Q3605" s="37">
        <f t="shared" si="339"/>
        <v>0.4</v>
      </c>
      <c r="R3605">
        <v>0.85</v>
      </c>
      <c r="S3605" s="38">
        <f t="shared" si="340"/>
        <v>0.4705882352941177</v>
      </c>
      <c r="T3605" s="9">
        <f t="shared" si="341"/>
        <v>0.20376470588235296</v>
      </c>
      <c r="U3605" s="1"/>
      <c r="V3605" s="11"/>
    </row>
    <row r="3606" spans="2:22" ht="18">
      <c r="B3606" t="s">
        <v>550</v>
      </c>
      <c r="C3606" t="s">
        <v>2</v>
      </c>
      <c r="D3606" t="str">
        <f>VLOOKUP(G3606,Sheet1!J:K,2,0)</f>
        <v>B</v>
      </c>
      <c r="E3606" t="str">
        <f t="shared" si="336"/>
        <v>B素质教育</v>
      </c>
      <c r="F3606" t="str">
        <f>VLOOKUP(G3606,Sheet1!J:L,3,0)</f>
        <v>重庆市</v>
      </c>
      <c r="G3606" t="s">
        <v>85</v>
      </c>
      <c r="H3606" s="2" t="str">
        <f>VLOOKUP(G3606,Sheet1!J:O,6,0)</f>
        <v>华北大区</v>
      </c>
      <c r="I3606" s="1">
        <v>4217</v>
      </c>
      <c r="J3606">
        <v>103</v>
      </c>
      <c r="K3606" s="8">
        <f>VLOOKUP(C3606,'渗透率、续签率'!B:C,2,0)</f>
        <v>0.22500000000000001</v>
      </c>
      <c r="L3606" s="6">
        <f t="shared" si="337"/>
        <v>2.442494664453403E-2</v>
      </c>
      <c r="M3606" s="1">
        <v>1006</v>
      </c>
      <c r="N3606">
        <v>82</v>
      </c>
      <c r="O3606" s="24">
        <f t="shared" si="338"/>
        <v>8.1510934393638171E-2</v>
      </c>
      <c r="P3606" s="35">
        <f>VLOOKUP(E3606,'参数设置&amp;汇总'!O:X,10,0)</f>
        <v>0.3</v>
      </c>
      <c r="Q3606" s="37">
        <f t="shared" si="339"/>
        <v>301.8</v>
      </c>
      <c r="R3606">
        <v>0.85</v>
      </c>
      <c r="S3606" s="38">
        <f t="shared" si="340"/>
        <v>333.35294117647061</v>
      </c>
      <c r="T3606" s="9">
        <f t="shared" si="341"/>
        <v>144.34182352941178</v>
      </c>
      <c r="U3606" s="1"/>
      <c r="V3606" s="11"/>
    </row>
    <row r="3607" spans="2:22" ht="18">
      <c r="B3607" t="s">
        <v>550</v>
      </c>
      <c r="C3607" t="s">
        <v>2</v>
      </c>
      <c r="D3607" t="str">
        <f>VLOOKUP(G3607,Sheet1!J:K,2,0)</f>
        <v>C</v>
      </c>
      <c r="E3607" t="str">
        <f t="shared" si="336"/>
        <v>C素质教育</v>
      </c>
      <c r="F3607" t="str">
        <f>VLOOKUP(G3607,Sheet1!J:L,3,0)</f>
        <v>浙江省</v>
      </c>
      <c r="G3607" t="s">
        <v>398</v>
      </c>
      <c r="H3607" s="2" t="str">
        <f>VLOOKUP(G3607,Sheet1!J:O,6,0)</f>
        <v>华南大区</v>
      </c>
      <c r="I3607" s="1">
        <v>2356</v>
      </c>
      <c r="J3607">
        <v>6</v>
      </c>
      <c r="K3607" s="8">
        <f>VLOOKUP(C3607,'渗透率、续签率'!B:C,2,0)</f>
        <v>0.22500000000000001</v>
      </c>
      <c r="L3607" s="6">
        <f t="shared" si="337"/>
        <v>2.5466893039049238E-3</v>
      </c>
      <c r="M3607">
        <v>522</v>
      </c>
      <c r="N3607">
        <v>6</v>
      </c>
      <c r="O3607" s="24">
        <f t="shared" si="338"/>
        <v>1.1494252873563218E-2</v>
      </c>
      <c r="P3607" s="35">
        <f>VLOOKUP(E3607,'参数设置&amp;汇总'!O:X,10,0)</f>
        <v>0.05</v>
      </c>
      <c r="Q3607" s="37">
        <f t="shared" si="339"/>
        <v>26.1</v>
      </c>
      <c r="R3607">
        <v>0.85</v>
      </c>
      <c r="S3607" s="38">
        <f t="shared" si="340"/>
        <v>29.117647058823529</v>
      </c>
      <c r="T3607" s="9">
        <f t="shared" si="341"/>
        <v>12.607941176470588</v>
      </c>
      <c r="V3607" s="11"/>
    </row>
    <row r="3608" spans="2:22" ht="18">
      <c r="B3608" t="s">
        <v>550</v>
      </c>
      <c r="C3608" t="s">
        <v>2</v>
      </c>
      <c r="D3608" t="str">
        <f>VLOOKUP(G3608,Sheet1!J:K,2,0)</f>
        <v>C</v>
      </c>
      <c r="E3608" t="str">
        <f t="shared" si="336"/>
        <v>C素质教育</v>
      </c>
      <c r="F3608" t="str">
        <f>VLOOKUP(G3608,Sheet1!J:L,3,0)</f>
        <v>甘肃省</v>
      </c>
      <c r="G3608" t="s">
        <v>399</v>
      </c>
      <c r="H3608" s="2" t="str">
        <f>VLOOKUP(G3608,Sheet1!J:O,6,0)</f>
        <v>华北大区</v>
      </c>
      <c r="I3608">
        <v>49</v>
      </c>
      <c r="J3608">
        <v>0</v>
      </c>
      <c r="K3608" s="8">
        <f>VLOOKUP(C3608,'渗透率、续签率'!B:C,2,0)</f>
        <v>0.22500000000000001</v>
      </c>
      <c r="L3608" s="6">
        <f t="shared" si="337"/>
        <v>0</v>
      </c>
      <c r="M3608">
        <v>2</v>
      </c>
      <c r="N3608">
        <v>0</v>
      </c>
      <c r="O3608" s="24">
        <f t="shared" si="338"/>
        <v>0</v>
      </c>
      <c r="P3608" s="35">
        <f>VLOOKUP(E3608,'参数设置&amp;汇总'!O:X,10,0)</f>
        <v>0.05</v>
      </c>
      <c r="Q3608" s="37">
        <f t="shared" si="339"/>
        <v>0.1</v>
      </c>
      <c r="R3608">
        <v>0.85</v>
      </c>
      <c r="S3608" s="38">
        <f t="shared" si="340"/>
        <v>0.11764705882352942</v>
      </c>
      <c r="T3608" s="9">
        <f t="shared" si="341"/>
        <v>5.094117647058824E-2</v>
      </c>
      <c r="U3608" s="1"/>
      <c r="V3608" s="11"/>
    </row>
    <row r="3609" spans="2:22" ht="18">
      <c r="B3609" t="s">
        <v>550</v>
      </c>
      <c r="C3609" t="s">
        <v>2</v>
      </c>
      <c r="D3609" t="str">
        <f>VLOOKUP(G3609,Sheet1!J:K,2,0)</f>
        <v>C</v>
      </c>
      <c r="E3609" t="str">
        <f t="shared" si="336"/>
        <v>C素质教育</v>
      </c>
      <c r="F3609" t="str">
        <f>VLOOKUP(G3609,Sheet1!J:L,3,0)</f>
        <v>广西壮族自治区</v>
      </c>
      <c r="G3609" t="s">
        <v>400</v>
      </c>
      <c r="H3609" s="2" t="str">
        <f>VLOOKUP(G3609,Sheet1!J:O,6,0)</f>
        <v>华南大区</v>
      </c>
      <c r="I3609">
        <v>275</v>
      </c>
      <c r="J3609">
        <v>0</v>
      </c>
      <c r="K3609" s="8">
        <f>VLOOKUP(C3609,'渗透率、续签率'!B:C,2,0)</f>
        <v>0.22500000000000001</v>
      </c>
      <c r="L3609" s="6">
        <f t="shared" si="337"/>
        <v>0</v>
      </c>
      <c r="M3609">
        <v>9</v>
      </c>
      <c r="N3609">
        <v>0</v>
      </c>
      <c r="O3609" s="24">
        <f t="shared" si="338"/>
        <v>0</v>
      </c>
      <c r="P3609" s="35">
        <f>VLOOKUP(E3609,'参数设置&amp;汇总'!O:X,10,0)</f>
        <v>0.05</v>
      </c>
      <c r="Q3609" s="37">
        <f t="shared" si="339"/>
        <v>0.45</v>
      </c>
      <c r="R3609">
        <v>0.85</v>
      </c>
      <c r="S3609" s="38">
        <f t="shared" si="340"/>
        <v>0.52941176470588236</v>
      </c>
      <c r="T3609" s="9">
        <f t="shared" si="341"/>
        <v>0.22923529411764706</v>
      </c>
      <c r="V3609" s="11"/>
    </row>
    <row r="3610" spans="2:22" ht="18">
      <c r="B3610" t="s">
        <v>550</v>
      </c>
      <c r="C3610" t="s">
        <v>2</v>
      </c>
      <c r="D3610" t="str">
        <f>VLOOKUP(G3610,Sheet1!J:K,2,0)</f>
        <v>C</v>
      </c>
      <c r="E3610" t="str">
        <f t="shared" si="336"/>
        <v>C素质教育</v>
      </c>
      <c r="F3610" t="str">
        <f>VLOOKUP(G3610,Sheet1!J:L,3,0)</f>
        <v>辽宁省</v>
      </c>
      <c r="G3610" t="s">
        <v>401</v>
      </c>
      <c r="H3610" s="2" t="str">
        <f>VLOOKUP(G3610,Sheet1!J:O,6,0)</f>
        <v>华北大区</v>
      </c>
      <c r="I3610">
        <v>308</v>
      </c>
      <c r="J3610">
        <v>0</v>
      </c>
      <c r="K3610" s="8">
        <f>VLOOKUP(C3610,'渗透率、续签率'!B:C,2,0)</f>
        <v>0.22500000000000001</v>
      </c>
      <c r="L3610" s="6">
        <f t="shared" si="337"/>
        <v>0</v>
      </c>
      <c r="M3610">
        <v>23</v>
      </c>
      <c r="N3610">
        <v>0</v>
      </c>
      <c r="O3610" s="24">
        <f t="shared" si="338"/>
        <v>0</v>
      </c>
      <c r="P3610" s="35">
        <f>VLOOKUP(E3610,'参数设置&amp;汇总'!O:X,10,0)</f>
        <v>0.05</v>
      </c>
      <c r="Q3610" s="37">
        <f t="shared" si="339"/>
        <v>1.1500000000000001</v>
      </c>
      <c r="R3610">
        <v>0.85</v>
      </c>
      <c r="S3610" s="38">
        <f t="shared" si="340"/>
        <v>1.3529411764705885</v>
      </c>
      <c r="T3610" s="9">
        <f t="shared" si="341"/>
        <v>0.58582352941176485</v>
      </c>
      <c r="V3610" s="11"/>
    </row>
    <row r="3611" spans="2:22" ht="18">
      <c r="B3611" t="s">
        <v>550</v>
      </c>
      <c r="C3611" t="s">
        <v>2</v>
      </c>
      <c r="D3611" t="str">
        <f>VLOOKUP(G3611,Sheet1!J:K,2,0)</f>
        <v>C</v>
      </c>
      <c r="E3611" t="str">
        <f t="shared" si="336"/>
        <v>C素质教育</v>
      </c>
      <c r="F3611" t="str">
        <f>VLOOKUP(G3611,Sheet1!J:L,3,0)</f>
        <v>新疆维吾尔自治区</v>
      </c>
      <c r="G3611" t="s">
        <v>402</v>
      </c>
      <c r="H3611" s="2" t="str">
        <f>VLOOKUP(G3611,Sheet1!J:O,6,0)</f>
        <v>华北大区</v>
      </c>
      <c r="I3611">
        <v>2</v>
      </c>
      <c r="J3611">
        <v>0</v>
      </c>
      <c r="K3611" s="8">
        <f>VLOOKUP(C3611,'渗透率、续签率'!B:C,2,0)</f>
        <v>0.22500000000000001</v>
      </c>
      <c r="L3611" s="6">
        <f t="shared" si="337"/>
        <v>0</v>
      </c>
      <c r="M3611">
        <v>0</v>
      </c>
      <c r="N3611">
        <v>0</v>
      </c>
      <c r="O3611" s="24" t="e">
        <f t="shared" si="338"/>
        <v>#DIV/0!</v>
      </c>
      <c r="P3611" s="35">
        <f>VLOOKUP(E3611,'参数设置&amp;汇总'!O:X,10,0)</f>
        <v>0.05</v>
      </c>
      <c r="Q3611" s="37">
        <f t="shared" si="339"/>
        <v>0</v>
      </c>
      <c r="R3611">
        <v>0.85</v>
      </c>
      <c r="S3611" s="38">
        <f t="shared" si="340"/>
        <v>0</v>
      </c>
      <c r="T3611" s="9">
        <f t="shared" si="341"/>
        <v>0</v>
      </c>
      <c r="V3611" s="11"/>
    </row>
    <row r="3612" spans="2:22" ht="18">
      <c r="B3612" t="s">
        <v>550</v>
      </c>
      <c r="C3612" t="s">
        <v>2</v>
      </c>
      <c r="D3612" t="str">
        <f>VLOOKUP(G3612,Sheet1!J:K,2,0)</f>
        <v>C</v>
      </c>
      <c r="E3612" t="str">
        <f t="shared" si="336"/>
        <v>C素质教育</v>
      </c>
      <c r="F3612" t="str">
        <f>VLOOKUP(G3612,Sheet1!J:L,3,0)</f>
        <v>贵州省</v>
      </c>
      <c r="G3612" t="s">
        <v>403</v>
      </c>
      <c r="H3612" s="2" t="str">
        <f>VLOOKUP(G3612,Sheet1!J:O,6,0)</f>
        <v>华北大区</v>
      </c>
      <c r="I3612">
        <v>274</v>
      </c>
      <c r="J3612">
        <v>0</v>
      </c>
      <c r="K3612" s="8">
        <f>VLOOKUP(C3612,'渗透率、续签率'!B:C,2,0)</f>
        <v>0.22500000000000001</v>
      </c>
      <c r="L3612" s="6">
        <f t="shared" si="337"/>
        <v>0</v>
      </c>
      <c r="M3612">
        <v>4</v>
      </c>
      <c r="N3612">
        <v>0</v>
      </c>
      <c r="O3612" s="24">
        <f t="shared" si="338"/>
        <v>0</v>
      </c>
      <c r="P3612" s="35">
        <f>VLOOKUP(E3612,'参数设置&amp;汇总'!O:X,10,0)</f>
        <v>0.05</v>
      </c>
      <c r="Q3612" s="37">
        <f t="shared" si="339"/>
        <v>0.2</v>
      </c>
      <c r="R3612">
        <v>0.85</v>
      </c>
      <c r="S3612" s="38">
        <f t="shared" si="340"/>
        <v>0.23529411764705885</v>
      </c>
      <c r="T3612" s="9">
        <f t="shared" si="341"/>
        <v>0.10188235294117648</v>
      </c>
    </row>
    <row r="3613" spans="2:22" ht="18">
      <c r="B3613" t="s">
        <v>550</v>
      </c>
      <c r="C3613" t="s">
        <v>2</v>
      </c>
      <c r="D3613" t="str">
        <f>VLOOKUP(G3613,Sheet1!J:K,2,0)</f>
        <v>C</v>
      </c>
      <c r="E3613" t="str">
        <f t="shared" si="336"/>
        <v>C素质教育</v>
      </c>
      <c r="F3613" t="str">
        <f>VLOOKUP(G3613,Sheet1!J:L,3,0)</f>
        <v>陕西省</v>
      </c>
      <c r="G3613" t="s">
        <v>404</v>
      </c>
      <c r="H3613" s="2" t="str">
        <f>VLOOKUP(G3613,Sheet1!J:O,6,0)</f>
        <v>华北大区</v>
      </c>
      <c r="I3613">
        <v>76</v>
      </c>
      <c r="J3613">
        <v>0</v>
      </c>
      <c r="K3613" s="8">
        <f>VLOOKUP(C3613,'渗透率、续签率'!B:C,2,0)</f>
        <v>0.22500000000000001</v>
      </c>
      <c r="L3613" s="6">
        <f t="shared" si="337"/>
        <v>0</v>
      </c>
      <c r="M3613">
        <v>0</v>
      </c>
      <c r="N3613">
        <v>0</v>
      </c>
      <c r="O3613" s="24" t="e">
        <f t="shared" si="338"/>
        <v>#DIV/0!</v>
      </c>
      <c r="P3613" s="35">
        <f>VLOOKUP(E3613,'参数设置&amp;汇总'!O:X,10,0)</f>
        <v>0.05</v>
      </c>
      <c r="Q3613" s="37">
        <f t="shared" si="339"/>
        <v>0</v>
      </c>
      <c r="R3613">
        <v>0.85</v>
      </c>
      <c r="S3613" s="38">
        <f t="shared" si="340"/>
        <v>0</v>
      </c>
      <c r="T3613" s="9">
        <f t="shared" si="341"/>
        <v>0</v>
      </c>
      <c r="V3613" s="11"/>
    </row>
    <row r="3614" spans="2:22" ht="18">
      <c r="B3614" t="s">
        <v>550</v>
      </c>
      <c r="C3614" t="s">
        <v>2</v>
      </c>
      <c r="D3614" t="str">
        <f>VLOOKUP(G3614,Sheet1!J:K,2,0)</f>
        <v>C</v>
      </c>
      <c r="E3614" t="str">
        <f t="shared" si="336"/>
        <v>C素质教育</v>
      </c>
      <c r="F3614" t="str">
        <f>VLOOKUP(G3614,Sheet1!J:L,3,0)</f>
        <v>安徽省</v>
      </c>
      <c r="G3614" t="s">
        <v>405</v>
      </c>
      <c r="H3614" s="2" t="str">
        <f>VLOOKUP(G3614,Sheet1!J:O,6,0)</f>
        <v>华南大区</v>
      </c>
      <c r="I3614">
        <v>189</v>
      </c>
      <c r="J3614">
        <v>0</v>
      </c>
      <c r="K3614" s="8">
        <f>VLOOKUP(C3614,'渗透率、续签率'!B:C,2,0)</f>
        <v>0.22500000000000001</v>
      </c>
      <c r="L3614" s="6">
        <f t="shared" si="337"/>
        <v>0</v>
      </c>
      <c r="M3614">
        <v>14</v>
      </c>
      <c r="N3614">
        <v>0</v>
      </c>
      <c r="O3614" s="24">
        <f t="shared" si="338"/>
        <v>0</v>
      </c>
      <c r="P3614" s="35">
        <f>VLOOKUP(E3614,'参数设置&amp;汇总'!O:X,10,0)</f>
        <v>0.05</v>
      </c>
      <c r="Q3614" s="37">
        <f t="shared" si="339"/>
        <v>0.70000000000000007</v>
      </c>
      <c r="R3614">
        <v>0.85</v>
      </c>
      <c r="S3614" s="38">
        <f t="shared" si="340"/>
        <v>0.82352941176470595</v>
      </c>
      <c r="T3614" s="9">
        <f t="shared" si="341"/>
        <v>0.35658823529411765</v>
      </c>
      <c r="V3614" s="11"/>
    </row>
    <row r="3615" spans="2:22" ht="18">
      <c r="B3615" t="s">
        <v>550</v>
      </c>
      <c r="C3615" t="s">
        <v>2</v>
      </c>
      <c r="D3615" t="str">
        <f>VLOOKUP(G3615,Sheet1!J:K,2,0)</f>
        <v>C</v>
      </c>
      <c r="E3615" t="str">
        <f t="shared" si="336"/>
        <v>C素质教育</v>
      </c>
      <c r="F3615" t="str">
        <f>VLOOKUP(G3615,Sheet1!J:L,3,0)</f>
        <v>宁夏回族自治区</v>
      </c>
      <c r="G3615" t="s">
        <v>406</v>
      </c>
      <c r="H3615" s="2" t="str">
        <f>VLOOKUP(G3615,Sheet1!J:O,6,0)</f>
        <v>华北大区</v>
      </c>
      <c r="I3615">
        <v>674</v>
      </c>
      <c r="J3615">
        <v>0</v>
      </c>
      <c r="K3615" s="8">
        <f>VLOOKUP(C3615,'渗透率、续签率'!B:C,2,0)</f>
        <v>0.22500000000000001</v>
      </c>
      <c r="L3615" s="6">
        <f t="shared" si="337"/>
        <v>0</v>
      </c>
      <c r="M3615">
        <v>152</v>
      </c>
      <c r="N3615">
        <v>0</v>
      </c>
      <c r="O3615" s="24">
        <f t="shared" si="338"/>
        <v>0</v>
      </c>
      <c r="P3615" s="35">
        <f>VLOOKUP(E3615,'参数设置&amp;汇总'!O:X,10,0)</f>
        <v>0.05</v>
      </c>
      <c r="Q3615" s="37">
        <f t="shared" si="339"/>
        <v>7.6000000000000005</v>
      </c>
      <c r="R3615">
        <v>0.85</v>
      </c>
      <c r="S3615" s="38">
        <f t="shared" si="340"/>
        <v>8.9411764705882355</v>
      </c>
      <c r="T3615" s="9">
        <f t="shared" si="341"/>
        <v>3.8715294117647061</v>
      </c>
    </row>
    <row r="3616" spans="2:22" ht="18">
      <c r="B3616" t="s">
        <v>550</v>
      </c>
      <c r="C3616" t="s">
        <v>2</v>
      </c>
      <c r="D3616" t="str">
        <f>VLOOKUP(G3616,Sheet1!J:K,2,0)</f>
        <v>C</v>
      </c>
      <c r="E3616" t="str">
        <f t="shared" si="336"/>
        <v>C素质教育</v>
      </c>
      <c r="F3616" t="str">
        <f>VLOOKUP(G3616,Sheet1!J:L,3,0)</f>
        <v>内蒙古自治区</v>
      </c>
      <c r="G3616" t="s">
        <v>407</v>
      </c>
      <c r="H3616" s="2" t="str">
        <f>VLOOKUP(G3616,Sheet1!J:O,6,0)</f>
        <v>华北大区</v>
      </c>
      <c r="I3616">
        <v>189</v>
      </c>
      <c r="J3616">
        <v>0</v>
      </c>
      <c r="K3616" s="8">
        <f>VLOOKUP(C3616,'渗透率、续签率'!B:C,2,0)</f>
        <v>0.22500000000000001</v>
      </c>
      <c r="L3616" s="6">
        <f t="shared" si="337"/>
        <v>0</v>
      </c>
      <c r="M3616">
        <v>29</v>
      </c>
      <c r="N3616">
        <v>0</v>
      </c>
      <c r="O3616" s="24">
        <f t="shared" si="338"/>
        <v>0</v>
      </c>
      <c r="P3616" s="35">
        <f>VLOOKUP(E3616,'参数设置&amp;汇总'!O:X,10,0)</f>
        <v>0.05</v>
      </c>
      <c r="Q3616" s="37">
        <f t="shared" si="339"/>
        <v>1.4500000000000002</v>
      </c>
      <c r="R3616">
        <v>0.85</v>
      </c>
      <c r="S3616" s="38">
        <f t="shared" si="340"/>
        <v>1.7058823529411766</v>
      </c>
      <c r="T3616" s="9">
        <f t="shared" si="341"/>
        <v>0.73864705882352943</v>
      </c>
      <c r="V3616" s="11"/>
    </row>
    <row r="3617" spans="2:22" ht="18">
      <c r="B3617" t="s">
        <v>550</v>
      </c>
      <c r="C3617" t="s">
        <v>2</v>
      </c>
      <c r="D3617" t="str">
        <f>VLOOKUP(G3617,Sheet1!J:K,2,0)</f>
        <v>C</v>
      </c>
      <c r="E3617" t="str">
        <f t="shared" si="336"/>
        <v>C素质教育</v>
      </c>
      <c r="F3617" t="str">
        <f>VLOOKUP(G3617,Sheet1!J:L,3,0)</f>
        <v>辽宁省</v>
      </c>
      <c r="G3617" t="s">
        <v>408</v>
      </c>
      <c r="H3617" s="2" t="str">
        <f>VLOOKUP(G3617,Sheet1!J:O,6,0)</f>
        <v>华北大区</v>
      </c>
      <c r="I3617">
        <v>360</v>
      </c>
      <c r="J3617">
        <v>0</v>
      </c>
      <c r="K3617" s="8">
        <f>VLOOKUP(C3617,'渗透率、续签率'!B:C,2,0)</f>
        <v>0.22500000000000001</v>
      </c>
      <c r="L3617" s="6">
        <f t="shared" si="337"/>
        <v>0</v>
      </c>
      <c r="M3617">
        <v>26</v>
      </c>
      <c r="N3617">
        <v>0</v>
      </c>
      <c r="O3617" s="24">
        <f t="shared" si="338"/>
        <v>0</v>
      </c>
      <c r="P3617" s="35">
        <f>VLOOKUP(E3617,'参数设置&amp;汇总'!O:X,10,0)</f>
        <v>0.05</v>
      </c>
      <c r="Q3617" s="37">
        <f t="shared" si="339"/>
        <v>1.3</v>
      </c>
      <c r="R3617">
        <v>0.85</v>
      </c>
      <c r="S3617" s="38">
        <f t="shared" si="340"/>
        <v>1.5294117647058825</v>
      </c>
      <c r="T3617" s="9">
        <f t="shared" si="341"/>
        <v>0.66223529411764714</v>
      </c>
    </row>
    <row r="3618" spans="2:22" ht="18">
      <c r="B3618" t="s">
        <v>550</v>
      </c>
      <c r="C3618" t="s">
        <v>2</v>
      </c>
      <c r="D3618" t="str">
        <f>VLOOKUP(G3618,Sheet1!J:K,2,0)</f>
        <v>C</v>
      </c>
      <c r="E3618" t="str">
        <f t="shared" si="336"/>
        <v>C素质教育</v>
      </c>
      <c r="F3618" t="str">
        <f>VLOOKUP(G3618,Sheet1!J:L,3,0)</f>
        <v>江苏省</v>
      </c>
      <c r="G3618" t="s">
        <v>409</v>
      </c>
      <c r="H3618" s="2" t="str">
        <f>VLOOKUP(G3618,Sheet1!J:O,6,0)</f>
        <v>华北大区</v>
      </c>
      <c r="I3618">
        <v>600</v>
      </c>
      <c r="J3618">
        <v>4</v>
      </c>
      <c r="K3618" s="8">
        <f>VLOOKUP(C3618,'渗透率、续签率'!B:C,2,0)</f>
        <v>0.22500000000000001</v>
      </c>
      <c r="L3618" s="6">
        <f t="shared" si="337"/>
        <v>6.6666666666666671E-3</v>
      </c>
      <c r="M3618">
        <v>77</v>
      </c>
      <c r="N3618">
        <v>3</v>
      </c>
      <c r="O3618" s="24">
        <f t="shared" si="338"/>
        <v>3.896103896103896E-2</v>
      </c>
      <c r="P3618" s="35">
        <f>VLOOKUP(E3618,'参数设置&amp;汇总'!O:X,10,0)</f>
        <v>0.05</v>
      </c>
      <c r="Q3618" s="37">
        <f t="shared" si="339"/>
        <v>3.85</v>
      </c>
      <c r="R3618">
        <v>0.85</v>
      </c>
      <c r="S3618" s="38">
        <f t="shared" si="340"/>
        <v>3.7352941176470593</v>
      </c>
      <c r="T3618" s="9">
        <f t="shared" si="341"/>
        <v>1.6173823529411766</v>
      </c>
      <c r="V3618" s="11"/>
    </row>
    <row r="3619" spans="2:22" ht="18">
      <c r="B3619" t="s">
        <v>550</v>
      </c>
      <c r="C3619" t="s">
        <v>2</v>
      </c>
      <c r="D3619" t="str">
        <f>VLOOKUP(G3619,Sheet1!J:K,2,0)</f>
        <v>C</v>
      </c>
      <c r="E3619" t="str">
        <f t="shared" si="336"/>
        <v>C素质教育</v>
      </c>
      <c r="F3619" t="str">
        <f>VLOOKUP(G3619,Sheet1!J:L,3,0)</f>
        <v>吉林省</v>
      </c>
      <c r="G3619" t="s">
        <v>410</v>
      </c>
      <c r="H3619" s="2" t="str">
        <f>VLOOKUP(G3619,Sheet1!J:O,6,0)</f>
        <v>华北大区</v>
      </c>
      <c r="I3619" s="1">
        <v>2255</v>
      </c>
      <c r="J3619">
        <v>21</v>
      </c>
      <c r="K3619" s="8">
        <f>VLOOKUP(C3619,'渗透率、续签率'!B:C,2,0)</f>
        <v>0.22500000000000001</v>
      </c>
      <c r="L3619" s="6">
        <f t="shared" si="337"/>
        <v>9.3126385809312647E-3</v>
      </c>
      <c r="M3619">
        <v>596</v>
      </c>
      <c r="N3619">
        <v>19</v>
      </c>
      <c r="O3619" s="24">
        <f t="shared" si="338"/>
        <v>3.1879194630872486E-2</v>
      </c>
      <c r="P3619" s="35">
        <f>VLOOKUP(E3619,'参数设置&amp;汇总'!O:X,10,0)</f>
        <v>0.05</v>
      </c>
      <c r="Q3619" s="37">
        <f t="shared" si="339"/>
        <v>29.8</v>
      </c>
      <c r="R3619">
        <v>0.85</v>
      </c>
      <c r="S3619" s="38">
        <f t="shared" si="340"/>
        <v>30.02941176470588</v>
      </c>
      <c r="T3619" s="9">
        <f t="shared" si="341"/>
        <v>13.002735294117645</v>
      </c>
      <c r="V3619" s="11"/>
    </row>
    <row r="3620" spans="2:22" ht="18">
      <c r="B3620" t="s">
        <v>550</v>
      </c>
      <c r="C3620" t="s">
        <v>2</v>
      </c>
      <c r="D3620" t="str">
        <f>VLOOKUP(G3620,Sheet1!J:K,2,0)</f>
        <v>B</v>
      </c>
      <c r="E3620" t="str">
        <f t="shared" si="336"/>
        <v>B素质教育</v>
      </c>
      <c r="F3620" t="str">
        <f>VLOOKUP(G3620,Sheet1!J:L,3,0)</f>
        <v>湖南省</v>
      </c>
      <c r="G3620" t="s">
        <v>87</v>
      </c>
      <c r="H3620" s="2" t="str">
        <f>VLOOKUP(G3620,Sheet1!J:O,6,0)</f>
        <v>华南大区</v>
      </c>
      <c r="I3620" s="1">
        <v>3198</v>
      </c>
      <c r="J3620">
        <v>93</v>
      </c>
      <c r="K3620" s="8">
        <f>VLOOKUP(C3620,'渗透率、续签率'!B:C,2,0)</f>
        <v>0.22500000000000001</v>
      </c>
      <c r="L3620" s="6">
        <f t="shared" si="337"/>
        <v>2.9080675422138838E-2</v>
      </c>
      <c r="M3620" s="1">
        <v>1152</v>
      </c>
      <c r="N3620">
        <v>52</v>
      </c>
      <c r="O3620" s="24">
        <f t="shared" si="338"/>
        <v>4.5138888888888888E-2</v>
      </c>
      <c r="P3620" s="35">
        <f>VLOOKUP(E3620,'参数设置&amp;汇总'!O:X,10,0)</f>
        <v>0.3</v>
      </c>
      <c r="Q3620" s="37">
        <f t="shared" si="339"/>
        <v>345.59999999999997</v>
      </c>
      <c r="R3620">
        <v>0.85</v>
      </c>
      <c r="S3620" s="38">
        <f t="shared" si="340"/>
        <v>392.8235294117647</v>
      </c>
      <c r="T3620" s="9">
        <f t="shared" si="341"/>
        <v>170.0925882352941</v>
      </c>
      <c r="V3620" s="11"/>
    </row>
    <row r="3621" spans="2:22" ht="18">
      <c r="B3621" t="s">
        <v>550</v>
      </c>
      <c r="C3621" t="s">
        <v>2</v>
      </c>
      <c r="D3621" t="str">
        <f>VLOOKUP(G3621,Sheet1!J:K,2,0)</f>
        <v>C</v>
      </c>
      <c r="E3621" t="str">
        <f t="shared" si="336"/>
        <v>C素质教育</v>
      </c>
      <c r="F3621" t="str">
        <f>VLOOKUP(G3621,Sheet1!J:L,3,0)</f>
        <v>山西省</v>
      </c>
      <c r="G3621" t="s">
        <v>411</v>
      </c>
      <c r="H3621" s="2" t="str">
        <f>VLOOKUP(G3621,Sheet1!J:O,6,0)</f>
        <v>华北大区</v>
      </c>
      <c r="I3621">
        <v>337</v>
      </c>
      <c r="J3621">
        <v>0</v>
      </c>
      <c r="K3621" s="8">
        <f>VLOOKUP(C3621,'渗透率、续签率'!B:C,2,0)</f>
        <v>0.22500000000000001</v>
      </c>
      <c r="L3621" s="6">
        <f t="shared" si="337"/>
        <v>0</v>
      </c>
      <c r="M3621">
        <v>56</v>
      </c>
      <c r="N3621">
        <v>0</v>
      </c>
      <c r="O3621" s="24">
        <f t="shared" si="338"/>
        <v>0</v>
      </c>
      <c r="P3621" s="35">
        <f>VLOOKUP(E3621,'参数设置&amp;汇总'!O:X,10,0)</f>
        <v>0.05</v>
      </c>
      <c r="Q3621" s="37">
        <f t="shared" si="339"/>
        <v>2.8000000000000003</v>
      </c>
      <c r="R3621">
        <v>0.85</v>
      </c>
      <c r="S3621" s="38">
        <f t="shared" si="340"/>
        <v>3.2941176470588238</v>
      </c>
      <c r="T3621" s="9">
        <f t="shared" si="341"/>
        <v>1.4263529411764706</v>
      </c>
    </row>
    <row r="3622" spans="2:22" ht="18">
      <c r="B3622" t="s">
        <v>550</v>
      </c>
      <c r="C3622" t="s">
        <v>2</v>
      </c>
      <c r="D3622" t="str">
        <f>VLOOKUP(G3622,Sheet1!J:K,2,0)</f>
        <v>C</v>
      </c>
      <c r="E3622" t="str">
        <f t="shared" si="336"/>
        <v>C素质教育</v>
      </c>
      <c r="F3622" t="str">
        <f>VLOOKUP(G3622,Sheet1!J:L,3,0)</f>
        <v>辽宁省</v>
      </c>
      <c r="G3622" t="s">
        <v>412</v>
      </c>
      <c r="H3622" s="2" t="str">
        <f>VLOOKUP(G3622,Sheet1!J:O,6,0)</f>
        <v>华北大区</v>
      </c>
      <c r="I3622">
        <v>194</v>
      </c>
      <c r="J3622">
        <v>0</v>
      </c>
      <c r="K3622" s="8">
        <f>VLOOKUP(C3622,'渗透率、续签率'!B:C,2,0)</f>
        <v>0.22500000000000001</v>
      </c>
      <c r="L3622" s="6">
        <f t="shared" si="337"/>
        <v>0</v>
      </c>
      <c r="M3622">
        <v>58</v>
      </c>
      <c r="N3622">
        <v>0</v>
      </c>
      <c r="O3622" s="24">
        <f t="shared" si="338"/>
        <v>0</v>
      </c>
      <c r="P3622" s="35">
        <f>VLOOKUP(E3622,'参数设置&amp;汇总'!O:X,10,0)</f>
        <v>0.05</v>
      </c>
      <c r="Q3622" s="37">
        <f t="shared" si="339"/>
        <v>2.9000000000000004</v>
      </c>
      <c r="R3622">
        <v>0.85</v>
      </c>
      <c r="S3622" s="38">
        <f t="shared" si="340"/>
        <v>3.4117647058823533</v>
      </c>
      <c r="T3622" s="9">
        <f t="shared" si="341"/>
        <v>1.4772941176470589</v>
      </c>
    </row>
    <row r="3623" spans="2:22" ht="18">
      <c r="B3623" t="s">
        <v>550</v>
      </c>
      <c r="C3623" t="s">
        <v>2</v>
      </c>
      <c r="D3623" t="str">
        <f>VLOOKUP(G3623,Sheet1!J:K,2,0)</f>
        <v>C</v>
      </c>
      <c r="E3623" t="str">
        <f t="shared" si="336"/>
        <v>C素质教育</v>
      </c>
      <c r="F3623" t="str">
        <f>VLOOKUP(G3623,Sheet1!J:L,3,0)</f>
        <v>安徽省</v>
      </c>
      <c r="G3623" t="s">
        <v>413</v>
      </c>
      <c r="H3623" s="2" t="str">
        <f>VLOOKUP(G3623,Sheet1!J:O,6,0)</f>
        <v>华南大区</v>
      </c>
      <c r="I3623">
        <v>962</v>
      </c>
      <c r="J3623">
        <v>3</v>
      </c>
      <c r="K3623" s="8">
        <f>VLOOKUP(C3623,'渗透率、续签率'!B:C,2,0)</f>
        <v>0.22500000000000001</v>
      </c>
      <c r="L3623" s="6">
        <f t="shared" si="337"/>
        <v>3.1185031185031187E-3</v>
      </c>
      <c r="M3623">
        <v>120</v>
      </c>
      <c r="N3623">
        <v>3</v>
      </c>
      <c r="O3623" s="24">
        <f t="shared" si="338"/>
        <v>2.5000000000000001E-2</v>
      </c>
      <c r="P3623" s="35">
        <f>VLOOKUP(E3623,'参数设置&amp;汇总'!O:X,10,0)</f>
        <v>0.05</v>
      </c>
      <c r="Q3623" s="37">
        <f t="shared" si="339"/>
        <v>6</v>
      </c>
      <c r="R3623">
        <v>0.85</v>
      </c>
      <c r="S3623" s="38">
        <f t="shared" si="340"/>
        <v>6.2647058823529411</v>
      </c>
      <c r="T3623" s="9">
        <f t="shared" si="341"/>
        <v>2.7126176470588237</v>
      </c>
      <c r="V3623" s="11"/>
    </row>
    <row r="3624" spans="2:22" ht="18">
      <c r="B3624" t="s">
        <v>550</v>
      </c>
      <c r="C3624" t="s">
        <v>2</v>
      </c>
      <c r="D3624" t="str">
        <f>VLOOKUP(G3624,Sheet1!J:K,2,0)</f>
        <v>C</v>
      </c>
      <c r="E3624" t="str">
        <f t="shared" si="336"/>
        <v>C素质教育</v>
      </c>
      <c r="F3624" t="str">
        <f>VLOOKUP(G3624,Sheet1!J:L,3,0)</f>
        <v>广西壮族自治区</v>
      </c>
      <c r="G3624" t="s">
        <v>414</v>
      </c>
      <c r="H3624" s="2" t="str">
        <f>VLOOKUP(G3624,Sheet1!J:O,6,0)</f>
        <v>华南大区</v>
      </c>
      <c r="I3624">
        <v>113</v>
      </c>
      <c r="J3624">
        <v>0</v>
      </c>
      <c r="K3624" s="8">
        <f>VLOOKUP(C3624,'渗透率、续签率'!B:C,2,0)</f>
        <v>0.22500000000000001</v>
      </c>
      <c r="L3624" s="6">
        <f t="shared" si="337"/>
        <v>0</v>
      </c>
      <c r="M3624">
        <v>15</v>
      </c>
      <c r="N3624">
        <v>0</v>
      </c>
      <c r="O3624" s="24">
        <f t="shared" si="338"/>
        <v>0</v>
      </c>
      <c r="P3624" s="35">
        <f>VLOOKUP(E3624,'参数设置&amp;汇总'!O:X,10,0)</f>
        <v>0.05</v>
      </c>
      <c r="Q3624" s="37">
        <f t="shared" si="339"/>
        <v>0.75</v>
      </c>
      <c r="R3624">
        <v>0.85</v>
      </c>
      <c r="S3624" s="38">
        <f t="shared" si="340"/>
        <v>0.88235294117647056</v>
      </c>
      <c r="T3624" s="9">
        <f t="shared" si="341"/>
        <v>0.38205882352941173</v>
      </c>
      <c r="V3624" s="11"/>
    </row>
    <row r="3625" spans="2:22" ht="18">
      <c r="B3625" t="s">
        <v>550</v>
      </c>
      <c r="C3625" t="s">
        <v>2</v>
      </c>
      <c r="D3625" t="str">
        <f>VLOOKUP(G3625,Sheet1!J:K,2,0)</f>
        <v>C</v>
      </c>
      <c r="E3625" t="str">
        <f t="shared" si="336"/>
        <v>C素质教育</v>
      </c>
      <c r="F3625" t="str">
        <f>VLOOKUP(G3625,Sheet1!J:L,3,0)</f>
        <v>广东省</v>
      </c>
      <c r="G3625" t="s">
        <v>415</v>
      </c>
      <c r="H3625" s="2" t="str">
        <f>VLOOKUP(G3625,Sheet1!J:O,6,0)</f>
        <v>华南大区</v>
      </c>
      <c r="I3625">
        <v>389</v>
      </c>
      <c r="J3625">
        <v>0</v>
      </c>
      <c r="K3625" s="8">
        <f>VLOOKUP(C3625,'渗透率、续签率'!B:C,2,0)</f>
        <v>0.22500000000000001</v>
      </c>
      <c r="L3625" s="6">
        <f t="shared" si="337"/>
        <v>0</v>
      </c>
      <c r="M3625">
        <v>41</v>
      </c>
      <c r="N3625">
        <v>0</v>
      </c>
      <c r="O3625" s="24">
        <f t="shared" si="338"/>
        <v>0</v>
      </c>
      <c r="P3625" s="35">
        <f>VLOOKUP(E3625,'参数设置&amp;汇总'!O:X,10,0)</f>
        <v>0.05</v>
      </c>
      <c r="Q3625" s="37">
        <f t="shared" si="339"/>
        <v>2.0500000000000003</v>
      </c>
      <c r="R3625">
        <v>0.85</v>
      </c>
      <c r="S3625" s="38">
        <f t="shared" si="340"/>
        <v>2.4117647058823533</v>
      </c>
      <c r="T3625" s="9">
        <f t="shared" si="341"/>
        <v>1.044294117647059</v>
      </c>
      <c r="V3625" s="11"/>
    </row>
    <row r="3626" spans="2:22" ht="18">
      <c r="B3626" t="s">
        <v>550</v>
      </c>
      <c r="C3626" t="s">
        <v>2</v>
      </c>
      <c r="D3626" t="str">
        <f>VLOOKUP(G3626,Sheet1!J:K,2,0)</f>
        <v>C</v>
      </c>
      <c r="E3626" t="str">
        <f t="shared" si="336"/>
        <v>C素质教育</v>
      </c>
      <c r="F3626" t="str">
        <f>VLOOKUP(G3626,Sheet1!J:L,3,0)</f>
        <v>山西省</v>
      </c>
      <c r="G3626" t="s">
        <v>416</v>
      </c>
      <c r="H3626" s="2" t="str">
        <f>VLOOKUP(G3626,Sheet1!J:O,6,0)</f>
        <v>华北大区</v>
      </c>
      <c r="I3626">
        <v>116</v>
      </c>
      <c r="J3626">
        <v>0</v>
      </c>
      <c r="K3626" s="8">
        <f>VLOOKUP(C3626,'渗透率、续签率'!B:C,2,0)</f>
        <v>0.22500000000000001</v>
      </c>
      <c r="L3626" s="6">
        <f t="shared" si="337"/>
        <v>0</v>
      </c>
      <c r="M3626">
        <v>94</v>
      </c>
      <c r="N3626">
        <v>0</v>
      </c>
      <c r="O3626" s="24">
        <f t="shared" si="338"/>
        <v>0</v>
      </c>
      <c r="P3626" s="35">
        <f>VLOOKUP(E3626,'参数设置&amp;汇总'!O:X,10,0)</f>
        <v>0.05</v>
      </c>
      <c r="Q3626" s="37">
        <f t="shared" si="339"/>
        <v>4.7</v>
      </c>
      <c r="R3626">
        <v>0.85</v>
      </c>
      <c r="S3626" s="38">
        <f t="shared" si="340"/>
        <v>5.5294117647058831</v>
      </c>
      <c r="T3626" s="9">
        <f t="shared" si="341"/>
        <v>2.3942352941176472</v>
      </c>
    </row>
    <row r="3627" spans="2:22" ht="18">
      <c r="B3627" t="s">
        <v>550</v>
      </c>
      <c r="C3627" t="s">
        <v>2</v>
      </c>
      <c r="D3627" t="str">
        <f>VLOOKUP(G3627,Sheet1!J:K,2,0)</f>
        <v>C</v>
      </c>
      <c r="E3627" t="str">
        <f t="shared" si="336"/>
        <v>C素质教育</v>
      </c>
      <c r="F3627" t="str">
        <f>VLOOKUP(G3627,Sheet1!J:L,3,0)</f>
        <v>新疆维吾尔自治区</v>
      </c>
      <c r="G3627" t="s">
        <v>417</v>
      </c>
      <c r="H3627" s="2" t="str">
        <f>VLOOKUP(G3627,Sheet1!J:O,6,0)</f>
        <v>华北大区</v>
      </c>
      <c r="I3627">
        <v>103</v>
      </c>
      <c r="J3627">
        <v>0</v>
      </c>
      <c r="K3627" s="8">
        <f>VLOOKUP(C3627,'渗透率、续签率'!B:C,2,0)</f>
        <v>0.22500000000000001</v>
      </c>
      <c r="L3627" s="6">
        <f t="shared" si="337"/>
        <v>0</v>
      </c>
      <c r="M3627">
        <v>12</v>
      </c>
      <c r="N3627">
        <v>0</v>
      </c>
      <c r="O3627" s="24">
        <f t="shared" si="338"/>
        <v>0</v>
      </c>
      <c r="P3627" s="35">
        <f>VLOOKUP(E3627,'参数设置&amp;汇总'!O:X,10,0)</f>
        <v>0.05</v>
      </c>
      <c r="Q3627" s="37">
        <f t="shared" si="339"/>
        <v>0.60000000000000009</v>
      </c>
      <c r="R3627">
        <v>0.85</v>
      </c>
      <c r="S3627" s="38">
        <f t="shared" si="340"/>
        <v>0.70588235294117663</v>
      </c>
      <c r="T3627" s="9">
        <f t="shared" si="341"/>
        <v>0.30564705882352949</v>
      </c>
      <c r="V3627" s="11"/>
    </row>
    <row r="3628" spans="2:22" ht="18">
      <c r="B3628" t="s">
        <v>550</v>
      </c>
      <c r="C3628" t="s">
        <v>2</v>
      </c>
      <c r="D3628" t="str">
        <f>VLOOKUP(G3628,Sheet1!J:K,2,0)</f>
        <v>C</v>
      </c>
      <c r="E3628" t="str">
        <f t="shared" si="336"/>
        <v>C素质教育</v>
      </c>
      <c r="F3628" t="str">
        <f>VLOOKUP(G3628,Sheet1!J:L,3,0)</f>
        <v>新疆维吾尔自治区</v>
      </c>
      <c r="G3628" t="s">
        <v>418</v>
      </c>
      <c r="H3628" s="2" t="str">
        <f>VLOOKUP(G3628,Sheet1!J:O,6,0)</f>
        <v>华北大区</v>
      </c>
      <c r="I3628">
        <v>11</v>
      </c>
      <c r="J3628">
        <v>0</v>
      </c>
      <c r="K3628" s="8">
        <f>VLOOKUP(C3628,'渗透率、续签率'!B:C,2,0)</f>
        <v>0.22500000000000001</v>
      </c>
      <c r="L3628" s="6">
        <f t="shared" si="337"/>
        <v>0</v>
      </c>
      <c r="M3628">
        <v>0</v>
      </c>
      <c r="N3628">
        <v>0</v>
      </c>
      <c r="O3628" s="24" t="e">
        <f t="shared" si="338"/>
        <v>#DIV/0!</v>
      </c>
      <c r="P3628" s="35">
        <f>VLOOKUP(E3628,'参数设置&amp;汇总'!O:X,10,0)</f>
        <v>0.05</v>
      </c>
      <c r="Q3628" s="37">
        <f t="shared" si="339"/>
        <v>0</v>
      </c>
      <c r="R3628">
        <v>0.85</v>
      </c>
      <c r="S3628" s="38">
        <f t="shared" si="340"/>
        <v>0</v>
      </c>
      <c r="T3628" s="9">
        <f t="shared" si="341"/>
        <v>0</v>
      </c>
    </row>
    <row r="3629" spans="2:22" ht="18">
      <c r="B3629" t="s">
        <v>550</v>
      </c>
      <c r="C3629" t="s">
        <v>2</v>
      </c>
      <c r="D3629" t="str">
        <f>VLOOKUP(G3629,Sheet1!J:K,2,0)</f>
        <v>C</v>
      </c>
      <c r="E3629" t="str">
        <f t="shared" si="336"/>
        <v>C素质教育</v>
      </c>
      <c r="F3629" t="str">
        <f>VLOOKUP(G3629,Sheet1!J:L,3,0)</f>
        <v>四川省</v>
      </c>
      <c r="G3629" t="s">
        <v>419</v>
      </c>
      <c r="H3629" s="2" t="str">
        <f>VLOOKUP(G3629,Sheet1!J:O,6,0)</f>
        <v>华北大区</v>
      </c>
      <c r="I3629">
        <v>26</v>
      </c>
      <c r="J3629">
        <v>1</v>
      </c>
      <c r="K3629" s="8">
        <f>VLOOKUP(C3629,'渗透率、续签率'!B:C,2,0)</f>
        <v>0.22500000000000001</v>
      </c>
      <c r="L3629" s="6">
        <f t="shared" si="337"/>
        <v>3.8461538461538464E-2</v>
      </c>
      <c r="M3629">
        <v>0</v>
      </c>
      <c r="N3629">
        <v>0</v>
      </c>
      <c r="O3629" s="24" t="e">
        <f t="shared" si="338"/>
        <v>#DIV/0!</v>
      </c>
      <c r="P3629" s="35">
        <f>VLOOKUP(E3629,'参数设置&amp;汇总'!O:X,10,0)</f>
        <v>0.05</v>
      </c>
      <c r="Q3629" s="37">
        <f t="shared" si="339"/>
        <v>0</v>
      </c>
      <c r="R3629">
        <v>0.85</v>
      </c>
      <c r="S3629" s="38">
        <f t="shared" si="340"/>
        <v>0</v>
      </c>
      <c r="T3629" s="9">
        <f t="shared" si="341"/>
        <v>0</v>
      </c>
    </row>
    <row r="3630" spans="2:22" ht="18">
      <c r="B3630" t="s">
        <v>550</v>
      </c>
      <c r="C3630" t="s">
        <v>2</v>
      </c>
      <c r="D3630" t="str">
        <f>VLOOKUP(G3630,Sheet1!J:K,2,0)</f>
        <v>C</v>
      </c>
      <c r="E3630" t="str">
        <f t="shared" si="336"/>
        <v>C素质教育</v>
      </c>
      <c r="F3630" t="str">
        <f>VLOOKUP(G3630,Sheet1!J:L,3,0)</f>
        <v>内蒙古自治区</v>
      </c>
      <c r="G3630" t="s">
        <v>420</v>
      </c>
      <c r="H3630" s="2" t="str">
        <f>VLOOKUP(G3630,Sheet1!J:O,6,0)</f>
        <v>华北大区</v>
      </c>
      <c r="I3630">
        <v>32</v>
      </c>
      <c r="J3630">
        <v>0</v>
      </c>
      <c r="K3630" s="8">
        <f>VLOOKUP(C3630,'渗透率、续签率'!B:C,2,0)</f>
        <v>0.22500000000000001</v>
      </c>
      <c r="L3630" s="6">
        <f t="shared" si="337"/>
        <v>0</v>
      </c>
      <c r="M3630">
        <v>1</v>
      </c>
      <c r="N3630">
        <v>0</v>
      </c>
      <c r="O3630" s="24">
        <f t="shared" si="338"/>
        <v>0</v>
      </c>
      <c r="P3630" s="35">
        <f>VLOOKUP(E3630,'参数设置&amp;汇总'!O:X,10,0)</f>
        <v>0.05</v>
      </c>
      <c r="Q3630" s="37">
        <f t="shared" si="339"/>
        <v>0.05</v>
      </c>
      <c r="R3630">
        <v>0.85</v>
      </c>
      <c r="S3630" s="38">
        <f t="shared" si="340"/>
        <v>5.8823529411764712E-2</v>
      </c>
      <c r="T3630" s="9">
        <f t="shared" si="341"/>
        <v>2.547058823529412E-2</v>
      </c>
      <c r="V3630" s="11"/>
    </row>
    <row r="3631" spans="2:22" ht="18">
      <c r="B3631" t="s">
        <v>550</v>
      </c>
      <c r="C3631" t="s">
        <v>2</v>
      </c>
      <c r="D3631" t="str">
        <f>VLOOKUP(G3631,Sheet1!J:K,2,0)</f>
        <v>C</v>
      </c>
      <c r="E3631" t="str">
        <f t="shared" si="336"/>
        <v>C素质教育</v>
      </c>
      <c r="F3631" t="str">
        <f>VLOOKUP(G3631,Sheet1!J:L,3,0)</f>
        <v>新疆维吾尔自治区</v>
      </c>
      <c r="G3631" t="s">
        <v>421</v>
      </c>
      <c r="H3631" s="2" t="str">
        <f>VLOOKUP(G3631,Sheet1!J:O,6,0)</f>
        <v>华北大区</v>
      </c>
      <c r="I3631">
        <v>28</v>
      </c>
      <c r="J3631">
        <v>0</v>
      </c>
      <c r="K3631" s="8">
        <f>VLOOKUP(C3631,'渗透率、续签率'!B:C,2,0)</f>
        <v>0.22500000000000001</v>
      </c>
      <c r="L3631" s="6">
        <f t="shared" si="337"/>
        <v>0</v>
      </c>
      <c r="M3631">
        <v>1</v>
      </c>
      <c r="N3631">
        <v>0</v>
      </c>
      <c r="O3631" s="24">
        <f t="shared" si="338"/>
        <v>0</v>
      </c>
      <c r="P3631" s="35">
        <f>VLOOKUP(E3631,'参数设置&amp;汇总'!O:X,10,0)</f>
        <v>0.05</v>
      </c>
      <c r="Q3631" s="37">
        <f t="shared" si="339"/>
        <v>0.05</v>
      </c>
      <c r="R3631">
        <v>0.85</v>
      </c>
      <c r="S3631" s="38">
        <f t="shared" si="340"/>
        <v>5.8823529411764712E-2</v>
      </c>
      <c r="T3631" s="9">
        <f t="shared" si="341"/>
        <v>2.547058823529412E-2</v>
      </c>
      <c r="V3631" s="11"/>
    </row>
    <row r="3632" spans="2:22" ht="18">
      <c r="B3632" t="s">
        <v>550</v>
      </c>
      <c r="C3632" t="s">
        <v>2</v>
      </c>
      <c r="D3632" t="str">
        <f>VLOOKUP(G3632,Sheet1!J:K,2,0)</f>
        <v>C</v>
      </c>
      <c r="E3632" t="str">
        <f t="shared" si="336"/>
        <v>C素质教育</v>
      </c>
      <c r="F3632" t="str">
        <f>VLOOKUP(G3632,Sheet1!J:L,3,0)</f>
        <v>西藏自治区</v>
      </c>
      <c r="G3632" t="s">
        <v>422</v>
      </c>
      <c r="H3632" s="2">
        <f>VLOOKUP(G3632,Sheet1!J:O,6,0)</f>
        <v>0</v>
      </c>
      <c r="I3632">
        <v>1</v>
      </c>
      <c r="J3632">
        <v>0</v>
      </c>
      <c r="K3632" s="8">
        <f>VLOOKUP(C3632,'渗透率、续签率'!B:C,2,0)</f>
        <v>0.22500000000000001</v>
      </c>
      <c r="L3632" s="6">
        <f t="shared" si="337"/>
        <v>0</v>
      </c>
      <c r="M3632">
        <v>0</v>
      </c>
      <c r="N3632">
        <v>0</v>
      </c>
      <c r="O3632" s="24" t="e">
        <f t="shared" si="338"/>
        <v>#DIV/0!</v>
      </c>
      <c r="P3632" s="35">
        <f>VLOOKUP(E3632,'参数设置&amp;汇总'!O:X,10,0)</f>
        <v>0.05</v>
      </c>
      <c r="Q3632" s="37">
        <f t="shared" si="339"/>
        <v>0</v>
      </c>
      <c r="R3632">
        <v>0.85</v>
      </c>
      <c r="S3632" s="38">
        <f t="shared" si="340"/>
        <v>0</v>
      </c>
      <c r="T3632" s="9">
        <f t="shared" si="341"/>
        <v>0</v>
      </c>
      <c r="V3632" s="11"/>
    </row>
    <row r="3633" spans="2:22" ht="18">
      <c r="B3633" t="s">
        <v>550</v>
      </c>
      <c r="C3633" t="s">
        <v>2</v>
      </c>
      <c r="D3633" t="str">
        <f>VLOOKUP(G3633,Sheet1!J:K,2,0)</f>
        <v>C</v>
      </c>
      <c r="E3633" t="str">
        <f t="shared" si="336"/>
        <v>C素质教育</v>
      </c>
      <c r="F3633" t="str">
        <f>VLOOKUP(G3633,Sheet1!J:L,3,0)</f>
        <v>甘肃省</v>
      </c>
      <c r="G3633" t="s">
        <v>423</v>
      </c>
      <c r="H3633" s="2" t="str">
        <f>VLOOKUP(G3633,Sheet1!J:O,6,0)</f>
        <v>华北大区</v>
      </c>
      <c r="I3633">
        <v>170</v>
      </c>
      <c r="J3633">
        <v>0</v>
      </c>
      <c r="K3633" s="8">
        <f>VLOOKUP(C3633,'渗透率、续签率'!B:C,2,0)</f>
        <v>0.22500000000000001</v>
      </c>
      <c r="L3633" s="6">
        <f t="shared" si="337"/>
        <v>0</v>
      </c>
      <c r="M3633">
        <v>0</v>
      </c>
      <c r="N3633">
        <v>0</v>
      </c>
      <c r="O3633" s="24" t="e">
        <f t="shared" si="338"/>
        <v>#DIV/0!</v>
      </c>
      <c r="P3633" s="35">
        <f>VLOOKUP(E3633,'参数设置&amp;汇总'!O:X,10,0)</f>
        <v>0.05</v>
      </c>
      <c r="Q3633" s="37">
        <f t="shared" si="339"/>
        <v>0</v>
      </c>
      <c r="R3633">
        <v>0.85</v>
      </c>
      <c r="S3633" s="38">
        <f t="shared" si="340"/>
        <v>0</v>
      </c>
      <c r="T3633" s="9">
        <f t="shared" si="341"/>
        <v>0</v>
      </c>
      <c r="V3633" s="11"/>
    </row>
    <row r="3634" spans="2:22" ht="18">
      <c r="B3634" t="s">
        <v>550</v>
      </c>
      <c r="C3634" t="s">
        <v>2</v>
      </c>
      <c r="D3634" t="str">
        <f>VLOOKUP(G3634,Sheet1!J:K,2,0)</f>
        <v>C</v>
      </c>
      <c r="E3634" t="str">
        <f t="shared" si="336"/>
        <v>C素质教育</v>
      </c>
      <c r="F3634" t="str">
        <f>VLOOKUP(G3634,Sheet1!J:L,3,0)</f>
        <v>海南省</v>
      </c>
      <c r="G3634" t="s">
        <v>424</v>
      </c>
      <c r="H3634" s="2" t="str">
        <f>VLOOKUP(G3634,Sheet1!J:O,6,0)</f>
        <v>华南大区</v>
      </c>
      <c r="I3634">
        <v>36</v>
      </c>
      <c r="J3634">
        <v>0</v>
      </c>
      <c r="K3634" s="8">
        <f>VLOOKUP(C3634,'渗透率、续签率'!B:C,2,0)</f>
        <v>0.22500000000000001</v>
      </c>
      <c r="L3634" s="6">
        <f t="shared" si="337"/>
        <v>0</v>
      </c>
      <c r="M3634">
        <v>2</v>
      </c>
      <c r="N3634">
        <v>0</v>
      </c>
      <c r="O3634" s="24">
        <f t="shared" si="338"/>
        <v>0</v>
      </c>
      <c r="P3634" s="35">
        <f>VLOOKUP(E3634,'参数设置&amp;汇总'!O:X,10,0)</f>
        <v>0.05</v>
      </c>
      <c r="Q3634" s="37">
        <f t="shared" si="339"/>
        <v>0.1</v>
      </c>
      <c r="R3634">
        <v>0.85</v>
      </c>
      <c r="S3634" s="38">
        <f t="shared" si="340"/>
        <v>0.11764705882352942</v>
      </c>
      <c r="T3634" s="9">
        <f t="shared" si="341"/>
        <v>5.094117647058824E-2</v>
      </c>
      <c r="V3634" s="11"/>
    </row>
    <row r="3635" spans="2:22" ht="18">
      <c r="B3635" t="s">
        <v>550</v>
      </c>
      <c r="C3635" t="s">
        <v>2</v>
      </c>
      <c r="D3635" t="str">
        <f>VLOOKUP(G3635,Sheet1!J:K,2,0)</f>
        <v>C</v>
      </c>
      <c r="E3635" t="str">
        <f t="shared" si="336"/>
        <v>C素质教育</v>
      </c>
      <c r="F3635" t="str">
        <f>VLOOKUP(G3635,Sheet1!J:L,3,0)</f>
        <v>湖北省</v>
      </c>
      <c r="G3635" t="s">
        <v>425</v>
      </c>
      <c r="H3635" s="2" t="str">
        <f>VLOOKUP(G3635,Sheet1!J:O,6,0)</f>
        <v>华南大区</v>
      </c>
      <c r="I3635">
        <v>164</v>
      </c>
      <c r="J3635">
        <v>0</v>
      </c>
      <c r="K3635" s="8">
        <f>VLOOKUP(C3635,'渗透率、续签率'!B:C,2,0)</f>
        <v>0.22500000000000001</v>
      </c>
      <c r="L3635" s="6">
        <f t="shared" si="337"/>
        <v>0</v>
      </c>
      <c r="M3635">
        <v>27</v>
      </c>
      <c r="N3635">
        <v>0</v>
      </c>
      <c r="O3635" s="24">
        <f t="shared" si="338"/>
        <v>0</v>
      </c>
      <c r="P3635" s="35">
        <f>VLOOKUP(E3635,'参数设置&amp;汇总'!O:X,10,0)</f>
        <v>0.05</v>
      </c>
      <c r="Q3635" s="37">
        <f t="shared" si="339"/>
        <v>1.35</v>
      </c>
      <c r="R3635">
        <v>0.85</v>
      </c>
      <c r="S3635" s="38">
        <f t="shared" si="340"/>
        <v>1.5882352941176472</v>
      </c>
      <c r="T3635" s="9">
        <f t="shared" si="341"/>
        <v>0.68770588235294128</v>
      </c>
      <c r="V3635" s="11"/>
    </row>
    <row r="3636" spans="2:22" ht="18">
      <c r="B3636" t="s">
        <v>550</v>
      </c>
      <c r="C3636" t="s">
        <v>2</v>
      </c>
      <c r="D3636" t="str">
        <f>VLOOKUP(G3636,Sheet1!J:K,2,0)</f>
        <v>C</v>
      </c>
      <c r="E3636" t="str">
        <f t="shared" si="336"/>
        <v>C素质教育</v>
      </c>
      <c r="F3636" t="str">
        <f>VLOOKUP(G3636,Sheet1!J:L,3,0)</f>
        <v>四川省</v>
      </c>
      <c r="G3636" t="s">
        <v>426</v>
      </c>
      <c r="H3636" s="2" t="str">
        <f>VLOOKUP(G3636,Sheet1!J:O,6,0)</f>
        <v>华北大区</v>
      </c>
      <c r="I3636">
        <v>142</v>
      </c>
      <c r="J3636">
        <v>0</v>
      </c>
      <c r="K3636" s="8">
        <f>VLOOKUP(C3636,'渗透率、续签率'!B:C,2,0)</f>
        <v>0.22500000000000001</v>
      </c>
      <c r="L3636" s="6">
        <f t="shared" si="337"/>
        <v>0</v>
      </c>
      <c r="M3636">
        <v>15</v>
      </c>
      <c r="N3636">
        <v>0</v>
      </c>
      <c r="O3636" s="24">
        <f t="shared" si="338"/>
        <v>0</v>
      </c>
      <c r="P3636" s="35">
        <f>VLOOKUP(E3636,'参数设置&amp;汇总'!O:X,10,0)</f>
        <v>0.05</v>
      </c>
      <c r="Q3636" s="37">
        <f t="shared" si="339"/>
        <v>0.75</v>
      </c>
      <c r="R3636">
        <v>0.85</v>
      </c>
      <c r="S3636" s="38">
        <f t="shared" si="340"/>
        <v>0.88235294117647056</v>
      </c>
      <c r="T3636" s="9">
        <f t="shared" si="341"/>
        <v>0.38205882352941173</v>
      </c>
      <c r="V3636" s="11"/>
    </row>
    <row r="3637" spans="2:22" ht="18">
      <c r="B3637" t="s">
        <v>550</v>
      </c>
      <c r="C3637" t="s">
        <v>2</v>
      </c>
      <c r="D3637" t="str">
        <f>VLOOKUP(G3637,Sheet1!J:K,2,0)</f>
        <v>B</v>
      </c>
      <c r="E3637" t="str">
        <f t="shared" si="336"/>
        <v>B素质教育</v>
      </c>
      <c r="F3637" t="str">
        <f>VLOOKUP(G3637,Sheet1!J:L,3,0)</f>
        <v>山东省</v>
      </c>
      <c r="G3637" t="s">
        <v>88</v>
      </c>
      <c r="H3637" s="2" t="str">
        <f>VLOOKUP(G3637,Sheet1!J:O,6,0)</f>
        <v>华北大区</v>
      </c>
      <c r="I3637" s="1">
        <v>3920</v>
      </c>
      <c r="J3637">
        <v>93</v>
      </c>
      <c r="K3637" s="8">
        <f>VLOOKUP(C3637,'渗透率、续签率'!B:C,2,0)</f>
        <v>0.22500000000000001</v>
      </c>
      <c r="L3637" s="6">
        <f t="shared" si="337"/>
        <v>2.3724489795918367E-2</v>
      </c>
      <c r="M3637">
        <v>821</v>
      </c>
      <c r="N3637">
        <v>37</v>
      </c>
      <c r="O3637" s="24">
        <f t="shared" si="338"/>
        <v>4.5066991473812421E-2</v>
      </c>
      <c r="P3637" s="35">
        <f>VLOOKUP(E3637,'参数设置&amp;汇总'!O:X,10,0)</f>
        <v>0.3</v>
      </c>
      <c r="Q3637" s="37">
        <f t="shared" si="339"/>
        <v>246.29999999999998</v>
      </c>
      <c r="R3637">
        <v>0.85</v>
      </c>
      <c r="S3637" s="38">
        <f t="shared" si="340"/>
        <v>279.97058823529414</v>
      </c>
      <c r="T3637" s="9">
        <f t="shared" si="341"/>
        <v>121.22726470588236</v>
      </c>
      <c r="V3637" s="11"/>
    </row>
    <row r="3638" spans="2:22" ht="18">
      <c r="B3638" t="s">
        <v>550</v>
      </c>
      <c r="C3638" t="s">
        <v>2</v>
      </c>
      <c r="D3638" t="str">
        <f>VLOOKUP(G3638,Sheet1!J:K,2,0)</f>
        <v>C</v>
      </c>
      <c r="E3638" t="str">
        <f t="shared" si="336"/>
        <v>C素质教育</v>
      </c>
      <c r="F3638" t="str">
        <f>VLOOKUP(G3638,Sheet1!J:L,3,0)</f>
        <v>辽宁省</v>
      </c>
      <c r="G3638" t="s">
        <v>427</v>
      </c>
      <c r="H3638" s="2" t="str">
        <f>VLOOKUP(G3638,Sheet1!J:O,6,0)</f>
        <v>华北大区</v>
      </c>
      <c r="I3638">
        <v>584</v>
      </c>
      <c r="J3638">
        <v>31</v>
      </c>
      <c r="K3638" s="8">
        <f>VLOOKUP(C3638,'渗透率、续签率'!B:C,2,0)</f>
        <v>0.22500000000000001</v>
      </c>
      <c r="L3638" s="6">
        <f t="shared" si="337"/>
        <v>5.3082191780821915E-2</v>
      </c>
      <c r="M3638">
        <v>47</v>
      </c>
      <c r="N3638">
        <v>2</v>
      </c>
      <c r="O3638" s="24">
        <f t="shared" si="338"/>
        <v>4.2553191489361701E-2</v>
      </c>
      <c r="P3638" s="35">
        <f>VLOOKUP(E3638,'参数设置&amp;汇总'!O:X,10,0)</f>
        <v>0.05</v>
      </c>
      <c r="Q3638" s="37">
        <f t="shared" si="339"/>
        <v>2.35</v>
      </c>
      <c r="R3638">
        <v>0.85</v>
      </c>
      <c r="S3638" s="38">
        <f t="shared" si="340"/>
        <v>2.2352941176470589</v>
      </c>
      <c r="T3638" s="9">
        <f t="shared" si="341"/>
        <v>0.96788235294117653</v>
      </c>
      <c r="U3638" s="1"/>
      <c r="V3638" s="11"/>
    </row>
    <row r="3639" spans="2:22" ht="18">
      <c r="B3639" t="s">
        <v>550</v>
      </c>
      <c r="C3639" t="s">
        <v>2</v>
      </c>
      <c r="D3639" t="str">
        <f>VLOOKUP(G3639,Sheet1!J:K,2,0)</f>
        <v>C</v>
      </c>
      <c r="E3639" t="str">
        <f t="shared" si="336"/>
        <v>C素质教育</v>
      </c>
      <c r="F3639" t="str">
        <f>VLOOKUP(G3639,Sheet1!J:L,3,0)</f>
        <v>广东省</v>
      </c>
      <c r="G3639" t="s">
        <v>428</v>
      </c>
      <c r="H3639" s="2" t="str">
        <f>VLOOKUP(G3639,Sheet1!J:O,6,0)</f>
        <v>华南大区</v>
      </c>
      <c r="I3639">
        <v>335</v>
      </c>
      <c r="J3639">
        <v>0</v>
      </c>
      <c r="K3639" s="8">
        <f>VLOOKUP(C3639,'渗透率、续签率'!B:C,2,0)</f>
        <v>0.22500000000000001</v>
      </c>
      <c r="L3639" s="6">
        <f t="shared" si="337"/>
        <v>0</v>
      </c>
      <c r="M3639">
        <v>25</v>
      </c>
      <c r="N3639">
        <v>0</v>
      </c>
      <c r="O3639" s="24">
        <f t="shared" si="338"/>
        <v>0</v>
      </c>
      <c r="P3639" s="35">
        <f>VLOOKUP(E3639,'参数设置&amp;汇总'!O:X,10,0)</f>
        <v>0.05</v>
      </c>
      <c r="Q3639" s="37">
        <f t="shared" si="339"/>
        <v>1.25</v>
      </c>
      <c r="R3639">
        <v>0.85</v>
      </c>
      <c r="S3639" s="38">
        <f t="shared" si="340"/>
        <v>1.4705882352941178</v>
      </c>
      <c r="T3639" s="9">
        <f t="shared" si="341"/>
        <v>0.63676470588235301</v>
      </c>
    </row>
    <row r="3640" spans="2:22" ht="18">
      <c r="B3640" t="s">
        <v>550</v>
      </c>
      <c r="C3640" t="s">
        <v>2</v>
      </c>
      <c r="D3640" t="str">
        <f>VLOOKUP(G3640,Sheet1!J:K,2,0)</f>
        <v>C</v>
      </c>
      <c r="E3640" t="str">
        <f t="shared" si="336"/>
        <v>C素质教育</v>
      </c>
      <c r="F3640" t="str">
        <f>VLOOKUP(G3640,Sheet1!J:L,3,0)</f>
        <v>香港特别行政区</v>
      </c>
      <c r="G3640" t="s">
        <v>429</v>
      </c>
      <c r="H3640" s="2">
        <f>VLOOKUP(G3640,Sheet1!J:O,6,0)</f>
        <v>0</v>
      </c>
      <c r="I3640" s="1">
        <v>1141</v>
      </c>
      <c r="J3640">
        <v>0</v>
      </c>
      <c r="K3640" s="8">
        <f>VLOOKUP(C3640,'渗透率、续签率'!B:C,2,0)</f>
        <v>0.22500000000000001</v>
      </c>
      <c r="L3640" s="6">
        <f t="shared" si="337"/>
        <v>0</v>
      </c>
      <c r="M3640">
        <v>67</v>
      </c>
      <c r="N3640">
        <v>0</v>
      </c>
      <c r="O3640" s="24">
        <f t="shared" si="338"/>
        <v>0</v>
      </c>
      <c r="P3640" s="35">
        <f>VLOOKUP(E3640,'参数设置&amp;汇总'!O:X,10,0)</f>
        <v>0.05</v>
      </c>
      <c r="Q3640" s="37">
        <f t="shared" si="339"/>
        <v>3.35</v>
      </c>
      <c r="R3640">
        <v>0.85</v>
      </c>
      <c r="S3640" s="38">
        <f t="shared" si="340"/>
        <v>3.9411764705882355</v>
      </c>
      <c r="T3640" s="9">
        <f t="shared" si="341"/>
        <v>1.7065294117647059</v>
      </c>
      <c r="U3640" s="1"/>
      <c r="V3640" s="11"/>
    </row>
    <row r="3641" spans="2:22" ht="18">
      <c r="B3641" t="s">
        <v>550</v>
      </c>
      <c r="C3641" t="s">
        <v>2</v>
      </c>
      <c r="D3641" t="str">
        <f>VLOOKUP(G3641,Sheet1!J:K,2,0)</f>
        <v>C</v>
      </c>
      <c r="E3641" t="str">
        <f t="shared" si="336"/>
        <v>C素质教育</v>
      </c>
      <c r="F3641" t="str">
        <f>VLOOKUP(G3641,Sheet1!J:L,3,0)</f>
        <v>安徽省</v>
      </c>
      <c r="G3641" t="s">
        <v>430</v>
      </c>
      <c r="H3641" s="2" t="str">
        <f>VLOOKUP(G3641,Sheet1!J:O,6,0)</f>
        <v>华南大区</v>
      </c>
      <c r="I3641">
        <v>380</v>
      </c>
      <c r="J3641">
        <v>2</v>
      </c>
      <c r="K3641" s="8">
        <f>VLOOKUP(C3641,'渗透率、续签率'!B:C,2,0)</f>
        <v>0.22500000000000001</v>
      </c>
      <c r="L3641" s="6">
        <f t="shared" si="337"/>
        <v>5.263157894736842E-3</v>
      </c>
      <c r="M3641">
        <v>99</v>
      </c>
      <c r="N3641">
        <v>1</v>
      </c>
      <c r="O3641" s="24">
        <f t="shared" si="338"/>
        <v>1.0101010101010102E-2</v>
      </c>
      <c r="P3641" s="35">
        <f>VLOOKUP(E3641,'参数设置&amp;汇总'!O:X,10,0)</f>
        <v>0.05</v>
      </c>
      <c r="Q3641" s="37">
        <f t="shared" si="339"/>
        <v>4.95</v>
      </c>
      <c r="R3641">
        <v>0.85</v>
      </c>
      <c r="S3641" s="38">
        <f t="shared" si="340"/>
        <v>5.5588235294117654</v>
      </c>
      <c r="T3641" s="9">
        <f t="shared" si="341"/>
        <v>2.4069705882352945</v>
      </c>
      <c r="U3641" s="1"/>
      <c r="V3641" s="11"/>
    </row>
    <row r="3642" spans="2:22" ht="18">
      <c r="B3642" t="s">
        <v>550</v>
      </c>
      <c r="C3642" t="s">
        <v>2</v>
      </c>
      <c r="D3642" t="str">
        <f>VLOOKUP(G3642,Sheet1!J:K,2,0)</f>
        <v>C</v>
      </c>
      <c r="E3642" t="str">
        <f t="shared" si="336"/>
        <v>C素质教育</v>
      </c>
      <c r="F3642" t="str">
        <f>VLOOKUP(G3642,Sheet1!J:L,3,0)</f>
        <v>河南省</v>
      </c>
      <c r="G3642" t="s">
        <v>431</v>
      </c>
      <c r="H3642" s="2" t="str">
        <f>VLOOKUP(G3642,Sheet1!J:O,6,0)</f>
        <v>华北大区</v>
      </c>
      <c r="I3642">
        <v>849</v>
      </c>
      <c r="J3642">
        <v>2</v>
      </c>
      <c r="K3642" s="8">
        <f>VLOOKUP(C3642,'渗透率、续签率'!B:C,2,0)</f>
        <v>0.22500000000000001</v>
      </c>
      <c r="L3642" s="6">
        <f t="shared" si="337"/>
        <v>2.3557126030624262E-3</v>
      </c>
      <c r="M3642">
        <v>67</v>
      </c>
      <c r="N3642">
        <v>0</v>
      </c>
      <c r="O3642" s="24">
        <f t="shared" si="338"/>
        <v>0</v>
      </c>
      <c r="P3642" s="35">
        <f>VLOOKUP(E3642,'参数设置&amp;汇总'!O:X,10,0)</f>
        <v>0.05</v>
      </c>
      <c r="Q3642" s="37">
        <f t="shared" si="339"/>
        <v>3.35</v>
      </c>
      <c r="R3642">
        <v>0.85</v>
      </c>
      <c r="S3642" s="38">
        <f t="shared" si="340"/>
        <v>3.9411764705882355</v>
      </c>
      <c r="T3642" s="9">
        <f t="shared" si="341"/>
        <v>1.7065294117647059</v>
      </c>
      <c r="V3642" s="11"/>
    </row>
    <row r="3643" spans="2:22" ht="18">
      <c r="B3643" t="s">
        <v>550</v>
      </c>
      <c r="C3643" t="s">
        <v>2</v>
      </c>
      <c r="D3643" t="str">
        <f>VLOOKUP(G3643,Sheet1!J:K,2,0)</f>
        <v>C</v>
      </c>
      <c r="E3643" t="str">
        <f t="shared" si="336"/>
        <v>C素质教育</v>
      </c>
      <c r="F3643" t="str">
        <f>VLOOKUP(G3643,Sheet1!J:L,3,0)</f>
        <v>黑龙江省</v>
      </c>
      <c r="G3643" t="s">
        <v>432</v>
      </c>
      <c r="H3643" s="2" t="str">
        <f>VLOOKUP(G3643,Sheet1!J:O,6,0)</f>
        <v>华北大区</v>
      </c>
      <c r="I3643">
        <v>134</v>
      </c>
      <c r="J3643">
        <v>0</v>
      </c>
      <c r="K3643" s="8">
        <f>VLOOKUP(C3643,'渗透率、续签率'!B:C,2,0)</f>
        <v>0.22500000000000001</v>
      </c>
      <c r="L3643" s="6">
        <f t="shared" si="337"/>
        <v>0</v>
      </c>
      <c r="M3643">
        <v>17</v>
      </c>
      <c r="N3643">
        <v>0</v>
      </c>
      <c r="O3643" s="24">
        <f t="shared" si="338"/>
        <v>0</v>
      </c>
      <c r="P3643" s="35">
        <f>VLOOKUP(E3643,'参数设置&amp;汇总'!O:X,10,0)</f>
        <v>0.05</v>
      </c>
      <c r="Q3643" s="37">
        <f t="shared" si="339"/>
        <v>0.85000000000000009</v>
      </c>
      <c r="R3643">
        <v>0.85</v>
      </c>
      <c r="S3643" s="38">
        <f t="shared" si="340"/>
        <v>1.0000000000000002</v>
      </c>
      <c r="T3643" s="9">
        <f t="shared" si="341"/>
        <v>0.43300000000000011</v>
      </c>
      <c r="V3643" s="11"/>
    </row>
    <row r="3644" spans="2:22" ht="18">
      <c r="B3644" t="s">
        <v>550</v>
      </c>
      <c r="C3644" t="s">
        <v>2</v>
      </c>
      <c r="D3644" t="str">
        <f>VLOOKUP(G3644,Sheet1!J:K,2,0)</f>
        <v>C</v>
      </c>
      <c r="E3644" t="str">
        <f t="shared" si="336"/>
        <v>C素质教育</v>
      </c>
      <c r="F3644" t="str">
        <f>VLOOKUP(G3644,Sheet1!J:L,3,0)</f>
        <v>河南省</v>
      </c>
      <c r="G3644" t="s">
        <v>433</v>
      </c>
      <c r="H3644" s="2" t="str">
        <f>VLOOKUP(G3644,Sheet1!J:O,6,0)</f>
        <v>华北大区</v>
      </c>
      <c r="I3644">
        <v>284</v>
      </c>
      <c r="J3644">
        <v>2</v>
      </c>
      <c r="K3644" s="8">
        <f>VLOOKUP(C3644,'渗透率、续签率'!B:C,2,0)</f>
        <v>0.22500000000000001</v>
      </c>
      <c r="L3644" s="6">
        <f t="shared" si="337"/>
        <v>7.0422535211267607E-3</v>
      </c>
      <c r="M3644">
        <v>40</v>
      </c>
      <c r="N3644">
        <v>0</v>
      </c>
      <c r="O3644" s="24">
        <f t="shared" si="338"/>
        <v>0</v>
      </c>
      <c r="P3644" s="35">
        <f>VLOOKUP(E3644,'参数设置&amp;汇总'!O:X,10,0)</f>
        <v>0.05</v>
      </c>
      <c r="Q3644" s="37">
        <f t="shared" si="339"/>
        <v>2</v>
      </c>
      <c r="R3644">
        <v>0.85</v>
      </c>
      <c r="S3644" s="38">
        <f t="shared" si="340"/>
        <v>2.3529411764705883</v>
      </c>
      <c r="T3644" s="9">
        <f t="shared" si="341"/>
        <v>1.0188235294117647</v>
      </c>
      <c r="V3644" s="11"/>
    </row>
    <row r="3645" spans="2:22" ht="18">
      <c r="B3645" t="s">
        <v>550</v>
      </c>
      <c r="C3645" t="s">
        <v>2</v>
      </c>
      <c r="D3645" t="str">
        <f>VLOOKUP(G3645,Sheet1!J:K,2,0)</f>
        <v>C</v>
      </c>
      <c r="E3645" t="str">
        <f t="shared" si="336"/>
        <v>C素质教育</v>
      </c>
      <c r="F3645" t="str">
        <f>VLOOKUP(G3645,Sheet1!J:L,3,0)</f>
        <v>黑龙江省</v>
      </c>
      <c r="G3645" t="s">
        <v>434</v>
      </c>
      <c r="H3645" s="2" t="str">
        <f>VLOOKUP(G3645,Sheet1!J:O,6,0)</f>
        <v>华北大区</v>
      </c>
      <c r="I3645">
        <v>104</v>
      </c>
      <c r="J3645">
        <v>0</v>
      </c>
      <c r="K3645" s="8">
        <f>VLOOKUP(C3645,'渗透率、续签率'!B:C,2,0)</f>
        <v>0.22500000000000001</v>
      </c>
      <c r="L3645" s="6">
        <f t="shared" si="337"/>
        <v>0</v>
      </c>
      <c r="M3645">
        <v>6</v>
      </c>
      <c r="N3645">
        <v>0</v>
      </c>
      <c r="O3645" s="24">
        <f t="shared" si="338"/>
        <v>0</v>
      </c>
      <c r="P3645" s="35">
        <f>VLOOKUP(E3645,'参数设置&amp;汇总'!O:X,10,0)</f>
        <v>0.05</v>
      </c>
      <c r="Q3645" s="37">
        <f t="shared" si="339"/>
        <v>0.30000000000000004</v>
      </c>
      <c r="R3645">
        <v>0.85</v>
      </c>
      <c r="S3645" s="38">
        <f t="shared" si="340"/>
        <v>0.35294117647058831</v>
      </c>
      <c r="T3645" s="9">
        <f t="shared" si="341"/>
        <v>0.15282352941176475</v>
      </c>
      <c r="V3645" s="11"/>
    </row>
    <row r="3646" spans="2:22" ht="18">
      <c r="B3646" t="s">
        <v>550</v>
      </c>
      <c r="C3646" t="s">
        <v>2</v>
      </c>
      <c r="D3646" t="str">
        <f>VLOOKUP(G3646,Sheet1!J:K,2,0)</f>
        <v>C</v>
      </c>
      <c r="E3646" t="str">
        <f t="shared" si="336"/>
        <v>C素质教育</v>
      </c>
      <c r="F3646" t="str">
        <f>VLOOKUP(G3646,Sheet1!J:L,3,0)</f>
        <v>江西省</v>
      </c>
      <c r="G3646" t="s">
        <v>435</v>
      </c>
      <c r="H3646" s="2" t="str">
        <f>VLOOKUP(G3646,Sheet1!J:O,6,0)</f>
        <v>华南大区</v>
      </c>
      <c r="I3646">
        <v>153</v>
      </c>
      <c r="J3646">
        <v>0</v>
      </c>
      <c r="K3646" s="8">
        <f>VLOOKUP(C3646,'渗透率、续签率'!B:C,2,0)</f>
        <v>0.22500000000000001</v>
      </c>
      <c r="L3646" s="6">
        <f t="shared" si="337"/>
        <v>0</v>
      </c>
      <c r="M3646">
        <v>29</v>
      </c>
      <c r="N3646">
        <v>0</v>
      </c>
      <c r="O3646" s="24">
        <f t="shared" si="338"/>
        <v>0</v>
      </c>
      <c r="P3646" s="35">
        <f>VLOOKUP(E3646,'参数设置&amp;汇总'!O:X,10,0)</f>
        <v>0.05</v>
      </c>
      <c r="Q3646" s="37">
        <f t="shared" si="339"/>
        <v>1.4500000000000002</v>
      </c>
      <c r="R3646">
        <v>0.85</v>
      </c>
      <c r="S3646" s="38">
        <f t="shared" si="340"/>
        <v>1.7058823529411766</v>
      </c>
      <c r="T3646" s="9">
        <f t="shared" si="341"/>
        <v>0.73864705882352943</v>
      </c>
      <c r="V3646" s="11"/>
    </row>
    <row r="3647" spans="2:22" ht="18">
      <c r="B3647" t="s">
        <v>550</v>
      </c>
      <c r="C3647" t="s">
        <v>2</v>
      </c>
      <c r="D3647" t="str">
        <f>VLOOKUP(G3647,Sheet1!J:K,2,0)</f>
        <v>C</v>
      </c>
      <c r="E3647" t="str">
        <f t="shared" si="336"/>
        <v>C素质教育</v>
      </c>
      <c r="F3647" t="str">
        <f>VLOOKUP(G3647,Sheet1!J:L,3,0)</f>
        <v>湖北省</v>
      </c>
      <c r="G3647" t="s">
        <v>436</v>
      </c>
      <c r="H3647" s="2" t="str">
        <f>VLOOKUP(G3647,Sheet1!J:O,6,0)</f>
        <v>华南大区</v>
      </c>
      <c r="I3647">
        <v>539</v>
      </c>
      <c r="J3647">
        <v>0</v>
      </c>
      <c r="K3647" s="8">
        <f>VLOOKUP(C3647,'渗透率、续签率'!B:C,2,0)</f>
        <v>0.22500000000000001</v>
      </c>
      <c r="L3647" s="6">
        <f t="shared" si="337"/>
        <v>0</v>
      </c>
      <c r="M3647">
        <v>38</v>
      </c>
      <c r="N3647">
        <v>0</v>
      </c>
      <c r="O3647" s="24">
        <f t="shared" si="338"/>
        <v>0</v>
      </c>
      <c r="P3647" s="35">
        <f>VLOOKUP(E3647,'参数设置&amp;汇总'!O:X,10,0)</f>
        <v>0.05</v>
      </c>
      <c r="Q3647" s="37">
        <f t="shared" si="339"/>
        <v>1.9000000000000001</v>
      </c>
      <c r="R3647">
        <v>0.85</v>
      </c>
      <c r="S3647" s="38">
        <f t="shared" si="340"/>
        <v>2.2352941176470589</v>
      </c>
      <c r="T3647" s="9">
        <f t="shared" si="341"/>
        <v>0.96788235294117653</v>
      </c>
      <c r="V3647" s="11"/>
    </row>
    <row r="3648" spans="2:22" ht="18">
      <c r="B3648" t="s">
        <v>550</v>
      </c>
      <c r="C3648" t="s">
        <v>2</v>
      </c>
      <c r="D3648" t="str">
        <f>VLOOKUP(G3648,Sheet1!J:K,2,0)</f>
        <v>C</v>
      </c>
      <c r="E3648" t="str">
        <f t="shared" si="336"/>
        <v>C素质教育</v>
      </c>
      <c r="F3648" t="str">
        <f>VLOOKUP(G3648,Sheet1!J:L,3,0)</f>
        <v>青海省</v>
      </c>
      <c r="G3648" t="s">
        <v>437</v>
      </c>
      <c r="H3648" s="2" t="str">
        <f>VLOOKUP(G3648,Sheet1!J:O,6,0)</f>
        <v>华北大区</v>
      </c>
      <c r="I3648">
        <v>9</v>
      </c>
      <c r="J3648">
        <v>0</v>
      </c>
      <c r="K3648" s="8">
        <f>VLOOKUP(C3648,'渗透率、续签率'!B:C,2,0)</f>
        <v>0.22500000000000001</v>
      </c>
      <c r="L3648" s="6">
        <f t="shared" si="337"/>
        <v>0</v>
      </c>
      <c r="M3648">
        <v>1</v>
      </c>
      <c r="N3648">
        <v>0</v>
      </c>
      <c r="O3648" s="24">
        <f t="shared" si="338"/>
        <v>0</v>
      </c>
      <c r="P3648" s="35">
        <f>VLOOKUP(E3648,'参数设置&amp;汇总'!O:X,10,0)</f>
        <v>0.05</v>
      </c>
      <c r="Q3648" s="37">
        <f t="shared" si="339"/>
        <v>0.05</v>
      </c>
      <c r="R3648">
        <v>0.85</v>
      </c>
      <c r="S3648" s="38">
        <f t="shared" si="340"/>
        <v>5.8823529411764712E-2</v>
      </c>
      <c r="T3648" s="9">
        <f t="shared" si="341"/>
        <v>2.547058823529412E-2</v>
      </c>
      <c r="V3648" s="11"/>
    </row>
    <row r="3649" spans="2:22" ht="18">
      <c r="B3649" t="s">
        <v>550</v>
      </c>
      <c r="C3649" t="s">
        <v>2</v>
      </c>
      <c r="D3649" t="str">
        <f>VLOOKUP(G3649,Sheet1!J:K,2,0)</f>
        <v>C</v>
      </c>
      <c r="E3649" t="str">
        <f t="shared" si="336"/>
        <v>C素质教育</v>
      </c>
      <c r="F3649" t="str">
        <f>VLOOKUP(G3649,Sheet1!J:L,3,0)</f>
        <v>安徽省</v>
      </c>
      <c r="G3649" t="s">
        <v>438</v>
      </c>
      <c r="H3649" s="2" t="str">
        <f>VLOOKUP(G3649,Sheet1!J:O,6,0)</f>
        <v>华南大区</v>
      </c>
      <c r="I3649">
        <v>200</v>
      </c>
      <c r="J3649">
        <v>0</v>
      </c>
      <c r="K3649" s="8">
        <f>VLOOKUP(C3649,'渗透率、续签率'!B:C,2,0)</f>
        <v>0.22500000000000001</v>
      </c>
      <c r="L3649" s="6">
        <f t="shared" si="337"/>
        <v>0</v>
      </c>
      <c r="M3649">
        <v>32</v>
      </c>
      <c r="N3649">
        <v>0</v>
      </c>
      <c r="O3649" s="24">
        <f t="shared" si="338"/>
        <v>0</v>
      </c>
      <c r="P3649" s="35">
        <f>VLOOKUP(E3649,'参数设置&amp;汇总'!O:X,10,0)</f>
        <v>0.05</v>
      </c>
      <c r="Q3649" s="37">
        <f t="shared" si="339"/>
        <v>1.6</v>
      </c>
      <c r="R3649">
        <v>0.85</v>
      </c>
      <c r="S3649" s="38">
        <f t="shared" si="340"/>
        <v>1.8823529411764708</v>
      </c>
      <c r="T3649" s="9">
        <f t="shared" si="341"/>
        <v>0.81505882352941184</v>
      </c>
      <c r="V3649" s="11"/>
    </row>
    <row r="3650" spans="2:22" ht="18">
      <c r="B3650" t="s">
        <v>550</v>
      </c>
      <c r="C3650" t="s">
        <v>2</v>
      </c>
      <c r="D3650" t="str">
        <f>VLOOKUP(G3650,Sheet1!J:K,2,0)</f>
        <v>C</v>
      </c>
      <c r="E3650" t="str">
        <f t="shared" si="336"/>
        <v>C素质教育</v>
      </c>
      <c r="F3650" t="str">
        <f>VLOOKUP(G3650,Sheet1!J:L,3,0)</f>
        <v>湖北省</v>
      </c>
      <c r="G3650" t="s">
        <v>439</v>
      </c>
      <c r="H3650" s="2" t="str">
        <f>VLOOKUP(G3650,Sheet1!J:O,6,0)</f>
        <v>华南大区</v>
      </c>
      <c r="I3650">
        <v>303</v>
      </c>
      <c r="J3650">
        <v>0</v>
      </c>
      <c r="K3650" s="8">
        <f>VLOOKUP(C3650,'渗透率、续签率'!B:C,2,0)</f>
        <v>0.22500000000000001</v>
      </c>
      <c r="L3650" s="6">
        <f t="shared" si="337"/>
        <v>0</v>
      </c>
      <c r="M3650">
        <v>10</v>
      </c>
      <c r="N3650">
        <v>0</v>
      </c>
      <c r="O3650" s="24">
        <f t="shared" si="338"/>
        <v>0</v>
      </c>
      <c r="P3650" s="35">
        <f>VLOOKUP(E3650,'参数设置&amp;汇总'!O:X,10,0)</f>
        <v>0.05</v>
      </c>
      <c r="Q3650" s="37">
        <f t="shared" si="339"/>
        <v>0.5</v>
      </c>
      <c r="R3650">
        <v>0.85</v>
      </c>
      <c r="S3650" s="38">
        <f t="shared" si="340"/>
        <v>0.58823529411764708</v>
      </c>
      <c r="T3650" s="9">
        <f t="shared" si="341"/>
        <v>0.25470588235294117</v>
      </c>
      <c r="V3650" s="11"/>
    </row>
    <row r="3651" spans="2:22" ht="18">
      <c r="B3651" t="s">
        <v>550</v>
      </c>
      <c r="C3651" t="s">
        <v>2</v>
      </c>
      <c r="D3651" t="str">
        <f>VLOOKUP(G3651,Sheet1!J:K,2,0)</f>
        <v>C</v>
      </c>
      <c r="E3651" t="str">
        <f t="shared" ref="E3651:E3714" si="342">D3651&amp;C3651</f>
        <v>C素质教育</v>
      </c>
      <c r="F3651" t="str">
        <f>VLOOKUP(G3651,Sheet1!J:L,3,0)</f>
        <v>黑龙江省</v>
      </c>
      <c r="G3651" t="s">
        <v>440</v>
      </c>
      <c r="H3651" s="2" t="str">
        <f>VLOOKUP(G3651,Sheet1!J:O,6,0)</f>
        <v>华北大区</v>
      </c>
      <c r="I3651">
        <v>134</v>
      </c>
      <c r="J3651">
        <v>0</v>
      </c>
      <c r="K3651" s="8">
        <f>VLOOKUP(C3651,'渗透率、续签率'!B:C,2,0)</f>
        <v>0.22500000000000001</v>
      </c>
      <c r="L3651" s="6">
        <f t="shared" ref="L3651:L3714" si="343">J3651/I3651</f>
        <v>0</v>
      </c>
      <c r="M3651">
        <v>14</v>
      </c>
      <c r="N3651">
        <v>0</v>
      </c>
      <c r="O3651" s="24">
        <f t="shared" ref="O3651:O3714" si="344">N3651/M3651</f>
        <v>0</v>
      </c>
      <c r="P3651" s="35">
        <f>VLOOKUP(E3651,'参数设置&amp;汇总'!O:X,10,0)</f>
        <v>0.05</v>
      </c>
      <c r="Q3651" s="37">
        <f t="shared" ref="Q3651:Q3714" si="345">IF(P3651*M3651&gt;=N3651,M3651*P3651,N3651)</f>
        <v>0.70000000000000007</v>
      </c>
      <c r="R3651">
        <v>0.85</v>
      </c>
      <c r="S3651" s="38">
        <f t="shared" ref="S3651:S3714" si="346">((1-K3651)*N3651+IF(Q3651-N3651&gt;0,Q3651-N3651,0))/R3651</f>
        <v>0.82352941176470595</v>
      </c>
      <c r="T3651" s="9">
        <f t="shared" ref="T3651:T3714" si="347">S3651*0.433</f>
        <v>0.35658823529411765</v>
      </c>
      <c r="V3651" s="11"/>
    </row>
    <row r="3652" spans="2:22" ht="18">
      <c r="B3652" t="s">
        <v>550</v>
      </c>
      <c r="C3652" t="s">
        <v>2</v>
      </c>
      <c r="D3652" t="str">
        <f>VLOOKUP(G3652,Sheet1!J:K,2,0)</f>
        <v>C</v>
      </c>
      <c r="E3652" t="str">
        <f t="shared" si="342"/>
        <v>C素质教育</v>
      </c>
      <c r="F3652" t="str">
        <f>VLOOKUP(G3652,Sheet1!J:L,3,0)</f>
        <v>贵州省</v>
      </c>
      <c r="G3652" t="s">
        <v>441</v>
      </c>
      <c r="H3652" s="2" t="str">
        <f>VLOOKUP(G3652,Sheet1!J:O,6,0)</f>
        <v>华北大区</v>
      </c>
      <c r="I3652">
        <v>299</v>
      </c>
      <c r="J3652">
        <v>0</v>
      </c>
      <c r="K3652" s="8">
        <f>VLOOKUP(C3652,'渗透率、续签率'!B:C,2,0)</f>
        <v>0.22500000000000001</v>
      </c>
      <c r="L3652" s="6">
        <f t="shared" si="343"/>
        <v>0</v>
      </c>
      <c r="M3652">
        <v>31</v>
      </c>
      <c r="N3652">
        <v>0</v>
      </c>
      <c r="O3652" s="24">
        <f t="shared" si="344"/>
        <v>0</v>
      </c>
      <c r="P3652" s="35">
        <f>VLOOKUP(E3652,'参数设置&amp;汇总'!O:X,10,0)</f>
        <v>0.05</v>
      </c>
      <c r="Q3652" s="37">
        <f t="shared" si="345"/>
        <v>1.55</v>
      </c>
      <c r="R3652">
        <v>0.85</v>
      </c>
      <c r="S3652" s="38">
        <f t="shared" si="346"/>
        <v>1.8235294117647061</v>
      </c>
      <c r="T3652" s="9">
        <f t="shared" si="347"/>
        <v>0.7895882352941177</v>
      </c>
      <c r="V3652" s="11"/>
    </row>
    <row r="3653" spans="2:22" ht="18">
      <c r="B3653" t="s">
        <v>550</v>
      </c>
      <c r="C3653" t="s">
        <v>2</v>
      </c>
      <c r="D3653" t="str">
        <f>VLOOKUP(G3653,Sheet1!J:K,2,0)</f>
        <v>C</v>
      </c>
      <c r="E3653" t="str">
        <f t="shared" si="342"/>
        <v>C素质教育</v>
      </c>
      <c r="F3653" t="str">
        <f>VLOOKUP(G3653,Sheet1!J:L,3,0)</f>
        <v>贵州省</v>
      </c>
      <c r="G3653" t="s">
        <v>442</v>
      </c>
      <c r="H3653" s="2" t="str">
        <f>VLOOKUP(G3653,Sheet1!J:O,6,0)</f>
        <v>华北大区</v>
      </c>
      <c r="I3653">
        <v>335</v>
      </c>
      <c r="J3653">
        <v>0</v>
      </c>
      <c r="K3653" s="8">
        <f>VLOOKUP(C3653,'渗透率、续签率'!B:C,2,0)</f>
        <v>0.22500000000000001</v>
      </c>
      <c r="L3653" s="6">
        <f t="shared" si="343"/>
        <v>0</v>
      </c>
      <c r="M3653">
        <v>74</v>
      </c>
      <c r="N3653">
        <v>0</v>
      </c>
      <c r="O3653" s="24">
        <f t="shared" si="344"/>
        <v>0</v>
      </c>
      <c r="P3653" s="35">
        <f>VLOOKUP(E3653,'参数设置&amp;汇总'!O:X,10,0)</f>
        <v>0.05</v>
      </c>
      <c r="Q3653" s="37">
        <f t="shared" si="345"/>
        <v>3.7</v>
      </c>
      <c r="R3653">
        <v>0.85</v>
      </c>
      <c r="S3653" s="38">
        <f t="shared" si="346"/>
        <v>4.3529411764705888</v>
      </c>
      <c r="T3653" s="9">
        <f t="shared" si="347"/>
        <v>1.884823529411765</v>
      </c>
      <c r="U3653" s="1"/>
      <c r="V3653" s="11"/>
    </row>
    <row r="3654" spans="2:22" ht="18">
      <c r="B3654" t="s">
        <v>550</v>
      </c>
      <c r="C3654" t="s">
        <v>2</v>
      </c>
      <c r="D3654" t="str">
        <f>VLOOKUP(G3654,Sheet1!J:K,2,0)</f>
        <v>C</v>
      </c>
      <c r="E3654" t="str">
        <f t="shared" si="342"/>
        <v>C素质教育</v>
      </c>
      <c r="F3654" t="str">
        <f>VLOOKUP(G3654,Sheet1!J:L,3,0)</f>
        <v>贵州省</v>
      </c>
      <c r="G3654" t="s">
        <v>443</v>
      </c>
      <c r="H3654" s="2" t="str">
        <f>VLOOKUP(G3654,Sheet1!J:O,6,0)</f>
        <v>华北大区</v>
      </c>
      <c r="I3654">
        <v>344</v>
      </c>
      <c r="J3654">
        <v>0</v>
      </c>
      <c r="K3654" s="8">
        <f>VLOOKUP(C3654,'渗透率、续签率'!B:C,2,0)</f>
        <v>0.22500000000000001</v>
      </c>
      <c r="L3654" s="6">
        <f t="shared" si="343"/>
        <v>0</v>
      </c>
      <c r="M3654">
        <v>34</v>
      </c>
      <c r="N3654">
        <v>0</v>
      </c>
      <c r="O3654" s="24">
        <f t="shared" si="344"/>
        <v>0</v>
      </c>
      <c r="P3654" s="35">
        <f>VLOOKUP(E3654,'参数设置&amp;汇总'!O:X,10,0)</f>
        <v>0.05</v>
      </c>
      <c r="Q3654" s="37">
        <f t="shared" si="345"/>
        <v>1.7000000000000002</v>
      </c>
      <c r="R3654">
        <v>0.85</v>
      </c>
      <c r="S3654" s="38">
        <f t="shared" si="346"/>
        <v>2.0000000000000004</v>
      </c>
      <c r="T3654" s="9">
        <f t="shared" si="347"/>
        <v>0.86600000000000021</v>
      </c>
      <c r="V3654" s="11"/>
    </row>
    <row r="3655" spans="2:22" ht="18">
      <c r="B3655" t="s">
        <v>550</v>
      </c>
      <c r="C3655" t="s">
        <v>2</v>
      </c>
      <c r="D3655" t="str">
        <f>VLOOKUP(G3655,Sheet1!J:K,2,0)</f>
        <v>C</v>
      </c>
      <c r="E3655" t="str">
        <f t="shared" si="342"/>
        <v>C素质教育</v>
      </c>
      <c r="F3655" t="str">
        <f>VLOOKUP(G3655,Sheet1!J:L,3,0)</f>
        <v>黑龙江省</v>
      </c>
      <c r="G3655" t="s">
        <v>444</v>
      </c>
      <c r="H3655" s="2" t="str">
        <f>VLOOKUP(G3655,Sheet1!J:O,6,0)</f>
        <v>华北大区</v>
      </c>
      <c r="I3655">
        <v>393</v>
      </c>
      <c r="J3655">
        <v>0</v>
      </c>
      <c r="K3655" s="8">
        <f>VLOOKUP(C3655,'渗透率、续签率'!B:C,2,0)</f>
        <v>0.22500000000000001</v>
      </c>
      <c r="L3655" s="6">
        <f t="shared" si="343"/>
        <v>0</v>
      </c>
      <c r="M3655">
        <v>39</v>
      </c>
      <c r="N3655">
        <v>0</v>
      </c>
      <c r="O3655" s="24">
        <f t="shared" si="344"/>
        <v>0</v>
      </c>
      <c r="P3655" s="35">
        <f>VLOOKUP(E3655,'参数设置&amp;汇总'!O:X,10,0)</f>
        <v>0.05</v>
      </c>
      <c r="Q3655" s="37">
        <f t="shared" si="345"/>
        <v>1.9500000000000002</v>
      </c>
      <c r="R3655">
        <v>0.85</v>
      </c>
      <c r="S3655" s="38">
        <f t="shared" si="346"/>
        <v>2.2941176470588238</v>
      </c>
      <c r="T3655" s="9">
        <f t="shared" si="347"/>
        <v>0.99335294117647066</v>
      </c>
      <c r="V3655" s="11"/>
    </row>
    <row r="3656" spans="2:22" ht="18">
      <c r="B3656" t="s">
        <v>550</v>
      </c>
      <c r="C3656" t="s">
        <v>2</v>
      </c>
      <c r="D3656" t="str">
        <f>VLOOKUP(G3656,Sheet1!J:K,2,0)</f>
        <v>C</v>
      </c>
      <c r="E3656" t="str">
        <f t="shared" si="342"/>
        <v>C素质教育</v>
      </c>
      <c r="F3656" t="str">
        <f>VLOOKUP(G3656,Sheet1!J:L,3,0)</f>
        <v>福建省</v>
      </c>
      <c r="G3656" t="s">
        <v>445</v>
      </c>
      <c r="H3656" s="2" t="str">
        <f>VLOOKUP(G3656,Sheet1!J:O,6,0)</f>
        <v>华南大区</v>
      </c>
      <c r="I3656">
        <v>296</v>
      </c>
      <c r="J3656">
        <v>0</v>
      </c>
      <c r="K3656" s="8">
        <f>VLOOKUP(C3656,'渗透率、续签率'!B:C,2,0)</f>
        <v>0.22500000000000001</v>
      </c>
      <c r="L3656" s="6">
        <f t="shared" si="343"/>
        <v>0</v>
      </c>
      <c r="M3656">
        <v>11</v>
      </c>
      <c r="N3656">
        <v>0</v>
      </c>
      <c r="O3656" s="24">
        <f t="shared" si="344"/>
        <v>0</v>
      </c>
      <c r="P3656" s="35">
        <f>VLOOKUP(E3656,'参数设置&amp;汇总'!O:X,10,0)</f>
        <v>0.05</v>
      </c>
      <c r="Q3656" s="37">
        <f t="shared" si="345"/>
        <v>0.55000000000000004</v>
      </c>
      <c r="R3656">
        <v>0.85</v>
      </c>
      <c r="S3656" s="38">
        <f t="shared" si="346"/>
        <v>0.6470588235294118</v>
      </c>
      <c r="T3656" s="9">
        <f t="shared" si="347"/>
        <v>0.2801764705882353</v>
      </c>
      <c r="V3656" s="11"/>
    </row>
    <row r="3657" spans="2:22" ht="18">
      <c r="B3657" t="s">
        <v>550</v>
      </c>
      <c r="C3657" t="s">
        <v>10</v>
      </c>
      <c r="D3657" t="str">
        <f>VLOOKUP(G3657,Sheet1!J:K,2,0)</f>
        <v>C</v>
      </c>
      <c r="E3657" t="str">
        <f t="shared" si="342"/>
        <v>C职业培训</v>
      </c>
      <c r="F3657" t="str">
        <f>VLOOKUP(G3657,Sheet1!J:L,3,0)</f>
        <v>黑龙江省</v>
      </c>
      <c r="G3657" t="s">
        <v>91</v>
      </c>
      <c r="H3657" s="2" t="str">
        <f>VLOOKUP(G3657,Sheet1!J:O,6,0)</f>
        <v>华北大区</v>
      </c>
      <c r="I3657">
        <v>28</v>
      </c>
      <c r="J3657">
        <v>1</v>
      </c>
      <c r="K3657" s="8">
        <f>VLOOKUP(C3657,'渗透率、续签率'!B:C,2,0)</f>
        <v>0.63200000000000001</v>
      </c>
      <c r="L3657" s="6">
        <f t="shared" si="343"/>
        <v>3.5714285714285712E-2</v>
      </c>
      <c r="M3657">
        <v>0</v>
      </c>
      <c r="N3657">
        <v>0</v>
      </c>
      <c r="O3657" s="24" t="e">
        <f t="shared" si="344"/>
        <v>#DIV/0!</v>
      </c>
      <c r="P3657" s="35">
        <f>VLOOKUP(E3657,'参数设置&amp;汇总'!O:X,10,0)</f>
        <v>0.25</v>
      </c>
      <c r="Q3657" s="37">
        <f t="shared" si="345"/>
        <v>0</v>
      </c>
      <c r="R3657">
        <v>0.85</v>
      </c>
      <c r="S3657" s="38">
        <f t="shared" si="346"/>
        <v>0</v>
      </c>
      <c r="T3657" s="9">
        <f t="shared" si="347"/>
        <v>0</v>
      </c>
      <c r="U3657" s="1"/>
      <c r="V3657" s="11"/>
    </row>
    <row r="3658" spans="2:22" ht="18">
      <c r="B3658" t="s">
        <v>550</v>
      </c>
      <c r="C3658" t="s">
        <v>10</v>
      </c>
      <c r="D3658" t="str">
        <f>VLOOKUP(G3658,Sheet1!J:K,2,0)</f>
        <v>C</v>
      </c>
      <c r="E3658" t="str">
        <f t="shared" si="342"/>
        <v>C职业培训</v>
      </c>
      <c r="F3658" t="str">
        <f>VLOOKUP(G3658,Sheet1!J:L,3,0)</f>
        <v>海南省</v>
      </c>
      <c r="G3658" t="s">
        <v>93</v>
      </c>
      <c r="H3658" s="2" t="str">
        <f>VLOOKUP(G3658,Sheet1!J:O,6,0)</f>
        <v>华南大区</v>
      </c>
      <c r="I3658">
        <v>8</v>
      </c>
      <c r="J3658">
        <v>0</v>
      </c>
      <c r="K3658" s="8">
        <f>VLOOKUP(C3658,'渗透率、续签率'!B:C,2,0)</f>
        <v>0.63200000000000001</v>
      </c>
      <c r="L3658" s="6">
        <f t="shared" si="343"/>
        <v>0</v>
      </c>
      <c r="M3658">
        <v>0</v>
      </c>
      <c r="N3658">
        <v>0</v>
      </c>
      <c r="O3658" s="24" t="e">
        <f t="shared" si="344"/>
        <v>#DIV/0!</v>
      </c>
      <c r="P3658" s="35">
        <f>VLOOKUP(E3658,'参数设置&amp;汇总'!O:X,10,0)</f>
        <v>0.25</v>
      </c>
      <c r="Q3658" s="37">
        <f t="shared" si="345"/>
        <v>0</v>
      </c>
      <c r="R3658">
        <v>0.85</v>
      </c>
      <c r="S3658" s="38">
        <f t="shared" si="346"/>
        <v>0</v>
      </c>
      <c r="T3658" s="9">
        <f t="shared" si="347"/>
        <v>0</v>
      </c>
      <c r="U3658" s="1"/>
      <c r="V3658" s="11"/>
    </row>
    <row r="3659" spans="2:22" ht="18">
      <c r="B3659" t="s">
        <v>550</v>
      </c>
      <c r="C3659" t="s">
        <v>10</v>
      </c>
      <c r="D3659" t="str">
        <f>VLOOKUP(G3659,Sheet1!J:K,2,0)</f>
        <v>C</v>
      </c>
      <c r="E3659" t="str">
        <f t="shared" si="342"/>
        <v>C职业培训</v>
      </c>
      <c r="F3659" t="str">
        <f>VLOOKUP(G3659,Sheet1!J:L,3,0)</f>
        <v>海南省</v>
      </c>
      <c r="G3659" t="s">
        <v>94</v>
      </c>
      <c r="H3659" s="2" t="str">
        <f>VLOOKUP(G3659,Sheet1!J:O,6,0)</f>
        <v>华南大区</v>
      </c>
      <c r="I3659">
        <v>48</v>
      </c>
      <c r="J3659">
        <v>1</v>
      </c>
      <c r="K3659" s="8">
        <f>VLOOKUP(C3659,'渗透率、续签率'!B:C,2,0)</f>
        <v>0.63200000000000001</v>
      </c>
      <c r="L3659" s="6">
        <f t="shared" si="343"/>
        <v>2.0833333333333332E-2</v>
      </c>
      <c r="M3659">
        <v>4</v>
      </c>
      <c r="N3659">
        <v>0</v>
      </c>
      <c r="O3659" s="24">
        <f t="shared" si="344"/>
        <v>0</v>
      </c>
      <c r="P3659" s="35">
        <f>VLOOKUP(E3659,'参数设置&amp;汇总'!O:X,10,0)</f>
        <v>0.25</v>
      </c>
      <c r="Q3659" s="37">
        <f t="shared" si="345"/>
        <v>1</v>
      </c>
      <c r="R3659">
        <v>0.85</v>
      </c>
      <c r="S3659" s="38">
        <f t="shared" si="346"/>
        <v>1.1764705882352942</v>
      </c>
      <c r="T3659" s="9">
        <f t="shared" si="347"/>
        <v>0.50941176470588234</v>
      </c>
      <c r="U3659" s="1"/>
      <c r="V3659" s="11"/>
    </row>
    <row r="3660" spans="2:22" ht="18">
      <c r="B3660" t="s">
        <v>550</v>
      </c>
      <c r="C3660" t="s">
        <v>10</v>
      </c>
      <c r="D3660" t="str">
        <f>VLOOKUP(G3660,Sheet1!J:K,2,0)</f>
        <v>C</v>
      </c>
      <c r="E3660" t="str">
        <f t="shared" si="342"/>
        <v>C职业培训</v>
      </c>
      <c r="F3660" t="str">
        <f>VLOOKUP(G3660,Sheet1!J:L,3,0)</f>
        <v>福建省</v>
      </c>
      <c r="G3660" t="s">
        <v>95</v>
      </c>
      <c r="H3660" s="2" t="str">
        <f>VLOOKUP(G3660,Sheet1!J:O,6,0)</f>
        <v>华南大区</v>
      </c>
      <c r="I3660">
        <v>76</v>
      </c>
      <c r="J3660">
        <v>1</v>
      </c>
      <c r="K3660" s="8">
        <f>VLOOKUP(C3660,'渗透率、续签率'!B:C,2,0)</f>
        <v>0.63200000000000001</v>
      </c>
      <c r="L3660" s="6">
        <f t="shared" si="343"/>
        <v>1.3157894736842105E-2</v>
      </c>
      <c r="M3660">
        <v>1</v>
      </c>
      <c r="N3660">
        <v>1</v>
      </c>
      <c r="O3660" s="24">
        <f t="shared" si="344"/>
        <v>1</v>
      </c>
      <c r="P3660" s="35">
        <f>VLOOKUP(E3660,'参数设置&amp;汇总'!O:X,10,0)</f>
        <v>0.25</v>
      </c>
      <c r="Q3660" s="37">
        <f t="shared" si="345"/>
        <v>1</v>
      </c>
      <c r="R3660">
        <v>0.85</v>
      </c>
      <c r="S3660" s="38">
        <f t="shared" si="346"/>
        <v>0.43294117647058822</v>
      </c>
      <c r="T3660" s="9">
        <f t="shared" si="347"/>
        <v>0.1874635294117647</v>
      </c>
      <c r="U3660" s="1"/>
      <c r="V3660" s="11"/>
    </row>
    <row r="3661" spans="2:22" ht="18">
      <c r="B3661" t="s">
        <v>550</v>
      </c>
      <c r="C3661" t="s">
        <v>10</v>
      </c>
      <c r="D3661" t="str">
        <f>VLOOKUP(G3661,Sheet1!J:K,2,0)</f>
        <v>C</v>
      </c>
      <c r="E3661" t="str">
        <f t="shared" si="342"/>
        <v>C职业培训</v>
      </c>
      <c r="F3661" t="str">
        <f>VLOOKUP(G3661,Sheet1!J:L,3,0)</f>
        <v>海南省</v>
      </c>
      <c r="G3661" t="s">
        <v>96</v>
      </c>
      <c r="H3661" s="2" t="str">
        <f>VLOOKUP(G3661,Sheet1!J:O,6,0)</f>
        <v>华南大区</v>
      </c>
      <c r="I3661">
        <v>0</v>
      </c>
      <c r="J3661">
        <v>0</v>
      </c>
      <c r="K3661" s="8">
        <f>VLOOKUP(C3661,'渗透率、续签率'!B:C,2,0)</f>
        <v>0.63200000000000001</v>
      </c>
      <c r="L3661" s="6" t="e">
        <f t="shared" si="343"/>
        <v>#DIV/0!</v>
      </c>
      <c r="M3661">
        <v>0</v>
      </c>
      <c r="N3661">
        <v>0</v>
      </c>
      <c r="O3661" s="24" t="e">
        <f t="shared" si="344"/>
        <v>#DIV/0!</v>
      </c>
      <c r="P3661" s="35">
        <f>VLOOKUP(E3661,'参数设置&amp;汇总'!O:X,10,0)</f>
        <v>0.25</v>
      </c>
      <c r="Q3661" s="37">
        <f t="shared" si="345"/>
        <v>0</v>
      </c>
      <c r="R3661">
        <v>0.85</v>
      </c>
      <c r="S3661" s="38">
        <f t="shared" si="346"/>
        <v>0</v>
      </c>
      <c r="T3661" s="9">
        <f t="shared" si="347"/>
        <v>0</v>
      </c>
      <c r="V3661" s="11"/>
    </row>
    <row r="3662" spans="2:22" ht="18">
      <c r="B3662" t="s">
        <v>550</v>
      </c>
      <c r="C3662" t="s">
        <v>10</v>
      </c>
      <c r="D3662" t="str">
        <f>VLOOKUP(G3662,Sheet1!J:K,2,0)</f>
        <v>C</v>
      </c>
      <c r="E3662" t="str">
        <f t="shared" si="342"/>
        <v>C职业培训</v>
      </c>
      <c r="F3662" t="str">
        <f>VLOOKUP(G3662,Sheet1!J:L,3,0)</f>
        <v>河南省</v>
      </c>
      <c r="G3662" t="s">
        <v>97</v>
      </c>
      <c r="H3662" s="2" t="str">
        <f>VLOOKUP(G3662,Sheet1!J:O,6,0)</f>
        <v>华北大区</v>
      </c>
      <c r="I3662">
        <v>92</v>
      </c>
      <c r="J3662">
        <v>1</v>
      </c>
      <c r="K3662" s="8">
        <f>VLOOKUP(C3662,'渗透率、续签率'!B:C,2,0)</f>
        <v>0.63200000000000001</v>
      </c>
      <c r="L3662" s="6">
        <f t="shared" si="343"/>
        <v>1.0869565217391304E-2</v>
      </c>
      <c r="M3662">
        <v>4</v>
      </c>
      <c r="N3662">
        <v>1</v>
      </c>
      <c r="O3662" s="24">
        <f t="shared" si="344"/>
        <v>0.25</v>
      </c>
      <c r="P3662" s="35">
        <f>VLOOKUP(E3662,'参数设置&amp;汇总'!O:X,10,0)</f>
        <v>0.25</v>
      </c>
      <c r="Q3662" s="37">
        <f t="shared" si="345"/>
        <v>1</v>
      </c>
      <c r="R3662">
        <v>0.85</v>
      </c>
      <c r="S3662" s="38">
        <f t="shared" si="346"/>
        <v>0.43294117647058822</v>
      </c>
      <c r="T3662" s="9">
        <f t="shared" si="347"/>
        <v>0.1874635294117647</v>
      </c>
      <c r="U3662" s="1"/>
      <c r="V3662" s="11"/>
    </row>
    <row r="3663" spans="2:22" ht="18">
      <c r="B3663" t="s">
        <v>550</v>
      </c>
      <c r="C3663" t="s">
        <v>10</v>
      </c>
      <c r="D3663" t="str">
        <f>VLOOKUP(G3663,Sheet1!J:K,2,0)</f>
        <v>1S</v>
      </c>
      <c r="E3663" t="str">
        <f t="shared" si="342"/>
        <v>1S职业培训</v>
      </c>
      <c r="F3663" t="str">
        <f>VLOOKUP(G3663,Sheet1!J:L,3,0)</f>
        <v>上海市</v>
      </c>
      <c r="G3663" t="s">
        <v>43</v>
      </c>
      <c r="H3663" s="2" t="str">
        <f>VLOOKUP(G3663,Sheet1!J:O,6,0)</f>
        <v>华南大区</v>
      </c>
      <c r="I3663" s="1">
        <v>1218</v>
      </c>
      <c r="J3663">
        <v>68</v>
      </c>
      <c r="K3663" s="8">
        <f>VLOOKUP(C3663,'渗透率、续签率'!B:C,2,0)</f>
        <v>0.63200000000000001</v>
      </c>
      <c r="L3663" s="6">
        <f t="shared" si="343"/>
        <v>5.5829228243021348E-2</v>
      </c>
      <c r="M3663">
        <v>281</v>
      </c>
      <c r="N3663">
        <v>58</v>
      </c>
      <c r="O3663" s="24">
        <f t="shared" si="344"/>
        <v>0.20640569395017794</v>
      </c>
      <c r="P3663" s="35">
        <f>VLOOKUP(E3663,'参数设置&amp;汇总'!O:X,10,0)</f>
        <v>0.4</v>
      </c>
      <c r="Q3663" s="37">
        <f t="shared" si="345"/>
        <v>112.4</v>
      </c>
      <c r="R3663">
        <v>0.85</v>
      </c>
      <c r="S3663" s="38">
        <f t="shared" si="346"/>
        <v>89.110588235294117</v>
      </c>
      <c r="T3663" s="9">
        <f t="shared" si="347"/>
        <v>38.584884705882352</v>
      </c>
      <c r="U3663" s="1"/>
      <c r="V3663" s="11"/>
    </row>
    <row r="3664" spans="2:22" ht="18">
      <c r="B3664" t="s">
        <v>550</v>
      </c>
      <c r="C3664" t="s">
        <v>10</v>
      </c>
      <c r="D3664" t="str">
        <f>VLOOKUP(G3664,Sheet1!J:K,2,0)</f>
        <v>C</v>
      </c>
      <c r="E3664" t="str">
        <f t="shared" si="342"/>
        <v>C职业培训</v>
      </c>
      <c r="F3664" t="str">
        <f>VLOOKUP(G3664,Sheet1!J:L,3,0)</f>
        <v>江西省</v>
      </c>
      <c r="G3664" t="s">
        <v>98</v>
      </c>
      <c r="H3664" s="2" t="str">
        <f>VLOOKUP(G3664,Sheet1!J:O,6,0)</f>
        <v>华南大区</v>
      </c>
      <c r="I3664">
        <v>190</v>
      </c>
      <c r="J3664">
        <v>3</v>
      </c>
      <c r="K3664" s="8">
        <f>VLOOKUP(C3664,'渗透率、续签率'!B:C,2,0)</f>
        <v>0.63200000000000001</v>
      </c>
      <c r="L3664" s="6">
        <f t="shared" si="343"/>
        <v>1.5789473684210527E-2</v>
      </c>
      <c r="M3664">
        <v>10</v>
      </c>
      <c r="N3664">
        <v>3</v>
      </c>
      <c r="O3664" s="24">
        <f t="shared" si="344"/>
        <v>0.3</v>
      </c>
      <c r="P3664" s="35">
        <f>VLOOKUP(E3664,'参数设置&amp;汇总'!O:X,10,0)</f>
        <v>0.25</v>
      </c>
      <c r="Q3664" s="37">
        <f t="shared" si="345"/>
        <v>3</v>
      </c>
      <c r="R3664">
        <v>0.85</v>
      </c>
      <c r="S3664" s="38">
        <f t="shared" si="346"/>
        <v>1.2988235294117649</v>
      </c>
      <c r="T3664" s="9">
        <f t="shared" si="347"/>
        <v>0.5623905882352942</v>
      </c>
      <c r="V3664" s="11"/>
    </row>
    <row r="3665" spans="2:22" ht="18">
      <c r="B3665" t="s">
        <v>550</v>
      </c>
      <c r="C3665" t="s">
        <v>10</v>
      </c>
      <c r="D3665" t="str">
        <f>VLOOKUP(G3665,Sheet1!J:K,2,0)</f>
        <v>C</v>
      </c>
      <c r="E3665" t="str">
        <f t="shared" si="342"/>
        <v>C职业培训</v>
      </c>
      <c r="F3665" t="str">
        <f>VLOOKUP(G3665,Sheet1!J:L,3,0)</f>
        <v>海南省</v>
      </c>
      <c r="G3665" t="s">
        <v>99</v>
      </c>
      <c r="H3665" s="2" t="str">
        <f>VLOOKUP(G3665,Sheet1!J:O,6,0)</f>
        <v>华南大区</v>
      </c>
      <c r="I3665">
        <v>11</v>
      </c>
      <c r="J3665">
        <v>0</v>
      </c>
      <c r="K3665" s="8">
        <f>VLOOKUP(C3665,'渗透率、续签率'!B:C,2,0)</f>
        <v>0.63200000000000001</v>
      </c>
      <c r="L3665" s="6">
        <f t="shared" si="343"/>
        <v>0</v>
      </c>
      <c r="M3665">
        <v>1</v>
      </c>
      <c r="N3665">
        <v>0</v>
      </c>
      <c r="O3665" s="24">
        <f t="shared" si="344"/>
        <v>0</v>
      </c>
      <c r="P3665" s="35">
        <f>VLOOKUP(E3665,'参数设置&amp;汇总'!O:X,10,0)</f>
        <v>0.25</v>
      </c>
      <c r="Q3665" s="37">
        <f t="shared" si="345"/>
        <v>0.25</v>
      </c>
      <c r="R3665">
        <v>0.85</v>
      </c>
      <c r="S3665" s="38">
        <f t="shared" si="346"/>
        <v>0.29411764705882354</v>
      </c>
      <c r="T3665" s="9">
        <f t="shared" si="347"/>
        <v>0.12735294117647059</v>
      </c>
      <c r="V3665" s="11"/>
    </row>
    <row r="3666" spans="2:22" ht="18">
      <c r="B3666" t="s">
        <v>550</v>
      </c>
      <c r="C3666" t="s">
        <v>10</v>
      </c>
      <c r="D3666" t="str">
        <f>VLOOKUP(G3666,Sheet1!J:K,2,0)</f>
        <v>B</v>
      </c>
      <c r="E3666" t="str">
        <f t="shared" si="342"/>
        <v>B职业培训</v>
      </c>
      <c r="F3666" t="str">
        <f>VLOOKUP(G3666,Sheet1!J:L,3,0)</f>
        <v>广东省</v>
      </c>
      <c r="G3666" t="s">
        <v>59</v>
      </c>
      <c r="H3666" s="2" t="str">
        <f>VLOOKUP(G3666,Sheet1!J:O,6,0)</f>
        <v>华南大区</v>
      </c>
      <c r="I3666">
        <v>806</v>
      </c>
      <c r="J3666">
        <v>46</v>
      </c>
      <c r="K3666" s="8">
        <f>VLOOKUP(C3666,'渗透率、续签率'!B:C,2,0)</f>
        <v>0.63200000000000001</v>
      </c>
      <c r="L3666" s="6">
        <f t="shared" si="343"/>
        <v>5.7071960297766747E-2</v>
      </c>
      <c r="M3666">
        <v>201</v>
      </c>
      <c r="N3666">
        <v>42</v>
      </c>
      <c r="O3666" s="24">
        <f t="shared" si="344"/>
        <v>0.20895522388059701</v>
      </c>
      <c r="P3666" s="35">
        <f>VLOOKUP(E3666,'参数设置&amp;汇总'!O:X,10,0)</f>
        <v>0.35</v>
      </c>
      <c r="Q3666" s="37">
        <f t="shared" si="345"/>
        <v>70.349999999999994</v>
      </c>
      <c r="R3666">
        <v>0.85</v>
      </c>
      <c r="S3666" s="38">
        <f t="shared" si="346"/>
        <v>51.536470588235289</v>
      </c>
      <c r="T3666" s="9">
        <f t="shared" si="347"/>
        <v>22.315291764705879</v>
      </c>
      <c r="V3666" s="11"/>
    </row>
    <row r="3667" spans="2:22" ht="18">
      <c r="B3667" t="s">
        <v>550</v>
      </c>
      <c r="C3667" t="s">
        <v>10</v>
      </c>
      <c r="D3667" t="str">
        <f>VLOOKUP(G3667,Sheet1!J:K,2,0)</f>
        <v>C</v>
      </c>
      <c r="E3667" t="str">
        <f t="shared" si="342"/>
        <v>C职业培训</v>
      </c>
      <c r="F3667" t="str">
        <f>VLOOKUP(G3667,Sheet1!J:L,3,0)</f>
        <v>山东省</v>
      </c>
      <c r="G3667" t="s">
        <v>100</v>
      </c>
      <c r="H3667" s="2" t="str">
        <f>VLOOKUP(G3667,Sheet1!J:O,6,0)</f>
        <v>华北大区</v>
      </c>
      <c r="I3667">
        <v>156</v>
      </c>
      <c r="J3667">
        <v>1</v>
      </c>
      <c r="K3667" s="8">
        <f>VLOOKUP(C3667,'渗透率、续签率'!B:C,2,0)</f>
        <v>0.63200000000000001</v>
      </c>
      <c r="L3667" s="6">
        <f t="shared" si="343"/>
        <v>6.41025641025641E-3</v>
      </c>
      <c r="M3667">
        <v>15</v>
      </c>
      <c r="N3667">
        <v>1</v>
      </c>
      <c r="O3667" s="24">
        <f t="shared" si="344"/>
        <v>6.6666666666666666E-2</v>
      </c>
      <c r="P3667" s="35">
        <f>VLOOKUP(E3667,'参数设置&amp;汇总'!O:X,10,0)</f>
        <v>0.25</v>
      </c>
      <c r="Q3667" s="37">
        <f t="shared" si="345"/>
        <v>3.75</v>
      </c>
      <c r="R3667">
        <v>0.85</v>
      </c>
      <c r="S3667" s="38">
        <f t="shared" si="346"/>
        <v>3.6682352941176468</v>
      </c>
      <c r="T3667" s="9">
        <f t="shared" si="347"/>
        <v>1.5883458823529411</v>
      </c>
      <c r="U3667" s="1"/>
      <c r="V3667" s="11"/>
    </row>
    <row r="3668" spans="2:22" ht="18">
      <c r="B3668" t="s">
        <v>550</v>
      </c>
      <c r="C3668" t="s">
        <v>10</v>
      </c>
      <c r="D3668" t="str">
        <f>VLOOKUP(G3668,Sheet1!J:K,2,0)</f>
        <v>C</v>
      </c>
      <c r="E3668" t="str">
        <f t="shared" si="342"/>
        <v>C职业培训</v>
      </c>
      <c r="F3668" t="str">
        <f>VLOOKUP(G3668,Sheet1!J:L,3,0)</f>
        <v>宁夏回族自治区</v>
      </c>
      <c r="G3668" t="s">
        <v>102</v>
      </c>
      <c r="H3668" s="2" t="str">
        <f>VLOOKUP(G3668,Sheet1!J:O,6,0)</f>
        <v>华北大区</v>
      </c>
      <c r="I3668">
        <v>36</v>
      </c>
      <c r="J3668">
        <v>0</v>
      </c>
      <c r="K3668" s="8">
        <f>VLOOKUP(C3668,'渗透率、续签率'!B:C,2,0)</f>
        <v>0.63200000000000001</v>
      </c>
      <c r="L3668" s="6">
        <f t="shared" si="343"/>
        <v>0</v>
      </c>
      <c r="M3668">
        <v>0</v>
      </c>
      <c r="N3668">
        <v>0</v>
      </c>
      <c r="O3668" s="24" t="e">
        <f t="shared" si="344"/>
        <v>#DIV/0!</v>
      </c>
      <c r="P3668" s="35">
        <f>VLOOKUP(E3668,'参数设置&amp;汇总'!O:X,10,0)</f>
        <v>0.25</v>
      </c>
      <c r="Q3668" s="37">
        <f t="shared" si="345"/>
        <v>0</v>
      </c>
      <c r="R3668">
        <v>0.85</v>
      </c>
      <c r="S3668" s="38">
        <f t="shared" si="346"/>
        <v>0</v>
      </c>
      <c r="T3668" s="9">
        <f t="shared" si="347"/>
        <v>0</v>
      </c>
      <c r="U3668" s="1"/>
      <c r="V3668" s="11"/>
    </row>
    <row r="3669" spans="2:22" ht="18">
      <c r="B3669" t="s">
        <v>550</v>
      </c>
      <c r="C3669" t="s">
        <v>10</v>
      </c>
      <c r="D3669" t="str">
        <f>VLOOKUP(G3669,Sheet1!J:K,2,0)</f>
        <v>C</v>
      </c>
      <c r="E3669" t="str">
        <f t="shared" si="342"/>
        <v>C职业培训</v>
      </c>
      <c r="F3669" t="str">
        <f>VLOOKUP(G3669,Sheet1!J:L,3,0)</f>
        <v>广东省</v>
      </c>
      <c r="G3669" t="s">
        <v>103</v>
      </c>
      <c r="H3669" s="2" t="str">
        <f>VLOOKUP(G3669,Sheet1!J:O,6,0)</f>
        <v>华南大区</v>
      </c>
      <c r="I3669">
        <v>346</v>
      </c>
      <c r="J3669">
        <v>13</v>
      </c>
      <c r="K3669" s="8">
        <f>VLOOKUP(C3669,'渗透率、续签率'!B:C,2,0)</f>
        <v>0.63200000000000001</v>
      </c>
      <c r="L3669" s="6">
        <f t="shared" si="343"/>
        <v>3.7572254335260118E-2</v>
      </c>
      <c r="M3669">
        <v>45</v>
      </c>
      <c r="N3669">
        <v>12</v>
      </c>
      <c r="O3669" s="24">
        <f t="shared" si="344"/>
        <v>0.26666666666666666</v>
      </c>
      <c r="P3669" s="35">
        <f>VLOOKUP(E3669,'参数设置&amp;汇总'!O:X,10,0)</f>
        <v>0.25</v>
      </c>
      <c r="Q3669" s="37">
        <f t="shared" si="345"/>
        <v>12</v>
      </c>
      <c r="R3669">
        <v>0.85</v>
      </c>
      <c r="S3669" s="38">
        <f t="shared" si="346"/>
        <v>5.1952941176470597</v>
      </c>
      <c r="T3669" s="9">
        <f t="shared" si="347"/>
        <v>2.2495623529411768</v>
      </c>
      <c r="U3669" s="1"/>
      <c r="V3669" s="11"/>
    </row>
    <row r="3670" spans="2:22" ht="18">
      <c r="B3670" t="s">
        <v>550</v>
      </c>
      <c r="C3670" t="s">
        <v>10</v>
      </c>
      <c r="D3670" t="str">
        <f>VLOOKUP(G3670,Sheet1!J:K,2,0)</f>
        <v>C</v>
      </c>
      <c r="E3670" t="str">
        <f t="shared" si="342"/>
        <v>C职业培训</v>
      </c>
      <c r="F3670" t="str">
        <f>VLOOKUP(G3670,Sheet1!J:L,3,0)</f>
        <v>甘肃省</v>
      </c>
      <c r="G3670" t="s">
        <v>105</v>
      </c>
      <c r="H3670" s="2" t="str">
        <f>VLOOKUP(G3670,Sheet1!J:O,6,0)</f>
        <v>华北大区</v>
      </c>
      <c r="I3670">
        <v>31</v>
      </c>
      <c r="J3670">
        <v>2</v>
      </c>
      <c r="K3670" s="8">
        <f>VLOOKUP(C3670,'渗透率、续签率'!B:C,2,0)</f>
        <v>0.63200000000000001</v>
      </c>
      <c r="L3670" s="6">
        <f t="shared" si="343"/>
        <v>6.4516129032258063E-2</v>
      </c>
      <c r="M3670">
        <v>1</v>
      </c>
      <c r="N3670">
        <v>0</v>
      </c>
      <c r="O3670" s="24">
        <f t="shared" si="344"/>
        <v>0</v>
      </c>
      <c r="P3670" s="35">
        <f>VLOOKUP(E3670,'参数设置&amp;汇总'!O:X,10,0)</f>
        <v>0.25</v>
      </c>
      <c r="Q3670" s="37">
        <f t="shared" si="345"/>
        <v>0.25</v>
      </c>
      <c r="R3670">
        <v>0.85</v>
      </c>
      <c r="S3670" s="38">
        <f t="shared" si="346"/>
        <v>0.29411764705882354</v>
      </c>
      <c r="T3670" s="9">
        <f t="shared" si="347"/>
        <v>0.12735294117647059</v>
      </c>
      <c r="U3670" s="1"/>
      <c r="V3670" s="11"/>
    </row>
    <row r="3671" spans="2:22" ht="18">
      <c r="B3671" t="s">
        <v>550</v>
      </c>
      <c r="C3671" t="s">
        <v>10</v>
      </c>
      <c r="D3671" t="str">
        <f>VLOOKUP(G3671,Sheet1!J:K,2,0)</f>
        <v>C</v>
      </c>
      <c r="E3671" t="str">
        <f t="shared" si="342"/>
        <v>C职业培训</v>
      </c>
      <c r="F3671" t="str">
        <f>VLOOKUP(G3671,Sheet1!J:L,3,0)</f>
        <v>山西省</v>
      </c>
      <c r="G3671" t="s">
        <v>107</v>
      </c>
      <c r="H3671" s="2" t="str">
        <f>VLOOKUP(G3671,Sheet1!J:O,6,0)</f>
        <v>华北大区</v>
      </c>
      <c r="I3671">
        <v>231</v>
      </c>
      <c r="J3671">
        <v>2</v>
      </c>
      <c r="K3671" s="8">
        <f>VLOOKUP(C3671,'渗透率、续签率'!B:C,2,0)</f>
        <v>0.63200000000000001</v>
      </c>
      <c r="L3671" s="6">
        <f t="shared" si="343"/>
        <v>8.658008658008658E-3</v>
      </c>
      <c r="M3671">
        <v>15</v>
      </c>
      <c r="N3671">
        <v>2</v>
      </c>
      <c r="O3671" s="24">
        <f t="shared" si="344"/>
        <v>0.13333333333333333</v>
      </c>
      <c r="P3671" s="35">
        <f>VLOOKUP(E3671,'参数设置&amp;汇总'!O:X,10,0)</f>
        <v>0.25</v>
      </c>
      <c r="Q3671" s="37">
        <f t="shared" si="345"/>
        <v>3.75</v>
      </c>
      <c r="R3671">
        <v>0.85</v>
      </c>
      <c r="S3671" s="38">
        <f t="shared" si="346"/>
        <v>2.9247058823529408</v>
      </c>
      <c r="T3671" s="9">
        <f t="shared" si="347"/>
        <v>1.2663976470588234</v>
      </c>
      <c r="U3671" s="1"/>
      <c r="V3671" s="11"/>
    </row>
    <row r="3672" spans="2:22" ht="18">
      <c r="B3672" t="s">
        <v>550</v>
      </c>
      <c r="C3672" t="s">
        <v>10</v>
      </c>
      <c r="D3672" t="str">
        <f>VLOOKUP(G3672,Sheet1!J:K,2,0)</f>
        <v>C</v>
      </c>
      <c r="E3672" t="str">
        <f t="shared" si="342"/>
        <v>C职业培训</v>
      </c>
      <c r="F3672" t="str">
        <f>VLOOKUP(G3672,Sheet1!J:L,3,0)</f>
        <v>山东省</v>
      </c>
      <c r="G3672" t="s">
        <v>108</v>
      </c>
      <c r="H3672" s="2" t="str">
        <f>VLOOKUP(G3672,Sheet1!J:O,6,0)</f>
        <v>华北大区</v>
      </c>
      <c r="I3672">
        <v>666</v>
      </c>
      <c r="J3672">
        <v>11</v>
      </c>
      <c r="K3672" s="8">
        <f>VLOOKUP(C3672,'渗透率、续签率'!B:C,2,0)</f>
        <v>0.63200000000000001</v>
      </c>
      <c r="L3672" s="6">
        <f t="shared" si="343"/>
        <v>1.6516516516516516E-2</v>
      </c>
      <c r="M3672">
        <v>55</v>
      </c>
      <c r="N3672">
        <v>5</v>
      </c>
      <c r="O3672" s="24">
        <f t="shared" si="344"/>
        <v>9.0909090909090912E-2</v>
      </c>
      <c r="P3672" s="35">
        <f>VLOOKUP(E3672,'参数设置&amp;汇总'!O:X,10,0)</f>
        <v>0.25</v>
      </c>
      <c r="Q3672" s="37">
        <f t="shared" si="345"/>
        <v>13.75</v>
      </c>
      <c r="R3672">
        <v>0.85</v>
      </c>
      <c r="S3672" s="38">
        <f t="shared" si="346"/>
        <v>12.458823529411765</v>
      </c>
      <c r="T3672" s="9">
        <f t="shared" si="347"/>
        <v>5.3946705882352939</v>
      </c>
      <c r="V3672" s="11"/>
    </row>
    <row r="3673" spans="2:22" ht="18">
      <c r="B3673" t="s">
        <v>550</v>
      </c>
      <c r="C3673" t="s">
        <v>10</v>
      </c>
      <c r="D3673" t="str">
        <f>VLOOKUP(G3673,Sheet1!J:K,2,0)</f>
        <v>C</v>
      </c>
      <c r="E3673" t="str">
        <f t="shared" si="342"/>
        <v>C职业培训</v>
      </c>
      <c r="F3673" t="str">
        <f>VLOOKUP(G3673,Sheet1!J:L,3,0)</f>
        <v>云南省</v>
      </c>
      <c r="G3673" t="s">
        <v>109</v>
      </c>
      <c r="H3673" s="2" t="str">
        <f>VLOOKUP(G3673,Sheet1!J:O,6,0)</f>
        <v>华南大区</v>
      </c>
      <c r="I3673">
        <v>31</v>
      </c>
      <c r="J3673">
        <v>1</v>
      </c>
      <c r="K3673" s="8">
        <f>VLOOKUP(C3673,'渗透率、续签率'!B:C,2,0)</f>
        <v>0.63200000000000001</v>
      </c>
      <c r="L3673" s="6">
        <f t="shared" si="343"/>
        <v>3.2258064516129031E-2</v>
      </c>
      <c r="M3673">
        <v>3</v>
      </c>
      <c r="N3673">
        <v>1</v>
      </c>
      <c r="O3673" s="24">
        <f t="shared" si="344"/>
        <v>0.33333333333333331</v>
      </c>
      <c r="P3673" s="35">
        <f>VLOOKUP(E3673,'参数设置&amp;汇总'!O:X,10,0)</f>
        <v>0.25</v>
      </c>
      <c r="Q3673" s="37">
        <f t="shared" si="345"/>
        <v>1</v>
      </c>
      <c r="R3673">
        <v>0.85</v>
      </c>
      <c r="S3673" s="38">
        <f t="shared" si="346"/>
        <v>0.43294117647058822</v>
      </c>
      <c r="T3673" s="9">
        <f t="shared" si="347"/>
        <v>0.1874635294117647</v>
      </c>
      <c r="V3673" s="11"/>
    </row>
    <row r="3674" spans="2:22" ht="18">
      <c r="B3674" t="s">
        <v>550</v>
      </c>
      <c r="C3674" t="s">
        <v>10</v>
      </c>
      <c r="D3674" t="str">
        <f>VLOOKUP(G3674,Sheet1!J:K,2,0)</f>
        <v>C</v>
      </c>
      <c r="E3674" t="str">
        <f t="shared" si="342"/>
        <v>C职业培训</v>
      </c>
      <c r="F3674" t="str">
        <f>VLOOKUP(G3674,Sheet1!J:L,3,0)</f>
        <v>海南省</v>
      </c>
      <c r="G3674" t="s">
        <v>110</v>
      </c>
      <c r="H3674" s="2" t="str">
        <f>VLOOKUP(G3674,Sheet1!J:O,6,0)</f>
        <v>华南大区</v>
      </c>
      <c r="I3674">
        <v>9</v>
      </c>
      <c r="J3674">
        <v>0</v>
      </c>
      <c r="K3674" s="8">
        <f>VLOOKUP(C3674,'渗透率、续签率'!B:C,2,0)</f>
        <v>0.63200000000000001</v>
      </c>
      <c r="L3674" s="6">
        <f t="shared" si="343"/>
        <v>0</v>
      </c>
      <c r="M3674">
        <v>0</v>
      </c>
      <c r="N3674">
        <v>0</v>
      </c>
      <c r="O3674" s="24" t="e">
        <f t="shared" si="344"/>
        <v>#DIV/0!</v>
      </c>
      <c r="P3674" s="35">
        <f>VLOOKUP(E3674,'参数设置&amp;汇总'!O:X,10,0)</f>
        <v>0.25</v>
      </c>
      <c r="Q3674" s="37">
        <f t="shared" si="345"/>
        <v>0</v>
      </c>
      <c r="R3674">
        <v>0.85</v>
      </c>
      <c r="S3674" s="38">
        <f t="shared" si="346"/>
        <v>0</v>
      </c>
      <c r="T3674" s="9">
        <f t="shared" si="347"/>
        <v>0</v>
      </c>
      <c r="U3674" s="1"/>
      <c r="V3674" s="11"/>
    </row>
    <row r="3675" spans="2:22" ht="18">
      <c r="B3675" t="s">
        <v>550</v>
      </c>
      <c r="C3675" t="s">
        <v>10</v>
      </c>
      <c r="D3675" t="str">
        <f>VLOOKUP(G3675,Sheet1!J:K,2,0)</f>
        <v>C</v>
      </c>
      <c r="E3675" t="str">
        <f t="shared" si="342"/>
        <v>C职业培训</v>
      </c>
      <c r="F3675" t="str">
        <f>VLOOKUP(G3675,Sheet1!J:L,3,0)</f>
        <v>辽宁省</v>
      </c>
      <c r="G3675" t="s">
        <v>111</v>
      </c>
      <c r="H3675" s="2" t="str">
        <f>VLOOKUP(G3675,Sheet1!J:O,6,0)</f>
        <v>华北大区</v>
      </c>
      <c r="I3675">
        <v>66</v>
      </c>
      <c r="J3675">
        <v>1</v>
      </c>
      <c r="K3675" s="8">
        <f>VLOOKUP(C3675,'渗透率、续签率'!B:C,2,0)</f>
        <v>0.63200000000000001</v>
      </c>
      <c r="L3675" s="6">
        <f t="shared" si="343"/>
        <v>1.5151515151515152E-2</v>
      </c>
      <c r="M3675">
        <v>3</v>
      </c>
      <c r="N3675">
        <v>1</v>
      </c>
      <c r="O3675" s="24">
        <f t="shared" si="344"/>
        <v>0.33333333333333331</v>
      </c>
      <c r="P3675" s="35">
        <f>VLOOKUP(E3675,'参数设置&amp;汇总'!O:X,10,0)</f>
        <v>0.25</v>
      </c>
      <c r="Q3675" s="37">
        <f t="shared" si="345"/>
        <v>1</v>
      </c>
      <c r="R3675">
        <v>0.85</v>
      </c>
      <c r="S3675" s="38">
        <f t="shared" si="346"/>
        <v>0.43294117647058822</v>
      </c>
      <c r="T3675" s="9">
        <f t="shared" si="347"/>
        <v>0.1874635294117647</v>
      </c>
    </row>
    <row r="3676" spans="2:22" ht="18">
      <c r="B3676" t="s">
        <v>550</v>
      </c>
      <c r="C3676" t="s">
        <v>10</v>
      </c>
      <c r="D3676" t="str">
        <f>VLOOKUP(G3676,Sheet1!J:K,2,0)</f>
        <v>C</v>
      </c>
      <c r="E3676" t="str">
        <f t="shared" si="342"/>
        <v>C职业培训</v>
      </c>
      <c r="F3676" t="str">
        <f>VLOOKUP(G3676,Sheet1!J:L,3,0)</f>
        <v>浙江省</v>
      </c>
      <c r="G3676" t="s">
        <v>112</v>
      </c>
      <c r="H3676" s="2" t="str">
        <f>VLOOKUP(G3676,Sheet1!J:O,6,0)</f>
        <v>华南大区</v>
      </c>
      <c r="I3676">
        <v>111</v>
      </c>
      <c r="J3676">
        <v>2</v>
      </c>
      <c r="K3676" s="8">
        <f>VLOOKUP(C3676,'渗透率、续签率'!B:C,2,0)</f>
        <v>0.63200000000000001</v>
      </c>
      <c r="L3676" s="6">
        <f t="shared" si="343"/>
        <v>1.8018018018018018E-2</v>
      </c>
      <c r="M3676">
        <v>5</v>
      </c>
      <c r="N3676">
        <v>2</v>
      </c>
      <c r="O3676" s="24">
        <f t="shared" si="344"/>
        <v>0.4</v>
      </c>
      <c r="P3676" s="35">
        <f>VLOOKUP(E3676,'参数设置&amp;汇总'!O:X,10,0)</f>
        <v>0.25</v>
      </c>
      <c r="Q3676" s="37">
        <f t="shared" si="345"/>
        <v>2</v>
      </c>
      <c r="R3676">
        <v>0.85</v>
      </c>
      <c r="S3676" s="38">
        <f t="shared" si="346"/>
        <v>0.86588235294117644</v>
      </c>
      <c r="T3676" s="9">
        <f t="shared" si="347"/>
        <v>0.37492705882352939</v>
      </c>
      <c r="V3676" s="11"/>
    </row>
    <row r="3677" spans="2:22" ht="18">
      <c r="B3677" t="s">
        <v>550</v>
      </c>
      <c r="C3677" t="s">
        <v>10</v>
      </c>
      <c r="D3677" t="str">
        <f>VLOOKUP(G3677,Sheet1!J:K,2,0)</f>
        <v>C</v>
      </c>
      <c r="E3677" t="str">
        <f t="shared" si="342"/>
        <v>C职业培训</v>
      </c>
      <c r="F3677" t="str">
        <f>VLOOKUP(G3677,Sheet1!J:L,3,0)</f>
        <v>云南省</v>
      </c>
      <c r="G3677" t="s">
        <v>113</v>
      </c>
      <c r="H3677" s="2" t="str">
        <f>VLOOKUP(G3677,Sheet1!J:O,6,0)</f>
        <v>华南大区</v>
      </c>
      <c r="I3677">
        <v>44</v>
      </c>
      <c r="J3677">
        <v>2</v>
      </c>
      <c r="K3677" s="8">
        <f>VLOOKUP(C3677,'渗透率、续签率'!B:C,2,0)</f>
        <v>0.63200000000000001</v>
      </c>
      <c r="L3677" s="6">
        <f t="shared" si="343"/>
        <v>4.5454545454545456E-2</v>
      </c>
      <c r="M3677">
        <v>4</v>
      </c>
      <c r="N3677">
        <v>1</v>
      </c>
      <c r="O3677" s="24">
        <f t="shared" si="344"/>
        <v>0.25</v>
      </c>
      <c r="P3677" s="35">
        <f>VLOOKUP(E3677,'参数设置&amp;汇总'!O:X,10,0)</f>
        <v>0.25</v>
      </c>
      <c r="Q3677" s="37">
        <f t="shared" si="345"/>
        <v>1</v>
      </c>
      <c r="R3677">
        <v>0.85</v>
      </c>
      <c r="S3677" s="38">
        <f t="shared" si="346"/>
        <v>0.43294117647058822</v>
      </c>
      <c r="T3677" s="9">
        <f t="shared" si="347"/>
        <v>0.1874635294117647</v>
      </c>
    </row>
    <row r="3678" spans="2:22" ht="18">
      <c r="B3678" t="s">
        <v>550</v>
      </c>
      <c r="C3678" t="s">
        <v>10</v>
      </c>
      <c r="D3678" t="str">
        <f>VLOOKUP(G3678,Sheet1!J:K,2,0)</f>
        <v>C</v>
      </c>
      <c r="E3678" t="str">
        <f t="shared" si="342"/>
        <v>C职业培训</v>
      </c>
      <c r="F3678" t="str">
        <f>VLOOKUP(G3678,Sheet1!J:L,3,0)</f>
        <v>内蒙古自治区</v>
      </c>
      <c r="G3678" t="s">
        <v>115</v>
      </c>
      <c r="H3678" s="2" t="str">
        <f>VLOOKUP(G3678,Sheet1!J:O,6,0)</f>
        <v>华北大区</v>
      </c>
      <c r="I3678">
        <v>63</v>
      </c>
      <c r="J3678">
        <v>1</v>
      </c>
      <c r="K3678" s="8">
        <f>VLOOKUP(C3678,'渗透率、续签率'!B:C,2,0)</f>
        <v>0.63200000000000001</v>
      </c>
      <c r="L3678" s="6">
        <f t="shared" si="343"/>
        <v>1.5873015873015872E-2</v>
      </c>
      <c r="M3678">
        <v>8</v>
      </c>
      <c r="N3678">
        <v>1</v>
      </c>
      <c r="O3678" s="24">
        <f t="shared" si="344"/>
        <v>0.125</v>
      </c>
      <c r="P3678" s="35">
        <f>VLOOKUP(E3678,'参数设置&amp;汇总'!O:X,10,0)</f>
        <v>0.25</v>
      </c>
      <c r="Q3678" s="37">
        <f t="shared" si="345"/>
        <v>2</v>
      </c>
      <c r="R3678">
        <v>0.85</v>
      </c>
      <c r="S3678" s="38">
        <f t="shared" si="346"/>
        <v>1.6094117647058823</v>
      </c>
      <c r="T3678" s="9">
        <f t="shared" si="347"/>
        <v>0.69687529411764704</v>
      </c>
    </row>
    <row r="3679" spans="2:22" ht="18">
      <c r="B3679" t="s">
        <v>550</v>
      </c>
      <c r="C3679" t="s">
        <v>10</v>
      </c>
      <c r="D3679" t="str">
        <f>VLOOKUP(G3679,Sheet1!J:K,2,0)</f>
        <v>C</v>
      </c>
      <c r="E3679" t="str">
        <f t="shared" si="342"/>
        <v>C职业培训</v>
      </c>
      <c r="F3679" t="str">
        <f>VLOOKUP(G3679,Sheet1!J:L,3,0)</f>
        <v>内蒙古自治区</v>
      </c>
      <c r="G3679" t="s">
        <v>116</v>
      </c>
      <c r="H3679" s="2" t="str">
        <f>VLOOKUP(G3679,Sheet1!J:O,6,0)</f>
        <v>华北大区</v>
      </c>
      <c r="I3679">
        <v>25</v>
      </c>
      <c r="J3679">
        <v>1</v>
      </c>
      <c r="K3679" s="8">
        <f>VLOOKUP(C3679,'渗透率、续签率'!B:C,2,0)</f>
        <v>0.63200000000000001</v>
      </c>
      <c r="L3679" s="6">
        <f t="shared" si="343"/>
        <v>0.04</v>
      </c>
      <c r="M3679">
        <v>2</v>
      </c>
      <c r="N3679">
        <v>1</v>
      </c>
      <c r="O3679" s="24">
        <f t="shared" si="344"/>
        <v>0.5</v>
      </c>
      <c r="P3679" s="35">
        <f>VLOOKUP(E3679,'参数设置&amp;汇总'!O:X,10,0)</f>
        <v>0.25</v>
      </c>
      <c r="Q3679" s="37">
        <f t="shared" si="345"/>
        <v>1</v>
      </c>
      <c r="R3679">
        <v>0.85</v>
      </c>
      <c r="S3679" s="38">
        <f t="shared" si="346"/>
        <v>0.43294117647058822</v>
      </c>
      <c r="T3679" s="9">
        <f t="shared" si="347"/>
        <v>0.1874635294117647</v>
      </c>
      <c r="V3679" s="11"/>
    </row>
    <row r="3680" spans="2:22" ht="18">
      <c r="B3680" t="s">
        <v>550</v>
      </c>
      <c r="C3680" t="s">
        <v>10</v>
      </c>
      <c r="D3680" t="str">
        <f>VLOOKUP(G3680,Sheet1!J:K,2,0)</f>
        <v>C</v>
      </c>
      <c r="E3680" t="str">
        <f t="shared" si="342"/>
        <v>C职业培训</v>
      </c>
      <c r="F3680" t="str">
        <f>VLOOKUP(G3680,Sheet1!J:L,3,0)</f>
        <v>新疆维吾尔自治区</v>
      </c>
      <c r="G3680" t="s">
        <v>118</v>
      </c>
      <c r="H3680" s="2" t="str">
        <f>VLOOKUP(G3680,Sheet1!J:O,6,0)</f>
        <v>华北大区</v>
      </c>
      <c r="I3680">
        <v>269</v>
      </c>
      <c r="J3680">
        <v>13</v>
      </c>
      <c r="K3680" s="8">
        <f>VLOOKUP(C3680,'渗透率、续签率'!B:C,2,0)</f>
        <v>0.63200000000000001</v>
      </c>
      <c r="L3680" s="6">
        <f t="shared" si="343"/>
        <v>4.8327137546468404E-2</v>
      </c>
      <c r="M3680">
        <v>50</v>
      </c>
      <c r="N3680">
        <v>10</v>
      </c>
      <c r="O3680" s="24">
        <f t="shared" si="344"/>
        <v>0.2</v>
      </c>
      <c r="P3680" s="35">
        <f>VLOOKUP(E3680,'参数设置&amp;汇总'!O:X,10,0)</f>
        <v>0.25</v>
      </c>
      <c r="Q3680" s="37">
        <f t="shared" si="345"/>
        <v>12.5</v>
      </c>
      <c r="R3680">
        <v>0.85</v>
      </c>
      <c r="S3680" s="38">
        <f t="shared" si="346"/>
        <v>7.2705882352941176</v>
      </c>
      <c r="T3680" s="9">
        <f t="shared" si="347"/>
        <v>3.148164705882353</v>
      </c>
      <c r="V3680" s="11"/>
    </row>
    <row r="3681" spans="2:22" ht="18">
      <c r="B3681" t="s">
        <v>550</v>
      </c>
      <c r="C3681" t="s">
        <v>10</v>
      </c>
      <c r="D3681" t="str">
        <f>VLOOKUP(G3681,Sheet1!J:K,2,0)</f>
        <v>C</v>
      </c>
      <c r="E3681" t="str">
        <f t="shared" si="342"/>
        <v>C职业培训</v>
      </c>
      <c r="F3681" t="str">
        <f>VLOOKUP(G3681,Sheet1!J:L,3,0)</f>
        <v>海南省</v>
      </c>
      <c r="G3681" t="s">
        <v>119</v>
      </c>
      <c r="H3681" s="2" t="str">
        <f>VLOOKUP(G3681,Sheet1!J:O,6,0)</f>
        <v>华南大区</v>
      </c>
      <c r="I3681">
        <v>2</v>
      </c>
      <c r="J3681">
        <v>0</v>
      </c>
      <c r="K3681" s="8">
        <f>VLOOKUP(C3681,'渗透率、续签率'!B:C,2,0)</f>
        <v>0.63200000000000001</v>
      </c>
      <c r="L3681" s="6">
        <f t="shared" si="343"/>
        <v>0</v>
      </c>
      <c r="M3681">
        <v>0</v>
      </c>
      <c r="N3681">
        <v>0</v>
      </c>
      <c r="O3681" s="24" t="e">
        <f t="shared" si="344"/>
        <v>#DIV/0!</v>
      </c>
      <c r="P3681" s="35">
        <f>VLOOKUP(E3681,'参数设置&amp;汇总'!O:X,10,0)</f>
        <v>0.25</v>
      </c>
      <c r="Q3681" s="37">
        <f t="shared" si="345"/>
        <v>0</v>
      </c>
      <c r="R3681">
        <v>0.85</v>
      </c>
      <c r="S3681" s="38">
        <f t="shared" si="346"/>
        <v>0</v>
      </c>
      <c r="T3681" s="9">
        <f t="shared" si="347"/>
        <v>0</v>
      </c>
    </row>
    <row r="3682" spans="2:22" ht="18">
      <c r="B3682" t="s">
        <v>550</v>
      </c>
      <c r="C3682" t="s">
        <v>10</v>
      </c>
      <c r="D3682" t="str">
        <f>VLOOKUP(G3682,Sheet1!J:K,2,0)</f>
        <v>C</v>
      </c>
      <c r="E3682" t="str">
        <f t="shared" si="342"/>
        <v>C职业培训</v>
      </c>
      <c r="F3682" t="str">
        <f>VLOOKUP(G3682,Sheet1!J:L,3,0)</f>
        <v>四川省</v>
      </c>
      <c r="G3682" t="s">
        <v>120</v>
      </c>
      <c r="H3682" s="2" t="str">
        <f>VLOOKUP(G3682,Sheet1!J:O,6,0)</f>
        <v>华北大区</v>
      </c>
      <c r="I3682">
        <v>121</v>
      </c>
      <c r="J3682">
        <v>2</v>
      </c>
      <c r="K3682" s="8">
        <f>VLOOKUP(C3682,'渗透率、续签率'!B:C,2,0)</f>
        <v>0.63200000000000001</v>
      </c>
      <c r="L3682" s="6">
        <f t="shared" si="343"/>
        <v>1.6528925619834711E-2</v>
      </c>
      <c r="M3682">
        <v>11</v>
      </c>
      <c r="N3682">
        <v>2</v>
      </c>
      <c r="O3682" s="24">
        <f t="shared" si="344"/>
        <v>0.18181818181818182</v>
      </c>
      <c r="P3682" s="35">
        <f>VLOOKUP(E3682,'参数设置&amp;汇总'!O:X,10,0)</f>
        <v>0.25</v>
      </c>
      <c r="Q3682" s="37">
        <f t="shared" si="345"/>
        <v>2.75</v>
      </c>
      <c r="R3682">
        <v>0.85</v>
      </c>
      <c r="S3682" s="38">
        <f t="shared" si="346"/>
        <v>1.7482352941176471</v>
      </c>
      <c r="T3682" s="9">
        <f t="shared" si="347"/>
        <v>0.75698588235294118</v>
      </c>
      <c r="V3682" s="11"/>
    </row>
    <row r="3683" spans="2:22" ht="18">
      <c r="B3683" t="s">
        <v>550</v>
      </c>
      <c r="C3683" t="s">
        <v>10</v>
      </c>
      <c r="D3683" t="str">
        <f>VLOOKUP(G3683,Sheet1!J:K,2,0)</f>
        <v>C</v>
      </c>
      <c r="E3683" t="str">
        <f t="shared" si="342"/>
        <v>C职业培训</v>
      </c>
      <c r="F3683" t="str">
        <f>VLOOKUP(G3683,Sheet1!J:L,3,0)</f>
        <v>江西省</v>
      </c>
      <c r="G3683" t="s">
        <v>121</v>
      </c>
      <c r="H3683" s="2" t="str">
        <f>VLOOKUP(G3683,Sheet1!J:O,6,0)</f>
        <v>华南大区</v>
      </c>
      <c r="I3683">
        <v>174</v>
      </c>
      <c r="J3683">
        <v>5</v>
      </c>
      <c r="K3683" s="8">
        <f>VLOOKUP(C3683,'渗透率、续签率'!B:C,2,0)</f>
        <v>0.63200000000000001</v>
      </c>
      <c r="L3683" s="6">
        <f t="shared" si="343"/>
        <v>2.8735632183908046E-2</v>
      </c>
      <c r="M3683">
        <v>14</v>
      </c>
      <c r="N3683">
        <v>4</v>
      </c>
      <c r="O3683" s="24">
        <f t="shared" si="344"/>
        <v>0.2857142857142857</v>
      </c>
      <c r="P3683" s="35">
        <f>VLOOKUP(E3683,'参数设置&amp;汇总'!O:X,10,0)</f>
        <v>0.25</v>
      </c>
      <c r="Q3683" s="37">
        <f t="shared" si="345"/>
        <v>4</v>
      </c>
      <c r="R3683">
        <v>0.85</v>
      </c>
      <c r="S3683" s="38">
        <f t="shared" si="346"/>
        <v>1.7317647058823529</v>
      </c>
      <c r="T3683" s="9">
        <f t="shared" si="347"/>
        <v>0.74985411764705878</v>
      </c>
    </row>
    <row r="3684" spans="2:22" ht="18">
      <c r="B3684" t="s">
        <v>550</v>
      </c>
      <c r="C3684" t="s">
        <v>10</v>
      </c>
      <c r="D3684" t="str">
        <f>VLOOKUP(G3684,Sheet1!J:K,2,0)</f>
        <v>C</v>
      </c>
      <c r="E3684" t="str">
        <f t="shared" si="342"/>
        <v>C职业培训</v>
      </c>
      <c r="F3684" t="str">
        <f>VLOOKUP(G3684,Sheet1!J:L,3,0)</f>
        <v>广东省</v>
      </c>
      <c r="G3684" t="s">
        <v>122</v>
      </c>
      <c r="H3684" s="2" t="str">
        <f>VLOOKUP(G3684,Sheet1!J:O,6,0)</f>
        <v>华南大区</v>
      </c>
      <c r="I3684">
        <v>71</v>
      </c>
      <c r="J3684">
        <v>1</v>
      </c>
      <c r="K3684" s="8">
        <f>VLOOKUP(C3684,'渗透率、续签率'!B:C,2,0)</f>
        <v>0.63200000000000001</v>
      </c>
      <c r="L3684" s="6">
        <f t="shared" si="343"/>
        <v>1.4084507042253521E-2</v>
      </c>
      <c r="M3684">
        <v>3</v>
      </c>
      <c r="N3684">
        <v>0</v>
      </c>
      <c r="O3684" s="24">
        <f t="shared" si="344"/>
        <v>0</v>
      </c>
      <c r="P3684" s="35">
        <f>VLOOKUP(E3684,'参数设置&amp;汇总'!O:X,10,0)</f>
        <v>0.25</v>
      </c>
      <c r="Q3684" s="37">
        <f t="shared" si="345"/>
        <v>0.75</v>
      </c>
      <c r="R3684">
        <v>0.85</v>
      </c>
      <c r="S3684" s="38">
        <f t="shared" si="346"/>
        <v>0.88235294117647056</v>
      </c>
      <c r="T3684" s="9">
        <f t="shared" si="347"/>
        <v>0.38205882352941173</v>
      </c>
    </row>
    <row r="3685" spans="2:22" ht="18">
      <c r="B3685" t="s">
        <v>550</v>
      </c>
      <c r="C3685" t="s">
        <v>10</v>
      </c>
      <c r="D3685" t="str">
        <f>VLOOKUP(G3685,Sheet1!J:K,2,0)</f>
        <v>C</v>
      </c>
      <c r="E3685" t="str">
        <f t="shared" si="342"/>
        <v>C职业培训</v>
      </c>
      <c r="F3685" t="str">
        <f>VLOOKUP(G3685,Sheet1!J:L,3,0)</f>
        <v>新疆维吾尔自治区</v>
      </c>
      <c r="G3685" t="s">
        <v>123</v>
      </c>
      <c r="H3685" s="2" t="str">
        <f>VLOOKUP(G3685,Sheet1!J:O,6,0)</f>
        <v>华北大区</v>
      </c>
      <c r="I3685">
        <v>12</v>
      </c>
      <c r="J3685">
        <v>1</v>
      </c>
      <c r="K3685" s="8">
        <f>VLOOKUP(C3685,'渗透率、续签率'!B:C,2,0)</f>
        <v>0.63200000000000001</v>
      </c>
      <c r="L3685" s="6">
        <f t="shared" si="343"/>
        <v>8.3333333333333329E-2</v>
      </c>
      <c r="M3685">
        <v>1</v>
      </c>
      <c r="N3685">
        <v>0</v>
      </c>
      <c r="O3685" s="24">
        <f t="shared" si="344"/>
        <v>0</v>
      </c>
      <c r="P3685" s="35">
        <f>VLOOKUP(E3685,'参数设置&amp;汇总'!O:X,10,0)</f>
        <v>0.25</v>
      </c>
      <c r="Q3685" s="37">
        <f t="shared" si="345"/>
        <v>0.25</v>
      </c>
      <c r="R3685">
        <v>0.85</v>
      </c>
      <c r="S3685" s="38">
        <f t="shared" si="346"/>
        <v>0.29411764705882354</v>
      </c>
      <c r="T3685" s="9">
        <f t="shared" si="347"/>
        <v>0.12735294117647059</v>
      </c>
      <c r="V3685" s="11"/>
    </row>
    <row r="3686" spans="2:22" ht="18">
      <c r="B3686" t="s">
        <v>550</v>
      </c>
      <c r="C3686" t="s">
        <v>10</v>
      </c>
      <c r="D3686" t="str">
        <f>VLOOKUP(G3686,Sheet1!J:K,2,0)</f>
        <v>C</v>
      </c>
      <c r="E3686" t="str">
        <f t="shared" si="342"/>
        <v>C职业培训</v>
      </c>
      <c r="F3686" t="str">
        <f>VLOOKUP(G3686,Sheet1!J:L,3,0)</f>
        <v>海南省</v>
      </c>
      <c r="G3686" t="s">
        <v>124</v>
      </c>
      <c r="H3686" s="2" t="str">
        <f>VLOOKUP(G3686,Sheet1!J:O,6,0)</f>
        <v>华南大区</v>
      </c>
      <c r="I3686">
        <v>3</v>
      </c>
      <c r="J3686">
        <v>0</v>
      </c>
      <c r="K3686" s="8">
        <f>VLOOKUP(C3686,'渗透率、续签率'!B:C,2,0)</f>
        <v>0.63200000000000001</v>
      </c>
      <c r="L3686" s="6">
        <f t="shared" si="343"/>
        <v>0</v>
      </c>
      <c r="M3686">
        <v>0</v>
      </c>
      <c r="N3686">
        <v>0</v>
      </c>
      <c r="O3686" s="24" t="e">
        <f t="shared" si="344"/>
        <v>#DIV/0!</v>
      </c>
      <c r="P3686" s="35">
        <f>VLOOKUP(E3686,'参数设置&amp;汇总'!O:X,10,0)</f>
        <v>0.25</v>
      </c>
      <c r="Q3686" s="37">
        <f t="shared" si="345"/>
        <v>0</v>
      </c>
      <c r="R3686">
        <v>0.85</v>
      </c>
      <c r="S3686" s="38">
        <f t="shared" si="346"/>
        <v>0</v>
      </c>
      <c r="T3686" s="9">
        <f t="shared" si="347"/>
        <v>0</v>
      </c>
    </row>
    <row r="3687" spans="2:22" ht="18">
      <c r="B3687" t="s">
        <v>550</v>
      </c>
      <c r="C3687" t="s">
        <v>10</v>
      </c>
      <c r="D3687" t="str">
        <f>VLOOKUP(G3687,Sheet1!J:K,2,0)</f>
        <v>C</v>
      </c>
      <c r="E3687" t="str">
        <f t="shared" si="342"/>
        <v>C职业培训</v>
      </c>
      <c r="F3687" t="str">
        <f>VLOOKUP(G3687,Sheet1!J:L,3,0)</f>
        <v>安徽省</v>
      </c>
      <c r="G3687" t="s">
        <v>125</v>
      </c>
      <c r="H3687" s="2" t="str">
        <f>VLOOKUP(G3687,Sheet1!J:O,6,0)</f>
        <v>华南大区</v>
      </c>
      <c r="I3687">
        <v>190</v>
      </c>
      <c r="J3687">
        <v>2</v>
      </c>
      <c r="K3687" s="8">
        <f>VLOOKUP(C3687,'渗透率、续签率'!B:C,2,0)</f>
        <v>0.63200000000000001</v>
      </c>
      <c r="L3687" s="6">
        <f t="shared" si="343"/>
        <v>1.0526315789473684E-2</v>
      </c>
      <c r="M3687">
        <v>8</v>
      </c>
      <c r="N3687">
        <v>2</v>
      </c>
      <c r="O3687" s="24">
        <f t="shared" si="344"/>
        <v>0.25</v>
      </c>
      <c r="P3687" s="35">
        <f>VLOOKUP(E3687,'参数设置&amp;汇总'!O:X,10,0)</f>
        <v>0.25</v>
      </c>
      <c r="Q3687" s="37">
        <f t="shared" si="345"/>
        <v>2</v>
      </c>
      <c r="R3687">
        <v>0.85</v>
      </c>
      <c r="S3687" s="38">
        <f t="shared" si="346"/>
        <v>0.86588235294117644</v>
      </c>
      <c r="T3687" s="9">
        <f t="shared" si="347"/>
        <v>0.37492705882352939</v>
      </c>
    </row>
    <row r="3688" spans="2:22" ht="18">
      <c r="B3688" t="s">
        <v>550</v>
      </c>
      <c r="C3688" t="s">
        <v>10</v>
      </c>
      <c r="D3688" t="str">
        <f>VLOOKUP(G3688,Sheet1!J:K,2,0)</f>
        <v>C</v>
      </c>
      <c r="E3688" t="str">
        <f t="shared" si="342"/>
        <v>C职业培训</v>
      </c>
      <c r="F3688" t="str">
        <f>VLOOKUP(G3688,Sheet1!J:L,3,0)</f>
        <v>湖北省</v>
      </c>
      <c r="G3688" t="s">
        <v>126</v>
      </c>
      <c r="H3688" s="2" t="str">
        <f>VLOOKUP(G3688,Sheet1!J:O,6,0)</f>
        <v>华南大区</v>
      </c>
      <c r="I3688">
        <v>40</v>
      </c>
      <c r="J3688">
        <v>1</v>
      </c>
      <c r="K3688" s="8">
        <f>VLOOKUP(C3688,'渗透率、续签率'!B:C,2,0)</f>
        <v>0.63200000000000001</v>
      </c>
      <c r="L3688" s="6">
        <f t="shared" si="343"/>
        <v>2.5000000000000001E-2</v>
      </c>
      <c r="M3688">
        <v>2</v>
      </c>
      <c r="N3688">
        <v>1</v>
      </c>
      <c r="O3688" s="24">
        <f t="shared" si="344"/>
        <v>0.5</v>
      </c>
      <c r="P3688" s="35">
        <f>VLOOKUP(E3688,'参数设置&amp;汇总'!O:X,10,0)</f>
        <v>0.25</v>
      </c>
      <c r="Q3688" s="37">
        <f t="shared" si="345"/>
        <v>1</v>
      </c>
      <c r="R3688">
        <v>0.85</v>
      </c>
      <c r="S3688" s="38">
        <f t="shared" si="346"/>
        <v>0.43294117647058822</v>
      </c>
      <c r="T3688" s="9">
        <f t="shared" si="347"/>
        <v>0.1874635294117647</v>
      </c>
    </row>
    <row r="3689" spans="2:22" ht="18">
      <c r="B3689" t="s">
        <v>550</v>
      </c>
      <c r="C3689" t="s">
        <v>10</v>
      </c>
      <c r="D3689" t="str">
        <f>VLOOKUP(G3689,Sheet1!J:K,2,0)</f>
        <v>C</v>
      </c>
      <c r="E3689" t="str">
        <f t="shared" si="342"/>
        <v>C职业培训</v>
      </c>
      <c r="F3689" t="str">
        <f>VLOOKUP(G3689,Sheet1!J:L,3,0)</f>
        <v>黑龙江省</v>
      </c>
      <c r="G3689" t="s">
        <v>127</v>
      </c>
      <c r="H3689" s="2" t="str">
        <f>VLOOKUP(G3689,Sheet1!J:O,6,0)</f>
        <v>华北大区</v>
      </c>
      <c r="I3689">
        <v>32</v>
      </c>
      <c r="J3689">
        <v>0</v>
      </c>
      <c r="K3689" s="8">
        <f>VLOOKUP(C3689,'渗透率、续签率'!B:C,2,0)</f>
        <v>0.63200000000000001</v>
      </c>
      <c r="L3689" s="6">
        <f t="shared" si="343"/>
        <v>0</v>
      </c>
      <c r="M3689">
        <v>0</v>
      </c>
      <c r="N3689">
        <v>0</v>
      </c>
      <c r="O3689" s="24" t="e">
        <f t="shared" si="344"/>
        <v>#DIV/0!</v>
      </c>
      <c r="P3689" s="35">
        <f>VLOOKUP(E3689,'参数设置&amp;汇总'!O:X,10,0)</f>
        <v>0.25</v>
      </c>
      <c r="Q3689" s="37">
        <f t="shared" si="345"/>
        <v>0</v>
      </c>
      <c r="R3689">
        <v>0.85</v>
      </c>
      <c r="S3689" s="38">
        <f t="shared" si="346"/>
        <v>0</v>
      </c>
      <c r="T3689" s="9">
        <f t="shared" si="347"/>
        <v>0</v>
      </c>
    </row>
    <row r="3690" spans="2:22" ht="18">
      <c r="B3690" t="s">
        <v>550</v>
      </c>
      <c r="C3690" t="s">
        <v>10</v>
      </c>
      <c r="D3690" t="str">
        <f>VLOOKUP(G3690,Sheet1!J:K,2,0)</f>
        <v>C</v>
      </c>
      <c r="E3690" t="str">
        <f t="shared" si="342"/>
        <v>C职业培训</v>
      </c>
      <c r="F3690" t="str">
        <f>VLOOKUP(G3690,Sheet1!J:L,3,0)</f>
        <v>新疆维吾尔自治区</v>
      </c>
      <c r="G3690" t="s">
        <v>128</v>
      </c>
      <c r="H3690" s="2" t="str">
        <f>VLOOKUP(G3690,Sheet1!J:O,6,0)</f>
        <v>华北大区</v>
      </c>
      <c r="I3690">
        <v>57</v>
      </c>
      <c r="J3690">
        <v>1</v>
      </c>
      <c r="K3690" s="8">
        <f>VLOOKUP(C3690,'渗透率、续签率'!B:C,2,0)</f>
        <v>0.63200000000000001</v>
      </c>
      <c r="L3690" s="6">
        <f t="shared" si="343"/>
        <v>1.7543859649122806E-2</v>
      </c>
      <c r="M3690">
        <v>7</v>
      </c>
      <c r="N3690">
        <v>1</v>
      </c>
      <c r="O3690" s="24">
        <f t="shared" si="344"/>
        <v>0.14285714285714285</v>
      </c>
      <c r="P3690" s="35">
        <f>VLOOKUP(E3690,'参数设置&amp;汇总'!O:X,10,0)</f>
        <v>0.25</v>
      </c>
      <c r="Q3690" s="37">
        <f t="shared" si="345"/>
        <v>1.75</v>
      </c>
      <c r="R3690">
        <v>0.85</v>
      </c>
      <c r="S3690" s="38">
        <f t="shared" si="346"/>
        <v>1.3152941176470587</v>
      </c>
      <c r="T3690" s="9">
        <f t="shared" si="347"/>
        <v>0.56952235294117637</v>
      </c>
      <c r="V3690" s="11"/>
    </row>
    <row r="3691" spans="2:22" ht="18">
      <c r="B3691" t="s">
        <v>550</v>
      </c>
      <c r="C3691" t="s">
        <v>10</v>
      </c>
      <c r="D3691" t="str">
        <f>VLOOKUP(G3691,Sheet1!J:K,2,0)</f>
        <v>B</v>
      </c>
      <c r="E3691" t="str">
        <f t="shared" si="342"/>
        <v>B职业培训</v>
      </c>
      <c r="F3691" t="str">
        <f>VLOOKUP(G3691,Sheet1!J:L,3,0)</f>
        <v>广东省</v>
      </c>
      <c r="G3691" t="s">
        <v>60</v>
      </c>
      <c r="H3691" s="2" t="str">
        <f>VLOOKUP(G3691,Sheet1!J:O,6,0)</f>
        <v>华南大区</v>
      </c>
      <c r="I3691">
        <v>611</v>
      </c>
      <c r="J3691">
        <v>31</v>
      </c>
      <c r="K3691" s="8">
        <f>VLOOKUP(C3691,'渗透率、续签率'!B:C,2,0)</f>
        <v>0.63200000000000001</v>
      </c>
      <c r="L3691" s="6">
        <f t="shared" si="343"/>
        <v>5.0736497545008183E-2</v>
      </c>
      <c r="M3691">
        <v>129</v>
      </c>
      <c r="N3691">
        <v>26</v>
      </c>
      <c r="O3691" s="24">
        <f t="shared" si="344"/>
        <v>0.20155038759689922</v>
      </c>
      <c r="P3691" s="35">
        <f>VLOOKUP(E3691,'参数设置&amp;汇总'!O:X,10,0)</f>
        <v>0.35</v>
      </c>
      <c r="Q3691" s="37">
        <f t="shared" si="345"/>
        <v>45.15</v>
      </c>
      <c r="R3691">
        <v>0.85</v>
      </c>
      <c r="S3691" s="38">
        <f t="shared" si="346"/>
        <v>33.785882352941172</v>
      </c>
      <c r="T3691" s="9">
        <f t="shared" si="347"/>
        <v>14.629287058823527</v>
      </c>
      <c r="V3691" s="11"/>
    </row>
    <row r="3692" spans="2:22" ht="18">
      <c r="B3692" t="s">
        <v>550</v>
      </c>
      <c r="C3692" t="s">
        <v>10</v>
      </c>
      <c r="D3692" t="str">
        <f>VLOOKUP(G3692,Sheet1!J:K,2,0)</f>
        <v>C</v>
      </c>
      <c r="E3692" t="str">
        <f t="shared" si="342"/>
        <v>C职业培训</v>
      </c>
      <c r="F3692" t="str">
        <f>VLOOKUP(G3692,Sheet1!J:L,3,0)</f>
        <v>黑龙江省</v>
      </c>
      <c r="G3692" t="s">
        <v>129</v>
      </c>
      <c r="H3692" s="2" t="str">
        <f>VLOOKUP(G3692,Sheet1!J:O,6,0)</f>
        <v>华北大区</v>
      </c>
      <c r="I3692">
        <v>121</v>
      </c>
      <c r="J3692">
        <v>1</v>
      </c>
      <c r="K3692" s="8">
        <f>VLOOKUP(C3692,'渗透率、续签率'!B:C,2,0)</f>
        <v>0.63200000000000001</v>
      </c>
      <c r="L3692" s="6">
        <f t="shared" si="343"/>
        <v>8.2644628099173556E-3</v>
      </c>
      <c r="M3692">
        <v>15</v>
      </c>
      <c r="N3692">
        <v>1</v>
      </c>
      <c r="O3692" s="24">
        <f t="shared" si="344"/>
        <v>6.6666666666666666E-2</v>
      </c>
      <c r="P3692" s="35">
        <f>VLOOKUP(E3692,'参数设置&amp;汇总'!O:X,10,0)</f>
        <v>0.25</v>
      </c>
      <c r="Q3692" s="37">
        <f t="shared" si="345"/>
        <v>3.75</v>
      </c>
      <c r="R3692">
        <v>0.85</v>
      </c>
      <c r="S3692" s="38">
        <f t="shared" si="346"/>
        <v>3.6682352941176468</v>
      </c>
      <c r="T3692" s="9">
        <f t="shared" si="347"/>
        <v>1.5883458823529411</v>
      </c>
    </row>
    <row r="3693" spans="2:22" ht="18">
      <c r="B3693" t="s">
        <v>550</v>
      </c>
      <c r="C3693" t="s">
        <v>10</v>
      </c>
      <c r="D3693" t="str">
        <f>VLOOKUP(G3693,Sheet1!J:K,2,0)</f>
        <v>C</v>
      </c>
      <c r="E3693" t="str">
        <f t="shared" si="342"/>
        <v>C职业培训</v>
      </c>
      <c r="F3693" t="str">
        <f>VLOOKUP(G3693,Sheet1!J:L,3,0)</f>
        <v>海南省</v>
      </c>
      <c r="G3693" t="s">
        <v>130</v>
      </c>
      <c r="H3693" s="2" t="str">
        <f>VLOOKUP(G3693,Sheet1!J:O,6,0)</f>
        <v>华南大区</v>
      </c>
      <c r="I3693">
        <v>1</v>
      </c>
      <c r="J3693">
        <v>0</v>
      </c>
      <c r="K3693" s="8">
        <f>VLOOKUP(C3693,'渗透率、续签率'!B:C,2,0)</f>
        <v>0.63200000000000001</v>
      </c>
      <c r="L3693" s="6">
        <f t="shared" si="343"/>
        <v>0</v>
      </c>
      <c r="M3693">
        <v>0</v>
      </c>
      <c r="N3693">
        <v>0</v>
      </c>
      <c r="O3693" s="24" t="e">
        <f t="shared" si="344"/>
        <v>#DIV/0!</v>
      </c>
      <c r="P3693" s="35">
        <f>VLOOKUP(E3693,'参数设置&amp;汇总'!O:X,10,0)</f>
        <v>0.25</v>
      </c>
      <c r="Q3693" s="37">
        <f t="shared" si="345"/>
        <v>0</v>
      </c>
      <c r="R3693">
        <v>0.85</v>
      </c>
      <c r="S3693" s="38">
        <f t="shared" si="346"/>
        <v>0</v>
      </c>
      <c r="T3693" s="9">
        <f t="shared" si="347"/>
        <v>0</v>
      </c>
      <c r="V3693" s="11"/>
    </row>
    <row r="3694" spans="2:22" ht="18">
      <c r="B3694" t="s">
        <v>550</v>
      </c>
      <c r="C3694" t="s">
        <v>10</v>
      </c>
      <c r="D3694" t="str">
        <f>VLOOKUP(G3694,Sheet1!J:K,2,0)</f>
        <v>C</v>
      </c>
      <c r="E3694" t="str">
        <f t="shared" si="342"/>
        <v>C职业培训</v>
      </c>
      <c r="F3694" t="str">
        <f>VLOOKUP(G3694,Sheet1!J:L,3,0)</f>
        <v>河北省</v>
      </c>
      <c r="G3694" t="s">
        <v>132</v>
      </c>
      <c r="H3694" s="2" t="str">
        <f>VLOOKUP(G3694,Sheet1!J:O,6,0)</f>
        <v>华北大区</v>
      </c>
      <c r="I3694">
        <v>578</v>
      </c>
      <c r="J3694">
        <v>9</v>
      </c>
      <c r="K3694" s="8">
        <f>VLOOKUP(C3694,'渗透率、续签率'!B:C,2,0)</f>
        <v>0.63200000000000001</v>
      </c>
      <c r="L3694" s="6">
        <f t="shared" si="343"/>
        <v>1.5570934256055362E-2</v>
      </c>
      <c r="M3694">
        <v>85</v>
      </c>
      <c r="N3694">
        <v>7</v>
      </c>
      <c r="O3694" s="24">
        <f t="shared" si="344"/>
        <v>8.2352941176470587E-2</v>
      </c>
      <c r="P3694" s="35">
        <f>VLOOKUP(E3694,'参数设置&amp;汇总'!O:X,10,0)</f>
        <v>0.25</v>
      </c>
      <c r="Q3694" s="37">
        <f t="shared" si="345"/>
        <v>21.25</v>
      </c>
      <c r="R3694">
        <v>0.85</v>
      </c>
      <c r="S3694" s="38">
        <f t="shared" si="346"/>
        <v>19.79529411764706</v>
      </c>
      <c r="T3694" s="9">
        <f t="shared" si="347"/>
        <v>8.5713623529411773</v>
      </c>
    </row>
    <row r="3695" spans="2:22" ht="18">
      <c r="B3695" t="s">
        <v>550</v>
      </c>
      <c r="C3695" t="s">
        <v>10</v>
      </c>
      <c r="D3695" t="str">
        <f>VLOOKUP(G3695,Sheet1!J:K,2,0)</f>
        <v>C</v>
      </c>
      <c r="E3695" t="str">
        <f t="shared" si="342"/>
        <v>C职业培训</v>
      </c>
      <c r="F3695" t="str">
        <f>VLOOKUP(G3695,Sheet1!J:L,3,0)</f>
        <v>云南省</v>
      </c>
      <c r="G3695" t="s">
        <v>133</v>
      </c>
      <c r="H3695" s="2" t="str">
        <f>VLOOKUP(G3695,Sheet1!J:O,6,0)</f>
        <v>华南大区</v>
      </c>
      <c r="I3695">
        <v>60</v>
      </c>
      <c r="J3695">
        <v>0</v>
      </c>
      <c r="K3695" s="8">
        <f>VLOOKUP(C3695,'渗透率、续签率'!B:C,2,0)</f>
        <v>0.63200000000000001</v>
      </c>
      <c r="L3695" s="6">
        <f t="shared" si="343"/>
        <v>0</v>
      </c>
      <c r="M3695">
        <v>1</v>
      </c>
      <c r="N3695">
        <v>0</v>
      </c>
      <c r="O3695" s="24">
        <f t="shared" si="344"/>
        <v>0</v>
      </c>
      <c r="P3695" s="35">
        <f>VLOOKUP(E3695,'参数设置&amp;汇总'!O:X,10,0)</f>
        <v>0.25</v>
      </c>
      <c r="Q3695" s="37">
        <f t="shared" si="345"/>
        <v>0.25</v>
      </c>
      <c r="R3695">
        <v>0.85</v>
      </c>
      <c r="S3695" s="38">
        <f t="shared" si="346"/>
        <v>0.29411764705882354</v>
      </c>
      <c r="T3695" s="9">
        <f t="shared" si="347"/>
        <v>0.12735294117647059</v>
      </c>
      <c r="V3695" s="11"/>
    </row>
    <row r="3696" spans="2:22" ht="18">
      <c r="B3696" t="s">
        <v>550</v>
      </c>
      <c r="C3696" t="s">
        <v>10</v>
      </c>
      <c r="D3696" t="str">
        <f>VLOOKUP(G3696,Sheet1!J:K,2,0)</f>
        <v>C</v>
      </c>
      <c r="E3696" t="str">
        <f t="shared" si="342"/>
        <v>C职业培训</v>
      </c>
      <c r="F3696" t="str">
        <f>VLOOKUP(G3696,Sheet1!J:L,3,0)</f>
        <v>河南省</v>
      </c>
      <c r="G3696" t="s">
        <v>134</v>
      </c>
      <c r="H3696" s="2" t="str">
        <f>VLOOKUP(G3696,Sheet1!J:O,6,0)</f>
        <v>华北大区</v>
      </c>
      <c r="I3696">
        <v>242</v>
      </c>
      <c r="J3696">
        <v>3</v>
      </c>
      <c r="K3696" s="8">
        <f>VLOOKUP(C3696,'渗透率、续签率'!B:C,2,0)</f>
        <v>0.63200000000000001</v>
      </c>
      <c r="L3696" s="6">
        <f t="shared" si="343"/>
        <v>1.2396694214876033E-2</v>
      </c>
      <c r="M3696">
        <v>19</v>
      </c>
      <c r="N3696">
        <v>3</v>
      </c>
      <c r="O3696" s="24">
        <f t="shared" si="344"/>
        <v>0.15789473684210525</v>
      </c>
      <c r="P3696" s="35">
        <f>VLOOKUP(E3696,'参数设置&amp;汇总'!O:X,10,0)</f>
        <v>0.25</v>
      </c>
      <c r="Q3696" s="37">
        <f t="shared" si="345"/>
        <v>4.75</v>
      </c>
      <c r="R3696">
        <v>0.85</v>
      </c>
      <c r="S3696" s="38">
        <f t="shared" si="346"/>
        <v>3.3576470588235297</v>
      </c>
      <c r="T3696" s="9">
        <f t="shared" si="347"/>
        <v>1.4538611764705884</v>
      </c>
      <c r="V3696" s="11"/>
    </row>
    <row r="3697" spans="2:22" ht="18">
      <c r="B3697" t="s">
        <v>550</v>
      </c>
      <c r="C3697" t="s">
        <v>10</v>
      </c>
      <c r="D3697" t="str">
        <f>VLOOKUP(G3697,Sheet1!J:K,2,0)</f>
        <v>C</v>
      </c>
      <c r="E3697" t="str">
        <f t="shared" si="342"/>
        <v>C职业培训</v>
      </c>
      <c r="F3697" t="str">
        <f>VLOOKUP(G3697,Sheet1!J:L,3,0)</f>
        <v>海南省</v>
      </c>
      <c r="G3697" t="s">
        <v>135</v>
      </c>
      <c r="H3697" s="2" t="str">
        <f>VLOOKUP(G3697,Sheet1!J:O,6,0)</f>
        <v>华南大区</v>
      </c>
      <c r="I3697">
        <v>17</v>
      </c>
      <c r="J3697">
        <v>1</v>
      </c>
      <c r="K3697" s="8">
        <f>VLOOKUP(C3697,'渗透率、续签率'!B:C,2,0)</f>
        <v>0.63200000000000001</v>
      </c>
      <c r="L3697" s="6">
        <f t="shared" si="343"/>
        <v>5.8823529411764705E-2</v>
      </c>
      <c r="M3697">
        <v>0</v>
      </c>
      <c r="N3697">
        <v>0</v>
      </c>
      <c r="O3697" s="24" t="e">
        <f t="shared" si="344"/>
        <v>#DIV/0!</v>
      </c>
      <c r="P3697" s="35">
        <f>VLOOKUP(E3697,'参数设置&amp;汇总'!O:X,10,0)</f>
        <v>0.25</v>
      </c>
      <c r="Q3697" s="37">
        <f t="shared" si="345"/>
        <v>0</v>
      </c>
      <c r="R3697">
        <v>0.85</v>
      </c>
      <c r="S3697" s="38">
        <f t="shared" si="346"/>
        <v>0</v>
      </c>
      <c r="T3697" s="9">
        <f t="shared" si="347"/>
        <v>0</v>
      </c>
      <c r="V3697" s="11"/>
    </row>
    <row r="3698" spans="2:22" ht="18">
      <c r="B3698" t="s">
        <v>550</v>
      </c>
      <c r="C3698" t="s">
        <v>10</v>
      </c>
      <c r="D3698" t="str">
        <f>VLOOKUP(G3698,Sheet1!J:K,2,0)</f>
        <v>C</v>
      </c>
      <c r="E3698" t="str">
        <f t="shared" si="342"/>
        <v>C职业培训</v>
      </c>
      <c r="F3698" t="str">
        <f>VLOOKUP(G3698,Sheet1!J:L,3,0)</f>
        <v>新疆维吾尔自治区</v>
      </c>
      <c r="G3698" t="s">
        <v>136</v>
      </c>
      <c r="H3698" s="2" t="str">
        <f>VLOOKUP(G3698,Sheet1!J:O,6,0)</f>
        <v>华北大区</v>
      </c>
      <c r="I3698">
        <v>7</v>
      </c>
      <c r="J3698">
        <v>0</v>
      </c>
      <c r="K3698" s="8">
        <f>VLOOKUP(C3698,'渗透率、续签率'!B:C,2,0)</f>
        <v>0.63200000000000001</v>
      </c>
      <c r="L3698" s="6">
        <f t="shared" si="343"/>
        <v>0</v>
      </c>
      <c r="M3698">
        <v>1</v>
      </c>
      <c r="N3698">
        <v>0</v>
      </c>
      <c r="O3698" s="24">
        <f t="shared" si="344"/>
        <v>0</v>
      </c>
      <c r="P3698" s="35">
        <f>VLOOKUP(E3698,'参数设置&amp;汇总'!O:X,10,0)</f>
        <v>0.25</v>
      </c>
      <c r="Q3698" s="37">
        <f t="shared" si="345"/>
        <v>0.25</v>
      </c>
      <c r="R3698">
        <v>0.85</v>
      </c>
      <c r="S3698" s="38">
        <f t="shared" si="346"/>
        <v>0.29411764705882354</v>
      </c>
      <c r="T3698" s="9">
        <f t="shared" si="347"/>
        <v>0.12735294117647059</v>
      </c>
      <c r="V3698" s="11"/>
    </row>
    <row r="3699" spans="2:22" ht="18">
      <c r="B3699" t="s">
        <v>550</v>
      </c>
      <c r="C3699" t="s">
        <v>10</v>
      </c>
      <c r="D3699" t="str">
        <f>VLOOKUP(G3699,Sheet1!J:K,2,0)</f>
        <v>C</v>
      </c>
      <c r="E3699" t="str">
        <f t="shared" si="342"/>
        <v>C职业培训</v>
      </c>
      <c r="F3699" t="str">
        <f>VLOOKUP(G3699,Sheet1!J:L,3,0)</f>
        <v>新疆维吾尔自治区</v>
      </c>
      <c r="G3699" t="s">
        <v>137</v>
      </c>
      <c r="H3699" s="2" t="str">
        <f>VLOOKUP(G3699,Sheet1!J:O,6,0)</f>
        <v>华北大区</v>
      </c>
      <c r="I3699">
        <v>25</v>
      </c>
      <c r="J3699">
        <v>0</v>
      </c>
      <c r="K3699" s="8">
        <f>VLOOKUP(C3699,'渗透率、续签率'!B:C,2,0)</f>
        <v>0.63200000000000001</v>
      </c>
      <c r="L3699" s="6">
        <f t="shared" si="343"/>
        <v>0</v>
      </c>
      <c r="M3699">
        <v>0</v>
      </c>
      <c r="N3699">
        <v>0</v>
      </c>
      <c r="O3699" s="24" t="e">
        <f t="shared" si="344"/>
        <v>#DIV/0!</v>
      </c>
      <c r="P3699" s="35">
        <f>VLOOKUP(E3699,'参数设置&amp;汇总'!O:X,10,0)</f>
        <v>0.25</v>
      </c>
      <c r="Q3699" s="37">
        <f t="shared" si="345"/>
        <v>0</v>
      </c>
      <c r="R3699">
        <v>0.85</v>
      </c>
      <c r="S3699" s="38">
        <f t="shared" si="346"/>
        <v>0</v>
      </c>
      <c r="T3699" s="9">
        <f t="shared" si="347"/>
        <v>0</v>
      </c>
      <c r="V3699" s="11"/>
    </row>
    <row r="3700" spans="2:22" ht="18">
      <c r="B3700" t="s">
        <v>550</v>
      </c>
      <c r="C3700" t="s">
        <v>10</v>
      </c>
      <c r="D3700" t="str">
        <f>VLOOKUP(G3700,Sheet1!J:K,2,0)</f>
        <v>C</v>
      </c>
      <c r="E3700" t="str">
        <f t="shared" si="342"/>
        <v>C职业培训</v>
      </c>
      <c r="F3700" t="str">
        <f>VLOOKUP(G3700,Sheet1!J:L,3,0)</f>
        <v>安徽省</v>
      </c>
      <c r="G3700" t="s">
        <v>138</v>
      </c>
      <c r="H3700" s="2" t="str">
        <f>VLOOKUP(G3700,Sheet1!J:O,6,0)</f>
        <v>华南大区</v>
      </c>
      <c r="I3700">
        <v>170</v>
      </c>
      <c r="J3700">
        <v>4</v>
      </c>
      <c r="K3700" s="8">
        <f>VLOOKUP(C3700,'渗透率、续签率'!B:C,2,0)</f>
        <v>0.63200000000000001</v>
      </c>
      <c r="L3700" s="6">
        <f t="shared" si="343"/>
        <v>2.3529411764705882E-2</v>
      </c>
      <c r="M3700">
        <v>19</v>
      </c>
      <c r="N3700">
        <v>4</v>
      </c>
      <c r="O3700" s="24">
        <f t="shared" si="344"/>
        <v>0.21052631578947367</v>
      </c>
      <c r="P3700" s="35">
        <f>VLOOKUP(E3700,'参数设置&amp;汇总'!O:X,10,0)</f>
        <v>0.25</v>
      </c>
      <c r="Q3700" s="37">
        <f t="shared" si="345"/>
        <v>4.75</v>
      </c>
      <c r="R3700">
        <v>0.85</v>
      </c>
      <c r="S3700" s="38">
        <f t="shared" si="346"/>
        <v>2.6141176470588237</v>
      </c>
      <c r="T3700" s="9">
        <f t="shared" si="347"/>
        <v>1.1319129411764706</v>
      </c>
      <c r="V3700" s="11"/>
    </row>
    <row r="3701" spans="2:22" ht="18">
      <c r="B3701" t="s">
        <v>550</v>
      </c>
      <c r="C3701" t="s">
        <v>10</v>
      </c>
      <c r="D3701" t="str">
        <f>VLOOKUP(G3701,Sheet1!J:K,2,0)</f>
        <v>C</v>
      </c>
      <c r="E3701" t="str">
        <f t="shared" si="342"/>
        <v>C职业培训</v>
      </c>
      <c r="F3701" t="str">
        <f>VLOOKUP(G3701,Sheet1!J:L,3,0)</f>
        <v>贵州省</v>
      </c>
      <c r="G3701" t="s">
        <v>140</v>
      </c>
      <c r="H3701" s="2" t="str">
        <f>VLOOKUP(G3701,Sheet1!J:O,6,0)</f>
        <v>华北大区</v>
      </c>
      <c r="I3701">
        <v>99</v>
      </c>
      <c r="J3701">
        <v>2</v>
      </c>
      <c r="K3701" s="8">
        <f>VLOOKUP(C3701,'渗透率、续签率'!B:C,2,0)</f>
        <v>0.63200000000000001</v>
      </c>
      <c r="L3701" s="6">
        <f t="shared" si="343"/>
        <v>2.0202020202020204E-2</v>
      </c>
      <c r="M3701">
        <v>5</v>
      </c>
      <c r="N3701">
        <v>1</v>
      </c>
      <c r="O3701" s="24">
        <f t="shared" si="344"/>
        <v>0.2</v>
      </c>
      <c r="P3701" s="35">
        <f>VLOOKUP(E3701,'参数设置&amp;汇总'!O:X,10,0)</f>
        <v>0.25</v>
      </c>
      <c r="Q3701" s="37">
        <f t="shared" si="345"/>
        <v>1.25</v>
      </c>
      <c r="R3701">
        <v>0.85</v>
      </c>
      <c r="S3701" s="38">
        <f t="shared" si="346"/>
        <v>0.72705882352941176</v>
      </c>
      <c r="T3701" s="9">
        <f t="shared" si="347"/>
        <v>0.31481647058823531</v>
      </c>
      <c r="V3701" s="11"/>
    </row>
    <row r="3702" spans="2:22" ht="18">
      <c r="B3702" t="s">
        <v>550</v>
      </c>
      <c r="C3702" t="s">
        <v>10</v>
      </c>
      <c r="D3702" t="str">
        <f>VLOOKUP(G3702,Sheet1!J:K,2,0)</f>
        <v>C</v>
      </c>
      <c r="E3702" t="str">
        <f t="shared" si="342"/>
        <v>C职业培训</v>
      </c>
      <c r="F3702" t="str">
        <f>VLOOKUP(G3702,Sheet1!J:L,3,0)</f>
        <v>甘肃省</v>
      </c>
      <c r="G3702" t="s">
        <v>141</v>
      </c>
      <c r="H3702" s="2" t="str">
        <f>VLOOKUP(G3702,Sheet1!J:O,6,0)</f>
        <v>华北大区</v>
      </c>
      <c r="I3702">
        <v>347</v>
      </c>
      <c r="J3702">
        <v>18</v>
      </c>
      <c r="K3702" s="8">
        <f>VLOOKUP(C3702,'渗透率、续签率'!B:C,2,0)</f>
        <v>0.63200000000000001</v>
      </c>
      <c r="L3702" s="6">
        <f t="shared" si="343"/>
        <v>5.1873198847262249E-2</v>
      </c>
      <c r="M3702">
        <v>47</v>
      </c>
      <c r="N3702">
        <v>15</v>
      </c>
      <c r="O3702" s="24">
        <f t="shared" si="344"/>
        <v>0.31914893617021278</v>
      </c>
      <c r="P3702" s="35">
        <f>VLOOKUP(E3702,'参数设置&amp;汇总'!O:X,10,0)</f>
        <v>0.25</v>
      </c>
      <c r="Q3702" s="37">
        <f t="shared" si="345"/>
        <v>15</v>
      </c>
      <c r="R3702">
        <v>0.85</v>
      </c>
      <c r="S3702" s="38">
        <f t="shared" si="346"/>
        <v>6.4941176470588236</v>
      </c>
      <c r="T3702" s="9">
        <f t="shared" si="347"/>
        <v>2.8119529411764708</v>
      </c>
      <c r="V3702" s="11"/>
    </row>
    <row r="3703" spans="2:22" ht="18">
      <c r="B3703" t="s">
        <v>550</v>
      </c>
      <c r="C3703" t="s">
        <v>10</v>
      </c>
      <c r="D3703" t="str">
        <f>VLOOKUP(G3703,Sheet1!J:K,2,0)</f>
        <v>C</v>
      </c>
      <c r="E3703" t="str">
        <f t="shared" si="342"/>
        <v>C职业培训</v>
      </c>
      <c r="F3703" t="str">
        <f>VLOOKUP(G3703,Sheet1!J:L,3,0)</f>
        <v>内蒙古自治区</v>
      </c>
      <c r="G3703" t="s">
        <v>142</v>
      </c>
      <c r="H3703" s="2" t="str">
        <f>VLOOKUP(G3703,Sheet1!J:O,6,0)</f>
        <v>华北大区</v>
      </c>
      <c r="I3703">
        <v>41</v>
      </c>
      <c r="J3703">
        <v>1</v>
      </c>
      <c r="K3703" s="8">
        <f>VLOOKUP(C3703,'渗透率、续签率'!B:C,2,0)</f>
        <v>0.63200000000000001</v>
      </c>
      <c r="L3703" s="6">
        <f t="shared" si="343"/>
        <v>2.4390243902439025E-2</v>
      </c>
      <c r="M3703">
        <v>4</v>
      </c>
      <c r="N3703">
        <v>1</v>
      </c>
      <c r="O3703" s="24">
        <f t="shared" si="344"/>
        <v>0.25</v>
      </c>
      <c r="P3703" s="35">
        <f>VLOOKUP(E3703,'参数设置&amp;汇总'!O:X,10,0)</f>
        <v>0.25</v>
      </c>
      <c r="Q3703" s="37">
        <f t="shared" si="345"/>
        <v>1</v>
      </c>
      <c r="R3703">
        <v>0.85</v>
      </c>
      <c r="S3703" s="38">
        <f t="shared" si="346"/>
        <v>0.43294117647058822</v>
      </c>
      <c r="T3703" s="9">
        <f t="shared" si="347"/>
        <v>0.1874635294117647</v>
      </c>
      <c r="V3703" s="11"/>
    </row>
    <row r="3704" spans="2:22" ht="18">
      <c r="B3704" t="s">
        <v>550</v>
      </c>
      <c r="C3704" t="s">
        <v>10</v>
      </c>
      <c r="D3704" t="str">
        <f>VLOOKUP(G3704,Sheet1!J:K,2,0)</f>
        <v>C</v>
      </c>
      <c r="E3704" t="str">
        <f t="shared" si="342"/>
        <v>C职业培训</v>
      </c>
      <c r="F3704" t="str">
        <f>VLOOKUP(G3704,Sheet1!J:L,3,0)</f>
        <v>四川省</v>
      </c>
      <c r="G3704" t="s">
        <v>143</v>
      </c>
      <c r="H3704" s="2" t="str">
        <f>VLOOKUP(G3704,Sheet1!J:O,6,0)</f>
        <v>华北大区</v>
      </c>
      <c r="I3704">
        <v>68</v>
      </c>
      <c r="J3704">
        <v>2</v>
      </c>
      <c r="K3704" s="8">
        <f>VLOOKUP(C3704,'渗透率、续签率'!B:C,2,0)</f>
        <v>0.63200000000000001</v>
      </c>
      <c r="L3704" s="6">
        <f t="shared" si="343"/>
        <v>2.9411764705882353E-2</v>
      </c>
      <c r="M3704">
        <v>11</v>
      </c>
      <c r="N3704">
        <v>2</v>
      </c>
      <c r="O3704" s="24">
        <f t="shared" si="344"/>
        <v>0.18181818181818182</v>
      </c>
      <c r="P3704" s="35">
        <f>VLOOKUP(E3704,'参数设置&amp;汇总'!O:X,10,0)</f>
        <v>0.25</v>
      </c>
      <c r="Q3704" s="37">
        <f t="shared" si="345"/>
        <v>2.75</v>
      </c>
      <c r="R3704">
        <v>0.85</v>
      </c>
      <c r="S3704" s="38">
        <f t="shared" si="346"/>
        <v>1.7482352941176471</v>
      </c>
      <c r="T3704" s="9">
        <f t="shared" si="347"/>
        <v>0.75698588235294118</v>
      </c>
      <c r="V3704" s="11"/>
    </row>
    <row r="3705" spans="2:22" ht="18">
      <c r="B3705" t="s">
        <v>550</v>
      </c>
      <c r="C3705" t="s">
        <v>10</v>
      </c>
      <c r="D3705" t="str">
        <f>VLOOKUP(G3705,Sheet1!J:K,2,0)</f>
        <v>C</v>
      </c>
      <c r="E3705" t="str">
        <f t="shared" si="342"/>
        <v>C职业培训</v>
      </c>
      <c r="F3705" t="str">
        <f>VLOOKUP(G3705,Sheet1!J:L,3,0)</f>
        <v>四川省</v>
      </c>
      <c r="G3705" t="s">
        <v>144</v>
      </c>
      <c r="H3705" s="2" t="str">
        <f>VLOOKUP(G3705,Sheet1!J:O,6,0)</f>
        <v>华北大区</v>
      </c>
      <c r="I3705">
        <v>100</v>
      </c>
      <c r="J3705">
        <v>1</v>
      </c>
      <c r="K3705" s="8">
        <f>VLOOKUP(C3705,'渗透率、续签率'!B:C,2,0)</f>
        <v>0.63200000000000001</v>
      </c>
      <c r="L3705" s="6">
        <f t="shared" si="343"/>
        <v>0.01</v>
      </c>
      <c r="M3705">
        <v>7</v>
      </c>
      <c r="N3705">
        <v>1</v>
      </c>
      <c r="O3705" s="24">
        <f t="shared" si="344"/>
        <v>0.14285714285714285</v>
      </c>
      <c r="P3705" s="35">
        <f>VLOOKUP(E3705,'参数设置&amp;汇总'!O:X,10,0)</f>
        <v>0.25</v>
      </c>
      <c r="Q3705" s="37">
        <f t="shared" si="345"/>
        <v>1.75</v>
      </c>
      <c r="R3705">
        <v>0.85</v>
      </c>
      <c r="S3705" s="38">
        <f t="shared" si="346"/>
        <v>1.3152941176470587</v>
      </c>
      <c r="T3705" s="9">
        <f t="shared" si="347"/>
        <v>0.56952235294117637</v>
      </c>
    </row>
    <row r="3706" spans="2:22" ht="18">
      <c r="B3706" t="s">
        <v>550</v>
      </c>
      <c r="C3706" t="s">
        <v>10</v>
      </c>
      <c r="D3706" t="str">
        <f>VLOOKUP(G3706,Sheet1!J:K,2,0)</f>
        <v>C</v>
      </c>
      <c r="E3706" t="str">
        <f t="shared" si="342"/>
        <v>C职业培训</v>
      </c>
      <c r="F3706" t="str">
        <f>VLOOKUP(G3706,Sheet1!J:L,3,0)</f>
        <v>内蒙古自治区</v>
      </c>
      <c r="G3706" t="s">
        <v>145</v>
      </c>
      <c r="H3706" s="2" t="str">
        <f>VLOOKUP(G3706,Sheet1!J:O,6,0)</f>
        <v>华北大区</v>
      </c>
      <c r="I3706">
        <v>159</v>
      </c>
      <c r="J3706">
        <v>1</v>
      </c>
      <c r="K3706" s="8">
        <f>VLOOKUP(C3706,'渗透率、续签率'!B:C,2,0)</f>
        <v>0.63200000000000001</v>
      </c>
      <c r="L3706" s="6">
        <f t="shared" si="343"/>
        <v>6.2893081761006293E-3</v>
      </c>
      <c r="M3706">
        <v>19</v>
      </c>
      <c r="N3706">
        <v>1</v>
      </c>
      <c r="O3706" s="24">
        <f t="shared" si="344"/>
        <v>5.2631578947368418E-2</v>
      </c>
      <c r="P3706" s="35">
        <f>VLOOKUP(E3706,'参数设置&amp;汇总'!O:X,10,0)</f>
        <v>0.25</v>
      </c>
      <c r="Q3706" s="37">
        <f t="shared" si="345"/>
        <v>4.75</v>
      </c>
      <c r="R3706">
        <v>0.85</v>
      </c>
      <c r="S3706" s="38">
        <f t="shared" si="346"/>
        <v>4.8447058823529421</v>
      </c>
      <c r="T3706" s="9">
        <f t="shared" si="347"/>
        <v>2.0977576470588239</v>
      </c>
      <c r="V3706" s="11"/>
    </row>
    <row r="3707" spans="2:22" ht="18">
      <c r="B3707" t="s">
        <v>550</v>
      </c>
      <c r="C3707" t="s">
        <v>10</v>
      </c>
      <c r="D3707" t="str">
        <f>VLOOKUP(G3707,Sheet1!J:K,2,0)</f>
        <v>1S</v>
      </c>
      <c r="E3707" t="str">
        <f t="shared" si="342"/>
        <v>1S职业培训</v>
      </c>
      <c r="F3707" t="str">
        <f>VLOOKUP(G3707,Sheet1!J:L,3,0)</f>
        <v>北京市</v>
      </c>
      <c r="G3707" t="s">
        <v>44</v>
      </c>
      <c r="H3707" s="2" t="str">
        <f>VLOOKUP(G3707,Sheet1!J:O,6,0)</f>
        <v>华北大区</v>
      </c>
      <c r="I3707" s="1">
        <v>1104</v>
      </c>
      <c r="J3707">
        <v>81</v>
      </c>
      <c r="K3707" s="8">
        <f>VLOOKUP(C3707,'渗透率、续签率'!B:C,2,0)</f>
        <v>0.63200000000000001</v>
      </c>
      <c r="L3707" s="6">
        <f t="shared" si="343"/>
        <v>7.3369565217391311E-2</v>
      </c>
      <c r="M3707">
        <v>308</v>
      </c>
      <c r="N3707">
        <v>77</v>
      </c>
      <c r="O3707" s="24">
        <f t="shared" si="344"/>
        <v>0.25</v>
      </c>
      <c r="P3707" s="35">
        <f>VLOOKUP(E3707,'参数设置&amp;汇总'!O:X,10,0)</f>
        <v>0.4</v>
      </c>
      <c r="Q3707" s="37">
        <f t="shared" si="345"/>
        <v>123.2</v>
      </c>
      <c r="R3707">
        <v>0.85</v>
      </c>
      <c r="S3707" s="38">
        <f t="shared" si="346"/>
        <v>87.689411764705881</v>
      </c>
      <c r="T3707" s="9">
        <f t="shared" si="347"/>
        <v>37.969515294117649</v>
      </c>
      <c r="U3707" s="1"/>
      <c r="V3707" s="11"/>
    </row>
    <row r="3708" spans="2:22" ht="18">
      <c r="B3708" t="s">
        <v>550</v>
      </c>
      <c r="C3708" t="s">
        <v>10</v>
      </c>
      <c r="D3708" t="str">
        <f>VLOOKUP(G3708,Sheet1!J:K,2,0)</f>
        <v>C</v>
      </c>
      <c r="E3708" t="str">
        <f t="shared" si="342"/>
        <v>C职业培训</v>
      </c>
      <c r="F3708" t="str">
        <f>VLOOKUP(G3708,Sheet1!J:L,3,0)</f>
        <v>新疆维吾尔自治区</v>
      </c>
      <c r="G3708" t="s">
        <v>146</v>
      </c>
      <c r="H3708" s="2" t="str">
        <f>VLOOKUP(G3708,Sheet1!J:O,6,0)</f>
        <v>华北大区</v>
      </c>
      <c r="I3708">
        <v>4</v>
      </c>
      <c r="J3708">
        <v>0</v>
      </c>
      <c r="K3708" s="8">
        <f>VLOOKUP(C3708,'渗透率、续签率'!B:C,2,0)</f>
        <v>0.63200000000000001</v>
      </c>
      <c r="L3708" s="6">
        <f t="shared" si="343"/>
        <v>0</v>
      </c>
      <c r="M3708">
        <v>1</v>
      </c>
      <c r="N3708">
        <v>0</v>
      </c>
      <c r="O3708" s="24">
        <f t="shared" si="344"/>
        <v>0</v>
      </c>
      <c r="P3708" s="35">
        <f>VLOOKUP(E3708,'参数设置&amp;汇总'!O:X,10,0)</f>
        <v>0.25</v>
      </c>
      <c r="Q3708" s="37">
        <f t="shared" si="345"/>
        <v>0.25</v>
      </c>
      <c r="R3708">
        <v>0.85</v>
      </c>
      <c r="S3708" s="38">
        <f t="shared" si="346"/>
        <v>0.29411764705882354</v>
      </c>
      <c r="T3708" s="9">
        <f t="shared" si="347"/>
        <v>0.12735294117647059</v>
      </c>
      <c r="V3708" s="11"/>
    </row>
    <row r="3709" spans="2:22" ht="18">
      <c r="B3709" t="s">
        <v>550</v>
      </c>
      <c r="C3709" t="s">
        <v>10</v>
      </c>
      <c r="D3709" t="str">
        <f>VLOOKUP(G3709,Sheet1!J:K,2,0)</f>
        <v>C</v>
      </c>
      <c r="E3709" t="str">
        <f t="shared" si="342"/>
        <v>C职业培训</v>
      </c>
      <c r="F3709" t="str">
        <f>VLOOKUP(G3709,Sheet1!J:L,3,0)</f>
        <v>广西壮族自治区</v>
      </c>
      <c r="G3709" t="s">
        <v>147</v>
      </c>
      <c r="H3709" s="2" t="str">
        <f>VLOOKUP(G3709,Sheet1!J:O,6,0)</f>
        <v>华南大区</v>
      </c>
      <c r="I3709">
        <v>70</v>
      </c>
      <c r="J3709">
        <v>1</v>
      </c>
      <c r="K3709" s="8">
        <f>VLOOKUP(C3709,'渗透率、续签率'!B:C,2,0)</f>
        <v>0.63200000000000001</v>
      </c>
      <c r="L3709" s="6">
        <f t="shared" si="343"/>
        <v>1.4285714285714285E-2</v>
      </c>
      <c r="M3709">
        <v>4</v>
      </c>
      <c r="N3709">
        <v>1</v>
      </c>
      <c r="O3709" s="24">
        <f t="shared" si="344"/>
        <v>0.25</v>
      </c>
      <c r="P3709" s="35">
        <f>VLOOKUP(E3709,'参数设置&amp;汇总'!O:X,10,0)</f>
        <v>0.25</v>
      </c>
      <c r="Q3709" s="37">
        <f t="shared" si="345"/>
        <v>1</v>
      </c>
      <c r="R3709">
        <v>0.85</v>
      </c>
      <c r="S3709" s="38">
        <f t="shared" si="346"/>
        <v>0.43294117647058822</v>
      </c>
      <c r="T3709" s="9">
        <f t="shared" si="347"/>
        <v>0.1874635294117647</v>
      </c>
    </row>
    <row r="3710" spans="2:22" ht="18">
      <c r="B3710" t="s">
        <v>550</v>
      </c>
      <c r="C3710" t="s">
        <v>10</v>
      </c>
      <c r="D3710" t="str">
        <f>VLOOKUP(G3710,Sheet1!J:K,2,0)</f>
        <v>C</v>
      </c>
      <c r="E3710" t="str">
        <f t="shared" si="342"/>
        <v>C职业培训</v>
      </c>
      <c r="F3710" t="str">
        <f>VLOOKUP(G3710,Sheet1!J:L,3,0)</f>
        <v>湖北省</v>
      </c>
      <c r="G3710" t="s">
        <v>148</v>
      </c>
      <c r="H3710" s="2" t="str">
        <f>VLOOKUP(G3710,Sheet1!J:O,6,0)</f>
        <v>华南大区</v>
      </c>
      <c r="I3710">
        <v>127</v>
      </c>
      <c r="J3710">
        <v>5</v>
      </c>
      <c r="K3710" s="8">
        <f>VLOOKUP(C3710,'渗透率、续签率'!B:C,2,0)</f>
        <v>0.63200000000000001</v>
      </c>
      <c r="L3710" s="6">
        <f t="shared" si="343"/>
        <v>3.937007874015748E-2</v>
      </c>
      <c r="M3710">
        <v>5</v>
      </c>
      <c r="N3710">
        <v>3</v>
      </c>
      <c r="O3710" s="24">
        <f t="shared" si="344"/>
        <v>0.6</v>
      </c>
      <c r="P3710" s="35">
        <f>VLOOKUP(E3710,'参数设置&amp;汇总'!O:X,10,0)</f>
        <v>0.25</v>
      </c>
      <c r="Q3710" s="37">
        <f t="shared" si="345"/>
        <v>3</v>
      </c>
      <c r="R3710">
        <v>0.85</v>
      </c>
      <c r="S3710" s="38">
        <f t="shared" si="346"/>
        <v>1.2988235294117649</v>
      </c>
      <c r="T3710" s="9">
        <f t="shared" si="347"/>
        <v>0.5623905882352942</v>
      </c>
      <c r="V3710" s="11"/>
    </row>
    <row r="3711" spans="2:22" ht="18">
      <c r="B3711" t="s">
        <v>550</v>
      </c>
      <c r="C3711" t="s">
        <v>10</v>
      </c>
      <c r="D3711" t="str">
        <f>VLOOKUP(G3711,Sheet1!J:K,2,0)</f>
        <v>A</v>
      </c>
      <c r="E3711" t="str">
        <f t="shared" si="342"/>
        <v>A职业培训</v>
      </c>
      <c r="F3711" t="str">
        <f>VLOOKUP(G3711,Sheet1!J:L,3,0)</f>
        <v>江苏省</v>
      </c>
      <c r="G3711" t="s">
        <v>48</v>
      </c>
      <c r="H3711" s="2" t="str">
        <f>VLOOKUP(G3711,Sheet1!J:O,6,0)</f>
        <v>华北大区</v>
      </c>
      <c r="I3711">
        <v>749</v>
      </c>
      <c r="J3711">
        <v>73</v>
      </c>
      <c r="K3711" s="8">
        <f>VLOOKUP(C3711,'渗透率、续签率'!B:C,2,0)</f>
        <v>0.63200000000000001</v>
      </c>
      <c r="L3711" s="6">
        <f t="shared" si="343"/>
        <v>9.7463284379172233E-2</v>
      </c>
      <c r="M3711">
        <v>113</v>
      </c>
      <c r="N3711">
        <v>48</v>
      </c>
      <c r="O3711" s="24">
        <f t="shared" si="344"/>
        <v>0.4247787610619469</v>
      </c>
      <c r="P3711" s="35">
        <f>VLOOKUP(E3711,'参数设置&amp;汇总'!O:X,10,0)</f>
        <v>0.4</v>
      </c>
      <c r="Q3711" s="37">
        <f t="shared" si="345"/>
        <v>48</v>
      </c>
      <c r="R3711">
        <v>0.85</v>
      </c>
      <c r="S3711" s="38">
        <f t="shared" si="346"/>
        <v>20.781176470588239</v>
      </c>
      <c r="T3711" s="9">
        <f t="shared" si="347"/>
        <v>8.9982494117647072</v>
      </c>
      <c r="V3711" s="11"/>
    </row>
    <row r="3712" spans="2:22" ht="18">
      <c r="B3712" t="s">
        <v>550</v>
      </c>
      <c r="C3712" t="s">
        <v>10</v>
      </c>
      <c r="D3712" t="str">
        <f>VLOOKUP(G3712,Sheet1!J:K,2,0)</f>
        <v>C</v>
      </c>
      <c r="E3712" t="str">
        <f t="shared" si="342"/>
        <v>C职业培训</v>
      </c>
      <c r="F3712" t="str">
        <f>VLOOKUP(G3712,Sheet1!J:L,3,0)</f>
        <v>四川省</v>
      </c>
      <c r="G3712" t="s">
        <v>149</v>
      </c>
      <c r="H3712" s="2" t="str">
        <f>VLOOKUP(G3712,Sheet1!J:O,6,0)</f>
        <v>华北大区</v>
      </c>
      <c r="I3712">
        <v>169</v>
      </c>
      <c r="J3712">
        <v>5</v>
      </c>
      <c r="K3712" s="8">
        <f>VLOOKUP(C3712,'渗透率、续签率'!B:C,2,0)</f>
        <v>0.63200000000000001</v>
      </c>
      <c r="L3712" s="6">
        <f t="shared" si="343"/>
        <v>2.9585798816568046E-2</v>
      </c>
      <c r="M3712">
        <v>17</v>
      </c>
      <c r="N3712">
        <v>5</v>
      </c>
      <c r="O3712" s="24">
        <f t="shared" si="344"/>
        <v>0.29411764705882354</v>
      </c>
      <c r="P3712" s="35">
        <f>VLOOKUP(E3712,'参数设置&amp;汇总'!O:X,10,0)</f>
        <v>0.25</v>
      </c>
      <c r="Q3712" s="37">
        <f t="shared" si="345"/>
        <v>5</v>
      </c>
      <c r="R3712">
        <v>0.85</v>
      </c>
      <c r="S3712" s="38">
        <f t="shared" si="346"/>
        <v>2.164705882352941</v>
      </c>
      <c r="T3712" s="9">
        <f t="shared" si="347"/>
        <v>0.93731764705882348</v>
      </c>
      <c r="V3712" s="11"/>
    </row>
    <row r="3713" spans="2:22" ht="18">
      <c r="B3713" t="s">
        <v>550</v>
      </c>
      <c r="C3713" t="s">
        <v>10</v>
      </c>
      <c r="D3713" t="str">
        <f>VLOOKUP(G3713,Sheet1!J:K,2,0)</f>
        <v>B</v>
      </c>
      <c r="E3713" t="str">
        <f t="shared" si="342"/>
        <v>B职业培训</v>
      </c>
      <c r="F3713" t="str">
        <f>VLOOKUP(G3713,Sheet1!J:L,3,0)</f>
        <v>广西壮族自治区</v>
      </c>
      <c r="G3713" t="s">
        <v>62</v>
      </c>
      <c r="H3713" s="2" t="str">
        <f>VLOOKUP(G3713,Sheet1!J:O,6,0)</f>
        <v>华南大区</v>
      </c>
      <c r="I3713">
        <v>674</v>
      </c>
      <c r="J3713">
        <v>13</v>
      </c>
      <c r="K3713" s="8">
        <f>VLOOKUP(C3713,'渗透率、续签率'!B:C,2,0)</f>
        <v>0.63200000000000001</v>
      </c>
      <c r="L3713" s="6">
        <f t="shared" si="343"/>
        <v>1.9287833827893175E-2</v>
      </c>
      <c r="M3713">
        <v>54</v>
      </c>
      <c r="N3713">
        <v>13</v>
      </c>
      <c r="O3713" s="24">
        <f t="shared" si="344"/>
        <v>0.24074074074074073</v>
      </c>
      <c r="P3713" s="35">
        <f>VLOOKUP(E3713,'参数设置&amp;汇总'!O:X,10,0)</f>
        <v>0.35</v>
      </c>
      <c r="Q3713" s="37">
        <f t="shared" si="345"/>
        <v>18.899999999999999</v>
      </c>
      <c r="R3713">
        <v>0.85</v>
      </c>
      <c r="S3713" s="38">
        <f t="shared" si="346"/>
        <v>12.56941176470588</v>
      </c>
      <c r="T3713" s="9">
        <f t="shared" si="347"/>
        <v>5.4425552941176454</v>
      </c>
      <c r="V3713" s="11"/>
    </row>
    <row r="3714" spans="2:22" ht="18">
      <c r="B3714" t="s">
        <v>550</v>
      </c>
      <c r="C3714" t="s">
        <v>10</v>
      </c>
      <c r="D3714" t="str">
        <f>VLOOKUP(G3714,Sheet1!J:K,2,0)</f>
        <v>C</v>
      </c>
      <c r="E3714" t="str">
        <f t="shared" si="342"/>
        <v>C职业培训</v>
      </c>
      <c r="F3714" t="str">
        <f>VLOOKUP(G3714,Sheet1!J:L,3,0)</f>
        <v>福建省</v>
      </c>
      <c r="G3714" t="s">
        <v>150</v>
      </c>
      <c r="H3714" s="2" t="str">
        <f>VLOOKUP(G3714,Sheet1!J:O,6,0)</f>
        <v>华南大区</v>
      </c>
      <c r="I3714">
        <v>85</v>
      </c>
      <c r="J3714">
        <v>1</v>
      </c>
      <c r="K3714" s="8">
        <f>VLOOKUP(C3714,'渗透率、续签率'!B:C,2,0)</f>
        <v>0.63200000000000001</v>
      </c>
      <c r="L3714" s="6">
        <f t="shared" si="343"/>
        <v>1.1764705882352941E-2</v>
      </c>
      <c r="M3714">
        <v>2</v>
      </c>
      <c r="N3714">
        <v>0</v>
      </c>
      <c r="O3714" s="24">
        <f t="shared" si="344"/>
        <v>0</v>
      </c>
      <c r="P3714" s="35">
        <f>VLOOKUP(E3714,'参数设置&amp;汇总'!O:X,10,0)</f>
        <v>0.25</v>
      </c>
      <c r="Q3714" s="37">
        <f t="shared" si="345"/>
        <v>0.5</v>
      </c>
      <c r="R3714">
        <v>0.85</v>
      </c>
      <c r="S3714" s="38">
        <f t="shared" si="346"/>
        <v>0.58823529411764708</v>
      </c>
      <c r="T3714" s="9">
        <f t="shared" si="347"/>
        <v>0.25470588235294117</v>
      </c>
      <c r="V3714" s="11"/>
    </row>
    <row r="3715" spans="2:22" ht="18">
      <c r="B3715" t="s">
        <v>550</v>
      </c>
      <c r="C3715" t="s">
        <v>10</v>
      </c>
      <c r="D3715" t="str">
        <f>VLOOKUP(G3715,Sheet1!J:K,2,0)</f>
        <v>B</v>
      </c>
      <c r="E3715" t="str">
        <f t="shared" ref="E3715:E3778" si="348">D3715&amp;C3715</f>
        <v>B职业培训</v>
      </c>
      <c r="F3715" t="str">
        <f>VLOOKUP(G3715,Sheet1!J:L,3,0)</f>
        <v>江西省</v>
      </c>
      <c r="G3715" t="s">
        <v>64</v>
      </c>
      <c r="H3715" s="2" t="str">
        <f>VLOOKUP(G3715,Sheet1!J:O,6,0)</f>
        <v>华南大区</v>
      </c>
      <c r="I3715">
        <v>527</v>
      </c>
      <c r="J3715">
        <v>31</v>
      </c>
      <c r="K3715" s="8">
        <f>VLOOKUP(C3715,'渗透率、续签率'!B:C,2,0)</f>
        <v>0.63200000000000001</v>
      </c>
      <c r="L3715" s="6">
        <f t="shared" ref="L3715:L3778" si="349">J3715/I3715</f>
        <v>5.8823529411764705E-2</v>
      </c>
      <c r="M3715">
        <v>75</v>
      </c>
      <c r="N3715">
        <v>28</v>
      </c>
      <c r="O3715" s="24">
        <f t="shared" ref="O3715:O3778" si="350">N3715/M3715</f>
        <v>0.37333333333333335</v>
      </c>
      <c r="P3715" s="35">
        <f>VLOOKUP(E3715,'参数设置&amp;汇总'!O:X,10,0)</f>
        <v>0.35</v>
      </c>
      <c r="Q3715" s="37">
        <f t="shared" ref="Q3715:Q3778" si="351">IF(P3715*M3715&gt;=N3715,M3715*P3715,N3715)</f>
        <v>28</v>
      </c>
      <c r="R3715">
        <v>0.85</v>
      </c>
      <c r="S3715" s="38">
        <f t="shared" ref="S3715:S3778" si="352">((1-K3715)*N3715+IF(Q3715-N3715&gt;0,Q3715-N3715,0))/R3715</f>
        <v>12.122352941176471</v>
      </c>
      <c r="T3715" s="9">
        <f t="shared" ref="T3715:T3778" si="353">S3715*0.433</f>
        <v>5.2489788235294119</v>
      </c>
      <c r="V3715" s="11"/>
    </row>
    <row r="3716" spans="2:22" ht="18">
      <c r="B3716" t="s">
        <v>550</v>
      </c>
      <c r="C3716" t="s">
        <v>10</v>
      </c>
      <c r="D3716" t="str">
        <f>VLOOKUP(G3716,Sheet1!J:K,2,0)</f>
        <v>C</v>
      </c>
      <c r="E3716" t="str">
        <f t="shared" si="348"/>
        <v>C职业培训</v>
      </c>
      <c r="F3716" t="str">
        <f>VLOOKUP(G3716,Sheet1!J:L,3,0)</f>
        <v>江苏省</v>
      </c>
      <c r="G3716" t="s">
        <v>151</v>
      </c>
      <c r="H3716" s="2" t="str">
        <f>VLOOKUP(G3716,Sheet1!J:O,6,0)</f>
        <v>华北大区</v>
      </c>
      <c r="I3716">
        <v>309</v>
      </c>
      <c r="J3716">
        <v>13</v>
      </c>
      <c r="K3716" s="8">
        <f>VLOOKUP(C3716,'渗透率、续签率'!B:C,2,0)</f>
        <v>0.63200000000000001</v>
      </c>
      <c r="L3716" s="6">
        <f t="shared" si="349"/>
        <v>4.2071197411003236E-2</v>
      </c>
      <c r="M3716">
        <v>55</v>
      </c>
      <c r="N3716">
        <v>9</v>
      </c>
      <c r="O3716" s="24">
        <f t="shared" si="350"/>
        <v>0.16363636363636364</v>
      </c>
      <c r="P3716" s="35">
        <f>VLOOKUP(E3716,'参数设置&amp;汇总'!O:X,10,0)</f>
        <v>0.25</v>
      </c>
      <c r="Q3716" s="37">
        <f t="shared" si="351"/>
        <v>13.75</v>
      </c>
      <c r="R3716">
        <v>0.85</v>
      </c>
      <c r="S3716" s="38">
        <f t="shared" si="352"/>
        <v>9.4847058823529409</v>
      </c>
      <c r="T3716" s="9">
        <f t="shared" si="353"/>
        <v>4.1068776470588233</v>
      </c>
      <c r="V3716" s="11"/>
    </row>
    <row r="3717" spans="2:22" ht="18">
      <c r="B3717" t="s">
        <v>550</v>
      </c>
      <c r="C3717" t="s">
        <v>10</v>
      </c>
      <c r="D3717" t="str">
        <f>VLOOKUP(G3717,Sheet1!J:K,2,0)</f>
        <v>C</v>
      </c>
      <c r="E3717" t="str">
        <f t="shared" si="348"/>
        <v>C职业培训</v>
      </c>
      <c r="F3717" t="str">
        <f>VLOOKUP(G3717,Sheet1!J:L,3,0)</f>
        <v>河南省</v>
      </c>
      <c r="G3717" t="s">
        <v>152</v>
      </c>
      <c r="H3717" s="2" t="str">
        <f>VLOOKUP(G3717,Sheet1!J:O,6,0)</f>
        <v>华北大区</v>
      </c>
      <c r="I3717">
        <v>482</v>
      </c>
      <c r="J3717">
        <v>7</v>
      </c>
      <c r="K3717" s="8">
        <f>VLOOKUP(C3717,'渗透率、续签率'!B:C,2,0)</f>
        <v>0.63200000000000001</v>
      </c>
      <c r="L3717" s="6">
        <f t="shared" si="349"/>
        <v>1.4522821576763486E-2</v>
      </c>
      <c r="M3717">
        <v>47</v>
      </c>
      <c r="N3717">
        <v>5</v>
      </c>
      <c r="O3717" s="24">
        <f t="shared" si="350"/>
        <v>0.10638297872340426</v>
      </c>
      <c r="P3717" s="35">
        <f>VLOOKUP(E3717,'参数设置&amp;汇总'!O:X,10,0)</f>
        <v>0.25</v>
      </c>
      <c r="Q3717" s="37">
        <f t="shared" si="351"/>
        <v>11.75</v>
      </c>
      <c r="R3717">
        <v>0.85</v>
      </c>
      <c r="S3717" s="38">
        <f t="shared" si="352"/>
        <v>10.105882352941176</v>
      </c>
      <c r="T3717" s="9">
        <f t="shared" si="353"/>
        <v>4.3758470588235294</v>
      </c>
      <c r="V3717" s="11"/>
    </row>
    <row r="3718" spans="2:22" ht="18">
      <c r="B3718" t="s">
        <v>550</v>
      </c>
      <c r="C3718" t="s">
        <v>10</v>
      </c>
      <c r="D3718" t="str">
        <f>VLOOKUP(G3718,Sheet1!J:K,2,0)</f>
        <v>C</v>
      </c>
      <c r="E3718" t="str">
        <f t="shared" si="348"/>
        <v>C职业培训</v>
      </c>
      <c r="F3718" t="str">
        <f>VLOOKUP(G3718,Sheet1!J:L,3,0)</f>
        <v>新疆维吾尔自治区</v>
      </c>
      <c r="G3718" t="s">
        <v>153</v>
      </c>
      <c r="H3718" s="2" t="str">
        <f>VLOOKUP(G3718,Sheet1!J:O,6,0)</f>
        <v>华北大区</v>
      </c>
      <c r="I3718">
        <v>22</v>
      </c>
      <c r="J3718">
        <v>0</v>
      </c>
      <c r="K3718" s="8">
        <f>VLOOKUP(C3718,'渗透率、续签率'!B:C,2,0)</f>
        <v>0.63200000000000001</v>
      </c>
      <c r="L3718" s="6">
        <f t="shared" si="349"/>
        <v>0</v>
      </c>
      <c r="M3718">
        <v>0</v>
      </c>
      <c r="N3718">
        <v>0</v>
      </c>
      <c r="O3718" s="24" t="e">
        <f t="shared" si="350"/>
        <v>#DIV/0!</v>
      </c>
      <c r="P3718" s="35">
        <f>VLOOKUP(E3718,'参数设置&amp;汇总'!O:X,10,0)</f>
        <v>0.25</v>
      </c>
      <c r="Q3718" s="37">
        <f t="shared" si="351"/>
        <v>0</v>
      </c>
      <c r="R3718">
        <v>0.85</v>
      </c>
      <c r="S3718" s="38">
        <f t="shared" si="352"/>
        <v>0</v>
      </c>
      <c r="T3718" s="9">
        <f t="shared" si="353"/>
        <v>0</v>
      </c>
      <c r="V3718" s="11"/>
    </row>
    <row r="3719" spans="2:22" ht="18">
      <c r="B3719" t="s">
        <v>550</v>
      </c>
      <c r="C3719" t="s">
        <v>10</v>
      </c>
      <c r="D3719" t="str">
        <f>VLOOKUP(G3719,Sheet1!J:K,2,0)</f>
        <v>B</v>
      </c>
      <c r="E3719" t="str">
        <f t="shared" si="348"/>
        <v>B职业培训</v>
      </c>
      <c r="F3719" t="str">
        <f>VLOOKUP(G3719,Sheet1!J:L,3,0)</f>
        <v>福建省</v>
      </c>
      <c r="G3719" t="s">
        <v>66</v>
      </c>
      <c r="H3719" s="2" t="str">
        <f>VLOOKUP(G3719,Sheet1!J:O,6,0)</f>
        <v>华南大区</v>
      </c>
      <c r="I3719">
        <v>342</v>
      </c>
      <c r="J3719">
        <v>8</v>
      </c>
      <c r="K3719" s="8">
        <f>VLOOKUP(C3719,'渗透率、续签率'!B:C,2,0)</f>
        <v>0.63200000000000001</v>
      </c>
      <c r="L3719" s="6">
        <f t="shared" si="349"/>
        <v>2.3391812865497075E-2</v>
      </c>
      <c r="M3719">
        <v>43</v>
      </c>
      <c r="N3719">
        <v>7</v>
      </c>
      <c r="O3719" s="24">
        <f t="shared" si="350"/>
        <v>0.16279069767441862</v>
      </c>
      <c r="P3719" s="35">
        <f>VLOOKUP(E3719,'参数设置&amp;汇总'!O:X,10,0)</f>
        <v>0.35</v>
      </c>
      <c r="Q3719" s="37">
        <f t="shared" si="351"/>
        <v>15.049999999999999</v>
      </c>
      <c r="R3719">
        <v>0.85</v>
      </c>
      <c r="S3719" s="38">
        <f t="shared" si="352"/>
        <v>12.501176470588234</v>
      </c>
      <c r="T3719" s="9">
        <f t="shared" si="353"/>
        <v>5.4130094117647056</v>
      </c>
      <c r="V3719" s="11"/>
    </row>
    <row r="3720" spans="2:22" ht="18">
      <c r="B3720" t="s">
        <v>550</v>
      </c>
      <c r="C3720" t="s">
        <v>10</v>
      </c>
      <c r="D3720" t="str">
        <f>VLOOKUP(G3720,Sheet1!J:K,2,0)</f>
        <v>C</v>
      </c>
      <c r="E3720" t="str">
        <f t="shared" si="348"/>
        <v>C职业培训</v>
      </c>
      <c r="F3720" t="str">
        <f>VLOOKUP(G3720,Sheet1!J:L,3,0)</f>
        <v>新疆维吾尔自治区</v>
      </c>
      <c r="G3720" t="s">
        <v>154</v>
      </c>
      <c r="H3720" s="2" t="str">
        <f>VLOOKUP(G3720,Sheet1!J:O,6,0)</f>
        <v>华北大区</v>
      </c>
      <c r="I3720">
        <v>2</v>
      </c>
      <c r="J3720">
        <v>0</v>
      </c>
      <c r="K3720" s="8">
        <f>VLOOKUP(C3720,'渗透率、续签率'!B:C,2,0)</f>
        <v>0.63200000000000001</v>
      </c>
      <c r="L3720" s="6">
        <f t="shared" si="349"/>
        <v>0</v>
      </c>
      <c r="M3720">
        <v>0</v>
      </c>
      <c r="N3720">
        <v>0</v>
      </c>
      <c r="O3720" s="24" t="e">
        <f t="shared" si="350"/>
        <v>#DIV/0!</v>
      </c>
      <c r="P3720" s="35">
        <f>VLOOKUP(E3720,'参数设置&amp;汇总'!O:X,10,0)</f>
        <v>0.25</v>
      </c>
      <c r="Q3720" s="37">
        <f t="shared" si="351"/>
        <v>0</v>
      </c>
      <c r="R3720">
        <v>0.85</v>
      </c>
      <c r="S3720" s="38">
        <f t="shared" si="352"/>
        <v>0</v>
      </c>
      <c r="T3720" s="9">
        <f t="shared" si="353"/>
        <v>0</v>
      </c>
      <c r="V3720" s="11"/>
    </row>
    <row r="3721" spans="2:22" ht="18">
      <c r="B3721" t="s">
        <v>550</v>
      </c>
      <c r="C3721" t="s">
        <v>10</v>
      </c>
      <c r="D3721" t="str">
        <f>VLOOKUP(G3721,Sheet1!J:K,2,0)</f>
        <v>C</v>
      </c>
      <c r="E3721" t="str">
        <f t="shared" si="348"/>
        <v>C职业培训</v>
      </c>
      <c r="F3721" t="str">
        <f>VLOOKUP(G3721,Sheet1!J:L,3,0)</f>
        <v>黑龙江省</v>
      </c>
      <c r="G3721" t="s">
        <v>155</v>
      </c>
      <c r="H3721" s="2" t="str">
        <f>VLOOKUP(G3721,Sheet1!J:O,6,0)</f>
        <v>华北大区</v>
      </c>
      <c r="I3721">
        <v>46</v>
      </c>
      <c r="J3721">
        <v>1</v>
      </c>
      <c r="K3721" s="8">
        <f>VLOOKUP(C3721,'渗透率、续签率'!B:C,2,0)</f>
        <v>0.63200000000000001</v>
      </c>
      <c r="L3721" s="6">
        <f t="shared" si="349"/>
        <v>2.1739130434782608E-2</v>
      </c>
      <c r="M3721">
        <v>1</v>
      </c>
      <c r="N3721">
        <v>0</v>
      </c>
      <c r="O3721" s="24">
        <f t="shared" si="350"/>
        <v>0</v>
      </c>
      <c r="P3721" s="35">
        <f>VLOOKUP(E3721,'参数设置&amp;汇总'!O:X,10,0)</f>
        <v>0.25</v>
      </c>
      <c r="Q3721" s="37">
        <f t="shared" si="351"/>
        <v>0.25</v>
      </c>
      <c r="R3721">
        <v>0.85</v>
      </c>
      <c r="S3721" s="38">
        <f t="shared" si="352"/>
        <v>0.29411764705882354</v>
      </c>
      <c r="T3721" s="9">
        <f t="shared" si="353"/>
        <v>0.12735294117647059</v>
      </c>
      <c r="V3721" s="11"/>
    </row>
    <row r="3722" spans="2:22" ht="18">
      <c r="B3722" t="s">
        <v>550</v>
      </c>
      <c r="C3722" t="s">
        <v>10</v>
      </c>
      <c r="D3722" t="str">
        <f>VLOOKUP(G3722,Sheet1!J:K,2,0)</f>
        <v>C</v>
      </c>
      <c r="E3722" t="str">
        <f t="shared" si="348"/>
        <v>C职业培训</v>
      </c>
      <c r="F3722" t="str">
        <f>VLOOKUP(G3722,Sheet1!J:L,3,0)</f>
        <v>新疆维吾尔自治区</v>
      </c>
      <c r="G3722" t="s">
        <v>156</v>
      </c>
      <c r="H3722" s="2" t="str">
        <f>VLOOKUP(G3722,Sheet1!J:O,6,0)</f>
        <v>华北大区</v>
      </c>
      <c r="I3722">
        <v>2</v>
      </c>
      <c r="J3722">
        <v>0</v>
      </c>
      <c r="K3722" s="8">
        <f>VLOOKUP(C3722,'渗透率、续签率'!B:C,2,0)</f>
        <v>0.63200000000000001</v>
      </c>
      <c r="L3722" s="6">
        <f t="shared" si="349"/>
        <v>0</v>
      </c>
      <c r="M3722">
        <v>1</v>
      </c>
      <c r="N3722">
        <v>0</v>
      </c>
      <c r="O3722" s="24">
        <f t="shared" si="350"/>
        <v>0</v>
      </c>
      <c r="P3722" s="35">
        <f>VLOOKUP(E3722,'参数设置&amp;汇总'!O:X,10,0)</f>
        <v>0.25</v>
      </c>
      <c r="Q3722" s="37">
        <f t="shared" si="351"/>
        <v>0.25</v>
      </c>
      <c r="R3722">
        <v>0.85</v>
      </c>
      <c r="S3722" s="38">
        <f t="shared" si="352"/>
        <v>0.29411764705882354</v>
      </c>
      <c r="T3722" s="9">
        <f t="shared" si="353"/>
        <v>0.12735294117647059</v>
      </c>
    </row>
    <row r="3723" spans="2:22" ht="18">
      <c r="B3723" t="s">
        <v>550</v>
      </c>
      <c r="C3723" t="s">
        <v>10</v>
      </c>
      <c r="D3723" t="str">
        <f>VLOOKUP(G3723,Sheet1!J:K,2,0)</f>
        <v>C</v>
      </c>
      <c r="E3723" t="str">
        <f t="shared" si="348"/>
        <v>C职业培训</v>
      </c>
      <c r="F3723" t="str">
        <f>VLOOKUP(G3723,Sheet1!J:L,3,0)</f>
        <v>浙江省</v>
      </c>
      <c r="G3723" t="s">
        <v>157</v>
      </c>
      <c r="H3723" s="2" t="str">
        <f>VLOOKUP(G3723,Sheet1!J:O,6,0)</f>
        <v>华南大区</v>
      </c>
      <c r="I3723">
        <v>335</v>
      </c>
      <c r="J3723">
        <v>27</v>
      </c>
      <c r="K3723" s="8">
        <f>VLOOKUP(C3723,'渗透率、续签率'!B:C,2,0)</f>
        <v>0.63200000000000001</v>
      </c>
      <c r="L3723" s="6">
        <f t="shared" si="349"/>
        <v>8.0597014925373134E-2</v>
      </c>
      <c r="M3723">
        <v>47</v>
      </c>
      <c r="N3723">
        <v>10</v>
      </c>
      <c r="O3723" s="24">
        <f t="shared" si="350"/>
        <v>0.21276595744680851</v>
      </c>
      <c r="P3723" s="35">
        <f>VLOOKUP(E3723,'参数设置&amp;汇总'!O:X,10,0)</f>
        <v>0.25</v>
      </c>
      <c r="Q3723" s="37">
        <f t="shared" si="351"/>
        <v>11.75</v>
      </c>
      <c r="R3723">
        <v>0.85</v>
      </c>
      <c r="S3723" s="38">
        <f t="shared" si="352"/>
        <v>6.3882352941176466</v>
      </c>
      <c r="T3723" s="9">
        <f t="shared" si="353"/>
        <v>2.766105882352941</v>
      </c>
      <c r="V3723" s="11"/>
    </row>
    <row r="3724" spans="2:22" ht="18">
      <c r="B3724" t="s">
        <v>550</v>
      </c>
      <c r="C3724" t="s">
        <v>10</v>
      </c>
      <c r="D3724" t="str">
        <f>VLOOKUP(G3724,Sheet1!J:K,2,0)</f>
        <v>C</v>
      </c>
      <c r="E3724" t="str">
        <f t="shared" si="348"/>
        <v>C职业培训</v>
      </c>
      <c r="F3724" t="str">
        <f>VLOOKUP(G3724,Sheet1!J:L,3,0)</f>
        <v>台湾省</v>
      </c>
      <c r="G3724" t="s">
        <v>158</v>
      </c>
      <c r="H3724" s="2">
        <f>VLOOKUP(G3724,Sheet1!J:O,6,0)</f>
        <v>0</v>
      </c>
      <c r="I3724">
        <v>122</v>
      </c>
      <c r="J3724">
        <v>0</v>
      </c>
      <c r="K3724" s="8">
        <f>VLOOKUP(C3724,'渗透率、续签率'!B:C,2,0)</f>
        <v>0.63200000000000001</v>
      </c>
      <c r="L3724" s="6">
        <f t="shared" si="349"/>
        <v>0</v>
      </c>
      <c r="M3724">
        <v>0</v>
      </c>
      <c r="N3724">
        <v>0</v>
      </c>
      <c r="O3724" s="24" t="e">
        <f t="shared" si="350"/>
        <v>#DIV/0!</v>
      </c>
      <c r="P3724" s="35">
        <f>VLOOKUP(E3724,'参数设置&amp;汇总'!O:X,10,0)</f>
        <v>0.25</v>
      </c>
      <c r="Q3724" s="37">
        <f t="shared" si="351"/>
        <v>0</v>
      </c>
      <c r="R3724">
        <v>0.85</v>
      </c>
      <c r="S3724" s="38">
        <f t="shared" si="352"/>
        <v>0</v>
      </c>
      <c r="T3724" s="9">
        <f t="shared" si="353"/>
        <v>0</v>
      </c>
      <c r="V3724" s="11"/>
    </row>
    <row r="3725" spans="2:22" ht="18">
      <c r="B3725" t="s">
        <v>550</v>
      </c>
      <c r="C3725" t="s">
        <v>10</v>
      </c>
      <c r="D3725" t="str">
        <f>VLOOKUP(G3725,Sheet1!J:K,2,0)</f>
        <v>B</v>
      </c>
      <c r="E3725" t="str">
        <f t="shared" si="348"/>
        <v>B职业培训</v>
      </c>
      <c r="F3725" t="str">
        <f>VLOOKUP(G3725,Sheet1!J:L,3,0)</f>
        <v>安徽省</v>
      </c>
      <c r="G3725" t="s">
        <v>68</v>
      </c>
      <c r="H3725" s="2" t="str">
        <f>VLOOKUP(G3725,Sheet1!J:O,6,0)</f>
        <v>华南大区</v>
      </c>
      <c r="I3725">
        <v>768</v>
      </c>
      <c r="J3725">
        <v>51</v>
      </c>
      <c r="K3725" s="8">
        <f>VLOOKUP(C3725,'渗透率、续签率'!B:C,2,0)</f>
        <v>0.63200000000000001</v>
      </c>
      <c r="L3725" s="6">
        <f t="shared" si="349"/>
        <v>6.640625E-2</v>
      </c>
      <c r="M3725">
        <v>123</v>
      </c>
      <c r="N3725">
        <v>42</v>
      </c>
      <c r="O3725" s="24">
        <f t="shared" si="350"/>
        <v>0.34146341463414637</v>
      </c>
      <c r="P3725" s="35">
        <f>VLOOKUP(E3725,'参数设置&amp;汇总'!O:X,10,0)</f>
        <v>0.35</v>
      </c>
      <c r="Q3725" s="37">
        <f t="shared" si="351"/>
        <v>43.05</v>
      </c>
      <c r="R3725">
        <v>0.85</v>
      </c>
      <c r="S3725" s="38">
        <f t="shared" si="352"/>
        <v>19.41882352941176</v>
      </c>
      <c r="T3725" s="9">
        <f t="shared" si="353"/>
        <v>8.408350588235292</v>
      </c>
      <c r="V3725" s="11"/>
    </row>
    <row r="3726" spans="2:22" ht="18">
      <c r="B3726" t="s">
        <v>550</v>
      </c>
      <c r="C3726" t="s">
        <v>10</v>
      </c>
      <c r="D3726" t="str">
        <f>VLOOKUP(G3726,Sheet1!J:K,2,0)</f>
        <v>C</v>
      </c>
      <c r="E3726" t="str">
        <f t="shared" si="348"/>
        <v>C职业培训</v>
      </c>
      <c r="F3726" t="str">
        <f>VLOOKUP(G3726,Sheet1!J:L,3,0)</f>
        <v>江西省</v>
      </c>
      <c r="G3726" t="s">
        <v>159</v>
      </c>
      <c r="H3726" s="2" t="str">
        <f>VLOOKUP(G3726,Sheet1!J:O,6,0)</f>
        <v>华南大区</v>
      </c>
      <c r="I3726">
        <v>149</v>
      </c>
      <c r="J3726">
        <v>4</v>
      </c>
      <c r="K3726" s="8">
        <f>VLOOKUP(C3726,'渗透率、续签率'!B:C,2,0)</f>
        <v>0.63200000000000001</v>
      </c>
      <c r="L3726" s="6">
        <f t="shared" si="349"/>
        <v>2.6845637583892617E-2</v>
      </c>
      <c r="M3726">
        <v>4</v>
      </c>
      <c r="N3726">
        <v>2</v>
      </c>
      <c r="O3726" s="24">
        <f t="shared" si="350"/>
        <v>0.5</v>
      </c>
      <c r="P3726" s="35">
        <f>VLOOKUP(E3726,'参数设置&amp;汇总'!O:X,10,0)</f>
        <v>0.25</v>
      </c>
      <c r="Q3726" s="37">
        <f t="shared" si="351"/>
        <v>2</v>
      </c>
      <c r="R3726">
        <v>0.85</v>
      </c>
      <c r="S3726" s="38">
        <f t="shared" si="352"/>
        <v>0.86588235294117644</v>
      </c>
      <c r="T3726" s="9">
        <f t="shared" si="353"/>
        <v>0.37492705882352939</v>
      </c>
      <c r="V3726" s="11"/>
    </row>
    <row r="3727" spans="2:22" ht="18">
      <c r="B3727" t="s">
        <v>550</v>
      </c>
      <c r="C3727" t="s">
        <v>10</v>
      </c>
      <c r="D3727" t="str">
        <f>VLOOKUP(G3727,Sheet1!J:K,2,0)</f>
        <v>C</v>
      </c>
      <c r="E3727" t="str">
        <f t="shared" si="348"/>
        <v>C职业培训</v>
      </c>
      <c r="F3727" t="str">
        <f>VLOOKUP(G3727,Sheet1!J:L,3,0)</f>
        <v>吉林省</v>
      </c>
      <c r="G3727" t="s">
        <v>161</v>
      </c>
      <c r="H3727" s="2" t="str">
        <f>VLOOKUP(G3727,Sheet1!J:O,6,0)</f>
        <v>华北大区</v>
      </c>
      <c r="I3727">
        <v>153</v>
      </c>
      <c r="J3727">
        <v>2</v>
      </c>
      <c r="K3727" s="8">
        <f>VLOOKUP(C3727,'渗透率、续签率'!B:C,2,0)</f>
        <v>0.63200000000000001</v>
      </c>
      <c r="L3727" s="6">
        <f t="shared" si="349"/>
        <v>1.3071895424836602E-2</v>
      </c>
      <c r="M3727">
        <v>6</v>
      </c>
      <c r="N3727">
        <v>2</v>
      </c>
      <c r="O3727" s="24">
        <f t="shared" si="350"/>
        <v>0.33333333333333331</v>
      </c>
      <c r="P3727" s="35">
        <f>VLOOKUP(E3727,'参数设置&amp;汇总'!O:X,10,0)</f>
        <v>0.25</v>
      </c>
      <c r="Q3727" s="37">
        <f t="shared" si="351"/>
        <v>2</v>
      </c>
      <c r="R3727">
        <v>0.85</v>
      </c>
      <c r="S3727" s="38">
        <f t="shared" si="352"/>
        <v>0.86588235294117644</v>
      </c>
      <c r="T3727" s="9">
        <f t="shared" si="353"/>
        <v>0.37492705882352939</v>
      </c>
    </row>
    <row r="3728" spans="2:22" ht="18">
      <c r="B3728" t="s">
        <v>550</v>
      </c>
      <c r="C3728" t="s">
        <v>10</v>
      </c>
      <c r="D3728" t="str">
        <f>VLOOKUP(G3728,Sheet1!J:K,2,0)</f>
        <v>C</v>
      </c>
      <c r="E3728" t="str">
        <f t="shared" si="348"/>
        <v>C职业培训</v>
      </c>
      <c r="F3728" t="str">
        <f>VLOOKUP(G3728,Sheet1!J:L,3,0)</f>
        <v>新疆维吾尔自治区</v>
      </c>
      <c r="G3728" t="s">
        <v>162</v>
      </c>
      <c r="H3728" s="2" t="str">
        <f>VLOOKUP(G3728,Sheet1!J:O,6,0)</f>
        <v>华北大区</v>
      </c>
      <c r="I3728">
        <v>9</v>
      </c>
      <c r="J3728">
        <v>0</v>
      </c>
      <c r="K3728" s="8">
        <f>VLOOKUP(C3728,'渗透率、续签率'!B:C,2,0)</f>
        <v>0.63200000000000001</v>
      </c>
      <c r="L3728" s="6">
        <f t="shared" si="349"/>
        <v>0</v>
      </c>
      <c r="M3728">
        <v>0</v>
      </c>
      <c r="N3728">
        <v>0</v>
      </c>
      <c r="O3728" s="24" t="e">
        <f t="shared" si="350"/>
        <v>#DIV/0!</v>
      </c>
      <c r="P3728" s="35">
        <f>VLOOKUP(E3728,'参数设置&amp;汇总'!O:X,10,0)</f>
        <v>0.25</v>
      </c>
      <c r="Q3728" s="37">
        <f t="shared" si="351"/>
        <v>0</v>
      </c>
      <c r="R3728">
        <v>0.85</v>
      </c>
      <c r="S3728" s="38">
        <f t="shared" si="352"/>
        <v>0</v>
      </c>
      <c r="T3728" s="9">
        <f t="shared" si="353"/>
        <v>0</v>
      </c>
      <c r="V3728" s="11"/>
    </row>
    <row r="3729" spans="2:22" ht="18">
      <c r="B3729" t="s">
        <v>550</v>
      </c>
      <c r="C3729" t="s">
        <v>10</v>
      </c>
      <c r="D3729" t="str">
        <f>VLOOKUP(G3729,Sheet1!J:K,2,0)</f>
        <v>C</v>
      </c>
      <c r="E3729" t="str">
        <f t="shared" si="348"/>
        <v>C职业培训</v>
      </c>
      <c r="F3729" t="str">
        <f>VLOOKUP(G3729,Sheet1!J:L,3,0)</f>
        <v>山西省</v>
      </c>
      <c r="G3729" t="s">
        <v>163</v>
      </c>
      <c r="H3729" s="2" t="str">
        <f>VLOOKUP(G3729,Sheet1!J:O,6,0)</f>
        <v>华北大区</v>
      </c>
      <c r="I3729">
        <v>133</v>
      </c>
      <c r="J3729">
        <v>2</v>
      </c>
      <c r="K3729" s="8">
        <f>VLOOKUP(C3729,'渗透率、续签率'!B:C,2,0)</f>
        <v>0.63200000000000001</v>
      </c>
      <c r="L3729" s="6">
        <f t="shared" si="349"/>
        <v>1.5037593984962405E-2</v>
      </c>
      <c r="M3729">
        <v>7</v>
      </c>
      <c r="N3729">
        <v>2</v>
      </c>
      <c r="O3729" s="24">
        <f t="shared" si="350"/>
        <v>0.2857142857142857</v>
      </c>
      <c r="P3729" s="35">
        <f>VLOOKUP(E3729,'参数设置&amp;汇总'!O:X,10,0)</f>
        <v>0.25</v>
      </c>
      <c r="Q3729" s="37">
        <f t="shared" si="351"/>
        <v>2</v>
      </c>
      <c r="R3729">
        <v>0.85</v>
      </c>
      <c r="S3729" s="38">
        <f t="shared" si="352"/>
        <v>0.86588235294117644</v>
      </c>
      <c r="T3729" s="9">
        <f t="shared" si="353"/>
        <v>0.37492705882352939</v>
      </c>
      <c r="V3729" s="11"/>
    </row>
    <row r="3730" spans="2:22" ht="18">
      <c r="B3730" t="s">
        <v>550</v>
      </c>
      <c r="C3730" t="s">
        <v>10</v>
      </c>
      <c r="D3730" t="str">
        <f>VLOOKUP(G3730,Sheet1!J:K,2,0)</f>
        <v>C</v>
      </c>
      <c r="E3730" t="str">
        <f t="shared" si="348"/>
        <v>C职业培训</v>
      </c>
      <c r="F3730" t="str">
        <f>VLOOKUP(G3730,Sheet1!J:L,3,0)</f>
        <v>宁夏回族自治区</v>
      </c>
      <c r="G3730" t="s">
        <v>164</v>
      </c>
      <c r="H3730" s="2" t="str">
        <f>VLOOKUP(G3730,Sheet1!J:O,6,0)</f>
        <v>华北大区</v>
      </c>
      <c r="I3730">
        <v>48</v>
      </c>
      <c r="J3730">
        <v>0</v>
      </c>
      <c r="K3730" s="8">
        <f>VLOOKUP(C3730,'渗透率、续签率'!B:C,2,0)</f>
        <v>0.63200000000000001</v>
      </c>
      <c r="L3730" s="6">
        <f t="shared" si="349"/>
        <v>0</v>
      </c>
      <c r="M3730">
        <v>4</v>
      </c>
      <c r="N3730">
        <v>0</v>
      </c>
      <c r="O3730" s="24">
        <f t="shared" si="350"/>
        <v>0</v>
      </c>
      <c r="P3730" s="35">
        <f>VLOOKUP(E3730,'参数设置&amp;汇总'!O:X,10,0)</f>
        <v>0.25</v>
      </c>
      <c r="Q3730" s="37">
        <f t="shared" si="351"/>
        <v>1</v>
      </c>
      <c r="R3730">
        <v>0.85</v>
      </c>
      <c r="S3730" s="38">
        <f t="shared" si="352"/>
        <v>1.1764705882352942</v>
      </c>
      <c r="T3730" s="9">
        <f t="shared" si="353"/>
        <v>0.50941176470588234</v>
      </c>
    </row>
    <row r="3731" spans="2:22" ht="18">
      <c r="B3731" t="s">
        <v>550</v>
      </c>
      <c r="C3731" t="s">
        <v>10</v>
      </c>
      <c r="D3731" t="str">
        <f>VLOOKUP(G3731,Sheet1!J:K,2,0)</f>
        <v>C</v>
      </c>
      <c r="E3731" t="str">
        <f t="shared" si="348"/>
        <v>C职业培训</v>
      </c>
      <c r="F3731" t="str">
        <f>VLOOKUP(G3731,Sheet1!J:L,3,0)</f>
        <v>河南省</v>
      </c>
      <c r="G3731" t="s">
        <v>165</v>
      </c>
      <c r="H3731" s="2" t="str">
        <f>VLOOKUP(G3731,Sheet1!J:O,6,0)</f>
        <v>华北大区</v>
      </c>
      <c r="I3731">
        <v>323</v>
      </c>
      <c r="J3731">
        <v>8</v>
      </c>
      <c r="K3731" s="8">
        <f>VLOOKUP(C3731,'渗透率、续签率'!B:C,2,0)</f>
        <v>0.63200000000000001</v>
      </c>
      <c r="L3731" s="6">
        <f t="shared" si="349"/>
        <v>2.4767801857585141E-2</v>
      </c>
      <c r="M3731">
        <v>20</v>
      </c>
      <c r="N3731">
        <v>5</v>
      </c>
      <c r="O3731" s="24">
        <f t="shared" si="350"/>
        <v>0.25</v>
      </c>
      <c r="P3731" s="35">
        <f>VLOOKUP(E3731,'参数设置&amp;汇总'!O:X,10,0)</f>
        <v>0.25</v>
      </c>
      <c r="Q3731" s="37">
        <f t="shared" si="351"/>
        <v>5</v>
      </c>
      <c r="R3731">
        <v>0.85</v>
      </c>
      <c r="S3731" s="38">
        <f t="shared" si="352"/>
        <v>2.164705882352941</v>
      </c>
      <c r="T3731" s="9">
        <f t="shared" si="353"/>
        <v>0.93731764705882348</v>
      </c>
    </row>
    <row r="3732" spans="2:22" ht="18">
      <c r="B3732" t="s">
        <v>550</v>
      </c>
      <c r="C3732" t="s">
        <v>10</v>
      </c>
      <c r="D3732" t="str">
        <f>VLOOKUP(G3732,Sheet1!J:K,2,0)</f>
        <v>C</v>
      </c>
      <c r="E3732" t="str">
        <f t="shared" si="348"/>
        <v>C职业培训</v>
      </c>
      <c r="F3732" t="str">
        <f>VLOOKUP(G3732,Sheet1!J:L,3,0)</f>
        <v>内蒙古自治区</v>
      </c>
      <c r="G3732" t="s">
        <v>166</v>
      </c>
      <c r="H3732" s="2" t="str">
        <f>VLOOKUP(G3732,Sheet1!J:O,6,0)</f>
        <v>华北大区</v>
      </c>
      <c r="I3732">
        <v>80</v>
      </c>
      <c r="J3732">
        <v>1</v>
      </c>
      <c r="K3732" s="8">
        <f>VLOOKUP(C3732,'渗透率、续签率'!B:C,2,0)</f>
        <v>0.63200000000000001</v>
      </c>
      <c r="L3732" s="6">
        <f t="shared" si="349"/>
        <v>1.2500000000000001E-2</v>
      </c>
      <c r="M3732">
        <v>4</v>
      </c>
      <c r="N3732">
        <v>1</v>
      </c>
      <c r="O3732" s="24">
        <f t="shared" si="350"/>
        <v>0.25</v>
      </c>
      <c r="P3732" s="35">
        <f>VLOOKUP(E3732,'参数设置&amp;汇总'!O:X,10,0)</f>
        <v>0.25</v>
      </c>
      <c r="Q3732" s="37">
        <f t="shared" si="351"/>
        <v>1</v>
      </c>
      <c r="R3732">
        <v>0.85</v>
      </c>
      <c r="S3732" s="38">
        <f t="shared" si="352"/>
        <v>0.43294117647058822</v>
      </c>
      <c r="T3732" s="9">
        <f t="shared" si="353"/>
        <v>0.1874635294117647</v>
      </c>
    </row>
    <row r="3733" spans="2:22" ht="18">
      <c r="B3733" t="s">
        <v>550</v>
      </c>
      <c r="C3733" t="s">
        <v>10</v>
      </c>
      <c r="D3733" t="str">
        <f>VLOOKUP(G3733,Sheet1!J:K,2,0)</f>
        <v>C</v>
      </c>
      <c r="E3733" t="str">
        <f t="shared" si="348"/>
        <v>C职业培训</v>
      </c>
      <c r="F3733" t="str">
        <f>VLOOKUP(G3733,Sheet1!J:L,3,0)</f>
        <v>内蒙古自治区</v>
      </c>
      <c r="G3733" t="s">
        <v>167</v>
      </c>
      <c r="H3733" s="2" t="str">
        <f>VLOOKUP(G3733,Sheet1!J:O,6,0)</f>
        <v>华北大区</v>
      </c>
      <c r="I3733">
        <v>268</v>
      </c>
      <c r="J3733">
        <v>10</v>
      </c>
      <c r="K3733" s="8">
        <f>VLOOKUP(C3733,'渗透率、续签率'!B:C,2,0)</f>
        <v>0.63200000000000001</v>
      </c>
      <c r="L3733" s="6">
        <f t="shared" si="349"/>
        <v>3.7313432835820892E-2</v>
      </c>
      <c r="M3733">
        <v>46</v>
      </c>
      <c r="N3733">
        <v>10</v>
      </c>
      <c r="O3733" s="24">
        <f t="shared" si="350"/>
        <v>0.21739130434782608</v>
      </c>
      <c r="P3733" s="35">
        <f>VLOOKUP(E3733,'参数设置&amp;汇总'!O:X,10,0)</f>
        <v>0.25</v>
      </c>
      <c r="Q3733" s="37">
        <f t="shared" si="351"/>
        <v>11.5</v>
      </c>
      <c r="R3733">
        <v>0.85</v>
      </c>
      <c r="S3733" s="38">
        <f t="shared" si="352"/>
        <v>6.0941176470588232</v>
      </c>
      <c r="T3733" s="9">
        <f t="shared" si="353"/>
        <v>2.6387529411764703</v>
      </c>
    </row>
    <row r="3734" spans="2:22" ht="18">
      <c r="B3734" t="s">
        <v>550</v>
      </c>
      <c r="C3734" t="s">
        <v>10</v>
      </c>
      <c r="D3734" t="str">
        <f>VLOOKUP(G3734,Sheet1!J:K,2,0)</f>
        <v>C</v>
      </c>
      <c r="E3734" t="str">
        <f t="shared" si="348"/>
        <v>C职业培训</v>
      </c>
      <c r="F3734" t="str">
        <f>VLOOKUP(G3734,Sheet1!J:L,3,0)</f>
        <v>新疆维吾尔自治区</v>
      </c>
      <c r="G3734" t="s">
        <v>168</v>
      </c>
      <c r="H3734" s="2" t="str">
        <f>VLOOKUP(G3734,Sheet1!J:O,6,0)</f>
        <v>华北大区</v>
      </c>
      <c r="I3734">
        <v>29</v>
      </c>
      <c r="J3734">
        <v>0</v>
      </c>
      <c r="K3734" s="8">
        <f>VLOOKUP(C3734,'渗透率、续签率'!B:C,2,0)</f>
        <v>0.63200000000000001</v>
      </c>
      <c r="L3734" s="6">
        <f t="shared" si="349"/>
        <v>0</v>
      </c>
      <c r="M3734">
        <v>5</v>
      </c>
      <c r="N3734">
        <v>0</v>
      </c>
      <c r="O3734" s="24">
        <f t="shared" si="350"/>
        <v>0</v>
      </c>
      <c r="P3734" s="35">
        <f>VLOOKUP(E3734,'参数设置&amp;汇总'!O:X,10,0)</f>
        <v>0.25</v>
      </c>
      <c r="Q3734" s="37">
        <f t="shared" si="351"/>
        <v>1.25</v>
      </c>
      <c r="R3734">
        <v>0.85</v>
      </c>
      <c r="S3734" s="38">
        <f t="shared" si="352"/>
        <v>1.4705882352941178</v>
      </c>
      <c r="T3734" s="9">
        <f t="shared" si="353"/>
        <v>0.63676470588235301</v>
      </c>
      <c r="V3734" s="11"/>
    </row>
    <row r="3735" spans="2:22" ht="18">
      <c r="B3735" t="s">
        <v>550</v>
      </c>
      <c r="C3735" t="s">
        <v>10</v>
      </c>
      <c r="D3735" t="str">
        <f>VLOOKUP(G3735,Sheet1!J:K,2,0)</f>
        <v>C</v>
      </c>
      <c r="E3735" t="str">
        <f t="shared" si="348"/>
        <v>C职业培训</v>
      </c>
      <c r="F3735" t="str">
        <f>VLOOKUP(G3735,Sheet1!J:L,3,0)</f>
        <v>湖北省</v>
      </c>
      <c r="G3735" t="s">
        <v>169</v>
      </c>
      <c r="H3735" s="2" t="str">
        <f>VLOOKUP(G3735,Sheet1!J:O,6,0)</f>
        <v>华南大区</v>
      </c>
      <c r="I3735">
        <v>124</v>
      </c>
      <c r="J3735">
        <v>3</v>
      </c>
      <c r="K3735" s="8">
        <f>VLOOKUP(C3735,'渗透率、续签率'!B:C,2,0)</f>
        <v>0.63200000000000001</v>
      </c>
      <c r="L3735" s="6">
        <f t="shared" si="349"/>
        <v>2.4193548387096774E-2</v>
      </c>
      <c r="M3735">
        <v>18</v>
      </c>
      <c r="N3735">
        <v>3</v>
      </c>
      <c r="O3735" s="24">
        <f t="shared" si="350"/>
        <v>0.16666666666666666</v>
      </c>
      <c r="P3735" s="35">
        <f>VLOOKUP(E3735,'参数设置&amp;汇总'!O:X,10,0)</f>
        <v>0.25</v>
      </c>
      <c r="Q3735" s="37">
        <f t="shared" si="351"/>
        <v>4.5</v>
      </c>
      <c r="R3735">
        <v>0.85</v>
      </c>
      <c r="S3735" s="38">
        <f t="shared" si="352"/>
        <v>3.0635294117647063</v>
      </c>
      <c r="T3735" s="9">
        <f t="shared" si="353"/>
        <v>1.3265082352941178</v>
      </c>
      <c r="V3735" s="11"/>
    </row>
    <row r="3736" spans="2:22" ht="18">
      <c r="B3736" t="s">
        <v>550</v>
      </c>
      <c r="C3736" t="s">
        <v>10</v>
      </c>
      <c r="D3736" t="str">
        <f>VLOOKUP(G3736,Sheet1!J:K,2,0)</f>
        <v>C</v>
      </c>
      <c r="E3736" t="str">
        <f t="shared" si="348"/>
        <v>C职业培训</v>
      </c>
      <c r="F3736" t="str">
        <f>VLOOKUP(G3736,Sheet1!J:L,3,0)</f>
        <v>陕西省</v>
      </c>
      <c r="G3736" t="s">
        <v>170</v>
      </c>
      <c r="H3736" s="2" t="str">
        <f>VLOOKUP(G3736,Sheet1!J:O,6,0)</f>
        <v>华北大区</v>
      </c>
      <c r="I3736">
        <v>210</v>
      </c>
      <c r="J3736">
        <v>5</v>
      </c>
      <c r="K3736" s="8">
        <f>VLOOKUP(C3736,'渗透率、续签率'!B:C,2,0)</f>
        <v>0.63200000000000001</v>
      </c>
      <c r="L3736" s="6">
        <f t="shared" si="349"/>
        <v>2.3809523809523808E-2</v>
      </c>
      <c r="M3736">
        <v>23</v>
      </c>
      <c r="N3736">
        <v>4</v>
      </c>
      <c r="O3736" s="24">
        <f t="shared" si="350"/>
        <v>0.17391304347826086</v>
      </c>
      <c r="P3736" s="35">
        <f>VLOOKUP(E3736,'参数设置&amp;汇总'!O:X,10,0)</f>
        <v>0.25</v>
      </c>
      <c r="Q3736" s="37">
        <f t="shared" si="351"/>
        <v>5.75</v>
      </c>
      <c r="R3736">
        <v>0.85</v>
      </c>
      <c r="S3736" s="38">
        <f t="shared" si="352"/>
        <v>3.7905882352941176</v>
      </c>
      <c r="T3736" s="9">
        <f t="shared" si="353"/>
        <v>1.6413247058823528</v>
      </c>
      <c r="V3736" s="11"/>
    </row>
    <row r="3737" spans="2:22" ht="18">
      <c r="B3737" t="s">
        <v>550</v>
      </c>
      <c r="C3737" t="s">
        <v>10</v>
      </c>
      <c r="D3737" t="str">
        <f>VLOOKUP(G3737,Sheet1!J:K,2,0)</f>
        <v>C</v>
      </c>
      <c r="E3737" t="str">
        <f t="shared" si="348"/>
        <v>C职业培训</v>
      </c>
      <c r="F3737" t="str">
        <f>VLOOKUP(G3737,Sheet1!J:L,3,0)</f>
        <v>新疆维吾尔自治区</v>
      </c>
      <c r="G3737" t="s">
        <v>171</v>
      </c>
      <c r="H3737" s="2" t="str">
        <f>VLOOKUP(G3737,Sheet1!J:O,6,0)</f>
        <v>华北大区</v>
      </c>
      <c r="I3737">
        <v>22</v>
      </c>
      <c r="J3737">
        <v>0</v>
      </c>
      <c r="K3737" s="8">
        <f>VLOOKUP(C3737,'渗透率、续签率'!B:C,2,0)</f>
        <v>0.63200000000000001</v>
      </c>
      <c r="L3737" s="6">
        <f t="shared" si="349"/>
        <v>0</v>
      </c>
      <c r="M3737">
        <v>4</v>
      </c>
      <c r="N3737">
        <v>0</v>
      </c>
      <c r="O3737" s="24">
        <f t="shared" si="350"/>
        <v>0</v>
      </c>
      <c r="P3737" s="35">
        <f>VLOOKUP(E3737,'参数设置&amp;汇总'!O:X,10,0)</f>
        <v>0.25</v>
      </c>
      <c r="Q3737" s="37">
        <f t="shared" si="351"/>
        <v>1</v>
      </c>
      <c r="R3737">
        <v>0.85</v>
      </c>
      <c r="S3737" s="38">
        <f t="shared" si="352"/>
        <v>1.1764705882352942</v>
      </c>
      <c r="T3737" s="9">
        <f t="shared" si="353"/>
        <v>0.50941176470588234</v>
      </c>
      <c r="V3737" s="11"/>
    </row>
    <row r="3738" spans="2:22" ht="18">
      <c r="B3738" t="s">
        <v>550</v>
      </c>
      <c r="C3738" t="s">
        <v>10</v>
      </c>
      <c r="D3738" t="str">
        <f>VLOOKUP(G3738,Sheet1!J:K,2,0)</f>
        <v>C</v>
      </c>
      <c r="E3738" t="str">
        <f t="shared" si="348"/>
        <v>C职业培训</v>
      </c>
      <c r="F3738" t="str">
        <f>VLOOKUP(G3738,Sheet1!J:L,3,0)</f>
        <v>黑龙江省</v>
      </c>
      <c r="G3738" t="s">
        <v>172</v>
      </c>
      <c r="H3738" s="2" t="str">
        <f>VLOOKUP(G3738,Sheet1!J:O,6,0)</f>
        <v>华北大区</v>
      </c>
      <c r="I3738">
        <v>626</v>
      </c>
      <c r="J3738">
        <v>69</v>
      </c>
      <c r="K3738" s="8">
        <f>VLOOKUP(C3738,'渗透率、续签率'!B:C,2,0)</f>
        <v>0.63200000000000001</v>
      </c>
      <c r="L3738" s="6">
        <f t="shared" si="349"/>
        <v>0.11022364217252396</v>
      </c>
      <c r="M3738">
        <v>169</v>
      </c>
      <c r="N3738">
        <v>63</v>
      </c>
      <c r="O3738" s="24">
        <f t="shared" si="350"/>
        <v>0.37278106508875741</v>
      </c>
      <c r="P3738" s="35">
        <f>VLOOKUP(E3738,'参数设置&amp;汇总'!O:X,10,0)</f>
        <v>0.25</v>
      </c>
      <c r="Q3738" s="37">
        <f t="shared" si="351"/>
        <v>63</v>
      </c>
      <c r="R3738">
        <v>0.85</v>
      </c>
      <c r="S3738" s="38">
        <f t="shared" si="352"/>
        <v>27.275294117647061</v>
      </c>
      <c r="T3738" s="9">
        <f t="shared" si="353"/>
        <v>11.810202352941177</v>
      </c>
    </row>
    <row r="3739" spans="2:22" ht="18">
      <c r="B3739" t="s">
        <v>550</v>
      </c>
      <c r="C3739" t="s">
        <v>10</v>
      </c>
      <c r="D3739" t="str">
        <f>VLOOKUP(G3739,Sheet1!J:K,2,0)</f>
        <v>C</v>
      </c>
      <c r="E3739" t="str">
        <f t="shared" si="348"/>
        <v>C职业培训</v>
      </c>
      <c r="F3739" t="str">
        <f>VLOOKUP(G3739,Sheet1!J:L,3,0)</f>
        <v>河北省</v>
      </c>
      <c r="G3739" t="s">
        <v>173</v>
      </c>
      <c r="H3739" s="2" t="str">
        <f>VLOOKUP(G3739,Sheet1!J:O,6,0)</f>
        <v>华北大区</v>
      </c>
      <c r="I3739">
        <v>404</v>
      </c>
      <c r="J3739">
        <v>10</v>
      </c>
      <c r="K3739" s="8">
        <f>VLOOKUP(C3739,'渗透率、续签率'!B:C,2,0)</f>
        <v>0.63200000000000001</v>
      </c>
      <c r="L3739" s="6">
        <f t="shared" si="349"/>
        <v>2.4752475247524754E-2</v>
      </c>
      <c r="M3739">
        <v>29</v>
      </c>
      <c r="N3739">
        <v>8</v>
      </c>
      <c r="O3739" s="24">
        <f t="shared" si="350"/>
        <v>0.27586206896551724</v>
      </c>
      <c r="P3739" s="35">
        <f>VLOOKUP(E3739,'参数设置&amp;汇总'!O:X,10,0)</f>
        <v>0.25</v>
      </c>
      <c r="Q3739" s="37">
        <f t="shared" si="351"/>
        <v>8</v>
      </c>
      <c r="R3739">
        <v>0.85</v>
      </c>
      <c r="S3739" s="38">
        <f t="shared" si="352"/>
        <v>3.4635294117647057</v>
      </c>
      <c r="T3739" s="9">
        <f t="shared" si="353"/>
        <v>1.4997082352941176</v>
      </c>
    </row>
    <row r="3740" spans="2:22" ht="18">
      <c r="B3740" t="s">
        <v>550</v>
      </c>
      <c r="C3740" t="s">
        <v>10</v>
      </c>
      <c r="D3740" t="str">
        <f>VLOOKUP(G3740,Sheet1!J:K,2,0)</f>
        <v>C</v>
      </c>
      <c r="E3740" t="str">
        <f t="shared" si="348"/>
        <v>C职业培训</v>
      </c>
      <c r="F3740" t="str">
        <f>VLOOKUP(G3740,Sheet1!J:L,3,0)</f>
        <v>河南省</v>
      </c>
      <c r="G3740" t="s">
        <v>174</v>
      </c>
      <c r="H3740" s="2" t="str">
        <f>VLOOKUP(G3740,Sheet1!J:O,6,0)</f>
        <v>华北大区</v>
      </c>
      <c r="I3740">
        <v>233</v>
      </c>
      <c r="J3740">
        <v>1</v>
      </c>
      <c r="K3740" s="8">
        <f>VLOOKUP(C3740,'渗透率、续签率'!B:C,2,0)</f>
        <v>0.63200000000000001</v>
      </c>
      <c r="L3740" s="6">
        <f t="shared" si="349"/>
        <v>4.2918454935622317E-3</v>
      </c>
      <c r="M3740">
        <v>55</v>
      </c>
      <c r="N3740">
        <v>1</v>
      </c>
      <c r="O3740" s="24">
        <f t="shared" si="350"/>
        <v>1.8181818181818181E-2</v>
      </c>
      <c r="P3740" s="35">
        <f>VLOOKUP(E3740,'参数设置&amp;汇总'!O:X,10,0)</f>
        <v>0.25</v>
      </c>
      <c r="Q3740" s="37">
        <f t="shared" si="351"/>
        <v>13.75</v>
      </c>
      <c r="R3740">
        <v>0.85</v>
      </c>
      <c r="S3740" s="38">
        <f t="shared" si="352"/>
        <v>15.432941176470589</v>
      </c>
      <c r="T3740" s="9">
        <f t="shared" si="353"/>
        <v>6.6824635294117645</v>
      </c>
      <c r="V3740" s="11"/>
    </row>
    <row r="3741" spans="2:22" ht="18">
      <c r="B3741" t="s">
        <v>550</v>
      </c>
      <c r="C3741" t="s">
        <v>10</v>
      </c>
      <c r="D3741" t="str">
        <f>VLOOKUP(G3741,Sheet1!J:K,2,0)</f>
        <v>C</v>
      </c>
      <c r="E3741" t="str">
        <f t="shared" si="348"/>
        <v>C职业培训</v>
      </c>
      <c r="F3741" t="str">
        <f>VLOOKUP(G3741,Sheet1!J:L,3,0)</f>
        <v>陕西省</v>
      </c>
      <c r="G3741" t="s">
        <v>175</v>
      </c>
      <c r="H3741" s="2" t="str">
        <f>VLOOKUP(G3741,Sheet1!J:O,6,0)</f>
        <v>华北大区</v>
      </c>
      <c r="I3741">
        <v>69</v>
      </c>
      <c r="J3741">
        <v>0</v>
      </c>
      <c r="K3741" s="8">
        <f>VLOOKUP(C3741,'渗透率、续签率'!B:C,2,0)</f>
        <v>0.63200000000000001</v>
      </c>
      <c r="L3741" s="6">
        <f t="shared" si="349"/>
        <v>0</v>
      </c>
      <c r="M3741">
        <v>13</v>
      </c>
      <c r="N3741">
        <v>0</v>
      </c>
      <c r="O3741" s="24">
        <f t="shared" si="350"/>
        <v>0</v>
      </c>
      <c r="P3741" s="35">
        <f>VLOOKUP(E3741,'参数设置&amp;汇总'!O:X,10,0)</f>
        <v>0.25</v>
      </c>
      <c r="Q3741" s="37">
        <f t="shared" si="351"/>
        <v>3.25</v>
      </c>
      <c r="R3741">
        <v>0.85</v>
      </c>
      <c r="S3741" s="38">
        <f t="shared" si="352"/>
        <v>3.8235294117647061</v>
      </c>
      <c r="T3741" s="9">
        <f t="shared" si="353"/>
        <v>1.6555882352941178</v>
      </c>
      <c r="V3741" s="11"/>
    </row>
    <row r="3742" spans="2:22" ht="18">
      <c r="B3742" t="s">
        <v>550</v>
      </c>
      <c r="C3742" t="s">
        <v>10</v>
      </c>
      <c r="D3742" t="str">
        <f>VLOOKUP(G3742,Sheet1!J:K,2,0)</f>
        <v>C</v>
      </c>
      <c r="E3742" t="str">
        <f t="shared" si="348"/>
        <v>C职业培训</v>
      </c>
      <c r="F3742" t="str">
        <f>VLOOKUP(G3742,Sheet1!J:L,3,0)</f>
        <v>新疆维吾尔自治区</v>
      </c>
      <c r="G3742" t="s">
        <v>176</v>
      </c>
      <c r="H3742" s="2" t="str">
        <f>VLOOKUP(G3742,Sheet1!J:O,6,0)</f>
        <v>华北大区</v>
      </c>
      <c r="I3742">
        <v>77</v>
      </c>
      <c r="J3742">
        <v>0</v>
      </c>
      <c r="K3742" s="8">
        <f>VLOOKUP(C3742,'渗透率、续签率'!B:C,2,0)</f>
        <v>0.63200000000000001</v>
      </c>
      <c r="L3742" s="6">
        <f t="shared" si="349"/>
        <v>0</v>
      </c>
      <c r="M3742">
        <v>6</v>
      </c>
      <c r="N3742">
        <v>0</v>
      </c>
      <c r="O3742" s="24">
        <f t="shared" si="350"/>
        <v>0</v>
      </c>
      <c r="P3742" s="35">
        <f>VLOOKUP(E3742,'参数设置&amp;汇总'!O:X,10,0)</f>
        <v>0.25</v>
      </c>
      <c r="Q3742" s="37">
        <f t="shared" si="351"/>
        <v>1.5</v>
      </c>
      <c r="R3742">
        <v>0.85</v>
      </c>
      <c r="S3742" s="38">
        <f t="shared" si="352"/>
        <v>1.7647058823529411</v>
      </c>
      <c r="T3742" s="9">
        <f t="shared" si="353"/>
        <v>0.76411764705882346</v>
      </c>
      <c r="V3742" s="11"/>
    </row>
    <row r="3743" spans="2:22" ht="18">
      <c r="B3743" t="s">
        <v>550</v>
      </c>
      <c r="C3743" t="s">
        <v>10</v>
      </c>
      <c r="D3743" t="str">
        <f>VLOOKUP(G3743,Sheet1!J:K,2,0)</f>
        <v>C</v>
      </c>
      <c r="E3743" t="str">
        <f t="shared" si="348"/>
        <v>C职业培训</v>
      </c>
      <c r="F3743" t="str">
        <f>VLOOKUP(G3743,Sheet1!J:L,3,0)</f>
        <v>浙江省</v>
      </c>
      <c r="G3743" t="s">
        <v>177</v>
      </c>
      <c r="H3743" s="2" t="str">
        <f>VLOOKUP(G3743,Sheet1!J:O,6,0)</f>
        <v>华南大区</v>
      </c>
      <c r="I3743">
        <v>294</v>
      </c>
      <c r="J3743">
        <v>10</v>
      </c>
      <c r="K3743" s="8">
        <f>VLOOKUP(C3743,'渗透率、续签率'!B:C,2,0)</f>
        <v>0.63200000000000001</v>
      </c>
      <c r="L3743" s="6">
        <f t="shared" si="349"/>
        <v>3.4013605442176874E-2</v>
      </c>
      <c r="M3743">
        <v>64</v>
      </c>
      <c r="N3743">
        <v>10</v>
      </c>
      <c r="O3743" s="24">
        <f t="shared" si="350"/>
        <v>0.15625</v>
      </c>
      <c r="P3743" s="35">
        <f>VLOOKUP(E3743,'参数设置&amp;汇总'!O:X,10,0)</f>
        <v>0.25</v>
      </c>
      <c r="Q3743" s="37">
        <f t="shared" si="351"/>
        <v>16</v>
      </c>
      <c r="R3743">
        <v>0.85</v>
      </c>
      <c r="S3743" s="38">
        <f t="shared" si="352"/>
        <v>11.388235294117647</v>
      </c>
      <c r="T3743" s="9">
        <f t="shared" si="353"/>
        <v>4.9311058823529414</v>
      </c>
    </row>
    <row r="3744" spans="2:22" ht="18">
      <c r="B3744" t="s">
        <v>550</v>
      </c>
      <c r="C3744" t="s">
        <v>10</v>
      </c>
      <c r="D3744" t="str">
        <f>VLOOKUP(G3744,Sheet1!J:K,2,0)</f>
        <v>C</v>
      </c>
      <c r="E3744" t="str">
        <f t="shared" si="348"/>
        <v>C职业培训</v>
      </c>
      <c r="F3744" t="str">
        <f>VLOOKUP(G3744,Sheet1!J:L,3,0)</f>
        <v>甘肃省</v>
      </c>
      <c r="G3744" t="s">
        <v>178</v>
      </c>
      <c r="H3744" s="2" t="str">
        <f>VLOOKUP(G3744,Sheet1!J:O,6,0)</f>
        <v>华北大区</v>
      </c>
      <c r="I3744">
        <v>17</v>
      </c>
      <c r="J3744">
        <v>0</v>
      </c>
      <c r="K3744" s="8">
        <f>VLOOKUP(C3744,'渗透率、续签率'!B:C,2,0)</f>
        <v>0.63200000000000001</v>
      </c>
      <c r="L3744" s="6">
        <f t="shared" si="349"/>
        <v>0</v>
      </c>
      <c r="M3744">
        <v>0</v>
      </c>
      <c r="N3744">
        <v>0</v>
      </c>
      <c r="O3744" s="24" t="e">
        <f t="shared" si="350"/>
        <v>#DIV/0!</v>
      </c>
      <c r="P3744" s="35">
        <f>VLOOKUP(E3744,'参数设置&amp;汇总'!O:X,10,0)</f>
        <v>0.25</v>
      </c>
      <c r="Q3744" s="37">
        <f t="shared" si="351"/>
        <v>0</v>
      </c>
      <c r="R3744">
        <v>0.85</v>
      </c>
      <c r="S3744" s="38">
        <f t="shared" si="352"/>
        <v>0</v>
      </c>
      <c r="T3744" s="9">
        <f t="shared" si="353"/>
        <v>0</v>
      </c>
    </row>
    <row r="3745" spans="2:22" ht="18">
      <c r="B3745" t="s">
        <v>550</v>
      </c>
      <c r="C3745" t="s">
        <v>10</v>
      </c>
      <c r="D3745" t="str">
        <f>VLOOKUP(G3745,Sheet1!J:K,2,0)</f>
        <v>C</v>
      </c>
      <c r="E3745" t="str">
        <f t="shared" si="348"/>
        <v>C职业培训</v>
      </c>
      <c r="F3745" t="str">
        <f>VLOOKUP(G3745,Sheet1!J:L,3,0)</f>
        <v>吉林省</v>
      </c>
      <c r="G3745" t="s">
        <v>179</v>
      </c>
      <c r="H3745" s="2" t="str">
        <f>VLOOKUP(G3745,Sheet1!J:O,6,0)</f>
        <v>华北大区</v>
      </c>
      <c r="I3745">
        <v>72</v>
      </c>
      <c r="J3745">
        <v>1</v>
      </c>
      <c r="K3745" s="8">
        <f>VLOOKUP(C3745,'渗透率、续签率'!B:C,2,0)</f>
        <v>0.63200000000000001</v>
      </c>
      <c r="L3745" s="6">
        <f t="shared" si="349"/>
        <v>1.3888888888888888E-2</v>
      </c>
      <c r="M3745">
        <v>5</v>
      </c>
      <c r="N3745">
        <v>1</v>
      </c>
      <c r="O3745" s="24">
        <f t="shared" si="350"/>
        <v>0.2</v>
      </c>
      <c r="P3745" s="35">
        <f>VLOOKUP(E3745,'参数设置&amp;汇总'!O:X,10,0)</f>
        <v>0.25</v>
      </c>
      <c r="Q3745" s="37">
        <f t="shared" si="351"/>
        <v>1.25</v>
      </c>
      <c r="R3745">
        <v>0.85</v>
      </c>
      <c r="S3745" s="38">
        <f t="shared" si="352"/>
        <v>0.72705882352941176</v>
      </c>
      <c r="T3745" s="9">
        <f t="shared" si="353"/>
        <v>0.31481647058823531</v>
      </c>
      <c r="V3745" s="11"/>
    </row>
    <row r="3746" spans="2:22" ht="18">
      <c r="B3746" t="s">
        <v>550</v>
      </c>
      <c r="C3746" t="s">
        <v>10</v>
      </c>
      <c r="D3746" t="str">
        <f>VLOOKUP(G3746,Sheet1!J:K,2,0)</f>
        <v>C</v>
      </c>
      <c r="E3746" t="str">
        <f t="shared" si="348"/>
        <v>C职业培训</v>
      </c>
      <c r="F3746" t="str">
        <f>VLOOKUP(G3746,Sheet1!J:L,3,0)</f>
        <v>宁夏回族自治区</v>
      </c>
      <c r="G3746" t="s">
        <v>180</v>
      </c>
      <c r="H3746" s="2" t="str">
        <f>VLOOKUP(G3746,Sheet1!J:O,6,0)</f>
        <v>华北大区</v>
      </c>
      <c r="I3746">
        <v>38</v>
      </c>
      <c r="J3746">
        <v>0</v>
      </c>
      <c r="K3746" s="8">
        <f>VLOOKUP(C3746,'渗透率、续签率'!B:C,2,0)</f>
        <v>0.63200000000000001</v>
      </c>
      <c r="L3746" s="6">
        <f t="shared" si="349"/>
        <v>0</v>
      </c>
      <c r="M3746">
        <v>0</v>
      </c>
      <c r="N3746">
        <v>0</v>
      </c>
      <c r="O3746" s="24" t="e">
        <f t="shared" si="350"/>
        <v>#DIV/0!</v>
      </c>
      <c r="P3746" s="35">
        <f>VLOOKUP(E3746,'参数设置&amp;汇总'!O:X,10,0)</f>
        <v>0.25</v>
      </c>
      <c r="Q3746" s="37">
        <f t="shared" si="351"/>
        <v>0</v>
      </c>
      <c r="R3746">
        <v>0.85</v>
      </c>
      <c r="S3746" s="38">
        <f t="shared" si="352"/>
        <v>0</v>
      </c>
      <c r="T3746" s="9">
        <f t="shared" si="353"/>
        <v>0</v>
      </c>
    </row>
    <row r="3747" spans="2:22" ht="18">
      <c r="B3747" t="s">
        <v>550</v>
      </c>
      <c r="C3747" t="s">
        <v>10</v>
      </c>
      <c r="D3747" t="str">
        <f>VLOOKUP(G3747,Sheet1!J:K,2,0)</f>
        <v>C</v>
      </c>
      <c r="E3747" t="str">
        <f t="shared" si="348"/>
        <v>C职业培训</v>
      </c>
      <c r="F3747" t="str">
        <f>VLOOKUP(G3747,Sheet1!J:L,3,0)</f>
        <v>新疆维吾尔自治区</v>
      </c>
      <c r="G3747" t="s">
        <v>181</v>
      </c>
      <c r="H3747" s="2" t="str">
        <f>VLOOKUP(G3747,Sheet1!J:O,6,0)</f>
        <v>华北大区</v>
      </c>
      <c r="I3747">
        <v>7</v>
      </c>
      <c r="J3747">
        <v>0</v>
      </c>
      <c r="K3747" s="8">
        <f>VLOOKUP(C3747,'渗透率、续签率'!B:C,2,0)</f>
        <v>0.63200000000000001</v>
      </c>
      <c r="L3747" s="6">
        <f t="shared" si="349"/>
        <v>0</v>
      </c>
      <c r="M3747">
        <v>2</v>
      </c>
      <c r="N3747">
        <v>0</v>
      </c>
      <c r="O3747" s="24">
        <f t="shared" si="350"/>
        <v>0</v>
      </c>
      <c r="P3747" s="35">
        <f>VLOOKUP(E3747,'参数设置&amp;汇总'!O:X,10,0)</f>
        <v>0.25</v>
      </c>
      <c r="Q3747" s="37">
        <f t="shared" si="351"/>
        <v>0.5</v>
      </c>
      <c r="R3747">
        <v>0.85</v>
      </c>
      <c r="S3747" s="38">
        <f t="shared" si="352"/>
        <v>0.58823529411764708</v>
      </c>
      <c r="T3747" s="9">
        <f t="shared" si="353"/>
        <v>0.25470588235294117</v>
      </c>
      <c r="V3747" s="11"/>
    </row>
    <row r="3748" spans="2:22" ht="18">
      <c r="B3748" t="s">
        <v>550</v>
      </c>
      <c r="C3748" t="s">
        <v>10</v>
      </c>
      <c r="D3748" t="str">
        <f>VLOOKUP(G3748,Sheet1!J:K,2,0)</f>
        <v>C</v>
      </c>
      <c r="E3748" t="str">
        <f t="shared" si="348"/>
        <v>C职业培训</v>
      </c>
      <c r="F3748" t="str">
        <f>VLOOKUP(G3748,Sheet1!J:L,3,0)</f>
        <v>新疆维吾尔自治区</v>
      </c>
      <c r="G3748" t="s">
        <v>182</v>
      </c>
      <c r="H3748" s="2" t="str">
        <f>VLOOKUP(G3748,Sheet1!J:O,6,0)</f>
        <v>华北大区</v>
      </c>
      <c r="I3748">
        <v>33</v>
      </c>
      <c r="J3748">
        <v>0</v>
      </c>
      <c r="K3748" s="8">
        <f>VLOOKUP(C3748,'渗透率、续签率'!B:C,2,0)</f>
        <v>0.63200000000000001</v>
      </c>
      <c r="L3748" s="6">
        <f t="shared" si="349"/>
        <v>0</v>
      </c>
      <c r="M3748">
        <v>0</v>
      </c>
      <c r="N3748">
        <v>0</v>
      </c>
      <c r="O3748" s="24" t="e">
        <f t="shared" si="350"/>
        <v>#DIV/0!</v>
      </c>
      <c r="P3748" s="35">
        <f>VLOOKUP(E3748,'参数设置&amp;汇总'!O:X,10,0)</f>
        <v>0.25</v>
      </c>
      <c r="Q3748" s="37">
        <f t="shared" si="351"/>
        <v>0</v>
      </c>
      <c r="R3748">
        <v>0.85</v>
      </c>
      <c r="S3748" s="38">
        <f t="shared" si="352"/>
        <v>0</v>
      </c>
      <c r="T3748" s="9">
        <f t="shared" si="353"/>
        <v>0</v>
      </c>
      <c r="V3748" s="11"/>
    </row>
    <row r="3749" spans="2:22" ht="18">
      <c r="B3749" t="s">
        <v>550</v>
      </c>
      <c r="C3749" t="s">
        <v>10</v>
      </c>
      <c r="D3749" t="str">
        <f>VLOOKUP(G3749,Sheet1!J:K,2,0)</f>
        <v>C</v>
      </c>
      <c r="E3749" t="str">
        <f t="shared" si="348"/>
        <v>C职业培训</v>
      </c>
      <c r="F3749" t="str">
        <f>VLOOKUP(G3749,Sheet1!J:L,3,0)</f>
        <v>黑龙江省</v>
      </c>
      <c r="G3749" t="s">
        <v>183</v>
      </c>
      <c r="H3749" s="2" t="str">
        <f>VLOOKUP(G3749,Sheet1!J:O,6,0)</f>
        <v>华北大区</v>
      </c>
      <c r="I3749">
        <v>17</v>
      </c>
      <c r="J3749">
        <v>0</v>
      </c>
      <c r="K3749" s="8">
        <f>VLOOKUP(C3749,'渗透率、续签率'!B:C,2,0)</f>
        <v>0.63200000000000001</v>
      </c>
      <c r="L3749" s="6">
        <f t="shared" si="349"/>
        <v>0</v>
      </c>
      <c r="M3749">
        <v>1</v>
      </c>
      <c r="N3749">
        <v>0</v>
      </c>
      <c r="O3749" s="24">
        <f t="shared" si="350"/>
        <v>0</v>
      </c>
      <c r="P3749" s="35">
        <f>VLOOKUP(E3749,'参数设置&amp;汇总'!O:X,10,0)</f>
        <v>0.25</v>
      </c>
      <c r="Q3749" s="37">
        <f t="shared" si="351"/>
        <v>0.25</v>
      </c>
      <c r="R3749">
        <v>0.85</v>
      </c>
      <c r="S3749" s="38">
        <f t="shared" si="352"/>
        <v>0.29411764705882354</v>
      </c>
      <c r="T3749" s="9">
        <f t="shared" si="353"/>
        <v>0.12735294117647059</v>
      </c>
    </row>
    <row r="3750" spans="2:22" ht="18">
      <c r="B3750" t="s">
        <v>550</v>
      </c>
      <c r="C3750" t="s">
        <v>10</v>
      </c>
      <c r="D3750" t="str">
        <f>VLOOKUP(G3750,Sheet1!J:K,2,0)</f>
        <v>C</v>
      </c>
      <c r="E3750" t="str">
        <f t="shared" si="348"/>
        <v>C职业培训</v>
      </c>
      <c r="F3750" t="str">
        <f>VLOOKUP(G3750,Sheet1!J:L,3,0)</f>
        <v>山西省</v>
      </c>
      <c r="G3750" t="s">
        <v>184</v>
      </c>
      <c r="H3750" s="2" t="str">
        <f>VLOOKUP(G3750,Sheet1!J:O,6,0)</f>
        <v>华北大区</v>
      </c>
      <c r="I3750">
        <v>140</v>
      </c>
      <c r="J3750">
        <v>2</v>
      </c>
      <c r="K3750" s="8">
        <f>VLOOKUP(C3750,'渗透率、续签率'!B:C,2,0)</f>
        <v>0.63200000000000001</v>
      </c>
      <c r="L3750" s="6">
        <f t="shared" si="349"/>
        <v>1.4285714285714285E-2</v>
      </c>
      <c r="M3750">
        <v>27</v>
      </c>
      <c r="N3750">
        <v>2</v>
      </c>
      <c r="O3750" s="24">
        <f t="shared" si="350"/>
        <v>7.407407407407407E-2</v>
      </c>
      <c r="P3750" s="35">
        <f>VLOOKUP(E3750,'参数设置&amp;汇总'!O:X,10,0)</f>
        <v>0.25</v>
      </c>
      <c r="Q3750" s="37">
        <f t="shared" si="351"/>
        <v>6.75</v>
      </c>
      <c r="R3750">
        <v>0.85</v>
      </c>
      <c r="S3750" s="38">
        <f t="shared" si="352"/>
        <v>6.4541176470588235</v>
      </c>
      <c r="T3750" s="9">
        <f t="shared" si="353"/>
        <v>2.7946329411764705</v>
      </c>
      <c r="V3750" s="11"/>
    </row>
    <row r="3751" spans="2:22" ht="18">
      <c r="B3751" t="s">
        <v>550</v>
      </c>
      <c r="C3751" t="s">
        <v>10</v>
      </c>
      <c r="D3751" t="str">
        <f>VLOOKUP(G3751,Sheet1!J:K,2,0)</f>
        <v>C</v>
      </c>
      <c r="E3751" t="str">
        <f t="shared" si="348"/>
        <v>C职业培训</v>
      </c>
      <c r="F3751" t="str">
        <f>VLOOKUP(G3751,Sheet1!J:L,3,0)</f>
        <v>黑龙江省</v>
      </c>
      <c r="G3751" t="s">
        <v>185</v>
      </c>
      <c r="H3751" s="2" t="str">
        <f>VLOOKUP(G3751,Sheet1!J:O,6,0)</f>
        <v>华北大区</v>
      </c>
      <c r="I3751">
        <v>143</v>
      </c>
      <c r="J3751">
        <v>3</v>
      </c>
      <c r="K3751" s="8">
        <f>VLOOKUP(C3751,'渗透率、续签率'!B:C,2,0)</f>
        <v>0.63200000000000001</v>
      </c>
      <c r="L3751" s="6">
        <f t="shared" si="349"/>
        <v>2.097902097902098E-2</v>
      </c>
      <c r="M3751">
        <v>14</v>
      </c>
      <c r="N3751">
        <v>2</v>
      </c>
      <c r="O3751" s="24">
        <f t="shared" si="350"/>
        <v>0.14285714285714285</v>
      </c>
      <c r="P3751" s="35">
        <f>VLOOKUP(E3751,'参数设置&amp;汇总'!O:X,10,0)</f>
        <v>0.25</v>
      </c>
      <c r="Q3751" s="37">
        <f t="shared" si="351"/>
        <v>3.5</v>
      </c>
      <c r="R3751">
        <v>0.85</v>
      </c>
      <c r="S3751" s="38">
        <f t="shared" si="352"/>
        <v>2.6305882352941174</v>
      </c>
      <c r="T3751" s="9">
        <f t="shared" si="353"/>
        <v>1.1390447058823527</v>
      </c>
      <c r="V3751" s="11"/>
    </row>
    <row r="3752" spans="2:22" ht="18">
      <c r="B3752" t="s">
        <v>550</v>
      </c>
      <c r="C3752" t="s">
        <v>10</v>
      </c>
      <c r="D3752" t="str">
        <f>VLOOKUP(G3752,Sheet1!J:K,2,0)</f>
        <v>C</v>
      </c>
      <c r="E3752" t="str">
        <f t="shared" si="348"/>
        <v>C职业培训</v>
      </c>
      <c r="F3752" t="str">
        <f>VLOOKUP(G3752,Sheet1!J:L,3,0)</f>
        <v>云南省</v>
      </c>
      <c r="G3752" t="s">
        <v>186</v>
      </c>
      <c r="H3752" s="2" t="str">
        <f>VLOOKUP(G3752,Sheet1!J:O,6,0)</f>
        <v>华南大区</v>
      </c>
      <c r="I3752">
        <v>78</v>
      </c>
      <c r="J3752">
        <v>6</v>
      </c>
      <c r="K3752" s="8">
        <f>VLOOKUP(C3752,'渗透率、续签率'!B:C,2,0)</f>
        <v>0.63200000000000001</v>
      </c>
      <c r="L3752" s="6">
        <f t="shared" si="349"/>
        <v>7.6923076923076927E-2</v>
      </c>
      <c r="M3752">
        <v>14</v>
      </c>
      <c r="N3752">
        <v>6</v>
      </c>
      <c r="O3752" s="24">
        <f t="shared" si="350"/>
        <v>0.42857142857142855</v>
      </c>
      <c r="P3752" s="35">
        <f>VLOOKUP(E3752,'参数设置&amp;汇总'!O:X,10,0)</f>
        <v>0.25</v>
      </c>
      <c r="Q3752" s="37">
        <f t="shared" si="351"/>
        <v>6</v>
      </c>
      <c r="R3752">
        <v>0.85</v>
      </c>
      <c r="S3752" s="38">
        <f t="shared" si="352"/>
        <v>2.5976470588235299</v>
      </c>
      <c r="T3752" s="9">
        <f t="shared" si="353"/>
        <v>1.1247811764705884</v>
      </c>
      <c r="V3752" s="11"/>
    </row>
    <row r="3753" spans="2:22" ht="18">
      <c r="B3753" t="s">
        <v>550</v>
      </c>
      <c r="C3753" t="s">
        <v>10</v>
      </c>
      <c r="D3753" t="str">
        <f>VLOOKUP(G3753,Sheet1!J:K,2,0)</f>
        <v>C</v>
      </c>
      <c r="E3753" t="str">
        <f t="shared" si="348"/>
        <v>C职业培训</v>
      </c>
      <c r="F3753" t="str">
        <f>VLOOKUP(G3753,Sheet1!J:L,3,0)</f>
        <v>辽宁省</v>
      </c>
      <c r="G3753" t="s">
        <v>187</v>
      </c>
      <c r="H3753" s="2" t="str">
        <f>VLOOKUP(G3753,Sheet1!J:O,6,0)</f>
        <v>华北大区</v>
      </c>
      <c r="I3753">
        <v>497</v>
      </c>
      <c r="J3753">
        <v>20</v>
      </c>
      <c r="K3753" s="8">
        <f>VLOOKUP(C3753,'渗透率、续签率'!B:C,2,0)</f>
        <v>0.63200000000000001</v>
      </c>
      <c r="L3753" s="6">
        <f t="shared" si="349"/>
        <v>4.0241448692152917E-2</v>
      </c>
      <c r="M3753">
        <v>62</v>
      </c>
      <c r="N3753">
        <v>18</v>
      </c>
      <c r="O3753" s="24">
        <f t="shared" si="350"/>
        <v>0.29032258064516131</v>
      </c>
      <c r="P3753" s="35">
        <f>VLOOKUP(E3753,'参数设置&amp;汇总'!O:X,10,0)</f>
        <v>0.25</v>
      </c>
      <c r="Q3753" s="37">
        <f t="shared" si="351"/>
        <v>18</v>
      </c>
      <c r="R3753">
        <v>0.85</v>
      </c>
      <c r="S3753" s="38">
        <f t="shared" si="352"/>
        <v>7.7929411764705883</v>
      </c>
      <c r="T3753" s="9">
        <f t="shared" si="353"/>
        <v>3.3743435294117647</v>
      </c>
    </row>
    <row r="3754" spans="2:22" ht="18">
      <c r="B3754" t="s">
        <v>550</v>
      </c>
      <c r="C3754" t="s">
        <v>10</v>
      </c>
      <c r="D3754" t="str">
        <f>VLOOKUP(G3754,Sheet1!J:K,2,0)</f>
        <v>C</v>
      </c>
      <c r="E3754" t="str">
        <f t="shared" si="348"/>
        <v>C职业培训</v>
      </c>
      <c r="F3754" t="str">
        <f>VLOOKUP(G3754,Sheet1!J:L,3,0)</f>
        <v>甘肃省</v>
      </c>
      <c r="G3754" t="s">
        <v>188</v>
      </c>
      <c r="H3754" s="2" t="str">
        <f>VLOOKUP(G3754,Sheet1!J:O,6,0)</f>
        <v>华北大区</v>
      </c>
      <c r="I3754">
        <v>78</v>
      </c>
      <c r="J3754">
        <v>4</v>
      </c>
      <c r="K3754" s="8">
        <f>VLOOKUP(C3754,'渗透率、续签率'!B:C,2,0)</f>
        <v>0.63200000000000001</v>
      </c>
      <c r="L3754" s="6">
        <f t="shared" si="349"/>
        <v>5.128205128205128E-2</v>
      </c>
      <c r="M3754">
        <v>3</v>
      </c>
      <c r="N3754">
        <v>2</v>
      </c>
      <c r="O3754" s="24">
        <f t="shared" si="350"/>
        <v>0.66666666666666663</v>
      </c>
      <c r="P3754" s="35">
        <f>VLOOKUP(E3754,'参数设置&amp;汇总'!O:X,10,0)</f>
        <v>0.25</v>
      </c>
      <c r="Q3754" s="37">
        <f t="shared" si="351"/>
        <v>2</v>
      </c>
      <c r="R3754">
        <v>0.85</v>
      </c>
      <c r="S3754" s="38">
        <f t="shared" si="352"/>
        <v>0.86588235294117644</v>
      </c>
      <c r="T3754" s="9">
        <f t="shared" si="353"/>
        <v>0.37492705882352939</v>
      </c>
    </row>
    <row r="3755" spans="2:22" ht="18">
      <c r="B3755" t="s">
        <v>550</v>
      </c>
      <c r="C3755" t="s">
        <v>10</v>
      </c>
      <c r="D3755" t="str">
        <f>VLOOKUP(G3755,Sheet1!J:K,2,0)</f>
        <v>B</v>
      </c>
      <c r="E3755" t="str">
        <f t="shared" si="348"/>
        <v>B职业培训</v>
      </c>
      <c r="F3755" t="str">
        <f>VLOOKUP(G3755,Sheet1!J:L,3,0)</f>
        <v>天津市</v>
      </c>
      <c r="G3755" t="s">
        <v>69</v>
      </c>
      <c r="H3755" s="2" t="str">
        <f>VLOOKUP(G3755,Sheet1!J:O,6,0)</f>
        <v>华北大区</v>
      </c>
      <c r="I3755">
        <v>808</v>
      </c>
      <c r="J3755">
        <v>36</v>
      </c>
      <c r="K3755" s="8">
        <f>VLOOKUP(C3755,'渗透率、续签率'!B:C,2,0)</f>
        <v>0.63200000000000001</v>
      </c>
      <c r="L3755" s="6">
        <f t="shared" si="349"/>
        <v>4.4554455445544552E-2</v>
      </c>
      <c r="M3755">
        <v>96</v>
      </c>
      <c r="N3755">
        <v>31</v>
      </c>
      <c r="O3755" s="24">
        <f t="shared" si="350"/>
        <v>0.32291666666666669</v>
      </c>
      <c r="P3755" s="35">
        <f>VLOOKUP(E3755,'参数设置&amp;汇总'!O:X,10,0)</f>
        <v>0.35</v>
      </c>
      <c r="Q3755" s="37">
        <f t="shared" si="351"/>
        <v>33.599999999999994</v>
      </c>
      <c r="R3755">
        <v>0.85</v>
      </c>
      <c r="S3755" s="38">
        <f t="shared" si="352"/>
        <v>16.479999999999993</v>
      </c>
      <c r="T3755" s="9">
        <f t="shared" si="353"/>
        <v>7.1358399999999973</v>
      </c>
    </row>
    <row r="3756" spans="2:22" ht="18">
      <c r="B3756" t="s">
        <v>550</v>
      </c>
      <c r="C3756" t="s">
        <v>10</v>
      </c>
      <c r="D3756" t="str">
        <f>VLOOKUP(G3756,Sheet1!J:K,2,0)</f>
        <v>C</v>
      </c>
      <c r="E3756" t="str">
        <f t="shared" si="348"/>
        <v>C职业培训</v>
      </c>
      <c r="F3756" t="str">
        <f>VLOOKUP(G3756,Sheet1!J:L,3,0)</f>
        <v>湖北省</v>
      </c>
      <c r="G3756" t="s">
        <v>189</v>
      </c>
      <c r="H3756" s="2" t="str">
        <f>VLOOKUP(G3756,Sheet1!J:O,6,0)</f>
        <v>华南大区</v>
      </c>
      <c r="I3756">
        <v>26</v>
      </c>
      <c r="J3756">
        <v>0</v>
      </c>
      <c r="K3756" s="8">
        <f>VLOOKUP(C3756,'渗透率、续签率'!B:C,2,0)</f>
        <v>0.63200000000000001</v>
      </c>
      <c r="L3756" s="6">
        <f t="shared" si="349"/>
        <v>0</v>
      </c>
      <c r="M3756">
        <v>0</v>
      </c>
      <c r="N3756">
        <v>0</v>
      </c>
      <c r="O3756" s="24" t="e">
        <f t="shared" si="350"/>
        <v>#DIV/0!</v>
      </c>
      <c r="P3756" s="35">
        <f>VLOOKUP(E3756,'参数设置&amp;汇总'!O:X,10,0)</f>
        <v>0.25</v>
      </c>
      <c r="Q3756" s="37">
        <f t="shared" si="351"/>
        <v>0</v>
      </c>
      <c r="R3756">
        <v>0.85</v>
      </c>
      <c r="S3756" s="38">
        <f t="shared" si="352"/>
        <v>0</v>
      </c>
      <c r="T3756" s="9">
        <f t="shared" si="353"/>
        <v>0</v>
      </c>
      <c r="V3756" s="11"/>
    </row>
    <row r="3757" spans="2:22" ht="18">
      <c r="B3757" t="s">
        <v>550</v>
      </c>
      <c r="C3757" t="s">
        <v>10</v>
      </c>
      <c r="D3757" t="str">
        <f>VLOOKUP(G3757,Sheet1!J:K,2,0)</f>
        <v>C</v>
      </c>
      <c r="E3757" t="str">
        <f t="shared" si="348"/>
        <v>C职业培训</v>
      </c>
      <c r="F3757" t="str">
        <f>VLOOKUP(G3757,Sheet1!J:L,3,0)</f>
        <v>山西省</v>
      </c>
      <c r="G3757" t="s">
        <v>190</v>
      </c>
      <c r="H3757" s="2" t="str">
        <f>VLOOKUP(G3757,Sheet1!J:O,6,0)</f>
        <v>华北大区</v>
      </c>
      <c r="I3757">
        <v>379</v>
      </c>
      <c r="J3757">
        <v>40</v>
      </c>
      <c r="K3757" s="8">
        <f>VLOOKUP(C3757,'渗透率、续签率'!B:C,2,0)</f>
        <v>0.63200000000000001</v>
      </c>
      <c r="L3757" s="6">
        <f t="shared" si="349"/>
        <v>0.10554089709762533</v>
      </c>
      <c r="M3757">
        <v>70</v>
      </c>
      <c r="N3757">
        <v>27</v>
      </c>
      <c r="O3757" s="24">
        <f t="shared" si="350"/>
        <v>0.38571428571428573</v>
      </c>
      <c r="P3757" s="35">
        <f>VLOOKUP(E3757,'参数设置&amp;汇总'!O:X,10,0)</f>
        <v>0.25</v>
      </c>
      <c r="Q3757" s="37">
        <f t="shared" si="351"/>
        <v>27</v>
      </c>
      <c r="R3757">
        <v>0.85</v>
      </c>
      <c r="S3757" s="38">
        <f t="shared" si="352"/>
        <v>11.689411764705882</v>
      </c>
      <c r="T3757" s="9">
        <f t="shared" si="353"/>
        <v>5.0615152941176467</v>
      </c>
    </row>
    <row r="3758" spans="2:22" ht="18">
      <c r="B3758" t="s">
        <v>550</v>
      </c>
      <c r="C3758" t="s">
        <v>10</v>
      </c>
      <c r="D3758" t="str">
        <f>VLOOKUP(G3758,Sheet1!J:K,2,0)</f>
        <v>C</v>
      </c>
      <c r="E3758" t="str">
        <f t="shared" si="348"/>
        <v>C职业培训</v>
      </c>
      <c r="F3758" t="str">
        <f>VLOOKUP(G3758,Sheet1!J:L,3,0)</f>
        <v>山东省</v>
      </c>
      <c r="G3758" t="s">
        <v>191</v>
      </c>
      <c r="H3758" s="2" t="str">
        <f>VLOOKUP(G3758,Sheet1!J:O,6,0)</f>
        <v>华北大区</v>
      </c>
      <c r="I3758">
        <v>152</v>
      </c>
      <c r="J3758">
        <v>4</v>
      </c>
      <c r="K3758" s="8">
        <f>VLOOKUP(C3758,'渗透率、续签率'!B:C,2,0)</f>
        <v>0.63200000000000001</v>
      </c>
      <c r="L3758" s="6">
        <f t="shared" si="349"/>
        <v>2.6315789473684209E-2</v>
      </c>
      <c r="M3758">
        <v>12</v>
      </c>
      <c r="N3758">
        <v>4</v>
      </c>
      <c r="O3758" s="24">
        <f t="shared" si="350"/>
        <v>0.33333333333333331</v>
      </c>
      <c r="P3758" s="35">
        <f>VLOOKUP(E3758,'参数设置&amp;汇总'!O:X,10,0)</f>
        <v>0.25</v>
      </c>
      <c r="Q3758" s="37">
        <f t="shared" si="351"/>
        <v>4</v>
      </c>
      <c r="R3758">
        <v>0.85</v>
      </c>
      <c r="S3758" s="38">
        <f t="shared" si="352"/>
        <v>1.7317647058823529</v>
      </c>
      <c r="T3758" s="9">
        <f t="shared" si="353"/>
        <v>0.74985411764705878</v>
      </c>
    </row>
    <row r="3759" spans="2:22" ht="18">
      <c r="B3759" t="s">
        <v>550</v>
      </c>
      <c r="C3759" t="s">
        <v>10</v>
      </c>
      <c r="D3759" t="str">
        <f>VLOOKUP(G3759,Sheet1!J:K,2,0)</f>
        <v>C</v>
      </c>
      <c r="E3759" t="str">
        <f t="shared" si="348"/>
        <v>C职业培训</v>
      </c>
      <c r="F3759" t="str">
        <f>VLOOKUP(G3759,Sheet1!J:L,3,0)</f>
        <v>湖南省</v>
      </c>
      <c r="G3759" t="s">
        <v>192</v>
      </c>
      <c r="H3759" s="2" t="str">
        <f>VLOOKUP(G3759,Sheet1!J:O,6,0)</f>
        <v>华南大区</v>
      </c>
      <c r="I3759">
        <v>152</v>
      </c>
      <c r="J3759">
        <v>3</v>
      </c>
      <c r="K3759" s="8">
        <f>VLOOKUP(C3759,'渗透率、续签率'!B:C,2,0)</f>
        <v>0.63200000000000001</v>
      </c>
      <c r="L3759" s="6">
        <f t="shared" si="349"/>
        <v>1.9736842105263157E-2</v>
      </c>
      <c r="M3759">
        <v>7</v>
      </c>
      <c r="N3759">
        <v>2</v>
      </c>
      <c r="O3759" s="24">
        <f t="shared" si="350"/>
        <v>0.2857142857142857</v>
      </c>
      <c r="P3759" s="35">
        <f>VLOOKUP(E3759,'参数设置&amp;汇总'!O:X,10,0)</f>
        <v>0.25</v>
      </c>
      <c r="Q3759" s="37">
        <f t="shared" si="351"/>
        <v>2</v>
      </c>
      <c r="R3759">
        <v>0.85</v>
      </c>
      <c r="S3759" s="38">
        <f t="shared" si="352"/>
        <v>0.86588235294117644</v>
      </c>
      <c r="T3759" s="9">
        <f t="shared" si="353"/>
        <v>0.37492705882352939</v>
      </c>
      <c r="V3759" s="11"/>
    </row>
    <row r="3760" spans="2:22" ht="18">
      <c r="B3760" t="s">
        <v>550</v>
      </c>
      <c r="C3760" t="s">
        <v>10</v>
      </c>
      <c r="D3760" t="str">
        <f>VLOOKUP(G3760,Sheet1!J:K,2,0)</f>
        <v>C</v>
      </c>
      <c r="E3760" t="str">
        <f t="shared" si="348"/>
        <v>C职业培训</v>
      </c>
      <c r="F3760" t="str">
        <f>VLOOKUP(G3760,Sheet1!J:L,3,0)</f>
        <v>湖北省</v>
      </c>
      <c r="G3760" t="s">
        <v>193</v>
      </c>
      <c r="H3760" s="2" t="str">
        <f>VLOOKUP(G3760,Sheet1!J:O,6,0)</f>
        <v>华南大区</v>
      </c>
      <c r="I3760">
        <v>128</v>
      </c>
      <c r="J3760">
        <v>4</v>
      </c>
      <c r="K3760" s="8">
        <f>VLOOKUP(C3760,'渗透率、续签率'!B:C,2,0)</f>
        <v>0.63200000000000001</v>
      </c>
      <c r="L3760" s="6">
        <f t="shared" si="349"/>
        <v>3.125E-2</v>
      </c>
      <c r="M3760">
        <v>11</v>
      </c>
      <c r="N3760">
        <v>4</v>
      </c>
      <c r="O3760" s="24">
        <f t="shared" si="350"/>
        <v>0.36363636363636365</v>
      </c>
      <c r="P3760" s="35">
        <f>VLOOKUP(E3760,'参数设置&amp;汇总'!O:X,10,0)</f>
        <v>0.25</v>
      </c>
      <c r="Q3760" s="37">
        <f t="shared" si="351"/>
        <v>4</v>
      </c>
      <c r="R3760">
        <v>0.85</v>
      </c>
      <c r="S3760" s="38">
        <f t="shared" si="352"/>
        <v>1.7317647058823529</v>
      </c>
      <c r="T3760" s="9">
        <f t="shared" si="353"/>
        <v>0.74985411764705878</v>
      </c>
    </row>
    <row r="3761" spans="2:22" ht="18">
      <c r="B3761" t="s">
        <v>550</v>
      </c>
      <c r="C3761" t="s">
        <v>10</v>
      </c>
      <c r="D3761" t="str">
        <f>VLOOKUP(G3761,Sheet1!J:K,2,0)</f>
        <v>C</v>
      </c>
      <c r="E3761" t="str">
        <f t="shared" si="348"/>
        <v>C职业培训</v>
      </c>
      <c r="F3761" t="str">
        <f>VLOOKUP(G3761,Sheet1!J:L,3,0)</f>
        <v>福建省</v>
      </c>
      <c r="G3761" t="s">
        <v>194</v>
      </c>
      <c r="H3761" s="2" t="str">
        <f>VLOOKUP(G3761,Sheet1!J:O,6,0)</f>
        <v>华南大区</v>
      </c>
      <c r="I3761">
        <v>71</v>
      </c>
      <c r="J3761">
        <v>0</v>
      </c>
      <c r="K3761" s="8">
        <f>VLOOKUP(C3761,'渗透率、续签率'!B:C,2,0)</f>
        <v>0.63200000000000001</v>
      </c>
      <c r="L3761" s="6">
        <f t="shared" si="349"/>
        <v>0</v>
      </c>
      <c r="M3761">
        <v>3</v>
      </c>
      <c r="N3761">
        <v>0</v>
      </c>
      <c r="O3761" s="24">
        <f t="shared" si="350"/>
        <v>0</v>
      </c>
      <c r="P3761" s="35">
        <f>VLOOKUP(E3761,'参数设置&amp;汇总'!O:X,10,0)</f>
        <v>0.25</v>
      </c>
      <c r="Q3761" s="37">
        <f t="shared" si="351"/>
        <v>0.75</v>
      </c>
      <c r="R3761">
        <v>0.85</v>
      </c>
      <c r="S3761" s="38">
        <f t="shared" si="352"/>
        <v>0.88235294117647056</v>
      </c>
      <c r="T3761" s="9">
        <f t="shared" si="353"/>
        <v>0.38205882352941173</v>
      </c>
    </row>
    <row r="3762" spans="2:22" ht="18">
      <c r="B3762" t="s">
        <v>550</v>
      </c>
      <c r="C3762" t="s">
        <v>10</v>
      </c>
      <c r="D3762" t="str">
        <f>VLOOKUP(G3762,Sheet1!J:K,2,0)</f>
        <v>B</v>
      </c>
      <c r="E3762" t="str">
        <f t="shared" si="348"/>
        <v>B职业培训</v>
      </c>
      <c r="F3762" t="str">
        <f>VLOOKUP(G3762,Sheet1!J:L,3,0)</f>
        <v>浙江省</v>
      </c>
      <c r="G3762" t="s">
        <v>70</v>
      </c>
      <c r="H3762" s="2" t="str">
        <f>VLOOKUP(G3762,Sheet1!J:O,6,0)</f>
        <v>华南大区</v>
      </c>
      <c r="I3762">
        <v>580</v>
      </c>
      <c r="J3762">
        <v>28</v>
      </c>
      <c r="K3762" s="8">
        <f>VLOOKUP(C3762,'渗透率、续签率'!B:C,2,0)</f>
        <v>0.63200000000000001</v>
      </c>
      <c r="L3762" s="6">
        <f t="shared" si="349"/>
        <v>4.8275862068965517E-2</v>
      </c>
      <c r="M3762">
        <v>112</v>
      </c>
      <c r="N3762">
        <v>27</v>
      </c>
      <c r="O3762" s="24">
        <f t="shared" si="350"/>
        <v>0.24107142857142858</v>
      </c>
      <c r="P3762" s="35">
        <f>VLOOKUP(E3762,'参数设置&amp;汇总'!O:X,10,0)</f>
        <v>0.35</v>
      </c>
      <c r="Q3762" s="37">
        <f t="shared" si="351"/>
        <v>39.199999999999996</v>
      </c>
      <c r="R3762">
        <v>0.85</v>
      </c>
      <c r="S3762" s="38">
        <f t="shared" si="352"/>
        <v>26.042352941176468</v>
      </c>
      <c r="T3762" s="9">
        <f t="shared" si="353"/>
        <v>11.276338823529411</v>
      </c>
      <c r="V3762" s="11"/>
    </row>
    <row r="3763" spans="2:22" ht="18">
      <c r="B3763" t="s">
        <v>550</v>
      </c>
      <c r="C3763" t="s">
        <v>10</v>
      </c>
      <c r="D3763" t="str">
        <f>VLOOKUP(G3763,Sheet1!J:K,2,0)</f>
        <v>C</v>
      </c>
      <c r="E3763" t="str">
        <f t="shared" si="348"/>
        <v>C职业培训</v>
      </c>
      <c r="F3763" t="str">
        <f>VLOOKUP(G3763,Sheet1!J:L,3,0)</f>
        <v>安徽省</v>
      </c>
      <c r="G3763" t="s">
        <v>195</v>
      </c>
      <c r="H3763" s="2" t="str">
        <f>VLOOKUP(G3763,Sheet1!J:O,6,0)</f>
        <v>华南大区</v>
      </c>
      <c r="I3763">
        <v>158</v>
      </c>
      <c r="J3763">
        <v>3</v>
      </c>
      <c r="K3763" s="8">
        <f>VLOOKUP(C3763,'渗透率、续签率'!B:C,2,0)</f>
        <v>0.63200000000000001</v>
      </c>
      <c r="L3763" s="6">
        <f t="shared" si="349"/>
        <v>1.8987341772151899E-2</v>
      </c>
      <c r="M3763">
        <v>14</v>
      </c>
      <c r="N3763">
        <v>2</v>
      </c>
      <c r="O3763" s="24">
        <f t="shared" si="350"/>
        <v>0.14285714285714285</v>
      </c>
      <c r="P3763" s="35">
        <f>VLOOKUP(E3763,'参数设置&amp;汇总'!O:X,10,0)</f>
        <v>0.25</v>
      </c>
      <c r="Q3763" s="37">
        <f t="shared" si="351"/>
        <v>3.5</v>
      </c>
      <c r="R3763">
        <v>0.85</v>
      </c>
      <c r="S3763" s="38">
        <f t="shared" si="352"/>
        <v>2.6305882352941174</v>
      </c>
      <c r="T3763" s="9">
        <f t="shared" si="353"/>
        <v>1.1390447058823527</v>
      </c>
      <c r="V3763" s="11"/>
    </row>
    <row r="3764" spans="2:22" ht="18">
      <c r="B3764" t="s">
        <v>550</v>
      </c>
      <c r="C3764" t="s">
        <v>10</v>
      </c>
      <c r="D3764" t="str">
        <f>VLOOKUP(G3764,Sheet1!J:K,2,0)</f>
        <v>C</v>
      </c>
      <c r="E3764" t="str">
        <f t="shared" si="348"/>
        <v>C职业培训</v>
      </c>
      <c r="F3764" t="str">
        <f>VLOOKUP(G3764,Sheet1!J:L,3,0)</f>
        <v>陕西省</v>
      </c>
      <c r="G3764" t="s">
        <v>196</v>
      </c>
      <c r="H3764" s="2" t="str">
        <f>VLOOKUP(G3764,Sheet1!J:O,6,0)</f>
        <v>华北大区</v>
      </c>
      <c r="I3764">
        <v>111</v>
      </c>
      <c r="J3764">
        <v>1</v>
      </c>
      <c r="K3764" s="8">
        <f>VLOOKUP(C3764,'渗透率、续签率'!B:C,2,0)</f>
        <v>0.63200000000000001</v>
      </c>
      <c r="L3764" s="6">
        <f t="shared" si="349"/>
        <v>9.0090090090090089E-3</v>
      </c>
      <c r="M3764">
        <v>5</v>
      </c>
      <c r="N3764">
        <v>1</v>
      </c>
      <c r="O3764" s="24">
        <f t="shared" si="350"/>
        <v>0.2</v>
      </c>
      <c r="P3764" s="35">
        <f>VLOOKUP(E3764,'参数设置&amp;汇总'!O:X,10,0)</f>
        <v>0.25</v>
      </c>
      <c r="Q3764" s="37">
        <f t="shared" si="351"/>
        <v>1.25</v>
      </c>
      <c r="R3764">
        <v>0.85</v>
      </c>
      <c r="S3764" s="38">
        <f t="shared" si="352"/>
        <v>0.72705882352941176</v>
      </c>
      <c r="T3764" s="9">
        <f t="shared" si="353"/>
        <v>0.31481647058823531</v>
      </c>
      <c r="V3764" s="11"/>
    </row>
    <row r="3765" spans="2:22" ht="18">
      <c r="B3765" t="s">
        <v>550</v>
      </c>
      <c r="C3765" t="s">
        <v>10</v>
      </c>
      <c r="D3765" t="str">
        <f>VLOOKUP(G3765,Sheet1!J:K,2,0)</f>
        <v>C</v>
      </c>
      <c r="E3765" t="str">
        <f t="shared" si="348"/>
        <v>C职业培训</v>
      </c>
      <c r="F3765" t="str">
        <f>VLOOKUP(G3765,Sheet1!J:L,3,0)</f>
        <v>河南省</v>
      </c>
      <c r="G3765" t="s">
        <v>197</v>
      </c>
      <c r="H3765" s="2" t="str">
        <f>VLOOKUP(G3765,Sheet1!J:O,6,0)</f>
        <v>华北大区</v>
      </c>
      <c r="I3765">
        <v>257</v>
      </c>
      <c r="J3765">
        <v>7</v>
      </c>
      <c r="K3765" s="8">
        <f>VLOOKUP(C3765,'渗透率、续签率'!B:C,2,0)</f>
        <v>0.63200000000000001</v>
      </c>
      <c r="L3765" s="6">
        <f t="shared" si="349"/>
        <v>2.7237354085603113E-2</v>
      </c>
      <c r="M3765">
        <v>33</v>
      </c>
      <c r="N3765">
        <v>5</v>
      </c>
      <c r="O3765" s="24">
        <f t="shared" si="350"/>
        <v>0.15151515151515152</v>
      </c>
      <c r="P3765" s="35">
        <f>VLOOKUP(E3765,'参数设置&amp;汇总'!O:X,10,0)</f>
        <v>0.25</v>
      </c>
      <c r="Q3765" s="37">
        <f t="shared" si="351"/>
        <v>8.25</v>
      </c>
      <c r="R3765">
        <v>0.85</v>
      </c>
      <c r="S3765" s="38">
        <f t="shared" si="352"/>
        <v>5.9882352941176471</v>
      </c>
      <c r="T3765" s="9">
        <f t="shared" si="353"/>
        <v>2.5929058823529409</v>
      </c>
      <c r="V3765" s="11"/>
    </row>
    <row r="3766" spans="2:22" ht="18">
      <c r="B3766" t="s">
        <v>550</v>
      </c>
      <c r="C3766" t="s">
        <v>10</v>
      </c>
      <c r="D3766" t="str">
        <f>VLOOKUP(G3766,Sheet1!J:K,2,0)</f>
        <v>C</v>
      </c>
      <c r="E3766" t="str">
        <f t="shared" si="348"/>
        <v>C职业培训</v>
      </c>
      <c r="F3766" t="str">
        <f>VLOOKUP(G3766,Sheet1!J:L,3,0)</f>
        <v>贵州省</v>
      </c>
      <c r="G3766" t="s">
        <v>198</v>
      </c>
      <c r="H3766" s="2" t="str">
        <f>VLOOKUP(G3766,Sheet1!J:O,6,0)</f>
        <v>华北大区</v>
      </c>
      <c r="I3766">
        <v>105</v>
      </c>
      <c r="J3766">
        <v>0</v>
      </c>
      <c r="K3766" s="8">
        <f>VLOOKUP(C3766,'渗透率、续签率'!B:C,2,0)</f>
        <v>0.63200000000000001</v>
      </c>
      <c r="L3766" s="6">
        <f t="shared" si="349"/>
        <v>0</v>
      </c>
      <c r="M3766">
        <v>3</v>
      </c>
      <c r="N3766">
        <v>0</v>
      </c>
      <c r="O3766" s="24">
        <f t="shared" si="350"/>
        <v>0</v>
      </c>
      <c r="P3766" s="35">
        <f>VLOOKUP(E3766,'参数设置&amp;汇总'!O:X,10,0)</f>
        <v>0.25</v>
      </c>
      <c r="Q3766" s="37">
        <f t="shared" si="351"/>
        <v>0.75</v>
      </c>
      <c r="R3766">
        <v>0.85</v>
      </c>
      <c r="S3766" s="38">
        <f t="shared" si="352"/>
        <v>0.88235294117647056</v>
      </c>
      <c r="T3766" s="9">
        <f t="shared" si="353"/>
        <v>0.38205882352941173</v>
      </c>
      <c r="V3766" s="11"/>
    </row>
    <row r="3767" spans="2:22" ht="18">
      <c r="B3767" t="s">
        <v>550</v>
      </c>
      <c r="C3767" t="s">
        <v>10</v>
      </c>
      <c r="D3767" t="str">
        <f>VLOOKUP(G3767,Sheet1!J:K,2,0)</f>
        <v>C</v>
      </c>
      <c r="E3767" t="str">
        <f t="shared" si="348"/>
        <v>C职业培训</v>
      </c>
      <c r="F3767" t="str">
        <f>VLOOKUP(G3767,Sheet1!J:L,3,0)</f>
        <v>海南省</v>
      </c>
      <c r="G3767" t="s">
        <v>199</v>
      </c>
      <c r="H3767" s="2" t="str">
        <f>VLOOKUP(G3767,Sheet1!J:O,6,0)</f>
        <v>华南大区</v>
      </c>
      <c r="I3767">
        <v>2</v>
      </c>
      <c r="J3767">
        <v>0</v>
      </c>
      <c r="K3767" s="8">
        <f>VLOOKUP(C3767,'渗透率、续签率'!B:C,2,0)</f>
        <v>0.63200000000000001</v>
      </c>
      <c r="L3767" s="6">
        <f t="shared" si="349"/>
        <v>0</v>
      </c>
      <c r="M3767">
        <v>0</v>
      </c>
      <c r="N3767">
        <v>0</v>
      </c>
      <c r="O3767" s="24" t="e">
        <f t="shared" si="350"/>
        <v>#DIV/0!</v>
      </c>
      <c r="P3767" s="35">
        <f>VLOOKUP(E3767,'参数设置&amp;汇总'!O:X,10,0)</f>
        <v>0.25</v>
      </c>
      <c r="Q3767" s="37">
        <f t="shared" si="351"/>
        <v>0</v>
      </c>
      <c r="R3767">
        <v>0.85</v>
      </c>
      <c r="S3767" s="38">
        <f t="shared" si="352"/>
        <v>0</v>
      </c>
      <c r="T3767" s="9">
        <f t="shared" si="353"/>
        <v>0</v>
      </c>
      <c r="V3767" s="11"/>
    </row>
    <row r="3768" spans="2:22" ht="18">
      <c r="B3768" t="s">
        <v>550</v>
      </c>
      <c r="C3768" t="s">
        <v>10</v>
      </c>
      <c r="D3768" t="str">
        <f>VLOOKUP(G3768,Sheet1!J:K,2,0)</f>
        <v>C</v>
      </c>
      <c r="E3768" t="str">
        <f t="shared" si="348"/>
        <v>C职业培训</v>
      </c>
      <c r="F3768" t="str">
        <f>VLOOKUP(G3768,Sheet1!J:L,3,0)</f>
        <v>甘肃省</v>
      </c>
      <c r="G3768" t="s">
        <v>200</v>
      </c>
      <c r="H3768" s="2" t="str">
        <f>VLOOKUP(G3768,Sheet1!J:O,6,0)</f>
        <v>华北大区</v>
      </c>
      <c r="I3768">
        <v>54</v>
      </c>
      <c r="J3768">
        <v>2</v>
      </c>
      <c r="K3768" s="8">
        <f>VLOOKUP(C3768,'渗透率、续签率'!B:C,2,0)</f>
        <v>0.63200000000000001</v>
      </c>
      <c r="L3768" s="6">
        <f t="shared" si="349"/>
        <v>3.7037037037037035E-2</v>
      </c>
      <c r="M3768">
        <v>4</v>
      </c>
      <c r="N3768">
        <v>1</v>
      </c>
      <c r="O3768" s="24">
        <f t="shared" si="350"/>
        <v>0.25</v>
      </c>
      <c r="P3768" s="35">
        <f>VLOOKUP(E3768,'参数设置&amp;汇总'!O:X,10,0)</f>
        <v>0.25</v>
      </c>
      <c r="Q3768" s="37">
        <f t="shared" si="351"/>
        <v>1</v>
      </c>
      <c r="R3768">
        <v>0.85</v>
      </c>
      <c r="S3768" s="38">
        <f t="shared" si="352"/>
        <v>0.43294117647058822</v>
      </c>
      <c r="T3768" s="9">
        <f t="shared" si="353"/>
        <v>0.1874635294117647</v>
      </c>
      <c r="V3768" s="11"/>
    </row>
    <row r="3769" spans="2:22" ht="18">
      <c r="B3769" t="s">
        <v>550</v>
      </c>
      <c r="C3769" t="s">
        <v>10</v>
      </c>
      <c r="D3769" t="str">
        <f>VLOOKUP(G3769,Sheet1!J:K,2,0)</f>
        <v>C</v>
      </c>
      <c r="E3769" t="str">
        <f t="shared" si="348"/>
        <v>C职业培训</v>
      </c>
      <c r="F3769" t="str">
        <f>VLOOKUP(G3769,Sheet1!J:L,3,0)</f>
        <v>四川省</v>
      </c>
      <c r="G3769" t="s">
        <v>201</v>
      </c>
      <c r="H3769" s="2" t="str">
        <f>VLOOKUP(G3769,Sheet1!J:O,6,0)</f>
        <v>华北大区</v>
      </c>
      <c r="I3769">
        <v>137</v>
      </c>
      <c r="J3769">
        <v>6</v>
      </c>
      <c r="K3769" s="8">
        <f>VLOOKUP(C3769,'渗透率、续签率'!B:C,2,0)</f>
        <v>0.63200000000000001</v>
      </c>
      <c r="L3769" s="6">
        <f t="shared" si="349"/>
        <v>4.3795620437956206E-2</v>
      </c>
      <c r="M3769">
        <v>19</v>
      </c>
      <c r="N3769">
        <v>6</v>
      </c>
      <c r="O3769" s="24">
        <f t="shared" si="350"/>
        <v>0.31578947368421051</v>
      </c>
      <c r="P3769" s="35">
        <f>VLOOKUP(E3769,'参数设置&amp;汇总'!O:X,10,0)</f>
        <v>0.25</v>
      </c>
      <c r="Q3769" s="37">
        <f t="shared" si="351"/>
        <v>6</v>
      </c>
      <c r="R3769">
        <v>0.85</v>
      </c>
      <c r="S3769" s="38">
        <f t="shared" si="352"/>
        <v>2.5976470588235299</v>
      </c>
      <c r="T3769" s="9">
        <f t="shared" si="353"/>
        <v>1.1247811764705884</v>
      </c>
      <c r="V3769" s="11"/>
    </row>
    <row r="3770" spans="2:22" ht="18">
      <c r="B3770" t="s">
        <v>550</v>
      </c>
      <c r="C3770" t="s">
        <v>10</v>
      </c>
      <c r="D3770" t="str">
        <f>VLOOKUP(G3770,Sheet1!J:K,2,0)</f>
        <v>C</v>
      </c>
      <c r="E3770" t="str">
        <f t="shared" si="348"/>
        <v>C职业培训</v>
      </c>
      <c r="F3770" t="str">
        <f>VLOOKUP(G3770,Sheet1!J:L,3,0)</f>
        <v>湖北省</v>
      </c>
      <c r="G3770" t="s">
        <v>202</v>
      </c>
      <c r="H3770" s="2" t="str">
        <f>VLOOKUP(G3770,Sheet1!J:O,6,0)</f>
        <v>华南大区</v>
      </c>
      <c r="I3770">
        <v>191</v>
      </c>
      <c r="J3770">
        <v>9</v>
      </c>
      <c r="K3770" s="8">
        <f>VLOOKUP(C3770,'渗透率、续签率'!B:C,2,0)</f>
        <v>0.63200000000000001</v>
      </c>
      <c r="L3770" s="6">
        <f t="shared" si="349"/>
        <v>4.712041884816754E-2</v>
      </c>
      <c r="M3770">
        <v>16</v>
      </c>
      <c r="N3770">
        <v>8</v>
      </c>
      <c r="O3770" s="24">
        <f t="shared" si="350"/>
        <v>0.5</v>
      </c>
      <c r="P3770" s="35">
        <f>VLOOKUP(E3770,'参数设置&amp;汇总'!O:X,10,0)</f>
        <v>0.25</v>
      </c>
      <c r="Q3770" s="37">
        <f t="shared" si="351"/>
        <v>8</v>
      </c>
      <c r="R3770">
        <v>0.85</v>
      </c>
      <c r="S3770" s="38">
        <f t="shared" si="352"/>
        <v>3.4635294117647057</v>
      </c>
      <c r="T3770" s="9">
        <f t="shared" si="353"/>
        <v>1.4997082352941176</v>
      </c>
      <c r="U3770" s="1"/>
      <c r="V3770" s="11"/>
    </row>
    <row r="3771" spans="2:22" ht="18">
      <c r="B3771" t="s">
        <v>550</v>
      </c>
      <c r="C3771" t="s">
        <v>10</v>
      </c>
      <c r="D3771" t="str">
        <f>VLOOKUP(G3771,Sheet1!J:K,2,0)</f>
        <v>C</v>
      </c>
      <c r="E3771" t="str">
        <f t="shared" si="348"/>
        <v>C职业培训</v>
      </c>
      <c r="F3771" t="str">
        <f>VLOOKUP(G3771,Sheet1!J:L,3,0)</f>
        <v>江西省</v>
      </c>
      <c r="G3771" t="s">
        <v>203</v>
      </c>
      <c r="H3771" s="2" t="str">
        <f>VLOOKUP(G3771,Sheet1!J:O,6,0)</f>
        <v>华南大区</v>
      </c>
      <c r="I3771">
        <v>153</v>
      </c>
      <c r="J3771">
        <v>2</v>
      </c>
      <c r="K3771" s="8">
        <f>VLOOKUP(C3771,'渗透率、续签率'!B:C,2,0)</f>
        <v>0.63200000000000001</v>
      </c>
      <c r="L3771" s="6">
        <f t="shared" si="349"/>
        <v>1.3071895424836602E-2</v>
      </c>
      <c r="M3771">
        <v>3</v>
      </c>
      <c r="N3771">
        <v>2</v>
      </c>
      <c r="O3771" s="24">
        <f t="shared" si="350"/>
        <v>0.66666666666666663</v>
      </c>
      <c r="P3771" s="35">
        <f>VLOOKUP(E3771,'参数设置&amp;汇总'!O:X,10,0)</f>
        <v>0.25</v>
      </c>
      <c r="Q3771" s="37">
        <f t="shared" si="351"/>
        <v>2</v>
      </c>
      <c r="R3771">
        <v>0.85</v>
      </c>
      <c r="S3771" s="38">
        <f t="shared" si="352"/>
        <v>0.86588235294117644</v>
      </c>
      <c r="T3771" s="9">
        <f t="shared" si="353"/>
        <v>0.37492705882352939</v>
      </c>
    </row>
    <row r="3772" spans="2:22" ht="18">
      <c r="B3772" t="s">
        <v>550</v>
      </c>
      <c r="C3772" t="s">
        <v>10</v>
      </c>
      <c r="D3772" t="str">
        <f>VLOOKUP(G3772,Sheet1!J:K,2,0)</f>
        <v>C</v>
      </c>
      <c r="E3772" t="str">
        <f t="shared" si="348"/>
        <v>C职业培训</v>
      </c>
      <c r="F3772" t="str">
        <f>VLOOKUP(G3772,Sheet1!J:L,3,0)</f>
        <v>陕西省</v>
      </c>
      <c r="G3772" t="s">
        <v>204</v>
      </c>
      <c r="H3772" s="2" t="str">
        <f>VLOOKUP(G3772,Sheet1!J:O,6,0)</f>
        <v>华北大区</v>
      </c>
      <c r="I3772">
        <v>129</v>
      </c>
      <c r="J3772">
        <v>3</v>
      </c>
      <c r="K3772" s="8">
        <f>VLOOKUP(C3772,'渗透率、续签率'!B:C,2,0)</f>
        <v>0.63200000000000001</v>
      </c>
      <c r="L3772" s="6">
        <f t="shared" si="349"/>
        <v>2.3255813953488372E-2</v>
      </c>
      <c r="M3772">
        <v>14</v>
      </c>
      <c r="N3772">
        <v>3</v>
      </c>
      <c r="O3772" s="24">
        <f t="shared" si="350"/>
        <v>0.21428571428571427</v>
      </c>
      <c r="P3772" s="35">
        <f>VLOOKUP(E3772,'参数设置&amp;汇总'!O:X,10,0)</f>
        <v>0.25</v>
      </c>
      <c r="Q3772" s="37">
        <f t="shared" si="351"/>
        <v>3.5</v>
      </c>
      <c r="R3772">
        <v>0.85</v>
      </c>
      <c r="S3772" s="38">
        <f t="shared" si="352"/>
        <v>1.8870588235294119</v>
      </c>
      <c r="T3772" s="9">
        <f t="shared" si="353"/>
        <v>0.81709647058823531</v>
      </c>
      <c r="U3772" s="1"/>
      <c r="V3772" s="11"/>
    </row>
    <row r="3773" spans="2:22" ht="18">
      <c r="B3773" t="s">
        <v>550</v>
      </c>
      <c r="C3773" t="s">
        <v>10</v>
      </c>
      <c r="D3773" t="str">
        <f>VLOOKUP(G3773,Sheet1!J:K,2,0)</f>
        <v>C</v>
      </c>
      <c r="E3773" t="str">
        <f t="shared" si="348"/>
        <v>C职业培训</v>
      </c>
      <c r="F3773" t="str">
        <f>VLOOKUP(G3773,Sheet1!J:L,3,0)</f>
        <v>安徽省</v>
      </c>
      <c r="G3773" t="s">
        <v>205</v>
      </c>
      <c r="H3773" s="2" t="str">
        <f>VLOOKUP(G3773,Sheet1!J:O,6,0)</f>
        <v>华南大区</v>
      </c>
      <c r="I3773">
        <v>87</v>
      </c>
      <c r="J3773">
        <v>1</v>
      </c>
      <c r="K3773" s="8">
        <f>VLOOKUP(C3773,'渗透率、续签率'!B:C,2,0)</f>
        <v>0.63200000000000001</v>
      </c>
      <c r="L3773" s="6">
        <f t="shared" si="349"/>
        <v>1.1494252873563218E-2</v>
      </c>
      <c r="M3773">
        <v>8</v>
      </c>
      <c r="N3773">
        <v>1</v>
      </c>
      <c r="O3773" s="24">
        <f t="shared" si="350"/>
        <v>0.125</v>
      </c>
      <c r="P3773" s="35">
        <f>VLOOKUP(E3773,'参数设置&amp;汇总'!O:X,10,0)</f>
        <v>0.25</v>
      </c>
      <c r="Q3773" s="37">
        <f t="shared" si="351"/>
        <v>2</v>
      </c>
      <c r="R3773">
        <v>0.85</v>
      </c>
      <c r="S3773" s="38">
        <f t="shared" si="352"/>
        <v>1.6094117647058823</v>
      </c>
      <c r="T3773" s="9">
        <f t="shared" si="353"/>
        <v>0.69687529411764704</v>
      </c>
      <c r="U3773" s="1"/>
      <c r="V3773" s="11"/>
    </row>
    <row r="3774" spans="2:22" ht="18">
      <c r="B3774" t="s">
        <v>550</v>
      </c>
      <c r="C3774" t="s">
        <v>10</v>
      </c>
      <c r="D3774" t="str">
        <f>VLOOKUP(G3774,Sheet1!J:K,2,0)</f>
        <v>C</v>
      </c>
      <c r="E3774" t="str">
        <f t="shared" si="348"/>
        <v>C职业培训</v>
      </c>
      <c r="F3774" t="str">
        <f>VLOOKUP(G3774,Sheet1!J:L,3,0)</f>
        <v>安徽省</v>
      </c>
      <c r="G3774" t="s">
        <v>206</v>
      </c>
      <c r="H3774" s="2" t="str">
        <f>VLOOKUP(G3774,Sheet1!J:O,6,0)</f>
        <v>华南大区</v>
      </c>
      <c r="I3774">
        <v>148</v>
      </c>
      <c r="J3774">
        <v>2</v>
      </c>
      <c r="K3774" s="8">
        <f>VLOOKUP(C3774,'渗透率、续签率'!B:C,2,0)</f>
        <v>0.63200000000000001</v>
      </c>
      <c r="L3774" s="6">
        <f t="shared" si="349"/>
        <v>1.3513513513513514E-2</v>
      </c>
      <c r="M3774">
        <v>6</v>
      </c>
      <c r="N3774">
        <v>1</v>
      </c>
      <c r="O3774" s="24">
        <f t="shared" si="350"/>
        <v>0.16666666666666666</v>
      </c>
      <c r="P3774" s="35">
        <f>VLOOKUP(E3774,'参数设置&amp;汇总'!O:X,10,0)</f>
        <v>0.25</v>
      </c>
      <c r="Q3774" s="37">
        <f t="shared" si="351"/>
        <v>1.5</v>
      </c>
      <c r="R3774">
        <v>0.85</v>
      </c>
      <c r="S3774" s="38">
        <f t="shared" si="352"/>
        <v>1.0211764705882354</v>
      </c>
      <c r="T3774" s="9">
        <f t="shared" si="353"/>
        <v>0.44216941176470592</v>
      </c>
      <c r="V3774" s="11"/>
    </row>
    <row r="3775" spans="2:22" ht="18">
      <c r="B3775" t="s">
        <v>550</v>
      </c>
      <c r="C3775" t="s">
        <v>10</v>
      </c>
      <c r="D3775" t="str">
        <f>VLOOKUP(G3775,Sheet1!J:K,2,0)</f>
        <v>C</v>
      </c>
      <c r="E3775" t="str">
        <f t="shared" si="348"/>
        <v>C职业培训</v>
      </c>
      <c r="F3775" t="str">
        <f>VLOOKUP(G3775,Sheet1!J:L,3,0)</f>
        <v>江苏省</v>
      </c>
      <c r="G3775" t="s">
        <v>207</v>
      </c>
      <c r="H3775" s="2" t="str">
        <f>VLOOKUP(G3775,Sheet1!J:O,6,0)</f>
        <v>华北大区</v>
      </c>
      <c r="I3775">
        <v>191</v>
      </c>
      <c r="J3775">
        <v>8</v>
      </c>
      <c r="K3775" s="8">
        <f>VLOOKUP(C3775,'渗透率、续签率'!B:C,2,0)</f>
        <v>0.63200000000000001</v>
      </c>
      <c r="L3775" s="6">
        <f t="shared" si="349"/>
        <v>4.1884816753926704E-2</v>
      </c>
      <c r="M3775">
        <v>25</v>
      </c>
      <c r="N3775">
        <v>7</v>
      </c>
      <c r="O3775" s="24">
        <f t="shared" si="350"/>
        <v>0.28000000000000003</v>
      </c>
      <c r="P3775" s="35">
        <f>VLOOKUP(E3775,'参数设置&amp;汇总'!O:X,10,0)</f>
        <v>0.25</v>
      </c>
      <c r="Q3775" s="37">
        <f t="shared" si="351"/>
        <v>7</v>
      </c>
      <c r="R3775">
        <v>0.85</v>
      </c>
      <c r="S3775" s="38">
        <f t="shared" si="352"/>
        <v>3.0305882352941178</v>
      </c>
      <c r="T3775" s="9">
        <f t="shared" si="353"/>
        <v>1.312244705882353</v>
      </c>
    </row>
    <row r="3776" spans="2:22" ht="18">
      <c r="B3776" t="s">
        <v>550</v>
      </c>
      <c r="C3776" t="s">
        <v>10</v>
      </c>
      <c r="D3776" t="str">
        <f>VLOOKUP(G3776,Sheet1!J:K,2,0)</f>
        <v>C</v>
      </c>
      <c r="E3776" t="str">
        <f t="shared" si="348"/>
        <v>C职业培训</v>
      </c>
      <c r="F3776" t="str">
        <f>VLOOKUP(G3776,Sheet1!J:L,3,0)</f>
        <v>海南省</v>
      </c>
      <c r="G3776" t="s">
        <v>208</v>
      </c>
      <c r="H3776" s="2" t="str">
        <f>VLOOKUP(G3776,Sheet1!J:O,6,0)</f>
        <v>华南大区</v>
      </c>
      <c r="I3776">
        <v>1</v>
      </c>
      <c r="J3776">
        <v>0</v>
      </c>
      <c r="K3776" s="8">
        <f>VLOOKUP(C3776,'渗透率、续签率'!B:C,2,0)</f>
        <v>0.63200000000000001</v>
      </c>
      <c r="L3776" s="6">
        <f t="shared" si="349"/>
        <v>0</v>
      </c>
      <c r="M3776">
        <v>0</v>
      </c>
      <c r="N3776">
        <v>0</v>
      </c>
      <c r="O3776" s="24" t="e">
        <f t="shared" si="350"/>
        <v>#DIV/0!</v>
      </c>
      <c r="P3776" s="35">
        <f>VLOOKUP(E3776,'参数设置&amp;汇总'!O:X,10,0)</f>
        <v>0.25</v>
      </c>
      <c r="Q3776" s="37">
        <f t="shared" si="351"/>
        <v>0</v>
      </c>
      <c r="R3776">
        <v>0.85</v>
      </c>
      <c r="S3776" s="38">
        <f t="shared" si="352"/>
        <v>0</v>
      </c>
      <c r="T3776" s="9">
        <f t="shared" si="353"/>
        <v>0</v>
      </c>
      <c r="V3776" s="11"/>
    </row>
    <row r="3777" spans="2:22" ht="18">
      <c r="B3777" t="s">
        <v>550</v>
      </c>
      <c r="C3777" t="s">
        <v>10</v>
      </c>
      <c r="D3777" t="str">
        <f>VLOOKUP(G3777,Sheet1!J:K,2,0)</f>
        <v>C</v>
      </c>
      <c r="E3777" t="str">
        <f t="shared" si="348"/>
        <v>C职业培训</v>
      </c>
      <c r="F3777" t="str">
        <f>VLOOKUP(G3777,Sheet1!J:L,3,0)</f>
        <v>西藏自治区</v>
      </c>
      <c r="G3777" t="s">
        <v>210</v>
      </c>
      <c r="H3777" s="2">
        <f>VLOOKUP(G3777,Sheet1!J:O,6,0)</f>
        <v>0</v>
      </c>
      <c r="I3777">
        <v>10</v>
      </c>
      <c r="J3777">
        <v>0</v>
      </c>
      <c r="K3777" s="8">
        <f>VLOOKUP(C3777,'渗透率、续签率'!B:C,2,0)</f>
        <v>0.63200000000000001</v>
      </c>
      <c r="L3777" s="6">
        <f t="shared" si="349"/>
        <v>0</v>
      </c>
      <c r="M3777">
        <v>0</v>
      </c>
      <c r="N3777">
        <v>0</v>
      </c>
      <c r="O3777" s="24" t="e">
        <f t="shared" si="350"/>
        <v>#DIV/0!</v>
      </c>
      <c r="P3777" s="35">
        <f>VLOOKUP(E3777,'参数设置&amp;汇总'!O:X,10,0)</f>
        <v>0.25</v>
      </c>
      <c r="Q3777" s="37">
        <f t="shared" si="351"/>
        <v>0</v>
      </c>
      <c r="R3777">
        <v>0.85</v>
      </c>
      <c r="S3777" s="38">
        <f t="shared" si="352"/>
        <v>0</v>
      </c>
      <c r="T3777" s="9">
        <f t="shared" si="353"/>
        <v>0</v>
      </c>
      <c r="V3777" s="11"/>
    </row>
    <row r="3778" spans="2:22" ht="18">
      <c r="B3778" t="s">
        <v>550</v>
      </c>
      <c r="C3778" t="s">
        <v>10</v>
      </c>
      <c r="D3778" t="str">
        <f>VLOOKUP(G3778,Sheet1!J:K,2,0)</f>
        <v>C</v>
      </c>
      <c r="E3778" t="str">
        <f t="shared" si="348"/>
        <v>C职业培训</v>
      </c>
      <c r="F3778" t="str">
        <f>VLOOKUP(G3778,Sheet1!J:L,3,0)</f>
        <v>湖南省</v>
      </c>
      <c r="G3778" t="s">
        <v>211</v>
      </c>
      <c r="H3778" s="2" t="str">
        <f>VLOOKUP(G3778,Sheet1!J:O,6,0)</f>
        <v>华南大区</v>
      </c>
      <c r="I3778">
        <v>175</v>
      </c>
      <c r="J3778">
        <v>3</v>
      </c>
      <c r="K3778" s="8">
        <f>VLOOKUP(C3778,'渗透率、续签率'!B:C,2,0)</f>
        <v>0.63200000000000001</v>
      </c>
      <c r="L3778" s="6">
        <f t="shared" si="349"/>
        <v>1.7142857142857144E-2</v>
      </c>
      <c r="M3778">
        <v>7</v>
      </c>
      <c r="N3778">
        <v>3</v>
      </c>
      <c r="O3778" s="24">
        <f t="shared" si="350"/>
        <v>0.42857142857142855</v>
      </c>
      <c r="P3778" s="35">
        <f>VLOOKUP(E3778,'参数设置&amp;汇总'!O:X,10,0)</f>
        <v>0.25</v>
      </c>
      <c r="Q3778" s="37">
        <f t="shared" si="351"/>
        <v>3</v>
      </c>
      <c r="R3778">
        <v>0.85</v>
      </c>
      <c r="S3778" s="38">
        <f t="shared" si="352"/>
        <v>1.2988235294117649</v>
      </c>
      <c r="T3778" s="9">
        <f t="shared" si="353"/>
        <v>0.5623905882352942</v>
      </c>
      <c r="V3778" s="11"/>
    </row>
    <row r="3779" spans="2:22" ht="18">
      <c r="B3779" t="s">
        <v>550</v>
      </c>
      <c r="C3779" t="s">
        <v>10</v>
      </c>
      <c r="D3779" t="str">
        <f>VLOOKUP(G3779,Sheet1!J:K,2,0)</f>
        <v>C</v>
      </c>
      <c r="E3779" t="str">
        <f t="shared" ref="E3779:E3842" si="354">D3779&amp;C3779</f>
        <v>C职业培训</v>
      </c>
      <c r="F3779" t="str">
        <f>VLOOKUP(G3779,Sheet1!J:L,3,0)</f>
        <v>广西壮族自治区</v>
      </c>
      <c r="G3779" t="s">
        <v>212</v>
      </c>
      <c r="H3779" s="2" t="str">
        <f>VLOOKUP(G3779,Sheet1!J:O,6,0)</f>
        <v>华南大区</v>
      </c>
      <c r="I3779">
        <v>61</v>
      </c>
      <c r="J3779">
        <v>1</v>
      </c>
      <c r="K3779" s="8">
        <f>VLOOKUP(C3779,'渗透率、续签率'!B:C,2,0)</f>
        <v>0.63200000000000001</v>
      </c>
      <c r="L3779" s="6">
        <f t="shared" ref="L3779:L3842" si="355">J3779/I3779</f>
        <v>1.6393442622950821E-2</v>
      </c>
      <c r="M3779">
        <v>0</v>
      </c>
      <c r="N3779">
        <v>0</v>
      </c>
      <c r="O3779" s="24" t="e">
        <f t="shared" ref="O3779:O3842" si="356">N3779/M3779</f>
        <v>#DIV/0!</v>
      </c>
      <c r="P3779" s="35">
        <f>VLOOKUP(E3779,'参数设置&amp;汇总'!O:X,10,0)</f>
        <v>0.25</v>
      </c>
      <c r="Q3779" s="37">
        <f t="shared" ref="Q3779:Q3842" si="357">IF(P3779*M3779&gt;=N3779,M3779*P3779,N3779)</f>
        <v>0</v>
      </c>
      <c r="R3779">
        <v>0.85</v>
      </c>
      <c r="S3779" s="38">
        <f t="shared" ref="S3779:S3842" si="358">((1-K3779)*N3779+IF(Q3779-N3779&gt;0,Q3779-N3779,0))/R3779</f>
        <v>0</v>
      </c>
      <c r="T3779" s="9">
        <f t="shared" ref="T3779:T3842" si="359">S3779*0.433</f>
        <v>0</v>
      </c>
      <c r="V3779" s="11"/>
    </row>
    <row r="3780" spans="2:22" ht="18">
      <c r="B3780" t="s">
        <v>550</v>
      </c>
      <c r="C3780" t="s">
        <v>10</v>
      </c>
      <c r="D3780" t="str">
        <f>VLOOKUP(G3780,Sheet1!J:K,2,0)</f>
        <v>C</v>
      </c>
      <c r="E3780" t="str">
        <f t="shared" si="354"/>
        <v>C职业培训</v>
      </c>
      <c r="F3780" t="str">
        <f>VLOOKUP(G3780,Sheet1!J:L,3,0)</f>
        <v>四川省</v>
      </c>
      <c r="G3780" t="s">
        <v>213</v>
      </c>
      <c r="H3780" s="2" t="str">
        <f>VLOOKUP(G3780,Sheet1!J:O,6,0)</f>
        <v>华北大区</v>
      </c>
      <c r="I3780">
        <v>80</v>
      </c>
      <c r="J3780">
        <v>2</v>
      </c>
      <c r="K3780" s="8">
        <f>VLOOKUP(C3780,'渗透率、续签率'!B:C,2,0)</f>
        <v>0.63200000000000001</v>
      </c>
      <c r="L3780" s="6">
        <f t="shared" si="355"/>
        <v>2.5000000000000001E-2</v>
      </c>
      <c r="M3780">
        <v>0</v>
      </c>
      <c r="N3780">
        <v>0</v>
      </c>
      <c r="O3780" s="24" t="e">
        <f t="shared" si="356"/>
        <v>#DIV/0!</v>
      </c>
      <c r="P3780" s="35">
        <f>VLOOKUP(E3780,'参数设置&amp;汇总'!O:X,10,0)</f>
        <v>0.25</v>
      </c>
      <c r="Q3780" s="37">
        <f t="shared" si="357"/>
        <v>0</v>
      </c>
      <c r="R3780">
        <v>0.85</v>
      </c>
      <c r="S3780" s="38">
        <f t="shared" si="358"/>
        <v>0</v>
      </c>
      <c r="T3780" s="9">
        <f t="shared" si="359"/>
        <v>0</v>
      </c>
      <c r="V3780" s="11"/>
    </row>
    <row r="3781" spans="2:22" ht="18">
      <c r="B3781" t="s">
        <v>550</v>
      </c>
      <c r="C3781" t="s">
        <v>10</v>
      </c>
      <c r="D3781" t="str">
        <f>VLOOKUP(G3781,Sheet1!J:K,2,0)</f>
        <v>C</v>
      </c>
      <c r="E3781" t="str">
        <f t="shared" si="354"/>
        <v>C职业培训</v>
      </c>
      <c r="F3781" t="str">
        <f>VLOOKUP(G3781,Sheet1!J:L,3,0)</f>
        <v>内蒙古自治区</v>
      </c>
      <c r="G3781" t="s">
        <v>214</v>
      </c>
      <c r="H3781" s="2" t="str">
        <f>VLOOKUP(G3781,Sheet1!J:O,6,0)</f>
        <v>华北大区</v>
      </c>
      <c r="I3781">
        <v>52</v>
      </c>
      <c r="J3781">
        <v>0</v>
      </c>
      <c r="K3781" s="8">
        <f>VLOOKUP(C3781,'渗透率、续签率'!B:C,2,0)</f>
        <v>0.63200000000000001</v>
      </c>
      <c r="L3781" s="6">
        <f t="shared" si="355"/>
        <v>0</v>
      </c>
      <c r="M3781">
        <v>3</v>
      </c>
      <c r="N3781">
        <v>0</v>
      </c>
      <c r="O3781" s="24">
        <f t="shared" si="356"/>
        <v>0</v>
      </c>
      <c r="P3781" s="35">
        <f>VLOOKUP(E3781,'参数设置&amp;汇总'!O:X,10,0)</f>
        <v>0.25</v>
      </c>
      <c r="Q3781" s="37">
        <f t="shared" si="357"/>
        <v>0.75</v>
      </c>
      <c r="R3781">
        <v>0.85</v>
      </c>
      <c r="S3781" s="38">
        <f t="shared" si="358"/>
        <v>0.88235294117647056</v>
      </c>
      <c r="T3781" s="9">
        <f t="shared" si="359"/>
        <v>0.38205882352941173</v>
      </c>
      <c r="V3781" s="11"/>
    </row>
    <row r="3782" spans="2:22" ht="18">
      <c r="B3782" t="s">
        <v>550</v>
      </c>
      <c r="C3782" t="s">
        <v>10</v>
      </c>
      <c r="D3782" t="str">
        <f>VLOOKUP(G3782,Sheet1!J:K,2,0)</f>
        <v>C</v>
      </c>
      <c r="E3782" t="str">
        <f t="shared" si="354"/>
        <v>C职业培训</v>
      </c>
      <c r="F3782" t="str">
        <f>VLOOKUP(G3782,Sheet1!J:L,3,0)</f>
        <v>新疆维吾尔自治区</v>
      </c>
      <c r="G3782" t="s">
        <v>215</v>
      </c>
      <c r="H3782" s="2" t="str">
        <f>VLOOKUP(G3782,Sheet1!J:O,6,0)</f>
        <v>华北大区</v>
      </c>
      <c r="I3782">
        <v>56</v>
      </c>
      <c r="J3782">
        <v>0</v>
      </c>
      <c r="K3782" s="8">
        <f>VLOOKUP(C3782,'渗透率、续签率'!B:C,2,0)</f>
        <v>0.63200000000000001</v>
      </c>
      <c r="L3782" s="6">
        <f t="shared" si="355"/>
        <v>0</v>
      </c>
      <c r="M3782">
        <v>17</v>
      </c>
      <c r="N3782">
        <v>0</v>
      </c>
      <c r="O3782" s="24">
        <f t="shared" si="356"/>
        <v>0</v>
      </c>
      <c r="P3782" s="35">
        <f>VLOOKUP(E3782,'参数设置&amp;汇总'!O:X,10,0)</f>
        <v>0.25</v>
      </c>
      <c r="Q3782" s="37">
        <f t="shared" si="357"/>
        <v>4.25</v>
      </c>
      <c r="R3782">
        <v>0.85</v>
      </c>
      <c r="S3782" s="38">
        <f t="shared" si="358"/>
        <v>5</v>
      </c>
      <c r="T3782" s="9">
        <f t="shared" si="359"/>
        <v>2.165</v>
      </c>
      <c r="V3782" s="11"/>
    </row>
    <row r="3783" spans="2:22" ht="18">
      <c r="B3783" t="s">
        <v>550</v>
      </c>
      <c r="C3783" t="s">
        <v>10</v>
      </c>
      <c r="D3783" t="str">
        <f>VLOOKUP(G3783,Sheet1!J:K,2,0)</f>
        <v>C</v>
      </c>
      <c r="E3783" t="str">
        <f t="shared" si="354"/>
        <v>C职业培训</v>
      </c>
      <c r="F3783" t="str">
        <f>VLOOKUP(G3783,Sheet1!J:L,3,0)</f>
        <v>江苏省</v>
      </c>
      <c r="G3783" t="s">
        <v>216</v>
      </c>
      <c r="H3783" s="2" t="str">
        <f>VLOOKUP(G3783,Sheet1!J:O,6,0)</f>
        <v>华北大区</v>
      </c>
      <c r="I3783">
        <v>395</v>
      </c>
      <c r="J3783">
        <v>20</v>
      </c>
      <c r="K3783" s="8">
        <f>VLOOKUP(C3783,'渗透率、续签率'!B:C,2,0)</f>
        <v>0.63200000000000001</v>
      </c>
      <c r="L3783" s="6">
        <f t="shared" si="355"/>
        <v>5.0632911392405063E-2</v>
      </c>
      <c r="M3783">
        <v>54</v>
      </c>
      <c r="N3783">
        <v>17</v>
      </c>
      <c r="O3783" s="24">
        <f t="shared" si="356"/>
        <v>0.31481481481481483</v>
      </c>
      <c r="P3783" s="35">
        <f>VLOOKUP(E3783,'参数设置&amp;汇总'!O:X,10,0)</f>
        <v>0.25</v>
      </c>
      <c r="Q3783" s="37">
        <f t="shared" si="357"/>
        <v>17</v>
      </c>
      <c r="R3783">
        <v>0.85</v>
      </c>
      <c r="S3783" s="38">
        <f t="shared" si="358"/>
        <v>7.36</v>
      </c>
      <c r="T3783" s="9">
        <f t="shared" si="359"/>
        <v>3.1868799999999999</v>
      </c>
      <c r="V3783" s="11"/>
    </row>
    <row r="3784" spans="2:22" ht="18">
      <c r="B3784" t="s">
        <v>550</v>
      </c>
      <c r="C3784" t="s">
        <v>10</v>
      </c>
      <c r="D3784" t="str">
        <f>VLOOKUP(G3784,Sheet1!J:K,2,0)</f>
        <v>C</v>
      </c>
      <c r="E3784" t="str">
        <f t="shared" si="354"/>
        <v>C职业培训</v>
      </c>
      <c r="F3784" t="str">
        <f>VLOOKUP(G3784,Sheet1!J:L,3,0)</f>
        <v>湖南省</v>
      </c>
      <c r="G3784" t="s">
        <v>217</v>
      </c>
      <c r="H3784" s="2" t="str">
        <f>VLOOKUP(G3784,Sheet1!J:O,6,0)</f>
        <v>华南大区</v>
      </c>
      <c r="I3784">
        <v>161</v>
      </c>
      <c r="J3784">
        <v>4</v>
      </c>
      <c r="K3784" s="8">
        <f>VLOOKUP(C3784,'渗透率、续签率'!B:C,2,0)</f>
        <v>0.63200000000000001</v>
      </c>
      <c r="L3784" s="6">
        <f t="shared" si="355"/>
        <v>2.4844720496894408E-2</v>
      </c>
      <c r="M3784">
        <v>5</v>
      </c>
      <c r="N3784">
        <v>3</v>
      </c>
      <c r="O3784" s="24">
        <f t="shared" si="356"/>
        <v>0.6</v>
      </c>
      <c r="P3784" s="35">
        <f>VLOOKUP(E3784,'参数设置&amp;汇总'!O:X,10,0)</f>
        <v>0.25</v>
      </c>
      <c r="Q3784" s="37">
        <f t="shared" si="357"/>
        <v>3</v>
      </c>
      <c r="R3784">
        <v>0.85</v>
      </c>
      <c r="S3784" s="38">
        <f t="shared" si="358"/>
        <v>1.2988235294117649</v>
      </c>
      <c r="T3784" s="9">
        <f t="shared" si="359"/>
        <v>0.5623905882352942</v>
      </c>
      <c r="V3784" s="11"/>
    </row>
    <row r="3785" spans="2:22" ht="18">
      <c r="B3785" t="s">
        <v>550</v>
      </c>
      <c r="C3785" t="s">
        <v>10</v>
      </c>
      <c r="D3785" t="str">
        <f>VLOOKUP(G3785,Sheet1!J:K,2,0)</f>
        <v>C</v>
      </c>
      <c r="E3785" t="str">
        <f t="shared" si="354"/>
        <v>C职业培训</v>
      </c>
      <c r="F3785" t="str">
        <f>VLOOKUP(G3785,Sheet1!J:L,3,0)</f>
        <v>甘肃省</v>
      </c>
      <c r="G3785" t="s">
        <v>218</v>
      </c>
      <c r="H3785" s="2" t="str">
        <f>VLOOKUP(G3785,Sheet1!J:O,6,0)</f>
        <v>华北大区</v>
      </c>
      <c r="I3785">
        <v>56</v>
      </c>
      <c r="J3785">
        <v>3</v>
      </c>
      <c r="K3785" s="8">
        <f>VLOOKUP(C3785,'渗透率、续签率'!B:C,2,0)</f>
        <v>0.63200000000000001</v>
      </c>
      <c r="L3785" s="6">
        <f t="shared" si="355"/>
        <v>5.3571428571428568E-2</v>
      </c>
      <c r="M3785">
        <v>3</v>
      </c>
      <c r="N3785">
        <v>2</v>
      </c>
      <c r="O3785" s="24">
        <f t="shared" si="356"/>
        <v>0.66666666666666663</v>
      </c>
      <c r="P3785" s="35">
        <f>VLOOKUP(E3785,'参数设置&amp;汇总'!O:X,10,0)</f>
        <v>0.25</v>
      </c>
      <c r="Q3785" s="37">
        <f t="shared" si="357"/>
        <v>2</v>
      </c>
      <c r="R3785">
        <v>0.85</v>
      </c>
      <c r="S3785" s="38">
        <f t="shared" si="358"/>
        <v>0.86588235294117644</v>
      </c>
      <c r="T3785" s="9">
        <f t="shared" si="359"/>
        <v>0.37492705882352939</v>
      </c>
      <c r="V3785" s="11"/>
    </row>
    <row r="3786" spans="2:22" ht="18">
      <c r="B3786" t="s">
        <v>550</v>
      </c>
      <c r="C3786" t="s">
        <v>10</v>
      </c>
      <c r="D3786" t="str">
        <f>VLOOKUP(G3786,Sheet1!J:K,2,0)</f>
        <v>C</v>
      </c>
      <c r="E3786" t="str">
        <f t="shared" si="354"/>
        <v>C职业培训</v>
      </c>
      <c r="F3786" t="str">
        <f>VLOOKUP(G3786,Sheet1!J:L,3,0)</f>
        <v>河南省</v>
      </c>
      <c r="G3786" t="s">
        <v>219</v>
      </c>
      <c r="H3786" s="2" t="str">
        <f>VLOOKUP(G3786,Sheet1!J:O,6,0)</f>
        <v>华北大区</v>
      </c>
      <c r="I3786">
        <v>196</v>
      </c>
      <c r="J3786">
        <v>4</v>
      </c>
      <c r="K3786" s="8">
        <f>VLOOKUP(C3786,'渗透率、续签率'!B:C,2,0)</f>
        <v>0.63200000000000001</v>
      </c>
      <c r="L3786" s="6">
        <f t="shared" si="355"/>
        <v>2.0408163265306121E-2</v>
      </c>
      <c r="M3786">
        <v>16</v>
      </c>
      <c r="N3786">
        <v>2</v>
      </c>
      <c r="O3786" s="24">
        <f t="shared" si="356"/>
        <v>0.125</v>
      </c>
      <c r="P3786" s="35">
        <f>VLOOKUP(E3786,'参数设置&amp;汇总'!O:X,10,0)</f>
        <v>0.25</v>
      </c>
      <c r="Q3786" s="37">
        <f t="shared" si="357"/>
        <v>4</v>
      </c>
      <c r="R3786">
        <v>0.85</v>
      </c>
      <c r="S3786" s="38">
        <f t="shared" si="358"/>
        <v>3.2188235294117646</v>
      </c>
      <c r="T3786" s="9">
        <f t="shared" si="359"/>
        <v>1.3937505882352941</v>
      </c>
      <c r="V3786" s="11"/>
    </row>
    <row r="3787" spans="2:22" ht="18">
      <c r="B3787" t="s">
        <v>550</v>
      </c>
      <c r="C3787" t="s">
        <v>10</v>
      </c>
      <c r="D3787" t="str">
        <f>VLOOKUP(G3787,Sheet1!J:K,2,0)</f>
        <v>C</v>
      </c>
      <c r="E3787" t="str">
        <f t="shared" si="354"/>
        <v>C职业培训</v>
      </c>
      <c r="F3787" t="str">
        <f>VLOOKUP(G3787,Sheet1!J:L,3,0)</f>
        <v>四川省</v>
      </c>
      <c r="G3787" t="s">
        <v>220</v>
      </c>
      <c r="H3787" s="2" t="str">
        <f>VLOOKUP(G3787,Sheet1!J:O,6,0)</f>
        <v>华北大区</v>
      </c>
      <c r="I3787">
        <v>84</v>
      </c>
      <c r="J3787">
        <v>3</v>
      </c>
      <c r="K3787" s="8">
        <f>VLOOKUP(C3787,'渗透率、续签率'!B:C,2,0)</f>
        <v>0.63200000000000001</v>
      </c>
      <c r="L3787" s="6">
        <f t="shared" si="355"/>
        <v>3.5714285714285712E-2</v>
      </c>
      <c r="M3787">
        <v>5</v>
      </c>
      <c r="N3787">
        <v>0</v>
      </c>
      <c r="O3787" s="24">
        <f t="shared" si="356"/>
        <v>0</v>
      </c>
      <c r="P3787" s="35">
        <f>VLOOKUP(E3787,'参数设置&amp;汇总'!O:X,10,0)</f>
        <v>0.25</v>
      </c>
      <c r="Q3787" s="37">
        <f t="shared" si="357"/>
        <v>1.25</v>
      </c>
      <c r="R3787">
        <v>0.85</v>
      </c>
      <c r="S3787" s="38">
        <f t="shared" si="358"/>
        <v>1.4705882352941178</v>
      </c>
      <c r="T3787" s="9">
        <f t="shared" si="359"/>
        <v>0.63676470588235301</v>
      </c>
      <c r="V3787" s="11"/>
    </row>
    <row r="3788" spans="2:22" ht="18">
      <c r="B3788" t="s">
        <v>550</v>
      </c>
      <c r="C3788" t="s">
        <v>10</v>
      </c>
      <c r="D3788" t="str">
        <f>VLOOKUP(G3788,Sheet1!J:K,2,0)</f>
        <v>C</v>
      </c>
      <c r="E3788" t="str">
        <f t="shared" si="354"/>
        <v>C职业培训</v>
      </c>
      <c r="F3788" t="str">
        <f>VLOOKUP(G3788,Sheet1!J:L,3,0)</f>
        <v>四川省</v>
      </c>
      <c r="G3788" t="s">
        <v>221</v>
      </c>
      <c r="H3788" s="2" t="str">
        <f>VLOOKUP(G3788,Sheet1!J:O,6,0)</f>
        <v>华北大区</v>
      </c>
      <c r="I3788">
        <v>98</v>
      </c>
      <c r="J3788">
        <v>1</v>
      </c>
      <c r="K3788" s="8">
        <f>VLOOKUP(C3788,'渗透率、续签率'!B:C,2,0)</f>
        <v>0.63200000000000001</v>
      </c>
      <c r="L3788" s="6">
        <f t="shared" si="355"/>
        <v>1.020408163265306E-2</v>
      </c>
      <c r="M3788">
        <v>6</v>
      </c>
      <c r="N3788">
        <v>1</v>
      </c>
      <c r="O3788" s="24">
        <f t="shared" si="356"/>
        <v>0.16666666666666666</v>
      </c>
      <c r="P3788" s="35">
        <f>VLOOKUP(E3788,'参数设置&amp;汇总'!O:X,10,0)</f>
        <v>0.25</v>
      </c>
      <c r="Q3788" s="37">
        <f t="shared" si="357"/>
        <v>1.5</v>
      </c>
      <c r="R3788">
        <v>0.85</v>
      </c>
      <c r="S3788" s="38">
        <f t="shared" si="358"/>
        <v>1.0211764705882354</v>
      </c>
      <c r="T3788" s="9">
        <f t="shared" si="359"/>
        <v>0.44216941176470592</v>
      </c>
      <c r="V3788" s="11"/>
    </row>
    <row r="3789" spans="2:22" ht="18">
      <c r="B3789" t="s">
        <v>550</v>
      </c>
      <c r="C3789" t="s">
        <v>10</v>
      </c>
      <c r="D3789" t="str">
        <f>VLOOKUP(G3789,Sheet1!J:K,2,0)</f>
        <v>A</v>
      </c>
      <c r="E3789" t="str">
        <f t="shared" si="354"/>
        <v>A职业培训</v>
      </c>
      <c r="F3789" t="str">
        <f>VLOOKUP(G3789,Sheet1!J:L,3,0)</f>
        <v>广东省</v>
      </c>
      <c r="G3789" t="s">
        <v>50</v>
      </c>
      <c r="H3789" s="2" t="str">
        <f>VLOOKUP(G3789,Sheet1!J:O,6,0)</f>
        <v>华南大区</v>
      </c>
      <c r="I3789" s="1">
        <v>1434</v>
      </c>
      <c r="J3789">
        <v>91</v>
      </c>
      <c r="K3789" s="8">
        <f>VLOOKUP(C3789,'渗透率、续签率'!B:C,2,0)</f>
        <v>0.63200000000000001</v>
      </c>
      <c r="L3789" s="6">
        <f t="shared" si="355"/>
        <v>6.3458856345885634E-2</v>
      </c>
      <c r="M3789">
        <v>294</v>
      </c>
      <c r="N3789">
        <v>71</v>
      </c>
      <c r="O3789" s="24">
        <f t="shared" si="356"/>
        <v>0.24149659863945577</v>
      </c>
      <c r="P3789" s="35">
        <f>VLOOKUP(E3789,'参数设置&amp;汇总'!O:X,10,0)</f>
        <v>0.4</v>
      </c>
      <c r="Q3789" s="37">
        <f t="shared" si="357"/>
        <v>117.60000000000001</v>
      </c>
      <c r="R3789">
        <v>0.85</v>
      </c>
      <c r="S3789" s="38">
        <f t="shared" si="358"/>
        <v>85.562352941176485</v>
      </c>
      <c r="T3789" s="9">
        <f t="shared" si="359"/>
        <v>37.048498823529421</v>
      </c>
      <c r="V3789" s="11"/>
    </row>
    <row r="3790" spans="2:22" ht="18">
      <c r="B3790" t="s">
        <v>550</v>
      </c>
      <c r="C3790" t="s">
        <v>10</v>
      </c>
      <c r="D3790" t="str">
        <f>VLOOKUP(G3790,Sheet1!J:K,2,0)</f>
        <v>C</v>
      </c>
      <c r="E3790" t="str">
        <f t="shared" si="354"/>
        <v>C职业培训</v>
      </c>
      <c r="F3790" t="str">
        <f>VLOOKUP(G3790,Sheet1!J:L,3,0)</f>
        <v>甘肃省</v>
      </c>
      <c r="G3790" t="s">
        <v>222</v>
      </c>
      <c r="H3790" s="2" t="str">
        <f>VLOOKUP(G3790,Sheet1!J:O,6,0)</f>
        <v>华北大区</v>
      </c>
      <c r="I3790">
        <v>70</v>
      </c>
      <c r="J3790">
        <v>3</v>
      </c>
      <c r="K3790" s="8">
        <f>VLOOKUP(C3790,'渗透率、续签率'!B:C,2,0)</f>
        <v>0.63200000000000001</v>
      </c>
      <c r="L3790" s="6">
        <f t="shared" si="355"/>
        <v>4.2857142857142858E-2</v>
      </c>
      <c r="M3790">
        <v>3</v>
      </c>
      <c r="N3790">
        <v>2</v>
      </c>
      <c r="O3790" s="24">
        <f t="shared" si="356"/>
        <v>0.66666666666666663</v>
      </c>
      <c r="P3790" s="35">
        <f>VLOOKUP(E3790,'参数设置&amp;汇总'!O:X,10,0)</f>
        <v>0.25</v>
      </c>
      <c r="Q3790" s="37">
        <f t="shared" si="357"/>
        <v>2</v>
      </c>
      <c r="R3790">
        <v>0.85</v>
      </c>
      <c r="S3790" s="38">
        <f t="shared" si="358"/>
        <v>0.86588235294117644</v>
      </c>
      <c r="T3790" s="9">
        <f t="shared" si="359"/>
        <v>0.37492705882352939</v>
      </c>
      <c r="U3790" s="1"/>
      <c r="V3790" s="11"/>
    </row>
    <row r="3791" spans="2:22" ht="18">
      <c r="B3791" t="s">
        <v>550</v>
      </c>
      <c r="C3791" t="s">
        <v>10</v>
      </c>
      <c r="D3791" t="str">
        <f>VLOOKUP(G3791,Sheet1!J:K,2,0)</f>
        <v>C</v>
      </c>
      <c r="E3791" t="str">
        <f t="shared" si="354"/>
        <v>C职业培训</v>
      </c>
      <c r="F3791" t="str">
        <f>VLOOKUP(G3791,Sheet1!J:L,3,0)</f>
        <v>河北省</v>
      </c>
      <c r="G3791" t="s">
        <v>223</v>
      </c>
      <c r="H3791" s="2" t="str">
        <f>VLOOKUP(G3791,Sheet1!J:O,6,0)</f>
        <v>华北大区</v>
      </c>
      <c r="I3791">
        <v>335</v>
      </c>
      <c r="J3791">
        <v>11</v>
      </c>
      <c r="K3791" s="8">
        <f>VLOOKUP(C3791,'渗透率、续签率'!B:C,2,0)</f>
        <v>0.63200000000000001</v>
      </c>
      <c r="L3791" s="6">
        <f t="shared" si="355"/>
        <v>3.2835820895522387E-2</v>
      </c>
      <c r="M3791">
        <v>39</v>
      </c>
      <c r="N3791">
        <v>8</v>
      </c>
      <c r="O3791" s="24">
        <f t="shared" si="356"/>
        <v>0.20512820512820512</v>
      </c>
      <c r="P3791" s="35">
        <f>VLOOKUP(E3791,'参数设置&amp;汇总'!O:X,10,0)</f>
        <v>0.25</v>
      </c>
      <c r="Q3791" s="37">
        <f t="shared" si="357"/>
        <v>9.75</v>
      </c>
      <c r="R3791">
        <v>0.85</v>
      </c>
      <c r="S3791" s="38">
        <f t="shared" si="358"/>
        <v>5.5223529411764707</v>
      </c>
      <c r="T3791" s="9">
        <f t="shared" si="359"/>
        <v>2.3911788235294118</v>
      </c>
      <c r="V3791" s="11"/>
    </row>
    <row r="3792" spans="2:22" ht="18">
      <c r="B3792" t="s">
        <v>550</v>
      </c>
      <c r="C3792" t="s">
        <v>10</v>
      </c>
      <c r="D3792" t="str">
        <f>VLOOKUP(G3792,Sheet1!J:K,2,0)</f>
        <v>C</v>
      </c>
      <c r="E3792" t="str">
        <f t="shared" si="354"/>
        <v>C职业培训</v>
      </c>
      <c r="F3792" t="str">
        <f>VLOOKUP(G3792,Sheet1!J:L,3,0)</f>
        <v>陕西省</v>
      </c>
      <c r="G3792" t="s">
        <v>224</v>
      </c>
      <c r="H3792" s="2" t="str">
        <f>VLOOKUP(G3792,Sheet1!J:O,6,0)</f>
        <v>华北大区</v>
      </c>
      <c r="I3792">
        <v>87</v>
      </c>
      <c r="J3792">
        <v>2</v>
      </c>
      <c r="K3792" s="8">
        <f>VLOOKUP(C3792,'渗透率、续签率'!B:C,2,0)</f>
        <v>0.63200000000000001</v>
      </c>
      <c r="L3792" s="6">
        <f t="shared" si="355"/>
        <v>2.2988505747126436E-2</v>
      </c>
      <c r="M3792">
        <v>1</v>
      </c>
      <c r="N3792">
        <v>1</v>
      </c>
      <c r="O3792" s="24">
        <f t="shared" si="356"/>
        <v>1</v>
      </c>
      <c r="P3792" s="35">
        <f>VLOOKUP(E3792,'参数设置&amp;汇总'!O:X,10,0)</f>
        <v>0.25</v>
      </c>
      <c r="Q3792" s="37">
        <f t="shared" si="357"/>
        <v>1</v>
      </c>
      <c r="R3792">
        <v>0.85</v>
      </c>
      <c r="S3792" s="38">
        <f t="shared" si="358"/>
        <v>0.43294117647058822</v>
      </c>
      <c r="T3792" s="9">
        <f t="shared" si="359"/>
        <v>0.1874635294117647</v>
      </c>
      <c r="U3792" s="1"/>
      <c r="V3792" s="11"/>
    </row>
    <row r="3793" spans="2:22" ht="18">
      <c r="B3793" t="s">
        <v>550</v>
      </c>
      <c r="C3793" t="s">
        <v>10</v>
      </c>
      <c r="D3793" t="str">
        <f>VLOOKUP(G3793,Sheet1!J:K,2,0)</f>
        <v>C</v>
      </c>
      <c r="E3793" t="str">
        <f t="shared" si="354"/>
        <v>C职业培训</v>
      </c>
      <c r="F3793" t="str">
        <f>VLOOKUP(G3793,Sheet1!J:L,3,0)</f>
        <v>吉林省</v>
      </c>
      <c r="G3793" t="s">
        <v>225</v>
      </c>
      <c r="H3793" s="2" t="str">
        <f>VLOOKUP(G3793,Sheet1!J:O,6,0)</f>
        <v>华北大区</v>
      </c>
      <c r="I3793">
        <v>103</v>
      </c>
      <c r="J3793">
        <v>1</v>
      </c>
      <c r="K3793" s="8">
        <f>VLOOKUP(C3793,'渗透率、续签率'!B:C,2,0)</f>
        <v>0.63200000000000001</v>
      </c>
      <c r="L3793" s="6">
        <f t="shared" si="355"/>
        <v>9.7087378640776691E-3</v>
      </c>
      <c r="M3793">
        <v>1</v>
      </c>
      <c r="N3793">
        <v>1</v>
      </c>
      <c r="O3793" s="24">
        <f t="shared" si="356"/>
        <v>1</v>
      </c>
      <c r="P3793" s="35">
        <f>VLOOKUP(E3793,'参数设置&amp;汇总'!O:X,10,0)</f>
        <v>0.25</v>
      </c>
      <c r="Q3793" s="37">
        <f t="shared" si="357"/>
        <v>1</v>
      </c>
      <c r="R3793">
        <v>0.85</v>
      </c>
      <c r="S3793" s="38">
        <f t="shared" si="358"/>
        <v>0.43294117647058822</v>
      </c>
      <c r="T3793" s="9">
        <f t="shared" si="359"/>
        <v>0.1874635294117647</v>
      </c>
    </row>
    <row r="3794" spans="2:22" ht="18">
      <c r="B3794" t="s">
        <v>550</v>
      </c>
      <c r="C3794" t="s">
        <v>10</v>
      </c>
      <c r="D3794" t="str">
        <f>VLOOKUP(G3794,Sheet1!J:K,2,0)</f>
        <v>C</v>
      </c>
      <c r="E3794" t="str">
        <f t="shared" si="354"/>
        <v>C职业培训</v>
      </c>
      <c r="F3794" t="str">
        <f>VLOOKUP(G3794,Sheet1!J:L,3,0)</f>
        <v>河南省</v>
      </c>
      <c r="G3794" t="s">
        <v>226</v>
      </c>
      <c r="H3794" s="2" t="str">
        <f>VLOOKUP(G3794,Sheet1!J:O,6,0)</f>
        <v>华北大区</v>
      </c>
      <c r="I3794">
        <v>237</v>
      </c>
      <c r="J3794">
        <v>4</v>
      </c>
      <c r="K3794" s="8">
        <f>VLOOKUP(C3794,'渗透率、续签率'!B:C,2,0)</f>
        <v>0.63200000000000001</v>
      </c>
      <c r="L3794" s="6">
        <f t="shared" si="355"/>
        <v>1.6877637130801686E-2</v>
      </c>
      <c r="M3794">
        <v>29</v>
      </c>
      <c r="N3794">
        <v>3</v>
      </c>
      <c r="O3794" s="24">
        <f t="shared" si="356"/>
        <v>0.10344827586206896</v>
      </c>
      <c r="P3794" s="35">
        <f>VLOOKUP(E3794,'参数设置&amp;汇总'!O:X,10,0)</f>
        <v>0.25</v>
      </c>
      <c r="Q3794" s="37">
        <f t="shared" si="357"/>
        <v>7.25</v>
      </c>
      <c r="R3794">
        <v>0.85</v>
      </c>
      <c r="S3794" s="38">
        <f t="shared" si="358"/>
        <v>6.2988235294117647</v>
      </c>
      <c r="T3794" s="9">
        <f t="shared" si="359"/>
        <v>2.727390588235294</v>
      </c>
      <c r="U3794" s="1"/>
      <c r="V3794" s="11"/>
    </row>
    <row r="3795" spans="2:22" ht="18">
      <c r="B3795" t="s">
        <v>550</v>
      </c>
      <c r="C3795" t="s">
        <v>10</v>
      </c>
      <c r="D3795" t="str">
        <f>VLOOKUP(G3795,Sheet1!J:K,2,0)</f>
        <v>C</v>
      </c>
      <c r="E3795" t="str">
        <f t="shared" si="354"/>
        <v>C职业培训</v>
      </c>
      <c r="F3795" t="str">
        <f>VLOOKUP(G3795,Sheet1!J:L,3,0)</f>
        <v>河北省</v>
      </c>
      <c r="G3795" t="s">
        <v>227</v>
      </c>
      <c r="H3795" s="2" t="str">
        <f>VLOOKUP(G3795,Sheet1!J:O,6,0)</f>
        <v>华北大区</v>
      </c>
      <c r="I3795">
        <v>215</v>
      </c>
      <c r="J3795">
        <v>6</v>
      </c>
      <c r="K3795" s="8">
        <f>VLOOKUP(C3795,'渗透率、续签率'!B:C,2,0)</f>
        <v>0.63200000000000001</v>
      </c>
      <c r="L3795" s="6">
        <f t="shared" si="355"/>
        <v>2.7906976744186046E-2</v>
      </c>
      <c r="M3795">
        <v>16</v>
      </c>
      <c r="N3795">
        <v>3</v>
      </c>
      <c r="O3795" s="24">
        <f t="shared" si="356"/>
        <v>0.1875</v>
      </c>
      <c r="P3795" s="35">
        <f>VLOOKUP(E3795,'参数设置&amp;汇总'!O:X,10,0)</f>
        <v>0.25</v>
      </c>
      <c r="Q3795" s="37">
        <f t="shared" si="357"/>
        <v>4</v>
      </c>
      <c r="R3795">
        <v>0.85</v>
      </c>
      <c r="S3795" s="38">
        <f t="shared" si="358"/>
        <v>2.4752941176470591</v>
      </c>
      <c r="T3795" s="9">
        <f t="shared" si="359"/>
        <v>1.0718023529411767</v>
      </c>
      <c r="U3795" s="1"/>
      <c r="V3795" s="11"/>
    </row>
    <row r="3796" spans="2:22" ht="18">
      <c r="B3796" t="s">
        <v>550</v>
      </c>
      <c r="C3796" t="s">
        <v>10</v>
      </c>
      <c r="D3796" t="str">
        <f>VLOOKUP(G3796,Sheet1!J:K,2,0)</f>
        <v>C</v>
      </c>
      <c r="E3796" t="str">
        <f t="shared" si="354"/>
        <v>C职业培训</v>
      </c>
      <c r="F3796" t="str">
        <f>VLOOKUP(G3796,Sheet1!J:L,3,0)</f>
        <v>湖南省</v>
      </c>
      <c r="G3796" t="s">
        <v>228</v>
      </c>
      <c r="H3796" s="2" t="str">
        <f>VLOOKUP(G3796,Sheet1!J:O,6,0)</f>
        <v>华南大区</v>
      </c>
      <c r="I3796">
        <v>50</v>
      </c>
      <c r="J3796">
        <v>0</v>
      </c>
      <c r="K3796" s="8">
        <f>VLOOKUP(C3796,'渗透率、续签率'!B:C,2,0)</f>
        <v>0.63200000000000001</v>
      </c>
      <c r="L3796" s="6">
        <f t="shared" si="355"/>
        <v>0</v>
      </c>
      <c r="M3796">
        <v>2</v>
      </c>
      <c r="N3796">
        <v>0</v>
      </c>
      <c r="O3796" s="24">
        <f t="shared" si="356"/>
        <v>0</v>
      </c>
      <c r="P3796" s="35">
        <f>VLOOKUP(E3796,'参数设置&amp;汇总'!O:X,10,0)</f>
        <v>0.25</v>
      </c>
      <c r="Q3796" s="37">
        <f t="shared" si="357"/>
        <v>0.5</v>
      </c>
      <c r="R3796">
        <v>0.85</v>
      </c>
      <c r="S3796" s="38">
        <f t="shared" si="358"/>
        <v>0.58823529411764708</v>
      </c>
      <c r="T3796" s="9">
        <f t="shared" si="359"/>
        <v>0.25470588235294117</v>
      </c>
      <c r="V3796" s="11"/>
    </row>
    <row r="3797" spans="2:22" ht="18">
      <c r="B3797" t="s">
        <v>550</v>
      </c>
      <c r="C3797" t="s">
        <v>10</v>
      </c>
      <c r="D3797" t="str">
        <f>VLOOKUP(G3797,Sheet1!J:K,2,0)</f>
        <v>C</v>
      </c>
      <c r="E3797" t="str">
        <f t="shared" si="354"/>
        <v>C职业培训</v>
      </c>
      <c r="F3797" t="str">
        <f>VLOOKUP(G3797,Sheet1!J:L,3,0)</f>
        <v>甘肃省</v>
      </c>
      <c r="G3797" t="s">
        <v>229</v>
      </c>
      <c r="H3797" s="2" t="str">
        <f>VLOOKUP(G3797,Sheet1!J:O,6,0)</f>
        <v>华北大区</v>
      </c>
      <c r="I3797">
        <v>54</v>
      </c>
      <c r="J3797">
        <v>3</v>
      </c>
      <c r="K3797" s="8">
        <f>VLOOKUP(C3797,'渗透率、续签率'!B:C,2,0)</f>
        <v>0.63200000000000001</v>
      </c>
      <c r="L3797" s="6">
        <f t="shared" si="355"/>
        <v>5.5555555555555552E-2</v>
      </c>
      <c r="M3797">
        <v>1</v>
      </c>
      <c r="N3797">
        <v>1</v>
      </c>
      <c r="O3797" s="24">
        <f t="shared" si="356"/>
        <v>1</v>
      </c>
      <c r="P3797" s="35">
        <f>VLOOKUP(E3797,'参数设置&amp;汇总'!O:X,10,0)</f>
        <v>0.25</v>
      </c>
      <c r="Q3797" s="37">
        <f t="shared" si="357"/>
        <v>1</v>
      </c>
      <c r="R3797">
        <v>0.85</v>
      </c>
      <c r="S3797" s="38">
        <f t="shared" si="358"/>
        <v>0.43294117647058822</v>
      </c>
      <c r="T3797" s="9">
        <f t="shared" si="359"/>
        <v>0.1874635294117647</v>
      </c>
      <c r="V3797" s="11"/>
    </row>
    <row r="3798" spans="2:22" ht="18">
      <c r="B3798" t="s">
        <v>550</v>
      </c>
      <c r="C3798" t="s">
        <v>10</v>
      </c>
      <c r="D3798" t="str">
        <f>VLOOKUP(G3798,Sheet1!J:K,2,0)</f>
        <v>C</v>
      </c>
      <c r="E3798" t="str">
        <f t="shared" si="354"/>
        <v>C职业培训</v>
      </c>
      <c r="F3798" t="str">
        <f>VLOOKUP(G3798,Sheet1!J:L,3,0)</f>
        <v>江苏省</v>
      </c>
      <c r="G3798" t="s">
        <v>230</v>
      </c>
      <c r="H3798" s="2" t="str">
        <f>VLOOKUP(G3798,Sheet1!J:O,6,0)</f>
        <v>华北大区</v>
      </c>
      <c r="I3798">
        <v>416</v>
      </c>
      <c r="J3798">
        <v>9</v>
      </c>
      <c r="K3798" s="8">
        <f>VLOOKUP(C3798,'渗透率、续签率'!B:C,2,0)</f>
        <v>0.63200000000000001</v>
      </c>
      <c r="L3798" s="6">
        <f t="shared" si="355"/>
        <v>2.1634615384615384E-2</v>
      </c>
      <c r="M3798">
        <v>28</v>
      </c>
      <c r="N3798">
        <v>9</v>
      </c>
      <c r="O3798" s="24">
        <f t="shared" si="356"/>
        <v>0.32142857142857145</v>
      </c>
      <c r="P3798" s="35">
        <f>VLOOKUP(E3798,'参数设置&amp;汇总'!O:X,10,0)</f>
        <v>0.25</v>
      </c>
      <c r="Q3798" s="37">
        <f t="shared" si="357"/>
        <v>9</v>
      </c>
      <c r="R3798">
        <v>0.85</v>
      </c>
      <c r="S3798" s="38">
        <f t="shared" si="358"/>
        <v>3.8964705882352941</v>
      </c>
      <c r="T3798" s="9">
        <f t="shared" si="359"/>
        <v>1.6871717647058824</v>
      </c>
      <c r="V3798" s="11"/>
    </row>
    <row r="3799" spans="2:22" ht="18">
      <c r="B3799" t="s">
        <v>550</v>
      </c>
      <c r="C3799" t="s">
        <v>10</v>
      </c>
      <c r="D3799" t="str">
        <f>VLOOKUP(G3799,Sheet1!J:K,2,0)</f>
        <v>C</v>
      </c>
      <c r="E3799" t="str">
        <f t="shared" si="354"/>
        <v>C职业培训</v>
      </c>
      <c r="F3799" t="str">
        <f>VLOOKUP(G3799,Sheet1!J:L,3,0)</f>
        <v>云南省</v>
      </c>
      <c r="G3799" t="s">
        <v>231</v>
      </c>
      <c r="H3799" s="2" t="str">
        <f>VLOOKUP(G3799,Sheet1!J:O,6,0)</f>
        <v>华南大区</v>
      </c>
      <c r="I3799">
        <v>45</v>
      </c>
      <c r="J3799">
        <v>0</v>
      </c>
      <c r="K3799" s="8">
        <f>VLOOKUP(C3799,'渗透率、续签率'!B:C,2,0)</f>
        <v>0.63200000000000001</v>
      </c>
      <c r="L3799" s="6">
        <f t="shared" si="355"/>
        <v>0</v>
      </c>
      <c r="M3799">
        <v>1</v>
      </c>
      <c r="N3799">
        <v>0</v>
      </c>
      <c r="O3799" s="24">
        <f t="shared" si="356"/>
        <v>0</v>
      </c>
      <c r="P3799" s="35">
        <f>VLOOKUP(E3799,'参数设置&amp;汇总'!O:X,10,0)</f>
        <v>0.25</v>
      </c>
      <c r="Q3799" s="37">
        <f t="shared" si="357"/>
        <v>0.25</v>
      </c>
      <c r="R3799">
        <v>0.85</v>
      </c>
      <c r="S3799" s="38">
        <f t="shared" si="358"/>
        <v>0.29411764705882354</v>
      </c>
      <c r="T3799" s="9">
        <f t="shared" si="359"/>
        <v>0.12735294117647059</v>
      </c>
      <c r="V3799" s="11"/>
    </row>
    <row r="3800" spans="2:22" ht="18">
      <c r="B3800" t="s">
        <v>550</v>
      </c>
      <c r="C3800" t="s">
        <v>10</v>
      </c>
      <c r="D3800" t="str">
        <f>VLOOKUP(G3800,Sheet1!J:K,2,0)</f>
        <v>C</v>
      </c>
      <c r="E3800" t="str">
        <f t="shared" si="354"/>
        <v>C职业培训</v>
      </c>
      <c r="F3800" t="str">
        <f>VLOOKUP(G3800,Sheet1!J:L,3,0)</f>
        <v>山东省</v>
      </c>
      <c r="G3800" t="s">
        <v>232</v>
      </c>
      <c r="H3800" s="2" t="str">
        <f>VLOOKUP(G3800,Sheet1!J:O,6,0)</f>
        <v>华北大区</v>
      </c>
      <c r="I3800">
        <v>288</v>
      </c>
      <c r="J3800">
        <v>5</v>
      </c>
      <c r="K3800" s="8">
        <f>VLOOKUP(C3800,'渗透率、续签率'!B:C,2,0)</f>
        <v>0.63200000000000001</v>
      </c>
      <c r="L3800" s="6">
        <f t="shared" si="355"/>
        <v>1.7361111111111112E-2</v>
      </c>
      <c r="M3800">
        <v>22</v>
      </c>
      <c r="N3800">
        <v>3</v>
      </c>
      <c r="O3800" s="24">
        <f t="shared" si="356"/>
        <v>0.13636363636363635</v>
      </c>
      <c r="P3800" s="35">
        <f>VLOOKUP(E3800,'参数设置&amp;汇总'!O:X,10,0)</f>
        <v>0.25</v>
      </c>
      <c r="Q3800" s="37">
        <f t="shared" si="357"/>
        <v>5.5</v>
      </c>
      <c r="R3800">
        <v>0.85</v>
      </c>
      <c r="S3800" s="38">
        <f t="shared" si="358"/>
        <v>4.24</v>
      </c>
      <c r="T3800" s="9">
        <f t="shared" si="359"/>
        <v>1.83592</v>
      </c>
      <c r="V3800" s="11"/>
    </row>
    <row r="3801" spans="2:22" ht="18">
      <c r="B3801" t="s">
        <v>550</v>
      </c>
      <c r="C3801" t="s">
        <v>10</v>
      </c>
      <c r="D3801" t="str">
        <f>VLOOKUP(G3801,Sheet1!J:K,2,0)</f>
        <v>C</v>
      </c>
      <c r="E3801" t="str">
        <f t="shared" si="354"/>
        <v>C职业培训</v>
      </c>
      <c r="F3801" t="str">
        <f>VLOOKUP(G3801,Sheet1!J:L,3,0)</f>
        <v>四川省</v>
      </c>
      <c r="G3801" t="s">
        <v>233</v>
      </c>
      <c r="H3801" s="2" t="str">
        <f>VLOOKUP(G3801,Sheet1!J:O,6,0)</f>
        <v>华北大区</v>
      </c>
      <c r="I3801">
        <v>124</v>
      </c>
      <c r="J3801">
        <v>3</v>
      </c>
      <c r="K3801" s="8">
        <f>VLOOKUP(C3801,'渗透率、续签率'!B:C,2,0)</f>
        <v>0.63200000000000001</v>
      </c>
      <c r="L3801" s="6">
        <f t="shared" si="355"/>
        <v>2.4193548387096774E-2</v>
      </c>
      <c r="M3801">
        <v>11</v>
      </c>
      <c r="N3801">
        <v>3</v>
      </c>
      <c r="O3801" s="24">
        <f t="shared" si="356"/>
        <v>0.27272727272727271</v>
      </c>
      <c r="P3801" s="35">
        <f>VLOOKUP(E3801,'参数设置&amp;汇总'!O:X,10,0)</f>
        <v>0.25</v>
      </c>
      <c r="Q3801" s="37">
        <f t="shared" si="357"/>
        <v>3</v>
      </c>
      <c r="R3801">
        <v>0.85</v>
      </c>
      <c r="S3801" s="38">
        <f t="shared" si="358"/>
        <v>1.2988235294117649</v>
      </c>
      <c r="T3801" s="9">
        <f t="shared" si="359"/>
        <v>0.5623905882352942</v>
      </c>
      <c r="V3801" s="11"/>
    </row>
    <row r="3802" spans="2:22" ht="18">
      <c r="B3802" t="s">
        <v>550</v>
      </c>
      <c r="C3802" t="s">
        <v>10</v>
      </c>
      <c r="D3802" t="str">
        <f>VLOOKUP(G3802,Sheet1!J:K,2,0)</f>
        <v>C</v>
      </c>
      <c r="E3802" t="str">
        <f t="shared" si="354"/>
        <v>C职业培训</v>
      </c>
      <c r="F3802" t="str">
        <f>VLOOKUP(G3802,Sheet1!J:L,3,0)</f>
        <v>山西省</v>
      </c>
      <c r="G3802" t="s">
        <v>234</v>
      </c>
      <c r="H3802" s="2" t="str">
        <f>VLOOKUP(G3802,Sheet1!J:O,6,0)</f>
        <v>华北大区</v>
      </c>
      <c r="I3802">
        <v>83</v>
      </c>
      <c r="J3802">
        <v>2</v>
      </c>
      <c r="K3802" s="8">
        <f>VLOOKUP(C3802,'渗透率、续签率'!B:C,2,0)</f>
        <v>0.63200000000000001</v>
      </c>
      <c r="L3802" s="6">
        <f t="shared" si="355"/>
        <v>2.4096385542168676E-2</v>
      </c>
      <c r="M3802">
        <v>7</v>
      </c>
      <c r="N3802">
        <v>2</v>
      </c>
      <c r="O3802" s="24">
        <f t="shared" si="356"/>
        <v>0.2857142857142857</v>
      </c>
      <c r="P3802" s="35">
        <f>VLOOKUP(E3802,'参数设置&amp;汇总'!O:X,10,0)</f>
        <v>0.25</v>
      </c>
      <c r="Q3802" s="37">
        <f t="shared" si="357"/>
        <v>2</v>
      </c>
      <c r="R3802">
        <v>0.85</v>
      </c>
      <c r="S3802" s="38">
        <f t="shared" si="358"/>
        <v>0.86588235294117644</v>
      </c>
      <c r="T3802" s="9">
        <f t="shared" si="359"/>
        <v>0.37492705882352939</v>
      </c>
      <c r="V3802" s="11"/>
    </row>
    <row r="3803" spans="2:22" ht="18">
      <c r="B3803" t="s">
        <v>550</v>
      </c>
      <c r="C3803" t="s">
        <v>10</v>
      </c>
      <c r="D3803" t="str">
        <f>VLOOKUP(G3803,Sheet1!J:K,2,0)</f>
        <v>C</v>
      </c>
      <c r="E3803" t="str">
        <f t="shared" si="354"/>
        <v>C职业培训</v>
      </c>
      <c r="F3803" t="str">
        <f>VLOOKUP(G3803,Sheet1!J:L,3,0)</f>
        <v>湖南省</v>
      </c>
      <c r="G3803" t="s">
        <v>235</v>
      </c>
      <c r="H3803" s="2" t="str">
        <f>VLOOKUP(G3803,Sheet1!J:O,6,0)</f>
        <v>华南大区</v>
      </c>
      <c r="I3803">
        <v>135</v>
      </c>
      <c r="J3803">
        <v>4</v>
      </c>
      <c r="K3803" s="8">
        <f>VLOOKUP(C3803,'渗透率、续签率'!B:C,2,0)</f>
        <v>0.63200000000000001</v>
      </c>
      <c r="L3803" s="6">
        <f t="shared" si="355"/>
        <v>2.9629629629629631E-2</v>
      </c>
      <c r="M3803">
        <v>6</v>
      </c>
      <c r="N3803">
        <v>3</v>
      </c>
      <c r="O3803" s="24">
        <f t="shared" si="356"/>
        <v>0.5</v>
      </c>
      <c r="P3803" s="35">
        <f>VLOOKUP(E3803,'参数设置&amp;汇总'!O:X,10,0)</f>
        <v>0.25</v>
      </c>
      <c r="Q3803" s="37">
        <f t="shared" si="357"/>
        <v>3</v>
      </c>
      <c r="R3803">
        <v>0.85</v>
      </c>
      <c r="S3803" s="38">
        <f t="shared" si="358"/>
        <v>1.2988235294117649</v>
      </c>
      <c r="T3803" s="9">
        <f t="shared" si="359"/>
        <v>0.5623905882352942</v>
      </c>
      <c r="V3803" s="11"/>
    </row>
    <row r="3804" spans="2:22" ht="18">
      <c r="B3804" t="s">
        <v>550</v>
      </c>
      <c r="C3804" t="s">
        <v>10</v>
      </c>
      <c r="D3804" t="str">
        <f>VLOOKUP(G3804,Sheet1!J:K,2,0)</f>
        <v>C</v>
      </c>
      <c r="E3804" t="str">
        <f t="shared" si="354"/>
        <v>C职业培训</v>
      </c>
      <c r="F3804" t="str">
        <f>VLOOKUP(G3804,Sheet1!J:L,3,0)</f>
        <v>云南省</v>
      </c>
      <c r="G3804" t="s">
        <v>236</v>
      </c>
      <c r="H3804" s="2" t="str">
        <f>VLOOKUP(G3804,Sheet1!J:O,6,0)</f>
        <v>华南大区</v>
      </c>
      <c r="I3804">
        <v>13</v>
      </c>
      <c r="J3804">
        <v>0</v>
      </c>
      <c r="K3804" s="8">
        <f>VLOOKUP(C3804,'渗透率、续签率'!B:C,2,0)</f>
        <v>0.63200000000000001</v>
      </c>
      <c r="L3804" s="6">
        <f t="shared" si="355"/>
        <v>0</v>
      </c>
      <c r="M3804">
        <v>0</v>
      </c>
      <c r="N3804">
        <v>0</v>
      </c>
      <c r="O3804" s="24" t="e">
        <f t="shared" si="356"/>
        <v>#DIV/0!</v>
      </c>
      <c r="P3804" s="35">
        <f>VLOOKUP(E3804,'参数设置&amp;汇总'!O:X,10,0)</f>
        <v>0.25</v>
      </c>
      <c r="Q3804" s="37">
        <f t="shared" si="357"/>
        <v>0</v>
      </c>
      <c r="R3804">
        <v>0.85</v>
      </c>
      <c r="S3804" s="38">
        <f t="shared" si="358"/>
        <v>0</v>
      </c>
      <c r="T3804" s="9">
        <f t="shared" si="359"/>
        <v>0</v>
      </c>
      <c r="V3804" s="11"/>
    </row>
    <row r="3805" spans="2:22" ht="18">
      <c r="B3805" t="s">
        <v>550</v>
      </c>
      <c r="C3805" t="s">
        <v>10</v>
      </c>
      <c r="D3805" t="str">
        <f>VLOOKUP(G3805,Sheet1!J:K,2,0)</f>
        <v>C</v>
      </c>
      <c r="E3805" t="str">
        <f t="shared" si="354"/>
        <v>C职业培训</v>
      </c>
      <c r="F3805" t="str">
        <f>VLOOKUP(G3805,Sheet1!J:L,3,0)</f>
        <v>湖北省</v>
      </c>
      <c r="G3805" t="s">
        <v>237</v>
      </c>
      <c r="H3805" s="2" t="str">
        <f>VLOOKUP(G3805,Sheet1!J:O,6,0)</f>
        <v>华南大区</v>
      </c>
      <c r="I3805">
        <v>140</v>
      </c>
      <c r="J3805">
        <v>2</v>
      </c>
      <c r="K3805" s="8">
        <f>VLOOKUP(C3805,'渗透率、续签率'!B:C,2,0)</f>
        <v>0.63200000000000001</v>
      </c>
      <c r="L3805" s="6">
        <f t="shared" si="355"/>
        <v>1.4285714285714285E-2</v>
      </c>
      <c r="M3805">
        <v>3</v>
      </c>
      <c r="N3805">
        <v>1</v>
      </c>
      <c r="O3805" s="24">
        <f t="shared" si="356"/>
        <v>0.33333333333333331</v>
      </c>
      <c r="P3805" s="35">
        <f>VLOOKUP(E3805,'参数设置&amp;汇总'!O:X,10,0)</f>
        <v>0.25</v>
      </c>
      <c r="Q3805" s="37">
        <f t="shared" si="357"/>
        <v>1</v>
      </c>
      <c r="R3805">
        <v>0.85</v>
      </c>
      <c r="S3805" s="38">
        <f t="shared" si="358"/>
        <v>0.43294117647058822</v>
      </c>
      <c r="T3805" s="9">
        <f t="shared" si="359"/>
        <v>0.1874635294117647</v>
      </c>
      <c r="V3805" s="11"/>
    </row>
    <row r="3806" spans="2:22" ht="18">
      <c r="B3806" t="s">
        <v>550</v>
      </c>
      <c r="C3806" t="s">
        <v>10</v>
      </c>
      <c r="D3806" t="str">
        <f>VLOOKUP(G3806,Sheet1!J:K,2,0)</f>
        <v>C</v>
      </c>
      <c r="E3806" t="str">
        <f t="shared" si="354"/>
        <v>C职业培训</v>
      </c>
      <c r="F3806" t="str">
        <f>VLOOKUP(G3806,Sheet1!J:L,3,0)</f>
        <v>广东省</v>
      </c>
      <c r="G3806" t="s">
        <v>238</v>
      </c>
      <c r="H3806" s="2" t="str">
        <f>VLOOKUP(G3806,Sheet1!J:O,6,0)</f>
        <v>华南大区</v>
      </c>
      <c r="I3806">
        <v>358</v>
      </c>
      <c r="J3806">
        <v>14</v>
      </c>
      <c r="K3806" s="8">
        <f>VLOOKUP(C3806,'渗透率、续签率'!B:C,2,0)</f>
        <v>0.63200000000000001</v>
      </c>
      <c r="L3806" s="6">
        <f t="shared" si="355"/>
        <v>3.9106145251396648E-2</v>
      </c>
      <c r="M3806">
        <v>66</v>
      </c>
      <c r="N3806">
        <v>11</v>
      </c>
      <c r="O3806" s="24">
        <f t="shared" si="356"/>
        <v>0.16666666666666666</v>
      </c>
      <c r="P3806" s="35">
        <f>VLOOKUP(E3806,'参数设置&amp;汇总'!O:X,10,0)</f>
        <v>0.25</v>
      </c>
      <c r="Q3806" s="37">
        <f t="shared" si="357"/>
        <v>16.5</v>
      </c>
      <c r="R3806">
        <v>0.85</v>
      </c>
      <c r="S3806" s="38">
        <f t="shared" si="358"/>
        <v>11.232941176470588</v>
      </c>
      <c r="T3806" s="9">
        <f t="shared" si="359"/>
        <v>4.8638635294117645</v>
      </c>
      <c r="V3806" s="11"/>
    </row>
    <row r="3807" spans="2:22" ht="18">
      <c r="B3807" t="s">
        <v>550</v>
      </c>
      <c r="C3807" t="s">
        <v>10</v>
      </c>
      <c r="D3807" t="str">
        <f>VLOOKUP(G3807,Sheet1!J:K,2,0)</f>
        <v>A</v>
      </c>
      <c r="E3807" t="str">
        <f t="shared" si="354"/>
        <v>A职业培训</v>
      </c>
      <c r="F3807" t="str">
        <f>VLOOKUP(G3807,Sheet1!J:L,3,0)</f>
        <v>四川省</v>
      </c>
      <c r="G3807" t="s">
        <v>52</v>
      </c>
      <c r="H3807" s="2" t="str">
        <f>VLOOKUP(G3807,Sheet1!J:O,6,0)</f>
        <v>华北大区</v>
      </c>
      <c r="I3807" s="1">
        <v>1479</v>
      </c>
      <c r="J3807">
        <v>94</v>
      </c>
      <c r="K3807" s="8">
        <f>VLOOKUP(C3807,'渗透率、续签率'!B:C,2,0)</f>
        <v>0.63200000000000001</v>
      </c>
      <c r="L3807" s="6">
        <f t="shared" si="355"/>
        <v>6.3556457065584854E-2</v>
      </c>
      <c r="M3807">
        <v>290</v>
      </c>
      <c r="N3807">
        <v>78</v>
      </c>
      <c r="O3807" s="24">
        <f t="shared" si="356"/>
        <v>0.26896551724137929</v>
      </c>
      <c r="P3807" s="35">
        <f>VLOOKUP(E3807,'参数设置&amp;汇总'!O:X,10,0)</f>
        <v>0.4</v>
      </c>
      <c r="Q3807" s="37">
        <f t="shared" si="357"/>
        <v>116</v>
      </c>
      <c r="R3807">
        <v>0.85</v>
      </c>
      <c r="S3807" s="38">
        <f t="shared" si="358"/>
        <v>78.475294117647067</v>
      </c>
      <c r="T3807" s="9">
        <f t="shared" si="359"/>
        <v>33.979802352941178</v>
      </c>
      <c r="V3807" s="11"/>
    </row>
    <row r="3808" spans="2:22" ht="18">
      <c r="B3808" t="s">
        <v>550</v>
      </c>
      <c r="C3808" t="s">
        <v>10</v>
      </c>
      <c r="D3808" t="str">
        <f>VLOOKUP(G3808,Sheet1!J:K,2,0)</f>
        <v>C</v>
      </c>
      <c r="E3808" t="str">
        <f t="shared" si="354"/>
        <v>C职业培训</v>
      </c>
      <c r="F3808" t="str">
        <f>VLOOKUP(G3808,Sheet1!J:L,3,0)</f>
        <v>江苏省</v>
      </c>
      <c r="G3808" t="s">
        <v>239</v>
      </c>
      <c r="H3808" s="2" t="str">
        <f>VLOOKUP(G3808,Sheet1!J:O,6,0)</f>
        <v>华北大区</v>
      </c>
      <c r="I3808">
        <v>223</v>
      </c>
      <c r="J3808">
        <v>11</v>
      </c>
      <c r="K3808" s="8">
        <f>VLOOKUP(C3808,'渗透率、续签率'!B:C,2,0)</f>
        <v>0.63200000000000001</v>
      </c>
      <c r="L3808" s="6">
        <f t="shared" si="355"/>
        <v>4.9327354260089683E-2</v>
      </c>
      <c r="M3808">
        <v>15</v>
      </c>
      <c r="N3808">
        <v>7</v>
      </c>
      <c r="O3808" s="24">
        <f t="shared" si="356"/>
        <v>0.46666666666666667</v>
      </c>
      <c r="P3808" s="35">
        <f>VLOOKUP(E3808,'参数设置&amp;汇总'!O:X,10,0)</f>
        <v>0.25</v>
      </c>
      <c r="Q3808" s="37">
        <f t="shared" si="357"/>
        <v>7</v>
      </c>
      <c r="R3808">
        <v>0.85</v>
      </c>
      <c r="S3808" s="38">
        <f t="shared" si="358"/>
        <v>3.0305882352941178</v>
      </c>
      <c r="T3808" s="9">
        <f t="shared" si="359"/>
        <v>1.312244705882353</v>
      </c>
      <c r="V3808" s="11"/>
    </row>
    <row r="3809" spans="2:22" ht="18">
      <c r="B3809" t="s">
        <v>550</v>
      </c>
      <c r="C3809" t="s">
        <v>10</v>
      </c>
      <c r="D3809" t="str">
        <f>VLOOKUP(G3809,Sheet1!J:K,2,0)</f>
        <v>C</v>
      </c>
      <c r="E3809" t="str">
        <f t="shared" si="354"/>
        <v>C职业培训</v>
      </c>
      <c r="F3809" t="str">
        <f>VLOOKUP(G3809,Sheet1!J:L,3,0)</f>
        <v>河北省</v>
      </c>
      <c r="G3809" t="s">
        <v>240</v>
      </c>
      <c r="H3809" s="2" t="str">
        <f>VLOOKUP(G3809,Sheet1!J:O,6,0)</f>
        <v>华北大区</v>
      </c>
      <c r="I3809">
        <v>137</v>
      </c>
      <c r="J3809">
        <v>7</v>
      </c>
      <c r="K3809" s="8">
        <f>VLOOKUP(C3809,'渗透率、续签率'!B:C,2,0)</f>
        <v>0.63200000000000001</v>
      </c>
      <c r="L3809" s="6">
        <f t="shared" si="355"/>
        <v>5.1094890510948905E-2</v>
      </c>
      <c r="M3809">
        <v>8</v>
      </c>
      <c r="N3809">
        <v>4</v>
      </c>
      <c r="O3809" s="24">
        <f t="shared" si="356"/>
        <v>0.5</v>
      </c>
      <c r="P3809" s="35">
        <f>VLOOKUP(E3809,'参数设置&amp;汇总'!O:X,10,0)</f>
        <v>0.25</v>
      </c>
      <c r="Q3809" s="37">
        <f t="shared" si="357"/>
        <v>4</v>
      </c>
      <c r="R3809">
        <v>0.85</v>
      </c>
      <c r="S3809" s="38">
        <f t="shared" si="358"/>
        <v>1.7317647058823529</v>
      </c>
      <c r="T3809" s="9">
        <f t="shared" si="359"/>
        <v>0.74985411764705878</v>
      </c>
      <c r="V3809" s="11"/>
    </row>
    <row r="3810" spans="2:22" ht="18">
      <c r="B3810" t="s">
        <v>550</v>
      </c>
      <c r="C3810" t="s">
        <v>10</v>
      </c>
      <c r="D3810" t="str">
        <f>VLOOKUP(G3810,Sheet1!J:K,2,0)</f>
        <v>C</v>
      </c>
      <c r="E3810" t="str">
        <f t="shared" si="354"/>
        <v>C职业培训</v>
      </c>
      <c r="F3810" t="str">
        <f>VLOOKUP(G3810,Sheet1!J:L,3,0)</f>
        <v>江西省</v>
      </c>
      <c r="G3810" t="s">
        <v>241</v>
      </c>
      <c r="H3810" s="2" t="str">
        <f>VLOOKUP(G3810,Sheet1!J:O,6,0)</f>
        <v>华南大区</v>
      </c>
      <c r="I3810">
        <v>111</v>
      </c>
      <c r="J3810">
        <v>1</v>
      </c>
      <c r="K3810" s="8">
        <f>VLOOKUP(C3810,'渗透率、续签率'!B:C,2,0)</f>
        <v>0.63200000000000001</v>
      </c>
      <c r="L3810" s="6">
        <f t="shared" si="355"/>
        <v>9.0090090090090089E-3</v>
      </c>
      <c r="M3810">
        <v>2</v>
      </c>
      <c r="N3810">
        <v>0</v>
      </c>
      <c r="O3810" s="24">
        <f t="shared" si="356"/>
        <v>0</v>
      </c>
      <c r="P3810" s="35">
        <f>VLOOKUP(E3810,'参数设置&amp;汇总'!O:X,10,0)</f>
        <v>0.25</v>
      </c>
      <c r="Q3810" s="37">
        <f t="shared" si="357"/>
        <v>0.5</v>
      </c>
      <c r="R3810">
        <v>0.85</v>
      </c>
      <c r="S3810" s="38">
        <f t="shared" si="358"/>
        <v>0.58823529411764708</v>
      </c>
      <c r="T3810" s="9">
        <f t="shared" si="359"/>
        <v>0.25470588235294117</v>
      </c>
      <c r="V3810" s="11"/>
    </row>
    <row r="3811" spans="2:22" ht="18">
      <c r="B3811" t="s">
        <v>550</v>
      </c>
      <c r="C3811" t="s">
        <v>10</v>
      </c>
      <c r="D3811" t="str">
        <f>VLOOKUP(G3811,Sheet1!J:K,2,0)</f>
        <v>C</v>
      </c>
      <c r="E3811" t="str">
        <f t="shared" si="354"/>
        <v>C职业培训</v>
      </c>
      <c r="F3811" t="str">
        <f>VLOOKUP(G3811,Sheet1!J:L,3,0)</f>
        <v>辽宁省</v>
      </c>
      <c r="G3811" t="s">
        <v>242</v>
      </c>
      <c r="H3811" s="2" t="str">
        <f>VLOOKUP(G3811,Sheet1!J:O,6,0)</f>
        <v>华北大区</v>
      </c>
      <c r="I3811">
        <v>66</v>
      </c>
      <c r="J3811">
        <v>2</v>
      </c>
      <c r="K3811" s="8">
        <f>VLOOKUP(C3811,'渗透率、续签率'!B:C,2,0)</f>
        <v>0.63200000000000001</v>
      </c>
      <c r="L3811" s="6">
        <f t="shared" si="355"/>
        <v>3.0303030303030304E-2</v>
      </c>
      <c r="M3811">
        <v>6</v>
      </c>
      <c r="N3811">
        <v>2</v>
      </c>
      <c r="O3811" s="24">
        <f t="shared" si="356"/>
        <v>0.33333333333333331</v>
      </c>
      <c r="P3811" s="35">
        <f>VLOOKUP(E3811,'参数设置&amp;汇总'!O:X,10,0)</f>
        <v>0.25</v>
      </c>
      <c r="Q3811" s="37">
        <f t="shared" si="357"/>
        <v>2</v>
      </c>
      <c r="R3811">
        <v>0.85</v>
      </c>
      <c r="S3811" s="38">
        <f t="shared" si="358"/>
        <v>0.86588235294117644</v>
      </c>
      <c r="T3811" s="9">
        <f t="shared" si="359"/>
        <v>0.37492705882352939</v>
      </c>
      <c r="V3811" s="11"/>
    </row>
    <row r="3812" spans="2:22" ht="18">
      <c r="B3812" t="s">
        <v>550</v>
      </c>
      <c r="C3812" t="s">
        <v>10</v>
      </c>
      <c r="D3812" t="str">
        <f>VLOOKUP(G3812,Sheet1!J:K,2,0)</f>
        <v>C</v>
      </c>
      <c r="E3812" t="str">
        <f t="shared" si="354"/>
        <v>C职业培训</v>
      </c>
      <c r="F3812" t="str">
        <f>VLOOKUP(G3812,Sheet1!J:L,3,0)</f>
        <v>西藏自治区</v>
      </c>
      <c r="G3812" t="s">
        <v>243</v>
      </c>
      <c r="H3812" s="2">
        <f>VLOOKUP(G3812,Sheet1!J:O,6,0)</f>
        <v>0</v>
      </c>
      <c r="I3812">
        <v>41</v>
      </c>
      <c r="J3812">
        <v>0</v>
      </c>
      <c r="K3812" s="8">
        <f>VLOOKUP(C3812,'渗透率、续签率'!B:C,2,0)</f>
        <v>0.63200000000000001</v>
      </c>
      <c r="L3812" s="6">
        <f t="shared" si="355"/>
        <v>0</v>
      </c>
      <c r="M3812">
        <v>10</v>
      </c>
      <c r="N3812">
        <v>0</v>
      </c>
      <c r="O3812" s="24">
        <f t="shared" si="356"/>
        <v>0</v>
      </c>
      <c r="P3812" s="35">
        <f>VLOOKUP(E3812,'参数设置&amp;汇总'!O:X,10,0)</f>
        <v>0.25</v>
      </c>
      <c r="Q3812" s="37">
        <f t="shared" si="357"/>
        <v>2.5</v>
      </c>
      <c r="R3812">
        <v>0.85</v>
      </c>
      <c r="S3812" s="38">
        <f t="shared" si="358"/>
        <v>2.9411764705882355</v>
      </c>
      <c r="T3812" s="9">
        <f t="shared" si="359"/>
        <v>1.273529411764706</v>
      </c>
      <c r="V3812" s="11"/>
    </row>
    <row r="3813" spans="2:22" ht="18">
      <c r="B3813" t="s">
        <v>550</v>
      </c>
      <c r="C3813" t="s">
        <v>10</v>
      </c>
      <c r="D3813" t="str">
        <f>VLOOKUP(G3813,Sheet1!J:K,2,0)</f>
        <v>C</v>
      </c>
      <c r="E3813" t="str">
        <f t="shared" si="354"/>
        <v>C职业培训</v>
      </c>
      <c r="F3813" t="str">
        <f>VLOOKUP(G3813,Sheet1!J:L,3,0)</f>
        <v>广东省</v>
      </c>
      <c r="G3813" t="s">
        <v>244</v>
      </c>
      <c r="H3813" s="2" t="str">
        <f>VLOOKUP(G3813,Sheet1!J:O,6,0)</f>
        <v>华南大区</v>
      </c>
      <c r="I3813">
        <v>204</v>
      </c>
      <c r="J3813">
        <v>2</v>
      </c>
      <c r="K3813" s="8">
        <f>VLOOKUP(C3813,'渗透率、续签率'!B:C,2,0)</f>
        <v>0.63200000000000001</v>
      </c>
      <c r="L3813" s="6">
        <f t="shared" si="355"/>
        <v>9.8039215686274508E-3</v>
      </c>
      <c r="M3813">
        <v>14</v>
      </c>
      <c r="N3813">
        <v>1</v>
      </c>
      <c r="O3813" s="24">
        <f t="shared" si="356"/>
        <v>7.1428571428571425E-2</v>
      </c>
      <c r="P3813" s="35">
        <f>VLOOKUP(E3813,'参数设置&amp;汇总'!O:X,10,0)</f>
        <v>0.25</v>
      </c>
      <c r="Q3813" s="37">
        <f t="shared" si="357"/>
        <v>3.5</v>
      </c>
      <c r="R3813">
        <v>0.85</v>
      </c>
      <c r="S3813" s="38">
        <f t="shared" si="358"/>
        <v>3.3741176470588234</v>
      </c>
      <c r="T3813" s="9">
        <f t="shared" si="359"/>
        <v>1.4609929411764706</v>
      </c>
      <c r="V3813" s="11"/>
    </row>
    <row r="3814" spans="2:22" ht="18">
      <c r="B3814" t="s">
        <v>550</v>
      </c>
      <c r="C3814" t="s">
        <v>10</v>
      </c>
      <c r="D3814" t="str">
        <f>VLOOKUP(G3814,Sheet1!J:K,2,0)</f>
        <v>C</v>
      </c>
      <c r="E3814" t="str">
        <f t="shared" si="354"/>
        <v>C职业培训</v>
      </c>
      <c r="F3814" t="str">
        <f>VLOOKUP(G3814,Sheet1!J:L,3,0)</f>
        <v>四川省</v>
      </c>
      <c r="G3814" t="s">
        <v>245</v>
      </c>
      <c r="H3814" s="2" t="str">
        <f>VLOOKUP(G3814,Sheet1!J:O,6,0)</f>
        <v>华北大区</v>
      </c>
      <c r="I3814">
        <v>41</v>
      </c>
      <c r="J3814">
        <v>2</v>
      </c>
      <c r="K3814" s="8">
        <f>VLOOKUP(C3814,'渗透率、续签率'!B:C,2,0)</f>
        <v>0.63200000000000001</v>
      </c>
      <c r="L3814" s="6">
        <f t="shared" si="355"/>
        <v>4.878048780487805E-2</v>
      </c>
      <c r="M3814">
        <v>4</v>
      </c>
      <c r="N3814">
        <v>2</v>
      </c>
      <c r="O3814" s="24">
        <f t="shared" si="356"/>
        <v>0.5</v>
      </c>
      <c r="P3814" s="35">
        <f>VLOOKUP(E3814,'参数设置&amp;汇总'!O:X,10,0)</f>
        <v>0.25</v>
      </c>
      <c r="Q3814" s="37">
        <f t="shared" si="357"/>
        <v>2</v>
      </c>
      <c r="R3814">
        <v>0.85</v>
      </c>
      <c r="S3814" s="38">
        <f t="shared" si="358"/>
        <v>0.86588235294117644</v>
      </c>
      <c r="T3814" s="9">
        <f t="shared" si="359"/>
        <v>0.37492705882352939</v>
      </c>
      <c r="U3814" s="1"/>
      <c r="V3814" s="11"/>
    </row>
    <row r="3815" spans="2:22" ht="18">
      <c r="B3815" t="s">
        <v>550</v>
      </c>
      <c r="C3815" t="s">
        <v>10</v>
      </c>
      <c r="D3815" t="str">
        <f>VLOOKUP(G3815,Sheet1!J:K,2,0)</f>
        <v>C</v>
      </c>
      <c r="E3815" t="str">
        <f t="shared" si="354"/>
        <v>C职业培训</v>
      </c>
      <c r="F3815" t="str">
        <f>VLOOKUP(G3815,Sheet1!J:L,3,0)</f>
        <v>云南省</v>
      </c>
      <c r="G3815" t="s">
        <v>246</v>
      </c>
      <c r="H3815" s="2" t="str">
        <f>VLOOKUP(G3815,Sheet1!J:O,6,0)</f>
        <v>华南大区</v>
      </c>
      <c r="I3815">
        <v>68</v>
      </c>
      <c r="J3815">
        <v>1</v>
      </c>
      <c r="K3815" s="8">
        <f>VLOOKUP(C3815,'渗透率、续签率'!B:C,2,0)</f>
        <v>0.63200000000000001</v>
      </c>
      <c r="L3815" s="6">
        <f t="shared" si="355"/>
        <v>1.4705882352941176E-2</v>
      </c>
      <c r="M3815">
        <v>0</v>
      </c>
      <c r="N3815">
        <v>0</v>
      </c>
      <c r="O3815" s="24" t="e">
        <f t="shared" si="356"/>
        <v>#DIV/0!</v>
      </c>
      <c r="P3815" s="35">
        <f>VLOOKUP(E3815,'参数设置&amp;汇总'!O:X,10,0)</f>
        <v>0.25</v>
      </c>
      <c r="Q3815" s="37">
        <f t="shared" si="357"/>
        <v>0</v>
      </c>
      <c r="R3815">
        <v>0.85</v>
      </c>
      <c r="S3815" s="38">
        <f t="shared" si="358"/>
        <v>0</v>
      </c>
      <c r="T3815" s="9">
        <f t="shared" si="359"/>
        <v>0</v>
      </c>
      <c r="V3815" s="11"/>
    </row>
    <row r="3816" spans="2:22" ht="18">
      <c r="B3816" t="s">
        <v>550</v>
      </c>
      <c r="C3816" t="s">
        <v>10</v>
      </c>
      <c r="D3816" t="str">
        <f>VLOOKUP(G3816,Sheet1!J:K,2,0)</f>
        <v>C</v>
      </c>
      <c r="E3816" t="str">
        <f t="shared" si="354"/>
        <v>C职业培训</v>
      </c>
      <c r="F3816" t="str">
        <f>VLOOKUP(G3816,Sheet1!J:L,3,0)</f>
        <v>海南省</v>
      </c>
      <c r="G3816" t="s">
        <v>247</v>
      </c>
      <c r="H3816" s="2" t="str">
        <f>VLOOKUP(G3816,Sheet1!J:O,6,0)</f>
        <v>华南大区</v>
      </c>
      <c r="I3816">
        <v>5</v>
      </c>
      <c r="J3816">
        <v>0</v>
      </c>
      <c r="K3816" s="8">
        <f>VLOOKUP(C3816,'渗透率、续签率'!B:C,2,0)</f>
        <v>0.63200000000000001</v>
      </c>
      <c r="L3816" s="6">
        <f t="shared" si="355"/>
        <v>0</v>
      </c>
      <c r="M3816">
        <v>0</v>
      </c>
      <c r="N3816">
        <v>0</v>
      </c>
      <c r="O3816" s="24" t="e">
        <f t="shared" si="356"/>
        <v>#DIV/0!</v>
      </c>
      <c r="P3816" s="35">
        <f>VLOOKUP(E3816,'参数设置&amp;汇总'!O:X,10,0)</f>
        <v>0.25</v>
      </c>
      <c r="Q3816" s="37">
        <f t="shared" si="357"/>
        <v>0</v>
      </c>
      <c r="R3816">
        <v>0.85</v>
      </c>
      <c r="S3816" s="38">
        <f t="shared" si="358"/>
        <v>0</v>
      </c>
      <c r="T3816" s="9">
        <f t="shared" si="359"/>
        <v>0</v>
      </c>
      <c r="V3816" s="11"/>
    </row>
    <row r="3817" spans="2:22" ht="18">
      <c r="B3817" t="s">
        <v>550</v>
      </c>
      <c r="C3817" t="s">
        <v>10</v>
      </c>
      <c r="D3817" t="str">
        <f>VLOOKUP(G3817,Sheet1!J:K,2,0)</f>
        <v>C</v>
      </c>
      <c r="E3817" t="str">
        <f t="shared" si="354"/>
        <v>C职业培训</v>
      </c>
      <c r="F3817" t="str">
        <f>VLOOKUP(G3817,Sheet1!J:L,3,0)</f>
        <v>河南省</v>
      </c>
      <c r="G3817" t="s">
        <v>248</v>
      </c>
      <c r="H3817" s="2" t="str">
        <f>VLOOKUP(G3817,Sheet1!J:O,6,0)</f>
        <v>华北大区</v>
      </c>
      <c r="I3817">
        <v>291</v>
      </c>
      <c r="J3817">
        <v>6</v>
      </c>
      <c r="K3817" s="8">
        <f>VLOOKUP(C3817,'渗透率、续签率'!B:C,2,0)</f>
        <v>0.63200000000000001</v>
      </c>
      <c r="L3817" s="6">
        <f t="shared" si="355"/>
        <v>2.0618556701030927E-2</v>
      </c>
      <c r="M3817">
        <v>19</v>
      </c>
      <c r="N3817">
        <v>4</v>
      </c>
      <c r="O3817" s="24">
        <f t="shared" si="356"/>
        <v>0.21052631578947367</v>
      </c>
      <c r="P3817" s="35">
        <f>VLOOKUP(E3817,'参数设置&amp;汇总'!O:X,10,0)</f>
        <v>0.25</v>
      </c>
      <c r="Q3817" s="37">
        <f t="shared" si="357"/>
        <v>4.75</v>
      </c>
      <c r="R3817">
        <v>0.85</v>
      </c>
      <c r="S3817" s="38">
        <f t="shared" si="358"/>
        <v>2.6141176470588237</v>
      </c>
      <c r="T3817" s="9">
        <f t="shared" si="359"/>
        <v>1.1319129411764706</v>
      </c>
      <c r="U3817" s="1"/>
      <c r="V3817" s="11"/>
    </row>
    <row r="3818" spans="2:22" ht="18">
      <c r="B3818" t="s">
        <v>550</v>
      </c>
      <c r="C3818" t="s">
        <v>10</v>
      </c>
      <c r="D3818" t="str">
        <f>VLOOKUP(G3818,Sheet1!J:K,2,0)</f>
        <v>C</v>
      </c>
      <c r="E3818" t="str">
        <f t="shared" si="354"/>
        <v>C职业培训</v>
      </c>
      <c r="F3818" t="str">
        <f>VLOOKUP(G3818,Sheet1!J:L,3,0)</f>
        <v>江西省</v>
      </c>
      <c r="G3818" t="s">
        <v>249</v>
      </c>
      <c r="H3818" s="2" t="str">
        <f>VLOOKUP(G3818,Sheet1!J:O,6,0)</f>
        <v>华南大区</v>
      </c>
      <c r="I3818">
        <v>66</v>
      </c>
      <c r="J3818">
        <v>2</v>
      </c>
      <c r="K3818" s="8">
        <f>VLOOKUP(C3818,'渗透率、续签率'!B:C,2,0)</f>
        <v>0.63200000000000001</v>
      </c>
      <c r="L3818" s="6">
        <f t="shared" si="355"/>
        <v>3.0303030303030304E-2</v>
      </c>
      <c r="M3818">
        <v>10</v>
      </c>
      <c r="N3818">
        <v>1</v>
      </c>
      <c r="O3818" s="24">
        <f t="shared" si="356"/>
        <v>0.1</v>
      </c>
      <c r="P3818" s="35">
        <f>VLOOKUP(E3818,'参数设置&amp;汇总'!O:X,10,0)</f>
        <v>0.25</v>
      </c>
      <c r="Q3818" s="37">
        <f t="shared" si="357"/>
        <v>2.5</v>
      </c>
      <c r="R3818">
        <v>0.85</v>
      </c>
      <c r="S3818" s="38">
        <f t="shared" si="358"/>
        <v>2.1976470588235295</v>
      </c>
      <c r="T3818" s="9">
        <f t="shared" si="359"/>
        <v>0.95158117647058826</v>
      </c>
      <c r="V3818" s="11"/>
    </row>
    <row r="3819" spans="2:22" ht="18">
      <c r="B3819" t="s">
        <v>550</v>
      </c>
      <c r="C3819" t="s">
        <v>10</v>
      </c>
      <c r="D3819" t="str">
        <f>VLOOKUP(G3819,Sheet1!J:K,2,0)</f>
        <v>C</v>
      </c>
      <c r="E3819" t="str">
        <f t="shared" si="354"/>
        <v>C职业培训</v>
      </c>
      <c r="F3819" t="str">
        <f>VLOOKUP(G3819,Sheet1!J:L,3,0)</f>
        <v>新疆维吾尔自治区</v>
      </c>
      <c r="G3819" t="s">
        <v>250</v>
      </c>
      <c r="H3819" s="2" t="str">
        <f>VLOOKUP(G3819,Sheet1!J:O,6,0)</f>
        <v>华北大区</v>
      </c>
      <c r="I3819">
        <v>5</v>
      </c>
      <c r="J3819">
        <v>0</v>
      </c>
      <c r="K3819" s="8">
        <f>VLOOKUP(C3819,'渗透率、续签率'!B:C,2,0)</f>
        <v>0.63200000000000001</v>
      </c>
      <c r="L3819" s="6">
        <f t="shared" si="355"/>
        <v>0</v>
      </c>
      <c r="M3819">
        <v>1</v>
      </c>
      <c r="N3819">
        <v>0</v>
      </c>
      <c r="O3819" s="24">
        <f t="shared" si="356"/>
        <v>0</v>
      </c>
      <c r="P3819" s="35">
        <f>VLOOKUP(E3819,'参数设置&amp;汇总'!O:X,10,0)</f>
        <v>0.25</v>
      </c>
      <c r="Q3819" s="37">
        <f t="shared" si="357"/>
        <v>0.25</v>
      </c>
      <c r="R3819">
        <v>0.85</v>
      </c>
      <c r="S3819" s="38">
        <f t="shared" si="358"/>
        <v>0.29411764705882354</v>
      </c>
      <c r="T3819" s="9">
        <f t="shared" si="359"/>
        <v>0.12735294117647059</v>
      </c>
      <c r="V3819" s="11"/>
    </row>
    <row r="3820" spans="2:22" ht="18">
      <c r="B3820" t="s">
        <v>550</v>
      </c>
      <c r="C3820" t="s">
        <v>10</v>
      </c>
      <c r="D3820" t="str">
        <f>VLOOKUP(G3820,Sheet1!J:K,2,0)</f>
        <v>B</v>
      </c>
      <c r="E3820" t="str">
        <f t="shared" si="354"/>
        <v>B职业培训</v>
      </c>
      <c r="F3820" t="str">
        <f>VLOOKUP(G3820,Sheet1!J:L,3,0)</f>
        <v>江苏省</v>
      </c>
      <c r="G3820" t="s">
        <v>71</v>
      </c>
      <c r="H3820" s="2" t="str">
        <f>VLOOKUP(G3820,Sheet1!J:O,6,0)</f>
        <v>华北大区</v>
      </c>
      <c r="I3820">
        <v>494</v>
      </c>
      <c r="J3820">
        <v>28</v>
      </c>
      <c r="K3820" s="8">
        <f>VLOOKUP(C3820,'渗透率、续签率'!B:C,2,0)</f>
        <v>0.63200000000000001</v>
      </c>
      <c r="L3820" s="6">
        <f t="shared" si="355"/>
        <v>5.6680161943319839E-2</v>
      </c>
      <c r="M3820">
        <v>71</v>
      </c>
      <c r="N3820">
        <v>22</v>
      </c>
      <c r="O3820" s="24">
        <f t="shared" si="356"/>
        <v>0.30985915492957744</v>
      </c>
      <c r="P3820" s="35">
        <f>VLOOKUP(E3820,'参数设置&amp;汇总'!O:X,10,0)</f>
        <v>0.35</v>
      </c>
      <c r="Q3820" s="37">
        <f t="shared" si="357"/>
        <v>24.849999999999998</v>
      </c>
      <c r="R3820">
        <v>0.85</v>
      </c>
      <c r="S3820" s="38">
        <f t="shared" si="358"/>
        <v>12.877647058823527</v>
      </c>
      <c r="T3820" s="9">
        <f t="shared" si="359"/>
        <v>5.5760211764705874</v>
      </c>
      <c r="V3820" s="11"/>
    </row>
    <row r="3821" spans="2:22" ht="18">
      <c r="B3821" t="s">
        <v>550</v>
      </c>
      <c r="C3821" t="s">
        <v>10</v>
      </c>
      <c r="D3821" t="str">
        <f>VLOOKUP(G3821,Sheet1!J:K,2,0)</f>
        <v>C</v>
      </c>
      <c r="E3821" t="str">
        <f t="shared" si="354"/>
        <v>C职业培训</v>
      </c>
      <c r="F3821" t="str">
        <f>VLOOKUP(G3821,Sheet1!J:L,3,0)</f>
        <v>西藏自治区</v>
      </c>
      <c r="G3821" t="s">
        <v>251</v>
      </c>
      <c r="H3821" s="2">
        <f>VLOOKUP(G3821,Sheet1!J:O,6,0)</f>
        <v>0</v>
      </c>
      <c r="I3821">
        <v>20</v>
      </c>
      <c r="J3821">
        <v>0</v>
      </c>
      <c r="K3821" s="8">
        <f>VLOOKUP(C3821,'渗透率、续签率'!B:C,2,0)</f>
        <v>0.63200000000000001</v>
      </c>
      <c r="L3821" s="6">
        <f t="shared" si="355"/>
        <v>0</v>
      </c>
      <c r="M3821">
        <v>0</v>
      </c>
      <c r="N3821">
        <v>0</v>
      </c>
      <c r="O3821" s="24" t="e">
        <f t="shared" si="356"/>
        <v>#DIV/0!</v>
      </c>
      <c r="P3821" s="35">
        <f>VLOOKUP(E3821,'参数设置&amp;汇总'!O:X,10,0)</f>
        <v>0.25</v>
      </c>
      <c r="Q3821" s="37">
        <f t="shared" si="357"/>
        <v>0</v>
      </c>
      <c r="R3821">
        <v>0.85</v>
      </c>
      <c r="S3821" s="38">
        <f t="shared" si="358"/>
        <v>0</v>
      </c>
      <c r="T3821" s="9">
        <f t="shared" si="359"/>
        <v>0</v>
      </c>
      <c r="V3821" s="11"/>
    </row>
    <row r="3822" spans="2:22" ht="18">
      <c r="B3822" t="s">
        <v>550</v>
      </c>
      <c r="C3822" t="s">
        <v>10</v>
      </c>
      <c r="D3822" t="str">
        <f>VLOOKUP(G3822,Sheet1!J:K,2,0)</f>
        <v>C</v>
      </c>
      <c r="E3822" t="str">
        <f t="shared" si="354"/>
        <v>C职业培训</v>
      </c>
      <c r="F3822" t="str">
        <f>VLOOKUP(G3822,Sheet1!J:L,3,0)</f>
        <v>山东省</v>
      </c>
      <c r="G3822" t="s">
        <v>252</v>
      </c>
      <c r="H3822" s="2" t="str">
        <f>VLOOKUP(G3822,Sheet1!J:O,6,0)</f>
        <v>华北大区</v>
      </c>
      <c r="I3822">
        <v>169</v>
      </c>
      <c r="J3822">
        <v>1</v>
      </c>
      <c r="K3822" s="8">
        <f>VLOOKUP(C3822,'渗透率、续签率'!B:C,2,0)</f>
        <v>0.63200000000000001</v>
      </c>
      <c r="L3822" s="6">
        <f t="shared" si="355"/>
        <v>5.9171597633136093E-3</v>
      </c>
      <c r="M3822">
        <v>13</v>
      </c>
      <c r="N3822">
        <v>1</v>
      </c>
      <c r="O3822" s="24">
        <f t="shared" si="356"/>
        <v>7.6923076923076927E-2</v>
      </c>
      <c r="P3822" s="35">
        <f>VLOOKUP(E3822,'参数设置&amp;汇总'!O:X,10,0)</f>
        <v>0.25</v>
      </c>
      <c r="Q3822" s="37">
        <f t="shared" si="357"/>
        <v>3.25</v>
      </c>
      <c r="R3822">
        <v>0.85</v>
      </c>
      <c r="S3822" s="38">
        <f t="shared" si="358"/>
        <v>3.08</v>
      </c>
      <c r="T3822" s="9">
        <f t="shared" si="359"/>
        <v>1.3336399999999999</v>
      </c>
      <c r="V3822" s="11"/>
    </row>
    <row r="3823" spans="2:22" ht="18">
      <c r="B3823" t="s">
        <v>550</v>
      </c>
      <c r="C3823" t="s">
        <v>10</v>
      </c>
      <c r="D3823" t="str">
        <f>VLOOKUP(G3823,Sheet1!J:K,2,0)</f>
        <v>B</v>
      </c>
      <c r="E3823" t="str">
        <f t="shared" si="354"/>
        <v>B职业培训</v>
      </c>
      <c r="F3823" t="str">
        <f>VLOOKUP(G3823,Sheet1!J:L,3,0)</f>
        <v>云南省</v>
      </c>
      <c r="G3823" t="s">
        <v>73</v>
      </c>
      <c r="H3823" s="2" t="str">
        <f>VLOOKUP(G3823,Sheet1!J:O,6,0)</f>
        <v>华南大区</v>
      </c>
      <c r="I3823">
        <v>832</v>
      </c>
      <c r="J3823">
        <v>52</v>
      </c>
      <c r="K3823" s="8">
        <f>VLOOKUP(C3823,'渗透率、续签率'!B:C,2,0)</f>
        <v>0.63200000000000001</v>
      </c>
      <c r="L3823" s="6">
        <f t="shared" si="355"/>
        <v>6.25E-2</v>
      </c>
      <c r="M3823">
        <v>94</v>
      </c>
      <c r="N3823">
        <v>36</v>
      </c>
      <c r="O3823" s="24">
        <f t="shared" si="356"/>
        <v>0.38297872340425532</v>
      </c>
      <c r="P3823" s="35">
        <f>VLOOKUP(E3823,'参数设置&amp;汇总'!O:X,10,0)</f>
        <v>0.35</v>
      </c>
      <c r="Q3823" s="37">
        <f t="shared" si="357"/>
        <v>36</v>
      </c>
      <c r="R3823">
        <v>0.85</v>
      </c>
      <c r="S3823" s="38">
        <f t="shared" si="358"/>
        <v>15.585882352941177</v>
      </c>
      <c r="T3823" s="9">
        <f t="shared" si="359"/>
        <v>6.7486870588235295</v>
      </c>
      <c r="V3823" s="11"/>
    </row>
    <row r="3824" spans="2:22" ht="18">
      <c r="B3824" t="s">
        <v>550</v>
      </c>
      <c r="C3824" t="s">
        <v>10</v>
      </c>
      <c r="D3824" t="str">
        <f>VLOOKUP(G3824,Sheet1!J:K,2,0)</f>
        <v>C</v>
      </c>
      <c r="E3824" t="str">
        <f t="shared" si="354"/>
        <v>C职业培训</v>
      </c>
      <c r="F3824" t="str">
        <f>VLOOKUP(G3824,Sheet1!J:L,3,0)</f>
        <v>新疆维吾尔自治区</v>
      </c>
      <c r="G3824" t="s">
        <v>253</v>
      </c>
      <c r="H3824" s="2" t="str">
        <f>VLOOKUP(G3824,Sheet1!J:O,6,0)</f>
        <v>华北大区</v>
      </c>
      <c r="I3824">
        <v>5</v>
      </c>
      <c r="J3824">
        <v>0</v>
      </c>
      <c r="K3824" s="8">
        <f>VLOOKUP(C3824,'渗透率、续签率'!B:C,2,0)</f>
        <v>0.63200000000000001</v>
      </c>
      <c r="L3824" s="6">
        <f t="shared" si="355"/>
        <v>0</v>
      </c>
      <c r="M3824">
        <v>0</v>
      </c>
      <c r="N3824">
        <v>0</v>
      </c>
      <c r="O3824" s="24" t="e">
        <f t="shared" si="356"/>
        <v>#DIV/0!</v>
      </c>
      <c r="P3824" s="35">
        <f>VLOOKUP(E3824,'参数设置&amp;汇总'!O:X,10,0)</f>
        <v>0.25</v>
      </c>
      <c r="Q3824" s="37">
        <f t="shared" si="357"/>
        <v>0</v>
      </c>
      <c r="R3824">
        <v>0.85</v>
      </c>
      <c r="S3824" s="38">
        <f t="shared" si="358"/>
        <v>0</v>
      </c>
      <c r="T3824" s="9">
        <f t="shared" si="359"/>
        <v>0</v>
      </c>
      <c r="V3824" s="11"/>
    </row>
    <row r="3825" spans="2:22" ht="18">
      <c r="B3825" t="s">
        <v>550</v>
      </c>
      <c r="C3825" t="s">
        <v>10</v>
      </c>
      <c r="D3825" t="str">
        <f>VLOOKUP(G3825,Sheet1!J:K,2,0)</f>
        <v>C</v>
      </c>
      <c r="E3825" t="str">
        <f t="shared" si="354"/>
        <v>C职业培训</v>
      </c>
      <c r="F3825" t="str">
        <f>VLOOKUP(G3825,Sheet1!J:L,3,0)</f>
        <v>新疆维吾尔自治区</v>
      </c>
      <c r="G3825" t="s">
        <v>254</v>
      </c>
      <c r="H3825" s="2" t="str">
        <f>VLOOKUP(G3825,Sheet1!J:O,6,0)</f>
        <v>华北大区</v>
      </c>
      <c r="I3825">
        <v>64</v>
      </c>
      <c r="J3825">
        <v>2</v>
      </c>
      <c r="K3825" s="8">
        <f>VLOOKUP(C3825,'渗透率、续签率'!B:C,2,0)</f>
        <v>0.63200000000000001</v>
      </c>
      <c r="L3825" s="6">
        <f t="shared" si="355"/>
        <v>3.125E-2</v>
      </c>
      <c r="M3825">
        <v>10</v>
      </c>
      <c r="N3825">
        <v>2</v>
      </c>
      <c r="O3825" s="24">
        <f t="shared" si="356"/>
        <v>0.2</v>
      </c>
      <c r="P3825" s="35">
        <f>VLOOKUP(E3825,'参数设置&amp;汇总'!O:X,10,0)</f>
        <v>0.25</v>
      </c>
      <c r="Q3825" s="37">
        <f t="shared" si="357"/>
        <v>2.5</v>
      </c>
      <c r="R3825">
        <v>0.85</v>
      </c>
      <c r="S3825" s="38">
        <f t="shared" si="358"/>
        <v>1.4541176470588235</v>
      </c>
      <c r="T3825" s="9">
        <f t="shared" si="359"/>
        <v>0.62963294117647062</v>
      </c>
      <c r="V3825" s="11"/>
    </row>
    <row r="3826" spans="2:22" ht="18">
      <c r="B3826" t="s">
        <v>550</v>
      </c>
      <c r="C3826" t="s">
        <v>10</v>
      </c>
      <c r="D3826" t="str">
        <f>VLOOKUP(G3826,Sheet1!J:K,2,0)</f>
        <v>C</v>
      </c>
      <c r="E3826" t="str">
        <f t="shared" si="354"/>
        <v>C职业培训</v>
      </c>
      <c r="F3826" t="str">
        <f>VLOOKUP(G3826,Sheet1!J:L,3,0)</f>
        <v>海南省</v>
      </c>
      <c r="G3826" t="s">
        <v>255</v>
      </c>
      <c r="H3826" s="2" t="str">
        <f>VLOOKUP(G3826,Sheet1!J:O,6,0)</f>
        <v>华南大区</v>
      </c>
      <c r="I3826">
        <v>2</v>
      </c>
      <c r="J3826">
        <v>0</v>
      </c>
      <c r="K3826" s="8">
        <f>VLOOKUP(C3826,'渗透率、续签率'!B:C,2,0)</f>
        <v>0.63200000000000001</v>
      </c>
      <c r="L3826" s="6">
        <f t="shared" si="355"/>
        <v>0</v>
      </c>
      <c r="M3826">
        <v>0</v>
      </c>
      <c r="N3826">
        <v>0</v>
      </c>
      <c r="O3826" s="24" t="e">
        <f t="shared" si="356"/>
        <v>#DIV/0!</v>
      </c>
      <c r="P3826" s="35">
        <f>VLOOKUP(E3826,'参数设置&amp;汇总'!O:X,10,0)</f>
        <v>0.25</v>
      </c>
      <c r="Q3826" s="37">
        <f t="shared" si="357"/>
        <v>0</v>
      </c>
      <c r="R3826">
        <v>0.85</v>
      </c>
      <c r="S3826" s="38">
        <f t="shared" si="358"/>
        <v>0</v>
      </c>
      <c r="T3826" s="9">
        <f t="shared" si="359"/>
        <v>0</v>
      </c>
      <c r="V3826" s="11"/>
    </row>
    <row r="3827" spans="2:22" ht="18">
      <c r="B3827" t="s">
        <v>550</v>
      </c>
      <c r="C3827" t="s">
        <v>10</v>
      </c>
      <c r="D3827" t="str">
        <f>VLOOKUP(G3827,Sheet1!J:K,2,0)</f>
        <v>C</v>
      </c>
      <c r="E3827" t="str">
        <f t="shared" si="354"/>
        <v>C职业培训</v>
      </c>
      <c r="F3827" t="str">
        <f>VLOOKUP(G3827,Sheet1!J:L,3,0)</f>
        <v>西藏自治区</v>
      </c>
      <c r="G3827" t="s">
        <v>256</v>
      </c>
      <c r="H3827" s="2">
        <f>VLOOKUP(G3827,Sheet1!J:O,6,0)</f>
        <v>0</v>
      </c>
      <c r="I3827">
        <v>8</v>
      </c>
      <c r="J3827">
        <v>0</v>
      </c>
      <c r="K3827" s="8">
        <f>VLOOKUP(C3827,'渗透率、续签率'!B:C,2,0)</f>
        <v>0.63200000000000001</v>
      </c>
      <c r="L3827" s="6">
        <f t="shared" si="355"/>
        <v>0</v>
      </c>
      <c r="M3827">
        <v>0</v>
      </c>
      <c r="N3827">
        <v>0</v>
      </c>
      <c r="O3827" s="24" t="e">
        <f t="shared" si="356"/>
        <v>#DIV/0!</v>
      </c>
      <c r="P3827" s="35">
        <f>VLOOKUP(E3827,'参数设置&amp;汇总'!O:X,10,0)</f>
        <v>0.25</v>
      </c>
      <c r="Q3827" s="37">
        <f t="shared" si="357"/>
        <v>0</v>
      </c>
      <c r="R3827">
        <v>0.85</v>
      </c>
      <c r="S3827" s="38">
        <f t="shared" si="358"/>
        <v>0</v>
      </c>
      <c r="T3827" s="9">
        <f t="shared" si="359"/>
        <v>0</v>
      </c>
      <c r="V3827" s="11"/>
    </row>
    <row r="3828" spans="2:22" ht="18">
      <c r="B3828" t="s">
        <v>550</v>
      </c>
      <c r="C3828" t="s">
        <v>10</v>
      </c>
      <c r="D3828" t="str">
        <f>VLOOKUP(G3828,Sheet1!J:K,2,0)</f>
        <v>C</v>
      </c>
      <c r="E3828" t="str">
        <f t="shared" si="354"/>
        <v>C职业培训</v>
      </c>
      <c r="F3828" t="str">
        <f>VLOOKUP(G3828,Sheet1!J:L,3,0)</f>
        <v>云南省</v>
      </c>
      <c r="G3828" t="s">
        <v>257</v>
      </c>
      <c r="H3828" s="2" t="str">
        <f>VLOOKUP(G3828,Sheet1!J:O,6,0)</f>
        <v>华南大区</v>
      </c>
      <c r="I3828">
        <v>89</v>
      </c>
      <c r="J3828">
        <v>1</v>
      </c>
      <c r="K3828" s="8">
        <f>VLOOKUP(C3828,'渗透率、续签率'!B:C,2,0)</f>
        <v>0.63200000000000001</v>
      </c>
      <c r="L3828" s="6">
        <f t="shared" si="355"/>
        <v>1.1235955056179775E-2</v>
      </c>
      <c r="M3828">
        <v>13</v>
      </c>
      <c r="N3828">
        <v>1</v>
      </c>
      <c r="O3828" s="24">
        <f t="shared" si="356"/>
        <v>7.6923076923076927E-2</v>
      </c>
      <c r="P3828" s="35">
        <f>VLOOKUP(E3828,'参数设置&amp;汇总'!O:X,10,0)</f>
        <v>0.25</v>
      </c>
      <c r="Q3828" s="37">
        <f t="shared" si="357"/>
        <v>3.25</v>
      </c>
      <c r="R3828">
        <v>0.85</v>
      </c>
      <c r="S3828" s="38">
        <f t="shared" si="358"/>
        <v>3.08</v>
      </c>
      <c r="T3828" s="9">
        <f t="shared" si="359"/>
        <v>1.3336399999999999</v>
      </c>
      <c r="V3828" s="11"/>
    </row>
    <row r="3829" spans="2:22" ht="18">
      <c r="B3829" t="s">
        <v>550</v>
      </c>
      <c r="C3829" t="s">
        <v>10</v>
      </c>
      <c r="D3829" t="str">
        <f>VLOOKUP(G3829,Sheet1!J:K,2,0)</f>
        <v>C</v>
      </c>
      <c r="E3829" t="str">
        <f t="shared" si="354"/>
        <v>C职业培训</v>
      </c>
      <c r="F3829" t="str">
        <f>VLOOKUP(G3829,Sheet1!J:L,3,0)</f>
        <v>山西省</v>
      </c>
      <c r="G3829" t="s">
        <v>258</v>
      </c>
      <c r="H3829" s="2" t="str">
        <f>VLOOKUP(G3829,Sheet1!J:O,6,0)</f>
        <v>华北大区</v>
      </c>
      <c r="I3829">
        <v>142</v>
      </c>
      <c r="J3829">
        <v>2</v>
      </c>
      <c r="K3829" s="8">
        <f>VLOOKUP(C3829,'渗透率、续签率'!B:C,2,0)</f>
        <v>0.63200000000000001</v>
      </c>
      <c r="L3829" s="6">
        <f t="shared" si="355"/>
        <v>1.4084507042253521E-2</v>
      </c>
      <c r="M3829">
        <v>18</v>
      </c>
      <c r="N3829">
        <v>2</v>
      </c>
      <c r="O3829" s="24">
        <f t="shared" si="356"/>
        <v>0.1111111111111111</v>
      </c>
      <c r="P3829" s="35">
        <f>VLOOKUP(E3829,'参数设置&amp;汇总'!O:X,10,0)</f>
        <v>0.25</v>
      </c>
      <c r="Q3829" s="37">
        <f t="shared" si="357"/>
        <v>4.5</v>
      </c>
      <c r="R3829">
        <v>0.85</v>
      </c>
      <c r="S3829" s="38">
        <f t="shared" si="358"/>
        <v>3.8070588235294114</v>
      </c>
      <c r="T3829" s="9">
        <f t="shared" si="359"/>
        <v>1.6484564705882352</v>
      </c>
      <c r="V3829" s="11"/>
    </row>
    <row r="3830" spans="2:22" ht="18">
      <c r="B3830" t="s">
        <v>550</v>
      </c>
      <c r="C3830" t="s">
        <v>10</v>
      </c>
      <c r="D3830" t="str">
        <f>VLOOKUP(G3830,Sheet1!J:K,2,0)</f>
        <v>C</v>
      </c>
      <c r="E3830" t="str">
        <f t="shared" si="354"/>
        <v>C职业培训</v>
      </c>
      <c r="F3830" t="str">
        <f>VLOOKUP(G3830,Sheet1!J:L,3,0)</f>
        <v>山西省</v>
      </c>
      <c r="G3830" t="s">
        <v>259</v>
      </c>
      <c r="H3830" s="2" t="str">
        <f>VLOOKUP(G3830,Sheet1!J:O,6,0)</f>
        <v>华北大区</v>
      </c>
      <c r="I3830">
        <v>102</v>
      </c>
      <c r="J3830">
        <v>3</v>
      </c>
      <c r="K3830" s="8">
        <f>VLOOKUP(C3830,'渗透率、续签率'!B:C,2,0)</f>
        <v>0.63200000000000001</v>
      </c>
      <c r="L3830" s="6">
        <f t="shared" si="355"/>
        <v>2.9411764705882353E-2</v>
      </c>
      <c r="M3830">
        <v>14</v>
      </c>
      <c r="N3830">
        <v>2</v>
      </c>
      <c r="O3830" s="24">
        <f t="shared" si="356"/>
        <v>0.14285714285714285</v>
      </c>
      <c r="P3830" s="35">
        <f>VLOOKUP(E3830,'参数设置&amp;汇总'!O:X,10,0)</f>
        <v>0.25</v>
      </c>
      <c r="Q3830" s="37">
        <f t="shared" si="357"/>
        <v>3.5</v>
      </c>
      <c r="R3830">
        <v>0.85</v>
      </c>
      <c r="S3830" s="38">
        <f t="shared" si="358"/>
        <v>2.6305882352941174</v>
      </c>
      <c r="T3830" s="9">
        <f t="shared" si="359"/>
        <v>1.1390447058823527</v>
      </c>
      <c r="V3830" s="11"/>
    </row>
    <row r="3831" spans="2:22" ht="18">
      <c r="B3831" t="s">
        <v>550</v>
      </c>
      <c r="C3831" t="s">
        <v>10</v>
      </c>
      <c r="D3831" t="str">
        <f>VLOOKUP(G3831,Sheet1!J:K,2,0)</f>
        <v>C</v>
      </c>
      <c r="E3831" t="str">
        <f t="shared" si="354"/>
        <v>C职业培训</v>
      </c>
      <c r="F3831" t="str">
        <f>VLOOKUP(G3831,Sheet1!J:L,3,0)</f>
        <v>云南省</v>
      </c>
      <c r="G3831" t="s">
        <v>260</v>
      </c>
      <c r="H3831" s="2" t="str">
        <f>VLOOKUP(G3831,Sheet1!J:O,6,0)</f>
        <v>华南大区</v>
      </c>
      <c r="I3831">
        <v>63</v>
      </c>
      <c r="J3831">
        <v>0</v>
      </c>
      <c r="K3831" s="8">
        <f>VLOOKUP(C3831,'渗透率、续签率'!B:C,2,0)</f>
        <v>0.63200000000000001</v>
      </c>
      <c r="L3831" s="6">
        <f t="shared" si="355"/>
        <v>0</v>
      </c>
      <c r="M3831">
        <v>2</v>
      </c>
      <c r="N3831">
        <v>0</v>
      </c>
      <c r="O3831" s="24">
        <f t="shared" si="356"/>
        <v>0</v>
      </c>
      <c r="P3831" s="35">
        <f>VLOOKUP(E3831,'参数设置&amp;汇总'!O:X,10,0)</f>
        <v>0.25</v>
      </c>
      <c r="Q3831" s="37">
        <f t="shared" si="357"/>
        <v>0.5</v>
      </c>
      <c r="R3831">
        <v>0.85</v>
      </c>
      <c r="S3831" s="38">
        <f t="shared" si="358"/>
        <v>0.58823529411764708</v>
      </c>
      <c r="T3831" s="9">
        <f t="shared" si="359"/>
        <v>0.25470588235294117</v>
      </c>
      <c r="V3831" s="11"/>
    </row>
    <row r="3832" spans="2:22" ht="18">
      <c r="B3832" t="s">
        <v>550</v>
      </c>
      <c r="C3832" t="s">
        <v>10</v>
      </c>
      <c r="D3832" t="str">
        <f>VLOOKUP(G3832,Sheet1!J:K,2,0)</f>
        <v>C</v>
      </c>
      <c r="E3832" t="str">
        <f t="shared" si="354"/>
        <v>C职业培训</v>
      </c>
      <c r="F3832" t="str">
        <f>VLOOKUP(G3832,Sheet1!J:L,3,0)</f>
        <v>江西省</v>
      </c>
      <c r="G3832" t="s">
        <v>261</v>
      </c>
      <c r="H3832" s="2" t="str">
        <f>VLOOKUP(G3832,Sheet1!J:O,6,0)</f>
        <v>华南大区</v>
      </c>
      <c r="I3832">
        <v>66</v>
      </c>
      <c r="J3832">
        <v>2</v>
      </c>
      <c r="K3832" s="8">
        <f>VLOOKUP(C3832,'渗透率、续签率'!B:C,2,0)</f>
        <v>0.63200000000000001</v>
      </c>
      <c r="L3832" s="6">
        <f t="shared" si="355"/>
        <v>3.0303030303030304E-2</v>
      </c>
      <c r="M3832">
        <v>4</v>
      </c>
      <c r="N3832">
        <v>2</v>
      </c>
      <c r="O3832" s="24">
        <f t="shared" si="356"/>
        <v>0.5</v>
      </c>
      <c r="P3832" s="35">
        <f>VLOOKUP(E3832,'参数设置&amp;汇总'!O:X,10,0)</f>
        <v>0.25</v>
      </c>
      <c r="Q3832" s="37">
        <f t="shared" si="357"/>
        <v>2</v>
      </c>
      <c r="R3832">
        <v>0.85</v>
      </c>
      <c r="S3832" s="38">
        <f t="shared" si="358"/>
        <v>0.86588235294117644</v>
      </c>
      <c r="T3832" s="9">
        <f t="shared" si="359"/>
        <v>0.37492705882352939</v>
      </c>
      <c r="V3832" s="11"/>
    </row>
    <row r="3833" spans="2:22" ht="18">
      <c r="B3833" t="s">
        <v>550</v>
      </c>
      <c r="C3833" t="s">
        <v>10</v>
      </c>
      <c r="D3833" t="str">
        <f>VLOOKUP(G3833,Sheet1!J:K,2,0)</f>
        <v>C</v>
      </c>
      <c r="E3833" t="str">
        <f t="shared" si="354"/>
        <v>C职业培训</v>
      </c>
      <c r="F3833" t="str">
        <f>VLOOKUP(G3833,Sheet1!J:L,3,0)</f>
        <v>云南省</v>
      </c>
      <c r="G3833" t="s">
        <v>262</v>
      </c>
      <c r="H3833" s="2" t="str">
        <f>VLOOKUP(G3833,Sheet1!J:O,6,0)</f>
        <v>华南大区</v>
      </c>
      <c r="I3833">
        <v>194</v>
      </c>
      <c r="J3833">
        <v>5</v>
      </c>
      <c r="K3833" s="8">
        <f>VLOOKUP(C3833,'渗透率、续签率'!B:C,2,0)</f>
        <v>0.63200000000000001</v>
      </c>
      <c r="L3833" s="6">
        <f t="shared" si="355"/>
        <v>2.5773195876288658E-2</v>
      </c>
      <c r="M3833">
        <v>9</v>
      </c>
      <c r="N3833">
        <v>4</v>
      </c>
      <c r="O3833" s="24">
        <f t="shared" si="356"/>
        <v>0.44444444444444442</v>
      </c>
      <c r="P3833" s="35">
        <f>VLOOKUP(E3833,'参数设置&amp;汇总'!O:X,10,0)</f>
        <v>0.25</v>
      </c>
      <c r="Q3833" s="37">
        <f t="shared" si="357"/>
        <v>4</v>
      </c>
      <c r="R3833">
        <v>0.85</v>
      </c>
      <c r="S3833" s="38">
        <f t="shared" si="358"/>
        <v>1.7317647058823529</v>
      </c>
      <c r="T3833" s="9">
        <f t="shared" si="359"/>
        <v>0.74985411764705878</v>
      </c>
      <c r="V3833" s="11"/>
    </row>
    <row r="3834" spans="2:22" ht="18">
      <c r="B3834" t="s">
        <v>550</v>
      </c>
      <c r="C3834" t="s">
        <v>10</v>
      </c>
      <c r="D3834" t="str">
        <f>VLOOKUP(G3834,Sheet1!J:K,2,0)</f>
        <v>C</v>
      </c>
      <c r="E3834" t="str">
        <f t="shared" si="354"/>
        <v>C职业培训</v>
      </c>
      <c r="F3834" t="str">
        <f>VLOOKUP(G3834,Sheet1!J:L,3,0)</f>
        <v>山西省</v>
      </c>
      <c r="G3834" t="s">
        <v>263</v>
      </c>
      <c r="H3834" s="2" t="str">
        <f>VLOOKUP(G3834,Sheet1!J:O,6,0)</f>
        <v>华北大区</v>
      </c>
      <c r="I3834">
        <v>69</v>
      </c>
      <c r="J3834">
        <v>3</v>
      </c>
      <c r="K3834" s="8">
        <f>VLOOKUP(C3834,'渗透率、续签率'!B:C,2,0)</f>
        <v>0.63200000000000001</v>
      </c>
      <c r="L3834" s="6">
        <f t="shared" si="355"/>
        <v>4.3478260869565216E-2</v>
      </c>
      <c r="M3834">
        <v>5</v>
      </c>
      <c r="N3834">
        <v>3</v>
      </c>
      <c r="O3834" s="24">
        <f t="shared" si="356"/>
        <v>0.6</v>
      </c>
      <c r="P3834" s="35">
        <f>VLOOKUP(E3834,'参数设置&amp;汇总'!O:X,10,0)</f>
        <v>0.25</v>
      </c>
      <c r="Q3834" s="37">
        <f t="shared" si="357"/>
        <v>3</v>
      </c>
      <c r="R3834">
        <v>0.85</v>
      </c>
      <c r="S3834" s="38">
        <f t="shared" si="358"/>
        <v>1.2988235294117649</v>
      </c>
      <c r="T3834" s="9">
        <f t="shared" si="359"/>
        <v>0.5623905882352942</v>
      </c>
      <c r="V3834" s="11"/>
    </row>
    <row r="3835" spans="2:22" ht="18">
      <c r="B3835" t="s">
        <v>550</v>
      </c>
      <c r="C3835" t="s">
        <v>10</v>
      </c>
      <c r="D3835" t="str">
        <f>VLOOKUP(G3835,Sheet1!J:K,2,0)</f>
        <v>C</v>
      </c>
      <c r="E3835" t="str">
        <f t="shared" si="354"/>
        <v>C职业培训</v>
      </c>
      <c r="F3835" t="str">
        <f>VLOOKUP(G3835,Sheet1!J:L,3,0)</f>
        <v>辽宁省</v>
      </c>
      <c r="G3835" t="s">
        <v>264</v>
      </c>
      <c r="H3835" s="2" t="str">
        <f>VLOOKUP(G3835,Sheet1!J:O,6,0)</f>
        <v>华北大区</v>
      </c>
      <c r="I3835">
        <v>108</v>
      </c>
      <c r="J3835">
        <v>2</v>
      </c>
      <c r="K3835" s="8">
        <f>VLOOKUP(C3835,'渗透率、续签率'!B:C,2,0)</f>
        <v>0.63200000000000001</v>
      </c>
      <c r="L3835" s="6">
        <f t="shared" si="355"/>
        <v>1.8518518518518517E-2</v>
      </c>
      <c r="M3835">
        <v>11</v>
      </c>
      <c r="N3835">
        <v>2</v>
      </c>
      <c r="O3835" s="24">
        <f t="shared" si="356"/>
        <v>0.18181818181818182</v>
      </c>
      <c r="P3835" s="35">
        <f>VLOOKUP(E3835,'参数设置&amp;汇总'!O:X,10,0)</f>
        <v>0.25</v>
      </c>
      <c r="Q3835" s="37">
        <f t="shared" si="357"/>
        <v>2.75</v>
      </c>
      <c r="R3835">
        <v>0.85</v>
      </c>
      <c r="S3835" s="38">
        <f t="shared" si="358"/>
        <v>1.7482352941176471</v>
      </c>
      <c r="T3835" s="9">
        <f t="shared" si="359"/>
        <v>0.75698588235294118</v>
      </c>
      <c r="V3835" s="11"/>
    </row>
    <row r="3836" spans="2:22" ht="18">
      <c r="B3836" t="s">
        <v>550</v>
      </c>
      <c r="C3836" t="s">
        <v>10</v>
      </c>
      <c r="D3836" t="str">
        <f>VLOOKUP(G3836,Sheet1!J:K,2,0)</f>
        <v>C</v>
      </c>
      <c r="E3836" t="str">
        <f t="shared" si="354"/>
        <v>C职业培训</v>
      </c>
      <c r="F3836" t="str">
        <f>VLOOKUP(G3836,Sheet1!J:L,3,0)</f>
        <v>辽宁省</v>
      </c>
      <c r="G3836" t="s">
        <v>265</v>
      </c>
      <c r="H3836" s="2" t="str">
        <f>VLOOKUP(G3836,Sheet1!J:O,6,0)</f>
        <v>华北大区</v>
      </c>
      <c r="I3836">
        <v>50</v>
      </c>
      <c r="J3836">
        <v>0</v>
      </c>
      <c r="K3836" s="8">
        <f>VLOOKUP(C3836,'渗透率、续签率'!B:C,2,0)</f>
        <v>0.63200000000000001</v>
      </c>
      <c r="L3836" s="6">
        <f t="shared" si="355"/>
        <v>0</v>
      </c>
      <c r="M3836">
        <v>0</v>
      </c>
      <c r="N3836">
        <v>0</v>
      </c>
      <c r="O3836" s="24" t="e">
        <f t="shared" si="356"/>
        <v>#DIV/0!</v>
      </c>
      <c r="P3836" s="35">
        <f>VLOOKUP(E3836,'参数设置&amp;汇总'!O:X,10,0)</f>
        <v>0.25</v>
      </c>
      <c r="Q3836" s="37">
        <f t="shared" si="357"/>
        <v>0</v>
      </c>
      <c r="R3836">
        <v>0.85</v>
      </c>
      <c r="S3836" s="38">
        <f t="shared" si="358"/>
        <v>0</v>
      </c>
      <c r="T3836" s="9">
        <f t="shared" si="359"/>
        <v>0</v>
      </c>
      <c r="V3836" s="11"/>
    </row>
    <row r="3837" spans="2:22" ht="18">
      <c r="B3837" t="s">
        <v>550</v>
      </c>
      <c r="C3837" t="s">
        <v>10</v>
      </c>
      <c r="D3837" t="str">
        <f>VLOOKUP(G3837,Sheet1!J:K,2,0)</f>
        <v>C</v>
      </c>
      <c r="E3837" t="str">
        <f t="shared" si="354"/>
        <v>C职业培训</v>
      </c>
      <c r="F3837" t="str">
        <f>VLOOKUP(G3837,Sheet1!J:L,3,0)</f>
        <v>广西壮族自治区</v>
      </c>
      <c r="G3837" t="s">
        <v>266</v>
      </c>
      <c r="H3837" s="2" t="str">
        <f>VLOOKUP(G3837,Sheet1!J:O,6,0)</f>
        <v>华南大区</v>
      </c>
      <c r="I3837">
        <v>48</v>
      </c>
      <c r="J3837">
        <v>1</v>
      </c>
      <c r="K3837" s="8">
        <f>VLOOKUP(C3837,'渗透率、续签率'!B:C,2,0)</f>
        <v>0.63200000000000001</v>
      </c>
      <c r="L3837" s="6">
        <f t="shared" si="355"/>
        <v>2.0833333333333332E-2</v>
      </c>
      <c r="M3837">
        <v>1</v>
      </c>
      <c r="N3837">
        <v>1</v>
      </c>
      <c r="O3837" s="24">
        <f t="shared" si="356"/>
        <v>1</v>
      </c>
      <c r="P3837" s="35">
        <f>VLOOKUP(E3837,'参数设置&amp;汇总'!O:X,10,0)</f>
        <v>0.25</v>
      </c>
      <c r="Q3837" s="37">
        <f t="shared" si="357"/>
        <v>1</v>
      </c>
      <c r="R3837">
        <v>0.85</v>
      </c>
      <c r="S3837" s="38">
        <f t="shared" si="358"/>
        <v>0.43294117647058822</v>
      </c>
      <c r="T3837" s="9">
        <f t="shared" si="359"/>
        <v>0.1874635294117647</v>
      </c>
    </row>
    <row r="3838" spans="2:22" ht="18">
      <c r="B3838" t="s">
        <v>550</v>
      </c>
      <c r="C3838" t="s">
        <v>10</v>
      </c>
      <c r="D3838" t="str">
        <f>VLOOKUP(G3838,Sheet1!J:K,2,0)</f>
        <v>A</v>
      </c>
      <c r="E3838" t="str">
        <f t="shared" si="354"/>
        <v>A职业培训</v>
      </c>
      <c r="F3838" t="str">
        <f>VLOOKUP(G3838,Sheet1!J:L,3,0)</f>
        <v>浙江省</v>
      </c>
      <c r="G3838" t="s">
        <v>54</v>
      </c>
      <c r="H3838" s="2" t="str">
        <f>VLOOKUP(G3838,Sheet1!J:O,6,0)</f>
        <v>华南大区</v>
      </c>
      <c r="I3838">
        <v>908</v>
      </c>
      <c r="J3838">
        <v>71</v>
      </c>
      <c r="K3838" s="8">
        <f>VLOOKUP(C3838,'渗透率、续签率'!B:C,2,0)</f>
        <v>0.63200000000000001</v>
      </c>
      <c r="L3838" s="6">
        <f t="shared" si="355"/>
        <v>7.819383259911894E-2</v>
      </c>
      <c r="M3838">
        <v>228</v>
      </c>
      <c r="N3838">
        <v>65</v>
      </c>
      <c r="O3838" s="24">
        <f t="shared" si="356"/>
        <v>0.28508771929824561</v>
      </c>
      <c r="P3838" s="35">
        <f>VLOOKUP(E3838,'参数设置&amp;汇总'!O:X,10,0)</f>
        <v>0.4</v>
      </c>
      <c r="Q3838" s="37">
        <f t="shared" si="357"/>
        <v>91.2</v>
      </c>
      <c r="R3838">
        <v>0.85</v>
      </c>
      <c r="S3838" s="38">
        <f t="shared" si="358"/>
        <v>58.964705882352945</v>
      </c>
      <c r="T3838" s="9">
        <f t="shared" si="359"/>
        <v>25.531717647058827</v>
      </c>
      <c r="V3838" s="11"/>
    </row>
    <row r="3839" spans="2:22" ht="18">
      <c r="B3839" t="s">
        <v>550</v>
      </c>
      <c r="C3839" t="s">
        <v>10</v>
      </c>
      <c r="D3839" t="str">
        <f>VLOOKUP(G3839,Sheet1!J:K,2,0)</f>
        <v>C</v>
      </c>
      <c r="E3839" t="str">
        <f t="shared" si="354"/>
        <v>C职业培训</v>
      </c>
      <c r="F3839" t="str">
        <f>VLOOKUP(G3839,Sheet1!J:L,3,0)</f>
        <v>吉林省</v>
      </c>
      <c r="G3839" t="s">
        <v>267</v>
      </c>
      <c r="H3839" s="2" t="str">
        <f>VLOOKUP(G3839,Sheet1!J:O,6,0)</f>
        <v>华北大区</v>
      </c>
      <c r="I3839">
        <v>95</v>
      </c>
      <c r="J3839">
        <v>1</v>
      </c>
      <c r="K3839" s="8">
        <f>VLOOKUP(C3839,'渗透率、续签率'!B:C,2,0)</f>
        <v>0.63200000000000001</v>
      </c>
      <c r="L3839" s="6">
        <f t="shared" si="355"/>
        <v>1.0526315789473684E-2</v>
      </c>
      <c r="M3839">
        <v>4</v>
      </c>
      <c r="N3839">
        <v>0</v>
      </c>
      <c r="O3839" s="24">
        <f t="shared" si="356"/>
        <v>0</v>
      </c>
      <c r="P3839" s="35">
        <f>VLOOKUP(E3839,'参数设置&amp;汇总'!O:X,10,0)</f>
        <v>0.25</v>
      </c>
      <c r="Q3839" s="37">
        <f t="shared" si="357"/>
        <v>1</v>
      </c>
      <c r="R3839">
        <v>0.85</v>
      </c>
      <c r="S3839" s="38">
        <f t="shared" si="358"/>
        <v>1.1764705882352942</v>
      </c>
      <c r="T3839" s="9">
        <f t="shared" si="359"/>
        <v>0.50941176470588234</v>
      </c>
      <c r="U3839" s="1"/>
      <c r="V3839" s="11"/>
    </row>
    <row r="3840" spans="2:22" ht="18">
      <c r="B3840" t="s">
        <v>550</v>
      </c>
      <c r="C3840" t="s">
        <v>10</v>
      </c>
      <c r="D3840" t="str">
        <f>VLOOKUP(G3840,Sheet1!J:K,2,0)</f>
        <v>C</v>
      </c>
      <c r="E3840" t="str">
        <f t="shared" si="354"/>
        <v>C职业培训</v>
      </c>
      <c r="F3840" t="str">
        <f>VLOOKUP(G3840,Sheet1!J:L,3,0)</f>
        <v>西藏自治区</v>
      </c>
      <c r="G3840" t="s">
        <v>268</v>
      </c>
      <c r="H3840" s="2">
        <f>VLOOKUP(G3840,Sheet1!J:O,6,0)</f>
        <v>0</v>
      </c>
      <c r="I3840">
        <v>13</v>
      </c>
      <c r="J3840">
        <v>0</v>
      </c>
      <c r="K3840" s="8">
        <f>VLOOKUP(C3840,'渗透率、续签率'!B:C,2,0)</f>
        <v>0.63200000000000001</v>
      </c>
      <c r="L3840" s="6">
        <f t="shared" si="355"/>
        <v>0</v>
      </c>
      <c r="M3840">
        <v>0</v>
      </c>
      <c r="N3840">
        <v>0</v>
      </c>
      <c r="O3840" s="24" t="e">
        <f t="shared" si="356"/>
        <v>#DIV/0!</v>
      </c>
      <c r="P3840" s="35">
        <f>VLOOKUP(E3840,'参数设置&amp;汇总'!O:X,10,0)</f>
        <v>0.25</v>
      </c>
      <c r="Q3840" s="37">
        <f t="shared" si="357"/>
        <v>0</v>
      </c>
      <c r="R3840">
        <v>0.85</v>
      </c>
      <c r="S3840" s="38">
        <f t="shared" si="358"/>
        <v>0</v>
      </c>
      <c r="T3840" s="9">
        <f t="shared" si="359"/>
        <v>0</v>
      </c>
      <c r="V3840" s="11"/>
    </row>
    <row r="3841" spans="2:22" ht="18">
      <c r="B3841" t="s">
        <v>550</v>
      </c>
      <c r="C3841" t="s">
        <v>10</v>
      </c>
      <c r="D3841" t="str">
        <f>VLOOKUP(G3841,Sheet1!J:K,2,0)</f>
        <v>C</v>
      </c>
      <c r="E3841" t="str">
        <f t="shared" si="354"/>
        <v>C职业培训</v>
      </c>
      <c r="F3841" t="str">
        <f>VLOOKUP(G3841,Sheet1!J:L,3,0)</f>
        <v>青海省</v>
      </c>
      <c r="G3841" t="s">
        <v>270</v>
      </c>
      <c r="H3841" s="2" t="str">
        <f>VLOOKUP(G3841,Sheet1!J:O,6,0)</f>
        <v>华北大区</v>
      </c>
      <c r="I3841">
        <v>4</v>
      </c>
      <c r="J3841">
        <v>0</v>
      </c>
      <c r="K3841" s="8">
        <f>VLOOKUP(C3841,'渗透率、续签率'!B:C,2,0)</f>
        <v>0.63200000000000001</v>
      </c>
      <c r="L3841" s="6">
        <f t="shared" si="355"/>
        <v>0</v>
      </c>
      <c r="M3841">
        <v>0</v>
      </c>
      <c r="N3841">
        <v>0</v>
      </c>
      <c r="O3841" s="24" t="e">
        <f t="shared" si="356"/>
        <v>#DIV/0!</v>
      </c>
      <c r="P3841" s="35">
        <f>VLOOKUP(E3841,'参数设置&amp;汇总'!O:X,10,0)</f>
        <v>0.25</v>
      </c>
      <c r="Q3841" s="37">
        <f t="shared" si="357"/>
        <v>0</v>
      </c>
      <c r="R3841">
        <v>0.85</v>
      </c>
      <c r="S3841" s="38">
        <f t="shared" si="358"/>
        <v>0</v>
      </c>
      <c r="T3841" s="9">
        <f t="shared" si="359"/>
        <v>0</v>
      </c>
    </row>
    <row r="3842" spans="2:22" ht="18">
      <c r="B3842" t="s">
        <v>550</v>
      </c>
      <c r="C3842" t="s">
        <v>10</v>
      </c>
      <c r="D3842" t="str">
        <f>VLOOKUP(G3842,Sheet1!J:K,2,0)</f>
        <v>C</v>
      </c>
      <c r="E3842" t="str">
        <f t="shared" si="354"/>
        <v>C职业培训</v>
      </c>
      <c r="F3842" t="str">
        <f>VLOOKUP(G3842,Sheet1!J:L,3,0)</f>
        <v>山东省</v>
      </c>
      <c r="G3842" t="s">
        <v>271</v>
      </c>
      <c r="H3842" s="2" t="str">
        <f>VLOOKUP(G3842,Sheet1!J:O,6,0)</f>
        <v>华北大区</v>
      </c>
      <c r="I3842">
        <v>242</v>
      </c>
      <c r="J3842">
        <v>3</v>
      </c>
      <c r="K3842" s="8">
        <f>VLOOKUP(C3842,'渗透率、续签率'!B:C,2,0)</f>
        <v>0.63200000000000001</v>
      </c>
      <c r="L3842" s="6">
        <f t="shared" si="355"/>
        <v>1.2396694214876033E-2</v>
      </c>
      <c r="M3842">
        <v>22</v>
      </c>
      <c r="N3842">
        <v>2</v>
      </c>
      <c r="O3842" s="24">
        <f t="shared" si="356"/>
        <v>9.0909090909090912E-2</v>
      </c>
      <c r="P3842" s="35">
        <f>VLOOKUP(E3842,'参数设置&amp;汇总'!O:X,10,0)</f>
        <v>0.25</v>
      </c>
      <c r="Q3842" s="37">
        <f t="shared" si="357"/>
        <v>5.5</v>
      </c>
      <c r="R3842">
        <v>0.85</v>
      </c>
      <c r="S3842" s="38">
        <f t="shared" si="358"/>
        <v>4.9835294117647058</v>
      </c>
      <c r="T3842" s="9">
        <f t="shared" si="359"/>
        <v>2.1578682352941176</v>
      </c>
      <c r="V3842" s="11"/>
    </row>
    <row r="3843" spans="2:22" ht="18">
      <c r="B3843" t="s">
        <v>550</v>
      </c>
      <c r="C3843" t="s">
        <v>10</v>
      </c>
      <c r="D3843" t="str">
        <f>VLOOKUP(G3843,Sheet1!J:K,2,0)</f>
        <v>C</v>
      </c>
      <c r="E3843" t="str">
        <f t="shared" ref="E3843:E3906" si="360">D3843&amp;C3843</f>
        <v>C职业培训</v>
      </c>
      <c r="F3843" t="str">
        <f>VLOOKUP(G3843,Sheet1!J:L,3,0)</f>
        <v>广西壮族自治区</v>
      </c>
      <c r="G3843" t="s">
        <v>272</v>
      </c>
      <c r="H3843" s="2" t="str">
        <f>VLOOKUP(G3843,Sheet1!J:O,6,0)</f>
        <v>华南大区</v>
      </c>
      <c r="I3843">
        <v>189</v>
      </c>
      <c r="J3843">
        <v>3</v>
      </c>
      <c r="K3843" s="8">
        <f>VLOOKUP(C3843,'渗透率、续签率'!B:C,2,0)</f>
        <v>0.63200000000000001</v>
      </c>
      <c r="L3843" s="6">
        <f t="shared" ref="L3843:L3906" si="361">J3843/I3843</f>
        <v>1.5873015873015872E-2</v>
      </c>
      <c r="M3843">
        <v>20</v>
      </c>
      <c r="N3843">
        <v>3</v>
      </c>
      <c r="O3843" s="24">
        <f t="shared" ref="O3843:O3906" si="362">N3843/M3843</f>
        <v>0.15</v>
      </c>
      <c r="P3843" s="35">
        <f>VLOOKUP(E3843,'参数设置&amp;汇总'!O:X,10,0)</f>
        <v>0.25</v>
      </c>
      <c r="Q3843" s="37">
        <f t="shared" ref="Q3843:Q3906" si="363">IF(P3843*M3843&gt;=N3843,M3843*P3843,N3843)</f>
        <v>5</v>
      </c>
      <c r="R3843">
        <v>0.85</v>
      </c>
      <c r="S3843" s="38">
        <f t="shared" ref="S3843:S3906" si="364">((1-K3843)*N3843+IF(Q3843-N3843&gt;0,Q3843-N3843,0))/R3843</f>
        <v>3.651764705882353</v>
      </c>
      <c r="T3843" s="9">
        <f t="shared" ref="T3843:T3906" si="365">S3843*0.433</f>
        <v>1.5812141176470589</v>
      </c>
      <c r="V3843" s="11"/>
    </row>
    <row r="3844" spans="2:22" ht="18">
      <c r="B3844" t="s">
        <v>550</v>
      </c>
      <c r="C3844" t="s">
        <v>10</v>
      </c>
      <c r="D3844" t="str">
        <f>VLOOKUP(G3844,Sheet1!J:K,2,0)</f>
        <v>C</v>
      </c>
      <c r="E3844" t="str">
        <f t="shared" si="360"/>
        <v>C职业培训</v>
      </c>
      <c r="F3844" t="str">
        <f>VLOOKUP(G3844,Sheet1!J:L,3,0)</f>
        <v>湖南省</v>
      </c>
      <c r="G3844" t="s">
        <v>273</v>
      </c>
      <c r="H3844" s="2" t="str">
        <f>VLOOKUP(G3844,Sheet1!J:O,6,0)</f>
        <v>华南大区</v>
      </c>
      <c r="I3844">
        <v>174</v>
      </c>
      <c r="J3844">
        <v>3</v>
      </c>
      <c r="K3844" s="8">
        <f>VLOOKUP(C3844,'渗透率、续签率'!B:C,2,0)</f>
        <v>0.63200000000000001</v>
      </c>
      <c r="L3844" s="6">
        <f t="shared" si="361"/>
        <v>1.7241379310344827E-2</v>
      </c>
      <c r="M3844">
        <v>12</v>
      </c>
      <c r="N3844">
        <v>3</v>
      </c>
      <c r="O3844" s="24">
        <f t="shared" si="362"/>
        <v>0.25</v>
      </c>
      <c r="P3844" s="35">
        <f>VLOOKUP(E3844,'参数设置&amp;汇总'!O:X,10,0)</f>
        <v>0.25</v>
      </c>
      <c r="Q3844" s="37">
        <f t="shared" si="363"/>
        <v>3</v>
      </c>
      <c r="R3844">
        <v>0.85</v>
      </c>
      <c r="S3844" s="38">
        <f t="shared" si="364"/>
        <v>1.2988235294117649</v>
      </c>
      <c r="T3844" s="9">
        <f t="shared" si="365"/>
        <v>0.5623905882352942</v>
      </c>
      <c r="V3844" s="11"/>
    </row>
    <row r="3845" spans="2:22" ht="18">
      <c r="B3845" t="s">
        <v>550</v>
      </c>
      <c r="C3845" t="s">
        <v>10</v>
      </c>
      <c r="D3845" t="str">
        <f>VLOOKUP(G3845,Sheet1!J:K,2,0)</f>
        <v>C</v>
      </c>
      <c r="E3845" t="str">
        <f t="shared" si="360"/>
        <v>C职业培训</v>
      </c>
      <c r="F3845" t="str">
        <f>VLOOKUP(G3845,Sheet1!J:L,3,0)</f>
        <v>广西壮族自治区</v>
      </c>
      <c r="G3845" t="s">
        <v>274</v>
      </c>
      <c r="H3845" s="2" t="str">
        <f>VLOOKUP(G3845,Sheet1!J:O,6,0)</f>
        <v>华南大区</v>
      </c>
      <c r="I3845">
        <v>163</v>
      </c>
      <c r="J3845">
        <v>4</v>
      </c>
      <c r="K3845" s="8">
        <f>VLOOKUP(C3845,'渗透率、续签率'!B:C,2,0)</f>
        <v>0.63200000000000001</v>
      </c>
      <c r="L3845" s="6">
        <f t="shared" si="361"/>
        <v>2.4539877300613498E-2</v>
      </c>
      <c r="M3845">
        <v>13</v>
      </c>
      <c r="N3845">
        <v>4</v>
      </c>
      <c r="O3845" s="24">
        <f t="shared" si="362"/>
        <v>0.30769230769230771</v>
      </c>
      <c r="P3845" s="35">
        <f>VLOOKUP(E3845,'参数设置&amp;汇总'!O:X,10,0)</f>
        <v>0.25</v>
      </c>
      <c r="Q3845" s="37">
        <f t="shared" si="363"/>
        <v>4</v>
      </c>
      <c r="R3845">
        <v>0.85</v>
      </c>
      <c r="S3845" s="38">
        <f t="shared" si="364"/>
        <v>1.7317647058823529</v>
      </c>
      <c r="T3845" s="9">
        <f t="shared" si="365"/>
        <v>0.74985411764705878</v>
      </c>
      <c r="V3845" s="11"/>
    </row>
    <row r="3846" spans="2:22" ht="18">
      <c r="B3846" t="s">
        <v>550</v>
      </c>
      <c r="C3846" t="s">
        <v>10</v>
      </c>
      <c r="D3846" t="str">
        <f>VLOOKUP(G3846,Sheet1!J:K,2,0)</f>
        <v>C</v>
      </c>
      <c r="E3846" t="str">
        <f t="shared" si="360"/>
        <v>C职业培训</v>
      </c>
      <c r="F3846" t="str">
        <f>VLOOKUP(G3846,Sheet1!J:L,3,0)</f>
        <v>广东省</v>
      </c>
      <c r="G3846" t="s">
        <v>275</v>
      </c>
      <c r="H3846" s="2" t="str">
        <f>VLOOKUP(G3846,Sheet1!J:O,6,0)</f>
        <v>华南大区</v>
      </c>
      <c r="I3846">
        <v>162</v>
      </c>
      <c r="J3846">
        <v>1</v>
      </c>
      <c r="K3846" s="8">
        <f>VLOOKUP(C3846,'渗透率、续签率'!B:C,2,0)</f>
        <v>0.63200000000000001</v>
      </c>
      <c r="L3846" s="6">
        <f t="shared" si="361"/>
        <v>6.1728395061728392E-3</v>
      </c>
      <c r="M3846">
        <v>14</v>
      </c>
      <c r="N3846">
        <v>1</v>
      </c>
      <c r="O3846" s="24">
        <f t="shared" si="362"/>
        <v>7.1428571428571425E-2</v>
      </c>
      <c r="P3846" s="35">
        <f>VLOOKUP(E3846,'参数设置&amp;汇总'!O:X,10,0)</f>
        <v>0.25</v>
      </c>
      <c r="Q3846" s="37">
        <f t="shared" si="363"/>
        <v>3.5</v>
      </c>
      <c r="R3846">
        <v>0.85</v>
      </c>
      <c r="S3846" s="38">
        <f t="shared" si="364"/>
        <v>3.3741176470588234</v>
      </c>
      <c r="T3846" s="9">
        <f t="shared" si="365"/>
        <v>1.4609929411764706</v>
      </c>
      <c r="V3846" s="11"/>
    </row>
    <row r="3847" spans="2:22" ht="18">
      <c r="B3847" t="s">
        <v>550</v>
      </c>
      <c r="C3847" t="s">
        <v>10</v>
      </c>
      <c r="D3847" t="str">
        <f>VLOOKUP(G3847,Sheet1!J:K,2,0)</f>
        <v>C</v>
      </c>
      <c r="E3847" t="str">
        <f t="shared" si="360"/>
        <v>C职业培训</v>
      </c>
      <c r="F3847" t="str">
        <f>VLOOKUP(G3847,Sheet1!J:L,3,0)</f>
        <v>广西壮族自治区</v>
      </c>
      <c r="G3847" t="s">
        <v>276</v>
      </c>
      <c r="H3847" s="2" t="str">
        <f>VLOOKUP(G3847,Sheet1!J:O,6,0)</f>
        <v>华南大区</v>
      </c>
      <c r="I3847">
        <v>74</v>
      </c>
      <c r="J3847">
        <v>1</v>
      </c>
      <c r="K3847" s="8">
        <f>VLOOKUP(C3847,'渗透率、续签率'!B:C,2,0)</f>
        <v>0.63200000000000001</v>
      </c>
      <c r="L3847" s="6">
        <f t="shared" si="361"/>
        <v>1.3513513513513514E-2</v>
      </c>
      <c r="M3847">
        <v>5</v>
      </c>
      <c r="N3847">
        <v>0</v>
      </c>
      <c r="O3847" s="24">
        <f t="shared" si="362"/>
        <v>0</v>
      </c>
      <c r="P3847" s="35">
        <f>VLOOKUP(E3847,'参数设置&amp;汇总'!O:X,10,0)</f>
        <v>0.25</v>
      </c>
      <c r="Q3847" s="37">
        <f t="shared" si="363"/>
        <v>1.25</v>
      </c>
      <c r="R3847">
        <v>0.85</v>
      </c>
      <c r="S3847" s="38">
        <f t="shared" si="364"/>
        <v>1.4705882352941178</v>
      </c>
      <c r="T3847" s="9">
        <f t="shared" si="365"/>
        <v>0.63676470588235301</v>
      </c>
      <c r="V3847" s="11"/>
    </row>
    <row r="3848" spans="2:22" ht="18">
      <c r="B3848" t="s">
        <v>550</v>
      </c>
      <c r="C3848" t="s">
        <v>10</v>
      </c>
      <c r="D3848" t="str">
        <f>VLOOKUP(G3848,Sheet1!J:K,2,0)</f>
        <v>C</v>
      </c>
      <c r="E3848" t="str">
        <f t="shared" si="360"/>
        <v>C职业培训</v>
      </c>
      <c r="F3848" t="str">
        <f>VLOOKUP(G3848,Sheet1!J:L,3,0)</f>
        <v>云南省</v>
      </c>
      <c r="G3848" t="s">
        <v>277</v>
      </c>
      <c r="H3848" s="2" t="str">
        <f>VLOOKUP(G3848,Sheet1!J:O,6,0)</f>
        <v>华南大区</v>
      </c>
      <c r="I3848">
        <v>86</v>
      </c>
      <c r="J3848">
        <v>1</v>
      </c>
      <c r="K3848" s="8">
        <f>VLOOKUP(C3848,'渗透率、续签率'!B:C,2,0)</f>
        <v>0.63200000000000001</v>
      </c>
      <c r="L3848" s="6">
        <f t="shared" si="361"/>
        <v>1.1627906976744186E-2</v>
      </c>
      <c r="M3848">
        <v>10</v>
      </c>
      <c r="N3848">
        <v>1</v>
      </c>
      <c r="O3848" s="24">
        <f t="shared" si="362"/>
        <v>0.1</v>
      </c>
      <c r="P3848" s="35">
        <f>VLOOKUP(E3848,'参数设置&amp;汇总'!O:X,10,0)</f>
        <v>0.25</v>
      </c>
      <c r="Q3848" s="37">
        <f t="shared" si="363"/>
        <v>2.5</v>
      </c>
      <c r="R3848">
        <v>0.85</v>
      </c>
      <c r="S3848" s="38">
        <f t="shared" si="364"/>
        <v>2.1976470588235295</v>
      </c>
      <c r="T3848" s="9">
        <f t="shared" si="365"/>
        <v>0.95158117647058826</v>
      </c>
      <c r="V3848" s="11"/>
    </row>
    <row r="3849" spans="2:22" ht="18">
      <c r="B3849" t="s">
        <v>550</v>
      </c>
      <c r="C3849" t="s">
        <v>10</v>
      </c>
      <c r="D3849" t="str">
        <f>VLOOKUP(G3849,Sheet1!J:K,2,0)</f>
        <v>C</v>
      </c>
      <c r="E3849" t="str">
        <f t="shared" si="360"/>
        <v>C职业培训</v>
      </c>
      <c r="F3849" t="str">
        <f>VLOOKUP(G3849,Sheet1!J:L,3,0)</f>
        <v>陕西省</v>
      </c>
      <c r="G3849" t="s">
        <v>278</v>
      </c>
      <c r="H3849" s="2" t="str">
        <f>VLOOKUP(G3849,Sheet1!J:O,6,0)</f>
        <v>华北大区</v>
      </c>
      <c r="I3849">
        <v>162</v>
      </c>
      <c r="J3849">
        <v>3</v>
      </c>
      <c r="K3849" s="8">
        <f>VLOOKUP(C3849,'渗透率、续签率'!B:C,2,0)</f>
        <v>0.63200000000000001</v>
      </c>
      <c r="L3849" s="6">
        <f t="shared" si="361"/>
        <v>1.8518518518518517E-2</v>
      </c>
      <c r="M3849">
        <v>10</v>
      </c>
      <c r="N3849">
        <v>1</v>
      </c>
      <c r="O3849" s="24">
        <f t="shared" si="362"/>
        <v>0.1</v>
      </c>
      <c r="P3849" s="35">
        <f>VLOOKUP(E3849,'参数设置&amp;汇总'!O:X,10,0)</f>
        <v>0.25</v>
      </c>
      <c r="Q3849" s="37">
        <f t="shared" si="363"/>
        <v>2.5</v>
      </c>
      <c r="R3849">
        <v>0.85</v>
      </c>
      <c r="S3849" s="38">
        <f t="shared" si="364"/>
        <v>2.1976470588235295</v>
      </c>
      <c r="T3849" s="9">
        <f t="shared" si="365"/>
        <v>0.95158117647058826</v>
      </c>
      <c r="V3849" s="11"/>
    </row>
    <row r="3850" spans="2:22" ht="18">
      <c r="B3850" t="s">
        <v>550</v>
      </c>
      <c r="C3850" t="s">
        <v>10</v>
      </c>
      <c r="D3850" t="str">
        <f>VLOOKUP(G3850,Sheet1!J:K,2,0)</f>
        <v>C</v>
      </c>
      <c r="E3850" t="str">
        <f t="shared" si="360"/>
        <v>C职业培训</v>
      </c>
      <c r="F3850" t="str">
        <f>VLOOKUP(G3850,Sheet1!J:L,3,0)</f>
        <v>甘肃省</v>
      </c>
      <c r="G3850" t="s">
        <v>279</v>
      </c>
      <c r="H3850" s="2" t="str">
        <f>VLOOKUP(G3850,Sheet1!J:O,6,0)</f>
        <v>华北大区</v>
      </c>
      <c r="I3850">
        <v>53</v>
      </c>
      <c r="J3850">
        <v>2</v>
      </c>
      <c r="K3850" s="8">
        <f>VLOOKUP(C3850,'渗透率、续签率'!B:C,2,0)</f>
        <v>0.63200000000000001</v>
      </c>
      <c r="L3850" s="6">
        <f t="shared" si="361"/>
        <v>3.7735849056603772E-2</v>
      </c>
      <c r="M3850">
        <v>4</v>
      </c>
      <c r="N3850">
        <v>1</v>
      </c>
      <c r="O3850" s="24">
        <f t="shared" si="362"/>
        <v>0.25</v>
      </c>
      <c r="P3850" s="35">
        <f>VLOOKUP(E3850,'参数设置&amp;汇总'!O:X,10,0)</f>
        <v>0.25</v>
      </c>
      <c r="Q3850" s="37">
        <f t="shared" si="363"/>
        <v>1</v>
      </c>
      <c r="R3850">
        <v>0.85</v>
      </c>
      <c r="S3850" s="38">
        <f t="shared" si="364"/>
        <v>0.43294117647058822</v>
      </c>
      <c r="T3850" s="9">
        <f t="shared" si="365"/>
        <v>0.1874635294117647</v>
      </c>
      <c r="V3850" s="11"/>
    </row>
    <row r="3851" spans="2:22" ht="18">
      <c r="B3851" t="s">
        <v>550</v>
      </c>
      <c r="C3851" t="s">
        <v>10</v>
      </c>
      <c r="D3851" t="str">
        <f>VLOOKUP(G3851,Sheet1!J:K,2,0)</f>
        <v>A</v>
      </c>
      <c r="E3851" t="str">
        <f t="shared" si="360"/>
        <v>A职业培训</v>
      </c>
      <c r="F3851" t="str">
        <f>VLOOKUP(G3851,Sheet1!J:L,3,0)</f>
        <v>湖北省</v>
      </c>
      <c r="G3851" t="s">
        <v>56</v>
      </c>
      <c r="H3851" s="2" t="str">
        <f>VLOOKUP(G3851,Sheet1!J:O,6,0)</f>
        <v>华南大区</v>
      </c>
      <c r="I3851">
        <v>870</v>
      </c>
      <c r="J3851">
        <v>68</v>
      </c>
      <c r="K3851" s="8">
        <f>VLOOKUP(C3851,'渗透率、续签率'!B:C,2,0)</f>
        <v>0.63200000000000001</v>
      </c>
      <c r="L3851" s="6">
        <f t="shared" si="361"/>
        <v>7.8160919540229884E-2</v>
      </c>
      <c r="M3851">
        <v>166</v>
      </c>
      <c r="N3851">
        <v>63</v>
      </c>
      <c r="O3851" s="24">
        <f t="shared" si="362"/>
        <v>0.37951807228915663</v>
      </c>
      <c r="P3851" s="35">
        <f>VLOOKUP(E3851,'参数设置&amp;汇总'!O:X,10,0)</f>
        <v>0.4</v>
      </c>
      <c r="Q3851" s="37">
        <f t="shared" si="363"/>
        <v>66.400000000000006</v>
      </c>
      <c r="R3851">
        <v>0.85</v>
      </c>
      <c r="S3851" s="38">
        <f t="shared" si="364"/>
        <v>31.275294117647068</v>
      </c>
      <c r="T3851" s="9">
        <f t="shared" si="365"/>
        <v>13.54220235294118</v>
      </c>
      <c r="V3851" s="11"/>
    </row>
    <row r="3852" spans="2:22" ht="18">
      <c r="B3852" t="s">
        <v>550</v>
      </c>
      <c r="C3852" t="s">
        <v>10</v>
      </c>
      <c r="D3852" t="str">
        <f>VLOOKUP(G3852,Sheet1!J:K,2,0)</f>
        <v>C</v>
      </c>
      <c r="E3852" t="str">
        <f t="shared" si="360"/>
        <v>C职业培训</v>
      </c>
      <c r="F3852" t="str">
        <f>VLOOKUP(G3852,Sheet1!J:L,3,0)</f>
        <v>贵州省</v>
      </c>
      <c r="G3852" t="s">
        <v>280</v>
      </c>
      <c r="H3852" s="2" t="str">
        <f>VLOOKUP(G3852,Sheet1!J:O,6,0)</f>
        <v>华北大区</v>
      </c>
      <c r="I3852">
        <v>143</v>
      </c>
      <c r="J3852">
        <v>1</v>
      </c>
      <c r="K3852" s="8">
        <f>VLOOKUP(C3852,'渗透率、续签率'!B:C,2,0)</f>
        <v>0.63200000000000001</v>
      </c>
      <c r="L3852" s="6">
        <f t="shared" si="361"/>
        <v>6.993006993006993E-3</v>
      </c>
      <c r="M3852">
        <v>1</v>
      </c>
      <c r="N3852">
        <v>1</v>
      </c>
      <c r="O3852" s="24">
        <f t="shared" si="362"/>
        <v>1</v>
      </c>
      <c r="P3852" s="35">
        <f>VLOOKUP(E3852,'参数设置&amp;汇总'!O:X,10,0)</f>
        <v>0.25</v>
      </c>
      <c r="Q3852" s="37">
        <f t="shared" si="363"/>
        <v>1</v>
      </c>
      <c r="R3852">
        <v>0.85</v>
      </c>
      <c r="S3852" s="38">
        <f t="shared" si="364"/>
        <v>0.43294117647058822</v>
      </c>
      <c r="T3852" s="9">
        <f t="shared" si="365"/>
        <v>0.1874635294117647</v>
      </c>
      <c r="V3852" s="11"/>
    </row>
    <row r="3853" spans="2:22" ht="18">
      <c r="B3853" t="s">
        <v>550</v>
      </c>
      <c r="C3853" t="s">
        <v>10</v>
      </c>
      <c r="D3853" t="str">
        <f>VLOOKUP(G3853,Sheet1!J:K,2,0)</f>
        <v>C</v>
      </c>
      <c r="E3853" t="str">
        <f t="shared" si="360"/>
        <v>C职业培训</v>
      </c>
      <c r="F3853" t="str">
        <f>VLOOKUP(G3853,Sheet1!J:L,3,0)</f>
        <v>湖南省</v>
      </c>
      <c r="G3853" t="s">
        <v>281</v>
      </c>
      <c r="H3853" s="2" t="str">
        <f>VLOOKUP(G3853,Sheet1!J:O,6,0)</f>
        <v>华南大区</v>
      </c>
      <c r="I3853">
        <v>156</v>
      </c>
      <c r="J3853">
        <v>6</v>
      </c>
      <c r="K3853" s="8">
        <f>VLOOKUP(C3853,'渗透率、续签率'!B:C,2,0)</f>
        <v>0.63200000000000001</v>
      </c>
      <c r="L3853" s="6">
        <f t="shared" si="361"/>
        <v>3.8461538461538464E-2</v>
      </c>
      <c r="M3853">
        <v>12</v>
      </c>
      <c r="N3853">
        <v>5</v>
      </c>
      <c r="O3853" s="24">
        <f t="shared" si="362"/>
        <v>0.41666666666666669</v>
      </c>
      <c r="P3853" s="35">
        <f>VLOOKUP(E3853,'参数设置&amp;汇总'!O:X,10,0)</f>
        <v>0.25</v>
      </c>
      <c r="Q3853" s="37">
        <f t="shared" si="363"/>
        <v>5</v>
      </c>
      <c r="R3853">
        <v>0.85</v>
      </c>
      <c r="S3853" s="38">
        <f t="shared" si="364"/>
        <v>2.164705882352941</v>
      </c>
      <c r="T3853" s="9">
        <f t="shared" si="365"/>
        <v>0.93731764705882348</v>
      </c>
      <c r="V3853" s="11"/>
    </row>
    <row r="3854" spans="2:22" ht="18">
      <c r="B3854" t="s">
        <v>550</v>
      </c>
      <c r="C3854" t="s">
        <v>10</v>
      </c>
      <c r="D3854" t="str">
        <f>VLOOKUP(G3854,Sheet1!J:K,2,0)</f>
        <v>C</v>
      </c>
      <c r="E3854" t="str">
        <f t="shared" si="360"/>
        <v>C职业培训</v>
      </c>
      <c r="F3854" t="str">
        <f>VLOOKUP(G3854,Sheet1!J:L,3,0)</f>
        <v>陕西省</v>
      </c>
      <c r="G3854" t="s">
        <v>282</v>
      </c>
      <c r="H3854" s="2" t="str">
        <f>VLOOKUP(G3854,Sheet1!J:O,6,0)</f>
        <v>华北大区</v>
      </c>
      <c r="I3854">
        <v>182</v>
      </c>
      <c r="J3854">
        <v>2</v>
      </c>
      <c r="K3854" s="8">
        <f>VLOOKUP(C3854,'渗透率、续签率'!B:C,2,0)</f>
        <v>0.63200000000000001</v>
      </c>
      <c r="L3854" s="6">
        <f t="shared" si="361"/>
        <v>1.098901098901099E-2</v>
      </c>
      <c r="M3854">
        <v>14</v>
      </c>
      <c r="N3854">
        <v>2</v>
      </c>
      <c r="O3854" s="24">
        <f t="shared" si="362"/>
        <v>0.14285714285714285</v>
      </c>
      <c r="P3854" s="35">
        <f>VLOOKUP(E3854,'参数设置&amp;汇总'!O:X,10,0)</f>
        <v>0.25</v>
      </c>
      <c r="Q3854" s="37">
        <f t="shared" si="363"/>
        <v>3.5</v>
      </c>
      <c r="R3854">
        <v>0.85</v>
      </c>
      <c r="S3854" s="38">
        <f t="shared" si="364"/>
        <v>2.6305882352941174</v>
      </c>
      <c r="T3854" s="9">
        <f t="shared" si="365"/>
        <v>1.1390447058823527</v>
      </c>
      <c r="V3854" s="11"/>
    </row>
    <row r="3855" spans="2:22" ht="18">
      <c r="B3855" t="s">
        <v>550</v>
      </c>
      <c r="C3855" t="s">
        <v>10</v>
      </c>
      <c r="D3855" t="str">
        <f>VLOOKUP(G3855,Sheet1!J:K,2,0)</f>
        <v>C</v>
      </c>
      <c r="E3855" t="str">
        <f t="shared" si="360"/>
        <v>C职业培训</v>
      </c>
      <c r="F3855" t="str">
        <f>VLOOKUP(G3855,Sheet1!J:L,3,0)</f>
        <v>广东省</v>
      </c>
      <c r="G3855" t="s">
        <v>283</v>
      </c>
      <c r="H3855" s="2" t="str">
        <f>VLOOKUP(G3855,Sheet1!J:O,6,0)</f>
        <v>华南大区</v>
      </c>
      <c r="I3855">
        <v>218</v>
      </c>
      <c r="J3855">
        <v>1</v>
      </c>
      <c r="K3855" s="8">
        <f>VLOOKUP(C3855,'渗透率、续签率'!B:C,2,0)</f>
        <v>0.63200000000000001</v>
      </c>
      <c r="L3855" s="6">
        <f t="shared" si="361"/>
        <v>4.5871559633027525E-3</v>
      </c>
      <c r="M3855">
        <v>23</v>
      </c>
      <c r="N3855">
        <v>1</v>
      </c>
      <c r="O3855" s="24">
        <f t="shared" si="362"/>
        <v>4.3478260869565216E-2</v>
      </c>
      <c r="P3855" s="35">
        <f>VLOOKUP(E3855,'参数设置&amp;汇总'!O:X,10,0)</f>
        <v>0.25</v>
      </c>
      <c r="Q3855" s="37">
        <f t="shared" si="363"/>
        <v>5.75</v>
      </c>
      <c r="R3855">
        <v>0.85</v>
      </c>
      <c r="S3855" s="38">
        <f t="shared" si="364"/>
        <v>6.0211764705882356</v>
      </c>
      <c r="T3855" s="9">
        <f t="shared" si="365"/>
        <v>2.6071694117647062</v>
      </c>
      <c r="V3855" s="11"/>
    </row>
    <row r="3856" spans="2:22" ht="18">
      <c r="B3856" t="s">
        <v>550</v>
      </c>
      <c r="C3856" t="s">
        <v>10</v>
      </c>
      <c r="D3856" t="str">
        <f>VLOOKUP(G3856,Sheet1!J:K,2,0)</f>
        <v>C</v>
      </c>
      <c r="E3856" t="str">
        <f t="shared" si="360"/>
        <v>C职业培训</v>
      </c>
      <c r="F3856" t="str">
        <f>VLOOKUP(G3856,Sheet1!J:L,3,0)</f>
        <v>广东省</v>
      </c>
      <c r="G3856" t="s">
        <v>284</v>
      </c>
      <c r="H3856" s="2" t="str">
        <f>VLOOKUP(G3856,Sheet1!J:O,6,0)</f>
        <v>华南大区</v>
      </c>
      <c r="I3856">
        <v>74</v>
      </c>
      <c r="J3856">
        <v>3</v>
      </c>
      <c r="K3856" s="8">
        <f>VLOOKUP(C3856,'渗透率、续签率'!B:C,2,0)</f>
        <v>0.63200000000000001</v>
      </c>
      <c r="L3856" s="6">
        <f t="shared" si="361"/>
        <v>4.0540540540540543E-2</v>
      </c>
      <c r="M3856">
        <v>12</v>
      </c>
      <c r="N3856">
        <v>3</v>
      </c>
      <c r="O3856" s="24">
        <f t="shared" si="362"/>
        <v>0.25</v>
      </c>
      <c r="P3856" s="35">
        <f>VLOOKUP(E3856,'参数设置&amp;汇总'!O:X,10,0)</f>
        <v>0.25</v>
      </c>
      <c r="Q3856" s="37">
        <f t="shared" si="363"/>
        <v>3</v>
      </c>
      <c r="R3856">
        <v>0.85</v>
      </c>
      <c r="S3856" s="38">
        <f t="shared" si="364"/>
        <v>1.2988235294117649</v>
      </c>
      <c r="T3856" s="9">
        <f t="shared" si="365"/>
        <v>0.5623905882352942</v>
      </c>
      <c r="V3856" s="11"/>
    </row>
    <row r="3857" spans="2:22" ht="18">
      <c r="B3857" t="s">
        <v>550</v>
      </c>
      <c r="C3857" t="s">
        <v>10</v>
      </c>
      <c r="D3857" t="str">
        <f>VLOOKUP(G3857,Sheet1!J:K,2,0)</f>
        <v>C</v>
      </c>
      <c r="E3857" t="str">
        <f t="shared" si="360"/>
        <v>C职业培训</v>
      </c>
      <c r="F3857" t="str">
        <f>VLOOKUP(G3857,Sheet1!J:L,3,0)</f>
        <v>广东省</v>
      </c>
      <c r="G3857" t="s">
        <v>285</v>
      </c>
      <c r="H3857" s="2" t="str">
        <f>VLOOKUP(G3857,Sheet1!J:O,6,0)</f>
        <v>华南大区</v>
      </c>
      <c r="I3857">
        <v>190</v>
      </c>
      <c r="J3857">
        <v>2</v>
      </c>
      <c r="K3857" s="8">
        <f>VLOOKUP(C3857,'渗透率、续签率'!B:C,2,0)</f>
        <v>0.63200000000000001</v>
      </c>
      <c r="L3857" s="6">
        <f t="shared" si="361"/>
        <v>1.0526315789473684E-2</v>
      </c>
      <c r="M3857">
        <v>27</v>
      </c>
      <c r="N3857">
        <v>2</v>
      </c>
      <c r="O3857" s="24">
        <f t="shared" si="362"/>
        <v>7.407407407407407E-2</v>
      </c>
      <c r="P3857" s="35">
        <f>VLOOKUP(E3857,'参数设置&amp;汇总'!O:X,10,0)</f>
        <v>0.25</v>
      </c>
      <c r="Q3857" s="37">
        <f t="shared" si="363"/>
        <v>6.75</v>
      </c>
      <c r="R3857">
        <v>0.85</v>
      </c>
      <c r="S3857" s="38">
        <f t="shared" si="364"/>
        <v>6.4541176470588235</v>
      </c>
      <c r="T3857" s="9">
        <f t="shared" si="365"/>
        <v>2.7946329411764705</v>
      </c>
      <c r="V3857" s="11"/>
    </row>
    <row r="3858" spans="2:22" ht="18">
      <c r="B3858" t="s">
        <v>550</v>
      </c>
      <c r="C3858" t="s">
        <v>10</v>
      </c>
      <c r="D3858" t="str">
        <f>VLOOKUP(G3858,Sheet1!J:K,2,0)</f>
        <v>C</v>
      </c>
      <c r="E3858" t="str">
        <f t="shared" si="360"/>
        <v>C职业培训</v>
      </c>
      <c r="F3858" t="str">
        <f>VLOOKUP(G3858,Sheet1!J:L,3,0)</f>
        <v>安徽省</v>
      </c>
      <c r="G3858" t="s">
        <v>286</v>
      </c>
      <c r="H3858" s="2" t="str">
        <f>VLOOKUP(G3858,Sheet1!J:O,6,0)</f>
        <v>华南大区</v>
      </c>
      <c r="I3858">
        <v>53</v>
      </c>
      <c r="J3858">
        <v>1</v>
      </c>
      <c r="K3858" s="8">
        <f>VLOOKUP(C3858,'渗透率、续签率'!B:C,2,0)</f>
        <v>0.63200000000000001</v>
      </c>
      <c r="L3858" s="6">
        <f t="shared" si="361"/>
        <v>1.8867924528301886E-2</v>
      </c>
      <c r="M3858">
        <v>9</v>
      </c>
      <c r="N3858">
        <v>1</v>
      </c>
      <c r="O3858" s="24">
        <f t="shared" si="362"/>
        <v>0.1111111111111111</v>
      </c>
      <c r="P3858" s="35">
        <f>VLOOKUP(E3858,'参数设置&amp;汇总'!O:X,10,0)</f>
        <v>0.25</v>
      </c>
      <c r="Q3858" s="37">
        <f t="shared" si="363"/>
        <v>2.25</v>
      </c>
      <c r="R3858">
        <v>0.85</v>
      </c>
      <c r="S3858" s="38">
        <f t="shared" si="364"/>
        <v>1.9035294117647057</v>
      </c>
      <c r="T3858" s="9">
        <f t="shared" si="365"/>
        <v>0.82422823529411759</v>
      </c>
      <c r="V3858" s="11"/>
    </row>
    <row r="3859" spans="2:22" ht="18">
      <c r="B3859" t="s">
        <v>550</v>
      </c>
      <c r="C3859" t="s">
        <v>10</v>
      </c>
      <c r="D3859" t="str">
        <f>VLOOKUP(G3859,Sheet1!J:K,2,0)</f>
        <v>B</v>
      </c>
      <c r="E3859" t="str">
        <f t="shared" si="360"/>
        <v>B职业培训</v>
      </c>
      <c r="F3859" t="str">
        <f>VLOOKUP(G3859,Sheet1!J:L,3,0)</f>
        <v>辽宁省</v>
      </c>
      <c r="G3859" t="s">
        <v>75</v>
      </c>
      <c r="H3859" s="2" t="str">
        <f>VLOOKUP(G3859,Sheet1!J:O,6,0)</f>
        <v>华北大区</v>
      </c>
      <c r="I3859">
        <v>732</v>
      </c>
      <c r="J3859">
        <v>77</v>
      </c>
      <c r="K3859" s="8">
        <f>VLOOKUP(C3859,'渗透率、续签率'!B:C,2,0)</f>
        <v>0.63200000000000001</v>
      </c>
      <c r="L3859" s="6">
        <f t="shared" si="361"/>
        <v>0.1051912568306011</v>
      </c>
      <c r="M3859">
        <v>118</v>
      </c>
      <c r="N3859">
        <v>39</v>
      </c>
      <c r="O3859" s="24">
        <f t="shared" si="362"/>
        <v>0.33050847457627119</v>
      </c>
      <c r="P3859" s="35">
        <f>VLOOKUP(E3859,'参数设置&amp;汇总'!O:X,10,0)</f>
        <v>0.35</v>
      </c>
      <c r="Q3859" s="37">
        <f t="shared" si="363"/>
        <v>41.3</v>
      </c>
      <c r="R3859">
        <v>0.85</v>
      </c>
      <c r="S3859" s="38">
        <f t="shared" si="364"/>
        <v>19.590588235294113</v>
      </c>
      <c r="T3859" s="9">
        <f t="shared" si="365"/>
        <v>8.4827247058823509</v>
      </c>
    </row>
    <row r="3860" spans="2:22" ht="18">
      <c r="B3860" t="s">
        <v>550</v>
      </c>
      <c r="C3860" t="s">
        <v>10</v>
      </c>
      <c r="D3860" t="str">
        <f>VLOOKUP(G3860,Sheet1!J:K,2,0)</f>
        <v>C</v>
      </c>
      <c r="E3860" t="str">
        <f t="shared" si="360"/>
        <v>C职业培训</v>
      </c>
      <c r="F3860" t="str">
        <f>VLOOKUP(G3860,Sheet1!J:L,3,0)</f>
        <v>河北省</v>
      </c>
      <c r="G3860" t="s">
        <v>287</v>
      </c>
      <c r="H3860" s="2" t="str">
        <f>VLOOKUP(G3860,Sheet1!J:O,6,0)</f>
        <v>华北大区</v>
      </c>
      <c r="I3860">
        <v>355</v>
      </c>
      <c r="J3860">
        <v>7</v>
      </c>
      <c r="K3860" s="8">
        <f>VLOOKUP(C3860,'渗透率、续签率'!B:C,2,0)</f>
        <v>0.63200000000000001</v>
      </c>
      <c r="L3860" s="6">
        <f t="shared" si="361"/>
        <v>1.9718309859154931E-2</v>
      </c>
      <c r="M3860">
        <v>39</v>
      </c>
      <c r="N3860">
        <v>4</v>
      </c>
      <c r="O3860" s="24">
        <f t="shared" si="362"/>
        <v>0.10256410256410256</v>
      </c>
      <c r="P3860" s="35">
        <f>VLOOKUP(E3860,'参数设置&amp;汇总'!O:X,10,0)</f>
        <v>0.25</v>
      </c>
      <c r="Q3860" s="37">
        <f t="shared" si="363"/>
        <v>9.75</v>
      </c>
      <c r="R3860">
        <v>0.85</v>
      </c>
      <c r="S3860" s="38">
        <f t="shared" si="364"/>
        <v>8.4964705882352938</v>
      </c>
      <c r="T3860" s="9">
        <f t="shared" si="365"/>
        <v>3.6789717647058824</v>
      </c>
      <c r="V3860" s="11"/>
    </row>
    <row r="3861" spans="2:22" ht="18">
      <c r="B3861" t="s">
        <v>550</v>
      </c>
      <c r="C3861" t="s">
        <v>10</v>
      </c>
      <c r="D3861" t="str">
        <f>VLOOKUP(G3861,Sheet1!J:K,2,0)</f>
        <v>C</v>
      </c>
      <c r="E3861" t="str">
        <f t="shared" si="360"/>
        <v>C职业培训</v>
      </c>
      <c r="F3861" t="str">
        <f>VLOOKUP(G3861,Sheet1!J:L,3,0)</f>
        <v>广西壮族自治区</v>
      </c>
      <c r="G3861" t="s">
        <v>288</v>
      </c>
      <c r="H3861" s="2" t="str">
        <f>VLOOKUP(G3861,Sheet1!J:O,6,0)</f>
        <v>华南大区</v>
      </c>
      <c r="I3861">
        <v>63</v>
      </c>
      <c r="J3861">
        <v>2</v>
      </c>
      <c r="K3861" s="8">
        <f>VLOOKUP(C3861,'渗透率、续签率'!B:C,2,0)</f>
        <v>0.63200000000000001</v>
      </c>
      <c r="L3861" s="6">
        <f t="shared" si="361"/>
        <v>3.1746031746031744E-2</v>
      </c>
      <c r="M3861">
        <v>1</v>
      </c>
      <c r="N3861">
        <v>0</v>
      </c>
      <c r="O3861" s="24">
        <f t="shared" si="362"/>
        <v>0</v>
      </c>
      <c r="P3861" s="35">
        <f>VLOOKUP(E3861,'参数设置&amp;汇总'!O:X,10,0)</f>
        <v>0.25</v>
      </c>
      <c r="Q3861" s="37">
        <f t="shared" si="363"/>
        <v>0.25</v>
      </c>
      <c r="R3861">
        <v>0.85</v>
      </c>
      <c r="S3861" s="38">
        <f t="shared" si="364"/>
        <v>0.29411764705882354</v>
      </c>
      <c r="T3861" s="9">
        <f t="shared" si="365"/>
        <v>0.12735294117647059</v>
      </c>
      <c r="U3861" s="1"/>
      <c r="V3861" s="11"/>
    </row>
    <row r="3862" spans="2:22" ht="18">
      <c r="B3862" t="s">
        <v>550</v>
      </c>
      <c r="C3862" t="s">
        <v>10</v>
      </c>
      <c r="D3862" t="str">
        <f>VLOOKUP(G3862,Sheet1!J:K,2,0)</f>
        <v>C</v>
      </c>
      <c r="E3862" t="str">
        <f t="shared" si="360"/>
        <v>C职业培训</v>
      </c>
      <c r="F3862" t="str">
        <f>VLOOKUP(G3862,Sheet1!J:L,3,0)</f>
        <v>广东省</v>
      </c>
      <c r="G3862" t="s">
        <v>289</v>
      </c>
      <c r="H3862" s="2" t="str">
        <f>VLOOKUP(G3862,Sheet1!J:O,6,0)</f>
        <v>华南大区</v>
      </c>
      <c r="I3862">
        <v>109</v>
      </c>
      <c r="J3862">
        <v>1</v>
      </c>
      <c r="K3862" s="8">
        <f>VLOOKUP(C3862,'渗透率、续签率'!B:C,2,0)</f>
        <v>0.63200000000000001</v>
      </c>
      <c r="L3862" s="6">
        <f t="shared" si="361"/>
        <v>9.1743119266055051E-3</v>
      </c>
      <c r="M3862">
        <v>2</v>
      </c>
      <c r="N3862">
        <v>1</v>
      </c>
      <c r="O3862" s="24">
        <f t="shared" si="362"/>
        <v>0.5</v>
      </c>
      <c r="P3862" s="35">
        <f>VLOOKUP(E3862,'参数设置&amp;汇总'!O:X,10,0)</f>
        <v>0.25</v>
      </c>
      <c r="Q3862" s="37">
        <f t="shared" si="363"/>
        <v>1</v>
      </c>
      <c r="R3862">
        <v>0.85</v>
      </c>
      <c r="S3862" s="38">
        <f t="shared" si="364"/>
        <v>0.43294117647058822</v>
      </c>
      <c r="T3862" s="9">
        <f t="shared" si="365"/>
        <v>0.1874635294117647</v>
      </c>
      <c r="V3862" s="11"/>
    </row>
    <row r="3863" spans="2:22" ht="18">
      <c r="B3863" t="s">
        <v>550</v>
      </c>
      <c r="C3863" t="s">
        <v>10</v>
      </c>
      <c r="D3863" t="str">
        <f>VLOOKUP(G3863,Sheet1!J:K,2,0)</f>
        <v>C</v>
      </c>
      <c r="E3863" t="str">
        <f t="shared" si="360"/>
        <v>C职业培训</v>
      </c>
      <c r="F3863" t="str">
        <f>VLOOKUP(G3863,Sheet1!J:L,3,0)</f>
        <v>福建省</v>
      </c>
      <c r="G3863" t="s">
        <v>290</v>
      </c>
      <c r="H3863" s="2" t="str">
        <f>VLOOKUP(G3863,Sheet1!J:O,6,0)</f>
        <v>华南大区</v>
      </c>
      <c r="I3863">
        <v>324</v>
      </c>
      <c r="J3863">
        <v>8</v>
      </c>
      <c r="K3863" s="8">
        <f>VLOOKUP(C3863,'渗透率、续签率'!B:C,2,0)</f>
        <v>0.63200000000000001</v>
      </c>
      <c r="L3863" s="6">
        <f t="shared" si="361"/>
        <v>2.4691358024691357E-2</v>
      </c>
      <c r="M3863">
        <v>20</v>
      </c>
      <c r="N3863">
        <v>6</v>
      </c>
      <c r="O3863" s="24">
        <f t="shared" si="362"/>
        <v>0.3</v>
      </c>
      <c r="P3863" s="35">
        <f>VLOOKUP(E3863,'参数设置&amp;汇总'!O:X,10,0)</f>
        <v>0.25</v>
      </c>
      <c r="Q3863" s="37">
        <f t="shared" si="363"/>
        <v>6</v>
      </c>
      <c r="R3863">
        <v>0.85</v>
      </c>
      <c r="S3863" s="38">
        <f t="shared" si="364"/>
        <v>2.5976470588235299</v>
      </c>
      <c r="T3863" s="9">
        <f t="shared" si="365"/>
        <v>1.1247811764705884</v>
      </c>
    </row>
    <row r="3864" spans="2:22" ht="18">
      <c r="B3864" t="s">
        <v>550</v>
      </c>
      <c r="C3864" t="s">
        <v>10</v>
      </c>
      <c r="D3864" t="str">
        <f>VLOOKUP(G3864,Sheet1!J:K,2,0)</f>
        <v>C</v>
      </c>
      <c r="E3864" t="str">
        <f t="shared" si="360"/>
        <v>C职业培训</v>
      </c>
      <c r="F3864" t="str">
        <f>VLOOKUP(G3864,Sheet1!J:L,3,0)</f>
        <v>山东省</v>
      </c>
      <c r="G3864" t="s">
        <v>291</v>
      </c>
      <c r="H3864" s="2" t="str">
        <f>VLOOKUP(G3864,Sheet1!J:O,6,0)</f>
        <v>华北大区</v>
      </c>
      <c r="I3864">
        <v>343</v>
      </c>
      <c r="J3864">
        <v>4</v>
      </c>
      <c r="K3864" s="8">
        <f>VLOOKUP(C3864,'渗透率、续签率'!B:C,2,0)</f>
        <v>0.63200000000000001</v>
      </c>
      <c r="L3864" s="6">
        <f t="shared" si="361"/>
        <v>1.1661807580174927E-2</v>
      </c>
      <c r="M3864">
        <v>18</v>
      </c>
      <c r="N3864">
        <v>4</v>
      </c>
      <c r="O3864" s="24">
        <f t="shared" si="362"/>
        <v>0.22222222222222221</v>
      </c>
      <c r="P3864" s="35">
        <f>VLOOKUP(E3864,'参数设置&amp;汇总'!O:X,10,0)</f>
        <v>0.25</v>
      </c>
      <c r="Q3864" s="37">
        <f t="shared" si="363"/>
        <v>4.5</v>
      </c>
      <c r="R3864">
        <v>0.85</v>
      </c>
      <c r="S3864" s="38">
        <f t="shared" si="364"/>
        <v>2.3199999999999998</v>
      </c>
      <c r="T3864" s="9">
        <f t="shared" si="365"/>
        <v>1.0045599999999999</v>
      </c>
      <c r="V3864" s="11"/>
    </row>
    <row r="3865" spans="2:22" ht="18">
      <c r="B3865" t="s">
        <v>550</v>
      </c>
      <c r="C3865" t="s">
        <v>10</v>
      </c>
      <c r="D3865" t="str">
        <f>VLOOKUP(G3865,Sheet1!J:K,2,0)</f>
        <v>C</v>
      </c>
      <c r="E3865" t="str">
        <f t="shared" si="360"/>
        <v>C职业培训</v>
      </c>
      <c r="F3865" t="str">
        <f>VLOOKUP(G3865,Sheet1!J:L,3,0)</f>
        <v>江苏省</v>
      </c>
      <c r="G3865" t="s">
        <v>292</v>
      </c>
      <c r="H3865" s="2" t="str">
        <f>VLOOKUP(G3865,Sheet1!J:O,6,0)</f>
        <v>华北大区</v>
      </c>
      <c r="I3865">
        <v>236</v>
      </c>
      <c r="J3865">
        <v>12</v>
      </c>
      <c r="K3865" s="8">
        <f>VLOOKUP(C3865,'渗透率、续签率'!B:C,2,0)</f>
        <v>0.63200000000000001</v>
      </c>
      <c r="L3865" s="6">
        <f t="shared" si="361"/>
        <v>5.0847457627118647E-2</v>
      </c>
      <c r="M3865">
        <v>19</v>
      </c>
      <c r="N3865">
        <v>9</v>
      </c>
      <c r="O3865" s="24">
        <f t="shared" si="362"/>
        <v>0.47368421052631576</v>
      </c>
      <c r="P3865" s="35">
        <f>VLOOKUP(E3865,'参数设置&amp;汇总'!O:X,10,0)</f>
        <v>0.25</v>
      </c>
      <c r="Q3865" s="37">
        <f t="shared" si="363"/>
        <v>9</v>
      </c>
      <c r="R3865">
        <v>0.85</v>
      </c>
      <c r="S3865" s="38">
        <f t="shared" si="364"/>
        <v>3.8964705882352941</v>
      </c>
      <c r="T3865" s="9">
        <f t="shared" si="365"/>
        <v>1.6871717647058824</v>
      </c>
      <c r="V3865" s="11"/>
    </row>
    <row r="3866" spans="2:22" ht="18">
      <c r="B3866" t="s">
        <v>550</v>
      </c>
      <c r="C3866" t="s">
        <v>10</v>
      </c>
      <c r="D3866" t="str">
        <f>VLOOKUP(G3866,Sheet1!J:K,2,0)</f>
        <v>C</v>
      </c>
      <c r="E3866" t="str">
        <f t="shared" si="360"/>
        <v>C职业培训</v>
      </c>
      <c r="F3866" t="str">
        <f>VLOOKUP(G3866,Sheet1!J:L,3,0)</f>
        <v>四川省</v>
      </c>
      <c r="G3866" t="s">
        <v>293</v>
      </c>
      <c r="H3866" s="2" t="str">
        <f>VLOOKUP(G3866,Sheet1!J:O,6,0)</f>
        <v>华北大区</v>
      </c>
      <c r="I3866">
        <v>129</v>
      </c>
      <c r="J3866">
        <v>6</v>
      </c>
      <c r="K3866" s="8">
        <f>VLOOKUP(C3866,'渗透率、续签率'!B:C,2,0)</f>
        <v>0.63200000000000001</v>
      </c>
      <c r="L3866" s="6">
        <f t="shared" si="361"/>
        <v>4.6511627906976744E-2</v>
      </c>
      <c r="M3866">
        <v>17</v>
      </c>
      <c r="N3866">
        <v>3</v>
      </c>
      <c r="O3866" s="24">
        <f t="shared" si="362"/>
        <v>0.17647058823529413</v>
      </c>
      <c r="P3866" s="35">
        <f>VLOOKUP(E3866,'参数设置&amp;汇总'!O:X,10,0)</f>
        <v>0.25</v>
      </c>
      <c r="Q3866" s="37">
        <f t="shared" si="363"/>
        <v>4.25</v>
      </c>
      <c r="R3866">
        <v>0.85</v>
      </c>
      <c r="S3866" s="38">
        <f t="shared" si="364"/>
        <v>2.7694117647058825</v>
      </c>
      <c r="T3866" s="9">
        <f t="shared" si="365"/>
        <v>1.1991552941176471</v>
      </c>
      <c r="V3866" s="11"/>
    </row>
    <row r="3867" spans="2:22" ht="18">
      <c r="B3867" t="s">
        <v>550</v>
      </c>
      <c r="C3867" t="s">
        <v>10</v>
      </c>
      <c r="D3867" t="str">
        <f>VLOOKUP(G3867,Sheet1!J:K,2,0)</f>
        <v>C</v>
      </c>
      <c r="E3867" t="str">
        <f t="shared" si="360"/>
        <v>C职业培训</v>
      </c>
      <c r="F3867" t="str">
        <f>VLOOKUP(G3867,Sheet1!J:L,3,0)</f>
        <v>河南省</v>
      </c>
      <c r="G3867" t="s">
        <v>294</v>
      </c>
      <c r="H3867" s="2" t="str">
        <f>VLOOKUP(G3867,Sheet1!J:O,6,0)</f>
        <v>华北大区</v>
      </c>
      <c r="I3867">
        <v>312</v>
      </c>
      <c r="J3867">
        <v>7</v>
      </c>
      <c r="K3867" s="8">
        <f>VLOOKUP(C3867,'渗透率、续签率'!B:C,2,0)</f>
        <v>0.63200000000000001</v>
      </c>
      <c r="L3867" s="6">
        <f t="shared" si="361"/>
        <v>2.2435897435897436E-2</v>
      </c>
      <c r="M3867">
        <v>43</v>
      </c>
      <c r="N3867">
        <v>5</v>
      </c>
      <c r="O3867" s="24">
        <f t="shared" si="362"/>
        <v>0.11627906976744186</v>
      </c>
      <c r="P3867" s="35">
        <f>VLOOKUP(E3867,'参数设置&amp;汇总'!O:X,10,0)</f>
        <v>0.25</v>
      </c>
      <c r="Q3867" s="37">
        <f t="shared" si="363"/>
        <v>10.75</v>
      </c>
      <c r="R3867">
        <v>0.85</v>
      </c>
      <c r="S3867" s="38">
        <f t="shared" si="364"/>
        <v>8.9294117647058826</v>
      </c>
      <c r="T3867" s="9">
        <f t="shared" si="365"/>
        <v>3.8664352941176472</v>
      </c>
      <c r="V3867" s="11"/>
    </row>
    <row r="3868" spans="2:22" ht="18">
      <c r="B3868" t="s">
        <v>550</v>
      </c>
      <c r="C3868" t="s">
        <v>10</v>
      </c>
      <c r="D3868" t="str">
        <f>VLOOKUP(G3868,Sheet1!J:K,2,0)</f>
        <v>B</v>
      </c>
      <c r="E3868" t="str">
        <f t="shared" si="360"/>
        <v>B职业培训</v>
      </c>
      <c r="F3868" t="str">
        <f>VLOOKUP(G3868,Sheet1!J:L,3,0)</f>
        <v>山东省</v>
      </c>
      <c r="G3868" t="s">
        <v>77</v>
      </c>
      <c r="H3868" s="2" t="str">
        <f>VLOOKUP(G3868,Sheet1!J:O,6,0)</f>
        <v>华北大区</v>
      </c>
      <c r="I3868">
        <v>821</v>
      </c>
      <c r="J3868">
        <v>49</v>
      </c>
      <c r="K3868" s="8">
        <f>VLOOKUP(C3868,'渗透率、续签率'!B:C,2,0)</f>
        <v>0.63200000000000001</v>
      </c>
      <c r="L3868" s="6">
        <f t="shared" si="361"/>
        <v>5.9683313032886723E-2</v>
      </c>
      <c r="M3868">
        <v>151</v>
      </c>
      <c r="N3868">
        <v>44</v>
      </c>
      <c r="O3868" s="24">
        <f t="shared" si="362"/>
        <v>0.29139072847682118</v>
      </c>
      <c r="P3868" s="35">
        <f>VLOOKUP(E3868,'参数设置&amp;汇总'!O:X,10,0)</f>
        <v>0.35</v>
      </c>
      <c r="Q3868" s="37">
        <f t="shared" si="363"/>
        <v>52.849999999999994</v>
      </c>
      <c r="R3868">
        <v>0.85</v>
      </c>
      <c r="S3868" s="38">
        <f t="shared" si="364"/>
        <v>29.461176470588228</v>
      </c>
      <c r="T3868" s="9">
        <f t="shared" si="365"/>
        <v>12.756689411764702</v>
      </c>
      <c r="V3868" s="11"/>
    </row>
    <row r="3869" spans="2:22" ht="18">
      <c r="B3869" t="s">
        <v>550</v>
      </c>
      <c r="C3869" t="s">
        <v>10</v>
      </c>
      <c r="D3869" t="str">
        <f>VLOOKUP(G3869,Sheet1!J:K,2,0)</f>
        <v>C</v>
      </c>
      <c r="E3869" t="str">
        <f t="shared" si="360"/>
        <v>C职业培训</v>
      </c>
      <c r="F3869" t="str">
        <f>VLOOKUP(G3869,Sheet1!J:L,3,0)</f>
        <v>山东省</v>
      </c>
      <c r="G3869" t="s">
        <v>295</v>
      </c>
      <c r="H3869" s="2" t="str">
        <f>VLOOKUP(G3869,Sheet1!J:O,6,0)</f>
        <v>华北大区</v>
      </c>
      <c r="I3869">
        <v>430</v>
      </c>
      <c r="J3869">
        <v>2</v>
      </c>
      <c r="K3869" s="8">
        <f>VLOOKUP(C3869,'渗透率、续签率'!B:C,2,0)</f>
        <v>0.63200000000000001</v>
      </c>
      <c r="L3869" s="6">
        <f t="shared" si="361"/>
        <v>4.6511627906976744E-3</v>
      </c>
      <c r="M3869">
        <v>35</v>
      </c>
      <c r="N3869">
        <v>2</v>
      </c>
      <c r="O3869" s="24">
        <f t="shared" si="362"/>
        <v>5.7142857142857141E-2</v>
      </c>
      <c r="P3869" s="35">
        <f>VLOOKUP(E3869,'参数设置&amp;汇总'!O:X,10,0)</f>
        <v>0.25</v>
      </c>
      <c r="Q3869" s="37">
        <f t="shared" si="363"/>
        <v>8.75</v>
      </c>
      <c r="R3869">
        <v>0.85</v>
      </c>
      <c r="S3869" s="38">
        <f t="shared" si="364"/>
        <v>8.8070588235294114</v>
      </c>
      <c r="T3869" s="9">
        <f t="shared" si="365"/>
        <v>3.813456470588235</v>
      </c>
      <c r="V3869" s="11"/>
    </row>
    <row r="3870" spans="2:22" ht="18">
      <c r="B3870" t="s">
        <v>550</v>
      </c>
      <c r="C3870" t="s">
        <v>10</v>
      </c>
      <c r="D3870" t="str">
        <f>VLOOKUP(G3870,Sheet1!J:K,2,0)</f>
        <v>C</v>
      </c>
      <c r="E3870" t="str">
        <f t="shared" si="360"/>
        <v>C职业培训</v>
      </c>
      <c r="F3870" t="str">
        <f>VLOOKUP(G3870,Sheet1!J:L,3,0)</f>
        <v>河南省</v>
      </c>
      <c r="G3870" t="s">
        <v>296</v>
      </c>
      <c r="H3870" s="2" t="str">
        <f>VLOOKUP(G3870,Sheet1!J:O,6,0)</f>
        <v>华北大区</v>
      </c>
      <c r="I3870">
        <v>50</v>
      </c>
      <c r="J3870">
        <v>1</v>
      </c>
      <c r="K3870" s="8">
        <f>VLOOKUP(C3870,'渗透率、续签率'!B:C,2,0)</f>
        <v>0.63200000000000001</v>
      </c>
      <c r="L3870" s="6">
        <f t="shared" si="361"/>
        <v>0.02</v>
      </c>
      <c r="M3870">
        <v>4</v>
      </c>
      <c r="N3870">
        <v>0</v>
      </c>
      <c r="O3870" s="24">
        <f t="shared" si="362"/>
        <v>0</v>
      </c>
      <c r="P3870" s="35">
        <f>VLOOKUP(E3870,'参数设置&amp;汇总'!O:X,10,0)</f>
        <v>0.25</v>
      </c>
      <c r="Q3870" s="37">
        <f t="shared" si="363"/>
        <v>1</v>
      </c>
      <c r="R3870">
        <v>0.85</v>
      </c>
      <c r="S3870" s="38">
        <f t="shared" si="364"/>
        <v>1.1764705882352942</v>
      </c>
      <c r="T3870" s="9">
        <f t="shared" si="365"/>
        <v>0.50941176470588234</v>
      </c>
      <c r="V3870" s="11"/>
    </row>
    <row r="3871" spans="2:22" ht="18">
      <c r="B3871" t="s">
        <v>550</v>
      </c>
      <c r="C3871" t="s">
        <v>10</v>
      </c>
      <c r="D3871" t="str">
        <f>VLOOKUP(G3871,Sheet1!J:K,2,0)</f>
        <v>C</v>
      </c>
      <c r="E3871" t="str">
        <f t="shared" si="360"/>
        <v>C职业培训</v>
      </c>
      <c r="F3871" t="str">
        <f>VLOOKUP(G3871,Sheet1!J:L,3,0)</f>
        <v>青海省</v>
      </c>
      <c r="G3871" t="s">
        <v>297</v>
      </c>
      <c r="H3871" s="2" t="str">
        <f>VLOOKUP(G3871,Sheet1!J:O,6,0)</f>
        <v>华北大区</v>
      </c>
      <c r="I3871">
        <v>27</v>
      </c>
      <c r="J3871">
        <v>0</v>
      </c>
      <c r="K3871" s="8">
        <f>VLOOKUP(C3871,'渗透率、续签率'!B:C,2,0)</f>
        <v>0.63200000000000001</v>
      </c>
      <c r="L3871" s="6">
        <f t="shared" si="361"/>
        <v>0</v>
      </c>
      <c r="M3871">
        <v>2</v>
      </c>
      <c r="N3871">
        <v>0</v>
      </c>
      <c r="O3871" s="24">
        <f t="shared" si="362"/>
        <v>0</v>
      </c>
      <c r="P3871" s="35">
        <f>VLOOKUP(E3871,'参数设置&amp;汇总'!O:X,10,0)</f>
        <v>0.25</v>
      </c>
      <c r="Q3871" s="37">
        <f t="shared" si="363"/>
        <v>0.5</v>
      </c>
      <c r="R3871">
        <v>0.85</v>
      </c>
      <c r="S3871" s="38">
        <f t="shared" si="364"/>
        <v>0.58823529411764708</v>
      </c>
      <c r="T3871" s="9">
        <f t="shared" si="365"/>
        <v>0.25470588235294117</v>
      </c>
      <c r="V3871" s="11"/>
    </row>
    <row r="3872" spans="2:22" ht="18">
      <c r="B3872" t="s">
        <v>550</v>
      </c>
      <c r="C3872" t="s">
        <v>10</v>
      </c>
      <c r="D3872" t="str">
        <f>VLOOKUP(G3872,Sheet1!J:K,2,0)</f>
        <v>C</v>
      </c>
      <c r="E3872" t="str">
        <f t="shared" si="360"/>
        <v>C职业培训</v>
      </c>
      <c r="F3872" t="str">
        <f>VLOOKUP(G3872,Sheet1!J:L,3,0)</f>
        <v>青海省</v>
      </c>
      <c r="G3872" t="s">
        <v>298</v>
      </c>
      <c r="H3872" s="2" t="str">
        <f>VLOOKUP(G3872,Sheet1!J:O,6,0)</f>
        <v>华北大区</v>
      </c>
      <c r="I3872">
        <v>1</v>
      </c>
      <c r="J3872">
        <v>0</v>
      </c>
      <c r="K3872" s="8">
        <f>VLOOKUP(C3872,'渗透率、续签率'!B:C,2,0)</f>
        <v>0.63200000000000001</v>
      </c>
      <c r="L3872" s="6">
        <f t="shared" si="361"/>
        <v>0</v>
      </c>
      <c r="M3872">
        <v>0</v>
      </c>
      <c r="N3872">
        <v>0</v>
      </c>
      <c r="O3872" s="24" t="e">
        <f t="shared" si="362"/>
        <v>#DIV/0!</v>
      </c>
      <c r="P3872" s="35">
        <f>VLOOKUP(E3872,'参数设置&amp;汇总'!O:X,10,0)</f>
        <v>0.25</v>
      </c>
      <c r="Q3872" s="37">
        <f t="shared" si="363"/>
        <v>0</v>
      </c>
      <c r="R3872">
        <v>0.85</v>
      </c>
      <c r="S3872" s="38">
        <f t="shared" si="364"/>
        <v>0</v>
      </c>
      <c r="T3872" s="9">
        <f t="shared" si="365"/>
        <v>0</v>
      </c>
      <c r="V3872" s="11"/>
    </row>
    <row r="3873" spans="2:22" ht="18">
      <c r="B3873" t="s">
        <v>550</v>
      </c>
      <c r="C3873" t="s">
        <v>10</v>
      </c>
      <c r="D3873" t="str">
        <f>VLOOKUP(G3873,Sheet1!J:K,2,0)</f>
        <v>C</v>
      </c>
      <c r="E3873" t="str">
        <f t="shared" si="360"/>
        <v>C职业培训</v>
      </c>
      <c r="F3873" t="str">
        <f>VLOOKUP(G3873,Sheet1!J:L,3,0)</f>
        <v>青海省</v>
      </c>
      <c r="G3873" t="s">
        <v>299</v>
      </c>
      <c r="H3873" s="2" t="str">
        <f>VLOOKUP(G3873,Sheet1!J:O,6,0)</f>
        <v>华北大区</v>
      </c>
      <c r="I3873">
        <v>8</v>
      </c>
      <c r="J3873">
        <v>0</v>
      </c>
      <c r="K3873" s="8">
        <f>VLOOKUP(C3873,'渗透率、续签率'!B:C,2,0)</f>
        <v>0.63200000000000001</v>
      </c>
      <c r="L3873" s="6">
        <f t="shared" si="361"/>
        <v>0</v>
      </c>
      <c r="M3873">
        <v>0</v>
      </c>
      <c r="N3873">
        <v>0</v>
      </c>
      <c r="O3873" s="24" t="e">
        <f t="shared" si="362"/>
        <v>#DIV/0!</v>
      </c>
      <c r="P3873" s="35">
        <f>VLOOKUP(E3873,'参数设置&amp;汇总'!O:X,10,0)</f>
        <v>0.25</v>
      </c>
      <c r="Q3873" s="37">
        <f t="shared" si="363"/>
        <v>0</v>
      </c>
      <c r="R3873">
        <v>0.85</v>
      </c>
      <c r="S3873" s="38">
        <f t="shared" si="364"/>
        <v>0</v>
      </c>
      <c r="T3873" s="9">
        <f t="shared" si="365"/>
        <v>0</v>
      </c>
      <c r="V3873" s="11"/>
    </row>
    <row r="3874" spans="2:22" ht="18">
      <c r="B3874" t="s">
        <v>550</v>
      </c>
      <c r="C3874" t="s">
        <v>10</v>
      </c>
      <c r="D3874" t="str">
        <f>VLOOKUP(G3874,Sheet1!J:K,2,0)</f>
        <v>C</v>
      </c>
      <c r="E3874" t="str">
        <f t="shared" si="360"/>
        <v>C职业培训</v>
      </c>
      <c r="F3874" t="str">
        <f>VLOOKUP(G3874,Sheet1!J:L,3,0)</f>
        <v>海南省</v>
      </c>
      <c r="G3874" t="s">
        <v>300</v>
      </c>
      <c r="H3874" s="2" t="str">
        <f>VLOOKUP(G3874,Sheet1!J:O,6,0)</f>
        <v>华南大区</v>
      </c>
      <c r="I3874">
        <v>218</v>
      </c>
      <c r="J3874">
        <v>7</v>
      </c>
      <c r="K3874" s="8">
        <f>VLOOKUP(C3874,'渗透率、续签率'!B:C,2,0)</f>
        <v>0.63200000000000001</v>
      </c>
      <c r="L3874" s="6">
        <f t="shared" si="361"/>
        <v>3.2110091743119268E-2</v>
      </c>
      <c r="M3874">
        <v>22</v>
      </c>
      <c r="N3874">
        <v>4</v>
      </c>
      <c r="O3874" s="24">
        <f t="shared" si="362"/>
        <v>0.18181818181818182</v>
      </c>
      <c r="P3874" s="35">
        <f>VLOOKUP(E3874,'参数设置&amp;汇总'!O:X,10,0)</f>
        <v>0.25</v>
      </c>
      <c r="Q3874" s="37">
        <f t="shared" si="363"/>
        <v>5.5</v>
      </c>
      <c r="R3874">
        <v>0.85</v>
      </c>
      <c r="S3874" s="38">
        <f t="shared" si="364"/>
        <v>3.4964705882352942</v>
      </c>
      <c r="T3874" s="9">
        <f t="shared" si="365"/>
        <v>1.5139717647058824</v>
      </c>
      <c r="V3874" s="11"/>
    </row>
    <row r="3875" spans="2:22" ht="18">
      <c r="B3875" t="s">
        <v>550</v>
      </c>
      <c r="C3875" t="s">
        <v>10</v>
      </c>
      <c r="D3875" t="str">
        <f>VLOOKUP(G3875,Sheet1!J:K,2,0)</f>
        <v>C</v>
      </c>
      <c r="E3875" t="str">
        <f t="shared" si="360"/>
        <v>C职业培训</v>
      </c>
      <c r="F3875" t="str">
        <f>VLOOKUP(G3875,Sheet1!J:L,3,0)</f>
        <v>青海省</v>
      </c>
      <c r="G3875" t="s">
        <v>301</v>
      </c>
      <c r="H3875" s="2" t="str">
        <f>VLOOKUP(G3875,Sheet1!J:O,6,0)</f>
        <v>华北大区</v>
      </c>
      <c r="I3875">
        <v>10</v>
      </c>
      <c r="J3875">
        <v>0</v>
      </c>
      <c r="K3875" s="8">
        <f>VLOOKUP(C3875,'渗透率、续签率'!B:C,2,0)</f>
        <v>0.63200000000000001</v>
      </c>
      <c r="L3875" s="6">
        <f t="shared" si="361"/>
        <v>0</v>
      </c>
      <c r="M3875">
        <v>1</v>
      </c>
      <c r="N3875">
        <v>0</v>
      </c>
      <c r="O3875" s="24">
        <f t="shared" si="362"/>
        <v>0</v>
      </c>
      <c r="P3875" s="35">
        <f>VLOOKUP(E3875,'参数设置&amp;汇总'!O:X,10,0)</f>
        <v>0.25</v>
      </c>
      <c r="Q3875" s="37">
        <f t="shared" si="363"/>
        <v>0.25</v>
      </c>
      <c r="R3875">
        <v>0.85</v>
      </c>
      <c r="S3875" s="38">
        <f t="shared" si="364"/>
        <v>0.29411764705882354</v>
      </c>
      <c r="T3875" s="9">
        <f t="shared" si="365"/>
        <v>0.12735294117647059</v>
      </c>
      <c r="V3875" s="11"/>
    </row>
    <row r="3876" spans="2:22" ht="18">
      <c r="B3876" t="s">
        <v>550</v>
      </c>
      <c r="C3876" t="s">
        <v>10</v>
      </c>
      <c r="D3876" t="str">
        <f>VLOOKUP(G3876,Sheet1!J:K,2,0)</f>
        <v>C</v>
      </c>
      <c r="E3876" t="str">
        <f t="shared" si="360"/>
        <v>C职业培训</v>
      </c>
      <c r="F3876" t="str">
        <f>VLOOKUP(G3876,Sheet1!J:L,3,0)</f>
        <v>山东省</v>
      </c>
      <c r="G3876" t="s">
        <v>302</v>
      </c>
      <c r="H3876" s="2" t="str">
        <f>VLOOKUP(G3876,Sheet1!J:O,6,0)</f>
        <v>华北大区</v>
      </c>
      <c r="I3876">
        <v>303</v>
      </c>
      <c r="J3876">
        <v>10</v>
      </c>
      <c r="K3876" s="8">
        <f>VLOOKUP(C3876,'渗透率、续签率'!B:C,2,0)</f>
        <v>0.63200000000000001</v>
      </c>
      <c r="L3876" s="6">
        <f t="shared" si="361"/>
        <v>3.3003300330033E-2</v>
      </c>
      <c r="M3876">
        <v>32</v>
      </c>
      <c r="N3876">
        <v>10</v>
      </c>
      <c r="O3876" s="24">
        <f t="shared" si="362"/>
        <v>0.3125</v>
      </c>
      <c r="P3876" s="35">
        <f>VLOOKUP(E3876,'参数设置&amp;汇总'!O:X,10,0)</f>
        <v>0.25</v>
      </c>
      <c r="Q3876" s="37">
        <f t="shared" si="363"/>
        <v>10</v>
      </c>
      <c r="R3876">
        <v>0.85</v>
      </c>
      <c r="S3876" s="38">
        <f t="shared" si="364"/>
        <v>4.3294117647058821</v>
      </c>
      <c r="T3876" s="9">
        <f t="shared" si="365"/>
        <v>1.874635294117647</v>
      </c>
      <c r="V3876" s="11"/>
    </row>
    <row r="3877" spans="2:22" ht="18">
      <c r="B3877" t="s">
        <v>550</v>
      </c>
      <c r="C3877" t="s">
        <v>10</v>
      </c>
      <c r="D3877" t="str">
        <f>VLOOKUP(G3877,Sheet1!J:K,2,0)</f>
        <v>C</v>
      </c>
      <c r="E3877" t="str">
        <f t="shared" si="360"/>
        <v>C职业培训</v>
      </c>
      <c r="F3877" t="str">
        <f>VLOOKUP(G3877,Sheet1!J:L,3,0)</f>
        <v>安徽省</v>
      </c>
      <c r="G3877" t="s">
        <v>303</v>
      </c>
      <c r="H3877" s="2" t="str">
        <f>VLOOKUP(G3877,Sheet1!J:O,6,0)</f>
        <v>华南大区</v>
      </c>
      <c r="I3877">
        <v>65</v>
      </c>
      <c r="J3877">
        <v>0</v>
      </c>
      <c r="K3877" s="8">
        <f>VLOOKUP(C3877,'渗透率、续签率'!B:C,2,0)</f>
        <v>0.63200000000000001</v>
      </c>
      <c r="L3877" s="6">
        <f t="shared" si="361"/>
        <v>0</v>
      </c>
      <c r="M3877">
        <v>1</v>
      </c>
      <c r="N3877">
        <v>0</v>
      </c>
      <c r="O3877" s="24">
        <f t="shared" si="362"/>
        <v>0</v>
      </c>
      <c r="P3877" s="35">
        <f>VLOOKUP(E3877,'参数设置&amp;汇总'!O:X,10,0)</f>
        <v>0.25</v>
      </c>
      <c r="Q3877" s="37">
        <f t="shared" si="363"/>
        <v>0.25</v>
      </c>
      <c r="R3877">
        <v>0.85</v>
      </c>
      <c r="S3877" s="38">
        <f t="shared" si="364"/>
        <v>0.29411764705882354</v>
      </c>
      <c r="T3877" s="9">
        <f t="shared" si="365"/>
        <v>0.12735294117647059</v>
      </c>
      <c r="V3877" s="11"/>
    </row>
    <row r="3878" spans="2:22" ht="18">
      <c r="B3878" t="s">
        <v>550</v>
      </c>
      <c r="C3878" t="s">
        <v>10</v>
      </c>
      <c r="D3878" t="str">
        <f>VLOOKUP(G3878,Sheet1!J:K,2,0)</f>
        <v>C</v>
      </c>
      <c r="E3878" t="str">
        <f t="shared" si="360"/>
        <v>C职业培训</v>
      </c>
      <c r="F3878" t="str">
        <f>VLOOKUP(G3878,Sheet1!J:L,3,0)</f>
        <v>安徽省</v>
      </c>
      <c r="G3878" t="s">
        <v>304</v>
      </c>
      <c r="H3878" s="2" t="str">
        <f>VLOOKUP(G3878,Sheet1!J:O,6,0)</f>
        <v>华南大区</v>
      </c>
      <c r="I3878">
        <v>123</v>
      </c>
      <c r="J3878">
        <v>3</v>
      </c>
      <c r="K3878" s="8">
        <f>VLOOKUP(C3878,'渗透率、续签率'!B:C,2,0)</f>
        <v>0.63200000000000001</v>
      </c>
      <c r="L3878" s="6">
        <f t="shared" si="361"/>
        <v>2.4390243902439025E-2</v>
      </c>
      <c r="M3878">
        <v>4</v>
      </c>
      <c r="N3878">
        <v>2</v>
      </c>
      <c r="O3878" s="24">
        <f t="shared" si="362"/>
        <v>0.5</v>
      </c>
      <c r="P3878" s="35">
        <f>VLOOKUP(E3878,'参数设置&amp;汇总'!O:X,10,0)</f>
        <v>0.25</v>
      </c>
      <c r="Q3878" s="37">
        <f t="shared" si="363"/>
        <v>2</v>
      </c>
      <c r="R3878">
        <v>0.85</v>
      </c>
      <c r="S3878" s="38">
        <f t="shared" si="364"/>
        <v>0.86588235294117644</v>
      </c>
      <c r="T3878" s="9">
        <f t="shared" si="365"/>
        <v>0.37492705882352939</v>
      </c>
      <c r="V3878" s="11"/>
    </row>
    <row r="3879" spans="2:22" ht="18">
      <c r="B3879" t="s">
        <v>550</v>
      </c>
      <c r="C3879" t="s">
        <v>10</v>
      </c>
      <c r="D3879" t="str">
        <f>VLOOKUP(G3879,Sheet1!J:K,2,0)</f>
        <v>C</v>
      </c>
      <c r="E3879" t="str">
        <f t="shared" si="360"/>
        <v>C职业培训</v>
      </c>
      <c r="F3879" t="str">
        <f>VLOOKUP(G3879,Sheet1!J:L,3,0)</f>
        <v>江苏省</v>
      </c>
      <c r="G3879" t="s">
        <v>305</v>
      </c>
      <c r="H3879" s="2" t="str">
        <f>VLOOKUP(G3879,Sheet1!J:O,6,0)</f>
        <v>华北大区</v>
      </c>
      <c r="I3879">
        <v>198</v>
      </c>
      <c r="J3879">
        <v>8</v>
      </c>
      <c r="K3879" s="8">
        <f>VLOOKUP(C3879,'渗透率、续签率'!B:C,2,0)</f>
        <v>0.63200000000000001</v>
      </c>
      <c r="L3879" s="6">
        <f t="shared" si="361"/>
        <v>4.0404040404040407E-2</v>
      </c>
      <c r="M3879">
        <v>20</v>
      </c>
      <c r="N3879">
        <v>5</v>
      </c>
      <c r="O3879" s="24">
        <f t="shared" si="362"/>
        <v>0.25</v>
      </c>
      <c r="P3879" s="35">
        <f>VLOOKUP(E3879,'参数设置&amp;汇总'!O:X,10,0)</f>
        <v>0.25</v>
      </c>
      <c r="Q3879" s="37">
        <f t="shared" si="363"/>
        <v>5</v>
      </c>
      <c r="R3879">
        <v>0.85</v>
      </c>
      <c r="S3879" s="38">
        <f t="shared" si="364"/>
        <v>2.164705882352941</v>
      </c>
      <c r="T3879" s="9">
        <f t="shared" si="365"/>
        <v>0.93731764705882348</v>
      </c>
      <c r="V3879" s="11"/>
    </row>
    <row r="3880" spans="2:22" ht="18">
      <c r="B3880" t="s">
        <v>550</v>
      </c>
      <c r="C3880" t="s">
        <v>10</v>
      </c>
      <c r="D3880" t="str">
        <f>VLOOKUP(G3880,Sheet1!J:K,2,0)</f>
        <v>A</v>
      </c>
      <c r="E3880" t="str">
        <f t="shared" si="360"/>
        <v>A职业培训</v>
      </c>
      <c r="F3880" t="str">
        <f>VLOOKUP(G3880,Sheet1!J:L,3,0)</f>
        <v>广东省</v>
      </c>
      <c r="G3880" t="s">
        <v>57</v>
      </c>
      <c r="H3880" s="2" t="str">
        <f>VLOOKUP(G3880,Sheet1!J:O,6,0)</f>
        <v>华南大区</v>
      </c>
      <c r="I3880">
        <v>979</v>
      </c>
      <c r="J3880">
        <v>64</v>
      </c>
      <c r="K3880" s="8">
        <f>VLOOKUP(C3880,'渗透率、续签率'!B:C,2,0)</f>
        <v>0.63200000000000001</v>
      </c>
      <c r="L3880" s="6">
        <f t="shared" si="361"/>
        <v>6.537282941777324E-2</v>
      </c>
      <c r="M3880">
        <v>254</v>
      </c>
      <c r="N3880">
        <v>59</v>
      </c>
      <c r="O3880" s="24">
        <f t="shared" si="362"/>
        <v>0.23228346456692914</v>
      </c>
      <c r="P3880" s="35">
        <f>VLOOKUP(E3880,'参数设置&amp;汇总'!O:X,10,0)</f>
        <v>0.4</v>
      </c>
      <c r="Q3880" s="37">
        <f t="shared" si="363"/>
        <v>101.60000000000001</v>
      </c>
      <c r="R3880">
        <v>0.85</v>
      </c>
      <c r="S3880" s="38">
        <f t="shared" si="364"/>
        <v>75.661176470588245</v>
      </c>
      <c r="T3880" s="9">
        <f t="shared" si="365"/>
        <v>32.761289411764707</v>
      </c>
      <c r="U3880" s="1"/>
      <c r="V3880" s="11"/>
    </row>
    <row r="3881" spans="2:22" ht="18">
      <c r="B3881" t="s">
        <v>550</v>
      </c>
      <c r="C3881" t="s">
        <v>10</v>
      </c>
      <c r="D3881" t="str">
        <f>VLOOKUP(G3881,Sheet1!J:K,2,0)</f>
        <v>C</v>
      </c>
      <c r="E3881" t="str">
        <f t="shared" si="360"/>
        <v>C职业培训</v>
      </c>
      <c r="F3881" t="str">
        <f>VLOOKUP(G3881,Sheet1!J:L,3,0)</f>
        <v>广东省</v>
      </c>
      <c r="G3881" t="s">
        <v>306</v>
      </c>
      <c r="H3881" s="2" t="str">
        <f>VLOOKUP(G3881,Sheet1!J:O,6,0)</f>
        <v>华南大区</v>
      </c>
      <c r="I3881">
        <v>158</v>
      </c>
      <c r="J3881">
        <v>3</v>
      </c>
      <c r="K3881" s="8">
        <f>VLOOKUP(C3881,'渗透率、续签率'!B:C,2,0)</f>
        <v>0.63200000000000001</v>
      </c>
      <c r="L3881" s="6">
        <f t="shared" si="361"/>
        <v>1.8987341772151899E-2</v>
      </c>
      <c r="M3881">
        <v>15</v>
      </c>
      <c r="N3881">
        <v>3</v>
      </c>
      <c r="O3881" s="24">
        <f t="shared" si="362"/>
        <v>0.2</v>
      </c>
      <c r="P3881" s="35">
        <f>VLOOKUP(E3881,'参数设置&amp;汇总'!O:X,10,0)</f>
        <v>0.25</v>
      </c>
      <c r="Q3881" s="37">
        <f t="shared" si="363"/>
        <v>3.75</v>
      </c>
      <c r="R3881">
        <v>0.85</v>
      </c>
      <c r="S3881" s="38">
        <f t="shared" si="364"/>
        <v>2.1811764705882353</v>
      </c>
      <c r="T3881" s="9">
        <f t="shared" si="365"/>
        <v>0.94444941176470587</v>
      </c>
    </row>
    <row r="3882" spans="2:22" ht="18">
      <c r="B3882" t="s">
        <v>550</v>
      </c>
      <c r="C3882" t="s">
        <v>10</v>
      </c>
      <c r="D3882" t="str">
        <f>VLOOKUP(G3882,Sheet1!J:K,2,0)</f>
        <v>B</v>
      </c>
      <c r="E3882" t="str">
        <f t="shared" si="360"/>
        <v>B职业培训</v>
      </c>
      <c r="F3882" t="str">
        <f>VLOOKUP(G3882,Sheet1!J:L,3,0)</f>
        <v>浙江省</v>
      </c>
      <c r="G3882" t="s">
        <v>78</v>
      </c>
      <c r="H3882" s="2" t="str">
        <f>VLOOKUP(G3882,Sheet1!J:O,6,0)</f>
        <v>华南大区</v>
      </c>
      <c r="I3882">
        <v>504</v>
      </c>
      <c r="J3882">
        <v>27</v>
      </c>
      <c r="K3882" s="8">
        <f>VLOOKUP(C3882,'渗透率、续签率'!B:C,2,0)</f>
        <v>0.63200000000000001</v>
      </c>
      <c r="L3882" s="6">
        <f t="shared" si="361"/>
        <v>5.3571428571428568E-2</v>
      </c>
      <c r="M3882">
        <v>77</v>
      </c>
      <c r="N3882">
        <v>26</v>
      </c>
      <c r="O3882" s="24">
        <f t="shared" si="362"/>
        <v>0.33766233766233766</v>
      </c>
      <c r="P3882" s="35">
        <f>VLOOKUP(E3882,'参数设置&amp;汇总'!O:X,10,0)</f>
        <v>0.35</v>
      </c>
      <c r="Q3882" s="37">
        <f t="shared" si="363"/>
        <v>26.95</v>
      </c>
      <c r="R3882">
        <v>0.85</v>
      </c>
      <c r="S3882" s="38">
        <f t="shared" si="364"/>
        <v>12.374117647058823</v>
      </c>
      <c r="T3882" s="9">
        <f t="shared" si="365"/>
        <v>5.3579929411764704</v>
      </c>
      <c r="U3882" s="1"/>
      <c r="V3882" s="11"/>
    </row>
    <row r="3883" spans="2:22" ht="18">
      <c r="B3883" t="s">
        <v>550</v>
      </c>
      <c r="C3883" t="s">
        <v>10</v>
      </c>
      <c r="D3883" t="str">
        <f>VLOOKUP(G3883,Sheet1!J:K,2,0)</f>
        <v>C</v>
      </c>
      <c r="E3883" t="str">
        <f t="shared" si="360"/>
        <v>C职业培训</v>
      </c>
      <c r="F3883" t="str">
        <f>VLOOKUP(G3883,Sheet1!J:L,3,0)</f>
        <v>陕西省</v>
      </c>
      <c r="G3883" t="s">
        <v>307</v>
      </c>
      <c r="H3883" s="2" t="str">
        <f>VLOOKUP(G3883,Sheet1!J:O,6,0)</f>
        <v>华北大区</v>
      </c>
      <c r="I3883">
        <v>180</v>
      </c>
      <c r="J3883">
        <v>0</v>
      </c>
      <c r="K3883" s="8">
        <f>VLOOKUP(C3883,'渗透率、续签率'!B:C,2,0)</f>
        <v>0.63200000000000001</v>
      </c>
      <c r="L3883" s="6">
        <f t="shared" si="361"/>
        <v>0</v>
      </c>
      <c r="M3883">
        <v>7</v>
      </c>
      <c r="N3883">
        <v>0</v>
      </c>
      <c r="O3883" s="24">
        <f t="shared" si="362"/>
        <v>0</v>
      </c>
      <c r="P3883" s="35">
        <f>VLOOKUP(E3883,'参数设置&amp;汇总'!O:X,10,0)</f>
        <v>0.25</v>
      </c>
      <c r="Q3883" s="37">
        <f t="shared" si="363"/>
        <v>1.75</v>
      </c>
      <c r="R3883">
        <v>0.85</v>
      </c>
      <c r="S3883" s="38">
        <f t="shared" si="364"/>
        <v>2.0588235294117649</v>
      </c>
      <c r="T3883" s="9">
        <f t="shared" si="365"/>
        <v>0.89147058823529424</v>
      </c>
      <c r="U3883" s="1"/>
      <c r="V3883" s="11"/>
    </row>
    <row r="3884" spans="2:22" ht="18">
      <c r="B3884" t="s">
        <v>550</v>
      </c>
      <c r="C3884" t="s">
        <v>10</v>
      </c>
      <c r="D3884" t="str">
        <f>VLOOKUP(G3884,Sheet1!J:K,2,0)</f>
        <v>C</v>
      </c>
      <c r="E3884" t="str">
        <f t="shared" si="360"/>
        <v>C职业培训</v>
      </c>
      <c r="F3884" t="str">
        <f>VLOOKUP(G3884,Sheet1!J:L,3,0)</f>
        <v>浙江省</v>
      </c>
      <c r="G3884" t="s">
        <v>308</v>
      </c>
      <c r="H3884" s="2" t="str">
        <f>VLOOKUP(G3884,Sheet1!J:O,6,0)</f>
        <v>华南大区</v>
      </c>
      <c r="I3884">
        <v>161</v>
      </c>
      <c r="J3884">
        <v>2</v>
      </c>
      <c r="K3884" s="8">
        <f>VLOOKUP(C3884,'渗透率、续签率'!B:C,2,0)</f>
        <v>0.63200000000000001</v>
      </c>
      <c r="L3884" s="6">
        <f t="shared" si="361"/>
        <v>1.2422360248447204E-2</v>
      </c>
      <c r="M3884">
        <v>27</v>
      </c>
      <c r="N3884">
        <v>2</v>
      </c>
      <c r="O3884" s="24">
        <f t="shared" si="362"/>
        <v>7.407407407407407E-2</v>
      </c>
      <c r="P3884" s="35">
        <f>VLOOKUP(E3884,'参数设置&amp;汇总'!O:X,10,0)</f>
        <v>0.25</v>
      </c>
      <c r="Q3884" s="37">
        <f t="shared" si="363"/>
        <v>6.75</v>
      </c>
      <c r="R3884">
        <v>0.85</v>
      </c>
      <c r="S3884" s="38">
        <f t="shared" si="364"/>
        <v>6.4541176470588235</v>
      </c>
      <c r="T3884" s="9">
        <f t="shared" si="365"/>
        <v>2.7946329411764705</v>
      </c>
      <c r="V3884" s="11"/>
    </row>
    <row r="3885" spans="2:22" ht="18">
      <c r="B3885" t="s">
        <v>550</v>
      </c>
      <c r="C3885" t="s">
        <v>10</v>
      </c>
      <c r="D3885" t="str">
        <f>VLOOKUP(G3885,Sheet1!J:K,2,0)</f>
        <v>C</v>
      </c>
      <c r="E3885" t="str">
        <f t="shared" si="360"/>
        <v>C职业培训</v>
      </c>
      <c r="F3885" t="str">
        <f>VLOOKUP(G3885,Sheet1!J:L,3,0)</f>
        <v>湖南省</v>
      </c>
      <c r="G3885" t="s">
        <v>309</v>
      </c>
      <c r="H3885" s="2" t="str">
        <f>VLOOKUP(G3885,Sheet1!J:O,6,0)</f>
        <v>华南大区</v>
      </c>
      <c r="I3885">
        <v>140</v>
      </c>
      <c r="J3885">
        <v>2</v>
      </c>
      <c r="K3885" s="8">
        <f>VLOOKUP(C3885,'渗透率、续签率'!B:C,2,0)</f>
        <v>0.63200000000000001</v>
      </c>
      <c r="L3885" s="6">
        <f t="shared" si="361"/>
        <v>1.4285714285714285E-2</v>
      </c>
      <c r="M3885">
        <v>16</v>
      </c>
      <c r="N3885">
        <v>2</v>
      </c>
      <c r="O3885" s="24">
        <f t="shared" si="362"/>
        <v>0.125</v>
      </c>
      <c r="P3885" s="35">
        <f>VLOOKUP(E3885,'参数设置&amp;汇总'!O:X,10,0)</f>
        <v>0.25</v>
      </c>
      <c r="Q3885" s="37">
        <f t="shared" si="363"/>
        <v>4</v>
      </c>
      <c r="R3885">
        <v>0.85</v>
      </c>
      <c r="S3885" s="38">
        <f t="shared" si="364"/>
        <v>3.2188235294117646</v>
      </c>
      <c r="T3885" s="9">
        <f t="shared" si="365"/>
        <v>1.3937505882352941</v>
      </c>
      <c r="V3885" s="11"/>
    </row>
    <row r="3886" spans="2:22" ht="18">
      <c r="B3886" t="s">
        <v>550</v>
      </c>
      <c r="C3886" t="s">
        <v>10</v>
      </c>
      <c r="D3886" t="str">
        <f>VLOOKUP(G3886,Sheet1!J:K,2,0)</f>
        <v>C</v>
      </c>
      <c r="E3886" t="str">
        <f t="shared" si="360"/>
        <v>C职业培训</v>
      </c>
      <c r="F3886" t="str">
        <f>VLOOKUP(G3886,Sheet1!J:L,3,0)</f>
        <v>湖南省</v>
      </c>
      <c r="G3886" t="s">
        <v>310</v>
      </c>
      <c r="H3886" s="2" t="str">
        <f>VLOOKUP(G3886,Sheet1!J:O,6,0)</f>
        <v>华南大区</v>
      </c>
      <c r="I3886">
        <v>61</v>
      </c>
      <c r="J3886">
        <v>2</v>
      </c>
      <c r="K3886" s="8">
        <f>VLOOKUP(C3886,'渗透率、续签率'!B:C,2,0)</f>
        <v>0.63200000000000001</v>
      </c>
      <c r="L3886" s="6">
        <f t="shared" si="361"/>
        <v>3.2786885245901641E-2</v>
      </c>
      <c r="M3886">
        <v>3</v>
      </c>
      <c r="N3886">
        <v>2</v>
      </c>
      <c r="O3886" s="24">
        <f t="shared" si="362"/>
        <v>0.66666666666666663</v>
      </c>
      <c r="P3886" s="35">
        <f>VLOOKUP(E3886,'参数设置&amp;汇总'!O:X,10,0)</f>
        <v>0.25</v>
      </c>
      <c r="Q3886" s="37">
        <f t="shared" si="363"/>
        <v>2</v>
      </c>
      <c r="R3886">
        <v>0.85</v>
      </c>
      <c r="S3886" s="38">
        <f t="shared" si="364"/>
        <v>0.86588235294117644</v>
      </c>
      <c r="T3886" s="9">
        <f t="shared" si="365"/>
        <v>0.37492705882352939</v>
      </c>
      <c r="V3886" s="11"/>
    </row>
    <row r="3887" spans="2:22" ht="18">
      <c r="B3887" t="s">
        <v>550</v>
      </c>
      <c r="C3887" t="s">
        <v>10</v>
      </c>
      <c r="D3887" t="str">
        <f>VLOOKUP(G3887,Sheet1!J:K,2,0)</f>
        <v>C</v>
      </c>
      <c r="E3887" t="str">
        <f t="shared" si="360"/>
        <v>C职业培训</v>
      </c>
      <c r="F3887" t="str">
        <f>VLOOKUP(G3887,Sheet1!J:L,3,0)</f>
        <v>广东省</v>
      </c>
      <c r="G3887" t="s">
        <v>311</v>
      </c>
      <c r="H3887" s="2" t="str">
        <f>VLOOKUP(G3887,Sheet1!J:O,6,0)</f>
        <v>华南大区</v>
      </c>
      <c r="I3887">
        <v>184</v>
      </c>
      <c r="J3887">
        <v>4</v>
      </c>
      <c r="K3887" s="8">
        <f>VLOOKUP(C3887,'渗透率、续签率'!B:C,2,0)</f>
        <v>0.63200000000000001</v>
      </c>
      <c r="L3887" s="6">
        <f t="shared" si="361"/>
        <v>2.1739130434782608E-2</v>
      </c>
      <c r="M3887">
        <v>19</v>
      </c>
      <c r="N3887">
        <v>3</v>
      </c>
      <c r="O3887" s="24">
        <f t="shared" si="362"/>
        <v>0.15789473684210525</v>
      </c>
      <c r="P3887" s="35">
        <f>VLOOKUP(E3887,'参数设置&amp;汇总'!O:X,10,0)</f>
        <v>0.25</v>
      </c>
      <c r="Q3887" s="37">
        <f t="shared" si="363"/>
        <v>4.75</v>
      </c>
      <c r="R3887">
        <v>0.85</v>
      </c>
      <c r="S3887" s="38">
        <f t="shared" si="364"/>
        <v>3.3576470588235297</v>
      </c>
      <c r="T3887" s="9">
        <f t="shared" si="365"/>
        <v>1.4538611764705884</v>
      </c>
      <c r="V3887" s="11"/>
    </row>
    <row r="3888" spans="2:22" ht="18">
      <c r="B3888" t="s">
        <v>550</v>
      </c>
      <c r="C3888" t="s">
        <v>10</v>
      </c>
      <c r="D3888" t="str">
        <f>VLOOKUP(G3888,Sheet1!J:K,2,0)</f>
        <v>C</v>
      </c>
      <c r="E3888" t="str">
        <f t="shared" si="360"/>
        <v>C职业培训</v>
      </c>
      <c r="F3888" t="str">
        <f>VLOOKUP(G3888,Sheet1!J:L,3,0)</f>
        <v>安徽省</v>
      </c>
      <c r="G3888" t="s">
        <v>312</v>
      </c>
      <c r="H3888" s="2" t="str">
        <f>VLOOKUP(G3888,Sheet1!J:O,6,0)</f>
        <v>华南大区</v>
      </c>
      <c r="I3888">
        <v>122</v>
      </c>
      <c r="J3888">
        <v>1</v>
      </c>
      <c r="K3888" s="8">
        <f>VLOOKUP(C3888,'渗透率、续签率'!B:C,2,0)</f>
        <v>0.63200000000000001</v>
      </c>
      <c r="L3888" s="6">
        <f t="shared" si="361"/>
        <v>8.1967213114754103E-3</v>
      </c>
      <c r="M3888">
        <v>14</v>
      </c>
      <c r="N3888">
        <v>1</v>
      </c>
      <c r="O3888" s="24">
        <f t="shared" si="362"/>
        <v>7.1428571428571425E-2</v>
      </c>
      <c r="P3888" s="35">
        <f>VLOOKUP(E3888,'参数设置&amp;汇总'!O:X,10,0)</f>
        <v>0.25</v>
      </c>
      <c r="Q3888" s="37">
        <f t="shared" si="363"/>
        <v>3.5</v>
      </c>
      <c r="R3888">
        <v>0.85</v>
      </c>
      <c r="S3888" s="38">
        <f t="shared" si="364"/>
        <v>3.3741176470588234</v>
      </c>
      <c r="T3888" s="9">
        <f t="shared" si="365"/>
        <v>1.4609929411764706</v>
      </c>
      <c r="V3888" s="11"/>
    </row>
    <row r="3889" spans="2:22" ht="18">
      <c r="B3889" t="s">
        <v>550</v>
      </c>
      <c r="C3889" t="s">
        <v>10</v>
      </c>
      <c r="D3889" t="str">
        <f>VLOOKUP(G3889,Sheet1!J:K,2,0)</f>
        <v>C</v>
      </c>
      <c r="E3889" t="str">
        <f t="shared" si="360"/>
        <v>C职业培训</v>
      </c>
      <c r="F3889" t="str">
        <f>VLOOKUP(G3889,Sheet1!J:L,3,0)</f>
        <v>山东省</v>
      </c>
      <c r="G3889" t="s">
        <v>313</v>
      </c>
      <c r="H3889" s="2" t="str">
        <f>VLOOKUP(G3889,Sheet1!J:O,6,0)</f>
        <v>华北大区</v>
      </c>
      <c r="I3889">
        <v>209</v>
      </c>
      <c r="J3889">
        <v>3</v>
      </c>
      <c r="K3889" s="8">
        <f>VLOOKUP(C3889,'渗透率、续签率'!B:C,2,0)</f>
        <v>0.63200000000000001</v>
      </c>
      <c r="L3889" s="6">
        <f t="shared" si="361"/>
        <v>1.4354066985645933E-2</v>
      </c>
      <c r="M3889">
        <v>17</v>
      </c>
      <c r="N3889">
        <v>3</v>
      </c>
      <c r="O3889" s="24">
        <f t="shared" si="362"/>
        <v>0.17647058823529413</v>
      </c>
      <c r="P3889" s="35">
        <f>VLOOKUP(E3889,'参数设置&amp;汇总'!O:X,10,0)</f>
        <v>0.25</v>
      </c>
      <c r="Q3889" s="37">
        <f t="shared" si="363"/>
        <v>4.25</v>
      </c>
      <c r="R3889">
        <v>0.85</v>
      </c>
      <c r="S3889" s="38">
        <f t="shared" si="364"/>
        <v>2.7694117647058825</v>
      </c>
      <c r="T3889" s="9">
        <f t="shared" si="365"/>
        <v>1.1991552941176471</v>
      </c>
      <c r="V3889" s="11"/>
    </row>
    <row r="3890" spans="2:22" ht="18">
      <c r="B3890" t="s">
        <v>550</v>
      </c>
      <c r="C3890" t="s">
        <v>10</v>
      </c>
      <c r="D3890" t="str">
        <f>VLOOKUP(G3890,Sheet1!J:K,2,0)</f>
        <v>C</v>
      </c>
      <c r="E3890" t="str">
        <f t="shared" si="360"/>
        <v>C职业培训</v>
      </c>
      <c r="F3890" t="str">
        <f>VLOOKUP(G3890,Sheet1!J:L,3,0)</f>
        <v>河南省</v>
      </c>
      <c r="G3890" t="s">
        <v>314</v>
      </c>
      <c r="H3890" s="2" t="str">
        <f>VLOOKUP(G3890,Sheet1!J:O,6,0)</f>
        <v>华北大区</v>
      </c>
      <c r="I3890">
        <v>102</v>
      </c>
      <c r="J3890">
        <v>2</v>
      </c>
      <c r="K3890" s="8">
        <f>VLOOKUP(C3890,'渗透率、续签率'!B:C,2,0)</f>
        <v>0.63200000000000001</v>
      </c>
      <c r="L3890" s="6">
        <f t="shared" si="361"/>
        <v>1.9607843137254902E-2</v>
      </c>
      <c r="M3890">
        <v>14</v>
      </c>
      <c r="N3890">
        <v>1</v>
      </c>
      <c r="O3890" s="24">
        <f t="shared" si="362"/>
        <v>7.1428571428571425E-2</v>
      </c>
      <c r="P3890" s="35">
        <f>VLOOKUP(E3890,'参数设置&amp;汇总'!O:X,10,0)</f>
        <v>0.25</v>
      </c>
      <c r="Q3890" s="37">
        <f t="shared" si="363"/>
        <v>3.5</v>
      </c>
      <c r="R3890">
        <v>0.85</v>
      </c>
      <c r="S3890" s="38">
        <f t="shared" si="364"/>
        <v>3.3741176470588234</v>
      </c>
      <c r="T3890" s="9">
        <f t="shared" si="365"/>
        <v>1.4609929411764706</v>
      </c>
      <c r="V3890" s="11"/>
    </row>
    <row r="3891" spans="2:22" ht="18">
      <c r="B3891" t="s">
        <v>550</v>
      </c>
      <c r="C3891" t="s">
        <v>10</v>
      </c>
      <c r="D3891" t="str">
        <f>VLOOKUP(G3891,Sheet1!J:K,2,0)</f>
        <v>C</v>
      </c>
      <c r="E3891" t="str">
        <f t="shared" si="360"/>
        <v>C职业培训</v>
      </c>
      <c r="F3891" t="str">
        <f>VLOOKUP(G3891,Sheet1!J:L,3,0)</f>
        <v>福建省</v>
      </c>
      <c r="G3891" t="s">
        <v>315</v>
      </c>
      <c r="H3891" s="2" t="str">
        <f>VLOOKUP(G3891,Sheet1!J:O,6,0)</f>
        <v>华南大区</v>
      </c>
      <c r="I3891">
        <v>186</v>
      </c>
      <c r="J3891">
        <v>4</v>
      </c>
      <c r="K3891" s="8">
        <f>VLOOKUP(C3891,'渗透率、续签率'!B:C,2,0)</f>
        <v>0.63200000000000001</v>
      </c>
      <c r="L3891" s="6">
        <f t="shared" si="361"/>
        <v>2.1505376344086023E-2</v>
      </c>
      <c r="M3891">
        <v>5</v>
      </c>
      <c r="N3891">
        <v>2</v>
      </c>
      <c r="O3891" s="24">
        <f t="shared" si="362"/>
        <v>0.4</v>
      </c>
      <c r="P3891" s="35">
        <f>VLOOKUP(E3891,'参数设置&amp;汇总'!O:X,10,0)</f>
        <v>0.25</v>
      </c>
      <c r="Q3891" s="37">
        <f t="shared" si="363"/>
        <v>2</v>
      </c>
      <c r="R3891">
        <v>0.85</v>
      </c>
      <c r="S3891" s="38">
        <f t="shared" si="364"/>
        <v>0.86588235294117644</v>
      </c>
      <c r="T3891" s="9">
        <f t="shared" si="365"/>
        <v>0.37492705882352939</v>
      </c>
      <c r="V3891" s="11"/>
    </row>
    <row r="3892" spans="2:22" ht="18">
      <c r="B3892" t="s">
        <v>550</v>
      </c>
      <c r="C3892" t="s">
        <v>10</v>
      </c>
      <c r="D3892" t="str">
        <f>VLOOKUP(G3892,Sheet1!J:K,2,0)</f>
        <v>C</v>
      </c>
      <c r="E3892" t="str">
        <f t="shared" si="360"/>
        <v>C职业培训</v>
      </c>
      <c r="F3892" t="str">
        <f>VLOOKUP(G3892,Sheet1!J:L,3,0)</f>
        <v>山东省</v>
      </c>
      <c r="G3892" t="s">
        <v>316</v>
      </c>
      <c r="H3892" s="2" t="str">
        <f>VLOOKUP(G3892,Sheet1!J:O,6,0)</f>
        <v>华北大区</v>
      </c>
      <c r="I3892">
        <v>530</v>
      </c>
      <c r="J3892">
        <v>9</v>
      </c>
      <c r="K3892" s="8">
        <f>VLOOKUP(C3892,'渗透率、续签率'!B:C,2,0)</f>
        <v>0.63200000000000001</v>
      </c>
      <c r="L3892" s="6">
        <f t="shared" si="361"/>
        <v>1.6981132075471698E-2</v>
      </c>
      <c r="M3892">
        <v>40</v>
      </c>
      <c r="N3892">
        <v>8</v>
      </c>
      <c r="O3892" s="24">
        <f t="shared" si="362"/>
        <v>0.2</v>
      </c>
      <c r="P3892" s="35">
        <f>VLOOKUP(E3892,'参数设置&amp;汇总'!O:X,10,0)</f>
        <v>0.25</v>
      </c>
      <c r="Q3892" s="37">
        <f t="shared" si="363"/>
        <v>10</v>
      </c>
      <c r="R3892">
        <v>0.85</v>
      </c>
      <c r="S3892" s="38">
        <f t="shared" si="364"/>
        <v>5.8164705882352941</v>
      </c>
      <c r="T3892" s="9">
        <f t="shared" si="365"/>
        <v>2.5185317647058825</v>
      </c>
      <c r="V3892" s="11"/>
    </row>
    <row r="3893" spans="2:22" ht="18">
      <c r="B3893" t="s">
        <v>550</v>
      </c>
      <c r="C3893" t="s">
        <v>10</v>
      </c>
      <c r="D3893" t="str">
        <f>VLOOKUP(G3893,Sheet1!J:K,2,0)</f>
        <v>C</v>
      </c>
      <c r="E3893" t="str">
        <f t="shared" si="360"/>
        <v>C职业培训</v>
      </c>
      <c r="F3893" t="str">
        <f>VLOOKUP(G3893,Sheet1!J:L,3,0)</f>
        <v>湖北省</v>
      </c>
      <c r="G3893" t="s">
        <v>317</v>
      </c>
      <c r="H3893" s="2" t="str">
        <f>VLOOKUP(G3893,Sheet1!J:O,6,0)</f>
        <v>华南大区</v>
      </c>
      <c r="I3893">
        <v>24</v>
      </c>
      <c r="J3893">
        <v>1</v>
      </c>
      <c r="K3893" s="8">
        <f>VLOOKUP(C3893,'渗透率、续签率'!B:C,2,0)</f>
        <v>0.63200000000000001</v>
      </c>
      <c r="L3893" s="6">
        <f t="shared" si="361"/>
        <v>4.1666666666666664E-2</v>
      </c>
      <c r="M3893">
        <v>0</v>
      </c>
      <c r="N3893">
        <v>0</v>
      </c>
      <c r="O3893" s="24" t="e">
        <f t="shared" si="362"/>
        <v>#DIV/0!</v>
      </c>
      <c r="P3893" s="35">
        <f>VLOOKUP(E3893,'参数设置&amp;汇总'!O:X,10,0)</f>
        <v>0.25</v>
      </c>
      <c r="Q3893" s="37">
        <f t="shared" si="363"/>
        <v>0</v>
      </c>
      <c r="R3893">
        <v>0.85</v>
      </c>
      <c r="S3893" s="38">
        <f t="shared" si="364"/>
        <v>0</v>
      </c>
      <c r="T3893" s="9">
        <f t="shared" si="365"/>
        <v>0</v>
      </c>
      <c r="V3893" s="11"/>
    </row>
    <row r="3894" spans="2:22" ht="18">
      <c r="B3894" t="s">
        <v>550</v>
      </c>
      <c r="C3894" t="s">
        <v>10</v>
      </c>
      <c r="D3894" t="str">
        <f>VLOOKUP(G3894,Sheet1!J:K,2,0)</f>
        <v>C</v>
      </c>
      <c r="E3894" t="str">
        <f t="shared" si="360"/>
        <v>C职业培训</v>
      </c>
      <c r="F3894" t="str">
        <f>VLOOKUP(G3894,Sheet1!J:L,3,0)</f>
        <v>广东省</v>
      </c>
      <c r="G3894" t="s">
        <v>318</v>
      </c>
      <c r="H3894" s="2" t="str">
        <f>VLOOKUP(G3894,Sheet1!J:O,6,0)</f>
        <v>华南大区</v>
      </c>
      <c r="I3894">
        <v>70</v>
      </c>
      <c r="J3894">
        <v>1</v>
      </c>
      <c r="K3894" s="8">
        <f>VLOOKUP(C3894,'渗透率、续签率'!B:C,2,0)</f>
        <v>0.63200000000000001</v>
      </c>
      <c r="L3894" s="6">
        <f t="shared" si="361"/>
        <v>1.4285714285714285E-2</v>
      </c>
      <c r="M3894">
        <v>5</v>
      </c>
      <c r="N3894">
        <v>1</v>
      </c>
      <c r="O3894" s="24">
        <f t="shared" si="362"/>
        <v>0.2</v>
      </c>
      <c r="P3894" s="35">
        <f>VLOOKUP(E3894,'参数设置&amp;汇总'!O:X,10,0)</f>
        <v>0.25</v>
      </c>
      <c r="Q3894" s="37">
        <f t="shared" si="363"/>
        <v>1.25</v>
      </c>
      <c r="R3894">
        <v>0.85</v>
      </c>
      <c r="S3894" s="38">
        <f t="shared" si="364"/>
        <v>0.72705882352941176</v>
      </c>
      <c r="T3894" s="9">
        <f t="shared" si="365"/>
        <v>0.31481647058823531</v>
      </c>
      <c r="U3894" s="1"/>
      <c r="V3894" s="11"/>
    </row>
    <row r="3895" spans="2:22" ht="18">
      <c r="B3895" t="s">
        <v>550</v>
      </c>
      <c r="C3895" t="s">
        <v>10</v>
      </c>
      <c r="D3895" t="str">
        <f>VLOOKUP(G3895,Sheet1!J:K,2,0)</f>
        <v>C</v>
      </c>
      <c r="E3895" t="str">
        <f t="shared" si="360"/>
        <v>C职业培训</v>
      </c>
      <c r="F3895" t="str">
        <f>VLOOKUP(G3895,Sheet1!J:L,3,0)</f>
        <v>海南省</v>
      </c>
      <c r="G3895" t="s">
        <v>319</v>
      </c>
      <c r="H3895" s="2" t="str">
        <f>VLOOKUP(G3895,Sheet1!J:O,6,0)</f>
        <v>华南大区</v>
      </c>
      <c r="I3895">
        <v>14</v>
      </c>
      <c r="J3895">
        <v>0</v>
      </c>
      <c r="K3895" s="8">
        <f>VLOOKUP(C3895,'渗透率、续签率'!B:C,2,0)</f>
        <v>0.63200000000000001</v>
      </c>
      <c r="L3895" s="6">
        <f t="shared" si="361"/>
        <v>0</v>
      </c>
      <c r="M3895">
        <v>0</v>
      </c>
      <c r="N3895">
        <v>0</v>
      </c>
      <c r="O3895" s="24" t="e">
        <f t="shared" si="362"/>
        <v>#DIV/0!</v>
      </c>
      <c r="P3895" s="35">
        <f>VLOOKUP(E3895,'参数设置&amp;汇总'!O:X,10,0)</f>
        <v>0.25</v>
      </c>
      <c r="Q3895" s="37">
        <f t="shared" si="363"/>
        <v>0</v>
      </c>
      <c r="R3895">
        <v>0.85</v>
      </c>
      <c r="S3895" s="38">
        <f t="shared" si="364"/>
        <v>0</v>
      </c>
      <c r="T3895" s="9">
        <f t="shared" si="365"/>
        <v>0</v>
      </c>
      <c r="V3895" s="11"/>
    </row>
    <row r="3896" spans="2:22" ht="18">
      <c r="B3896" t="s">
        <v>550</v>
      </c>
      <c r="C3896" t="s">
        <v>10</v>
      </c>
      <c r="D3896" t="str">
        <f>VLOOKUP(G3896,Sheet1!J:K,2,0)</f>
        <v>C</v>
      </c>
      <c r="E3896" t="str">
        <f t="shared" si="360"/>
        <v>C职业培训</v>
      </c>
      <c r="F3896" t="str">
        <f>VLOOKUP(G3896,Sheet1!J:L,3,0)</f>
        <v>澳门特别行政区</v>
      </c>
      <c r="G3896" t="s">
        <v>320</v>
      </c>
      <c r="H3896" s="2">
        <f>VLOOKUP(G3896,Sheet1!J:O,6,0)</f>
        <v>0</v>
      </c>
      <c r="I3896">
        <v>19</v>
      </c>
      <c r="J3896">
        <v>0</v>
      </c>
      <c r="K3896" s="8">
        <f>VLOOKUP(C3896,'渗透率、续签率'!B:C,2,0)</f>
        <v>0.63200000000000001</v>
      </c>
      <c r="L3896" s="6">
        <f t="shared" si="361"/>
        <v>0</v>
      </c>
      <c r="M3896">
        <v>2</v>
      </c>
      <c r="N3896">
        <v>0</v>
      </c>
      <c r="O3896" s="24">
        <f t="shared" si="362"/>
        <v>0</v>
      </c>
      <c r="P3896" s="35">
        <f>VLOOKUP(E3896,'参数设置&amp;汇总'!O:X,10,0)</f>
        <v>0.25</v>
      </c>
      <c r="Q3896" s="37">
        <f t="shared" si="363"/>
        <v>0.5</v>
      </c>
      <c r="R3896">
        <v>0.85</v>
      </c>
      <c r="S3896" s="38">
        <f t="shared" si="364"/>
        <v>0.58823529411764708</v>
      </c>
      <c r="T3896" s="9">
        <f t="shared" si="365"/>
        <v>0.25470588235294117</v>
      </c>
      <c r="V3896" s="11"/>
    </row>
    <row r="3897" spans="2:22" ht="18">
      <c r="B3897" t="s">
        <v>550</v>
      </c>
      <c r="C3897" t="s">
        <v>10</v>
      </c>
      <c r="D3897" t="str">
        <f>VLOOKUP(G3897,Sheet1!J:K,2,0)</f>
        <v>C</v>
      </c>
      <c r="E3897" t="str">
        <f t="shared" si="360"/>
        <v>C职业培训</v>
      </c>
      <c r="F3897" t="str">
        <f>VLOOKUP(G3897,Sheet1!J:L,3,0)</f>
        <v>河南省</v>
      </c>
      <c r="G3897" t="s">
        <v>321</v>
      </c>
      <c r="H3897" s="2" t="str">
        <f>VLOOKUP(G3897,Sheet1!J:O,6,0)</f>
        <v>华北大区</v>
      </c>
      <c r="I3897">
        <v>186</v>
      </c>
      <c r="J3897">
        <v>4</v>
      </c>
      <c r="K3897" s="8">
        <f>VLOOKUP(C3897,'渗透率、续签率'!B:C,2,0)</f>
        <v>0.63200000000000001</v>
      </c>
      <c r="L3897" s="6">
        <f t="shared" si="361"/>
        <v>2.1505376344086023E-2</v>
      </c>
      <c r="M3897">
        <v>21</v>
      </c>
      <c r="N3897">
        <v>3</v>
      </c>
      <c r="O3897" s="24">
        <f t="shared" si="362"/>
        <v>0.14285714285714285</v>
      </c>
      <c r="P3897" s="35">
        <f>VLOOKUP(E3897,'参数设置&amp;汇总'!O:X,10,0)</f>
        <v>0.25</v>
      </c>
      <c r="Q3897" s="37">
        <f t="shared" si="363"/>
        <v>5.25</v>
      </c>
      <c r="R3897">
        <v>0.85</v>
      </c>
      <c r="S3897" s="38">
        <f t="shared" si="364"/>
        <v>3.9458823529411768</v>
      </c>
      <c r="T3897" s="9">
        <f t="shared" si="365"/>
        <v>1.7085670588235295</v>
      </c>
      <c r="V3897" s="11"/>
    </row>
    <row r="3898" spans="2:22" ht="18">
      <c r="B3898" t="s">
        <v>550</v>
      </c>
      <c r="C3898" t="s">
        <v>10</v>
      </c>
      <c r="D3898" t="str">
        <f>VLOOKUP(G3898,Sheet1!J:K,2,0)</f>
        <v>C</v>
      </c>
      <c r="E3898" t="str">
        <f t="shared" si="360"/>
        <v>C职业培训</v>
      </c>
      <c r="F3898" t="str">
        <f>VLOOKUP(G3898,Sheet1!J:L,3,0)</f>
        <v>山东省</v>
      </c>
      <c r="G3898" t="s">
        <v>322</v>
      </c>
      <c r="H3898" s="2" t="str">
        <f>VLOOKUP(G3898,Sheet1!J:O,6,0)</f>
        <v>华北大区</v>
      </c>
      <c r="I3898">
        <v>364</v>
      </c>
      <c r="J3898">
        <v>11</v>
      </c>
      <c r="K3898" s="8">
        <f>VLOOKUP(C3898,'渗透率、续签率'!B:C,2,0)</f>
        <v>0.63200000000000001</v>
      </c>
      <c r="L3898" s="6">
        <f t="shared" si="361"/>
        <v>3.021978021978022E-2</v>
      </c>
      <c r="M3898">
        <v>26</v>
      </c>
      <c r="N3898">
        <v>9</v>
      </c>
      <c r="O3898" s="24">
        <f t="shared" si="362"/>
        <v>0.34615384615384615</v>
      </c>
      <c r="P3898" s="35">
        <f>VLOOKUP(E3898,'参数设置&amp;汇总'!O:X,10,0)</f>
        <v>0.25</v>
      </c>
      <c r="Q3898" s="37">
        <f t="shared" si="363"/>
        <v>9</v>
      </c>
      <c r="R3898">
        <v>0.85</v>
      </c>
      <c r="S3898" s="38">
        <f t="shared" si="364"/>
        <v>3.8964705882352941</v>
      </c>
      <c r="T3898" s="9">
        <f t="shared" si="365"/>
        <v>1.6871717647058824</v>
      </c>
      <c r="V3898" s="11"/>
    </row>
    <row r="3899" spans="2:22" ht="18">
      <c r="B3899" t="s">
        <v>550</v>
      </c>
      <c r="C3899" t="s">
        <v>10</v>
      </c>
      <c r="D3899" t="str">
        <f>VLOOKUP(G3899,Sheet1!J:K,2,0)</f>
        <v>C</v>
      </c>
      <c r="E3899" t="str">
        <f t="shared" si="360"/>
        <v>C职业培训</v>
      </c>
      <c r="F3899" t="str">
        <f>VLOOKUP(G3899,Sheet1!J:L,3,0)</f>
        <v>河南省</v>
      </c>
      <c r="G3899" t="s">
        <v>323</v>
      </c>
      <c r="H3899" s="2" t="str">
        <f>VLOOKUP(G3899,Sheet1!J:O,6,0)</f>
        <v>华北大区</v>
      </c>
      <c r="I3899">
        <v>166</v>
      </c>
      <c r="J3899">
        <v>1</v>
      </c>
      <c r="K3899" s="8">
        <f>VLOOKUP(C3899,'渗透率、续签率'!B:C,2,0)</f>
        <v>0.63200000000000001</v>
      </c>
      <c r="L3899" s="6">
        <f t="shared" si="361"/>
        <v>6.024096385542169E-3</v>
      </c>
      <c r="M3899">
        <v>14</v>
      </c>
      <c r="N3899">
        <v>1</v>
      </c>
      <c r="O3899" s="24">
        <f t="shared" si="362"/>
        <v>7.1428571428571425E-2</v>
      </c>
      <c r="P3899" s="35">
        <f>VLOOKUP(E3899,'参数设置&amp;汇总'!O:X,10,0)</f>
        <v>0.25</v>
      </c>
      <c r="Q3899" s="37">
        <f t="shared" si="363"/>
        <v>3.5</v>
      </c>
      <c r="R3899">
        <v>0.85</v>
      </c>
      <c r="S3899" s="38">
        <f t="shared" si="364"/>
        <v>3.3741176470588234</v>
      </c>
      <c r="T3899" s="9">
        <f t="shared" si="365"/>
        <v>1.4609929411764706</v>
      </c>
      <c r="V3899" s="11"/>
    </row>
    <row r="3900" spans="2:22" ht="18">
      <c r="B3900" t="s">
        <v>550</v>
      </c>
      <c r="C3900" t="s">
        <v>10</v>
      </c>
      <c r="D3900" t="str">
        <f>VLOOKUP(G3900,Sheet1!J:K,2,0)</f>
        <v>C</v>
      </c>
      <c r="E3900" t="str">
        <f t="shared" si="360"/>
        <v>C职业培训</v>
      </c>
      <c r="F3900" t="str">
        <f>VLOOKUP(G3900,Sheet1!J:L,3,0)</f>
        <v>黑龙江省</v>
      </c>
      <c r="G3900" t="s">
        <v>324</v>
      </c>
      <c r="H3900" s="2" t="str">
        <f>VLOOKUP(G3900,Sheet1!J:O,6,0)</f>
        <v>华北大区</v>
      </c>
      <c r="I3900">
        <v>123</v>
      </c>
      <c r="J3900">
        <v>1</v>
      </c>
      <c r="K3900" s="8">
        <f>VLOOKUP(C3900,'渗透率、续签率'!B:C,2,0)</f>
        <v>0.63200000000000001</v>
      </c>
      <c r="L3900" s="6">
        <f t="shared" si="361"/>
        <v>8.130081300813009E-3</v>
      </c>
      <c r="M3900">
        <v>12</v>
      </c>
      <c r="N3900">
        <v>1</v>
      </c>
      <c r="O3900" s="24">
        <f t="shared" si="362"/>
        <v>8.3333333333333329E-2</v>
      </c>
      <c r="P3900" s="35">
        <f>VLOOKUP(E3900,'参数设置&amp;汇总'!O:X,10,0)</f>
        <v>0.25</v>
      </c>
      <c r="Q3900" s="37">
        <f t="shared" si="363"/>
        <v>3</v>
      </c>
      <c r="R3900">
        <v>0.85</v>
      </c>
      <c r="S3900" s="38">
        <f t="shared" si="364"/>
        <v>2.7858823529411763</v>
      </c>
      <c r="T3900" s="9">
        <f t="shared" si="365"/>
        <v>1.2062870588235293</v>
      </c>
      <c r="V3900" s="11"/>
    </row>
    <row r="3901" spans="2:22" ht="18">
      <c r="B3901" t="s">
        <v>550</v>
      </c>
      <c r="C3901" t="s">
        <v>10</v>
      </c>
      <c r="D3901" t="str">
        <f>VLOOKUP(G3901,Sheet1!J:K,2,0)</f>
        <v>C</v>
      </c>
      <c r="E3901" t="str">
        <f t="shared" si="360"/>
        <v>C职业培训</v>
      </c>
      <c r="F3901" t="str">
        <f>VLOOKUP(G3901,Sheet1!J:L,3,0)</f>
        <v>广西壮族自治区</v>
      </c>
      <c r="G3901" t="s">
        <v>325</v>
      </c>
      <c r="H3901" s="2" t="str">
        <f>VLOOKUP(G3901,Sheet1!J:O,6,0)</f>
        <v>华南大区</v>
      </c>
      <c r="I3901">
        <v>155</v>
      </c>
      <c r="J3901">
        <v>3</v>
      </c>
      <c r="K3901" s="8">
        <f>VLOOKUP(C3901,'渗透率、续签率'!B:C,2,0)</f>
        <v>0.63200000000000001</v>
      </c>
      <c r="L3901" s="6">
        <f t="shared" si="361"/>
        <v>1.935483870967742E-2</v>
      </c>
      <c r="M3901">
        <v>11</v>
      </c>
      <c r="N3901">
        <v>3</v>
      </c>
      <c r="O3901" s="24">
        <f t="shared" si="362"/>
        <v>0.27272727272727271</v>
      </c>
      <c r="P3901" s="35">
        <f>VLOOKUP(E3901,'参数设置&amp;汇总'!O:X,10,0)</f>
        <v>0.25</v>
      </c>
      <c r="Q3901" s="37">
        <f t="shared" si="363"/>
        <v>3</v>
      </c>
      <c r="R3901">
        <v>0.85</v>
      </c>
      <c r="S3901" s="38">
        <f t="shared" si="364"/>
        <v>1.2988235294117649</v>
      </c>
      <c r="T3901" s="9">
        <f t="shared" si="365"/>
        <v>0.5623905882352942</v>
      </c>
      <c r="V3901" s="11"/>
    </row>
    <row r="3902" spans="2:22" ht="18">
      <c r="B3902" t="s">
        <v>550</v>
      </c>
      <c r="C3902" t="s">
        <v>10</v>
      </c>
      <c r="D3902" t="str">
        <f>VLOOKUP(G3902,Sheet1!J:K,2,0)</f>
        <v>C</v>
      </c>
      <c r="E3902" t="str">
        <f t="shared" si="360"/>
        <v>C职业培训</v>
      </c>
      <c r="F3902" t="str">
        <f>VLOOKUP(G3902,Sheet1!J:L,3,0)</f>
        <v>青海省</v>
      </c>
      <c r="G3902" t="s">
        <v>326</v>
      </c>
      <c r="H3902" s="2" t="str">
        <f>VLOOKUP(G3902,Sheet1!J:O,6,0)</f>
        <v>华北大区</v>
      </c>
      <c r="I3902">
        <v>6</v>
      </c>
      <c r="J3902">
        <v>0</v>
      </c>
      <c r="K3902" s="8">
        <f>VLOOKUP(C3902,'渗透率、续签率'!B:C,2,0)</f>
        <v>0.63200000000000001</v>
      </c>
      <c r="L3902" s="6">
        <f t="shared" si="361"/>
        <v>0</v>
      </c>
      <c r="M3902">
        <v>0</v>
      </c>
      <c r="N3902">
        <v>0</v>
      </c>
      <c r="O3902" s="24" t="e">
        <f t="shared" si="362"/>
        <v>#DIV/0!</v>
      </c>
      <c r="P3902" s="35">
        <f>VLOOKUP(E3902,'参数设置&amp;汇总'!O:X,10,0)</f>
        <v>0.25</v>
      </c>
      <c r="Q3902" s="37">
        <f t="shared" si="363"/>
        <v>0</v>
      </c>
      <c r="R3902">
        <v>0.85</v>
      </c>
      <c r="S3902" s="38">
        <f t="shared" si="364"/>
        <v>0</v>
      </c>
      <c r="T3902" s="9">
        <f t="shared" si="365"/>
        <v>0</v>
      </c>
      <c r="V3902" s="11"/>
    </row>
    <row r="3903" spans="2:22" ht="18">
      <c r="B3903" t="s">
        <v>550</v>
      </c>
      <c r="C3903" t="s">
        <v>10</v>
      </c>
      <c r="D3903" t="str">
        <f>VLOOKUP(G3903,Sheet1!J:K,2,0)</f>
        <v>C</v>
      </c>
      <c r="E3903" t="str">
        <f t="shared" si="360"/>
        <v>C职业培训</v>
      </c>
      <c r="F3903" t="str">
        <f>VLOOKUP(G3903,Sheet1!J:L,3,0)</f>
        <v>云南省</v>
      </c>
      <c r="G3903" t="s">
        <v>327</v>
      </c>
      <c r="H3903" s="2" t="str">
        <f>VLOOKUP(G3903,Sheet1!J:O,6,0)</f>
        <v>华南大区</v>
      </c>
      <c r="I3903">
        <v>81</v>
      </c>
      <c r="J3903">
        <v>1</v>
      </c>
      <c r="K3903" s="8">
        <f>VLOOKUP(C3903,'渗透率、续签率'!B:C,2,0)</f>
        <v>0.63200000000000001</v>
      </c>
      <c r="L3903" s="6">
        <f t="shared" si="361"/>
        <v>1.2345679012345678E-2</v>
      </c>
      <c r="M3903">
        <v>2</v>
      </c>
      <c r="N3903">
        <v>1</v>
      </c>
      <c r="O3903" s="24">
        <f t="shared" si="362"/>
        <v>0.5</v>
      </c>
      <c r="P3903" s="35">
        <f>VLOOKUP(E3903,'参数设置&amp;汇总'!O:X,10,0)</f>
        <v>0.25</v>
      </c>
      <c r="Q3903" s="37">
        <f t="shared" si="363"/>
        <v>1</v>
      </c>
      <c r="R3903">
        <v>0.85</v>
      </c>
      <c r="S3903" s="38">
        <f t="shared" si="364"/>
        <v>0.43294117647058822</v>
      </c>
      <c r="T3903" s="9">
        <f t="shared" si="365"/>
        <v>0.1874635294117647</v>
      </c>
    </row>
    <row r="3904" spans="2:22" ht="18">
      <c r="B3904" t="s">
        <v>550</v>
      </c>
      <c r="C3904" t="s">
        <v>10</v>
      </c>
      <c r="D3904" t="str">
        <f>VLOOKUP(G3904,Sheet1!J:K,2,0)</f>
        <v>C</v>
      </c>
      <c r="E3904" t="str">
        <f t="shared" si="360"/>
        <v>C职业培训</v>
      </c>
      <c r="F3904" t="str">
        <f>VLOOKUP(G3904,Sheet1!J:L,3,0)</f>
        <v>广东省</v>
      </c>
      <c r="G3904" t="s">
        <v>328</v>
      </c>
      <c r="H3904" s="2" t="str">
        <f>VLOOKUP(G3904,Sheet1!J:O,6,0)</f>
        <v>华南大区</v>
      </c>
      <c r="I3904">
        <v>192</v>
      </c>
      <c r="J3904">
        <v>11</v>
      </c>
      <c r="K3904" s="8">
        <f>VLOOKUP(C3904,'渗透率、续签率'!B:C,2,0)</f>
        <v>0.63200000000000001</v>
      </c>
      <c r="L3904" s="6">
        <f t="shared" si="361"/>
        <v>5.7291666666666664E-2</v>
      </c>
      <c r="M3904">
        <v>21</v>
      </c>
      <c r="N3904">
        <v>10</v>
      </c>
      <c r="O3904" s="24">
        <f t="shared" si="362"/>
        <v>0.47619047619047616</v>
      </c>
      <c r="P3904" s="35">
        <f>VLOOKUP(E3904,'参数设置&amp;汇总'!O:X,10,0)</f>
        <v>0.25</v>
      </c>
      <c r="Q3904" s="37">
        <f t="shared" si="363"/>
        <v>10</v>
      </c>
      <c r="R3904">
        <v>0.85</v>
      </c>
      <c r="S3904" s="38">
        <f t="shared" si="364"/>
        <v>4.3294117647058821</v>
      </c>
      <c r="T3904" s="9">
        <f t="shared" si="365"/>
        <v>1.874635294117647</v>
      </c>
      <c r="V3904" s="11"/>
    </row>
    <row r="3905" spans="2:22" ht="18">
      <c r="B3905" t="s">
        <v>550</v>
      </c>
      <c r="C3905" t="s">
        <v>10</v>
      </c>
      <c r="D3905" t="str">
        <f>VLOOKUP(G3905,Sheet1!J:K,2,0)</f>
        <v>C</v>
      </c>
      <c r="E3905" t="str">
        <f t="shared" si="360"/>
        <v>C职业培训</v>
      </c>
      <c r="F3905" t="str">
        <f>VLOOKUP(G3905,Sheet1!J:L,3,0)</f>
        <v>海南省</v>
      </c>
      <c r="G3905" t="s">
        <v>329</v>
      </c>
      <c r="H3905" s="2" t="str">
        <f>VLOOKUP(G3905,Sheet1!J:O,6,0)</f>
        <v>华南大区</v>
      </c>
      <c r="I3905">
        <v>2</v>
      </c>
      <c r="J3905">
        <v>0</v>
      </c>
      <c r="K3905" s="8">
        <f>VLOOKUP(C3905,'渗透率、续签率'!B:C,2,0)</f>
        <v>0.63200000000000001</v>
      </c>
      <c r="L3905" s="6">
        <f t="shared" si="361"/>
        <v>0</v>
      </c>
      <c r="M3905">
        <v>0</v>
      </c>
      <c r="N3905">
        <v>0</v>
      </c>
      <c r="O3905" s="24" t="e">
        <f t="shared" si="362"/>
        <v>#DIV/0!</v>
      </c>
      <c r="P3905" s="35">
        <f>VLOOKUP(E3905,'参数设置&amp;汇总'!O:X,10,0)</f>
        <v>0.25</v>
      </c>
      <c r="Q3905" s="37">
        <f t="shared" si="363"/>
        <v>0</v>
      </c>
      <c r="R3905">
        <v>0.85</v>
      </c>
      <c r="S3905" s="38">
        <f t="shared" si="364"/>
        <v>0</v>
      </c>
      <c r="T3905" s="9">
        <f t="shared" si="365"/>
        <v>0</v>
      </c>
      <c r="U3905" s="1"/>
      <c r="V3905" s="11"/>
    </row>
    <row r="3906" spans="2:22" ht="18">
      <c r="B3906" t="s">
        <v>550</v>
      </c>
      <c r="C3906" t="s">
        <v>10</v>
      </c>
      <c r="D3906" t="str">
        <f>VLOOKUP(G3906,Sheet1!J:K,2,0)</f>
        <v>C</v>
      </c>
      <c r="E3906" t="str">
        <f t="shared" si="360"/>
        <v>C职业培训</v>
      </c>
      <c r="F3906" t="str">
        <f>VLOOKUP(G3906,Sheet1!J:L,3,0)</f>
        <v>海南省</v>
      </c>
      <c r="G3906" t="s">
        <v>330</v>
      </c>
      <c r="H3906" s="2" t="str">
        <f>VLOOKUP(G3906,Sheet1!J:O,6,0)</f>
        <v>华南大区</v>
      </c>
      <c r="I3906">
        <v>7</v>
      </c>
      <c r="J3906">
        <v>0</v>
      </c>
      <c r="K3906" s="8">
        <f>VLOOKUP(C3906,'渗透率、续签率'!B:C,2,0)</f>
        <v>0.63200000000000001</v>
      </c>
      <c r="L3906" s="6">
        <f t="shared" si="361"/>
        <v>0</v>
      </c>
      <c r="M3906">
        <v>0</v>
      </c>
      <c r="N3906">
        <v>0</v>
      </c>
      <c r="O3906" s="24" t="e">
        <f t="shared" si="362"/>
        <v>#DIV/0!</v>
      </c>
      <c r="P3906" s="35">
        <f>VLOOKUP(E3906,'参数设置&amp;汇总'!O:X,10,0)</f>
        <v>0.25</v>
      </c>
      <c r="Q3906" s="37">
        <f t="shared" si="363"/>
        <v>0</v>
      </c>
      <c r="R3906">
        <v>0.85</v>
      </c>
      <c r="S3906" s="38">
        <f t="shared" si="364"/>
        <v>0</v>
      </c>
      <c r="T3906" s="9">
        <f t="shared" si="365"/>
        <v>0</v>
      </c>
      <c r="V3906" s="11"/>
    </row>
    <row r="3907" spans="2:22" ht="18">
      <c r="B3907" t="s">
        <v>550</v>
      </c>
      <c r="C3907" t="s">
        <v>10</v>
      </c>
      <c r="D3907" t="str">
        <f>VLOOKUP(G3907,Sheet1!J:K,2,0)</f>
        <v>C</v>
      </c>
      <c r="E3907" t="str">
        <f t="shared" ref="E3907:E3970" si="366">D3907&amp;C3907</f>
        <v>C职业培训</v>
      </c>
      <c r="F3907" t="str">
        <f>VLOOKUP(G3907,Sheet1!J:L,3,0)</f>
        <v>甘肃省</v>
      </c>
      <c r="G3907" t="s">
        <v>331</v>
      </c>
      <c r="H3907" s="2" t="str">
        <f>VLOOKUP(G3907,Sheet1!J:O,6,0)</f>
        <v>华北大区</v>
      </c>
      <c r="I3907">
        <v>15</v>
      </c>
      <c r="J3907">
        <v>1</v>
      </c>
      <c r="K3907" s="8">
        <f>VLOOKUP(C3907,'渗透率、续签率'!B:C,2,0)</f>
        <v>0.63200000000000001</v>
      </c>
      <c r="L3907" s="6">
        <f t="shared" ref="L3907:L3970" si="367">J3907/I3907</f>
        <v>6.6666666666666666E-2</v>
      </c>
      <c r="M3907">
        <v>0</v>
      </c>
      <c r="N3907">
        <v>0</v>
      </c>
      <c r="O3907" s="24" t="e">
        <f t="shared" ref="O3907:O3970" si="368">N3907/M3907</f>
        <v>#DIV/0!</v>
      </c>
      <c r="P3907" s="35">
        <f>VLOOKUP(E3907,'参数设置&amp;汇总'!O:X,10,0)</f>
        <v>0.25</v>
      </c>
      <c r="Q3907" s="37">
        <f t="shared" ref="Q3907:Q3970" si="369">IF(P3907*M3907&gt;=N3907,M3907*P3907,N3907)</f>
        <v>0</v>
      </c>
      <c r="R3907">
        <v>0.85</v>
      </c>
      <c r="S3907" s="38">
        <f t="shared" ref="S3907:S3970" si="370">((1-K3907)*N3907+IF(Q3907-N3907&gt;0,Q3907-N3907,0))/R3907</f>
        <v>0</v>
      </c>
      <c r="T3907" s="9">
        <f t="shared" ref="T3907:T3970" si="371">S3907*0.433</f>
        <v>0</v>
      </c>
    </row>
    <row r="3908" spans="2:22" ht="18">
      <c r="B3908" t="s">
        <v>550</v>
      </c>
      <c r="C3908" t="s">
        <v>10</v>
      </c>
      <c r="D3908" t="str">
        <f>VLOOKUP(G3908,Sheet1!J:K,2,0)</f>
        <v>C</v>
      </c>
      <c r="E3908" t="str">
        <f t="shared" si="366"/>
        <v>C职业培训</v>
      </c>
      <c r="F3908" t="str">
        <f>VLOOKUP(G3908,Sheet1!J:L,3,0)</f>
        <v>四川省</v>
      </c>
      <c r="G3908" t="s">
        <v>332</v>
      </c>
      <c r="H3908" s="2" t="str">
        <f>VLOOKUP(G3908,Sheet1!J:O,6,0)</f>
        <v>华北大区</v>
      </c>
      <c r="I3908">
        <v>11</v>
      </c>
      <c r="J3908">
        <v>2</v>
      </c>
      <c r="K3908" s="8">
        <f>VLOOKUP(C3908,'渗透率、续签率'!B:C,2,0)</f>
        <v>0.63200000000000001</v>
      </c>
      <c r="L3908" s="6">
        <f t="shared" si="367"/>
        <v>0.18181818181818182</v>
      </c>
      <c r="M3908">
        <v>2</v>
      </c>
      <c r="N3908">
        <v>0</v>
      </c>
      <c r="O3908" s="24">
        <f t="shared" si="368"/>
        <v>0</v>
      </c>
      <c r="P3908" s="35">
        <f>VLOOKUP(E3908,'参数设置&amp;汇总'!O:X,10,0)</f>
        <v>0.25</v>
      </c>
      <c r="Q3908" s="37">
        <f t="shared" si="369"/>
        <v>0.5</v>
      </c>
      <c r="R3908">
        <v>0.85</v>
      </c>
      <c r="S3908" s="38">
        <f t="shared" si="370"/>
        <v>0.58823529411764708</v>
      </c>
      <c r="T3908" s="9">
        <f t="shared" si="371"/>
        <v>0.25470588235294117</v>
      </c>
      <c r="V3908" s="11"/>
    </row>
    <row r="3909" spans="2:22" ht="18">
      <c r="B3909" t="s">
        <v>550</v>
      </c>
      <c r="C3909" t="s">
        <v>10</v>
      </c>
      <c r="D3909" t="str">
        <f>VLOOKUP(G3909,Sheet1!J:K,2,0)</f>
        <v>C</v>
      </c>
      <c r="E3909" t="str">
        <f t="shared" si="366"/>
        <v>C职业培训</v>
      </c>
      <c r="F3909" t="str">
        <f>VLOOKUP(G3909,Sheet1!J:L,3,0)</f>
        <v>吉林省</v>
      </c>
      <c r="G3909" t="s">
        <v>333</v>
      </c>
      <c r="H3909" s="2" t="str">
        <f>VLOOKUP(G3909,Sheet1!J:O,6,0)</f>
        <v>华北大区</v>
      </c>
      <c r="I3909">
        <v>78</v>
      </c>
      <c r="J3909">
        <v>1</v>
      </c>
      <c r="K3909" s="8">
        <f>VLOOKUP(C3909,'渗透率、续签率'!B:C,2,0)</f>
        <v>0.63200000000000001</v>
      </c>
      <c r="L3909" s="6">
        <f t="shared" si="367"/>
        <v>1.282051282051282E-2</v>
      </c>
      <c r="M3909">
        <v>8</v>
      </c>
      <c r="N3909">
        <v>1</v>
      </c>
      <c r="O3909" s="24">
        <f t="shared" si="368"/>
        <v>0.125</v>
      </c>
      <c r="P3909" s="35">
        <f>VLOOKUP(E3909,'参数设置&amp;汇总'!O:X,10,0)</f>
        <v>0.25</v>
      </c>
      <c r="Q3909" s="37">
        <f t="shared" si="369"/>
        <v>2</v>
      </c>
      <c r="R3909">
        <v>0.85</v>
      </c>
      <c r="S3909" s="38">
        <f t="shared" si="370"/>
        <v>1.6094117647058823</v>
      </c>
      <c r="T3909" s="9">
        <f t="shared" si="371"/>
        <v>0.69687529411764704</v>
      </c>
      <c r="V3909" s="11"/>
    </row>
    <row r="3910" spans="2:22" ht="18">
      <c r="B3910" t="s">
        <v>550</v>
      </c>
      <c r="C3910" t="s">
        <v>10</v>
      </c>
      <c r="D3910" t="str">
        <f>VLOOKUP(G3910,Sheet1!J:K,2,0)</f>
        <v>C</v>
      </c>
      <c r="E3910" t="str">
        <f t="shared" si="366"/>
        <v>C职业培训</v>
      </c>
      <c r="F3910" t="str">
        <f>VLOOKUP(G3910,Sheet1!J:L,3,0)</f>
        <v>吉林省</v>
      </c>
      <c r="G3910" t="s">
        <v>334</v>
      </c>
      <c r="H3910" s="2" t="str">
        <f>VLOOKUP(G3910,Sheet1!J:O,6,0)</f>
        <v>华北大区</v>
      </c>
      <c r="I3910">
        <v>49</v>
      </c>
      <c r="J3910">
        <v>1</v>
      </c>
      <c r="K3910" s="8">
        <f>VLOOKUP(C3910,'渗透率、续签率'!B:C,2,0)</f>
        <v>0.63200000000000001</v>
      </c>
      <c r="L3910" s="6">
        <f t="shared" si="367"/>
        <v>2.0408163265306121E-2</v>
      </c>
      <c r="M3910">
        <v>0</v>
      </c>
      <c r="N3910">
        <v>0</v>
      </c>
      <c r="O3910" s="24" t="e">
        <f t="shared" si="368"/>
        <v>#DIV/0!</v>
      </c>
      <c r="P3910" s="35">
        <f>VLOOKUP(E3910,'参数设置&amp;汇总'!O:X,10,0)</f>
        <v>0.25</v>
      </c>
      <c r="Q3910" s="37">
        <f t="shared" si="369"/>
        <v>0</v>
      </c>
      <c r="R3910">
        <v>0.85</v>
      </c>
      <c r="S3910" s="38">
        <f t="shared" si="370"/>
        <v>0</v>
      </c>
      <c r="T3910" s="9">
        <f t="shared" si="371"/>
        <v>0</v>
      </c>
      <c r="V3910" s="11"/>
    </row>
    <row r="3911" spans="2:22" ht="18">
      <c r="B3911" t="s">
        <v>550</v>
      </c>
      <c r="C3911" t="s">
        <v>10</v>
      </c>
      <c r="D3911" t="str">
        <f>VLOOKUP(G3911,Sheet1!J:K,2,0)</f>
        <v>C</v>
      </c>
      <c r="E3911" t="str">
        <f t="shared" si="366"/>
        <v>C职业培训</v>
      </c>
      <c r="F3911" t="str">
        <f>VLOOKUP(G3911,Sheet1!J:L,3,0)</f>
        <v>新疆维吾尔自治区</v>
      </c>
      <c r="G3911" t="s">
        <v>335</v>
      </c>
      <c r="H3911" s="2" t="str">
        <f>VLOOKUP(G3911,Sheet1!J:O,6,0)</f>
        <v>华北大区</v>
      </c>
      <c r="I3911">
        <v>1</v>
      </c>
      <c r="J3911">
        <v>0</v>
      </c>
      <c r="K3911" s="8">
        <f>VLOOKUP(C3911,'渗透率、续签率'!B:C,2,0)</f>
        <v>0.63200000000000001</v>
      </c>
      <c r="L3911" s="6">
        <f t="shared" si="367"/>
        <v>0</v>
      </c>
      <c r="M3911">
        <v>0</v>
      </c>
      <c r="N3911">
        <v>0</v>
      </c>
      <c r="O3911" s="24" t="e">
        <f t="shared" si="368"/>
        <v>#DIV/0!</v>
      </c>
      <c r="P3911" s="35">
        <f>VLOOKUP(E3911,'参数设置&amp;汇总'!O:X,10,0)</f>
        <v>0.25</v>
      </c>
      <c r="Q3911" s="37">
        <f t="shared" si="369"/>
        <v>0</v>
      </c>
      <c r="R3911">
        <v>0.85</v>
      </c>
      <c r="S3911" s="38">
        <f t="shared" si="370"/>
        <v>0</v>
      </c>
      <c r="T3911" s="9">
        <f t="shared" si="371"/>
        <v>0</v>
      </c>
      <c r="V3911" s="11"/>
    </row>
    <row r="3912" spans="2:22" ht="18">
      <c r="B3912" t="s">
        <v>550</v>
      </c>
      <c r="C3912" t="s">
        <v>10</v>
      </c>
      <c r="D3912" t="str">
        <f>VLOOKUP(G3912,Sheet1!J:K,2,0)</f>
        <v>C</v>
      </c>
      <c r="E3912" t="str">
        <f t="shared" si="366"/>
        <v>C职业培训</v>
      </c>
      <c r="F3912" t="str">
        <f>VLOOKUP(G3912,Sheet1!J:L,3,0)</f>
        <v>海南省</v>
      </c>
      <c r="G3912" t="s">
        <v>336</v>
      </c>
      <c r="H3912" s="2" t="str">
        <f>VLOOKUP(G3912,Sheet1!J:O,6,0)</f>
        <v>华南大区</v>
      </c>
      <c r="I3912">
        <v>1</v>
      </c>
      <c r="J3912">
        <v>0</v>
      </c>
      <c r="K3912" s="8">
        <f>VLOOKUP(C3912,'渗透率、续签率'!B:C,2,0)</f>
        <v>0.63200000000000001</v>
      </c>
      <c r="L3912" s="6">
        <f t="shared" si="367"/>
        <v>0</v>
      </c>
      <c r="M3912">
        <v>0</v>
      </c>
      <c r="N3912">
        <v>0</v>
      </c>
      <c r="O3912" s="24" t="e">
        <f t="shared" si="368"/>
        <v>#DIV/0!</v>
      </c>
      <c r="P3912" s="35">
        <f>VLOOKUP(E3912,'参数设置&amp;汇总'!O:X,10,0)</f>
        <v>0.25</v>
      </c>
      <c r="Q3912" s="37">
        <f t="shared" si="369"/>
        <v>0</v>
      </c>
      <c r="R3912">
        <v>0.85</v>
      </c>
      <c r="S3912" s="38">
        <f t="shared" si="370"/>
        <v>0</v>
      </c>
      <c r="T3912" s="9">
        <f t="shared" si="371"/>
        <v>0</v>
      </c>
      <c r="V3912" s="11"/>
    </row>
    <row r="3913" spans="2:22" ht="18">
      <c r="B3913" t="s">
        <v>550</v>
      </c>
      <c r="C3913" t="s">
        <v>10</v>
      </c>
      <c r="D3913" t="str">
        <f>VLOOKUP(G3913,Sheet1!J:K,2,0)</f>
        <v>C</v>
      </c>
      <c r="E3913" t="str">
        <f t="shared" si="366"/>
        <v>C职业培训</v>
      </c>
      <c r="F3913" t="str">
        <f>VLOOKUP(G3913,Sheet1!J:L,3,0)</f>
        <v>甘肃省</v>
      </c>
      <c r="G3913" t="s">
        <v>337</v>
      </c>
      <c r="H3913" s="2" t="str">
        <f>VLOOKUP(G3913,Sheet1!J:O,6,0)</f>
        <v>华北大区</v>
      </c>
      <c r="I3913">
        <v>52</v>
      </c>
      <c r="J3913">
        <v>3</v>
      </c>
      <c r="K3913" s="8">
        <f>VLOOKUP(C3913,'渗透率、续签率'!B:C,2,0)</f>
        <v>0.63200000000000001</v>
      </c>
      <c r="L3913" s="6">
        <f t="shared" si="367"/>
        <v>5.7692307692307696E-2</v>
      </c>
      <c r="M3913">
        <v>1</v>
      </c>
      <c r="N3913">
        <v>0</v>
      </c>
      <c r="O3913" s="24">
        <f t="shared" si="368"/>
        <v>0</v>
      </c>
      <c r="P3913" s="35">
        <f>VLOOKUP(E3913,'参数设置&amp;汇总'!O:X,10,0)</f>
        <v>0.25</v>
      </c>
      <c r="Q3913" s="37">
        <f t="shared" si="369"/>
        <v>0.25</v>
      </c>
      <c r="R3913">
        <v>0.85</v>
      </c>
      <c r="S3913" s="38">
        <f t="shared" si="370"/>
        <v>0.29411764705882354</v>
      </c>
      <c r="T3913" s="9">
        <f t="shared" si="371"/>
        <v>0.12735294117647059</v>
      </c>
      <c r="V3913" s="11"/>
    </row>
    <row r="3914" spans="2:22" ht="18">
      <c r="B3914" t="s">
        <v>550</v>
      </c>
      <c r="C3914" t="s">
        <v>10</v>
      </c>
      <c r="D3914" t="str">
        <f>VLOOKUP(G3914,Sheet1!J:K,2,0)</f>
        <v>C</v>
      </c>
      <c r="E3914" t="str">
        <f t="shared" si="366"/>
        <v>C职业培训</v>
      </c>
      <c r="F3914" t="str">
        <f>VLOOKUP(G3914,Sheet1!J:L,3,0)</f>
        <v>广西壮族自治区</v>
      </c>
      <c r="G3914" t="s">
        <v>338</v>
      </c>
      <c r="H3914" s="2" t="str">
        <f>VLOOKUP(G3914,Sheet1!J:O,6,0)</f>
        <v>华南大区</v>
      </c>
      <c r="I3914">
        <v>110</v>
      </c>
      <c r="J3914">
        <v>1</v>
      </c>
      <c r="K3914" s="8">
        <f>VLOOKUP(C3914,'渗透率、续签率'!B:C,2,0)</f>
        <v>0.63200000000000001</v>
      </c>
      <c r="L3914" s="6">
        <f t="shared" si="367"/>
        <v>9.0909090909090905E-3</v>
      </c>
      <c r="M3914">
        <v>7</v>
      </c>
      <c r="N3914">
        <v>1</v>
      </c>
      <c r="O3914" s="24">
        <f t="shared" si="368"/>
        <v>0.14285714285714285</v>
      </c>
      <c r="P3914" s="35">
        <f>VLOOKUP(E3914,'参数设置&amp;汇总'!O:X,10,0)</f>
        <v>0.25</v>
      </c>
      <c r="Q3914" s="37">
        <f t="shared" si="369"/>
        <v>1.75</v>
      </c>
      <c r="R3914">
        <v>0.85</v>
      </c>
      <c r="S3914" s="38">
        <f t="shared" si="370"/>
        <v>1.3152941176470587</v>
      </c>
      <c r="T3914" s="9">
        <f t="shared" si="371"/>
        <v>0.56952235294117637</v>
      </c>
      <c r="V3914" s="11"/>
    </row>
    <row r="3915" spans="2:22" ht="18">
      <c r="B3915" t="s">
        <v>550</v>
      </c>
      <c r="C3915" t="s">
        <v>10</v>
      </c>
      <c r="D3915" t="str">
        <f>VLOOKUP(G3915,Sheet1!J:K,2,0)</f>
        <v>C</v>
      </c>
      <c r="E3915" t="str">
        <f t="shared" si="366"/>
        <v>C职业培训</v>
      </c>
      <c r="F3915" t="str">
        <f>VLOOKUP(G3915,Sheet1!J:L,3,0)</f>
        <v>湖南省</v>
      </c>
      <c r="G3915" t="s">
        <v>339</v>
      </c>
      <c r="H3915" s="2" t="str">
        <f>VLOOKUP(G3915,Sheet1!J:O,6,0)</f>
        <v>华南大区</v>
      </c>
      <c r="I3915">
        <v>119</v>
      </c>
      <c r="J3915">
        <v>3</v>
      </c>
      <c r="K3915" s="8">
        <f>VLOOKUP(C3915,'渗透率、续签率'!B:C,2,0)</f>
        <v>0.63200000000000001</v>
      </c>
      <c r="L3915" s="6">
        <f t="shared" si="367"/>
        <v>2.5210084033613446E-2</v>
      </c>
      <c r="M3915">
        <v>5</v>
      </c>
      <c r="N3915">
        <v>2</v>
      </c>
      <c r="O3915" s="24">
        <f t="shared" si="368"/>
        <v>0.4</v>
      </c>
      <c r="P3915" s="35">
        <f>VLOOKUP(E3915,'参数设置&amp;汇总'!O:X,10,0)</f>
        <v>0.25</v>
      </c>
      <c r="Q3915" s="37">
        <f t="shared" si="369"/>
        <v>2</v>
      </c>
      <c r="R3915">
        <v>0.85</v>
      </c>
      <c r="S3915" s="38">
        <f t="shared" si="370"/>
        <v>0.86588235294117644</v>
      </c>
      <c r="T3915" s="9">
        <f t="shared" si="371"/>
        <v>0.37492705882352939</v>
      </c>
      <c r="V3915" s="11"/>
    </row>
    <row r="3916" spans="2:22" ht="18">
      <c r="B3916" t="s">
        <v>550</v>
      </c>
      <c r="C3916" t="s">
        <v>10</v>
      </c>
      <c r="D3916" t="str">
        <f>VLOOKUP(G3916,Sheet1!J:K,2,0)</f>
        <v>C</v>
      </c>
      <c r="E3916" t="str">
        <f t="shared" si="366"/>
        <v>C职业培训</v>
      </c>
      <c r="F3916" t="str">
        <f>VLOOKUP(G3916,Sheet1!J:L,3,0)</f>
        <v>江苏省</v>
      </c>
      <c r="G3916" t="s">
        <v>340</v>
      </c>
      <c r="H3916" s="2" t="str">
        <f>VLOOKUP(G3916,Sheet1!J:O,6,0)</f>
        <v>华北大区</v>
      </c>
      <c r="I3916">
        <v>276</v>
      </c>
      <c r="J3916">
        <v>15</v>
      </c>
      <c r="K3916" s="8">
        <f>VLOOKUP(C3916,'渗透率、续签率'!B:C,2,0)</f>
        <v>0.63200000000000001</v>
      </c>
      <c r="L3916" s="6">
        <f t="shared" si="367"/>
        <v>5.434782608695652E-2</v>
      </c>
      <c r="M3916">
        <v>24</v>
      </c>
      <c r="N3916">
        <v>12</v>
      </c>
      <c r="O3916" s="24">
        <f t="shared" si="368"/>
        <v>0.5</v>
      </c>
      <c r="P3916" s="35">
        <f>VLOOKUP(E3916,'参数设置&amp;汇总'!O:X,10,0)</f>
        <v>0.25</v>
      </c>
      <c r="Q3916" s="37">
        <f t="shared" si="369"/>
        <v>12</v>
      </c>
      <c r="R3916">
        <v>0.85</v>
      </c>
      <c r="S3916" s="38">
        <f t="shared" si="370"/>
        <v>5.1952941176470597</v>
      </c>
      <c r="T3916" s="9">
        <f t="shared" si="371"/>
        <v>2.2495623529411768</v>
      </c>
      <c r="V3916" s="11"/>
    </row>
    <row r="3917" spans="2:22" ht="18">
      <c r="B3917" t="s">
        <v>550</v>
      </c>
      <c r="C3917" t="s">
        <v>10</v>
      </c>
      <c r="D3917" t="str">
        <f>VLOOKUP(G3917,Sheet1!J:K,2,0)</f>
        <v>C</v>
      </c>
      <c r="E3917" t="str">
        <f t="shared" si="366"/>
        <v>C职业培训</v>
      </c>
      <c r="F3917" t="str">
        <f>VLOOKUP(G3917,Sheet1!J:L,3,0)</f>
        <v>辽宁省</v>
      </c>
      <c r="G3917" t="s">
        <v>341</v>
      </c>
      <c r="H3917" s="2" t="str">
        <f>VLOOKUP(G3917,Sheet1!J:O,6,0)</f>
        <v>华北大区</v>
      </c>
      <c r="I3917">
        <v>83</v>
      </c>
      <c r="J3917">
        <v>2</v>
      </c>
      <c r="K3917" s="8">
        <f>VLOOKUP(C3917,'渗透率、续签率'!B:C,2,0)</f>
        <v>0.63200000000000001</v>
      </c>
      <c r="L3917" s="6">
        <f t="shared" si="367"/>
        <v>2.4096385542168676E-2</v>
      </c>
      <c r="M3917">
        <v>9</v>
      </c>
      <c r="N3917">
        <v>2</v>
      </c>
      <c r="O3917" s="24">
        <f t="shared" si="368"/>
        <v>0.22222222222222221</v>
      </c>
      <c r="P3917" s="35">
        <f>VLOOKUP(E3917,'参数设置&amp;汇总'!O:X,10,0)</f>
        <v>0.25</v>
      </c>
      <c r="Q3917" s="37">
        <f t="shared" si="369"/>
        <v>2.25</v>
      </c>
      <c r="R3917">
        <v>0.85</v>
      </c>
      <c r="S3917" s="38">
        <f t="shared" si="370"/>
        <v>1.1599999999999999</v>
      </c>
      <c r="T3917" s="9">
        <f t="shared" si="371"/>
        <v>0.50227999999999995</v>
      </c>
      <c r="V3917" s="11"/>
    </row>
    <row r="3918" spans="2:22" ht="18">
      <c r="B3918" t="s">
        <v>550</v>
      </c>
      <c r="C3918" t="s">
        <v>10</v>
      </c>
      <c r="D3918" t="str">
        <f>VLOOKUP(G3918,Sheet1!J:K,2,0)</f>
        <v>C</v>
      </c>
      <c r="E3918" t="str">
        <f t="shared" si="366"/>
        <v>C职业培训</v>
      </c>
      <c r="F3918" t="str">
        <f>VLOOKUP(G3918,Sheet1!J:L,3,0)</f>
        <v>四川省</v>
      </c>
      <c r="G3918" t="s">
        <v>342</v>
      </c>
      <c r="H3918" s="2" t="str">
        <f>VLOOKUP(G3918,Sheet1!J:O,6,0)</f>
        <v>华北大区</v>
      </c>
      <c r="I3918">
        <v>126</v>
      </c>
      <c r="J3918">
        <v>2</v>
      </c>
      <c r="K3918" s="8">
        <f>VLOOKUP(C3918,'渗透率、续签率'!B:C,2,0)</f>
        <v>0.63200000000000001</v>
      </c>
      <c r="L3918" s="6">
        <f t="shared" si="367"/>
        <v>1.5873015873015872E-2</v>
      </c>
      <c r="M3918">
        <v>19</v>
      </c>
      <c r="N3918">
        <v>2</v>
      </c>
      <c r="O3918" s="24">
        <f t="shared" si="368"/>
        <v>0.10526315789473684</v>
      </c>
      <c r="P3918" s="35">
        <f>VLOOKUP(E3918,'参数设置&amp;汇总'!O:X,10,0)</f>
        <v>0.25</v>
      </c>
      <c r="Q3918" s="37">
        <f t="shared" si="369"/>
        <v>4.75</v>
      </c>
      <c r="R3918">
        <v>0.85</v>
      </c>
      <c r="S3918" s="38">
        <f t="shared" si="370"/>
        <v>4.1011764705882348</v>
      </c>
      <c r="T3918" s="9">
        <f t="shared" si="371"/>
        <v>1.7758094117647056</v>
      </c>
      <c r="V3918" s="11"/>
    </row>
    <row r="3919" spans="2:22" ht="18">
      <c r="B3919" t="s">
        <v>550</v>
      </c>
      <c r="C3919" t="s">
        <v>10</v>
      </c>
      <c r="D3919" t="str">
        <f>VLOOKUP(G3919,Sheet1!J:K,2,0)</f>
        <v>C</v>
      </c>
      <c r="E3919" t="str">
        <f t="shared" si="366"/>
        <v>C职业培训</v>
      </c>
      <c r="F3919" t="str">
        <f>VLOOKUP(G3919,Sheet1!J:L,3,0)</f>
        <v>宁夏回族自治区</v>
      </c>
      <c r="G3919" t="s">
        <v>343</v>
      </c>
      <c r="H3919" s="2" t="str">
        <f>VLOOKUP(G3919,Sheet1!J:O,6,0)</f>
        <v>华北大区</v>
      </c>
      <c r="I3919">
        <v>33</v>
      </c>
      <c r="J3919">
        <v>2</v>
      </c>
      <c r="K3919" s="8">
        <f>VLOOKUP(C3919,'渗透率、续签率'!B:C,2,0)</f>
        <v>0.63200000000000001</v>
      </c>
      <c r="L3919" s="6">
        <f t="shared" si="367"/>
        <v>6.0606060606060608E-2</v>
      </c>
      <c r="M3919">
        <v>1</v>
      </c>
      <c r="N3919">
        <v>0</v>
      </c>
      <c r="O3919" s="24">
        <f t="shared" si="368"/>
        <v>0</v>
      </c>
      <c r="P3919" s="35">
        <f>VLOOKUP(E3919,'参数设置&amp;汇总'!O:X,10,0)</f>
        <v>0.25</v>
      </c>
      <c r="Q3919" s="37">
        <f t="shared" si="369"/>
        <v>0.25</v>
      </c>
      <c r="R3919">
        <v>0.85</v>
      </c>
      <c r="S3919" s="38">
        <f t="shared" si="370"/>
        <v>0.29411764705882354</v>
      </c>
      <c r="T3919" s="9">
        <f t="shared" si="371"/>
        <v>0.12735294117647059</v>
      </c>
      <c r="V3919" s="11"/>
    </row>
    <row r="3920" spans="2:22" ht="18">
      <c r="B3920" t="s">
        <v>550</v>
      </c>
      <c r="C3920" t="s">
        <v>10</v>
      </c>
      <c r="D3920" t="str">
        <f>VLOOKUP(G3920,Sheet1!J:K,2,0)</f>
        <v>C</v>
      </c>
      <c r="E3920" t="str">
        <f t="shared" si="366"/>
        <v>C职业培训</v>
      </c>
      <c r="F3920" t="str">
        <f>VLOOKUP(G3920,Sheet1!J:L,3,0)</f>
        <v>河北省</v>
      </c>
      <c r="G3920" t="s">
        <v>344</v>
      </c>
      <c r="H3920" s="2" t="str">
        <f>VLOOKUP(G3920,Sheet1!J:O,6,0)</f>
        <v>华北大区</v>
      </c>
      <c r="I3920">
        <v>756</v>
      </c>
      <c r="J3920">
        <v>48</v>
      </c>
      <c r="K3920" s="8">
        <f>VLOOKUP(C3920,'渗透率、续签率'!B:C,2,0)</f>
        <v>0.63200000000000001</v>
      </c>
      <c r="L3920" s="6">
        <f t="shared" si="367"/>
        <v>6.3492063492063489E-2</v>
      </c>
      <c r="M3920">
        <v>145</v>
      </c>
      <c r="N3920">
        <v>42</v>
      </c>
      <c r="O3920" s="24">
        <f t="shared" si="368"/>
        <v>0.28965517241379313</v>
      </c>
      <c r="P3920" s="35">
        <f>VLOOKUP(E3920,'参数设置&amp;汇总'!O:X,10,0)</f>
        <v>0.25</v>
      </c>
      <c r="Q3920" s="37">
        <f t="shared" si="369"/>
        <v>42</v>
      </c>
      <c r="R3920">
        <v>0.85</v>
      </c>
      <c r="S3920" s="38">
        <f t="shared" si="370"/>
        <v>18.183529411764706</v>
      </c>
      <c r="T3920" s="9">
        <f t="shared" si="371"/>
        <v>7.8734682352941174</v>
      </c>
      <c r="V3920" s="11"/>
    </row>
    <row r="3921" spans="2:22" ht="18">
      <c r="B3921" t="s">
        <v>550</v>
      </c>
      <c r="C3921" t="s">
        <v>10</v>
      </c>
      <c r="D3921" t="str">
        <f>VLOOKUP(G3921,Sheet1!J:K,2,0)</f>
        <v>C</v>
      </c>
      <c r="E3921" t="str">
        <f t="shared" si="366"/>
        <v>C职业培训</v>
      </c>
      <c r="F3921" t="str">
        <f>VLOOKUP(G3921,Sheet1!J:L,3,0)</f>
        <v>新疆维吾尔自治区</v>
      </c>
      <c r="G3921" t="s">
        <v>345</v>
      </c>
      <c r="H3921" s="2" t="str">
        <f>VLOOKUP(G3921,Sheet1!J:O,6,0)</f>
        <v>华北大区</v>
      </c>
      <c r="I3921">
        <v>32</v>
      </c>
      <c r="J3921">
        <v>0</v>
      </c>
      <c r="K3921" s="8">
        <f>VLOOKUP(C3921,'渗透率、续签率'!B:C,2,0)</f>
        <v>0.63200000000000001</v>
      </c>
      <c r="L3921" s="6">
        <f t="shared" si="367"/>
        <v>0</v>
      </c>
      <c r="M3921">
        <v>0</v>
      </c>
      <c r="N3921">
        <v>0</v>
      </c>
      <c r="O3921" s="24" t="e">
        <f t="shared" si="368"/>
        <v>#DIV/0!</v>
      </c>
      <c r="P3921" s="35">
        <f>VLOOKUP(E3921,'参数设置&amp;汇总'!O:X,10,0)</f>
        <v>0.25</v>
      </c>
      <c r="Q3921" s="37">
        <f t="shared" si="369"/>
        <v>0</v>
      </c>
      <c r="R3921">
        <v>0.85</v>
      </c>
      <c r="S3921" s="38">
        <f t="shared" si="370"/>
        <v>0</v>
      </c>
      <c r="T3921" s="9">
        <f t="shared" si="371"/>
        <v>0</v>
      </c>
      <c r="V3921" s="11"/>
    </row>
    <row r="3922" spans="2:22" ht="18">
      <c r="B3922" t="s">
        <v>550</v>
      </c>
      <c r="C3922" t="s">
        <v>10</v>
      </c>
      <c r="D3922" t="str">
        <f>VLOOKUP(G3922,Sheet1!J:K,2,0)</f>
        <v>C</v>
      </c>
      <c r="E3922" t="str">
        <f t="shared" si="366"/>
        <v>C职业培训</v>
      </c>
      <c r="F3922" t="str">
        <f>VLOOKUP(G3922,Sheet1!J:L,3,0)</f>
        <v>湖北省</v>
      </c>
      <c r="G3922" t="s">
        <v>346</v>
      </c>
      <c r="H3922" s="2" t="str">
        <f>VLOOKUP(G3922,Sheet1!J:O,6,0)</f>
        <v>华南大区</v>
      </c>
      <c r="I3922">
        <v>0</v>
      </c>
      <c r="J3922">
        <v>0</v>
      </c>
      <c r="K3922" s="8">
        <f>VLOOKUP(C3922,'渗透率、续签率'!B:C,2,0)</f>
        <v>0.63200000000000001</v>
      </c>
      <c r="L3922" s="6" t="e">
        <f t="shared" si="367"/>
        <v>#DIV/0!</v>
      </c>
      <c r="M3922">
        <v>0</v>
      </c>
      <c r="N3922">
        <v>0</v>
      </c>
      <c r="O3922" s="24" t="e">
        <f t="shared" si="368"/>
        <v>#DIV/0!</v>
      </c>
      <c r="P3922" s="35">
        <f>VLOOKUP(E3922,'参数设置&amp;汇总'!O:X,10,0)</f>
        <v>0.25</v>
      </c>
      <c r="Q3922" s="37">
        <f t="shared" si="369"/>
        <v>0</v>
      </c>
      <c r="R3922">
        <v>0.85</v>
      </c>
      <c r="S3922" s="38">
        <f t="shared" si="370"/>
        <v>0</v>
      </c>
      <c r="T3922" s="9">
        <f t="shared" si="371"/>
        <v>0</v>
      </c>
      <c r="V3922" s="11"/>
    </row>
    <row r="3923" spans="2:22" ht="18">
      <c r="B3923" t="s">
        <v>550</v>
      </c>
      <c r="C3923" t="s">
        <v>10</v>
      </c>
      <c r="D3923" t="str">
        <f>VLOOKUP(G3923,Sheet1!J:K,2,0)</f>
        <v>B</v>
      </c>
      <c r="E3923" t="str">
        <f t="shared" si="366"/>
        <v>B职业培训</v>
      </c>
      <c r="F3923" t="str">
        <f>VLOOKUP(G3923,Sheet1!J:L,3,0)</f>
        <v>福建省</v>
      </c>
      <c r="G3923" t="s">
        <v>79</v>
      </c>
      <c r="H3923" s="2" t="str">
        <f>VLOOKUP(G3923,Sheet1!J:O,6,0)</f>
        <v>华南大区</v>
      </c>
      <c r="I3923">
        <v>364</v>
      </c>
      <c r="J3923">
        <v>10</v>
      </c>
      <c r="K3923" s="8">
        <f>VLOOKUP(C3923,'渗透率、续签率'!B:C,2,0)</f>
        <v>0.63200000000000001</v>
      </c>
      <c r="L3923" s="6">
        <f t="shared" si="367"/>
        <v>2.7472527472527472E-2</v>
      </c>
      <c r="M3923">
        <v>40</v>
      </c>
      <c r="N3923">
        <v>6</v>
      </c>
      <c r="O3923" s="24">
        <f t="shared" si="368"/>
        <v>0.15</v>
      </c>
      <c r="P3923" s="35">
        <f>VLOOKUP(E3923,'参数设置&amp;汇总'!O:X,10,0)</f>
        <v>0.35</v>
      </c>
      <c r="Q3923" s="37">
        <f t="shared" si="369"/>
        <v>14</v>
      </c>
      <c r="R3923">
        <v>0.85</v>
      </c>
      <c r="S3923" s="38">
        <f t="shared" si="370"/>
        <v>12.009411764705883</v>
      </c>
      <c r="T3923" s="9">
        <f t="shared" si="371"/>
        <v>5.2000752941176476</v>
      </c>
      <c r="V3923" s="11"/>
    </row>
    <row r="3924" spans="2:22" ht="18">
      <c r="B3924" t="s">
        <v>550</v>
      </c>
      <c r="C3924" t="s">
        <v>10</v>
      </c>
      <c r="D3924" t="str">
        <f>VLOOKUP(G3924,Sheet1!J:K,2,0)</f>
        <v>C</v>
      </c>
      <c r="E3924" t="str">
        <f t="shared" si="366"/>
        <v>C职业培训</v>
      </c>
      <c r="F3924" t="str">
        <f>VLOOKUP(G3924,Sheet1!J:L,3,0)</f>
        <v>河北省</v>
      </c>
      <c r="G3924" t="s">
        <v>347</v>
      </c>
      <c r="H3924" s="2" t="str">
        <f>VLOOKUP(G3924,Sheet1!J:O,6,0)</f>
        <v>华北大区</v>
      </c>
      <c r="I3924">
        <v>166</v>
      </c>
      <c r="J3924">
        <v>6</v>
      </c>
      <c r="K3924" s="8">
        <f>VLOOKUP(C3924,'渗透率、续签率'!B:C,2,0)</f>
        <v>0.63200000000000001</v>
      </c>
      <c r="L3924" s="6">
        <f t="shared" si="367"/>
        <v>3.614457831325301E-2</v>
      </c>
      <c r="M3924">
        <v>10</v>
      </c>
      <c r="N3924">
        <v>4</v>
      </c>
      <c r="O3924" s="24">
        <f t="shared" si="368"/>
        <v>0.4</v>
      </c>
      <c r="P3924" s="35">
        <f>VLOOKUP(E3924,'参数设置&amp;汇总'!O:X,10,0)</f>
        <v>0.25</v>
      </c>
      <c r="Q3924" s="37">
        <f t="shared" si="369"/>
        <v>4</v>
      </c>
      <c r="R3924">
        <v>0.85</v>
      </c>
      <c r="S3924" s="38">
        <f t="shared" si="370"/>
        <v>1.7317647058823529</v>
      </c>
      <c r="T3924" s="9">
        <f t="shared" si="371"/>
        <v>0.74985411764705878</v>
      </c>
      <c r="U3924" s="1"/>
      <c r="V3924" s="11"/>
    </row>
    <row r="3925" spans="2:22" ht="18">
      <c r="B3925" t="s">
        <v>550</v>
      </c>
      <c r="C3925" t="s">
        <v>10</v>
      </c>
      <c r="D3925" t="str">
        <f>VLOOKUP(G3925,Sheet1!J:K,2,0)</f>
        <v>C</v>
      </c>
      <c r="E3925" t="str">
        <f t="shared" si="366"/>
        <v>C职业培训</v>
      </c>
      <c r="F3925" t="str">
        <f>VLOOKUP(G3925,Sheet1!J:L,3,0)</f>
        <v>云南省</v>
      </c>
      <c r="G3925" t="s">
        <v>348</v>
      </c>
      <c r="H3925" s="2" t="str">
        <f>VLOOKUP(G3925,Sheet1!J:O,6,0)</f>
        <v>华南大区</v>
      </c>
      <c r="I3925">
        <v>97</v>
      </c>
      <c r="J3925">
        <v>2</v>
      </c>
      <c r="K3925" s="8">
        <f>VLOOKUP(C3925,'渗透率、续签率'!B:C,2,0)</f>
        <v>0.63200000000000001</v>
      </c>
      <c r="L3925" s="6">
        <f t="shared" si="367"/>
        <v>2.0618556701030927E-2</v>
      </c>
      <c r="M3925">
        <v>2</v>
      </c>
      <c r="N3925">
        <v>2</v>
      </c>
      <c r="O3925" s="24">
        <f t="shared" si="368"/>
        <v>1</v>
      </c>
      <c r="P3925" s="35">
        <f>VLOOKUP(E3925,'参数设置&amp;汇总'!O:X,10,0)</f>
        <v>0.25</v>
      </c>
      <c r="Q3925" s="37">
        <f t="shared" si="369"/>
        <v>2</v>
      </c>
      <c r="R3925">
        <v>0.85</v>
      </c>
      <c r="S3925" s="38">
        <f t="shared" si="370"/>
        <v>0.86588235294117644</v>
      </c>
      <c r="T3925" s="9">
        <f t="shared" si="371"/>
        <v>0.37492705882352939</v>
      </c>
    </row>
    <row r="3926" spans="2:22" ht="18">
      <c r="B3926" t="s">
        <v>550</v>
      </c>
      <c r="C3926" t="s">
        <v>10</v>
      </c>
      <c r="D3926" t="str">
        <f>VLOOKUP(G3926,Sheet1!J:K,2,0)</f>
        <v>C</v>
      </c>
      <c r="E3926" t="str">
        <f t="shared" si="366"/>
        <v>C职业培训</v>
      </c>
      <c r="F3926" t="str">
        <f>VLOOKUP(G3926,Sheet1!J:L,3,0)</f>
        <v>浙江省</v>
      </c>
      <c r="G3926" t="s">
        <v>349</v>
      </c>
      <c r="H3926" s="2" t="str">
        <f>VLOOKUP(G3926,Sheet1!J:O,6,0)</f>
        <v>华南大区</v>
      </c>
      <c r="I3926">
        <v>282</v>
      </c>
      <c r="J3926">
        <v>12</v>
      </c>
      <c r="K3926" s="8">
        <f>VLOOKUP(C3926,'渗透率、续签率'!B:C,2,0)</f>
        <v>0.63200000000000001</v>
      </c>
      <c r="L3926" s="6">
        <f t="shared" si="367"/>
        <v>4.2553191489361701E-2</v>
      </c>
      <c r="M3926">
        <v>51</v>
      </c>
      <c r="N3926">
        <v>12</v>
      </c>
      <c r="O3926" s="24">
        <f t="shared" si="368"/>
        <v>0.23529411764705882</v>
      </c>
      <c r="P3926" s="35">
        <f>VLOOKUP(E3926,'参数设置&amp;汇总'!O:X,10,0)</f>
        <v>0.25</v>
      </c>
      <c r="Q3926" s="37">
        <f t="shared" si="369"/>
        <v>12.75</v>
      </c>
      <c r="R3926">
        <v>0.85</v>
      </c>
      <c r="S3926" s="38">
        <f t="shared" si="370"/>
        <v>6.0776470588235298</v>
      </c>
      <c r="T3926" s="9">
        <f t="shared" si="371"/>
        <v>2.6316211764705884</v>
      </c>
      <c r="V3926" s="11"/>
    </row>
    <row r="3927" spans="2:22" ht="18">
      <c r="B3927" t="s">
        <v>550</v>
      </c>
      <c r="C3927" t="s">
        <v>10</v>
      </c>
      <c r="D3927" t="str">
        <f>VLOOKUP(G3927,Sheet1!J:K,2,0)</f>
        <v>C</v>
      </c>
      <c r="E3927" t="str">
        <f t="shared" si="366"/>
        <v>C职业培训</v>
      </c>
      <c r="F3927" t="str">
        <f>VLOOKUP(G3927,Sheet1!J:L,3,0)</f>
        <v>黑龙江省</v>
      </c>
      <c r="G3927" t="s">
        <v>350</v>
      </c>
      <c r="H3927" s="2" t="str">
        <f>VLOOKUP(G3927,Sheet1!J:O,6,0)</f>
        <v>华北大区</v>
      </c>
      <c r="I3927">
        <v>122</v>
      </c>
      <c r="J3927">
        <v>1</v>
      </c>
      <c r="K3927" s="8">
        <f>VLOOKUP(C3927,'渗透率、续签率'!B:C,2,0)</f>
        <v>0.63200000000000001</v>
      </c>
      <c r="L3927" s="6">
        <f t="shared" si="367"/>
        <v>8.1967213114754103E-3</v>
      </c>
      <c r="M3927">
        <v>10</v>
      </c>
      <c r="N3927">
        <v>0</v>
      </c>
      <c r="O3927" s="24">
        <f t="shared" si="368"/>
        <v>0</v>
      </c>
      <c r="P3927" s="35">
        <f>VLOOKUP(E3927,'参数设置&amp;汇总'!O:X,10,0)</f>
        <v>0.25</v>
      </c>
      <c r="Q3927" s="37">
        <f t="shared" si="369"/>
        <v>2.5</v>
      </c>
      <c r="R3927">
        <v>0.85</v>
      </c>
      <c r="S3927" s="38">
        <f t="shared" si="370"/>
        <v>2.9411764705882355</v>
      </c>
      <c r="T3927" s="9">
        <f t="shared" si="371"/>
        <v>1.273529411764706</v>
      </c>
      <c r="U3927" s="1"/>
      <c r="V3927" s="11"/>
    </row>
    <row r="3928" spans="2:22" ht="18">
      <c r="B3928" t="s">
        <v>550</v>
      </c>
      <c r="C3928" t="s">
        <v>10</v>
      </c>
      <c r="D3928" t="str">
        <f>VLOOKUP(G3928,Sheet1!J:K,2,0)</f>
        <v>C</v>
      </c>
      <c r="E3928" t="str">
        <f t="shared" si="366"/>
        <v>C职业培训</v>
      </c>
      <c r="F3928" t="str">
        <f>VLOOKUP(G3928,Sheet1!J:L,3,0)</f>
        <v>四川省</v>
      </c>
      <c r="G3928" t="s">
        <v>351</v>
      </c>
      <c r="H3928" s="2" t="str">
        <f>VLOOKUP(G3928,Sheet1!J:O,6,0)</f>
        <v>华北大区</v>
      </c>
      <c r="I3928">
        <v>239</v>
      </c>
      <c r="J3928">
        <v>4</v>
      </c>
      <c r="K3928" s="8">
        <f>VLOOKUP(C3928,'渗透率、续签率'!B:C,2,0)</f>
        <v>0.63200000000000001</v>
      </c>
      <c r="L3928" s="6">
        <f t="shared" si="367"/>
        <v>1.6736401673640166E-2</v>
      </c>
      <c r="M3928">
        <v>20</v>
      </c>
      <c r="N3928">
        <v>4</v>
      </c>
      <c r="O3928" s="24">
        <f t="shared" si="368"/>
        <v>0.2</v>
      </c>
      <c r="P3928" s="35">
        <f>VLOOKUP(E3928,'参数设置&amp;汇总'!O:X,10,0)</f>
        <v>0.25</v>
      </c>
      <c r="Q3928" s="37">
        <f t="shared" si="369"/>
        <v>5</v>
      </c>
      <c r="R3928">
        <v>0.85</v>
      </c>
      <c r="S3928" s="38">
        <f t="shared" si="370"/>
        <v>2.908235294117647</v>
      </c>
      <c r="T3928" s="9">
        <f t="shared" si="371"/>
        <v>1.2592658823529412</v>
      </c>
      <c r="V3928" s="11"/>
    </row>
    <row r="3929" spans="2:22" ht="18">
      <c r="B3929" t="s">
        <v>550</v>
      </c>
      <c r="C3929" t="s">
        <v>10</v>
      </c>
      <c r="D3929" t="str">
        <f>VLOOKUP(G3929,Sheet1!J:K,2,0)</f>
        <v>C</v>
      </c>
      <c r="E3929" t="str">
        <f t="shared" si="366"/>
        <v>C职业培训</v>
      </c>
      <c r="F3929" t="str">
        <f>VLOOKUP(G3929,Sheet1!J:L,3,0)</f>
        <v>山东省</v>
      </c>
      <c r="G3929" t="s">
        <v>352</v>
      </c>
      <c r="H3929" s="2" t="str">
        <f>VLOOKUP(G3929,Sheet1!J:O,6,0)</f>
        <v>华北大区</v>
      </c>
      <c r="I3929">
        <v>295</v>
      </c>
      <c r="J3929">
        <v>2</v>
      </c>
      <c r="K3929" s="8">
        <f>VLOOKUP(C3929,'渗透率、续签率'!B:C,2,0)</f>
        <v>0.63200000000000001</v>
      </c>
      <c r="L3929" s="6">
        <f t="shared" si="367"/>
        <v>6.7796610169491523E-3</v>
      </c>
      <c r="M3929">
        <v>24</v>
      </c>
      <c r="N3929">
        <v>2</v>
      </c>
      <c r="O3929" s="24">
        <f t="shared" si="368"/>
        <v>8.3333333333333329E-2</v>
      </c>
      <c r="P3929" s="35">
        <f>VLOOKUP(E3929,'参数设置&amp;汇总'!O:X,10,0)</f>
        <v>0.25</v>
      </c>
      <c r="Q3929" s="37">
        <f t="shared" si="369"/>
        <v>6</v>
      </c>
      <c r="R3929">
        <v>0.85</v>
      </c>
      <c r="S3929" s="38">
        <f t="shared" si="370"/>
        <v>5.5717647058823525</v>
      </c>
      <c r="T3929" s="9">
        <f t="shared" si="371"/>
        <v>2.4125741176470585</v>
      </c>
    </row>
    <row r="3930" spans="2:22" ht="18">
      <c r="B3930" t="s">
        <v>550</v>
      </c>
      <c r="C3930" t="s">
        <v>10</v>
      </c>
      <c r="D3930" t="str">
        <f>VLOOKUP(G3930,Sheet1!J:K,2,0)</f>
        <v>C</v>
      </c>
      <c r="E3930" t="str">
        <f t="shared" si="366"/>
        <v>C职业培训</v>
      </c>
      <c r="F3930" t="str">
        <f>VLOOKUP(G3930,Sheet1!J:L,3,0)</f>
        <v>广东省</v>
      </c>
      <c r="G3930" t="s">
        <v>353</v>
      </c>
      <c r="H3930" s="2" t="str">
        <f>VLOOKUP(G3930,Sheet1!J:O,6,0)</f>
        <v>华南大区</v>
      </c>
      <c r="I3930">
        <v>166</v>
      </c>
      <c r="J3930">
        <v>2</v>
      </c>
      <c r="K3930" s="8">
        <f>VLOOKUP(C3930,'渗透率、续签率'!B:C,2,0)</f>
        <v>0.63200000000000001</v>
      </c>
      <c r="L3930" s="6">
        <f t="shared" si="367"/>
        <v>1.2048192771084338E-2</v>
      </c>
      <c r="M3930">
        <v>25</v>
      </c>
      <c r="N3930">
        <v>2</v>
      </c>
      <c r="O3930" s="24">
        <f t="shared" si="368"/>
        <v>0.08</v>
      </c>
      <c r="P3930" s="35">
        <f>VLOOKUP(E3930,'参数设置&amp;汇总'!O:X,10,0)</f>
        <v>0.25</v>
      </c>
      <c r="Q3930" s="37">
        <f t="shared" si="369"/>
        <v>6.25</v>
      </c>
      <c r="R3930">
        <v>0.85</v>
      </c>
      <c r="S3930" s="38">
        <f t="shared" si="370"/>
        <v>5.8658823529411768</v>
      </c>
      <c r="T3930" s="9">
        <f t="shared" si="371"/>
        <v>2.5399270588235296</v>
      </c>
      <c r="V3930" s="11"/>
    </row>
    <row r="3931" spans="2:22" ht="18">
      <c r="B3931" t="s">
        <v>550</v>
      </c>
      <c r="C3931" t="s">
        <v>10</v>
      </c>
      <c r="D3931" t="str">
        <f>VLOOKUP(G3931,Sheet1!J:K,2,0)</f>
        <v>C</v>
      </c>
      <c r="E3931" t="str">
        <f t="shared" si="366"/>
        <v>C职业培训</v>
      </c>
      <c r="F3931" t="str">
        <f>VLOOKUP(G3931,Sheet1!J:L,3,0)</f>
        <v>新疆维吾尔自治区</v>
      </c>
      <c r="G3931" t="s">
        <v>354</v>
      </c>
      <c r="H3931" s="2" t="str">
        <f>VLOOKUP(G3931,Sheet1!J:O,6,0)</f>
        <v>华北大区</v>
      </c>
      <c r="I3931">
        <v>1</v>
      </c>
      <c r="J3931">
        <v>0</v>
      </c>
      <c r="K3931" s="8">
        <f>VLOOKUP(C3931,'渗透率、续签率'!B:C,2,0)</f>
        <v>0.63200000000000001</v>
      </c>
      <c r="L3931" s="6">
        <f t="shared" si="367"/>
        <v>0</v>
      </c>
      <c r="M3931">
        <v>0</v>
      </c>
      <c r="N3931">
        <v>0</v>
      </c>
      <c r="O3931" s="24" t="e">
        <f t="shared" si="368"/>
        <v>#DIV/0!</v>
      </c>
      <c r="P3931" s="35">
        <f>VLOOKUP(E3931,'参数设置&amp;汇总'!O:X,10,0)</f>
        <v>0.25</v>
      </c>
      <c r="Q3931" s="37">
        <f t="shared" si="369"/>
        <v>0</v>
      </c>
      <c r="R3931">
        <v>0.85</v>
      </c>
      <c r="S3931" s="38">
        <f t="shared" si="370"/>
        <v>0</v>
      </c>
      <c r="T3931" s="9">
        <f t="shared" si="371"/>
        <v>0</v>
      </c>
      <c r="V3931" s="11"/>
    </row>
    <row r="3932" spans="2:22" ht="18">
      <c r="B3932" t="s">
        <v>550</v>
      </c>
      <c r="C3932" t="s">
        <v>10</v>
      </c>
      <c r="D3932" t="str">
        <f>VLOOKUP(G3932,Sheet1!J:K,2,0)</f>
        <v>C</v>
      </c>
      <c r="E3932" t="str">
        <f t="shared" si="366"/>
        <v>C职业培训</v>
      </c>
      <c r="F3932" t="str">
        <f>VLOOKUP(G3932,Sheet1!J:L,3,0)</f>
        <v>四川省</v>
      </c>
      <c r="G3932" t="s">
        <v>355</v>
      </c>
      <c r="H3932" s="2" t="str">
        <f>VLOOKUP(G3932,Sheet1!J:O,6,0)</f>
        <v>华北大区</v>
      </c>
      <c r="I3932">
        <v>66</v>
      </c>
      <c r="J3932">
        <v>1</v>
      </c>
      <c r="K3932" s="8">
        <f>VLOOKUP(C3932,'渗透率、续签率'!B:C,2,0)</f>
        <v>0.63200000000000001</v>
      </c>
      <c r="L3932" s="6">
        <f t="shared" si="367"/>
        <v>1.5151515151515152E-2</v>
      </c>
      <c r="M3932">
        <v>8</v>
      </c>
      <c r="N3932">
        <v>0</v>
      </c>
      <c r="O3932" s="24">
        <f t="shared" si="368"/>
        <v>0</v>
      </c>
      <c r="P3932" s="35">
        <f>VLOOKUP(E3932,'参数设置&amp;汇总'!O:X,10,0)</f>
        <v>0.25</v>
      </c>
      <c r="Q3932" s="37">
        <f t="shared" si="369"/>
        <v>2</v>
      </c>
      <c r="R3932">
        <v>0.85</v>
      </c>
      <c r="S3932" s="38">
        <f t="shared" si="370"/>
        <v>2.3529411764705883</v>
      </c>
      <c r="T3932" s="9">
        <f t="shared" si="371"/>
        <v>1.0188235294117647</v>
      </c>
      <c r="V3932" s="11"/>
    </row>
    <row r="3933" spans="2:22" ht="18">
      <c r="B3933" t="s">
        <v>550</v>
      </c>
      <c r="C3933" t="s">
        <v>10</v>
      </c>
      <c r="D3933" t="str">
        <f>VLOOKUP(G3933,Sheet1!J:K,2,0)</f>
        <v>C</v>
      </c>
      <c r="E3933" t="str">
        <f t="shared" si="366"/>
        <v>C职业培训</v>
      </c>
      <c r="F3933" t="str">
        <f>VLOOKUP(G3933,Sheet1!J:L,3,0)</f>
        <v>浙江省</v>
      </c>
      <c r="G3933" t="s">
        <v>356</v>
      </c>
      <c r="H3933" s="2" t="str">
        <f>VLOOKUP(G3933,Sheet1!J:O,6,0)</f>
        <v>华南大区</v>
      </c>
      <c r="I3933">
        <v>48</v>
      </c>
      <c r="J3933">
        <v>0</v>
      </c>
      <c r="K3933" s="8">
        <f>VLOOKUP(C3933,'渗透率、续签率'!B:C,2,0)</f>
        <v>0.63200000000000001</v>
      </c>
      <c r="L3933" s="6">
        <f t="shared" si="367"/>
        <v>0</v>
      </c>
      <c r="M3933">
        <v>2</v>
      </c>
      <c r="N3933">
        <v>0</v>
      </c>
      <c r="O3933" s="24">
        <f t="shared" si="368"/>
        <v>0</v>
      </c>
      <c r="P3933" s="35">
        <f>VLOOKUP(E3933,'参数设置&amp;汇总'!O:X,10,0)</f>
        <v>0.25</v>
      </c>
      <c r="Q3933" s="37">
        <f t="shared" si="369"/>
        <v>0.5</v>
      </c>
      <c r="R3933">
        <v>0.85</v>
      </c>
      <c r="S3933" s="38">
        <f t="shared" si="370"/>
        <v>0.58823529411764708</v>
      </c>
      <c r="T3933" s="9">
        <f t="shared" si="371"/>
        <v>0.25470588235294117</v>
      </c>
      <c r="V3933" s="11"/>
    </row>
    <row r="3934" spans="2:22" ht="18">
      <c r="B3934" t="s">
        <v>550</v>
      </c>
      <c r="C3934" t="s">
        <v>10</v>
      </c>
      <c r="D3934" t="str">
        <f>VLOOKUP(G3934,Sheet1!J:K,2,0)</f>
        <v>C</v>
      </c>
      <c r="E3934" t="str">
        <f t="shared" si="366"/>
        <v>C职业培训</v>
      </c>
      <c r="F3934" t="str">
        <f>VLOOKUP(G3934,Sheet1!J:L,3,0)</f>
        <v>安徽省</v>
      </c>
      <c r="G3934" t="s">
        <v>357</v>
      </c>
      <c r="H3934" s="2" t="str">
        <f>VLOOKUP(G3934,Sheet1!J:O,6,0)</f>
        <v>华南大区</v>
      </c>
      <c r="I3934">
        <v>187</v>
      </c>
      <c r="J3934">
        <v>3</v>
      </c>
      <c r="K3934" s="8">
        <f>VLOOKUP(C3934,'渗透率、续签率'!B:C,2,0)</f>
        <v>0.63200000000000001</v>
      </c>
      <c r="L3934" s="6">
        <f t="shared" si="367"/>
        <v>1.6042780748663103E-2</v>
      </c>
      <c r="M3934">
        <v>10</v>
      </c>
      <c r="N3934">
        <v>3</v>
      </c>
      <c r="O3934" s="24">
        <f t="shared" si="368"/>
        <v>0.3</v>
      </c>
      <c r="P3934" s="35">
        <f>VLOOKUP(E3934,'参数设置&amp;汇总'!O:X,10,0)</f>
        <v>0.25</v>
      </c>
      <c r="Q3934" s="37">
        <f t="shared" si="369"/>
        <v>3</v>
      </c>
      <c r="R3934">
        <v>0.85</v>
      </c>
      <c r="S3934" s="38">
        <f t="shared" si="370"/>
        <v>1.2988235294117649</v>
      </c>
      <c r="T3934" s="9">
        <f t="shared" si="371"/>
        <v>0.5623905882352942</v>
      </c>
      <c r="V3934" s="11"/>
    </row>
    <row r="3935" spans="2:22" ht="18">
      <c r="B3935" t="s">
        <v>550</v>
      </c>
      <c r="C3935" t="s">
        <v>10</v>
      </c>
      <c r="D3935" t="str">
        <f>VLOOKUP(G3935,Sheet1!J:K,2,0)</f>
        <v>B</v>
      </c>
      <c r="E3935" t="str">
        <f t="shared" si="366"/>
        <v>B职业培训</v>
      </c>
      <c r="F3935" t="str">
        <f>VLOOKUP(G3935,Sheet1!J:L,3,0)</f>
        <v>江苏省</v>
      </c>
      <c r="G3935" t="s">
        <v>80</v>
      </c>
      <c r="H3935" s="2" t="str">
        <f>VLOOKUP(G3935,Sheet1!J:O,6,0)</f>
        <v>华北大区</v>
      </c>
      <c r="I3935">
        <v>920</v>
      </c>
      <c r="J3935">
        <v>56</v>
      </c>
      <c r="K3935" s="8">
        <f>VLOOKUP(C3935,'渗透率、续签率'!B:C,2,0)</f>
        <v>0.63200000000000001</v>
      </c>
      <c r="L3935" s="6">
        <f t="shared" si="367"/>
        <v>6.0869565217391307E-2</v>
      </c>
      <c r="M3935">
        <v>240</v>
      </c>
      <c r="N3935">
        <v>53</v>
      </c>
      <c r="O3935" s="24">
        <f t="shared" si="368"/>
        <v>0.22083333333333333</v>
      </c>
      <c r="P3935" s="35">
        <f>VLOOKUP(E3935,'参数设置&amp;汇总'!O:X,10,0)</f>
        <v>0.35</v>
      </c>
      <c r="Q3935" s="37">
        <f t="shared" si="369"/>
        <v>84</v>
      </c>
      <c r="R3935">
        <v>0.85</v>
      </c>
      <c r="S3935" s="38">
        <f t="shared" si="370"/>
        <v>59.416470588235299</v>
      </c>
      <c r="T3935" s="9">
        <f t="shared" si="371"/>
        <v>25.727331764705884</v>
      </c>
      <c r="V3935" s="11"/>
    </row>
    <row r="3936" spans="2:22" ht="18">
      <c r="B3936" t="s">
        <v>550</v>
      </c>
      <c r="C3936" t="s">
        <v>10</v>
      </c>
      <c r="D3936" t="str">
        <f>VLOOKUP(G3936,Sheet1!J:K,2,0)</f>
        <v>C</v>
      </c>
      <c r="E3936" t="str">
        <f t="shared" si="366"/>
        <v>C职业培训</v>
      </c>
      <c r="F3936" t="str">
        <f>VLOOKUP(G3936,Sheet1!J:L,3,0)</f>
        <v>广东省</v>
      </c>
      <c r="G3936" t="s">
        <v>358</v>
      </c>
      <c r="H3936" s="2" t="str">
        <f>VLOOKUP(G3936,Sheet1!J:O,6,0)</f>
        <v>华南大区</v>
      </c>
      <c r="I3936">
        <v>197</v>
      </c>
      <c r="J3936">
        <v>3</v>
      </c>
      <c r="K3936" s="8">
        <f>VLOOKUP(C3936,'渗透率、续签率'!B:C,2,0)</f>
        <v>0.63200000000000001</v>
      </c>
      <c r="L3936" s="6">
        <f t="shared" si="367"/>
        <v>1.5228426395939087E-2</v>
      </c>
      <c r="M3936">
        <v>22</v>
      </c>
      <c r="N3936">
        <v>3</v>
      </c>
      <c r="O3936" s="24">
        <f t="shared" si="368"/>
        <v>0.13636363636363635</v>
      </c>
      <c r="P3936" s="35">
        <f>VLOOKUP(E3936,'参数设置&amp;汇总'!O:X,10,0)</f>
        <v>0.25</v>
      </c>
      <c r="Q3936" s="37">
        <f t="shared" si="369"/>
        <v>5.5</v>
      </c>
      <c r="R3936">
        <v>0.85</v>
      </c>
      <c r="S3936" s="38">
        <f t="shared" si="370"/>
        <v>4.24</v>
      </c>
      <c r="T3936" s="9">
        <f t="shared" si="371"/>
        <v>1.83592</v>
      </c>
      <c r="V3936" s="11"/>
    </row>
    <row r="3937" spans="2:22" ht="18">
      <c r="B3937" t="s">
        <v>550</v>
      </c>
      <c r="C3937" t="s">
        <v>10</v>
      </c>
      <c r="D3937" t="str">
        <f>VLOOKUP(G3937,Sheet1!J:K,2,0)</f>
        <v>C</v>
      </c>
      <c r="E3937" t="str">
        <f t="shared" si="366"/>
        <v>C职业培训</v>
      </c>
      <c r="F3937" t="str">
        <f>VLOOKUP(G3937,Sheet1!J:L,3,0)</f>
        <v>湖北省</v>
      </c>
      <c r="G3937" t="s">
        <v>359</v>
      </c>
      <c r="H3937" s="2" t="str">
        <f>VLOOKUP(G3937,Sheet1!J:O,6,0)</f>
        <v>华南大区</v>
      </c>
      <c r="I3937">
        <v>149</v>
      </c>
      <c r="J3937">
        <v>5</v>
      </c>
      <c r="K3937" s="8">
        <f>VLOOKUP(C3937,'渗透率、续签率'!B:C,2,0)</f>
        <v>0.63200000000000001</v>
      </c>
      <c r="L3937" s="6">
        <f t="shared" si="367"/>
        <v>3.3557046979865772E-2</v>
      </c>
      <c r="M3937">
        <v>9</v>
      </c>
      <c r="N3937">
        <v>4</v>
      </c>
      <c r="O3937" s="24">
        <f t="shared" si="368"/>
        <v>0.44444444444444442</v>
      </c>
      <c r="P3937" s="35">
        <f>VLOOKUP(E3937,'参数设置&amp;汇总'!O:X,10,0)</f>
        <v>0.25</v>
      </c>
      <c r="Q3937" s="37">
        <f t="shared" si="369"/>
        <v>4</v>
      </c>
      <c r="R3937">
        <v>0.85</v>
      </c>
      <c r="S3937" s="38">
        <f t="shared" si="370"/>
        <v>1.7317647058823529</v>
      </c>
      <c r="T3937" s="9">
        <f t="shared" si="371"/>
        <v>0.74985411764705878</v>
      </c>
      <c r="V3937" s="11"/>
    </row>
    <row r="3938" spans="2:22" ht="18">
      <c r="B3938" t="s">
        <v>550</v>
      </c>
      <c r="C3938" t="s">
        <v>10</v>
      </c>
      <c r="D3938" t="str">
        <f>VLOOKUP(G3938,Sheet1!J:K,2,0)</f>
        <v>C</v>
      </c>
      <c r="E3938" t="str">
        <f t="shared" si="366"/>
        <v>C职业培训</v>
      </c>
      <c r="F3938" t="str">
        <f>VLOOKUP(G3938,Sheet1!J:L,3,0)</f>
        <v>湖北省</v>
      </c>
      <c r="G3938" t="s">
        <v>360</v>
      </c>
      <c r="H3938" s="2" t="str">
        <f>VLOOKUP(G3938,Sheet1!J:O,6,0)</f>
        <v>华南大区</v>
      </c>
      <c r="I3938">
        <v>93</v>
      </c>
      <c r="J3938">
        <v>3</v>
      </c>
      <c r="K3938" s="8">
        <f>VLOOKUP(C3938,'渗透率、续签率'!B:C,2,0)</f>
        <v>0.63200000000000001</v>
      </c>
      <c r="L3938" s="6">
        <f t="shared" si="367"/>
        <v>3.2258064516129031E-2</v>
      </c>
      <c r="M3938">
        <v>3</v>
      </c>
      <c r="N3938">
        <v>0</v>
      </c>
      <c r="O3938" s="24">
        <f t="shared" si="368"/>
        <v>0</v>
      </c>
      <c r="P3938" s="35">
        <f>VLOOKUP(E3938,'参数设置&amp;汇总'!O:X,10,0)</f>
        <v>0.25</v>
      </c>
      <c r="Q3938" s="37">
        <f t="shared" si="369"/>
        <v>0.75</v>
      </c>
      <c r="R3938">
        <v>0.85</v>
      </c>
      <c r="S3938" s="38">
        <f t="shared" si="370"/>
        <v>0.88235294117647056</v>
      </c>
      <c r="T3938" s="9">
        <f t="shared" si="371"/>
        <v>0.38205882352941173</v>
      </c>
      <c r="V3938" s="11"/>
    </row>
    <row r="3939" spans="2:22" ht="18">
      <c r="B3939" t="s">
        <v>550</v>
      </c>
      <c r="C3939" t="s">
        <v>10</v>
      </c>
      <c r="D3939" t="str">
        <f>VLOOKUP(G3939,Sheet1!J:K,2,0)</f>
        <v>C</v>
      </c>
      <c r="E3939" t="str">
        <f t="shared" si="366"/>
        <v>C职业培训</v>
      </c>
      <c r="F3939" t="str">
        <f>VLOOKUP(G3939,Sheet1!J:L,3,0)</f>
        <v>福建省</v>
      </c>
      <c r="G3939" t="s">
        <v>361</v>
      </c>
      <c r="H3939" s="2" t="str">
        <f>VLOOKUP(G3939,Sheet1!J:O,6,0)</f>
        <v>华南大区</v>
      </c>
      <c r="I3939">
        <v>92</v>
      </c>
      <c r="J3939">
        <v>1</v>
      </c>
      <c r="K3939" s="8">
        <f>VLOOKUP(C3939,'渗透率、续签率'!B:C,2,0)</f>
        <v>0.63200000000000001</v>
      </c>
      <c r="L3939" s="6">
        <f t="shared" si="367"/>
        <v>1.0869565217391304E-2</v>
      </c>
      <c r="M3939">
        <v>20</v>
      </c>
      <c r="N3939">
        <v>1</v>
      </c>
      <c r="O3939" s="24">
        <f t="shared" si="368"/>
        <v>0.05</v>
      </c>
      <c r="P3939" s="35">
        <f>VLOOKUP(E3939,'参数设置&amp;汇总'!O:X,10,0)</f>
        <v>0.25</v>
      </c>
      <c r="Q3939" s="37">
        <f t="shared" si="369"/>
        <v>5</v>
      </c>
      <c r="R3939">
        <v>0.85</v>
      </c>
      <c r="S3939" s="38">
        <f t="shared" si="370"/>
        <v>5.1388235294117655</v>
      </c>
      <c r="T3939" s="9">
        <f t="shared" si="371"/>
        <v>2.2251105882352946</v>
      </c>
      <c r="V3939" s="11"/>
    </row>
    <row r="3940" spans="2:22" ht="18">
      <c r="B3940" t="s">
        <v>550</v>
      </c>
      <c r="C3940" t="s">
        <v>10</v>
      </c>
      <c r="D3940" t="str">
        <f>VLOOKUP(G3940,Sheet1!J:K,2,0)</f>
        <v>C</v>
      </c>
      <c r="E3940" t="str">
        <f t="shared" si="366"/>
        <v>C职业培训</v>
      </c>
      <c r="F3940" t="str">
        <f>VLOOKUP(G3940,Sheet1!J:L,3,0)</f>
        <v>山东省</v>
      </c>
      <c r="G3940" t="s">
        <v>362</v>
      </c>
      <c r="H3940" s="2" t="str">
        <f>VLOOKUP(G3940,Sheet1!J:O,6,0)</f>
        <v>华北大区</v>
      </c>
      <c r="I3940">
        <v>360</v>
      </c>
      <c r="J3940">
        <v>6</v>
      </c>
      <c r="K3940" s="8">
        <f>VLOOKUP(C3940,'渗透率、续签率'!B:C,2,0)</f>
        <v>0.63200000000000001</v>
      </c>
      <c r="L3940" s="6">
        <f t="shared" si="367"/>
        <v>1.6666666666666666E-2</v>
      </c>
      <c r="M3940">
        <v>33</v>
      </c>
      <c r="N3940">
        <v>6</v>
      </c>
      <c r="O3940" s="24">
        <f t="shared" si="368"/>
        <v>0.18181818181818182</v>
      </c>
      <c r="P3940" s="35">
        <f>VLOOKUP(E3940,'参数设置&amp;汇总'!O:X,10,0)</f>
        <v>0.25</v>
      </c>
      <c r="Q3940" s="37">
        <f t="shared" si="369"/>
        <v>8.25</v>
      </c>
      <c r="R3940">
        <v>0.85</v>
      </c>
      <c r="S3940" s="38">
        <f t="shared" si="370"/>
        <v>5.2447058823529416</v>
      </c>
      <c r="T3940" s="9">
        <f t="shared" si="371"/>
        <v>2.2709576470588235</v>
      </c>
      <c r="V3940" s="11"/>
    </row>
    <row r="3941" spans="2:22" ht="18">
      <c r="B3941" t="s">
        <v>550</v>
      </c>
      <c r="C3941" t="s">
        <v>10</v>
      </c>
      <c r="D3941" t="str">
        <f>VLOOKUP(G3941,Sheet1!J:K,2,0)</f>
        <v>C</v>
      </c>
      <c r="E3941" t="str">
        <f t="shared" si="366"/>
        <v>C职业培训</v>
      </c>
      <c r="F3941" t="str">
        <f>VLOOKUP(G3941,Sheet1!J:L,3,0)</f>
        <v>江西省</v>
      </c>
      <c r="G3941" t="s">
        <v>363</v>
      </c>
      <c r="H3941" s="2" t="str">
        <f>VLOOKUP(G3941,Sheet1!J:O,6,0)</f>
        <v>华南大区</v>
      </c>
      <c r="I3941">
        <v>59</v>
      </c>
      <c r="J3941">
        <v>4</v>
      </c>
      <c r="K3941" s="8">
        <f>VLOOKUP(C3941,'渗透率、续签率'!B:C,2,0)</f>
        <v>0.63200000000000001</v>
      </c>
      <c r="L3941" s="6">
        <f t="shared" si="367"/>
        <v>6.7796610169491525E-2</v>
      </c>
      <c r="M3941">
        <v>3</v>
      </c>
      <c r="N3941">
        <v>2</v>
      </c>
      <c r="O3941" s="24">
        <f t="shared" si="368"/>
        <v>0.66666666666666663</v>
      </c>
      <c r="P3941" s="35">
        <f>VLOOKUP(E3941,'参数设置&amp;汇总'!O:X,10,0)</f>
        <v>0.25</v>
      </c>
      <c r="Q3941" s="37">
        <f t="shared" si="369"/>
        <v>2</v>
      </c>
      <c r="R3941">
        <v>0.85</v>
      </c>
      <c r="S3941" s="38">
        <f t="shared" si="370"/>
        <v>0.86588235294117644</v>
      </c>
      <c r="T3941" s="9">
        <f t="shared" si="371"/>
        <v>0.37492705882352939</v>
      </c>
      <c r="V3941" s="11"/>
    </row>
    <row r="3942" spans="2:22" ht="18">
      <c r="B3942" t="s">
        <v>550</v>
      </c>
      <c r="C3942" t="s">
        <v>10</v>
      </c>
      <c r="D3942" t="str">
        <f>VLOOKUP(G3942,Sheet1!J:K,2,0)</f>
        <v>C</v>
      </c>
      <c r="E3942" t="str">
        <f t="shared" si="366"/>
        <v>C职业培训</v>
      </c>
      <c r="F3942" t="str">
        <f>VLOOKUP(G3942,Sheet1!J:L,3,0)</f>
        <v>辽宁省</v>
      </c>
      <c r="G3942" t="s">
        <v>364</v>
      </c>
      <c r="H3942" s="2" t="str">
        <f>VLOOKUP(G3942,Sheet1!J:O,6,0)</f>
        <v>华北大区</v>
      </c>
      <c r="I3942">
        <v>110</v>
      </c>
      <c r="J3942">
        <v>2</v>
      </c>
      <c r="K3942" s="8">
        <f>VLOOKUP(C3942,'渗透率、续签率'!B:C,2,0)</f>
        <v>0.63200000000000001</v>
      </c>
      <c r="L3942" s="6">
        <f t="shared" si="367"/>
        <v>1.8181818181818181E-2</v>
      </c>
      <c r="M3942">
        <v>13</v>
      </c>
      <c r="N3942">
        <v>2</v>
      </c>
      <c r="O3942" s="24">
        <f t="shared" si="368"/>
        <v>0.15384615384615385</v>
      </c>
      <c r="P3942" s="35">
        <f>VLOOKUP(E3942,'参数设置&amp;汇总'!O:X,10,0)</f>
        <v>0.25</v>
      </c>
      <c r="Q3942" s="37">
        <f t="shared" si="369"/>
        <v>3.25</v>
      </c>
      <c r="R3942">
        <v>0.85</v>
      </c>
      <c r="S3942" s="38">
        <f t="shared" si="370"/>
        <v>2.3364705882352941</v>
      </c>
      <c r="T3942" s="9">
        <f t="shared" si="371"/>
        <v>1.0116917647058823</v>
      </c>
      <c r="V3942" s="11"/>
    </row>
    <row r="3943" spans="2:22" ht="18">
      <c r="B3943" t="s">
        <v>550</v>
      </c>
      <c r="C3943" t="s">
        <v>10</v>
      </c>
      <c r="D3943" t="str">
        <f>VLOOKUP(G3943,Sheet1!J:K,2,0)</f>
        <v>C</v>
      </c>
      <c r="E3943" t="str">
        <f t="shared" si="366"/>
        <v>C职业培训</v>
      </c>
      <c r="F3943" t="str">
        <f>VLOOKUP(G3943,Sheet1!J:L,3,0)</f>
        <v>辽宁省</v>
      </c>
      <c r="G3943" t="s">
        <v>365</v>
      </c>
      <c r="H3943" s="2" t="str">
        <f>VLOOKUP(G3943,Sheet1!J:O,6,0)</f>
        <v>华北大区</v>
      </c>
      <c r="I3943">
        <v>89</v>
      </c>
      <c r="J3943">
        <v>3</v>
      </c>
      <c r="K3943" s="8">
        <f>VLOOKUP(C3943,'渗透率、续签率'!B:C,2,0)</f>
        <v>0.63200000000000001</v>
      </c>
      <c r="L3943" s="6">
        <f t="shared" si="367"/>
        <v>3.3707865168539325E-2</v>
      </c>
      <c r="M3943">
        <v>5</v>
      </c>
      <c r="N3943">
        <v>1</v>
      </c>
      <c r="O3943" s="24">
        <f t="shared" si="368"/>
        <v>0.2</v>
      </c>
      <c r="P3943" s="35">
        <f>VLOOKUP(E3943,'参数设置&amp;汇总'!O:X,10,0)</f>
        <v>0.25</v>
      </c>
      <c r="Q3943" s="37">
        <f t="shared" si="369"/>
        <v>1.25</v>
      </c>
      <c r="R3943">
        <v>0.85</v>
      </c>
      <c r="S3943" s="38">
        <f t="shared" si="370"/>
        <v>0.72705882352941176</v>
      </c>
      <c r="T3943" s="9">
        <f t="shared" si="371"/>
        <v>0.31481647058823531</v>
      </c>
      <c r="V3943" s="11"/>
    </row>
    <row r="3944" spans="2:22" ht="18">
      <c r="B3944" t="s">
        <v>550</v>
      </c>
      <c r="C3944" t="s">
        <v>10</v>
      </c>
      <c r="D3944" t="str">
        <f>VLOOKUP(G3944,Sheet1!J:K,2,0)</f>
        <v>C</v>
      </c>
      <c r="E3944" t="str">
        <f t="shared" si="366"/>
        <v>C职业培训</v>
      </c>
      <c r="F3944" t="str">
        <f>VLOOKUP(G3944,Sheet1!J:L,3,0)</f>
        <v>安徽省</v>
      </c>
      <c r="G3944" t="s">
        <v>366</v>
      </c>
      <c r="H3944" s="2" t="str">
        <f>VLOOKUP(G3944,Sheet1!J:O,6,0)</f>
        <v>华南大区</v>
      </c>
      <c r="I3944">
        <v>115</v>
      </c>
      <c r="J3944">
        <v>4</v>
      </c>
      <c r="K3944" s="8">
        <f>VLOOKUP(C3944,'渗透率、续签率'!B:C,2,0)</f>
        <v>0.63200000000000001</v>
      </c>
      <c r="L3944" s="6">
        <f t="shared" si="367"/>
        <v>3.4782608695652174E-2</v>
      </c>
      <c r="M3944">
        <v>14</v>
      </c>
      <c r="N3944">
        <v>3</v>
      </c>
      <c r="O3944" s="24">
        <f t="shared" si="368"/>
        <v>0.21428571428571427</v>
      </c>
      <c r="P3944" s="35">
        <f>VLOOKUP(E3944,'参数设置&amp;汇总'!O:X,10,0)</f>
        <v>0.25</v>
      </c>
      <c r="Q3944" s="37">
        <f t="shared" si="369"/>
        <v>3.5</v>
      </c>
      <c r="R3944">
        <v>0.85</v>
      </c>
      <c r="S3944" s="38">
        <f t="shared" si="370"/>
        <v>1.8870588235294119</v>
      </c>
      <c r="T3944" s="9">
        <f t="shared" si="371"/>
        <v>0.81709647058823531</v>
      </c>
      <c r="V3944" s="11"/>
    </row>
    <row r="3945" spans="2:22" ht="18">
      <c r="B3945" t="s">
        <v>550</v>
      </c>
      <c r="C3945" t="s">
        <v>10</v>
      </c>
      <c r="D3945" t="str">
        <f>VLOOKUP(G3945,Sheet1!J:K,2,0)</f>
        <v>C</v>
      </c>
      <c r="E3945" t="str">
        <f t="shared" si="366"/>
        <v>C职业培训</v>
      </c>
      <c r="F3945" t="str">
        <f>VLOOKUP(G3945,Sheet1!J:L,3,0)</f>
        <v>河北省</v>
      </c>
      <c r="G3945" t="s">
        <v>367</v>
      </c>
      <c r="H3945" s="2" t="str">
        <f>VLOOKUP(G3945,Sheet1!J:O,6,0)</f>
        <v>华北大区</v>
      </c>
      <c r="I3945">
        <v>212</v>
      </c>
      <c r="J3945">
        <v>6</v>
      </c>
      <c r="K3945" s="8">
        <f>VLOOKUP(C3945,'渗透率、续签率'!B:C,2,0)</f>
        <v>0.63200000000000001</v>
      </c>
      <c r="L3945" s="6">
        <f t="shared" si="367"/>
        <v>2.8301886792452831E-2</v>
      </c>
      <c r="M3945">
        <v>31</v>
      </c>
      <c r="N3945">
        <v>5</v>
      </c>
      <c r="O3945" s="24">
        <f t="shared" si="368"/>
        <v>0.16129032258064516</v>
      </c>
      <c r="P3945" s="35">
        <f>VLOOKUP(E3945,'参数设置&amp;汇总'!O:X,10,0)</f>
        <v>0.25</v>
      </c>
      <c r="Q3945" s="37">
        <f t="shared" si="369"/>
        <v>7.75</v>
      </c>
      <c r="R3945">
        <v>0.85</v>
      </c>
      <c r="S3945" s="38">
        <f t="shared" si="370"/>
        <v>5.4</v>
      </c>
      <c r="T3945" s="9">
        <f t="shared" si="371"/>
        <v>2.3382000000000001</v>
      </c>
      <c r="V3945" s="11"/>
    </row>
    <row r="3946" spans="2:22" ht="18">
      <c r="B3946" t="s">
        <v>550</v>
      </c>
      <c r="C3946" t="s">
        <v>10</v>
      </c>
      <c r="D3946" t="str">
        <f>VLOOKUP(G3946,Sheet1!J:K,2,0)</f>
        <v>C</v>
      </c>
      <c r="E3946" t="str">
        <f t="shared" si="366"/>
        <v>C职业培训</v>
      </c>
      <c r="F3946" t="str">
        <f>VLOOKUP(G3946,Sheet1!J:L,3,0)</f>
        <v>湖南省</v>
      </c>
      <c r="G3946" t="s">
        <v>368</v>
      </c>
      <c r="H3946" s="2" t="str">
        <f>VLOOKUP(G3946,Sheet1!J:O,6,0)</f>
        <v>华南大区</v>
      </c>
      <c r="I3946">
        <v>180</v>
      </c>
      <c r="J3946">
        <v>3</v>
      </c>
      <c r="K3946" s="8">
        <f>VLOOKUP(C3946,'渗透率、续签率'!B:C,2,0)</f>
        <v>0.63200000000000001</v>
      </c>
      <c r="L3946" s="6">
        <f t="shared" si="367"/>
        <v>1.6666666666666666E-2</v>
      </c>
      <c r="M3946">
        <v>14</v>
      </c>
      <c r="N3946">
        <v>3</v>
      </c>
      <c r="O3946" s="24">
        <f t="shared" si="368"/>
        <v>0.21428571428571427</v>
      </c>
      <c r="P3946" s="35">
        <f>VLOOKUP(E3946,'参数设置&amp;汇总'!O:X,10,0)</f>
        <v>0.25</v>
      </c>
      <c r="Q3946" s="37">
        <f t="shared" si="369"/>
        <v>3.5</v>
      </c>
      <c r="R3946">
        <v>0.85</v>
      </c>
      <c r="S3946" s="38">
        <f t="shared" si="370"/>
        <v>1.8870588235294119</v>
      </c>
      <c r="T3946" s="9">
        <f t="shared" si="371"/>
        <v>0.81709647058823531</v>
      </c>
      <c r="V3946" s="11"/>
    </row>
    <row r="3947" spans="2:22" ht="18">
      <c r="B3947" t="s">
        <v>550</v>
      </c>
      <c r="C3947" t="s">
        <v>10</v>
      </c>
      <c r="D3947" t="str">
        <f>VLOOKUP(G3947,Sheet1!J:K,2,0)</f>
        <v>C</v>
      </c>
      <c r="E3947" t="str">
        <f t="shared" si="366"/>
        <v>C职业培训</v>
      </c>
      <c r="F3947" t="str">
        <f>VLOOKUP(G3947,Sheet1!J:L,3,0)</f>
        <v>浙江省</v>
      </c>
      <c r="G3947" t="s">
        <v>369</v>
      </c>
      <c r="H3947" s="2" t="str">
        <f>VLOOKUP(G3947,Sheet1!J:O,6,0)</f>
        <v>华南大区</v>
      </c>
      <c r="I3947">
        <v>126</v>
      </c>
      <c r="J3947">
        <v>2</v>
      </c>
      <c r="K3947" s="8">
        <f>VLOOKUP(C3947,'渗透率、续签率'!B:C,2,0)</f>
        <v>0.63200000000000001</v>
      </c>
      <c r="L3947" s="6">
        <f t="shared" si="367"/>
        <v>1.5873015873015872E-2</v>
      </c>
      <c r="M3947">
        <v>12</v>
      </c>
      <c r="N3947">
        <v>2</v>
      </c>
      <c r="O3947" s="24">
        <f t="shared" si="368"/>
        <v>0.16666666666666666</v>
      </c>
      <c r="P3947" s="35">
        <f>VLOOKUP(E3947,'参数设置&amp;汇总'!O:X,10,0)</f>
        <v>0.25</v>
      </c>
      <c r="Q3947" s="37">
        <f t="shared" si="369"/>
        <v>3</v>
      </c>
      <c r="R3947">
        <v>0.85</v>
      </c>
      <c r="S3947" s="38">
        <f t="shared" si="370"/>
        <v>2.0423529411764707</v>
      </c>
      <c r="T3947" s="9">
        <f t="shared" si="371"/>
        <v>0.88433882352941184</v>
      </c>
    </row>
    <row r="3948" spans="2:22" ht="18">
      <c r="B3948" t="s">
        <v>550</v>
      </c>
      <c r="C3948" t="s">
        <v>10</v>
      </c>
      <c r="D3948" t="str">
        <f>VLOOKUP(G3948,Sheet1!J:K,2,0)</f>
        <v>C</v>
      </c>
      <c r="E3948" t="str">
        <f t="shared" si="366"/>
        <v>C职业培训</v>
      </c>
      <c r="F3948" t="str">
        <f>VLOOKUP(G3948,Sheet1!J:L,3,0)</f>
        <v>湖北省</v>
      </c>
      <c r="G3948" t="s">
        <v>370</v>
      </c>
      <c r="H3948" s="2" t="str">
        <f>VLOOKUP(G3948,Sheet1!J:O,6,0)</f>
        <v>华南大区</v>
      </c>
      <c r="I3948">
        <v>251</v>
      </c>
      <c r="J3948">
        <v>7</v>
      </c>
      <c r="K3948" s="8">
        <f>VLOOKUP(C3948,'渗透率、续签率'!B:C,2,0)</f>
        <v>0.63200000000000001</v>
      </c>
      <c r="L3948" s="6">
        <f t="shared" si="367"/>
        <v>2.7888446215139442E-2</v>
      </c>
      <c r="M3948">
        <v>20</v>
      </c>
      <c r="N3948">
        <v>7</v>
      </c>
      <c r="O3948" s="24">
        <f t="shared" si="368"/>
        <v>0.35</v>
      </c>
      <c r="P3948" s="35">
        <f>VLOOKUP(E3948,'参数设置&amp;汇总'!O:X,10,0)</f>
        <v>0.25</v>
      </c>
      <c r="Q3948" s="37">
        <f t="shared" si="369"/>
        <v>7</v>
      </c>
      <c r="R3948">
        <v>0.85</v>
      </c>
      <c r="S3948" s="38">
        <f t="shared" si="370"/>
        <v>3.0305882352941178</v>
      </c>
      <c r="T3948" s="9">
        <f t="shared" si="371"/>
        <v>1.312244705882353</v>
      </c>
      <c r="V3948" s="11"/>
    </row>
    <row r="3949" spans="2:22" ht="18">
      <c r="B3949" t="s">
        <v>550</v>
      </c>
      <c r="C3949" t="s">
        <v>10</v>
      </c>
      <c r="D3949" t="str">
        <f>VLOOKUP(G3949,Sheet1!J:K,2,0)</f>
        <v>C</v>
      </c>
      <c r="E3949" t="str">
        <f t="shared" si="366"/>
        <v>C职业培训</v>
      </c>
      <c r="F3949" t="str">
        <f>VLOOKUP(G3949,Sheet1!J:L,3,0)</f>
        <v>云南省</v>
      </c>
      <c r="G3949" t="s">
        <v>371</v>
      </c>
      <c r="H3949" s="2" t="str">
        <f>VLOOKUP(G3949,Sheet1!J:O,6,0)</f>
        <v>华南大区</v>
      </c>
      <c r="I3949">
        <v>35</v>
      </c>
      <c r="J3949">
        <v>0</v>
      </c>
      <c r="K3949" s="8">
        <f>VLOOKUP(C3949,'渗透率、续签率'!B:C,2,0)</f>
        <v>0.63200000000000001</v>
      </c>
      <c r="L3949" s="6">
        <f t="shared" si="367"/>
        <v>0</v>
      </c>
      <c r="M3949">
        <v>1</v>
      </c>
      <c r="N3949">
        <v>0</v>
      </c>
      <c r="O3949" s="24">
        <f t="shared" si="368"/>
        <v>0</v>
      </c>
      <c r="P3949" s="35">
        <f>VLOOKUP(E3949,'参数设置&amp;汇总'!O:X,10,0)</f>
        <v>0.25</v>
      </c>
      <c r="Q3949" s="37">
        <f t="shared" si="369"/>
        <v>0.25</v>
      </c>
      <c r="R3949">
        <v>0.85</v>
      </c>
      <c r="S3949" s="38">
        <f t="shared" si="370"/>
        <v>0.29411764705882354</v>
      </c>
      <c r="T3949" s="9">
        <f t="shared" si="371"/>
        <v>0.12735294117647059</v>
      </c>
      <c r="U3949" s="1"/>
      <c r="V3949" s="11"/>
    </row>
    <row r="3950" spans="2:22" ht="18">
      <c r="B3950" t="s">
        <v>550</v>
      </c>
      <c r="C3950" t="s">
        <v>10</v>
      </c>
      <c r="D3950" t="str">
        <f>VLOOKUP(G3950,Sheet1!J:K,2,0)</f>
        <v>C</v>
      </c>
      <c r="E3950" t="str">
        <f t="shared" si="366"/>
        <v>C职业培训</v>
      </c>
      <c r="F3950" t="str">
        <f>VLOOKUP(G3950,Sheet1!J:L,3,0)</f>
        <v>青海省</v>
      </c>
      <c r="G3950" t="s">
        <v>372</v>
      </c>
      <c r="H3950" s="2" t="str">
        <f>VLOOKUP(G3950,Sheet1!J:O,6,0)</f>
        <v>华北大区</v>
      </c>
      <c r="I3950">
        <v>124</v>
      </c>
      <c r="J3950">
        <v>5</v>
      </c>
      <c r="K3950" s="8">
        <f>VLOOKUP(C3950,'渗透率、续签率'!B:C,2,0)</f>
        <v>0.63200000000000001</v>
      </c>
      <c r="L3950" s="6">
        <f t="shared" si="367"/>
        <v>4.0322580645161289E-2</v>
      </c>
      <c r="M3950">
        <v>16</v>
      </c>
      <c r="N3950">
        <v>5</v>
      </c>
      <c r="O3950" s="24">
        <f t="shared" si="368"/>
        <v>0.3125</v>
      </c>
      <c r="P3950" s="35">
        <f>VLOOKUP(E3950,'参数设置&amp;汇总'!O:X,10,0)</f>
        <v>0.25</v>
      </c>
      <c r="Q3950" s="37">
        <f t="shared" si="369"/>
        <v>5</v>
      </c>
      <c r="R3950">
        <v>0.85</v>
      </c>
      <c r="S3950" s="38">
        <f t="shared" si="370"/>
        <v>2.164705882352941</v>
      </c>
      <c r="T3950" s="9">
        <f t="shared" si="371"/>
        <v>0.93731764705882348</v>
      </c>
      <c r="V3950" s="11"/>
    </row>
    <row r="3951" spans="2:22" ht="18">
      <c r="B3951" t="s">
        <v>550</v>
      </c>
      <c r="C3951" t="s">
        <v>10</v>
      </c>
      <c r="D3951" t="str">
        <f>VLOOKUP(G3951,Sheet1!J:K,2,0)</f>
        <v>B</v>
      </c>
      <c r="E3951" t="str">
        <f t="shared" si="366"/>
        <v>B职业培训</v>
      </c>
      <c r="F3951" t="str">
        <f>VLOOKUP(G3951,Sheet1!J:L,3,0)</f>
        <v>陕西省</v>
      </c>
      <c r="G3951" t="s">
        <v>82</v>
      </c>
      <c r="H3951" s="2" t="str">
        <f>VLOOKUP(G3951,Sheet1!J:O,6,0)</f>
        <v>华北大区</v>
      </c>
      <c r="I3951">
        <v>809</v>
      </c>
      <c r="J3951">
        <v>71</v>
      </c>
      <c r="K3951" s="8">
        <f>VLOOKUP(C3951,'渗透率、续签率'!B:C,2,0)</f>
        <v>0.63200000000000001</v>
      </c>
      <c r="L3951" s="6">
        <f t="shared" si="367"/>
        <v>8.7762669962917178E-2</v>
      </c>
      <c r="M3951">
        <v>213</v>
      </c>
      <c r="N3951">
        <v>69</v>
      </c>
      <c r="O3951" s="24">
        <f t="shared" si="368"/>
        <v>0.323943661971831</v>
      </c>
      <c r="P3951" s="35">
        <f>VLOOKUP(E3951,'参数设置&amp;汇总'!O:X,10,0)</f>
        <v>0.35</v>
      </c>
      <c r="Q3951" s="37">
        <f t="shared" si="369"/>
        <v>74.55</v>
      </c>
      <c r="R3951">
        <v>0.85</v>
      </c>
      <c r="S3951" s="38">
        <f t="shared" si="370"/>
        <v>36.402352941176467</v>
      </c>
      <c r="T3951" s="9">
        <f t="shared" si="371"/>
        <v>15.762218823529411</v>
      </c>
    </row>
    <row r="3952" spans="2:22" ht="18">
      <c r="B3952" t="s">
        <v>550</v>
      </c>
      <c r="C3952" t="s">
        <v>10</v>
      </c>
      <c r="D3952" t="str">
        <f>VLOOKUP(G3952,Sheet1!J:K,2,0)</f>
        <v>C</v>
      </c>
      <c r="E3952" t="str">
        <f t="shared" si="366"/>
        <v>C职业培训</v>
      </c>
      <c r="F3952" t="str">
        <f>VLOOKUP(G3952,Sheet1!J:L,3,0)</f>
        <v>河南省</v>
      </c>
      <c r="G3952" t="s">
        <v>373</v>
      </c>
      <c r="H3952" s="2" t="str">
        <f>VLOOKUP(G3952,Sheet1!J:O,6,0)</f>
        <v>华北大区</v>
      </c>
      <c r="I3952">
        <v>164</v>
      </c>
      <c r="J3952">
        <v>1</v>
      </c>
      <c r="K3952" s="8">
        <f>VLOOKUP(C3952,'渗透率、续签率'!B:C,2,0)</f>
        <v>0.63200000000000001</v>
      </c>
      <c r="L3952" s="6">
        <f t="shared" si="367"/>
        <v>6.0975609756097563E-3</v>
      </c>
      <c r="M3952">
        <v>15</v>
      </c>
      <c r="N3952">
        <v>1</v>
      </c>
      <c r="O3952" s="24">
        <f t="shared" si="368"/>
        <v>6.6666666666666666E-2</v>
      </c>
      <c r="P3952" s="35">
        <f>VLOOKUP(E3952,'参数设置&amp;汇总'!O:X,10,0)</f>
        <v>0.25</v>
      </c>
      <c r="Q3952" s="37">
        <f t="shared" si="369"/>
        <v>3.75</v>
      </c>
      <c r="R3952">
        <v>0.85</v>
      </c>
      <c r="S3952" s="38">
        <f t="shared" si="370"/>
        <v>3.6682352941176468</v>
      </c>
      <c r="T3952" s="9">
        <f t="shared" si="371"/>
        <v>1.5883458823529411</v>
      </c>
      <c r="V3952" s="11"/>
    </row>
    <row r="3953" spans="2:22" ht="18">
      <c r="B3953" t="s">
        <v>550</v>
      </c>
      <c r="C3953" t="s">
        <v>10</v>
      </c>
      <c r="D3953" t="str">
        <f>VLOOKUP(G3953,Sheet1!J:K,2,0)</f>
        <v>C</v>
      </c>
      <c r="E3953" t="str">
        <f t="shared" si="366"/>
        <v>C职业培训</v>
      </c>
      <c r="F3953" t="str">
        <f>VLOOKUP(G3953,Sheet1!J:L,3,0)</f>
        <v>广西壮族自治区</v>
      </c>
      <c r="G3953" t="s">
        <v>374</v>
      </c>
      <c r="H3953" s="2" t="str">
        <f>VLOOKUP(G3953,Sheet1!J:O,6,0)</f>
        <v>华南大区</v>
      </c>
      <c r="I3953">
        <v>139</v>
      </c>
      <c r="J3953">
        <v>2</v>
      </c>
      <c r="K3953" s="8">
        <f>VLOOKUP(C3953,'渗透率、续签率'!B:C,2,0)</f>
        <v>0.63200000000000001</v>
      </c>
      <c r="L3953" s="6">
        <f t="shared" si="367"/>
        <v>1.4388489208633094E-2</v>
      </c>
      <c r="M3953">
        <v>10</v>
      </c>
      <c r="N3953">
        <v>1</v>
      </c>
      <c r="O3953" s="24">
        <f t="shared" si="368"/>
        <v>0.1</v>
      </c>
      <c r="P3953" s="35">
        <f>VLOOKUP(E3953,'参数设置&amp;汇总'!O:X,10,0)</f>
        <v>0.25</v>
      </c>
      <c r="Q3953" s="37">
        <f t="shared" si="369"/>
        <v>2.5</v>
      </c>
      <c r="R3953">
        <v>0.85</v>
      </c>
      <c r="S3953" s="38">
        <f t="shared" si="370"/>
        <v>2.1976470588235295</v>
      </c>
      <c r="T3953" s="9">
        <f t="shared" si="371"/>
        <v>0.95158117647058826</v>
      </c>
      <c r="V3953" s="11"/>
    </row>
    <row r="3954" spans="2:22" ht="18">
      <c r="B3954" t="s">
        <v>550</v>
      </c>
      <c r="C3954" t="s">
        <v>10</v>
      </c>
      <c r="D3954" t="str">
        <f>VLOOKUP(G3954,Sheet1!J:K,2,0)</f>
        <v>C</v>
      </c>
      <c r="E3954" t="str">
        <f t="shared" si="366"/>
        <v>C职业培训</v>
      </c>
      <c r="F3954" t="str">
        <f>VLOOKUP(G3954,Sheet1!J:L,3,0)</f>
        <v>贵州省</v>
      </c>
      <c r="G3954" t="s">
        <v>375</v>
      </c>
      <c r="H3954" s="2" t="str">
        <f>VLOOKUP(G3954,Sheet1!J:O,6,0)</f>
        <v>华北大区</v>
      </c>
      <c r="I3954">
        <v>467</v>
      </c>
      <c r="J3954">
        <v>18</v>
      </c>
      <c r="K3954" s="8">
        <f>VLOOKUP(C3954,'渗透率、续签率'!B:C,2,0)</f>
        <v>0.63200000000000001</v>
      </c>
      <c r="L3954" s="6">
        <f t="shared" si="367"/>
        <v>3.8543897216274089E-2</v>
      </c>
      <c r="M3954">
        <v>43</v>
      </c>
      <c r="N3954">
        <v>14</v>
      </c>
      <c r="O3954" s="24">
        <f t="shared" si="368"/>
        <v>0.32558139534883723</v>
      </c>
      <c r="P3954" s="35">
        <f>VLOOKUP(E3954,'参数设置&amp;汇总'!O:X,10,0)</f>
        <v>0.25</v>
      </c>
      <c r="Q3954" s="37">
        <f t="shared" si="369"/>
        <v>14</v>
      </c>
      <c r="R3954">
        <v>0.85</v>
      </c>
      <c r="S3954" s="38">
        <f t="shared" si="370"/>
        <v>6.0611764705882356</v>
      </c>
      <c r="T3954" s="9">
        <f t="shared" si="371"/>
        <v>2.624489411764706</v>
      </c>
      <c r="V3954" s="11"/>
    </row>
    <row r="3955" spans="2:22" ht="18">
      <c r="B3955" t="s">
        <v>550</v>
      </c>
      <c r="C3955" t="s">
        <v>10</v>
      </c>
      <c r="D3955" t="str">
        <f>VLOOKUP(G3955,Sheet1!J:K,2,0)</f>
        <v>C</v>
      </c>
      <c r="E3955" t="str">
        <f t="shared" si="366"/>
        <v>C职业培训</v>
      </c>
      <c r="F3955" t="str">
        <f>VLOOKUP(G3955,Sheet1!J:L,3,0)</f>
        <v>广西壮族自治区</v>
      </c>
      <c r="G3955" t="s">
        <v>376</v>
      </c>
      <c r="H3955" s="2" t="str">
        <f>VLOOKUP(G3955,Sheet1!J:O,6,0)</f>
        <v>华南大区</v>
      </c>
      <c r="I3955">
        <v>73</v>
      </c>
      <c r="J3955">
        <v>2</v>
      </c>
      <c r="K3955" s="8">
        <f>VLOOKUP(C3955,'渗透率、续签率'!B:C,2,0)</f>
        <v>0.63200000000000001</v>
      </c>
      <c r="L3955" s="6">
        <f t="shared" si="367"/>
        <v>2.7397260273972601E-2</v>
      </c>
      <c r="M3955">
        <v>4</v>
      </c>
      <c r="N3955">
        <v>0</v>
      </c>
      <c r="O3955" s="24">
        <f t="shared" si="368"/>
        <v>0</v>
      </c>
      <c r="P3955" s="35">
        <f>VLOOKUP(E3955,'参数设置&amp;汇总'!O:X,10,0)</f>
        <v>0.25</v>
      </c>
      <c r="Q3955" s="37">
        <f t="shared" si="369"/>
        <v>1</v>
      </c>
      <c r="R3955">
        <v>0.85</v>
      </c>
      <c r="S3955" s="38">
        <f t="shared" si="370"/>
        <v>1.1764705882352942</v>
      </c>
      <c r="T3955" s="9">
        <f t="shared" si="371"/>
        <v>0.50941176470588234</v>
      </c>
      <c r="V3955" s="11"/>
    </row>
    <row r="3956" spans="2:22" ht="18">
      <c r="B3956" t="s">
        <v>550</v>
      </c>
      <c r="C3956" t="s">
        <v>10</v>
      </c>
      <c r="D3956" t="str">
        <f>VLOOKUP(G3956,Sheet1!J:K,2,0)</f>
        <v>C</v>
      </c>
      <c r="E3956" t="str">
        <f t="shared" si="366"/>
        <v>C职业培训</v>
      </c>
      <c r="F3956" t="str">
        <f>VLOOKUP(G3956,Sheet1!J:L,3,0)</f>
        <v>四川省</v>
      </c>
      <c r="G3956" t="s">
        <v>377</v>
      </c>
      <c r="H3956" s="2" t="str">
        <f>VLOOKUP(G3956,Sheet1!J:O,6,0)</f>
        <v>华北大区</v>
      </c>
      <c r="I3956">
        <v>54</v>
      </c>
      <c r="J3956">
        <v>2</v>
      </c>
      <c r="K3956" s="8">
        <f>VLOOKUP(C3956,'渗透率、续签率'!B:C,2,0)</f>
        <v>0.63200000000000001</v>
      </c>
      <c r="L3956" s="6">
        <f t="shared" si="367"/>
        <v>3.7037037037037035E-2</v>
      </c>
      <c r="M3956">
        <v>3</v>
      </c>
      <c r="N3956">
        <v>1</v>
      </c>
      <c r="O3956" s="24">
        <f t="shared" si="368"/>
        <v>0.33333333333333331</v>
      </c>
      <c r="P3956" s="35">
        <f>VLOOKUP(E3956,'参数设置&amp;汇总'!O:X,10,0)</f>
        <v>0.25</v>
      </c>
      <c r="Q3956" s="37">
        <f t="shared" si="369"/>
        <v>1</v>
      </c>
      <c r="R3956">
        <v>0.85</v>
      </c>
      <c r="S3956" s="38">
        <f t="shared" si="370"/>
        <v>0.43294117647058822</v>
      </c>
      <c r="T3956" s="9">
        <f t="shared" si="371"/>
        <v>0.1874635294117647</v>
      </c>
      <c r="V3956" s="11"/>
    </row>
    <row r="3957" spans="2:22" ht="18">
      <c r="B3957" t="s">
        <v>550</v>
      </c>
      <c r="C3957" t="s">
        <v>10</v>
      </c>
      <c r="D3957" t="str">
        <f>VLOOKUP(G3957,Sheet1!J:K,2,0)</f>
        <v>C</v>
      </c>
      <c r="E3957" t="str">
        <f t="shared" si="366"/>
        <v>C职业培训</v>
      </c>
      <c r="F3957" t="str">
        <f>VLOOKUP(G3957,Sheet1!J:L,3,0)</f>
        <v>江西省</v>
      </c>
      <c r="G3957" t="s">
        <v>378</v>
      </c>
      <c r="H3957" s="2" t="str">
        <f>VLOOKUP(G3957,Sheet1!J:O,6,0)</f>
        <v>华南大区</v>
      </c>
      <c r="I3957">
        <v>382</v>
      </c>
      <c r="J3957">
        <v>9</v>
      </c>
      <c r="K3957" s="8">
        <f>VLOOKUP(C3957,'渗透率、续签率'!B:C,2,0)</f>
        <v>0.63200000000000001</v>
      </c>
      <c r="L3957" s="6">
        <f t="shared" si="367"/>
        <v>2.356020942408377E-2</v>
      </c>
      <c r="M3957">
        <v>32</v>
      </c>
      <c r="N3957">
        <v>7</v>
      </c>
      <c r="O3957" s="24">
        <f t="shared" si="368"/>
        <v>0.21875</v>
      </c>
      <c r="P3957" s="35">
        <f>VLOOKUP(E3957,'参数设置&amp;汇总'!O:X,10,0)</f>
        <v>0.25</v>
      </c>
      <c r="Q3957" s="37">
        <f t="shared" si="369"/>
        <v>8</v>
      </c>
      <c r="R3957">
        <v>0.85</v>
      </c>
      <c r="S3957" s="38">
        <f t="shared" si="370"/>
        <v>4.2070588235294117</v>
      </c>
      <c r="T3957" s="9">
        <f t="shared" si="371"/>
        <v>1.8216564705882352</v>
      </c>
      <c r="V3957" s="11"/>
    </row>
    <row r="3958" spans="2:22" ht="18">
      <c r="B3958" t="s">
        <v>550</v>
      </c>
      <c r="C3958" t="s">
        <v>10</v>
      </c>
      <c r="D3958" t="str">
        <f>VLOOKUP(G3958,Sheet1!J:K,2,0)</f>
        <v>C</v>
      </c>
      <c r="E3958" t="str">
        <f t="shared" si="366"/>
        <v>C职业培训</v>
      </c>
      <c r="F3958" t="str">
        <f>VLOOKUP(G3958,Sheet1!J:L,3,0)</f>
        <v>内蒙古自治区</v>
      </c>
      <c r="G3958" t="s">
        <v>379</v>
      </c>
      <c r="H3958" s="2" t="str">
        <f>VLOOKUP(G3958,Sheet1!J:O,6,0)</f>
        <v>华北大区</v>
      </c>
      <c r="I3958">
        <v>160</v>
      </c>
      <c r="J3958">
        <v>3</v>
      </c>
      <c r="K3958" s="8">
        <f>VLOOKUP(C3958,'渗透率、续签率'!B:C,2,0)</f>
        <v>0.63200000000000001</v>
      </c>
      <c r="L3958" s="6">
        <f t="shared" si="367"/>
        <v>1.8749999999999999E-2</v>
      </c>
      <c r="M3958">
        <v>10</v>
      </c>
      <c r="N3958">
        <v>2</v>
      </c>
      <c r="O3958" s="24">
        <f t="shared" si="368"/>
        <v>0.2</v>
      </c>
      <c r="P3958" s="35">
        <f>VLOOKUP(E3958,'参数设置&amp;汇总'!O:X,10,0)</f>
        <v>0.25</v>
      </c>
      <c r="Q3958" s="37">
        <f t="shared" si="369"/>
        <v>2.5</v>
      </c>
      <c r="R3958">
        <v>0.85</v>
      </c>
      <c r="S3958" s="38">
        <f t="shared" si="370"/>
        <v>1.4541176470588235</v>
      </c>
      <c r="T3958" s="9">
        <f t="shared" si="371"/>
        <v>0.62963294117647062</v>
      </c>
      <c r="V3958" s="11"/>
    </row>
    <row r="3959" spans="2:22" ht="18">
      <c r="B3959" t="s">
        <v>550</v>
      </c>
      <c r="C3959" t="s">
        <v>10</v>
      </c>
      <c r="D3959" t="str">
        <f>VLOOKUP(G3959,Sheet1!J:K,2,0)</f>
        <v>C</v>
      </c>
      <c r="E3959" t="str">
        <f t="shared" si="366"/>
        <v>C职业培训</v>
      </c>
      <c r="F3959" t="str">
        <f>VLOOKUP(G3959,Sheet1!J:L,3,0)</f>
        <v>吉林省</v>
      </c>
      <c r="G3959" t="s">
        <v>380</v>
      </c>
      <c r="H3959" s="2" t="str">
        <f>VLOOKUP(G3959,Sheet1!J:O,6,0)</f>
        <v>华北大区</v>
      </c>
      <c r="I3959">
        <v>29</v>
      </c>
      <c r="J3959">
        <v>1</v>
      </c>
      <c r="K3959" s="8">
        <f>VLOOKUP(C3959,'渗透率、续签率'!B:C,2,0)</f>
        <v>0.63200000000000001</v>
      </c>
      <c r="L3959" s="6">
        <f t="shared" si="367"/>
        <v>3.4482758620689655E-2</v>
      </c>
      <c r="M3959">
        <v>2</v>
      </c>
      <c r="N3959">
        <v>0</v>
      </c>
      <c r="O3959" s="24">
        <f t="shared" si="368"/>
        <v>0</v>
      </c>
      <c r="P3959" s="35">
        <f>VLOOKUP(E3959,'参数设置&amp;汇总'!O:X,10,0)</f>
        <v>0.25</v>
      </c>
      <c r="Q3959" s="37">
        <f t="shared" si="369"/>
        <v>0.5</v>
      </c>
      <c r="R3959">
        <v>0.85</v>
      </c>
      <c r="S3959" s="38">
        <f t="shared" si="370"/>
        <v>0.58823529411764708</v>
      </c>
      <c r="T3959" s="9">
        <f t="shared" si="371"/>
        <v>0.25470588235294117</v>
      </c>
      <c r="V3959" s="11"/>
    </row>
    <row r="3960" spans="2:22" ht="18">
      <c r="B3960" t="s">
        <v>550</v>
      </c>
      <c r="C3960" t="s">
        <v>10</v>
      </c>
      <c r="D3960" t="str">
        <f>VLOOKUP(G3960,Sheet1!J:K,2,0)</f>
        <v>C</v>
      </c>
      <c r="E3960" t="str">
        <f t="shared" si="366"/>
        <v>C职业培训</v>
      </c>
      <c r="F3960" t="str">
        <f>VLOOKUP(G3960,Sheet1!J:L,3,0)</f>
        <v>辽宁省</v>
      </c>
      <c r="G3960" t="s">
        <v>381</v>
      </c>
      <c r="H3960" s="2" t="str">
        <f>VLOOKUP(G3960,Sheet1!J:O,6,0)</f>
        <v>华北大区</v>
      </c>
      <c r="I3960">
        <v>57</v>
      </c>
      <c r="J3960">
        <v>2</v>
      </c>
      <c r="K3960" s="8">
        <f>VLOOKUP(C3960,'渗透率、续签率'!B:C,2,0)</f>
        <v>0.63200000000000001</v>
      </c>
      <c r="L3960" s="6">
        <f t="shared" si="367"/>
        <v>3.5087719298245612E-2</v>
      </c>
      <c r="M3960">
        <v>9</v>
      </c>
      <c r="N3960">
        <v>2</v>
      </c>
      <c r="O3960" s="24">
        <f t="shared" si="368"/>
        <v>0.22222222222222221</v>
      </c>
      <c r="P3960" s="35">
        <f>VLOOKUP(E3960,'参数设置&amp;汇总'!O:X,10,0)</f>
        <v>0.25</v>
      </c>
      <c r="Q3960" s="37">
        <f t="shared" si="369"/>
        <v>2.25</v>
      </c>
      <c r="R3960">
        <v>0.85</v>
      </c>
      <c r="S3960" s="38">
        <f t="shared" si="370"/>
        <v>1.1599999999999999</v>
      </c>
      <c r="T3960" s="9">
        <f t="shared" si="371"/>
        <v>0.50227999999999995</v>
      </c>
      <c r="V3960" s="11"/>
    </row>
    <row r="3961" spans="2:22" ht="18">
      <c r="B3961" t="s">
        <v>550</v>
      </c>
      <c r="C3961" t="s">
        <v>10</v>
      </c>
      <c r="D3961" t="str">
        <f>VLOOKUP(G3961,Sheet1!J:K,2,0)</f>
        <v>C</v>
      </c>
      <c r="E3961" t="str">
        <f t="shared" si="366"/>
        <v>C职业培训</v>
      </c>
      <c r="F3961" t="str">
        <f>VLOOKUP(G3961,Sheet1!J:L,3,0)</f>
        <v>四川省</v>
      </c>
      <c r="G3961" t="s">
        <v>382</v>
      </c>
      <c r="H3961" s="2" t="str">
        <f>VLOOKUP(G3961,Sheet1!J:O,6,0)</f>
        <v>华北大区</v>
      </c>
      <c r="I3961">
        <v>110</v>
      </c>
      <c r="J3961">
        <v>3</v>
      </c>
      <c r="K3961" s="8">
        <f>VLOOKUP(C3961,'渗透率、续签率'!B:C,2,0)</f>
        <v>0.63200000000000001</v>
      </c>
      <c r="L3961" s="6">
        <f t="shared" si="367"/>
        <v>2.7272727272727271E-2</v>
      </c>
      <c r="M3961">
        <v>10</v>
      </c>
      <c r="N3961">
        <v>3</v>
      </c>
      <c r="O3961" s="24">
        <f t="shared" si="368"/>
        <v>0.3</v>
      </c>
      <c r="P3961" s="35">
        <f>VLOOKUP(E3961,'参数设置&amp;汇总'!O:X,10,0)</f>
        <v>0.25</v>
      </c>
      <c r="Q3961" s="37">
        <f t="shared" si="369"/>
        <v>3</v>
      </c>
      <c r="R3961">
        <v>0.85</v>
      </c>
      <c r="S3961" s="38">
        <f t="shared" si="370"/>
        <v>1.2988235294117649</v>
      </c>
      <c r="T3961" s="9">
        <f t="shared" si="371"/>
        <v>0.5623905882352942</v>
      </c>
      <c r="V3961" s="11"/>
    </row>
    <row r="3962" spans="2:22" ht="18">
      <c r="B3962" t="s">
        <v>550</v>
      </c>
      <c r="C3962" t="s">
        <v>10</v>
      </c>
      <c r="D3962" t="str">
        <f>VLOOKUP(G3962,Sheet1!J:K,2,0)</f>
        <v>C</v>
      </c>
      <c r="E3962" t="str">
        <f t="shared" si="366"/>
        <v>C职业培训</v>
      </c>
      <c r="F3962" t="str">
        <f>VLOOKUP(G3962,Sheet1!J:L,3,0)</f>
        <v>山西省</v>
      </c>
      <c r="G3962" t="s">
        <v>383</v>
      </c>
      <c r="H3962" s="2" t="str">
        <f>VLOOKUP(G3962,Sheet1!J:O,6,0)</f>
        <v>华北大区</v>
      </c>
      <c r="I3962">
        <v>271</v>
      </c>
      <c r="J3962">
        <v>5</v>
      </c>
      <c r="K3962" s="8">
        <f>VLOOKUP(C3962,'渗透率、续签率'!B:C,2,0)</f>
        <v>0.63200000000000001</v>
      </c>
      <c r="L3962" s="6">
        <f t="shared" si="367"/>
        <v>1.8450184501845018E-2</v>
      </c>
      <c r="M3962">
        <v>15</v>
      </c>
      <c r="N3962">
        <v>3</v>
      </c>
      <c r="O3962" s="24">
        <f t="shared" si="368"/>
        <v>0.2</v>
      </c>
      <c r="P3962" s="35">
        <f>VLOOKUP(E3962,'参数设置&amp;汇总'!O:X,10,0)</f>
        <v>0.25</v>
      </c>
      <c r="Q3962" s="37">
        <f t="shared" si="369"/>
        <v>3.75</v>
      </c>
      <c r="R3962">
        <v>0.85</v>
      </c>
      <c r="S3962" s="38">
        <f t="shared" si="370"/>
        <v>2.1811764705882353</v>
      </c>
      <c r="T3962" s="9">
        <f t="shared" si="371"/>
        <v>0.94444941176470587</v>
      </c>
      <c r="V3962" s="11"/>
    </row>
    <row r="3963" spans="2:22" ht="18">
      <c r="B3963" t="s">
        <v>550</v>
      </c>
      <c r="C3963" t="s">
        <v>10</v>
      </c>
      <c r="D3963" t="str">
        <f>VLOOKUP(G3963,Sheet1!J:K,2,0)</f>
        <v>C</v>
      </c>
      <c r="E3963" t="str">
        <f t="shared" si="366"/>
        <v>C职业培训</v>
      </c>
      <c r="F3963" t="str">
        <f>VLOOKUP(G3963,Sheet1!J:L,3,0)</f>
        <v>江苏省</v>
      </c>
      <c r="G3963" t="s">
        <v>384</v>
      </c>
      <c r="H3963" s="2" t="str">
        <f>VLOOKUP(G3963,Sheet1!J:O,6,0)</f>
        <v>华北大区</v>
      </c>
      <c r="I3963">
        <v>205</v>
      </c>
      <c r="J3963">
        <v>3</v>
      </c>
      <c r="K3963" s="8">
        <f>VLOOKUP(C3963,'渗透率、续签率'!B:C,2,0)</f>
        <v>0.63200000000000001</v>
      </c>
      <c r="L3963" s="6">
        <f t="shared" si="367"/>
        <v>1.4634146341463415E-2</v>
      </c>
      <c r="M3963">
        <v>7</v>
      </c>
      <c r="N3963">
        <v>2</v>
      </c>
      <c r="O3963" s="24">
        <f t="shared" si="368"/>
        <v>0.2857142857142857</v>
      </c>
      <c r="P3963" s="35">
        <f>VLOOKUP(E3963,'参数设置&amp;汇总'!O:X,10,0)</f>
        <v>0.25</v>
      </c>
      <c r="Q3963" s="37">
        <f t="shared" si="369"/>
        <v>2</v>
      </c>
      <c r="R3963">
        <v>0.85</v>
      </c>
      <c r="S3963" s="38">
        <f t="shared" si="370"/>
        <v>0.86588235294117644</v>
      </c>
      <c r="T3963" s="9">
        <f t="shared" si="371"/>
        <v>0.37492705882352939</v>
      </c>
      <c r="V3963" s="11"/>
    </row>
    <row r="3964" spans="2:22" ht="18">
      <c r="B3964" t="s">
        <v>550</v>
      </c>
      <c r="C3964" t="s">
        <v>10</v>
      </c>
      <c r="D3964" t="str">
        <f>VLOOKUP(G3964,Sheet1!J:K,2,0)</f>
        <v>C</v>
      </c>
      <c r="E3964" t="str">
        <f t="shared" si="366"/>
        <v>C职业培训</v>
      </c>
      <c r="F3964" t="str">
        <f>VLOOKUP(G3964,Sheet1!J:L,3,0)</f>
        <v>云南省</v>
      </c>
      <c r="G3964" t="s">
        <v>385</v>
      </c>
      <c r="H3964" s="2" t="str">
        <f>VLOOKUP(G3964,Sheet1!J:O,6,0)</f>
        <v>华南大区</v>
      </c>
      <c r="I3964">
        <v>13</v>
      </c>
      <c r="J3964">
        <v>0</v>
      </c>
      <c r="K3964" s="8">
        <f>VLOOKUP(C3964,'渗透率、续签率'!B:C,2,0)</f>
        <v>0.63200000000000001</v>
      </c>
      <c r="L3964" s="6">
        <f t="shared" si="367"/>
        <v>0</v>
      </c>
      <c r="M3964">
        <v>0</v>
      </c>
      <c r="N3964">
        <v>0</v>
      </c>
      <c r="O3964" s="24" t="e">
        <f t="shared" si="368"/>
        <v>#DIV/0!</v>
      </c>
      <c r="P3964" s="35">
        <f>VLOOKUP(E3964,'参数设置&amp;汇总'!O:X,10,0)</f>
        <v>0.25</v>
      </c>
      <c r="Q3964" s="37">
        <f t="shared" si="369"/>
        <v>0</v>
      </c>
      <c r="R3964">
        <v>0.85</v>
      </c>
      <c r="S3964" s="38">
        <f t="shared" si="370"/>
        <v>0</v>
      </c>
      <c r="T3964" s="9">
        <f t="shared" si="371"/>
        <v>0</v>
      </c>
    </row>
    <row r="3965" spans="2:22" ht="18">
      <c r="B3965" t="s">
        <v>550</v>
      </c>
      <c r="C3965" t="s">
        <v>10</v>
      </c>
      <c r="D3965" t="str">
        <f>VLOOKUP(G3965,Sheet1!J:K,2,0)</f>
        <v>C</v>
      </c>
      <c r="E3965" t="str">
        <f t="shared" si="366"/>
        <v>C职业培训</v>
      </c>
      <c r="F3965" t="str">
        <f>VLOOKUP(G3965,Sheet1!J:L,3,0)</f>
        <v>吉林省</v>
      </c>
      <c r="G3965" t="s">
        <v>386</v>
      </c>
      <c r="H3965" s="2" t="str">
        <f>VLOOKUP(G3965,Sheet1!J:O,6,0)</f>
        <v>华北大区</v>
      </c>
      <c r="I3965">
        <v>85</v>
      </c>
      <c r="J3965">
        <v>1</v>
      </c>
      <c r="K3965" s="8">
        <f>VLOOKUP(C3965,'渗透率、续签率'!B:C,2,0)</f>
        <v>0.63200000000000001</v>
      </c>
      <c r="L3965" s="6">
        <f t="shared" si="367"/>
        <v>1.1764705882352941E-2</v>
      </c>
      <c r="M3965">
        <v>9</v>
      </c>
      <c r="N3965">
        <v>1</v>
      </c>
      <c r="O3965" s="24">
        <f t="shared" si="368"/>
        <v>0.1111111111111111</v>
      </c>
      <c r="P3965" s="35">
        <f>VLOOKUP(E3965,'参数设置&amp;汇总'!O:X,10,0)</f>
        <v>0.25</v>
      </c>
      <c r="Q3965" s="37">
        <f t="shared" si="369"/>
        <v>2.25</v>
      </c>
      <c r="R3965">
        <v>0.85</v>
      </c>
      <c r="S3965" s="38">
        <f t="shared" si="370"/>
        <v>1.9035294117647057</v>
      </c>
      <c r="T3965" s="9">
        <f t="shared" si="371"/>
        <v>0.82422823529411759</v>
      </c>
      <c r="V3965" s="11"/>
    </row>
    <row r="3966" spans="2:22" ht="18">
      <c r="B3966" t="s">
        <v>550</v>
      </c>
      <c r="C3966" t="s">
        <v>10</v>
      </c>
      <c r="D3966" t="str">
        <f>VLOOKUP(G3966,Sheet1!J:K,2,0)</f>
        <v>C</v>
      </c>
      <c r="E3966" t="str">
        <f t="shared" si="366"/>
        <v>C职业培训</v>
      </c>
      <c r="F3966" t="str">
        <f>VLOOKUP(G3966,Sheet1!J:L,3,0)</f>
        <v>内蒙古自治区</v>
      </c>
      <c r="G3966" t="s">
        <v>387</v>
      </c>
      <c r="H3966" s="2" t="str">
        <f>VLOOKUP(G3966,Sheet1!J:O,6,0)</f>
        <v>华北大区</v>
      </c>
      <c r="I3966">
        <v>122</v>
      </c>
      <c r="J3966">
        <v>1</v>
      </c>
      <c r="K3966" s="8">
        <f>VLOOKUP(C3966,'渗透率、续签率'!B:C,2,0)</f>
        <v>0.63200000000000001</v>
      </c>
      <c r="L3966" s="6">
        <f t="shared" si="367"/>
        <v>8.1967213114754103E-3</v>
      </c>
      <c r="M3966">
        <v>19</v>
      </c>
      <c r="N3966">
        <v>1</v>
      </c>
      <c r="O3966" s="24">
        <f t="shared" si="368"/>
        <v>5.2631578947368418E-2</v>
      </c>
      <c r="P3966" s="35">
        <f>VLOOKUP(E3966,'参数设置&amp;汇总'!O:X,10,0)</f>
        <v>0.25</v>
      </c>
      <c r="Q3966" s="37">
        <f t="shared" si="369"/>
        <v>4.75</v>
      </c>
      <c r="R3966">
        <v>0.85</v>
      </c>
      <c r="S3966" s="38">
        <f t="shared" si="370"/>
        <v>4.8447058823529421</v>
      </c>
      <c r="T3966" s="9">
        <f t="shared" si="371"/>
        <v>2.0977576470588239</v>
      </c>
      <c r="V3966" s="11"/>
    </row>
    <row r="3967" spans="2:22" ht="18">
      <c r="B3967" t="s">
        <v>550</v>
      </c>
      <c r="C3967" t="s">
        <v>10</v>
      </c>
      <c r="D3967" t="str">
        <f>VLOOKUP(G3967,Sheet1!J:K,2,0)</f>
        <v>C</v>
      </c>
      <c r="E3967" t="str">
        <f t="shared" si="366"/>
        <v>C职业培训</v>
      </c>
      <c r="F3967" t="str">
        <f>VLOOKUP(G3967,Sheet1!J:L,3,0)</f>
        <v>四川省</v>
      </c>
      <c r="G3967" t="s">
        <v>388</v>
      </c>
      <c r="H3967" s="2" t="str">
        <f>VLOOKUP(G3967,Sheet1!J:O,6,0)</f>
        <v>华北大区</v>
      </c>
      <c r="I3967">
        <v>75</v>
      </c>
      <c r="J3967">
        <v>2</v>
      </c>
      <c r="K3967" s="8">
        <f>VLOOKUP(C3967,'渗透率、续签率'!B:C,2,0)</f>
        <v>0.63200000000000001</v>
      </c>
      <c r="L3967" s="6">
        <f t="shared" si="367"/>
        <v>2.6666666666666668E-2</v>
      </c>
      <c r="M3967">
        <v>7</v>
      </c>
      <c r="N3967">
        <v>1</v>
      </c>
      <c r="O3967" s="24">
        <f t="shared" si="368"/>
        <v>0.14285714285714285</v>
      </c>
      <c r="P3967" s="35">
        <f>VLOOKUP(E3967,'参数设置&amp;汇总'!O:X,10,0)</f>
        <v>0.25</v>
      </c>
      <c r="Q3967" s="37">
        <f t="shared" si="369"/>
        <v>1.75</v>
      </c>
      <c r="R3967">
        <v>0.85</v>
      </c>
      <c r="S3967" s="38">
        <f t="shared" si="370"/>
        <v>1.3152941176470587</v>
      </c>
      <c r="T3967" s="9">
        <f t="shared" si="371"/>
        <v>0.56952235294117637</v>
      </c>
      <c r="V3967" s="11"/>
    </row>
    <row r="3968" spans="2:22" ht="18">
      <c r="B3968" t="s">
        <v>550</v>
      </c>
      <c r="C3968" t="s">
        <v>10</v>
      </c>
      <c r="D3968" t="str">
        <f>VLOOKUP(G3968,Sheet1!J:K,2,0)</f>
        <v>C</v>
      </c>
      <c r="E3968" t="str">
        <f t="shared" si="366"/>
        <v>C职业培训</v>
      </c>
      <c r="F3968" t="str">
        <f>VLOOKUP(G3968,Sheet1!J:L,3,0)</f>
        <v>贵州省</v>
      </c>
      <c r="G3968" t="s">
        <v>389</v>
      </c>
      <c r="H3968" s="2" t="str">
        <f>VLOOKUP(G3968,Sheet1!J:O,6,0)</f>
        <v>华北大区</v>
      </c>
      <c r="I3968">
        <v>243</v>
      </c>
      <c r="J3968">
        <v>2</v>
      </c>
      <c r="K3968" s="8">
        <f>VLOOKUP(C3968,'渗透率、续签率'!B:C,2,0)</f>
        <v>0.63200000000000001</v>
      </c>
      <c r="L3968" s="6">
        <f t="shared" si="367"/>
        <v>8.23045267489712E-3</v>
      </c>
      <c r="M3968">
        <v>12</v>
      </c>
      <c r="N3968">
        <v>2</v>
      </c>
      <c r="O3968" s="24">
        <f t="shared" si="368"/>
        <v>0.16666666666666666</v>
      </c>
      <c r="P3968" s="35">
        <f>VLOOKUP(E3968,'参数设置&amp;汇总'!O:X,10,0)</f>
        <v>0.25</v>
      </c>
      <c r="Q3968" s="37">
        <f t="shared" si="369"/>
        <v>3</v>
      </c>
      <c r="R3968">
        <v>0.85</v>
      </c>
      <c r="S3968" s="38">
        <f t="shared" si="370"/>
        <v>2.0423529411764707</v>
      </c>
      <c r="T3968" s="9">
        <f t="shared" si="371"/>
        <v>0.88433882352941184</v>
      </c>
      <c r="V3968" s="11"/>
    </row>
    <row r="3969" spans="2:22" ht="18">
      <c r="B3969" t="s">
        <v>550</v>
      </c>
      <c r="C3969" t="s">
        <v>10</v>
      </c>
      <c r="D3969" t="str">
        <f>VLOOKUP(G3969,Sheet1!J:K,2,0)</f>
        <v>C</v>
      </c>
      <c r="E3969" t="str">
        <f t="shared" si="366"/>
        <v>C职业培训</v>
      </c>
      <c r="F3969" t="str">
        <f>VLOOKUP(G3969,Sheet1!J:L,3,0)</f>
        <v>河北省</v>
      </c>
      <c r="G3969" t="s">
        <v>390</v>
      </c>
      <c r="H3969" s="2" t="str">
        <f>VLOOKUP(G3969,Sheet1!J:O,6,0)</f>
        <v>华北大区</v>
      </c>
      <c r="I3969">
        <v>306</v>
      </c>
      <c r="J3969">
        <v>5</v>
      </c>
      <c r="K3969" s="8">
        <f>VLOOKUP(C3969,'渗透率、续签率'!B:C,2,0)</f>
        <v>0.63200000000000001</v>
      </c>
      <c r="L3969" s="6">
        <f t="shared" si="367"/>
        <v>1.6339869281045753E-2</v>
      </c>
      <c r="M3969">
        <v>49</v>
      </c>
      <c r="N3969">
        <v>4</v>
      </c>
      <c r="O3969" s="24">
        <f t="shared" si="368"/>
        <v>8.1632653061224483E-2</v>
      </c>
      <c r="P3969" s="35">
        <f>VLOOKUP(E3969,'参数设置&amp;汇总'!O:X,10,0)</f>
        <v>0.25</v>
      </c>
      <c r="Q3969" s="37">
        <f t="shared" si="369"/>
        <v>12.25</v>
      </c>
      <c r="R3969">
        <v>0.85</v>
      </c>
      <c r="S3969" s="38">
        <f t="shared" si="370"/>
        <v>11.437647058823529</v>
      </c>
      <c r="T3969" s="9">
        <f t="shared" si="371"/>
        <v>4.9525011764705882</v>
      </c>
    </row>
    <row r="3970" spans="2:22" ht="18">
      <c r="B3970" t="s">
        <v>550</v>
      </c>
      <c r="C3970" t="s">
        <v>10</v>
      </c>
      <c r="D3970" t="str">
        <f>VLOOKUP(G3970,Sheet1!J:K,2,0)</f>
        <v>C</v>
      </c>
      <c r="E3970" t="str">
        <f t="shared" si="366"/>
        <v>C职业培训</v>
      </c>
      <c r="F3970" t="str">
        <f>VLOOKUP(G3970,Sheet1!J:L,3,0)</f>
        <v>西藏自治区</v>
      </c>
      <c r="G3970" t="s">
        <v>391</v>
      </c>
      <c r="H3970" s="2">
        <f>VLOOKUP(G3970,Sheet1!J:O,6,0)</f>
        <v>0</v>
      </c>
      <c r="I3970">
        <v>7</v>
      </c>
      <c r="J3970">
        <v>0</v>
      </c>
      <c r="K3970" s="8">
        <f>VLOOKUP(C3970,'渗透率、续签率'!B:C,2,0)</f>
        <v>0.63200000000000001</v>
      </c>
      <c r="L3970" s="6">
        <f t="shared" si="367"/>
        <v>0</v>
      </c>
      <c r="M3970">
        <v>0</v>
      </c>
      <c r="N3970">
        <v>0</v>
      </c>
      <c r="O3970" s="24" t="e">
        <f t="shared" si="368"/>
        <v>#DIV/0!</v>
      </c>
      <c r="P3970" s="35">
        <f>VLOOKUP(E3970,'参数设置&amp;汇总'!O:X,10,0)</f>
        <v>0.25</v>
      </c>
      <c r="Q3970" s="37">
        <f t="shared" si="369"/>
        <v>0</v>
      </c>
      <c r="R3970">
        <v>0.85</v>
      </c>
      <c r="S3970" s="38">
        <f t="shared" si="370"/>
        <v>0</v>
      </c>
      <c r="T3970" s="9">
        <f t="shared" si="371"/>
        <v>0</v>
      </c>
      <c r="V3970" s="11"/>
    </row>
    <row r="3971" spans="2:22" ht="18">
      <c r="B3971" t="s">
        <v>550</v>
      </c>
      <c r="C3971" t="s">
        <v>10</v>
      </c>
      <c r="D3971" t="str">
        <f>VLOOKUP(G3971,Sheet1!J:K,2,0)</f>
        <v>C</v>
      </c>
      <c r="E3971" t="str">
        <f t="shared" ref="E3971:E4034" si="372">D3971&amp;C3971</f>
        <v>C职业培训</v>
      </c>
      <c r="F3971" t="str">
        <f>VLOOKUP(G3971,Sheet1!J:L,3,0)</f>
        <v>河北省</v>
      </c>
      <c r="G3971" t="s">
        <v>392</v>
      </c>
      <c r="H3971" s="2" t="str">
        <f>VLOOKUP(G3971,Sheet1!J:O,6,0)</f>
        <v>华北大区</v>
      </c>
      <c r="I3971">
        <v>474</v>
      </c>
      <c r="J3971">
        <v>13</v>
      </c>
      <c r="K3971" s="8">
        <f>VLOOKUP(C3971,'渗透率、续签率'!B:C,2,0)</f>
        <v>0.63200000000000001</v>
      </c>
      <c r="L3971" s="6">
        <f t="shared" ref="L3971:L4034" si="373">J3971/I3971</f>
        <v>2.7426160337552744E-2</v>
      </c>
      <c r="M3971">
        <v>67</v>
      </c>
      <c r="N3971">
        <v>10</v>
      </c>
      <c r="O3971" s="24">
        <f t="shared" ref="O3971:O4034" si="374">N3971/M3971</f>
        <v>0.14925373134328357</v>
      </c>
      <c r="P3971" s="35">
        <f>VLOOKUP(E3971,'参数设置&amp;汇总'!O:X,10,0)</f>
        <v>0.25</v>
      </c>
      <c r="Q3971" s="37">
        <f t="shared" ref="Q3971:Q4034" si="375">IF(P3971*M3971&gt;=N3971,M3971*P3971,N3971)</f>
        <v>16.75</v>
      </c>
      <c r="R3971">
        <v>0.85</v>
      </c>
      <c r="S3971" s="38">
        <f t="shared" ref="S3971:S4034" si="376">((1-K3971)*N3971+IF(Q3971-N3971&gt;0,Q3971-N3971,0))/R3971</f>
        <v>12.270588235294118</v>
      </c>
      <c r="T3971" s="9">
        <f t="shared" ref="T3971:T4034" si="377">S3971*0.433</f>
        <v>5.313164705882353</v>
      </c>
      <c r="U3971" s="1"/>
      <c r="V3971" s="11"/>
    </row>
    <row r="3972" spans="2:22" ht="18">
      <c r="B3972" t="s">
        <v>550</v>
      </c>
      <c r="C3972" t="s">
        <v>10</v>
      </c>
      <c r="D3972" t="str">
        <f>VLOOKUP(G3972,Sheet1!J:K,2,0)</f>
        <v>C</v>
      </c>
      <c r="E3972" t="str">
        <f t="shared" si="372"/>
        <v>C职业培训</v>
      </c>
      <c r="F3972" t="str">
        <f>VLOOKUP(G3972,Sheet1!J:L,3,0)</f>
        <v>湖南省</v>
      </c>
      <c r="G3972" t="s">
        <v>393</v>
      </c>
      <c r="H3972" s="2" t="str">
        <f>VLOOKUP(G3972,Sheet1!J:O,6,0)</f>
        <v>华南大区</v>
      </c>
      <c r="I3972">
        <v>208</v>
      </c>
      <c r="J3972">
        <v>4</v>
      </c>
      <c r="K3972" s="8">
        <f>VLOOKUP(C3972,'渗透率、续签率'!B:C,2,0)</f>
        <v>0.63200000000000001</v>
      </c>
      <c r="L3972" s="6">
        <f t="shared" si="373"/>
        <v>1.9230769230769232E-2</v>
      </c>
      <c r="M3972">
        <v>9</v>
      </c>
      <c r="N3972">
        <v>1</v>
      </c>
      <c r="O3972" s="24">
        <f t="shared" si="374"/>
        <v>0.1111111111111111</v>
      </c>
      <c r="P3972" s="35">
        <f>VLOOKUP(E3972,'参数设置&amp;汇总'!O:X,10,0)</f>
        <v>0.25</v>
      </c>
      <c r="Q3972" s="37">
        <f t="shared" si="375"/>
        <v>2.25</v>
      </c>
      <c r="R3972">
        <v>0.85</v>
      </c>
      <c r="S3972" s="38">
        <f t="shared" si="376"/>
        <v>1.9035294117647057</v>
      </c>
      <c r="T3972" s="9">
        <f t="shared" si="377"/>
        <v>0.82422823529411759</v>
      </c>
      <c r="V3972" s="11"/>
    </row>
    <row r="3973" spans="2:22" ht="18">
      <c r="B3973" t="s">
        <v>550</v>
      </c>
      <c r="C3973" t="s">
        <v>10</v>
      </c>
      <c r="D3973" t="str">
        <f>VLOOKUP(G3973,Sheet1!J:K,2,0)</f>
        <v>B</v>
      </c>
      <c r="E3973" t="str">
        <f t="shared" si="372"/>
        <v>B职业培训</v>
      </c>
      <c r="F3973" t="str">
        <f>VLOOKUP(G3973,Sheet1!J:L,3,0)</f>
        <v>河南省</v>
      </c>
      <c r="G3973" t="s">
        <v>84</v>
      </c>
      <c r="H3973" s="2" t="str">
        <f>VLOOKUP(G3973,Sheet1!J:O,6,0)</f>
        <v>华北大区</v>
      </c>
      <c r="I3973" s="1">
        <v>1165</v>
      </c>
      <c r="J3973">
        <v>86</v>
      </c>
      <c r="K3973" s="8">
        <f>VLOOKUP(C3973,'渗透率、续签率'!B:C,2,0)</f>
        <v>0.63200000000000001</v>
      </c>
      <c r="L3973" s="6">
        <f t="shared" si="373"/>
        <v>7.3819742489270382E-2</v>
      </c>
      <c r="M3973">
        <v>223</v>
      </c>
      <c r="N3973">
        <v>72</v>
      </c>
      <c r="O3973" s="24">
        <f t="shared" si="374"/>
        <v>0.32286995515695066</v>
      </c>
      <c r="P3973" s="35">
        <f>VLOOKUP(E3973,'参数设置&amp;汇总'!O:X,10,0)</f>
        <v>0.35</v>
      </c>
      <c r="Q3973" s="37">
        <f t="shared" si="375"/>
        <v>78.05</v>
      </c>
      <c r="R3973">
        <v>0.85</v>
      </c>
      <c r="S3973" s="38">
        <f t="shared" si="376"/>
        <v>38.289411764705875</v>
      </c>
      <c r="T3973" s="9">
        <f t="shared" si="377"/>
        <v>16.579315294117645</v>
      </c>
    </row>
    <row r="3974" spans="2:22" ht="18">
      <c r="B3974" t="s">
        <v>550</v>
      </c>
      <c r="C3974" t="s">
        <v>10</v>
      </c>
      <c r="D3974" t="str">
        <f>VLOOKUP(G3974,Sheet1!J:K,2,0)</f>
        <v>C</v>
      </c>
      <c r="E3974" t="str">
        <f t="shared" si="372"/>
        <v>C职业培训</v>
      </c>
      <c r="F3974" t="str">
        <f>VLOOKUP(G3974,Sheet1!J:L,3,0)</f>
        <v>湖南省</v>
      </c>
      <c r="G3974" t="s">
        <v>394</v>
      </c>
      <c r="H3974" s="2" t="str">
        <f>VLOOKUP(G3974,Sheet1!J:O,6,0)</f>
        <v>华南大区</v>
      </c>
      <c r="I3974">
        <v>147</v>
      </c>
      <c r="J3974">
        <v>3</v>
      </c>
      <c r="K3974" s="8">
        <f>VLOOKUP(C3974,'渗透率、续签率'!B:C,2,0)</f>
        <v>0.63200000000000001</v>
      </c>
      <c r="L3974" s="6">
        <f t="shared" si="373"/>
        <v>2.0408163265306121E-2</v>
      </c>
      <c r="M3974">
        <v>8</v>
      </c>
      <c r="N3974">
        <v>2</v>
      </c>
      <c r="O3974" s="24">
        <f t="shared" si="374"/>
        <v>0.25</v>
      </c>
      <c r="P3974" s="35">
        <f>VLOOKUP(E3974,'参数设置&amp;汇总'!O:X,10,0)</f>
        <v>0.25</v>
      </c>
      <c r="Q3974" s="37">
        <f t="shared" si="375"/>
        <v>2</v>
      </c>
      <c r="R3974">
        <v>0.85</v>
      </c>
      <c r="S3974" s="38">
        <f t="shared" si="376"/>
        <v>0.86588235294117644</v>
      </c>
      <c r="T3974" s="9">
        <f t="shared" si="377"/>
        <v>0.37492705882352939</v>
      </c>
      <c r="V3974" s="11"/>
    </row>
    <row r="3975" spans="2:22" ht="18">
      <c r="B3975" t="s">
        <v>550</v>
      </c>
      <c r="C3975" t="s">
        <v>10</v>
      </c>
      <c r="D3975" t="str">
        <f>VLOOKUP(G3975,Sheet1!J:K,2,0)</f>
        <v>C</v>
      </c>
      <c r="E3975" t="str">
        <f t="shared" si="372"/>
        <v>C职业培训</v>
      </c>
      <c r="F3975" t="str">
        <f>VLOOKUP(G3975,Sheet1!J:L,3,0)</f>
        <v>内蒙古自治区</v>
      </c>
      <c r="G3975" t="s">
        <v>395</v>
      </c>
      <c r="H3975" s="2" t="str">
        <f>VLOOKUP(G3975,Sheet1!J:O,6,0)</f>
        <v>华北大区</v>
      </c>
      <c r="I3975">
        <v>106</v>
      </c>
      <c r="J3975">
        <v>1</v>
      </c>
      <c r="K3975" s="8">
        <f>VLOOKUP(C3975,'渗透率、续签率'!B:C,2,0)</f>
        <v>0.63200000000000001</v>
      </c>
      <c r="L3975" s="6">
        <f t="shared" si="373"/>
        <v>9.433962264150943E-3</v>
      </c>
      <c r="M3975">
        <v>11</v>
      </c>
      <c r="N3975">
        <v>1</v>
      </c>
      <c r="O3975" s="24">
        <f t="shared" si="374"/>
        <v>9.0909090909090912E-2</v>
      </c>
      <c r="P3975" s="35">
        <f>VLOOKUP(E3975,'参数设置&amp;汇总'!O:X,10,0)</f>
        <v>0.25</v>
      </c>
      <c r="Q3975" s="37">
        <f t="shared" si="375"/>
        <v>2.75</v>
      </c>
      <c r="R3975">
        <v>0.85</v>
      </c>
      <c r="S3975" s="38">
        <f t="shared" si="376"/>
        <v>2.4917647058823529</v>
      </c>
      <c r="T3975" s="9">
        <f t="shared" si="377"/>
        <v>1.0789341176470588</v>
      </c>
      <c r="V3975" s="11"/>
    </row>
    <row r="3976" spans="2:22" ht="18">
      <c r="B3976" t="s">
        <v>550</v>
      </c>
      <c r="C3976" t="s">
        <v>10</v>
      </c>
      <c r="D3976" t="str">
        <f>VLOOKUP(G3976,Sheet1!J:K,2,0)</f>
        <v>C</v>
      </c>
      <c r="E3976" t="str">
        <f t="shared" si="372"/>
        <v>C职业培训</v>
      </c>
      <c r="F3976" t="str">
        <f>VLOOKUP(G3976,Sheet1!J:L,3,0)</f>
        <v>湖北省</v>
      </c>
      <c r="G3976" t="s">
        <v>396</v>
      </c>
      <c r="H3976" s="2" t="str">
        <f>VLOOKUP(G3976,Sheet1!J:O,6,0)</f>
        <v>华南大区</v>
      </c>
      <c r="I3976">
        <v>52</v>
      </c>
      <c r="J3976">
        <v>2</v>
      </c>
      <c r="K3976" s="8">
        <f>VLOOKUP(C3976,'渗透率、续签率'!B:C,2,0)</f>
        <v>0.63200000000000001</v>
      </c>
      <c r="L3976" s="6">
        <f t="shared" si="373"/>
        <v>3.8461538461538464E-2</v>
      </c>
      <c r="M3976">
        <v>9</v>
      </c>
      <c r="N3976">
        <v>2</v>
      </c>
      <c r="O3976" s="24">
        <f t="shared" si="374"/>
        <v>0.22222222222222221</v>
      </c>
      <c r="P3976" s="35">
        <f>VLOOKUP(E3976,'参数设置&amp;汇总'!O:X,10,0)</f>
        <v>0.25</v>
      </c>
      <c r="Q3976" s="37">
        <f t="shared" si="375"/>
        <v>2.25</v>
      </c>
      <c r="R3976">
        <v>0.85</v>
      </c>
      <c r="S3976" s="38">
        <f t="shared" si="376"/>
        <v>1.1599999999999999</v>
      </c>
      <c r="T3976" s="9">
        <f t="shared" si="377"/>
        <v>0.50227999999999995</v>
      </c>
      <c r="V3976" s="11"/>
    </row>
    <row r="3977" spans="2:22" ht="18">
      <c r="B3977" t="s">
        <v>550</v>
      </c>
      <c r="C3977" t="s">
        <v>10</v>
      </c>
      <c r="D3977" t="str">
        <f>VLOOKUP(G3977,Sheet1!J:K,2,0)</f>
        <v>C</v>
      </c>
      <c r="E3977" t="str">
        <f t="shared" si="372"/>
        <v>C职业培训</v>
      </c>
      <c r="F3977" t="str">
        <f>VLOOKUP(G3977,Sheet1!J:L,3,0)</f>
        <v>甘肃省</v>
      </c>
      <c r="G3977" t="s">
        <v>397</v>
      </c>
      <c r="H3977" s="2" t="str">
        <f>VLOOKUP(G3977,Sheet1!J:O,6,0)</f>
        <v>华北大区</v>
      </c>
      <c r="I3977">
        <v>44</v>
      </c>
      <c r="J3977">
        <v>2</v>
      </c>
      <c r="K3977" s="8">
        <f>VLOOKUP(C3977,'渗透率、续签率'!B:C,2,0)</f>
        <v>0.63200000000000001</v>
      </c>
      <c r="L3977" s="6">
        <f t="shared" si="373"/>
        <v>4.5454545454545456E-2</v>
      </c>
      <c r="M3977">
        <v>2</v>
      </c>
      <c r="N3977">
        <v>1</v>
      </c>
      <c r="O3977" s="24">
        <f t="shared" si="374"/>
        <v>0.5</v>
      </c>
      <c r="P3977" s="35">
        <f>VLOOKUP(E3977,'参数设置&amp;汇总'!O:X,10,0)</f>
        <v>0.25</v>
      </c>
      <c r="Q3977" s="37">
        <f t="shared" si="375"/>
        <v>1</v>
      </c>
      <c r="R3977">
        <v>0.85</v>
      </c>
      <c r="S3977" s="38">
        <f t="shared" si="376"/>
        <v>0.43294117647058822</v>
      </c>
      <c r="T3977" s="9">
        <f t="shared" si="377"/>
        <v>0.1874635294117647</v>
      </c>
      <c r="V3977" s="11"/>
    </row>
    <row r="3978" spans="2:22" ht="18">
      <c r="B3978" t="s">
        <v>550</v>
      </c>
      <c r="C3978" t="s">
        <v>10</v>
      </c>
      <c r="D3978" t="str">
        <f>VLOOKUP(G3978,Sheet1!J:K,2,0)</f>
        <v>B</v>
      </c>
      <c r="E3978" t="str">
        <f t="shared" si="372"/>
        <v>B职业培训</v>
      </c>
      <c r="F3978" t="str">
        <f>VLOOKUP(G3978,Sheet1!J:L,3,0)</f>
        <v>重庆市</v>
      </c>
      <c r="G3978" t="s">
        <v>85</v>
      </c>
      <c r="H3978" s="2" t="str">
        <f>VLOOKUP(G3978,Sheet1!J:O,6,0)</f>
        <v>华北大区</v>
      </c>
      <c r="I3978" s="1">
        <v>1516</v>
      </c>
      <c r="J3978">
        <v>82</v>
      </c>
      <c r="K3978" s="8">
        <f>VLOOKUP(C3978,'渗透率、续签率'!B:C,2,0)</f>
        <v>0.63200000000000001</v>
      </c>
      <c r="L3978" s="6">
        <f t="shared" si="373"/>
        <v>5.4089709762532981E-2</v>
      </c>
      <c r="M3978">
        <v>221</v>
      </c>
      <c r="N3978">
        <v>62</v>
      </c>
      <c r="O3978" s="24">
        <f t="shared" si="374"/>
        <v>0.28054298642533937</v>
      </c>
      <c r="P3978" s="35">
        <f>VLOOKUP(E3978,'参数设置&amp;汇总'!O:X,10,0)</f>
        <v>0.35</v>
      </c>
      <c r="Q3978" s="37">
        <f t="shared" si="375"/>
        <v>77.349999999999994</v>
      </c>
      <c r="R3978">
        <v>0.85</v>
      </c>
      <c r="S3978" s="38">
        <f t="shared" si="376"/>
        <v>44.901176470588233</v>
      </c>
      <c r="T3978" s="9">
        <f t="shared" si="377"/>
        <v>19.442209411764704</v>
      </c>
      <c r="V3978" s="11"/>
    </row>
    <row r="3979" spans="2:22" ht="18">
      <c r="B3979" t="s">
        <v>550</v>
      </c>
      <c r="C3979" t="s">
        <v>10</v>
      </c>
      <c r="D3979" t="str">
        <f>VLOOKUP(G3979,Sheet1!J:K,2,0)</f>
        <v>C</v>
      </c>
      <c r="E3979" t="str">
        <f t="shared" si="372"/>
        <v>C职业培训</v>
      </c>
      <c r="F3979" t="str">
        <f>VLOOKUP(G3979,Sheet1!J:L,3,0)</f>
        <v>浙江省</v>
      </c>
      <c r="G3979" t="s">
        <v>398</v>
      </c>
      <c r="H3979" s="2" t="str">
        <f>VLOOKUP(G3979,Sheet1!J:O,6,0)</f>
        <v>华南大区</v>
      </c>
      <c r="I3979">
        <v>422</v>
      </c>
      <c r="J3979">
        <v>21</v>
      </c>
      <c r="K3979" s="8">
        <f>VLOOKUP(C3979,'渗透率、续签率'!B:C,2,0)</f>
        <v>0.63200000000000001</v>
      </c>
      <c r="L3979" s="6">
        <f t="shared" si="373"/>
        <v>4.9763033175355451E-2</v>
      </c>
      <c r="M3979">
        <v>70</v>
      </c>
      <c r="N3979">
        <v>19</v>
      </c>
      <c r="O3979" s="24">
        <f t="shared" si="374"/>
        <v>0.27142857142857141</v>
      </c>
      <c r="P3979" s="35">
        <f>VLOOKUP(E3979,'参数设置&amp;汇总'!O:X,10,0)</f>
        <v>0.25</v>
      </c>
      <c r="Q3979" s="37">
        <f t="shared" si="375"/>
        <v>19</v>
      </c>
      <c r="R3979">
        <v>0.85</v>
      </c>
      <c r="S3979" s="38">
        <f t="shared" si="376"/>
        <v>8.2258823529411771</v>
      </c>
      <c r="T3979" s="9">
        <f t="shared" si="377"/>
        <v>3.5618070588235295</v>
      </c>
      <c r="V3979" s="11"/>
    </row>
    <row r="3980" spans="2:22" ht="18">
      <c r="B3980" t="s">
        <v>550</v>
      </c>
      <c r="C3980" t="s">
        <v>10</v>
      </c>
      <c r="D3980" t="str">
        <f>VLOOKUP(G3980,Sheet1!J:K,2,0)</f>
        <v>C</v>
      </c>
      <c r="E3980" t="str">
        <f t="shared" si="372"/>
        <v>C职业培训</v>
      </c>
      <c r="F3980" t="str">
        <f>VLOOKUP(G3980,Sheet1!J:L,3,0)</f>
        <v>甘肃省</v>
      </c>
      <c r="G3980" t="s">
        <v>399</v>
      </c>
      <c r="H3980" s="2" t="str">
        <f>VLOOKUP(G3980,Sheet1!J:O,6,0)</f>
        <v>华北大区</v>
      </c>
      <c r="I3980">
        <v>20</v>
      </c>
      <c r="J3980">
        <v>1</v>
      </c>
      <c r="K3980" s="8">
        <f>VLOOKUP(C3980,'渗透率、续签率'!B:C,2,0)</f>
        <v>0.63200000000000001</v>
      </c>
      <c r="L3980" s="6">
        <f t="shared" si="373"/>
        <v>0.05</v>
      </c>
      <c r="M3980">
        <v>1</v>
      </c>
      <c r="N3980">
        <v>1</v>
      </c>
      <c r="O3980" s="24">
        <f t="shared" si="374"/>
        <v>1</v>
      </c>
      <c r="P3980" s="35">
        <f>VLOOKUP(E3980,'参数设置&amp;汇总'!O:X,10,0)</f>
        <v>0.25</v>
      </c>
      <c r="Q3980" s="37">
        <f t="shared" si="375"/>
        <v>1</v>
      </c>
      <c r="R3980">
        <v>0.85</v>
      </c>
      <c r="S3980" s="38">
        <f t="shared" si="376"/>
        <v>0.43294117647058822</v>
      </c>
      <c r="T3980" s="9">
        <f t="shared" si="377"/>
        <v>0.1874635294117647</v>
      </c>
      <c r="V3980" s="11"/>
    </row>
    <row r="3981" spans="2:22" ht="18">
      <c r="B3981" t="s">
        <v>550</v>
      </c>
      <c r="C3981" t="s">
        <v>10</v>
      </c>
      <c r="D3981" t="str">
        <f>VLOOKUP(G3981,Sheet1!J:K,2,0)</f>
        <v>C</v>
      </c>
      <c r="E3981" t="str">
        <f t="shared" si="372"/>
        <v>C职业培训</v>
      </c>
      <c r="F3981" t="str">
        <f>VLOOKUP(G3981,Sheet1!J:L,3,0)</f>
        <v>广西壮族自治区</v>
      </c>
      <c r="G3981" t="s">
        <v>400</v>
      </c>
      <c r="H3981" s="2" t="str">
        <f>VLOOKUP(G3981,Sheet1!J:O,6,0)</f>
        <v>华南大区</v>
      </c>
      <c r="I3981">
        <v>81</v>
      </c>
      <c r="J3981">
        <v>2</v>
      </c>
      <c r="K3981" s="8">
        <f>VLOOKUP(C3981,'渗透率、续签率'!B:C,2,0)</f>
        <v>0.63200000000000001</v>
      </c>
      <c r="L3981" s="6">
        <f t="shared" si="373"/>
        <v>2.4691358024691357E-2</v>
      </c>
      <c r="M3981">
        <v>6</v>
      </c>
      <c r="N3981">
        <v>1</v>
      </c>
      <c r="O3981" s="24">
        <f t="shared" si="374"/>
        <v>0.16666666666666666</v>
      </c>
      <c r="P3981" s="35">
        <f>VLOOKUP(E3981,'参数设置&amp;汇总'!O:X,10,0)</f>
        <v>0.25</v>
      </c>
      <c r="Q3981" s="37">
        <f t="shared" si="375"/>
        <v>1.5</v>
      </c>
      <c r="R3981">
        <v>0.85</v>
      </c>
      <c r="S3981" s="38">
        <f t="shared" si="376"/>
        <v>1.0211764705882354</v>
      </c>
      <c r="T3981" s="9">
        <f t="shared" si="377"/>
        <v>0.44216941176470592</v>
      </c>
      <c r="V3981" s="11"/>
    </row>
    <row r="3982" spans="2:22" ht="18">
      <c r="B3982" t="s">
        <v>550</v>
      </c>
      <c r="C3982" t="s">
        <v>10</v>
      </c>
      <c r="D3982" t="str">
        <f>VLOOKUP(G3982,Sheet1!J:K,2,0)</f>
        <v>C</v>
      </c>
      <c r="E3982" t="str">
        <f t="shared" si="372"/>
        <v>C职业培训</v>
      </c>
      <c r="F3982" t="str">
        <f>VLOOKUP(G3982,Sheet1!J:L,3,0)</f>
        <v>辽宁省</v>
      </c>
      <c r="G3982" t="s">
        <v>401</v>
      </c>
      <c r="H3982" s="2" t="str">
        <f>VLOOKUP(G3982,Sheet1!J:O,6,0)</f>
        <v>华北大区</v>
      </c>
      <c r="I3982">
        <v>93</v>
      </c>
      <c r="J3982">
        <v>0</v>
      </c>
      <c r="K3982" s="8">
        <f>VLOOKUP(C3982,'渗透率、续签率'!B:C,2,0)</f>
        <v>0.63200000000000001</v>
      </c>
      <c r="L3982" s="6">
        <f t="shared" si="373"/>
        <v>0</v>
      </c>
      <c r="M3982">
        <v>4</v>
      </c>
      <c r="N3982">
        <v>0</v>
      </c>
      <c r="O3982" s="24">
        <f t="shared" si="374"/>
        <v>0</v>
      </c>
      <c r="P3982" s="35">
        <f>VLOOKUP(E3982,'参数设置&amp;汇总'!O:X,10,0)</f>
        <v>0.25</v>
      </c>
      <c r="Q3982" s="37">
        <f t="shared" si="375"/>
        <v>1</v>
      </c>
      <c r="R3982">
        <v>0.85</v>
      </c>
      <c r="S3982" s="38">
        <f t="shared" si="376"/>
        <v>1.1764705882352942</v>
      </c>
      <c r="T3982" s="9">
        <f t="shared" si="377"/>
        <v>0.50941176470588234</v>
      </c>
      <c r="V3982" s="11"/>
    </row>
    <row r="3983" spans="2:22" ht="18">
      <c r="B3983" t="s">
        <v>550</v>
      </c>
      <c r="C3983" t="s">
        <v>10</v>
      </c>
      <c r="D3983" t="str">
        <f>VLOOKUP(G3983,Sheet1!J:K,2,0)</f>
        <v>C</v>
      </c>
      <c r="E3983" t="str">
        <f t="shared" si="372"/>
        <v>C职业培训</v>
      </c>
      <c r="F3983" t="str">
        <f>VLOOKUP(G3983,Sheet1!J:L,3,0)</f>
        <v>新疆维吾尔自治区</v>
      </c>
      <c r="G3983" t="s">
        <v>402</v>
      </c>
      <c r="H3983" s="2" t="str">
        <f>VLOOKUP(G3983,Sheet1!J:O,6,0)</f>
        <v>华北大区</v>
      </c>
      <c r="I3983">
        <v>4</v>
      </c>
      <c r="J3983">
        <v>0</v>
      </c>
      <c r="K3983" s="8">
        <f>VLOOKUP(C3983,'渗透率、续签率'!B:C,2,0)</f>
        <v>0.63200000000000001</v>
      </c>
      <c r="L3983" s="6">
        <f t="shared" si="373"/>
        <v>0</v>
      </c>
      <c r="M3983">
        <v>0</v>
      </c>
      <c r="N3983">
        <v>0</v>
      </c>
      <c r="O3983" s="24" t="e">
        <f t="shared" si="374"/>
        <v>#DIV/0!</v>
      </c>
      <c r="P3983" s="35">
        <f>VLOOKUP(E3983,'参数设置&amp;汇总'!O:X,10,0)</f>
        <v>0.25</v>
      </c>
      <c r="Q3983" s="37">
        <f t="shared" si="375"/>
        <v>0</v>
      </c>
      <c r="R3983">
        <v>0.85</v>
      </c>
      <c r="S3983" s="38">
        <f t="shared" si="376"/>
        <v>0</v>
      </c>
      <c r="T3983" s="9">
        <f t="shared" si="377"/>
        <v>0</v>
      </c>
      <c r="U3983" s="1"/>
      <c r="V3983" s="11"/>
    </row>
    <row r="3984" spans="2:22" ht="18">
      <c r="B3984" t="s">
        <v>550</v>
      </c>
      <c r="C3984" t="s">
        <v>10</v>
      </c>
      <c r="D3984" t="str">
        <f>VLOOKUP(G3984,Sheet1!J:K,2,0)</f>
        <v>C</v>
      </c>
      <c r="E3984" t="str">
        <f t="shared" si="372"/>
        <v>C职业培训</v>
      </c>
      <c r="F3984" t="str">
        <f>VLOOKUP(G3984,Sheet1!J:L,3,0)</f>
        <v>贵州省</v>
      </c>
      <c r="G3984" t="s">
        <v>403</v>
      </c>
      <c r="H3984" s="2" t="str">
        <f>VLOOKUP(G3984,Sheet1!J:O,6,0)</f>
        <v>华北大区</v>
      </c>
      <c r="I3984">
        <v>102</v>
      </c>
      <c r="J3984">
        <v>1</v>
      </c>
      <c r="K3984" s="8">
        <f>VLOOKUP(C3984,'渗透率、续签率'!B:C,2,0)</f>
        <v>0.63200000000000001</v>
      </c>
      <c r="L3984" s="6">
        <f t="shared" si="373"/>
        <v>9.8039215686274508E-3</v>
      </c>
      <c r="M3984">
        <v>2</v>
      </c>
      <c r="N3984">
        <v>1</v>
      </c>
      <c r="O3984" s="24">
        <f t="shared" si="374"/>
        <v>0.5</v>
      </c>
      <c r="P3984" s="35">
        <f>VLOOKUP(E3984,'参数设置&amp;汇总'!O:X,10,0)</f>
        <v>0.25</v>
      </c>
      <c r="Q3984" s="37">
        <f t="shared" si="375"/>
        <v>1</v>
      </c>
      <c r="R3984">
        <v>0.85</v>
      </c>
      <c r="S3984" s="38">
        <f t="shared" si="376"/>
        <v>0.43294117647058822</v>
      </c>
      <c r="T3984" s="9">
        <f t="shared" si="377"/>
        <v>0.1874635294117647</v>
      </c>
      <c r="U3984" s="1"/>
      <c r="V3984" s="11"/>
    </row>
    <row r="3985" spans="2:22" ht="18">
      <c r="B3985" t="s">
        <v>550</v>
      </c>
      <c r="C3985" t="s">
        <v>10</v>
      </c>
      <c r="D3985" t="str">
        <f>VLOOKUP(G3985,Sheet1!J:K,2,0)</f>
        <v>C</v>
      </c>
      <c r="E3985" t="str">
        <f t="shared" si="372"/>
        <v>C职业培训</v>
      </c>
      <c r="F3985" t="str">
        <f>VLOOKUP(G3985,Sheet1!J:L,3,0)</f>
        <v>陕西省</v>
      </c>
      <c r="G3985" t="s">
        <v>404</v>
      </c>
      <c r="H3985" s="2" t="str">
        <f>VLOOKUP(G3985,Sheet1!J:O,6,0)</f>
        <v>华北大区</v>
      </c>
      <c r="I3985">
        <v>34</v>
      </c>
      <c r="J3985">
        <v>0</v>
      </c>
      <c r="K3985" s="8">
        <f>VLOOKUP(C3985,'渗透率、续签率'!B:C,2,0)</f>
        <v>0.63200000000000001</v>
      </c>
      <c r="L3985" s="6">
        <f t="shared" si="373"/>
        <v>0</v>
      </c>
      <c r="M3985">
        <v>2</v>
      </c>
      <c r="N3985">
        <v>0</v>
      </c>
      <c r="O3985" s="24">
        <f t="shared" si="374"/>
        <v>0</v>
      </c>
      <c r="P3985" s="35">
        <f>VLOOKUP(E3985,'参数设置&amp;汇总'!O:X,10,0)</f>
        <v>0.25</v>
      </c>
      <c r="Q3985" s="37">
        <f t="shared" si="375"/>
        <v>0.5</v>
      </c>
      <c r="R3985">
        <v>0.85</v>
      </c>
      <c r="S3985" s="38">
        <f t="shared" si="376"/>
        <v>0.58823529411764708</v>
      </c>
      <c r="T3985" s="9">
        <f t="shared" si="377"/>
        <v>0.25470588235294117</v>
      </c>
      <c r="U3985" s="1"/>
      <c r="V3985" s="11"/>
    </row>
    <row r="3986" spans="2:22" ht="18">
      <c r="B3986" t="s">
        <v>550</v>
      </c>
      <c r="C3986" t="s">
        <v>10</v>
      </c>
      <c r="D3986" t="str">
        <f>VLOOKUP(G3986,Sheet1!J:K,2,0)</f>
        <v>C</v>
      </c>
      <c r="E3986" t="str">
        <f t="shared" si="372"/>
        <v>C职业培训</v>
      </c>
      <c r="F3986" t="str">
        <f>VLOOKUP(G3986,Sheet1!J:L,3,0)</f>
        <v>安徽省</v>
      </c>
      <c r="G3986" t="s">
        <v>405</v>
      </c>
      <c r="H3986" s="2" t="str">
        <f>VLOOKUP(G3986,Sheet1!J:O,6,0)</f>
        <v>华南大区</v>
      </c>
      <c r="I3986">
        <v>59</v>
      </c>
      <c r="J3986">
        <v>1</v>
      </c>
      <c r="K3986" s="8">
        <f>VLOOKUP(C3986,'渗透率、续签率'!B:C,2,0)</f>
        <v>0.63200000000000001</v>
      </c>
      <c r="L3986" s="6">
        <f t="shared" si="373"/>
        <v>1.6949152542372881E-2</v>
      </c>
      <c r="M3986">
        <v>2</v>
      </c>
      <c r="N3986">
        <v>0</v>
      </c>
      <c r="O3986" s="24">
        <f t="shared" si="374"/>
        <v>0</v>
      </c>
      <c r="P3986" s="35">
        <f>VLOOKUP(E3986,'参数设置&amp;汇总'!O:X,10,0)</f>
        <v>0.25</v>
      </c>
      <c r="Q3986" s="37">
        <f t="shared" si="375"/>
        <v>0.5</v>
      </c>
      <c r="R3986">
        <v>0.85</v>
      </c>
      <c r="S3986" s="38">
        <f t="shared" si="376"/>
        <v>0.58823529411764708</v>
      </c>
      <c r="T3986" s="9">
        <f t="shared" si="377"/>
        <v>0.25470588235294117</v>
      </c>
      <c r="U3986" s="1"/>
      <c r="V3986" s="11"/>
    </row>
    <row r="3987" spans="2:22" ht="18">
      <c r="B3987" t="s">
        <v>550</v>
      </c>
      <c r="C3987" t="s">
        <v>10</v>
      </c>
      <c r="D3987" t="str">
        <f>VLOOKUP(G3987,Sheet1!J:K,2,0)</f>
        <v>C</v>
      </c>
      <c r="E3987" t="str">
        <f t="shared" si="372"/>
        <v>C职业培训</v>
      </c>
      <c r="F3987" t="str">
        <f>VLOOKUP(G3987,Sheet1!J:L,3,0)</f>
        <v>宁夏回族自治区</v>
      </c>
      <c r="G3987" t="s">
        <v>406</v>
      </c>
      <c r="H3987" s="2" t="str">
        <f>VLOOKUP(G3987,Sheet1!J:O,6,0)</f>
        <v>华北大区</v>
      </c>
      <c r="I3987">
        <v>228</v>
      </c>
      <c r="J3987">
        <v>11</v>
      </c>
      <c r="K3987" s="8">
        <f>VLOOKUP(C3987,'渗透率、续签率'!B:C,2,0)</f>
        <v>0.63200000000000001</v>
      </c>
      <c r="L3987" s="6">
        <f t="shared" si="373"/>
        <v>4.8245614035087717E-2</v>
      </c>
      <c r="M3987">
        <v>36</v>
      </c>
      <c r="N3987">
        <v>8</v>
      </c>
      <c r="O3987" s="24">
        <f t="shared" si="374"/>
        <v>0.22222222222222221</v>
      </c>
      <c r="P3987" s="35">
        <f>VLOOKUP(E3987,'参数设置&amp;汇总'!O:X,10,0)</f>
        <v>0.25</v>
      </c>
      <c r="Q3987" s="37">
        <f t="shared" si="375"/>
        <v>9</v>
      </c>
      <c r="R3987">
        <v>0.85</v>
      </c>
      <c r="S3987" s="38">
        <f t="shared" si="376"/>
        <v>4.6399999999999997</v>
      </c>
      <c r="T3987" s="9">
        <f t="shared" si="377"/>
        <v>2.0091199999999998</v>
      </c>
      <c r="U3987" s="1"/>
      <c r="V3987" s="11"/>
    </row>
    <row r="3988" spans="2:22" ht="18">
      <c r="B3988" t="s">
        <v>550</v>
      </c>
      <c r="C3988" t="s">
        <v>10</v>
      </c>
      <c r="D3988" t="str">
        <f>VLOOKUP(G3988,Sheet1!J:K,2,0)</f>
        <v>C</v>
      </c>
      <c r="E3988" t="str">
        <f t="shared" si="372"/>
        <v>C职业培训</v>
      </c>
      <c r="F3988" t="str">
        <f>VLOOKUP(G3988,Sheet1!J:L,3,0)</f>
        <v>内蒙古自治区</v>
      </c>
      <c r="G3988" t="s">
        <v>407</v>
      </c>
      <c r="H3988" s="2" t="str">
        <f>VLOOKUP(G3988,Sheet1!J:O,6,0)</f>
        <v>华北大区</v>
      </c>
      <c r="I3988">
        <v>41</v>
      </c>
      <c r="J3988">
        <v>0</v>
      </c>
      <c r="K3988" s="8">
        <f>VLOOKUP(C3988,'渗透率、续签率'!B:C,2,0)</f>
        <v>0.63200000000000001</v>
      </c>
      <c r="L3988" s="6">
        <f t="shared" si="373"/>
        <v>0</v>
      </c>
      <c r="M3988">
        <v>4</v>
      </c>
      <c r="N3988">
        <v>0</v>
      </c>
      <c r="O3988" s="24">
        <f t="shared" si="374"/>
        <v>0</v>
      </c>
      <c r="P3988" s="35">
        <f>VLOOKUP(E3988,'参数设置&amp;汇总'!O:X,10,0)</f>
        <v>0.25</v>
      </c>
      <c r="Q3988" s="37">
        <f t="shared" si="375"/>
        <v>1</v>
      </c>
      <c r="R3988">
        <v>0.85</v>
      </c>
      <c r="S3988" s="38">
        <f t="shared" si="376"/>
        <v>1.1764705882352942</v>
      </c>
      <c r="T3988" s="9">
        <f t="shared" si="377"/>
        <v>0.50941176470588234</v>
      </c>
      <c r="U3988" s="1"/>
      <c r="V3988" s="11"/>
    </row>
    <row r="3989" spans="2:22" ht="18">
      <c r="B3989" t="s">
        <v>550</v>
      </c>
      <c r="C3989" t="s">
        <v>10</v>
      </c>
      <c r="D3989" t="str">
        <f>VLOOKUP(G3989,Sheet1!J:K,2,0)</f>
        <v>C</v>
      </c>
      <c r="E3989" t="str">
        <f t="shared" si="372"/>
        <v>C职业培训</v>
      </c>
      <c r="F3989" t="str">
        <f>VLOOKUP(G3989,Sheet1!J:L,3,0)</f>
        <v>辽宁省</v>
      </c>
      <c r="G3989" t="s">
        <v>408</v>
      </c>
      <c r="H3989" s="2" t="str">
        <f>VLOOKUP(G3989,Sheet1!J:O,6,0)</f>
        <v>华北大区</v>
      </c>
      <c r="I3989">
        <v>113</v>
      </c>
      <c r="J3989">
        <v>2</v>
      </c>
      <c r="K3989" s="8">
        <f>VLOOKUP(C3989,'渗透率、续签率'!B:C,2,0)</f>
        <v>0.63200000000000001</v>
      </c>
      <c r="L3989" s="6">
        <f t="shared" si="373"/>
        <v>1.7699115044247787E-2</v>
      </c>
      <c r="M3989">
        <v>7</v>
      </c>
      <c r="N3989">
        <v>2</v>
      </c>
      <c r="O3989" s="24">
        <f t="shared" si="374"/>
        <v>0.2857142857142857</v>
      </c>
      <c r="P3989" s="35">
        <f>VLOOKUP(E3989,'参数设置&amp;汇总'!O:X,10,0)</f>
        <v>0.25</v>
      </c>
      <c r="Q3989" s="37">
        <f t="shared" si="375"/>
        <v>2</v>
      </c>
      <c r="R3989">
        <v>0.85</v>
      </c>
      <c r="S3989" s="38">
        <f t="shared" si="376"/>
        <v>0.86588235294117644</v>
      </c>
      <c r="T3989" s="9">
        <f t="shared" si="377"/>
        <v>0.37492705882352939</v>
      </c>
      <c r="U3989" s="1"/>
      <c r="V3989" s="11"/>
    </row>
    <row r="3990" spans="2:22" ht="18">
      <c r="B3990" t="s">
        <v>550</v>
      </c>
      <c r="C3990" t="s">
        <v>10</v>
      </c>
      <c r="D3990" t="str">
        <f>VLOOKUP(G3990,Sheet1!J:K,2,0)</f>
        <v>C</v>
      </c>
      <c r="E3990" t="str">
        <f t="shared" si="372"/>
        <v>C职业培训</v>
      </c>
      <c r="F3990" t="str">
        <f>VLOOKUP(G3990,Sheet1!J:L,3,0)</f>
        <v>江苏省</v>
      </c>
      <c r="G3990" t="s">
        <v>409</v>
      </c>
      <c r="H3990" s="2" t="str">
        <f>VLOOKUP(G3990,Sheet1!J:O,6,0)</f>
        <v>华北大区</v>
      </c>
      <c r="I3990">
        <v>142</v>
      </c>
      <c r="J3990">
        <v>4</v>
      </c>
      <c r="K3990" s="8">
        <f>VLOOKUP(C3990,'渗透率、续签率'!B:C,2,0)</f>
        <v>0.63200000000000001</v>
      </c>
      <c r="L3990" s="6">
        <f t="shared" si="373"/>
        <v>2.8169014084507043E-2</v>
      </c>
      <c r="M3990">
        <v>18</v>
      </c>
      <c r="N3990">
        <v>3</v>
      </c>
      <c r="O3990" s="24">
        <f t="shared" si="374"/>
        <v>0.16666666666666666</v>
      </c>
      <c r="P3990" s="35">
        <f>VLOOKUP(E3990,'参数设置&amp;汇总'!O:X,10,0)</f>
        <v>0.25</v>
      </c>
      <c r="Q3990" s="37">
        <f t="shared" si="375"/>
        <v>4.5</v>
      </c>
      <c r="R3990">
        <v>0.85</v>
      </c>
      <c r="S3990" s="38">
        <f t="shared" si="376"/>
        <v>3.0635294117647063</v>
      </c>
      <c r="T3990" s="9">
        <f t="shared" si="377"/>
        <v>1.3265082352941178</v>
      </c>
      <c r="U3990" s="1"/>
      <c r="V3990" s="11"/>
    </row>
    <row r="3991" spans="2:22" ht="18">
      <c r="B3991" t="s">
        <v>550</v>
      </c>
      <c r="C3991" t="s">
        <v>10</v>
      </c>
      <c r="D3991" t="str">
        <f>VLOOKUP(G3991,Sheet1!J:K,2,0)</f>
        <v>C</v>
      </c>
      <c r="E3991" t="str">
        <f t="shared" si="372"/>
        <v>C职业培训</v>
      </c>
      <c r="F3991" t="str">
        <f>VLOOKUP(G3991,Sheet1!J:L,3,0)</f>
        <v>吉林省</v>
      </c>
      <c r="G3991" t="s">
        <v>410</v>
      </c>
      <c r="H3991" s="2" t="str">
        <f>VLOOKUP(G3991,Sheet1!J:O,6,0)</f>
        <v>华北大区</v>
      </c>
      <c r="I3991">
        <v>561</v>
      </c>
      <c r="J3991">
        <v>25</v>
      </c>
      <c r="K3991" s="8">
        <f>VLOOKUP(C3991,'渗透率、续签率'!B:C,2,0)</f>
        <v>0.63200000000000001</v>
      </c>
      <c r="L3991" s="6">
        <f t="shared" si="373"/>
        <v>4.4563279857397504E-2</v>
      </c>
      <c r="M3991">
        <v>109</v>
      </c>
      <c r="N3991">
        <v>24</v>
      </c>
      <c r="O3991" s="24">
        <f t="shared" si="374"/>
        <v>0.22018348623853212</v>
      </c>
      <c r="P3991" s="35">
        <f>VLOOKUP(E3991,'参数设置&amp;汇总'!O:X,10,0)</f>
        <v>0.25</v>
      </c>
      <c r="Q3991" s="37">
        <f t="shared" si="375"/>
        <v>27.25</v>
      </c>
      <c r="R3991">
        <v>0.85</v>
      </c>
      <c r="S3991" s="38">
        <f t="shared" si="376"/>
        <v>14.214117647058824</v>
      </c>
      <c r="T3991" s="9">
        <f t="shared" si="377"/>
        <v>6.1547129411764709</v>
      </c>
      <c r="V3991" s="11"/>
    </row>
    <row r="3992" spans="2:22" ht="18">
      <c r="B3992" t="s">
        <v>550</v>
      </c>
      <c r="C3992" t="s">
        <v>10</v>
      </c>
      <c r="D3992" t="str">
        <f>VLOOKUP(G3992,Sheet1!J:K,2,0)</f>
        <v>B</v>
      </c>
      <c r="E3992" t="str">
        <f t="shared" si="372"/>
        <v>B职业培训</v>
      </c>
      <c r="F3992" t="str">
        <f>VLOOKUP(G3992,Sheet1!J:L,3,0)</f>
        <v>湖南省</v>
      </c>
      <c r="G3992" t="s">
        <v>87</v>
      </c>
      <c r="H3992" s="2" t="str">
        <f>VLOOKUP(G3992,Sheet1!J:O,6,0)</f>
        <v>华南大区</v>
      </c>
      <c r="I3992">
        <v>935</v>
      </c>
      <c r="J3992">
        <v>64</v>
      </c>
      <c r="K3992" s="8">
        <f>VLOOKUP(C3992,'渗透率、续签率'!B:C,2,0)</f>
        <v>0.63200000000000001</v>
      </c>
      <c r="L3992" s="6">
        <f t="shared" si="373"/>
        <v>6.8449197860962568E-2</v>
      </c>
      <c r="M3992">
        <v>123</v>
      </c>
      <c r="N3992">
        <v>50</v>
      </c>
      <c r="O3992" s="24">
        <f t="shared" si="374"/>
        <v>0.4065040650406504</v>
      </c>
      <c r="P3992" s="35">
        <f>VLOOKUP(E3992,'参数设置&amp;汇总'!O:X,10,0)</f>
        <v>0.35</v>
      </c>
      <c r="Q3992" s="37">
        <f t="shared" si="375"/>
        <v>50</v>
      </c>
      <c r="R3992">
        <v>0.85</v>
      </c>
      <c r="S3992" s="38">
        <f t="shared" si="376"/>
        <v>21.647058823529409</v>
      </c>
      <c r="T3992" s="9">
        <f t="shared" si="377"/>
        <v>9.3731764705882341</v>
      </c>
      <c r="U3992" s="1"/>
      <c r="V3992" s="11"/>
    </row>
    <row r="3993" spans="2:22" ht="18">
      <c r="B3993" t="s">
        <v>550</v>
      </c>
      <c r="C3993" t="s">
        <v>10</v>
      </c>
      <c r="D3993" t="str">
        <f>VLOOKUP(G3993,Sheet1!J:K,2,0)</f>
        <v>C</v>
      </c>
      <c r="E3993" t="str">
        <f t="shared" si="372"/>
        <v>C职业培训</v>
      </c>
      <c r="F3993" t="str">
        <f>VLOOKUP(G3993,Sheet1!J:L,3,0)</f>
        <v>山西省</v>
      </c>
      <c r="G3993" t="s">
        <v>411</v>
      </c>
      <c r="H3993" s="2" t="str">
        <f>VLOOKUP(G3993,Sheet1!J:O,6,0)</f>
        <v>华北大区</v>
      </c>
      <c r="I3993">
        <v>157</v>
      </c>
      <c r="J3993">
        <v>2</v>
      </c>
      <c r="K3993" s="8">
        <f>VLOOKUP(C3993,'渗透率、续签率'!B:C,2,0)</f>
        <v>0.63200000000000001</v>
      </c>
      <c r="L3993" s="6">
        <f t="shared" si="373"/>
        <v>1.2738853503184714E-2</v>
      </c>
      <c r="M3993">
        <v>15</v>
      </c>
      <c r="N3993">
        <v>2</v>
      </c>
      <c r="O3993" s="24">
        <f t="shared" si="374"/>
        <v>0.13333333333333333</v>
      </c>
      <c r="P3993" s="35">
        <f>VLOOKUP(E3993,'参数设置&amp;汇总'!O:X,10,0)</f>
        <v>0.25</v>
      </c>
      <c r="Q3993" s="37">
        <f t="shared" si="375"/>
        <v>3.75</v>
      </c>
      <c r="R3993">
        <v>0.85</v>
      </c>
      <c r="S3993" s="38">
        <f t="shared" si="376"/>
        <v>2.9247058823529408</v>
      </c>
      <c r="T3993" s="9">
        <f t="shared" si="377"/>
        <v>1.2663976470588234</v>
      </c>
      <c r="U3993" s="1"/>
      <c r="V3993" s="11"/>
    </row>
    <row r="3994" spans="2:22" ht="18">
      <c r="B3994" t="s">
        <v>550</v>
      </c>
      <c r="C3994" t="s">
        <v>10</v>
      </c>
      <c r="D3994" t="str">
        <f>VLOOKUP(G3994,Sheet1!J:K,2,0)</f>
        <v>C</v>
      </c>
      <c r="E3994" t="str">
        <f t="shared" si="372"/>
        <v>C职业培训</v>
      </c>
      <c r="F3994" t="str">
        <f>VLOOKUP(G3994,Sheet1!J:L,3,0)</f>
        <v>辽宁省</v>
      </c>
      <c r="G3994" t="s">
        <v>412</v>
      </c>
      <c r="H3994" s="2" t="str">
        <f>VLOOKUP(G3994,Sheet1!J:O,6,0)</f>
        <v>华北大区</v>
      </c>
      <c r="I3994">
        <v>77</v>
      </c>
      <c r="J3994">
        <v>1</v>
      </c>
      <c r="K3994" s="8">
        <f>VLOOKUP(C3994,'渗透率、续签率'!B:C,2,0)</f>
        <v>0.63200000000000001</v>
      </c>
      <c r="L3994" s="6">
        <f t="shared" si="373"/>
        <v>1.2987012987012988E-2</v>
      </c>
      <c r="M3994">
        <v>3</v>
      </c>
      <c r="N3994">
        <v>1</v>
      </c>
      <c r="O3994" s="24">
        <f t="shared" si="374"/>
        <v>0.33333333333333331</v>
      </c>
      <c r="P3994" s="35">
        <f>VLOOKUP(E3994,'参数设置&amp;汇总'!O:X,10,0)</f>
        <v>0.25</v>
      </c>
      <c r="Q3994" s="37">
        <f t="shared" si="375"/>
        <v>1</v>
      </c>
      <c r="R3994">
        <v>0.85</v>
      </c>
      <c r="S3994" s="38">
        <f t="shared" si="376"/>
        <v>0.43294117647058822</v>
      </c>
      <c r="T3994" s="9">
        <f t="shared" si="377"/>
        <v>0.1874635294117647</v>
      </c>
      <c r="U3994" s="1"/>
      <c r="V3994" s="11"/>
    </row>
    <row r="3995" spans="2:22" ht="18">
      <c r="B3995" t="s">
        <v>550</v>
      </c>
      <c r="C3995" t="s">
        <v>10</v>
      </c>
      <c r="D3995" t="str">
        <f>VLOOKUP(G3995,Sheet1!J:K,2,0)</f>
        <v>C</v>
      </c>
      <c r="E3995" t="str">
        <f t="shared" si="372"/>
        <v>C职业培训</v>
      </c>
      <c r="F3995" t="str">
        <f>VLOOKUP(G3995,Sheet1!J:L,3,0)</f>
        <v>安徽省</v>
      </c>
      <c r="G3995" t="s">
        <v>413</v>
      </c>
      <c r="H3995" s="2" t="str">
        <f>VLOOKUP(G3995,Sheet1!J:O,6,0)</f>
        <v>华南大区</v>
      </c>
      <c r="I3995">
        <v>272</v>
      </c>
      <c r="J3995">
        <v>3</v>
      </c>
      <c r="K3995" s="8">
        <f>VLOOKUP(C3995,'渗透率、续签率'!B:C,2,0)</f>
        <v>0.63200000000000001</v>
      </c>
      <c r="L3995" s="6">
        <f t="shared" si="373"/>
        <v>1.1029411764705883E-2</v>
      </c>
      <c r="M3995">
        <v>23</v>
      </c>
      <c r="N3995">
        <v>2</v>
      </c>
      <c r="O3995" s="24">
        <f t="shared" si="374"/>
        <v>8.6956521739130432E-2</v>
      </c>
      <c r="P3995" s="35">
        <f>VLOOKUP(E3995,'参数设置&amp;汇总'!O:X,10,0)</f>
        <v>0.25</v>
      </c>
      <c r="Q3995" s="37">
        <f t="shared" si="375"/>
        <v>5.75</v>
      </c>
      <c r="R3995">
        <v>0.85</v>
      </c>
      <c r="S3995" s="38">
        <f t="shared" si="376"/>
        <v>5.2776470588235291</v>
      </c>
      <c r="T3995" s="9">
        <f t="shared" si="377"/>
        <v>2.2852211764705883</v>
      </c>
      <c r="U3995" s="1"/>
      <c r="V3995" s="11"/>
    </row>
    <row r="3996" spans="2:22" ht="18">
      <c r="B3996" t="s">
        <v>550</v>
      </c>
      <c r="C3996" t="s">
        <v>10</v>
      </c>
      <c r="D3996" t="str">
        <f>VLOOKUP(G3996,Sheet1!J:K,2,0)</f>
        <v>C</v>
      </c>
      <c r="E3996" t="str">
        <f t="shared" si="372"/>
        <v>C职业培训</v>
      </c>
      <c r="F3996" t="str">
        <f>VLOOKUP(G3996,Sheet1!J:L,3,0)</f>
        <v>广西壮族自治区</v>
      </c>
      <c r="G3996" t="s">
        <v>414</v>
      </c>
      <c r="H3996" s="2" t="str">
        <f>VLOOKUP(G3996,Sheet1!J:O,6,0)</f>
        <v>华南大区</v>
      </c>
      <c r="I3996">
        <v>36</v>
      </c>
      <c r="J3996">
        <v>0</v>
      </c>
      <c r="K3996" s="8">
        <f>VLOOKUP(C3996,'渗透率、续签率'!B:C,2,0)</f>
        <v>0.63200000000000001</v>
      </c>
      <c r="L3996" s="6">
        <f t="shared" si="373"/>
        <v>0</v>
      </c>
      <c r="M3996">
        <v>4</v>
      </c>
      <c r="N3996">
        <v>0</v>
      </c>
      <c r="O3996" s="24">
        <f t="shared" si="374"/>
        <v>0</v>
      </c>
      <c r="P3996" s="35">
        <f>VLOOKUP(E3996,'参数设置&amp;汇总'!O:X,10,0)</f>
        <v>0.25</v>
      </c>
      <c r="Q3996" s="37">
        <f t="shared" si="375"/>
        <v>1</v>
      </c>
      <c r="R3996">
        <v>0.85</v>
      </c>
      <c r="S3996" s="38">
        <f t="shared" si="376"/>
        <v>1.1764705882352942</v>
      </c>
      <c r="T3996" s="9">
        <f t="shared" si="377"/>
        <v>0.50941176470588234</v>
      </c>
      <c r="U3996" s="1"/>
      <c r="V3996" s="11"/>
    </row>
    <row r="3997" spans="2:22" ht="18">
      <c r="B3997" t="s">
        <v>550</v>
      </c>
      <c r="C3997" t="s">
        <v>10</v>
      </c>
      <c r="D3997" t="str">
        <f>VLOOKUP(G3997,Sheet1!J:K,2,0)</f>
        <v>C</v>
      </c>
      <c r="E3997" t="str">
        <f t="shared" si="372"/>
        <v>C职业培训</v>
      </c>
      <c r="F3997" t="str">
        <f>VLOOKUP(G3997,Sheet1!J:L,3,0)</f>
        <v>广东省</v>
      </c>
      <c r="G3997" t="s">
        <v>415</v>
      </c>
      <c r="H3997" s="2" t="str">
        <f>VLOOKUP(G3997,Sheet1!J:O,6,0)</f>
        <v>华南大区</v>
      </c>
      <c r="I3997">
        <v>100</v>
      </c>
      <c r="J3997">
        <v>1</v>
      </c>
      <c r="K3997" s="8">
        <f>VLOOKUP(C3997,'渗透率、续签率'!B:C,2,0)</f>
        <v>0.63200000000000001</v>
      </c>
      <c r="L3997" s="6">
        <f t="shared" si="373"/>
        <v>0.01</v>
      </c>
      <c r="M3997">
        <v>4</v>
      </c>
      <c r="N3997">
        <v>1</v>
      </c>
      <c r="O3997" s="24">
        <f t="shared" si="374"/>
        <v>0.25</v>
      </c>
      <c r="P3997" s="35">
        <f>VLOOKUP(E3997,'参数设置&amp;汇总'!O:X,10,0)</f>
        <v>0.25</v>
      </c>
      <c r="Q3997" s="37">
        <f t="shared" si="375"/>
        <v>1</v>
      </c>
      <c r="R3997">
        <v>0.85</v>
      </c>
      <c r="S3997" s="38">
        <f t="shared" si="376"/>
        <v>0.43294117647058822</v>
      </c>
      <c r="T3997" s="9">
        <f t="shared" si="377"/>
        <v>0.1874635294117647</v>
      </c>
      <c r="U3997" s="1"/>
      <c r="V3997" s="11"/>
    </row>
    <row r="3998" spans="2:22" ht="18">
      <c r="B3998" t="s">
        <v>550</v>
      </c>
      <c r="C3998" t="s">
        <v>10</v>
      </c>
      <c r="D3998" t="str">
        <f>VLOOKUP(G3998,Sheet1!J:K,2,0)</f>
        <v>C</v>
      </c>
      <c r="E3998" t="str">
        <f t="shared" si="372"/>
        <v>C职业培训</v>
      </c>
      <c r="F3998" t="str">
        <f>VLOOKUP(G3998,Sheet1!J:L,3,0)</f>
        <v>山西省</v>
      </c>
      <c r="G3998" t="s">
        <v>416</v>
      </c>
      <c r="H3998" s="2" t="str">
        <f>VLOOKUP(G3998,Sheet1!J:O,6,0)</f>
        <v>华北大区</v>
      </c>
      <c r="I3998">
        <v>46</v>
      </c>
      <c r="J3998">
        <v>2</v>
      </c>
      <c r="K3998" s="8">
        <f>VLOOKUP(C3998,'渗透率、续签率'!B:C,2,0)</f>
        <v>0.63200000000000001</v>
      </c>
      <c r="L3998" s="6">
        <f t="shared" si="373"/>
        <v>4.3478260869565216E-2</v>
      </c>
      <c r="M3998">
        <v>12</v>
      </c>
      <c r="N3998">
        <v>2</v>
      </c>
      <c r="O3998" s="24">
        <f t="shared" si="374"/>
        <v>0.16666666666666666</v>
      </c>
      <c r="P3998" s="35">
        <f>VLOOKUP(E3998,'参数设置&amp;汇总'!O:X,10,0)</f>
        <v>0.25</v>
      </c>
      <c r="Q3998" s="37">
        <f t="shared" si="375"/>
        <v>3</v>
      </c>
      <c r="R3998">
        <v>0.85</v>
      </c>
      <c r="S3998" s="38">
        <f t="shared" si="376"/>
        <v>2.0423529411764707</v>
      </c>
      <c r="T3998" s="9">
        <f t="shared" si="377"/>
        <v>0.88433882352941184</v>
      </c>
      <c r="U3998" s="1"/>
      <c r="V3998" s="11"/>
    </row>
    <row r="3999" spans="2:22" ht="18">
      <c r="B3999" t="s">
        <v>550</v>
      </c>
      <c r="C3999" t="s">
        <v>10</v>
      </c>
      <c r="D3999" t="str">
        <f>VLOOKUP(G3999,Sheet1!J:K,2,0)</f>
        <v>C</v>
      </c>
      <c r="E3999" t="str">
        <f t="shared" si="372"/>
        <v>C职业培训</v>
      </c>
      <c r="F3999" t="str">
        <f>VLOOKUP(G3999,Sheet1!J:L,3,0)</f>
        <v>新疆维吾尔自治区</v>
      </c>
      <c r="G3999" t="s">
        <v>417</v>
      </c>
      <c r="H3999" s="2" t="str">
        <f>VLOOKUP(G3999,Sheet1!J:O,6,0)</f>
        <v>华北大区</v>
      </c>
      <c r="I3999">
        <v>55</v>
      </c>
      <c r="J3999">
        <v>0</v>
      </c>
      <c r="K3999" s="8">
        <f>VLOOKUP(C3999,'渗透率、续签率'!B:C,2,0)</f>
        <v>0.63200000000000001</v>
      </c>
      <c r="L3999" s="6">
        <f t="shared" si="373"/>
        <v>0</v>
      </c>
      <c r="M3999">
        <v>1</v>
      </c>
      <c r="N3999">
        <v>0</v>
      </c>
      <c r="O3999" s="24">
        <f t="shared" si="374"/>
        <v>0</v>
      </c>
      <c r="P3999" s="35">
        <f>VLOOKUP(E3999,'参数设置&amp;汇总'!O:X,10,0)</f>
        <v>0.25</v>
      </c>
      <c r="Q3999" s="37">
        <f t="shared" si="375"/>
        <v>0.25</v>
      </c>
      <c r="R3999">
        <v>0.85</v>
      </c>
      <c r="S3999" s="38">
        <f t="shared" si="376"/>
        <v>0.29411764705882354</v>
      </c>
      <c r="T3999" s="9">
        <f t="shared" si="377"/>
        <v>0.12735294117647059</v>
      </c>
      <c r="U3999" s="1"/>
      <c r="V3999" s="11"/>
    </row>
    <row r="4000" spans="2:22" ht="18">
      <c r="B4000" t="s">
        <v>550</v>
      </c>
      <c r="C4000" t="s">
        <v>10</v>
      </c>
      <c r="D4000" t="str">
        <f>VLOOKUP(G4000,Sheet1!J:K,2,0)</f>
        <v>C</v>
      </c>
      <c r="E4000" t="str">
        <f t="shared" si="372"/>
        <v>C职业培训</v>
      </c>
      <c r="F4000" t="str">
        <f>VLOOKUP(G4000,Sheet1!J:L,3,0)</f>
        <v>新疆维吾尔自治区</v>
      </c>
      <c r="G4000" t="s">
        <v>418</v>
      </c>
      <c r="H4000" s="2" t="str">
        <f>VLOOKUP(G4000,Sheet1!J:O,6,0)</f>
        <v>华北大区</v>
      </c>
      <c r="I4000">
        <v>11</v>
      </c>
      <c r="J4000">
        <v>0</v>
      </c>
      <c r="K4000" s="8">
        <f>VLOOKUP(C4000,'渗透率、续签率'!B:C,2,0)</f>
        <v>0.63200000000000001</v>
      </c>
      <c r="L4000" s="6">
        <f t="shared" si="373"/>
        <v>0</v>
      </c>
      <c r="M4000">
        <v>4</v>
      </c>
      <c r="N4000">
        <v>0</v>
      </c>
      <c r="O4000" s="24">
        <f t="shared" si="374"/>
        <v>0</v>
      </c>
      <c r="P4000" s="35">
        <f>VLOOKUP(E4000,'参数设置&amp;汇总'!O:X,10,0)</f>
        <v>0.25</v>
      </c>
      <c r="Q4000" s="37">
        <f t="shared" si="375"/>
        <v>1</v>
      </c>
      <c r="R4000">
        <v>0.85</v>
      </c>
      <c r="S4000" s="38">
        <f t="shared" si="376"/>
        <v>1.1764705882352942</v>
      </c>
      <c r="T4000" s="9">
        <f t="shared" si="377"/>
        <v>0.50941176470588234</v>
      </c>
      <c r="U4000" s="1"/>
      <c r="V4000" s="11"/>
    </row>
    <row r="4001" spans="2:22" ht="18">
      <c r="B4001" t="s">
        <v>550</v>
      </c>
      <c r="C4001" t="s">
        <v>10</v>
      </c>
      <c r="D4001" t="str">
        <f>VLOOKUP(G4001,Sheet1!J:K,2,0)</f>
        <v>C</v>
      </c>
      <c r="E4001" t="str">
        <f t="shared" si="372"/>
        <v>C职业培训</v>
      </c>
      <c r="F4001" t="str">
        <f>VLOOKUP(G4001,Sheet1!J:L,3,0)</f>
        <v>四川省</v>
      </c>
      <c r="G4001" t="s">
        <v>419</v>
      </c>
      <c r="H4001" s="2" t="str">
        <f>VLOOKUP(G4001,Sheet1!J:O,6,0)</f>
        <v>华北大区</v>
      </c>
      <c r="I4001">
        <v>10</v>
      </c>
      <c r="J4001">
        <v>1</v>
      </c>
      <c r="K4001" s="8">
        <f>VLOOKUP(C4001,'渗透率、续签率'!B:C,2,0)</f>
        <v>0.63200000000000001</v>
      </c>
      <c r="L4001" s="6">
        <f t="shared" si="373"/>
        <v>0.1</v>
      </c>
      <c r="M4001">
        <v>1</v>
      </c>
      <c r="N4001">
        <v>1</v>
      </c>
      <c r="O4001" s="24">
        <f t="shared" si="374"/>
        <v>1</v>
      </c>
      <c r="P4001" s="35">
        <f>VLOOKUP(E4001,'参数设置&amp;汇总'!O:X,10,0)</f>
        <v>0.25</v>
      </c>
      <c r="Q4001" s="37">
        <f t="shared" si="375"/>
        <v>1</v>
      </c>
      <c r="R4001">
        <v>0.85</v>
      </c>
      <c r="S4001" s="38">
        <f t="shared" si="376"/>
        <v>0.43294117647058822</v>
      </c>
      <c r="T4001" s="9">
        <f t="shared" si="377"/>
        <v>0.1874635294117647</v>
      </c>
      <c r="U4001" s="1"/>
      <c r="V4001" s="11"/>
    </row>
    <row r="4002" spans="2:22" ht="18">
      <c r="B4002" t="s">
        <v>550</v>
      </c>
      <c r="C4002" t="s">
        <v>10</v>
      </c>
      <c r="D4002" t="str">
        <f>VLOOKUP(G4002,Sheet1!J:K,2,0)</f>
        <v>C</v>
      </c>
      <c r="E4002" t="str">
        <f t="shared" si="372"/>
        <v>C职业培训</v>
      </c>
      <c r="F4002" t="str">
        <f>VLOOKUP(G4002,Sheet1!J:L,3,0)</f>
        <v>内蒙古自治区</v>
      </c>
      <c r="G4002" t="s">
        <v>420</v>
      </c>
      <c r="H4002" s="2" t="str">
        <f>VLOOKUP(G4002,Sheet1!J:O,6,0)</f>
        <v>华北大区</v>
      </c>
      <c r="I4002">
        <v>14</v>
      </c>
      <c r="J4002">
        <v>0</v>
      </c>
      <c r="K4002" s="8">
        <f>VLOOKUP(C4002,'渗透率、续签率'!B:C,2,0)</f>
        <v>0.63200000000000001</v>
      </c>
      <c r="L4002" s="6">
        <f t="shared" si="373"/>
        <v>0</v>
      </c>
      <c r="M4002">
        <v>0</v>
      </c>
      <c r="N4002">
        <v>0</v>
      </c>
      <c r="O4002" s="24" t="e">
        <f t="shared" si="374"/>
        <v>#DIV/0!</v>
      </c>
      <c r="P4002" s="35">
        <f>VLOOKUP(E4002,'参数设置&amp;汇总'!O:X,10,0)</f>
        <v>0.25</v>
      </c>
      <c r="Q4002" s="37">
        <f t="shared" si="375"/>
        <v>0</v>
      </c>
      <c r="R4002">
        <v>0.85</v>
      </c>
      <c r="S4002" s="38">
        <f t="shared" si="376"/>
        <v>0</v>
      </c>
      <c r="T4002" s="9">
        <f t="shared" si="377"/>
        <v>0</v>
      </c>
      <c r="U4002" s="1"/>
      <c r="V4002" s="11"/>
    </row>
    <row r="4003" spans="2:22" ht="18">
      <c r="B4003" t="s">
        <v>550</v>
      </c>
      <c r="C4003" t="s">
        <v>10</v>
      </c>
      <c r="D4003" t="str">
        <f>VLOOKUP(G4003,Sheet1!J:K,2,0)</f>
        <v>C</v>
      </c>
      <c r="E4003" t="str">
        <f t="shared" si="372"/>
        <v>C职业培训</v>
      </c>
      <c r="F4003" t="str">
        <f>VLOOKUP(G4003,Sheet1!J:L,3,0)</f>
        <v>新疆维吾尔自治区</v>
      </c>
      <c r="G4003" t="s">
        <v>421</v>
      </c>
      <c r="H4003" s="2" t="str">
        <f>VLOOKUP(G4003,Sheet1!J:O,6,0)</f>
        <v>华北大区</v>
      </c>
      <c r="I4003">
        <v>13</v>
      </c>
      <c r="J4003">
        <v>0</v>
      </c>
      <c r="K4003" s="8">
        <f>VLOOKUP(C4003,'渗透率、续签率'!B:C,2,0)</f>
        <v>0.63200000000000001</v>
      </c>
      <c r="L4003" s="6">
        <f t="shared" si="373"/>
        <v>0</v>
      </c>
      <c r="M4003">
        <v>2</v>
      </c>
      <c r="N4003">
        <v>0</v>
      </c>
      <c r="O4003" s="24">
        <f t="shared" si="374"/>
        <v>0</v>
      </c>
      <c r="P4003" s="35">
        <f>VLOOKUP(E4003,'参数设置&amp;汇总'!O:X,10,0)</f>
        <v>0.25</v>
      </c>
      <c r="Q4003" s="37">
        <f t="shared" si="375"/>
        <v>0.5</v>
      </c>
      <c r="R4003">
        <v>0.85</v>
      </c>
      <c r="S4003" s="38">
        <f t="shared" si="376"/>
        <v>0.58823529411764708</v>
      </c>
      <c r="T4003" s="9">
        <f t="shared" si="377"/>
        <v>0.25470588235294117</v>
      </c>
      <c r="U4003" s="1"/>
      <c r="V4003" s="11"/>
    </row>
    <row r="4004" spans="2:22" ht="18">
      <c r="B4004" t="s">
        <v>550</v>
      </c>
      <c r="C4004" t="s">
        <v>10</v>
      </c>
      <c r="D4004" t="str">
        <f>VLOOKUP(G4004,Sheet1!J:K,2,0)</f>
        <v>C</v>
      </c>
      <c r="E4004" t="str">
        <f t="shared" si="372"/>
        <v>C职业培训</v>
      </c>
      <c r="F4004" t="str">
        <f>VLOOKUP(G4004,Sheet1!J:L,3,0)</f>
        <v>西藏自治区</v>
      </c>
      <c r="G4004" t="s">
        <v>422</v>
      </c>
      <c r="H4004" s="2">
        <f>VLOOKUP(G4004,Sheet1!J:O,6,0)</f>
        <v>0</v>
      </c>
      <c r="I4004">
        <v>3</v>
      </c>
      <c r="J4004">
        <v>0</v>
      </c>
      <c r="K4004" s="8">
        <f>VLOOKUP(C4004,'渗透率、续签率'!B:C,2,0)</f>
        <v>0.63200000000000001</v>
      </c>
      <c r="L4004" s="6">
        <f t="shared" si="373"/>
        <v>0</v>
      </c>
      <c r="M4004">
        <v>0</v>
      </c>
      <c r="N4004">
        <v>0</v>
      </c>
      <c r="O4004" s="24" t="e">
        <f t="shared" si="374"/>
        <v>#DIV/0!</v>
      </c>
      <c r="P4004" s="35">
        <f>VLOOKUP(E4004,'参数设置&amp;汇总'!O:X,10,0)</f>
        <v>0.25</v>
      </c>
      <c r="Q4004" s="37">
        <f t="shared" si="375"/>
        <v>0</v>
      </c>
      <c r="R4004">
        <v>0.85</v>
      </c>
      <c r="S4004" s="38">
        <f t="shared" si="376"/>
        <v>0</v>
      </c>
      <c r="T4004" s="9">
        <f t="shared" si="377"/>
        <v>0</v>
      </c>
      <c r="U4004" s="1"/>
      <c r="V4004" s="11"/>
    </row>
    <row r="4005" spans="2:22" ht="18">
      <c r="B4005" t="s">
        <v>550</v>
      </c>
      <c r="C4005" t="s">
        <v>10</v>
      </c>
      <c r="D4005" t="str">
        <f>VLOOKUP(G4005,Sheet1!J:K,2,0)</f>
        <v>C</v>
      </c>
      <c r="E4005" t="str">
        <f t="shared" si="372"/>
        <v>C职业培训</v>
      </c>
      <c r="F4005" t="str">
        <f>VLOOKUP(G4005,Sheet1!J:L,3,0)</f>
        <v>甘肃省</v>
      </c>
      <c r="G4005" t="s">
        <v>423</v>
      </c>
      <c r="H4005" s="2" t="str">
        <f>VLOOKUP(G4005,Sheet1!J:O,6,0)</f>
        <v>华北大区</v>
      </c>
      <c r="I4005">
        <v>50</v>
      </c>
      <c r="J4005">
        <v>3</v>
      </c>
      <c r="K4005" s="8">
        <f>VLOOKUP(C4005,'渗透率、续签率'!B:C,2,0)</f>
        <v>0.63200000000000001</v>
      </c>
      <c r="L4005" s="6">
        <f t="shared" si="373"/>
        <v>0.06</v>
      </c>
      <c r="M4005">
        <v>1</v>
      </c>
      <c r="N4005">
        <v>1</v>
      </c>
      <c r="O4005" s="24">
        <f t="shared" si="374"/>
        <v>1</v>
      </c>
      <c r="P4005" s="35">
        <f>VLOOKUP(E4005,'参数设置&amp;汇总'!O:X,10,0)</f>
        <v>0.25</v>
      </c>
      <c r="Q4005" s="37">
        <f t="shared" si="375"/>
        <v>1</v>
      </c>
      <c r="R4005">
        <v>0.85</v>
      </c>
      <c r="S4005" s="38">
        <f t="shared" si="376"/>
        <v>0.43294117647058822</v>
      </c>
      <c r="T4005" s="9">
        <f t="shared" si="377"/>
        <v>0.1874635294117647</v>
      </c>
      <c r="V4005" s="11"/>
    </row>
    <row r="4006" spans="2:22" ht="18">
      <c r="B4006" t="s">
        <v>550</v>
      </c>
      <c r="C4006" t="s">
        <v>10</v>
      </c>
      <c r="D4006" t="str">
        <f>VLOOKUP(G4006,Sheet1!J:K,2,0)</f>
        <v>C</v>
      </c>
      <c r="E4006" t="str">
        <f t="shared" si="372"/>
        <v>C职业培训</v>
      </c>
      <c r="F4006" t="str">
        <f>VLOOKUP(G4006,Sheet1!J:L,3,0)</f>
        <v>海南省</v>
      </c>
      <c r="G4006" t="s">
        <v>424</v>
      </c>
      <c r="H4006" s="2" t="str">
        <f>VLOOKUP(G4006,Sheet1!J:O,6,0)</f>
        <v>华南大区</v>
      </c>
      <c r="I4006">
        <v>3</v>
      </c>
      <c r="J4006">
        <v>0</v>
      </c>
      <c r="K4006" s="8">
        <f>VLOOKUP(C4006,'渗透率、续签率'!B:C,2,0)</f>
        <v>0.63200000000000001</v>
      </c>
      <c r="L4006" s="6">
        <f t="shared" si="373"/>
        <v>0</v>
      </c>
      <c r="M4006">
        <v>0</v>
      </c>
      <c r="N4006">
        <v>0</v>
      </c>
      <c r="O4006" s="24" t="e">
        <f t="shared" si="374"/>
        <v>#DIV/0!</v>
      </c>
      <c r="P4006" s="35">
        <f>VLOOKUP(E4006,'参数设置&amp;汇总'!O:X,10,0)</f>
        <v>0.25</v>
      </c>
      <c r="Q4006" s="37">
        <f t="shared" si="375"/>
        <v>0</v>
      </c>
      <c r="R4006">
        <v>0.85</v>
      </c>
      <c r="S4006" s="38">
        <f t="shared" si="376"/>
        <v>0</v>
      </c>
      <c r="T4006" s="9">
        <f t="shared" si="377"/>
        <v>0</v>
      </c>
      <c r="V4006" s="11"/>
    </row>
    <row r="4007" spans="2:22" ht="18">
      <c r="B4007" t="s">
        <v>550</v>
      </c>
      <c r="C4007" t="s">
        <v>10</v>
      </c>
      <c r="D4007" t="str">
        <f>VLOOKUP(G4007,Sheet1!J:K,2,0)</f>
        <v>C</v>
      </c>
      <c r="E4007" t="str">
        <f t="shared" si="372"/>
        <v>C职业培训</v>
      </c>
      <c r="F4007" t="str">
        <f>VLOOKUP(G4007,Sheet1!J:L,3,0)</f>
        <v>湖北省</v>
      </c>
      <c r="G4007" t="s">
        <v>425</v>
      </c>
      <c r="H4007" s="2" t="str">
        <f>VLOOKUP(G4007,Sheet1!J:O,6,0)</f>
        <v>华南大区</v>
      </c>
      <c r="I4007">
        <v>66</v>
      </c>
      <c r="J4007">
        <v>2</v>
      </c>
      <c r="K4007" s="8">
        <f>VLOOKUP(C4007,'渗透率、续签率'!B:C,2,0)</f>
        <v>0.63200000000000001</v>
      </c>
      <c r="L4007" s="6">
        <f t="shared" si="373"/>
        <v>3.0303030303030304E-2</v>
      </c>
      <c r="M4007">
        <v>2</v>
      </c>
      <c r="N4007">
        <v>1</v>
      </c>
      <c r="O4007" s="24">
        <f t="shared" si="374"/>
        <v>0.5</v>
      </c>
      <c r="P4007" s="35">
        <f>VLOOKUP(E4007,'参数设置&amp;汇总'!O:X,10,0)</f>
        <v>0.25</v>
      </c>
      <c r="Q4007" s="37">
        <f t="shared" si="375"/>
        <v>1</v>
      </c>
      <c r="R4007">
        <v>0.85</v>
      </c>
      <c r="S4007" s="38">
        <f t="shared" si="376"/>
        <v>0.43294117647058822</v>
      </c>
      <c r="T4007" s="9">
        <f t="shared" si="377"/>
        <v>0.1874635294117647</v>
      </c>
      <c r="V4007" s="11"/>
    </row>
    <row r="4008" spans="2:22" ht="18">
      <c r="B4008" t="s">
        <v>550</v>
      </c>
      <c r="C4008" t="s">
        <v>10</v>
      </c>
      <c r="D4008" t="str">
        <f>VLOOKUP(G4008,Sheet1!J:K,2,0)</f>
        <v>C</v>
      </c>
      <c r="E4008" t="str">
        <f t="shared" si="372"/>
        <v>C职业培训</v>
      </c>
      <c r="F4008" t="str">
        <f>VLOOKUP(G4008,Sheet1!J:L,3,0)</f>
        <v>四川省</v>
      </c>
      <c r="G4008" t="s">
        <v>426</v>
      </c>
      <c r="H4008" s="2" t="str">
        <f>VLOOKUP(G4008,Sheet1!J:O,6,0)</f>
        <v>华北大区</v>
      </c>
      <c r="I4008">
        <v>43</v>
      </c>
      <c r="J4008">
        <v>1</v>
      </c>
      <c r="K4008" s="8">
        <f>VLOOKUP(C4008,'渗透率、续签率'!B:C,2,0)</f>
        <v>0.63200000000000001</v>
      </c>
      <c r="L4008" s="6">
        <f t="shared" si="373"/>
        <v>2.3255813953488372E-2</v>
      </c>
      <c r="M4008">
        <v>10</v>
      </c>
      <c r="N4008">
        <v>1</v>
      </c>
      <c r="O4008" s="24">
        <f t="shared" si="374"/>
        <v>0.1</v>
      </c>
      <c r="P4008" s="35">
        <f>VLOOKUP(E4008,'参数设置&amp;汇总'!O:X,10,0)</f>
        <v>0.25</v>
      </c>
      <c r="Q4008" s="37">
        <f t="shared" si="375"/>
        <v>2.5</v>
      </c>
      <c r="R4008">
        <v>0.85</v>
      </c>
      <c r="S4008" s="38">
        <f t="shared" si="376"/>
        <v>2.1976470588235295</v>
      </c>
      <c r="T4008" s="9">
        <f t="shared" si="377"/>
        <v>0.95158117647058826</v>
      </c>
      <c r="V4008" s="11"/>
    </row>
    <row r="4009" spans="2:22" ht="18">
      <c r="B4009" t="s">
        <v>550</v>
      </c>
      <c r="C4009" t="s">
        <v>10</v>
      </c>
      <c r="D4009" t="str">
        <f>VLOOKUP(G4009,Sheet1!J:K,2,0)</f>
        <v>B</v>
      </c>
      <c r="E4009" t="str">
        <f t="shared" si="372"/>
        <v>B职业培训</v>
      </c>
      <c r="F4009" t="str">
        <f>VLOOKUP(G4009,Sheet1!J:L,3,0)</f>
        <v>山东省</v>
      </c>
      <c r="G4009" t="s">
        <v>88</v>
      </c>
      <c r="H4009" s="2" t="str">
        <f>VLOOKUP(G4009,Sheet1!J:O,6,0)</f>
        <v>华北大区</v>
      </c>
      <c r="I4009">
        <v>882</v>
      </c>
      <c r="J4009">
        <v>28</v>
      </c>
      <c r="K4009" s="8">
        <f>VLOOKUP(C4009,'渗透率、续签率'!B:C,2,0)</f>
        <v>0.63200000000000001</v>
      </c>
      <c r="L4009" s="6">
        <f t="shared" si="373"/>
        <v>3.1746031746031744E-2</v>
      </c>
      <c r="M4009">
        <v>134</v>
      </c>
      <c r="N4009">
        <v>26</v>
      </c>
      <c r="O4009" s="24">
        <f t="shared" si="374"/>
        <v>0.19402985074626866</v>
      </c>
      <c r="P4009" s="35">
        <f>VLOOKUP(E4009,'参数设置&amp;汇总'!O:X,10,0)</f>
        <v>0.35</v>
      </c>
      <c r="Q4009" s="37">
        <f t="shared" si="375"/>
        <v>46.9</v>
      </c>
      <c r="R4009">
        <v>0.85</v>
      </c>
      <c r="S4009" s="38">
        <f t="shared" si="376"/>
        <v>35.84470588235294</v>
      </c>
      <c r="T4009" s="9">
        <f t="shared" si="377"/>
        <v>15.520757647058822</v>
      </c>
      <c r="V4009" s="11"/>
    </row>
    <row r="4010" spans="2:22" ht="18">
      <c r="B4010" t="s">
        <v>550</v>
      </c>
      <c r="C4010" t="s">
        <v>10</v>
      </c>
      <c r="D4010" t="str">
        <f>VLOOKUP(G4010,Sheet1!J:K,2,0)</f>
        <v>C</v>
      </c>
      <c r="E4010" t="str">
        <f t="shared" si="372"/>
        <v>C职业培训</v>
      </c>
      <c r="F4010" t="str">
        <f>VLOOKUP(G4010,Sheet1!J:L,3,0)</f>
        <v>辽宁省</v>
      </c>
      <c r="G4010" t="s">
        <v>427</v>
      </c>
      <c r="H4010" s="2" t="str">
        <f>VLOOKUP(G4010,Sheet1!J:O,6,0)</f>
        <v>华北大区</v>
      </c>
      <c r="I4010">
        <v>178</v>
      </c>
      <c r="J4010">
        <v>3</v>
      </c>
      <c r="K4010" s="8">
        <f>VLOOKUP(C4010,'渗透率、续签率'!B:C,2,0)</f>
        <v>0.63200000000000001</v>
      </c>
      <c r="L4010" s="6">
        <f t="shared" si="373"/>
        <v>1.6853932584269662E-2</v>
      </c>
      <c r="M4010">
        <v>12</v>
      </c>
      <c r="N4010">
        <v>3</v>
      </c>
      <c r="O4010" s="24">
        <f t="shared" si="374"/>
        <v>0.25</v>
      </c>
      <c r="P4010" s="35">
        <f>VLOOKUP(E4010,'参数设置&amp;汇总'!O:X,10,0)</f>
        <v>0.25</v>
      </c>
      <c r="Q4010" s="37">
        <f t="shared" si="375"/>
        <v>3</v>
      </c>
      <c r="R4010">
        <v>0.85</v>
      </c>
      <c r="S4010" s="38">
        <f t="shared" si="376"/>
        <v>1.2988235294117649</v>
      </c>
      <c r="T4010" s="9">
        <f t="shared" si="377"/>
        <v>0.5623905882352942</v>
      </c>
      <c r="V4010" s="11"/>
    </row>
    <row r="4011" spans="2:22" ht="18">
      <c r="B4011" t="s">
        <v>550</v>
      </c>
      <c r="C4011" t="s">
        <v>10</v>
      </c>
      <c r="D4011" t="str">
        <f>VLOOKUP(G4011,Sheet1!J:K,2,0)</f>
        <v>C</v>
      </c>
      <c r="E4011" t="str">
        <f t="shared" si="372"/>
        <v>C职业培训</v>
      </c>
      <c r="F4011" t="str">
        <f>VLOOKUP(G4011,Sheet1!J:L,3,0)</f>
        <v>广东省</v>
      </c>
      <c r="G4011" t="s">
        <v>428</v>
      </c>
      <c r="H4011" s="2" t="str">
        <f>VLOOKUP(G4011,Sheet1!J:O,6,0)</f>
        <v>华南大区</v>
      </c>
      <c r="I4011">
        <v>122</v>
      </c>
      <c r="J4011">
        <v>2</v>
      </c>
      <c r="K4011" s="8">
        <f>VLOOKUP(C4011,'渗透率、续签率'!B:C,2,0)</f>
        <v>0.63200000000000001</v>
      </c>
      <c r="L4011" s="6">
        <f t="shared" si="373"/>
        <v>1.6393442622950821E-2</v>
      </c>
      <c r="M4011">
        <v>10</v>
      </c>
      <c r="N4011">
        <v>2</v>
      </c>
      <c r="O4011" s="24">
        <f t="shared" si="374"/>
        <v>0.2</v>
      </c>
      <c r="P4011" s="35">
        <f>VLOOKUP(E4011,'参数设置&amp;汇总'!O:X,10,0)</f>
        <v>0.25</v>
      </c>
      <c r="Q4011" s="37">
        <f t="shared" si="375"/>
        <v>2.5</v>
      </c>
      <c r="R4011">
        <v>0.85</v>
      </c>
      <c r="S4011" s="38">
        <f t="shared" si="376"/>
        <v>1.4541176470588235</v>
      </c>
      <c r="T4011" s="9">
        <f t="shared" si="377"/>
        <v>0.62963294117647062</v>
      </c>
      <c r="V4011" s="11"/>
    </row>
    <row r="4012" spans="2:22" ht="18">
      <c r="B4012" t="s">
        <v>550</v>
      </c>
      <c r="C4012" t="s">
        <v>10</v>
      </c>
      <c r="D4012" t="str">
        <f>VLOOKUP(G4012,Sheet1!J:K,2,0)</f>
        <v>C</v>
      </c>
      <c r="E4012" t="str">
        <f t="shared" si="372"/>
        <v>C职业培训</v>
      </c>
      <c r="F4012" t="str">
        <f>VLOOKUP(G4012,Sheet1!J:L,3,0)</f>
        <v>香港特别行政区</v>
      </c>
      <c r="G4012" t="s">
        <v>429</v>
      </c>
      <c r="H4012" s="2">
        <f>VLOOKUP(G4012,Sheet1!J:O,6,0)</f>
        <v>0</v>
      </c>
      <c r="I4012">
        <v>384</v>
      </c>
      <c r="J4012">
        <v>0</v>
      </c>
      <c r="K4012" s="8">
        <f>VLOOKUP(C4012,'渗透率、续签率'!B:C,2,0)</f>
        <v>0.63200000000000001</v>
      </c>
      <c r="L4012" s="6">
        <f t="shared" si="373"/>
        <v>0</v>
      </c>
      <c r="M4012">
        <v>9</v>
      </c>
      <c r="N4012">
        <v>0</v>
      </c>
      <c r="O4012" s="24">
        <f t="shared" si="374"/>
        <v>0</v>
      </c>
      <c r="P4012" s="35">
        <f>VLOOKUP(E4012,'参数设置&amp;汇总'!O:X,10,0)</f>
        <v>0.25</v>
      </c>
      <c r="Q4012" s="37">
        <f t="shared" si="375"/>
        <v>2.25</v>
      </c>
      <c r="R4012">
        <v>0.85</v>
      </c>
      <c r="S4012" s="38">
        <f t="shared" si="376"/>
        <v>2.6470588235294117</v>
      </c>
      <c r="T4012" s="9">
        <f t="shared" si="377"/>
        <v>1.1461764705882354</v>
      </c>
      <c r="V4012" s="11"/>
    </row>
    <row r="4013" spans="2:22" ht="18">
      <c r="B4013" t="s">
        <v>550</v>
      </c>
      <c r="C4013" t="s">
        <v>10</v>
      </c>
      <c r="D4013" t="str">
        <f>VLOOKUP(G4013,Sheet1!J:K,2,0)</f>
        <v>C</v>
      </c>
      <c r="E4013" t="str">
        <f t="shared" si="372"/>
        <v>C职业培训</v>
      </c>
      <c r="F4013" t="str">
        <f>VLOOKUP(G4013,Sheet1!J:L,3,0)</f>
        <v>安徽省</v>
      </c>
      <c r="G4013" t="s">
        <v>430</v>
      </c>
      <c r="H4013" s="2" t="str">
        <f>VLOOKUP(G4013,Sheet1!J:O,6,0)</f>
        <v>华南大区</v>
      </c>
      <c r="I4013">
        <v>100</v>
      </c>
      <c r="J4013">
        <v>1</v>
      </c>
      <c r="K4013" s="8">
        <f>VLOOKUP(C4013,'渗透率、续签率'!B:C,2,0)</f>
        <v>0.63200000000000001</v>
      </c>
      <c r="L4013" s="6">
        <f t="shared" si="373"/>
        <v>0.01</v>
      </c>
      <c r="M4013">
        <v>4</v>
      </c>
      <c r="N4013">
        <v>0</v>
      </c>
      <c r="O4013" s="24">
        <f t="shared" si="374"/>
        <v>0</v>
      </c>
      <c r="P4013" s="35">
        <f>VLOOKUP(E4013,'参数设置&amp;汇总'!O:X,10,0)</f>
        <v>0.25</v>
      </c>
      <c r="Q4013" s="37">
        <f t="shared" si="375"/>
        <v>1</v>
      </c>
      <c r="R4013">
        <v>0.85</v>
      </c>
      <c r="S4013" s="38">
        <f t="shared" si="376"/>
        <v>1.1764705882352942</v>
      </c>
      <c r="T4013" s="9">
        <f t="shared" si="377"/>
        <v>0.50941176470588234</v>
      </c>
    </row>
    <row r="4014" spans="2:22" ht="18">
      <c r="B4014" t="s">
        <v>550</v>
      </c>
      <c r="C4014" t="s">
        <v>10</v>
      </c>
      <c r="D4014" t="str">
        <f>VLOOKUP(G4014,Sheet1!J:K,2,0)</f>
        <v>C</v>
      </c>
      <c r="E4014" t="str">
        <f t="shared" si="372"/>
        <v>C职业培训</v>
      </c>
      <c r="F4014" t="str">
        <f>VLOOKUP(G4014,Sheet1!J:L,3,0)</f>
        <v>河南省</v>
      </c>
      <c r="G4014" t="s">
        <v>431</v>
      </c>
      <c r="H4014" s="2" t="str">
        <f>VLOOKUP(G4014,Sheet1!J:O,6,0)</f>
        <v>华北大区</v>
      </c>
      <c r="I4014">
        <v>210</v>
      </c>
      <c r="J4014">
        <v>3</v>
      </c>
      <c r="K4014" s="8">
        <f>VLOOKUP(C4014,'渗透率、续签率'!B:C,2,0)</f>
        <v>0.63200000000000001</v>
      </c>
      <c r="L4014" s="6">
        <f t="shared" si="373"/>
        <v>1.4285714285714285E-2</v>
      </c>
      <c r="M4014">
        <v>26</v>
      </c>
      <c r="N4014">
        <v>3</v>
      </c>
      <c r="O4014" s="24">
        <f t="shared" si="374"/>
        <v>0.11538461538461539</v>
      </c>
      <c r="P4014" s="35">
        <f>VLOOKUP(E4014,'参数设置&amp;汇总'!O:X,10,0)</f>
        <v>0.25</v>
      </c>
      <c r="Q4014" s="37">
        <f t="shared" si="375"/>
        <v>6.5</v>
      </c>
      <c r="R4014">
        <v>0.85</v>
      </c>
      <c r="S4014" s="38">
        <f t="shared" si="376"/>
        <v>5.4164705882352946</v>
      </c>
      <c r="T4014" s="9">
        <f t="shared" si="377"/>
        <v>2.3453317647058824</v>
      </c>
      <c r="V4014" s="11"/>
    </row>
    <row r="4015" spans="2:22" ht="18">
      <c r="B4015" t="s">
        <v>550</v>
      </c>
      <c r="C4015" t="s">
        <v>10</v>
      </c>
      <c r="D4015" t="str">
        <f>VLOOKUP(G4015,Sheet1!J:K,2,0)</f>
        <v>C</v>
      </c>
      <c r="E4015" t="str">
        <f t="shared" si="372"/>
        <v>C职业培训</v>
      </c>
      <c r="F4015" t="str">
        <f>VLOOKUP(G4015,Sheet1!J:L,3,0)</f>
        <v>黑龙江省</v>
      </c>
      <c r="G4015" t="s">
        <v>432</v>
      </c>
      <c r="H4015" s="2" t="str">
        <f>VLOOKUP(G4015,Sheet1!J:O,6,0)</f>
        <v>华北大区</v>
      </c>
      <c r="I4015">
        <v>58</v>
      </c>
      <c r="J4015">
        <v>1</v>
      </c>
      <c r="K4015" s="8">
        <f>VLOOKUP(C4015,'渗透率、续签率'!B:C,2,0)</f>
        <v>0.63200000000000001</v>
      </c>
      <c r="L4015" s="6">
        <f t="shared" si="373"/>
        <v>1.7241379310344827E-2</v>
      </c>
      <c r="M4015">
        <v>11</v>
      </c>
      <c r="N4015">
        <v>1</v>
      </c>
      <c r="O4015" s="24">
        <f t="shared" si="374"/>
        <v>9.0909090909090912E-2</v>
      </c>
      <c r="P4015" s="35">
        <f>VLOOKUP(E4015,'参数设置&amp;汇总'!O:X,10,0)</f>
        <v>0.25</v>
      </c>
      <c r="Q4015" s="37">
        <f t="shared" si="375"/>
        <v>2.75</v>
      </c>
      <c r="R4015">
        <v>0.85</v>
      </c>
      <c r="S4015" s="38">
        <f t="shared" si="376"/>
        <v>2.4917647058823529</v>
      </c>
      <c r="T4015" s="9">
        <f t="shared" si="377"/>
        <v>1.0789341176470588</v>
      </c>
      <c r="U4015" s="1"/>
      <c r="V4015" s="11"/>
    </row>
    <row r="4016" spans="2:22" ht="18">
      <c r="B4016" t="s">
        <v>550</v>
      </c>
      <c r="C4016" t="s">
        <v>10</v>
      </c>
      <c r="D4016" t="str">
        <f>VLOOKUP(G4016,Sheet1!J:K,2,0)</f>
        <v>C</v>
      </c>
      <c r="E4016" t="str">
        <f t="shared" si="372"/>
        <v>C职业培训</v>
      </c>
      <c r="F4016" t="str">
        <f>VLOOKUP(G4016,Sheet1!J:L,3,0)</f>
        <v>河南省</v>
      </c>
      <c r="G4016" t="s">
        <v>433</v>
      </c>
      <c r="H4016" s="2" t="str">
        <f>VLOOKUP(G4016,Sheet1!J:O,6,0)</f>
        <v>华北大区</v>
      </c>
      <c r="I4016">
        <v>101</v>
      </c>
      <c r="J4016">
        <v>1</v>
      </c>
      <c r="K4016" s="8">
        <f>VLOOKUP(C4016,'渗透率、续签率'!B:C,2,0)</f>
        <v>0.63200000000000001</v>
      </c>
      <c r="L4016" s="6">
        <f t="shared" si="373"/>
        <v>9.9009900990099011E-3</v>
      </c>
      <c r="M4016">
        <v>8</v>
      </c>
      <c r="N4016">
        <v>1</v>
      </c>
      <c r="O4016" s="24">
        <f t="shared" si="374"/>
        <v>0.125</v>
      </c>
      <c r="P4016" s="35">
        <f>VLOOKUP(E4016,'参数设置&amp;汇总'!O:X,10,0)</f>
        <v>0.25</v>
      </c>
      <c r="Q4016" s="37">
        <f t="shared" si="375"/>
        <v>2</v>
      </c>
      <c r="R4016">
        <v>0.85</v>
      </c>
      <c r="S4016" s="38">
        <f t="shared" si="376"/>
        <v>1.6094117647058823</v>
      </c>
      <c r="T4016" s="9">
        <f t="shared" si="377"/>
        <v>0.69687529411764704</v>
      </c>
      <c r="V4016" s="11"/>
    </row>
    <row r="4017" spans="2:22" ht="18">
      <c r="B4017" t="s">
        <v>550</v>
      </c>
      <c r="C4017" t="s">
        <v>10</v>
      </c>
      <c r="D4017" t="str">
        <f>VLOOKUP(G4017,Sheet1!J:K,2,0)</f>
        <v>C</v>
      </c>
      <c r="E4017" t="str">
        <f t="shared" si="372"/>
        <v>C职业培训</v>
      </c>
      <c r="F4017" t="str">
        <f>VLOOKUP(G4017,Sheet1!J:L,3,0)</f>
        <v>黑龙江省</v>
      </c>
      <c r="G4017" t="s">
        <v>434</v>
      </c>
      <c r="H4017" s="2" t="str">
        <f>VLOOKUP(G4017,Sheet1!J:O,6,0)</f>
        <v>华北大区</v>
      </c>
      <c r="I4017">
        <v>39</v>
      </c>
      <c r="J4017">
        <v>0</v>
      </c>
      <c r="K4017" s="8">
        <f>VLOOKUP(C4017,'渗透率、续签率'!B:C,2,0)</f>
        <v>0.63200000000000001</v>
      </c>
      <c r="L4017" s="6">
        <f t="shared" si="373"/>
        <v>0</v>
      </c>
      <c r="M4017">
        <v>1</v>
      </c>
      <c r="N4017">
        <v>0</v>
      </c>
      <c r="O4017" s="24">
        <f t="shared" si="374"/>
        <v>0</v>
      </c>
      <c r="P4017" s="35">
        <f>VLOOKUP(E4017,'参数设置&amp;汇总'!O:X,10,0)</f>
        <v>0.25</v>
      </c>
      <c r="Q4017" s="37">
        <f t="shared" si="375"/>
        <v>0.25</v>
      </c>
      <c r="R4017">
        <v>0.85</v>
      </c>
      <c r="S4017" s="38">
        <f t="shared" si="376"/>
        <v>0.29411764705882354</v>
      </c>
      <c r="T4017" s="9">
        <f t="shared" si="377"/>
        <v>0.12735294117647059</v>
      </c>
      <c r="V4017" s="11"/>
    </row>
    <row r="4018" spans="2:22" ht="18">
      <c r="B4018" t="s">
        <v>550</v>
      </c>
      <c r="C4018" t="s">
        <v>10</v>
      </c>
      <c r="D4018" t="str">
        <f>VLOOKUP(G4018,Sheet1!J:K,2,0)</f>
        <v>C</v>
      </c>
      <c r="E4018" t="str">
        <f t="shared" si="372"/>
        <v>C职业培训</v>
      </c>
      <c r="F4018" t="str">
        <f>VLOOKUP(G4018,Sheet1!J:L,3,0)</f>
        <v>江西省</v>
      </c>
      <c r="G4018" t="s">
        <v>435</v>
      </c>
      <c r="H4018" s="2" t="str">
        <f>VLOOKUP(G4018,Sheet1!J:O,6,0)</f>
        <v>华南大区</v>
      </c>
      <c r="I4018">
        <v>44</v>
      </c>
      <c r="J4018">
        <v>0</v>
      </c>
      <c r="K4018" s="8">
        <f>VLOOKUP(C4018,'渗透率、续签率'!B:C,2,0)</f>
        <v>0.63200000000000001</v>
      </c>
      <c r="L4018" s="6">
        <f t="shared" si="373"/>
        <v>0</v>
      </c>
      <c r="M4018">
        <v>2</v>
      </c>
      <c r="N4018">
        <v>0</v>
      </c>
      <c r="O4018" s="24">
        <f t="shared" si="374"/>
        <v>0</v>
      </c>
      <c r="P4018" s="35">
        <f>VLOOKUP(E4018,'参数设置&amp;汇总'!O:X,10,0)</f>
        <v>0.25</v>
      </c>
      <c r="Q4018" s="37">
        <f t="shared" si="375"/>
        <v>0.5</v>
      </c>
      <c r="R4018">
        <v>0.85</v>
      </c>
      <c r="S4018" s="38">
        <f t="shared" si="376"/>
        <v>0.58823529411764708</v>
      </c>
      <c r="T4018" s="9">
        <f t="shared" si="377"/>
        <v>0.25470588235294117</v>
      </c>
      <c r="V4018" s="11"/>
    </row>
    <row r="4019" spans="2:22" ht="18">
      <c r="B4019" t="s">
        <v>550</v>
      </c>
      <c r="C4019" t="s">
        <v>10</v>
      </c>
      <c r="D4019" t="str">
        <f>VLOOKUP(G4019,Sheet1!J:K,2,0)</f>
        <v>C</v>
      </c>
      <c r="E4019" t="str">
        <f t="shared" si="372"/>
        <v>C职业培训</v>
      </c>
      <c r="F4019" t="str">
        <f>VLOOKUP(G4019,Sheet1!J:L,3,0)</f>
        <v>湖北省</v>
      </c>
      <c r="G4019" t="s">
        <v>436</v>
      </c>
      <c r="H4019" s="2" t="str">
        <f>VLOOKUP(G4019,Sheet1!J:O,6,0)</f>
        <v>华南大区</v>
      </c>
      <c r="I4019">
        <v>176</v>
      </c>
      <c r="J4019">
        <v>2</v>
      </c>
      <c r="K4019" s="8">
        <f>VLOOKUP(C4019,'渗透率、续签率'!B:C,2,0)</f>
        <v>0.63200000000000001</v>
      </c>
      <c r="L4019" s="6">
        <f t="shared" si="373"/>
        <v>1.1363636363636364E-2</v>
      </c>
      <c r="M4019">
        <v>16</v>
      </c>
      <c r="N4019">
        <v>2</v>
      </c>
      <c r="O4019" s="24">
        <f t="shared" si="374"/>
        <v>0.125</v>
      </c>
      <c r="P4019" s="35">
        <f>VLOOKUP(E4019,'参数设置&amp;汇总'!O:X,10,0)</f>
        <v>0.25</v>
      </c>
      <c r="Q4019" s="37">
        <f t="shared" si="375"/>
        <v>4</v>
      </c>
      <c r="R4019">
        <v>0.85</v>
      </c>
      <c r="S4019" s="38">
        <f t="shared" si="376"/>
        <v>3.2188235294117646</v>
      </c>
      <c r="T4019" s="9">
        <f t="shared" si="377"/>
        <v>1.3937505882352941</v>
      </c>
      <c r="V4019" s="11"/>
    </row>
    <row r="4020" spans="2:22" ht="18">
      <c r="B4020" t="s">
        <v>550</v>
      </c>
      <c r="C4020" t="s">
        <v>10</v>
      </c>
      <c r="D4020" t="str">
        <f>VLOOKUP(G4020,Sheet1!J:K,2,0)</f>
        <v>C</v>
      </c>
      <c r="E4020" t="str">
        <f t="shared" si="372"/>
        <v>C职业培训</v>
      </c>
      <c r="F4020" t="str">
        <f>VLOOKUP(G4020,Sheet1!J:L,3,0)</f>
        <v>青海省</v>
      </c>
      <c r="G4020" t="s">
        <v>437</v>
      </c>
      <c r="H4020" s="2" t="str">
        <f>VLOOKUP(G4020,Sheet1!J:O,6,0)</f>
        <v>华北大区</v>
      </c>
      <c r="I4020">
        <v>3</v>
      </c>
      <c r="J4020">
        <v>0</v>
      </c>
      <c r="K4020" s="8">
        <f>VLOOKUP(C4020,'渗透率、续签率'!B:C,2,0)</f>
        <v>0.63200000000000001</v>
      </c>
      <c r="L4020" s="6">
        <f t="shared" si="373"/>
        <v>0</v>
      </c>
      <c r="M4020">
        <v>2</v>
      </c>
      <c r="N4020">
        <v>0</v>
      </c>
      <c r="O4020" s="24">
        <f t="shared" si="374"/>
        <v>0</v>
      </c>
      <c r="P4020" s="35">
        <f>VLOOKUP(E4020,'参数设置&amp;汇总'!O:X,10,0)</f>
        <v>0.25</v>
      </c>
      <c r="Q4020" s="37">
        <f t="shared" si="375"/>
        <v>0.5</v>
      </c>
      <c r="R4020">
        <v>0.85</v>
      </c>
      <c r="S4020" s="38">
        <f t="shared" si="376"/>
        <v>0.58823529411764708</v>
      </c>
      <c r="T4020" s="9">
        <f t="shared" si="377"/>
        <v>0.25470588235294117</v>
      </c>
      <c r="V4020" s="11"/>
    </row>
    <row r="4021" spans="2:22" ht="18">
      <c r="B4021" t="s">
        <v>550</v>
      </c>
      <c r="C4021" t="s">
        <v>10</v>
      </c>
      <c r="D4021" t="str">
        <f>VLOOKUP(G4021,Sheet1!J:K,2,0)</f>
        <v>C</v>
      </c>
      <c r="E4021" t="str">
        <f t="shared" si="372"/>
        <v>C职业培训</v>
      </c>
      <c r="F4021" t="str">
        <f>VLOOKUP(G4021,Sheet1!J:L,3,0)</f>
        <v>安徽省</v>
      </c>
      <c r="G4021" t="s">
        <v>438</v>
      </c>
      <c r="H4021" s="2" t="str">
        <f>VLOOKUP(G4021,Sheet1!J:O,6,0)</f>
        <v>华南大区</v>
      </c>
      <c r="I4021">
        <v>40</v>
      </c>
      <c r="J4021">
        <v>0</v>
      </c>
      <c r="K4021" s="8">
        <f>VLOOKUP(C4021,'渗透率、续签率'!B:C,2,0)</f>
        <v>0.63200000000000001</v>
      </c>
      <c r="L4021" s="6">
        <f t="shared" si="373"/>
        <v>0</v>
      </c>
      <c r="M4021">
        <v>1</v>
      </c>
      <c r="N4021">
        <v>0</v>
      </c>
      <c r="O4021" s="24">
        <f t="shared" si="374"/>
        <v>0</v>
      </c>
      <c r="P4021" s="35">
        <f>VLOOKUP(E4021,'参数设置&amp;汇总'!O:X,10,0)</f>
        <v>0.25</v>
      </c>
      <c r="Q4021" s="37">
        <f t="shared" si="375"/>
        <v>0.25</v>
      </c>
      <c r="R4021">
        <v>0.85</v>
      </c>
      <c r="S4021" s="38">
        <f t="shared" si="376"/>
        <v>0.29411764705882354</v>
      </c>
      <c r="T4021" s="9">
        <f t="shared" si="377"/>
        <v>0.12735294117647059</v>
      </c>
      <c r="V4021" s="11"/>
    </row>
    <row r="4022" spans="2:22" ht="18">
      <c r="B4022" t="s">
        <v>550</v>
      </c>
      <c r="C4022" t="s">
        <v>10</v>
      </c>
      <c r="D4022" t="str">
        <f>VLOOKUP(G4022,Sheet1!J:K,2,0)</f>
        <v>C</v>
      </c>
      <c r="E4022" t="str">
        <f t="shared" si="372"/>
        <v>C职业培训</v>
      </c>
      <c r="F4022" t="str">
        <f>VLOOKUP(G4022,Sheet1!J:L,3,0)</f>
        <v>湖北省</v>
      </c>
      <c r="G4022" t="s">
        <v>439</v>
      </c>
      <c r="H4022" s="2" t="str">
        <f>VLOOKUP(G4022,Sheet1!J:O,6,0)</f>
        <v>华南大区</v>
      </c>
      <c r="I4022">
        <v>99</v>
      </c>
      <c r="J4022">
        <v>5</v>
      </c>
      <c r="K4022" s="8">
        <f>VLOOKUP(C4022,'渗透率、续签率'!B:C,2,0)</f>
        <v>0.63200000000000001</v>
      </c>
      <c r="L4022" s="6">
        <f t="shared" si="373"/>
        <v>5.0505050505050504E-2</v>
      </c>
      <c r="M4022">
        <v>9</v>
      </c>
      <c r="N4022">
        <v>4</v>
      </c>
      <c r="O4022" s="24">
        <f t="shared" si="374"/>
        <v>0.44444444444444442</v>
      </c>
      <c r="P4022" s="35">
        <f>VLOOKUP(E4022,'参数设置&amp;汇总'!O:X,10,0)</f>
        <v>0.25</v>
      </c>
      <c r="Q4022" s="37">
        <f t="shared" si="375"/>
        <v>4</v>
      </c>
      <c r="R4022">
        <v>0.85</v>
      </c>
      <c r="S4022" s="38">
        <f t="shared" si="376"/>
        <v>1.7317647058823529</v>
      </c>
      <c r="T4022" s="9">
        <f t="shared" si="377"/>
        <v>0.74985411764705878</v>
      </c>
      <c r="V4022" s="11"/>
    </row>
    <row r="4023" spans="2:22" ht="18">
      <c r="B4023" t="s">
        <v>550</v>
      </c>
      <c r="C4023" t="s">
        <v>10</v>
      </c>
      <c r="D4023" t="str">
        <f>VLOOKUP(G4023,Sheet1!J:K,2,0)</f>
        <v>C</v>
      </c>
      <c r="E4023" t="str">
        <f t="shared" si="372"/>
        <v>C职业培训</v>
      </c>
      <c r="F4023" t="str">
        <f>VLOOKUP(G4023,Sheet1!J:L,3,0)</f>
        <v>黑龙江省</v>
      </c>
      <c r="G4023" t="s">
        <v>440</v>
      </c>
      <c r="H4023" s="2" t="str">
        <f>VLOOKUP(G4023,Sheet1!J:O,6,0)</f>
        <v>华北大区</v>
      </c>
      <c r="I4023">
        <v>46</v>
      </c>
      <c r="J4023">
        <v>1</v>
      </c>
      <c r="K4023" s="8">
        <f>VLOOKUP(C4023,'渗透率、续签率'!B:C,2,0)</f>
        <v>0.63200000000000001</v>
      </c>
      <c r="L4023" s="6">
        <f t="shared" si="373"/>
        <v>2.1739130434782608E-2</v>
      </c>
      <c r="M4023">
        <v>1</v>
      </c>
      <c r="N4023">
        <v>0</v>
      </c>
      <c r="O4023" s="24">
        <f t="shared" si="374"/>
        <v>0</v>
      </c>
      <c r="P4023" s="35">
        <f>VLOOKUP(E4023,'参数设置&amp;汇总'!O:X,10,0)</f>
        <v>0.25</v>
      </c>
      <c r="Q4023" s="37">
        <f t="shared" si="375"/>
        <v>0.25</v>
      </c>
      <c r="R4023">
        <v>0.85</v>
      </c>
      <c r="S4023" s="38">
        <f t="shared" si="376"/>
        <v>0.29411764705882354</v>
      </c>
      <c r="T4023" s="9">
        <f t="shared" si="377"/>
        <v>0.12735294117647059</v>
      </c>
      <c r="V4023" s="11"/>
    </row>
    <row r="4024" spans="2:22" ht="18">
      <c r="B4024" t="s">
        <v>550</v>
      </c>
      <c r="C4024" t="s">
        <v>10</v>
      </c>
      <c r="D4024" t="str">
        <f>VLOOKUP(G4024,Sheet1!J:K,2,0)</f>
        <v>C</v>
      </c>
      <c r="E4024" t="str">
        <f t="shared" si="372"/>
        <v>C职业培训</v>
      </c>
      <c r="F4024" t="str">
        <f>VLOOKUP(G4024,Sheet1!J:L,3,0)</f>
        <v>贵州省</v>
      </c>
      <c r="G4024" t="s">
        <v>441</v>
      </c>
      <c r="H4024" s="2" t="str">
        <f>VLOOKUP(G4024,Sheet1!J:O,6,0)</f>
        <v>华北大区</v>
      </c>
      <c r="I4024">
        <v>83</v>
      </c>
      <c r="J4024">
        <v>1</v>
      </c>
      <c r="K4024" s="8">
        <f>VLOOKUP(C4024,'渗透率、续签率'!B:C,2,0)</f>
        <v>0.63200000000000001</v>
      </c>
      <c r="L4024" s="6">
        <f t="shared" si="373"/>
        <v>1.2048192771084338E-2</v>
      </c>
      <c r="M4024">
        <v>4</v>
      </c>
      <c r="N4024">
        <v>0</v>
      </c>
      <c r="O4024" s="24">
        <f t="shared" si="374"/>
        <v>0</v>
      </c>
      <c r="P4024" s="35">
        <f>VLOOKUP(E4024,'参数设置&amp;汇总'!O:X,10,0)</f>
        <v>0.25</v>
      </c>
      <c r="Q4024" s="37">
        <f t="shared" si="375"/>
        <v>1</v>
      </c>
      <c r="R4024">
        <v>0.85</v>
      </c>
      <c r="S4024" s="38">
        <f t="shared" si="376"/>
        <v>1.1764705882352942</v>
      </c>
      <c r="T4024" s="9">
        <f t="shared" si="377"/>
        <v>0.50941176470588234</v>
      </c>
      <c r="V4024" s="11"/>
    </row>
    <row r="4025" spans="2:22" ht="18">
      <c r="B4025" t="s">
        <v>550</v>
      </c>
      <c r="C4025" t="s">
        <v>10</v>
      </c>
      <c r="D4025" t="str">
        <f>VLOOKUP(G4025,Sheet1!J:K,2,0)</f>
        <v>C</v>
      </c>
      <c r="E4025" t="str">
        <f t="shared" si="372"/>
        <v>C职业培训</v>
      </c>
      <c r="F4025" t="str">
        <f>VLOOKUP(G4025,Sheet1!J:L,3,0)</f>
        <v>贵州省</v>
      </c>
      <c r="G4025" t="s">
        <v>442</v>
      </c>
      <c r="H4025" s="2" t="str">
        <f>VLOOKUP(G4025,Sheet1!J:O,6,0)</f>
        <v>华北大区</v>
      </c>
      <c r="I4025">
        <v>94</v>
      </c>
      <c r="J4025">
        <v>0</v>
      </c>
      <c r="K4025" s="8">
        <f>VLOOKUP(C4025,'渗透率、续签率'!B:C,2,0)</f>
        <v>0.63200000000000001</v>
      </c>
      <c r="L4025" s="6">
        <f t="shared" si="373"/>
        <v>0</v>
      </c>
      <c r="M4025">
        <v>8</v>
      </c>
      <c r="N4025">
        <v>0</v>
      </c>
      <c r="O4025" s="24">
        <f t="shared" si="374"/>
        <v>0</v>
      </c>
      <c r="P4025" s="35">
        <f>VLOOKUP(E4025,'参数设置&amp;汇总'!O:X,10,0)</f>
        <v>0.25</v>
      </c>
      <c r="Q4025" s="37">
        <f t="shared" si="375"/>
        <v>2</v>
      </c>
      <c r="R4025">
        <v>0.85</v>
      </c>
      <c r="S4025" s="38">
        <f t="shared" si="376"/>
        <v>2.3529411764705883</v>
      </c>
      <c r="T4025" s="9">
        <f t="shared" si="377"/>
        <v>1.0188235294117647</v>
      </c>
      <c r="V4025" s="11"/>
    </row>
    <row r="4026" spans="2:22" ht="18">
      <c r="B4026" t="s">
        <v>550</v>
      </c>
      <c r="C4026" t="s">
        <v>10</v>
      </c>
      <c r="D4026" t="str">
        <f>VLOOKUP(G4026,Sheet1!J:K,2,0)</f>
        <v>C</v>
      </c>
      <c r="E4026" t="str">
        <f t="shared" si="372"/>
        <v>C职业培训</v>
      </c>
      <c r="F4026" t="str">
        <f>VLOOKUP(G4026,Sheet1!J:L,3,0)</f>
        <v>贵州省</v>
      </c>
      <c r="G4026" t="s">
        <v>443</v>
      </c>
      <c r="H4026" s="2" t="str">
        <f>VLOOKUP(G4026,Sheet1!J:O,6,0)</f>
        <v>华北大区</v>
      </c>
      <c r="I4026">
        <v>91</v>
      </c>
      <c r="J4026">
        <v>1</v>
      </c>
      <c r="K4026" s="8">
        <f>VLOOKUP(C4026,'渗透率、续签率'!B:C,2,0)</f>
        <v>0.63200000000000001</v>
      </c>
      <c r="L4026" s="6">
        <f t="shared" si="373"/>
        <v>1.098901098901099E-2</v>
      </c>
      <c r="M4026">
        <v>2</v>
      </c>
      <c r="N4026">
        <v>1</v>
      </c>
      <c r="O4026" s="24">
        <f t="shared" si="374"/>
        <v>0.5</v>
      </c>
      <c r="P4026" s="35">
        <f>VLOOKUP(E4026,'参数设置&amp;汇总'!O:X,10,0)</f>
        <v>0.25</v>
      </c>
      <c r="Q4026" s="37">
        <f t="shared" si="375"/>
        <v>1</v>
      </c>
      <c r="R4026">
        <v>0.85</v>
      </c>
      <c r="S4026" s="38">
        <f t="shared" si="376"/>
        <v>0.43294117647058822</v>
      </c>
      <c r="T4026" s="9">
        <f t="shared" si="377"/>
        <v>0.1874635294117647</v>
      </c>
      <c r="V4026" s="11"/>
    </row>
    <row r="4027" spans="2:22" ht="18">
      <c r="B4027" t="s">
        <v>550</v>
      </c>
      <c r="C4027" t="s">
        <v>10</v>
      </c>
      <c r="D4027" t="str">
        <f>VLOOKUP(G4027,Sheet1!J:K,2,0)</f>
        <v>C</v>
      </c>
      <c r="E4027" t="str">
        <f t="shared" si="372"/>
        <v>C职业培训</v>
      </c>
      <c r="F4027" t="str">
        <f>VLOOKUP(G4027,Sheet1!J:L,3,0)</f>
        <v>黑龙江省</v>
      </c>
      <c r="G4027" t="s">
        <v>444</v>
      </c>
      <c r="H4027" s="2" t="str">
        <f>VLOOKUP(G4027,Sheet1!J:O,6,0)</f>
        <v>华北大区</v>
      </c>
      <c r="I4027">
        <v>157</v>
      </c>
      <c r="J4027">
        <v>3</v>
      </c>
      <c r="K4027" s="8">
        <f>VLOOKUP(C4027,'渗透率、续签率'!B:C,2,0)</f>
        <v>0.63200000000000001</v>
      </c>
      <c r="L4027" s="6">
        <f t="shared" si="373"/>
        <v>1.9108280254777069E-2</v>
      </c>
      <c r="M4027">
        <v>32</v>
      </c>
      <c r="N4027">
        <v>3</v>
      </c>
      <c r="O4027" s="24">
        <f t="shared" si="374"/>
        <v>9.375E-2</v>
      </c>
      <c r="P4027" s="35">
        <f>VLOOKUP(E4027,'参数设置&amp;汇总'!O:X,10,0)</f>
        <v>0.25</v>
      </c>
      <c r="Q4027" s="37">
        <f t="shared" si="375"/>
        <v>8</v>
      </c>
      <c r="R4027">
        <v>0.85</v>
      </c>
      <c r="S4027" s="38">
        <f t="shared" si="376"/>
        <v>7.1811764705882357</v>
      </c>
      <c r="T4027" s="9">
        <f t="shared" si="377"/>
        <v>3.109449411764706</v>
      </c>
      <c r="V4027" s="11"/>
    </row>
    <row r="4028" spans="2:22" ht="18">
      <c r="B4028" t="s">
        <v>550</v>
      </c>
      <c r="C4028" t="s">
        <v>10</v>
      </c>
      <c r="D4028" t="str">
        <f>VLOOKUP(G4028,Sheet1!J:K,2,0)</f>
        <v>C</v>
      </c>
      <c r="E4028" t="str">
        <f t="shared" si="372"/>
        <v>C职业培训</v>
      </c>
      <c r="F4028" t="str">
        <f>VLOOKUP(G4028,Sheet1!J:L,3,0)</f>
        <v>福建省</v>
      </c>
      <c r="G4028" t="s">
        <v>445</v>
      </c>
      <c r="H4028" s="2" t="str">
        <f>VLOOKUP(G4028,Sheet1!J:O,6,0)</f>
        <v>华南大区</v>
      </c>
      <c r="I4028">
        <v>83</v>
      </c>
      <c r="J4028">
        <v>2</v>
      </c>
      <c r="K4028" s="8">
        <f>VLOOKUP(C4028,'渗透率、续签率'!B:C,2,0)</f>
        <v>0.63200000000000001</v>
      </c>
      <c r="L4028" s="6">
        <f t="shared" si="373"/>
        <v>2.4096385542168676E-2</v>
      </c>
      <c r="M4028">
        <v>0</v>
      </c>
      <c r="N4028">
        <v>0</v>
      </c>
      <c r="O4028" s="24" t="e">
        <f t="shared" si="374"/>
        <v>#DIV/0!</v>
      </c>
      <c r="P4028" s="35">
        <f>VLOOKUP(E4028,'参数设置&amp;汇总'!O:X,10,0)</f>
        <v>0.25</v>
      </c>
      <c r="Q4028" s="37">
        <f t="shared" si="375"/>
        <v>0</v>
      </c>
      <c r="R4028">
        <v>0.85</v>
      </c>
      <c r="S4028" s="38">
        <f t="shared" si="376"/>
        <v>0</v>
      </c>
      <c r="T4028" s="9">
        <f t="shared" si="377"/>
        <v>0</v>
      </c>
      <c r="V4028" s="11"/>
    </row>
    <row r="4029" spans="2:22" ht="18">
      <c r="B4029" t="s">
        <v>550</v>
      </c>
      <c r="C4029" t="s">
        <v>556</v>
      </c>
      <c r="D4029" t="str">
        <f>VLOOKUP(G4029,Sheet1!J:K,2,0)</f>
        <v>C</v>
      </c>
      <c r="E4029" t="str">
        <f t="shared" si="372"/>
        <v>C自习室</v>
      </c>
      <c r="F4029" t="str">
        <f>VLOOKUP(G4029,Sheet1!J:L,3,0)</f>
        <v>黑龙江省</v>
      </c>
      <c r="G4029" t="s">
        <v>91</v>
      </c>
      <c r="H4029" s="2" t="str">
        <f>VLOOKUP(G4029,Sheet1!J:O,6,0)</f>
        <v>华北大区</v>
      </c>
      <c r="I4029">
        <v>20</v>
      </c>
      <c r="J4029">
        <v>0</v>
      </c>
      <c r="K4029" s="8">
        <f>VLOOKUP(C4029,'渗透率、续签率'!B:C,2,0)</f>
        <v>0.58299999999999996</v>
      </c>
      <c r="L4029" s="6">
        <f t="shared" si="373"/>
        <v>0</v>
      </c>
      <c r="M4029">
        <v>5</v>
      </c>
      <c r="N4029">
        <v>0</v>
      </c>
      <c r="O4029" s="24">
        <f t="shared" si="374"/>
        <v>0</v>
      </c>
      <c r="P4029" s="35">
        <f>VLOOKUP(E4029,'参数设置&amp;汇总'!O:X,10,0)</f>
        <v>0.01</v>
      </c>
      <c r="Q4029" s="37">
        <f t="shared" si="375"/>
        <v>0.05</v>
      </c>
      <c r="R4029">
        <v>0.85</v>
      </c>
      <c r="S4029" s="38">
        <f t="shared" si="376"/>
        <v>5.8823529411764712E-2</v>
      </c>
      <c r="T4029" s="9">
        <f t="shared" si="377"/>
        <v>2.547058823529412E-2</v>
      </c>
    </row>
    <row r="4030" spans="2:22" ht="18">
      <c r="B4030" t="s">
        <v>550</v>
      </c>
      <c r="C4030" t="s">
        <v>556</v>
      </c>
      <c r="D4030" t="str">
        <f>VLOOKUP(G4030,Sheet1!J:K,2,0)</f>
        <v>C</v>
      </c>
      <c r="E4030" t="str">
        <f t="shared" si="372"/>
        <v>C自习室</v>
      </c>
      <c r="F4030" t="str">
        <f>VLOOKUP(G4030,Sheet1!J:L,3,0)</f>
        <v>海南省</v>
      </c>
      <c r="G4030" t="s">
        <v>93</v>
      </c>
      <c r="H4030" s="2" t="str">
        <f>VLOOKUP(G4030,Sheet1!J:O,6,0)</f>
        <v>华南大区</v>
      </c>
      <c r="I4030">
        <v>2</v>
      </c>
      <c r="J4030">
        <v>0</v>
      </c>
      <c r="K4030" s="8">
        <f>VLOOKUP(C4030,'渗透率、续签率'!B:C,2,0)</f>
        <v>0.58299999999999996</v>
      </c>
      <c r="L4030" s="6">
        <f t="shared" si="373"/>
        <v>0</v>
      </c>
      <c r="M4030">
        <v>0</v>
      </c>
      <c r="N4030">
        <v>0</v>
      </c>
      <c r="O4030" s="24" t="e">
        <f t="shared" si="374"/>
        <v>#DIV/0!</v>
      </c>
      <c r="P4030" s="35">
        <f>VLOOKUP(E4030,'参数设置&amp;汇总'!O:X,10,0)</f>
        <v>0.01</v>
      </c>
      <c r="Q4030" s="37">
        <f t="shared" si="375"/>
        <v>0</v>
      </c>
      <c r="R4030">
        <v>0.85</v>
      </c>
      <c r="S4030" s="38">
        <f t="shared" si="376"/>
        <v>0</v>
      </c>
      <c r="T4030" s="9">
        <f t="shared" si="377"/>
        <v>0</v>
      </c>
    </row>
    <row r="4031" spans="2:22" ht="18">
      <c r="B4031" t="s">
        <v>550</v>
      </c>
      <c r="C4031" t="s">
        <v>556</v>
      </c>
      <c r="D4031" t="str">
        <f>VLOOKUP(G4031,Sheet1!J:K,2,0)</f>
        <v>C</v>
      </c>
      <c r="E4031" t="str">
        <f t="shared" si="372"/>
        <v>C自习室</v>
      </c>
      <c r="F4031" t="str">
        <f>VLOOKUP(G4031,Sheet1!J:L,3,0)</f>
        <v>海南省</v>
      </c>
      <c r="G4031" t="s">
        <v>94</v>
      </c>
      <c r="H4031" s="2" t="str">
        <f>VLOOKUP(G4031,Sheet1!J:O,6,0)</f>
        <v>华南大区</v>
      </c>
      <c r="I4031">
        <v>13</v>
      </c>
      <c r="J4031">
        <v>0</v>
      </c>
      <c r="K4031" s="8">
        <f>VLOOKUP(C4031,'渗透率、续签率'!B:C,2,0)</f>
        <v>0.58299999999999996</v>
      </c>
      <c r="L4031" s="6">
        <f t="shared" si="373"/>
        <v>0</v>
      </c>
      <c r="M4031">
        <v>11</v>
      </c>
      <c r="N4031">
        <v>0</v>
      </c>
      <c r="O4031" s="24">
        <f t="shared" si="374"/>
        <v>0</v>
      </c>
      <c r="P4031" s="35">
        <f>VLOOKUP(E4031,'参数设置&amp;汇总'!O:X,10,0)</f>
        <v>0.01</v>
      </c>
      <c r="Q4031" s="37">
        <f t="shared" si="375"/>
        <v>0.11</v>
      </c>
      <c r="R4031">
        <v>0.85</v>
      </c>
      <c r="S4031" s="38">
        <f t="shared" si="376"/>
        <v>0.12941176470588237</v>
      </c>
      <c r="T4031" s="9">
        <f t="shared" si="377"/>
        <v>5.6035294117647065E-2</v>
      </c>
      <c r="V4031" s="11"/>
    </row>
    <row r="4032" spans="2:22" ht="18">
      <c r="B4032" t="s">
        <v>550</v>
      </c>
      <c r="C4032" t="s">
        <v>556</v>
      </c>
      <c r="D4032" t="str">
        <f>VLOOKUP(G4032,Sheet1!J:K,2,0)</f>
        <v>C</v>
      </c>
      <c r="E4032" t="str">
        <f t="shared" si="372"/>
        <v>C自习室</v>
      </c>
      <c r="F4032" t="str">
        <f>VLOOKUP(G4032,Sheet1!J:L,3,0)</f>
        <v>福建省</v>
      </c>
      <c r="G4032" t="s">
        <v>95</v>
      </c>
      <c r="H4032" s="2" t="str">
        <f>VLOOKUP(G4032,Sheet1!J:O,6,0)</f>
        <v>华南大区</v>
      </c>
      <c r="I4032">
        <v>25</v>
      </c>
      <c r="J4032">
        <v>0</v>
      </c>
      <c r="K4032" s="8">
        <f>VLOOKUP(C4032,'渗透率、续签率'!B:C,2,0)</f>
        <v>0.58299999999999996</v>
      </c>
      <c r="L4032" s="6">
        <f t="shared" si="373"/>
        <v>0</v>
      </c>
      <c r="M4032">
        <v>1</v>
      </c>
      <c r="N4032">
        <v>0</v>
      </c>
      <c r="O4032" s="24">
        <f t="shared" si="374"/>
        <v>0</v>
      </c>
      <c r="P4032" s="35">
        <f>VLOOKUP(E4032,'参数设置&amp;汇总'!O:X,10,0)</f>
        <v>0.01</v>
      </c>
      <c r="Q4032" s="37">
        <f t="shared" si="375"/>
        <v>0.01</v>
      </c>
      <c r="R4032">
        <v>0.85</v>
      </c>
      <c r="S4032" s="38">
        <f t="shared" si="376"/>
        <v>1.1764705882352941E-2</v>
      </c>
      <c r="T4032" s="9">
        <f t="shared" si="377"/>
        <v>5.0941176470588236E-3</v>
      </c>
    </row>
    <row r="4033" spans="2:22" ht="18">
      <c r="B4033" t="s">
        <v>550</v>
      </c>
      <c r="C4033" t="s">
        <v>556</v>
      </c>
      <c r="D4033" t="str">
        <f>VLOOKUP(G4033,Sheet1!J:K,2,0)</f>
        <v>C</v>
      </c>
      <c r="E4033" t="str">
        <f t="shared" si="372"/>
        <v>C自习室</v>
      </c>
      <c r="F4033" t="str">
        <f>VLOOKUP(G4033,Sheet1!J:L,3,0)</f>
        <v>海南省</v>
      </c>
      <c r="G4033" t="s">
        <v>96</v>
      </c>
      <c r="H4033" s="2" t="str">
        <f>VLOOKUP(G4033,Sheet1!J:O,6,0)</f>
        <v>华南大区</v>
      </c>
      <c r="I4033">
        <v>0</v>
      </c>
      <c r="J4033">
        <v>0</v>
      </c>
      <c r="K4033" s="8">
        <f>VLOOKUP(C4033,'渗透率、续签率'!B:C,2,0)</f>
        <v>0.58299999999999996</v>
      </c>
      <c r="L4033" s="6" t="e">
        <f t="shared" si="373"/>
        <v>#DIV/0!</v>
      </c>
      <c r="M4033">
        <v>0</v>
      </c>
      <c r="N4033">
        <v>0</v>
      </c>
      <c r="O4033" s="24" t="e">
        <f t="shared" si="374"/>
        <v>#DIV/0!</v>
      </c>
      <c r="P4033" s="35">
        <f>VLOOKUP(E4033,'参数设置&amp;汇总'!O:X,10,0)</f>
        <v>0.01</v>
      </c>
      <c r="Q4033" s="37">
        <f t="shared" si="375"/>
        <v>0</v>
      </c>
      <c r="R4033">
        <v>0.85</v>
      </c>
      <c r="S4033" s="38">
        <f t="shared" si="376"/>
        <v>0</v>
      </c>
      <c r="T4033" s="9">
        <f t="shared" si="377"/>
        <v>0</v>
      </c>
    </row>
    <row r="4034" spans="2:22" ht="18">
      <c r="B4034" t="s">
        <v>550</v>
      </c>
      <c r="C4034" t="s">
        <v>556</v>
      </c>
      <c r="D4034" t="str">
        <f>VLOOKUP(G4034,Sheet1!J:K,2,0)</f>
        <v>C</v>
      </c>
      <c r="E4034" t="str">
        <f t="shared" si="372"/>
        <v>C自习室</v>
      </c>
      <c r="F4034" t="str">
        <f>VLOOKUP(G4034,Sheet1!J:L,3,0)</f>
        <v>河南省</v>
      </c>
      <c r="G4034" t="s">
        <v>97</v>
      </c>
      <c r="H4034" s="2" t="str">
        <f>VLOOKUP(G4034,Sheet1!J:O,6,0)</f>
        <v>华北大区</v>
      </c>
      <c r="I4034">
        <v>50</v>
      </c>
      <c r="J4034">
        <v>0</v>
      </c>
      <c r="K4034" s="8">
        <f>VLOOKUP(C4034,'渗透率、续签率'!B:C,2,0)</f>
        <v>0.58299999999999996</v>
      </c>
      <c r="L4034" s="6">
        <f t="shared" si="373"/>
        <v>0</v>
      </c>
      <c r="M4034">
        <v>3</v>
      </c>
      <c r="N4034">
        <v>0</v>
      </c>
      <c r="O4034" s="24">
        <f t="shared" si="374"/>
        <v>0</v>
      </c>
      <c r="P4034" s="35">
        <f>VLOOKUP(E4034,'参数设置&amp;汇总'!O:X,10,0)</f>
        <v>0.01</v>
      </c>
      <c r="Q4034" s="37">
        <f t="shared" si="375"/>
        <v>0.03</v>
      </c>
      <c r="R4034">
        <v>0.85</v>
      </c>
      <c r="S4034" s="38">
        <f t="shared" si="376"/>
        <v>3.5294117647058823E-2</v>
      </c>
      <c r="T4034" s="9">
        <f t="shared" si="377"/>
        <v>1.5282352941176471E-2</v>
      </c>
      <c r="V4034" s="11"/>
    </row>
    <row r="4035" spans="2:22" ht="18">
      <c r="B4035" t="s">
        <v>550</v>
      </c>
      <c r="C4035" t="s">
        <v>556</v>
      </c>
      <c r="D4035" t="str">
        <f>VLOOKUP(G4035,Sheet1!J:K,2,0)</f>
        <v>1S</v>
      </c>
      <c r="E4035" t="str">
        <f t="shared" ref="E4035:E4098" si="378">D4035&amp;C4035</f>
        <v>1S自习室</v>
      </c>
      <c r="F4035" t="str">
        <f>VLOOKUP(G4035,Sheet1!J:L,3,0)</f>
        <v>上海市</v>
      </c>
      <c r="G4035" t="s">
        <v>43</v>
      </c>
      <c r="H4035" s="2" t="str">
        <f>VLOOKUP(G4035,Sheet1!J:O,6,0)</f>
        <v>华南大区</v>
      </c>
      <c r="I4035">
        <v>290</v>
      </c>
      <c r="J4035">
        <v>0</v>
      </c>
      <c r="K4035" s="8">
        <f>VLOOKUP(C4035,'渗透率、续签率'!B:C,2,0)</f>
        <v>0.58299999999999996</v>
      </c>
      <c r="L4035" s="6">
        <f t="shared" ref="L4035:L4098" si="379">J4035/I4035</f>
        <v>0</v>
      </c>
      <c r="M4035">
        <v>186</v>
      </c>
      <c r="N4035">
        <v>0</v>
      </c>
      <c r="O4035" s="24">
        <f t="shared" ref="O4035:O4098" si="380">N4035/M4035</f>
        <v>0</v>
      </c>
      <c r="P4035" s="35">
        <f>VLOOKUP(E4035,'参数设置&amp;汇总'!O:X,10,0)</f>
        <v>0.05</v>
      </c>
      <c r="Q4035" s="37">
        <f t="shared" ref="Q4035:Q4098" si="381">IF(P4035*M4035&gt;=N4035,M4035*P4035,N4035)</f>
        <v>9.3000000000000007</v>
      </c>
      <c r="R4035">
        <v>0.85</v>
      </c>
      <c r="S4035" s="38">
        <f t="shared" ref="S4035:S4098" si="382">((1-K4035)*N4035+IF(Q4035-N4035&gt;0,Q4035-N4035,0))/R4035</f>
        <v>10.941176470588237</v>
      </c>
      <c r="T4035" s="9">
        <f t="shared" ref="T4035:T4098" si="383">S4035*0.433</f>
        <v>4.7375294117647071</v>
      </c>
    </row>
    <row r="4036" spans="2:22" ht="18">
      <c r="B4036" t="s">
        <v>550</v>
      </c>
      <c r="C4036" t="s">
        <v>556</v>
      </c>
      <c r="D4036" t="str">
        <f>VLOOKUP(G4036,Sheet1!J:K,2,0)</f>
        <v>C</v>
      </c>
      <c r="E4036" t="str">
        <f t="shared" si="378"/>
        <v>C自习室</v>
      </c>
      <c r="F4036" t="str">
        <f>VLOOKUP(G4036,Sheet1!J:L,3,0)</f>
        <v>江西省</v>
      </c>
      <c r="G4036" t="s">
        <v>98</v>
      </c>
      <c r="H4036" s="2" t="str">
        <f>VLOOKUP(G4036,Sheet1!J:O,6,0)</f>
        <v>华南大区</v>
      </c>
      <c r="I4036">
        <v>131</v>
      </c>
      <c r="J4036">
        <v>0</v>
      </c>
      <c r="K4036" s="8">
        <f>VLOOKUP(C4036,'渗透率、续签率'!B:C,2,0)</f>
        <v>0.58299999999999996</v>
      </c>
      <c r="L4036" s="6">
        <f t="shared" si="379"/>
        <v>0</v>
      </c>
      <c r="M4036">
        <v>29</v>
      </c>
      <c r="N4036">
        <v>0</v>
      </c>
      <c r="O4036" s="24">
        <f t="shared" si="380"/>
        <v>0</v>
      </c>
      <c r="P4036" s="35">
        <f>VLOOKUP(E4036,'参数设置&amp;汇总'!O:X,10,0)</f>
        <v>0.01</v>
      </c>
      <c r="Q4036" s="37">
        <f t="shared" si="381"/>
        <v>0.28999999999999998</v>
      </c>
      <c r="R4036">
        <v>0.85</v>
      </c>
      <c r="S4036" s="38">
        <f t="shared" si="382"/>
        <v>0.3411764705882353</v>
      </c>
      <c r="T4036" s="9">
        <f t="shared" si="383"/>
        <v>0.14772941176470589</v>
      </c>
      <c r="V4036" s="11"/>
    </row>
    <row r="4037" spans="2:22" ht="18">
      <c r="B4037" t="s">
        <v>550</v>
      </c>
      <c r="C4037" t="s">
        <v>556</v>
      </c>
      <c r="D4037" t="str">
        <f>VLOOKUP(G4037,Sheet1!J:K,2,0)</f>
        <v>C</v>
      </c>
      <c r="E4037" t="str">
        <f t="shared" si="378"/>
        <v>C自习室</v>
      </c>
      <c r="F4037" t="str">
        <f>VLOOKUP(G4037,Sheet1!J:L,3,0)</f>
        <v>海南省</v>
      </c>
      <c r="G4037" t="s">
        <v>99</v>
      </c>
      <c r="H4037" s="2" t="str">
        <f>VLOOKUP(G4037,Sheet1!J:O,6,0)</f>
        <v>华南大区</v>
      </c>
      <c r="I4037">
        <v>2</v>
      </c>
      <c r="J4037">
        <v>0</v>
      </c>
      <c r="K4037" s="8">
        <f>VLOOKUP(C4037,'渗透率、续签率'!B:C,2,0)</f>
        <v>0.58299999999999996</v>
      </c>
      <c r="L4037" s="6">
        <f t="shared" si="379"/>
        <v>0</v>
      </c>
      <c r="M4037">
        <v>0</v>
      </c>
      <c r="N4037">
        <v>0</v>
      </c>
      <c r="O4037" s="24" t="e">
        <f t="shared" si="380"/>
        <v>#DIV/0!</v>
      </c>
      <c r="P4037" s="35">
        <f>VLOOKUP(E4037,'参数设置&amp;汇总'!O:X,10,0)</f>
        <v>0.01</v>
      </c>
      <c r="Q4037" s="37">
        <f t="shared" si="381"/>
        <v>0</v>
      </c>
      <c r="R4037">
        <v>0.85</v>
      </c>
      <c r="S4037" s="38">
        <f t="shared" si="382"/>
        <v>0</v>
      </c>
      <c r="T4037" s="9">
        <f t="shared" si="383"/>
        <v>0</v>
      </c>
      <c r="U4037" s="1"/>
      <c r="V4037" s="11"/>
    </row>
    <row r="4038" spans="2:22" ht="18">
      <c r="B4038" t="s">
        <v>550</v>
      </c>
      <c r="C4038" t="s">
        <v>556</v>
      </c>
      <c r="D4038" t="str">
        <f>VLOOKUP(G4038,Sheet1!J:K,2,0)</f>
        <v>B</v>
      </c>
      <c r="E4038" t="str">
        <f t="shared" si="378"/>
        <v>B自习室</v>
      </c>
      <c r="F4038" t="str">
        <f>VLOOKUP(G4038,Sheet1!J:L,3,0)</f>
        <v>广东省</v>
      </c>
      <c r="G4038" t="s">
        <v>59</v>
      </c>
      <c r="H4038" s="2" t="str">
        <f>VLOOKUP(G4038,Sheet1!J:O,6,0)</f>
        <v>华南大区</v>
      </c>
      <c r="I4038">
        <v>113</v>
      </c>
      <c r="J4038">
        <v>0</v>
      </c>
      <c r="K4038" s="8">
        <f>VLOOKUP(C4038,'渗透率、续签率'!B:C,2,0)</f>
        <v>0.58299999999999996</v>
      </c>
      <c r="L4038" s="6">
        <f t="shared" si="379"/>
        <v>0</v>
      </c>
      <c r="M4038">
        <v>43</v>
      </c>
      <c r="N4038">
        <v>0</v>
      </c>
      <c r="O4038" s="24">
        <f t="shared" si="380"/>
        <v>0</v>
      </c>
      <c r="P4038" s="35">
        <f>VLOOKUP(E4038,'参数设置&amp;汇总'!O:X,10,0)</f>
        <v>0.05</v>
      </c>
      <c r="Q4038" s="37">
        <f t="shared" si="381"/>
        <v>2.15</v>
      </c>
      <c r="R4038">
        <v>0.85</v>
      </c>
      <c r="S4038" s="38">
        <f t="shared" si="382"/>
        <v>2.5294117647058822</v>
      </c>
      <c r="T4038" s="9">
        <f t="shared" si="383"/>
        <v>1.0952352941176471</v>
      </c>
    </row>
    <row r="4039" spans="2:22" ht="18">
      <c r="B4039" t="s">
        <v>550</v>
      </c>
      <c r="C4039" t="s">
        <v>556</v>
      </c>
      <c r="D4039" t="str">
        <f>VLOOKUP(G4039,Sheet1!J:K,2,0)</f>
        <v>C</v>
      </c>
      <c r="E4039" t="str">
        <f t="shared" si="378"/>
        <v>C自习室</v>
      </c>
      <c r="F4039" t="str">
        <f>VLOOKUP(G4039,Sheet1!J:L,3,0)</f>
        <v>山东省</v>
      </c>
      <c r="G4039" t="s">
        <v>100</v>
      </c>
      <c r="H4039" s="2" t="str">
        <f>VLOOKUP(G4039,Sheet1!J:O,6,0)</f>
        <v>华北大区</v>
      </c>
      <c r="I4039">
        <v>79</v>
      </c>
      <c r="J4039">
        <v>0</v>
      </c>
      <c r="K4039" s="8">
        <f>VLOOKUP(C4039,'渗透率、续签率'!B:C,2,0)</f>
        <v>0.58299999999999996</v>
      </c>
      <c r="L4039" s="6">
        <f t="shared" si="379"/>
        <v>0</v>
      </c>
      <c r="M4039">
        <v>35</v>
      </c>
      <c r="N4039">
        <v>0</v>
      </c>
      <c r="O4039" s="24">
        <f t="shared" si="380"/>
        <v>0</v>
      </c>
      <c r="P4039" s="35">
        <f>VLOOKUP(E4039,'参数设置&amp;汇总'!O:X,10,0)</f>
        <v>0.01</v>
      </c>
      <c r="Q4039" s="37">
        <f t="shared" si="381"/>
        <v>0.35000000000000003</v>
      </c>
      <c r="R4039">
        <v>0.85</v>
      </c>
      <c r="S4039" s="38">
        <f t="shared" si="382"/>
        <v>0.41176470588235298</v>
      </c>
      <c r="T4039" s="9">
        <f t="shared" si="383"/>
        <v>0.17829411764705883</v>
      </c>
    </row>
    <row r="4040" spans="2:22" ht="18">
      <c r="B4040" t="s">
        <v>550</v>
      </c>
      <c r="C4040" t="s">
        <v>556</v>
      </c>
      <c r="D4040" t="str">
        <f>VLOOKUP(G4040,Sheet1!J:K,2,0)</f>
        <v>C</v>
      </c>
      <c r="E4040" t="str">
        <f t="shared" si="378"/>
        <v>C自习室</v>
      </c>
      <c r="F4040" t="str">
        <f>VLOOKUP(G4040,Sheet1!J:L,3,0)</f>
        <v>宁夏回族自治区</v>
      </c>
      <c r="G4040" t="s">
        <v>102</v>
      </c>
      <c r="H4040" s="2" t="str">
        <f>VLOOKUP(G4040,Sheet1!J:O,6,0)</f>
        <v>华北大区</v>
      </c>
      <c r="I4040">
        <v>49</v>
      </c>
      <c r="J4040">
        <v>0</v>
      </c>
      <c r="K4040" s="8">
        <f>VLOOKUP(C4040,'渗透率、续签率'!B:C,2,0)</f>
        <v>0.58299999999999996</v>
      </c>
      <c r="L4040" s="6">
        <f t="shared" si="379"/>
        <v>0</v>
      </c>
      <c r="M4040">
        <v>0</v>
      </c>
      <c r="N4040">
        <v>0</v>
      </c>
      <c r="O4040" s="24" t="e">
        <f t="shared" si="380"/>
        <v>#DIV/0!</v>
      </c>
      <c r="P4040" s="35">
        <f>VLOOKUP(E4040,'参数设置&amp;汇总'!O:X,10,0)</f>
        <v>0.01</v>
      </c>
      <c r="Q4040" s="37">
        <f t="shared" si="381"/>
        <v>0</v>
      </c>
      <c r="R4040">
        <v>0.85</v>
      </c>
      <c r="S4040" s="38">
        <f t="shared" si="382"/>
        <v>0</v>
      </c>
      <c r="T4040" s="9">
        <f t="shared" si="383"/>
        <v>0</v>
      </c>
    </row>
    <row r="4041" spans="2:22" ht="18">
      <c r="B4041" t="s">
        <v>550</v>
      </c>
      <c r="C4041" t="s">
        <v>556</v>
      </c>
      <c r="D4041" t="str">
        <f>VLOOKUP(G4041,Sheet1!J:K,2,0)</f>
        <v>C</v>
      </c>
      <c r="E4041" t="str">
        <f t="shared" si="378"/>
        <v>C自习室</v>
      </c>
      <c r="F4041" t="str">
        <f>VLOOKUP(G4041,Sheet1!J:L,3,0)</f>
        <v>广东省</v>
      </c>
      <c r="G4041" t="s">
        <v>103</v>
      </c>
      <c r="H4041" s="2" t="str">
        <f>VLOOKUP(G4041,Sheet1!J:O,6,0)</f>
        <v>华南大区</v>
      </c>
      <c r="I4041">
        <v>53</v>
      </c>
      <c r="J4041">
        <v>0</v>
      </c>
      <c r="K4041" s="8">
        <f>VLOOKUP(C4041,'渗透率、续签率'!B:C,2,0)</f>
        <v>0.58299999999999996</v>
      </c>
      <c r="L4041" s="6">
        <f t="shared" si="379"/>
        <v>0</v>
      </c>
      <c r="M4041">
        <v>9</v>
      </c>
      <c r="N4041">
        <v>0</v>
      </c>
      <c r="O4041" s="24">
        <f t="shared" si="380"/>
        <v>0</v>
      </c>
      <c r="P4041" s="35">
        <f>VLOOKUP(E4041,'参数设置&amp;汇总'!O:X,10,0)</f>
        <v>0.01</v>
      </c>
      <c r="Q4041" s="37">
        <f t="shared" si="381"/>
        <v>0.09</v>
      </c>
      <c r="R4041">
        <v>0.85</v>
      </c>
      <c r="S4041" s="38">
        <f t="shared" si="382"/>
        <v>0.10588235294117647</v>
      </c>
      <c r="T4041" s="9">
        <f t="shared" si="383"/>
        <v>4.5847058823529407E-2</v>
      </c>
      <c r="V4041" s="11"/>
    </row>
    <row r="4042" spans="2:22" ht="18">
      <c r="B4042" t="s">
        <v>550</v>
      </c>
      <c r="C4042" t="s">
        <v>556</v>
      </c>
      <c r="D4042" t="str">
        <f>VLOOKUP(G4042,Sheet1!J:K,2,0)</f>
        <v>C</v>
      </c>
      <c r="E4042" t="str">
        <f t="shared" si="378"/>
        <v>C自习室</v>
      </c>
      <c r="F4042" t="str">
        <f>VLOOKUP(G4042,Sheet1!J:L,3,0)</f>
        <v>甘肃省</v>
      </c>
      <c r="G4042" t="s">
        <v>105</v>
      </c>
      <c r="H4042" s="2" t="str">
        <f>VLOOKUP(G4042,Sheet1!J:O,6,0)</f>
        <v>华北大区</v>
      </c>
      <c r="I4042">
        <v>20</v>
      </c>
      <c r="J4042">
        <v>0</v>
      </c>
      <c r="K4042" s="8">
        <f>VLOOKUP(C4042,'渗透率、续签率'!B:C,2,0)</f>
        <v>0.58299999999999996</v>
      </c>
      <c r="L4042" s="6">
        <f t="shared" si="379"/>
        <v>0</v>
      </c>
      <c r="M4042">
        <v>11</v>
      </c>
      <c r="N4042">
        <v>0</v>
      </c>
      <c r="O4042" s="24">
        <f t="shared" si="380"/>
        <v>0</v>
      </c>
      <c r="P4042" s="35">
        <f>VLOOKUP(E4042,'参数设置&amp;汇总'!O:X,10,0)</f>
        <v>0.01</v>
      </c>
      <c r="Q4042" s="37">
        <f t="shared" si="381"/>
        <v>0.11</v>
      </c>
      <c r="R4042">
        <v>0.85</v>
      </c>
      <c r="S4042" s="38">
        <f t="shared" si="382"/>
        <v>0.12941176470588237</v>
      </c>
      <c r="T4042" s="9">
        <f t="shared" si="383"/>
        <v>5.6035294117647065E-2</v>
      </c>
      <c r="V4042" s="11"/>
    </row>
    <row r="4043" spans="2:22" ht="18">
      <c r="B4043" t="s">
        <v>550</v>
      </c>
      <c r="C4043" t="s">
        <v>556</v>
      </c>
      <c r="D4043" t="str">
        <f>VLOOKUP(G4043,Sheet1!J:K,2,0)</f>
        <v>C</v>
      </c>
      <c r="E4043" t="str">
        <f t="shared" si="378"/>
        <v>C自习室</v>
      </c>
      <c r="F4043" t="str">
        <f>VLOOKUP(G4043,Sheet1!J:L,3,0)</f>
        <v>山西省</v>
      </c>
      <c r="G4043" t="s">
        <v>107</v>
      </c>
      <c r="H4043" s="2" t="str">
        <f>VLOOKUP(G4043,Sheet1!J:O,6,0)</f>
        <v>华北大区</v>
      </c>
      <c r="I4043">
        <v>132</v>
      </c>
      <c r="J4043">
        <v>0</v>
      </c>
      <c r="K4043" s="8">
        <f>VLOOKUP(C4043,'渗透率、续签率'!B:C,2,0)</f>
        <v>0.58299999999999996</v>
      </c>
      <c r="L4043" s="6">
        <f t="shared" si="379"/>
        <v>0</v>
      </c>
      <c r="M4043">
        <v>20</v>
      </c>
      <c r="N4043">
        <v>0</v>
      </c>
      <c r="O4043" s="24">
        <f t="shared" si="380"/>
        <v>0</v>
      </c>
      <c r="P4043" s="35">
        <f>VLOOKUP(E4043,'参数设置&amp;汇总'!O:X,10,0)</f>
        <v>0.01</v>
      </c>
      <c r="Q4043" s="37">
        <f t="shared" si="381"/>
        <v>0.2</v>
      </c>
      <c r="R4043">
        <v>0.85</v>
      </c>
      <c r="S4043" s="38">
        <f t="shared" si="382"/>
        <v>0.23529411764705885</v>
      </c>
      <c r="T4043" s="9">
        <f t="shared" si="383"/>
        <v>0.10188235294117648</v>
      </c>
      <c r="V4043" s="11"/>
    </row>
    <row r="4044" spans="2:22" ht="18">
      <c r="B4044" t="s">
        <v>550</v>
      </c>
      <c r="C4044" t="s">
        <v>556</v>
      </c>
      <c r="D4044" t="str">
        <f>VLOOKUP(G4044,Sheet1!J:K,2,0)</f>
        <v>C</v>
      </c>
      <c r="E4044" t="str">
        <f t="shared" si="378"/>
        <v>C自习室</v>
      </c>
      <c r="F4044" t="str">
        <f>VLOOKUP(G4044,Sheet1!J:L,3,0)</f>
        <v>山东省</v>
      </c>
      <c r="G4044" t="s">
        <v>108</v>
      </c>
      <c r="H4044" s="2" t="str">
        <f>VLOOKUP(G4044,Sheet1!J:O,6,0)</f>
        <v>华北大区</v>
      </c>
      <c r="I4044">
        <v>467</v>
      </c>
      <c r="J4044">
        <v>0</v>
      </c>
      <c r="K4044" s="8">
        <f>VLOOKUP(C4044,'渗透率、续签率'!B:C,2,0)</f>
        <v>0.58299999999999996</v>
      </c>
      <c r="L4044" s="6">
        <f t="shared" si="379"/>
        <v>0</v>
      </c>
      <c r="M4044">
        <v>79</v>
      </c>
      <c r="N4044">
        <v>0</v>
      </c>
      <c r="O4044" s="24">
        <f t="shared" si="380"/>
        <v>0</v>
      </c>
      <c r="P4044" s="35">
        <f>VLOOKUP(E4044,'参数设置&amp;汇总'!O:X,10,0)</f>
        <v>0.01</v>
      </c>
      <c r="Q4044" s="37">
        <f t="shared" si="381"/>
        <v>0.79</v>
      </c>
      <c r="R4044">
        <v>0.85</v>
      </c>
      <c r="S4044" s="38">
        <f t="shared" si="382"/>
        <v>0.92941176470588238</v>
      </c>
      <c r="T4044" s="9">
        <f t="shared" si="383"/>
        <v>0.40243529411764706</v>
      </c>
      <c r="V4044" s="11"/>
    </row>
    <row r="4045" spans="2:22" ht="18">
      <c r="B4045" t="s">
        <v>550</v>
      </c>
      <c r="C4045" t="s">
        <v>556</v>
      </c>
      <c r="D4045" t="str">
        <f>VLOOKUP(G4045,Sheet1!J:K,2,0)</f>
        <v>C</v>
      </c>
      <c r="E4045" t="str">
        <f t="shared" si="378"/>
        <v>C自习室</v>
      </c>
      <c r="F4045" t="str">
        <f>VLOOKUP(G4045,Sheet1!J:L,3,0)</f>
        <v>云南省</v>
      </c>
      <c r="G4045" t="s">
        <v>109</v>
      </c>
      <c r="H4045" s="2" t="str">
        <f>VLOOKUP(G4045,Sheet1!J:O,6,0)</f>
        <v>华南大区</v>
      </c>
      <c r="I4045">
        <v>4</v>
      </c>
      <c r="J4045">
        <v>0</v>
      </c>
      <c r="K4045" s="8">
        <f>VLOOKUP(C4045,'渗透率、续签率'!B:C,2,0)</f>
        <v>0.58299999999999996</v>
      </c>
      <c r="L4045" s="6">
        <f t="shared" si="379"/>
        <v>0</v>
      </c>
      <c r="M4045">
        <v>0</v>
      </c>
      <c r="N4045">
        <v>0</v>
      </c>
      <c r="O4045" s="24" t="e">
        <f t="shared" si="380"/>
        <v>#DIV/0!</v>
      </c>
      <c r="P4045" s="35">
        <f>VLOOKUP(E4045,'参数设置&amp;汇总'!O:X,10,0)</f>
        <v>0.01</v>
      </c>
      <c r="Q4045" s="37">
        <f t="shared" si="381"/>
        <v>0</v>
      </c>
      <c r="R4045">
        <v>0.85</v>
      </c>
      <c r="S4045" s="38">
        <f t="shared" si="382"/>
        <v>0</v>
      </c>
      <c r="T4045" s="9">
        <f t="shared" si="383"/>
        <v>0</v>
      </c>
      <c r="V4045" s="11"/>
    </row>
    <row r="4046" spans="2:22" ht="18">
      <c r="B4046" t="s">
        <v>550</v>
      </c>
      <c r="C4046" t="s">
        <v>556</v>
      </c>
      <c r="D4046" t="str">
        <f>VLOOKUP(G4046,Sheet1!J:K,2,0)</f>
        <v>C</v>
      </c>
      <c r="E4046" t="str">
        <f t="shared" si="378"/>
        <v>C自习室</v>
      </c>
      <c r="F4046" t="str">
        <f>VLOOKUP(G4046,Sheet1!J:L,3,0)</f>
        <v>海南省</v>
      </c>
      <c r="G4046" t="s">
        <v>110</v>
      </c>
      <c r="H4046" s="2" t="str">
        <f>VLOOKUP(G4046,Sheet1!J:O,6,0)</f>
        <v>华南大区</v>
      </c>
      <c r="I4046">
        <v>2</v>
      </c>
      <c r="J4046">
        <v>0</v>
      </c>
      <c r="K4046" s="8">
        <f>VLOOKUP(C4046,'渗透率、续签率'!B:C,2,0)</f>
        <v>0.58299999999999996</v>
      </c>
      <c r="L4046" s="6">
        <f t="shared" si="379"/>
        <v>0</v>
      </c>
      <c r="M4046">
        <v>0</v>
      </c>
      <c r="N4046">
        <v>0</v>
      </c>
      <c r="O4046" s="24" t="e">
        <f t="shared" si="380"/>
        <v>#DIV/0!</v>
      </c>
      <c r="P4046" s="35">
        <f>VLOOKUP(E4046,'参数设置&amp;汇总'!O:X,10,0)</f>
        <v>0.01</v>
      </c>
      <c r="Q4046" s="37">
        <f t="shared" si="381"/>
        <v>0</v>
      </c>
      <c r="R4046">
        <v>0.85</v>
      </c>
      <c r="S4046" s="38">
        <f t="shared" si="382"/>
        <v>0</v>
      </c>
      <c r="T4046" s="9">
        <f t="shared" si="383"/>
        <v>0</v>
      </c>
      <c r="V4046" s="11"/>
    </row>
    <row r="4047" spans="2:22" ht="18">
      <c r="B4047" t="s">
        <v>550</v>
      </c>
      <c r="C4047" t="s">
        <v>556</v>
      </c>
      <c r="D4047" t="str">
        <f>VLOOKUP(G4047,Sheet1!J:K,2,0)</f>
        <v>C</v>
      </c>
      <c r="E4047" t="str">
        <f t="shared" si="378"/>
        <v>C自习室</v>
      </c>
      <c r="F4047" t="str">
        <f>VLOOKUP(G4047,Sheet1!J:L,3,0)</f>
        <v>辽宁省</v>
      </c>
      <c r="G4047" t="s">
        <v>111</v>
      </c>
      <c r="H4047" s="2" t="str">
        <f>VLOOKUP(G4047,Sheet1!J:O,6,0)</f>
        <v>华北大区</v>
      </c>
      <c r="I4047">
        <v>29</v>
      </c>
      <c r="J4047">
        <v>0</v>
      </c>
      <c r="K4047" s="8">
        <f>VLOOKUP(C4047,'渗透率、续签率'!B:C,2,0)</f>
        <v>0.58299999999999996</v>
      </c>
      <c r="L4047" s="6">
        <f t="shared" si="379"/>
        <v>0</v>
      </c>
      <c r="M4047">
        <v>13</v>
      </c>
      <c r="N4047">
        <v>0</v>
      </c>
      <c r="O4047" s="24">
        <f t="shared" si="380"/>
        <v>0</v>
      </c>
      <c r="P4047" s="35">
        <f>VLOOKUP(E4047,'参数设置&amp;汇总'!O:X,10,0)</f>
        <v>0.01</v>
      </c>
      <c r="Q4047" s="37">
        <f t="shared" si="381"/>
        <v>0.13</v>
      </c>
      <c r="R4047">
        <v>0.85</v>
      </c>
      <c r="S4047" s="38">
        <f t="shared" si="382"/>
        <v>0.15294117647058825</v>
      </c>
      <c r="T4047" s="9">
        <f t="shared" si="383"/>
        <v>6.6223529411764709E-2</v>
      </c>
      <c r="V4047" s="11"/>
    </row>
    <row r="4048" spans="2:22" ht="18">
      <c r="B4048" t="s">
        <v>550</v>
      </c>
      <c r="C4048" t="s">
        <v>556</v>
      </c>
      <c r="D4048" t="str">
        <f>VLOOKUP(G4048,Sheet1!J:K,2,0)</f>
        <v>C</v>
      </c>
      <c r="E4048" t="str">
        <f t="shared" si="378"/>
        <v>C自习室</v>
      </c>
      <c r="F4048" t="str">
        <f>VLOOKUP(G4048,Sheet1!J:L,3,0)</f>
        <v>浙江省</v>
      </c>
      <c r="G4048" t="s">
        <v>112</v>
      </c>
      <c r="H4048" s="2" t="str">
        <f>VLOOKUP(G4048,Sheet1!J:O,6,0)</f>
        <v>华南大区</v>
      </c>
      <c r="I4048">
        <v>16</v>
      </c>
      <c r="J4048">
        <v>0</v>
      </c>
      <c r="K4048" s="8">
        <f>VLOOKUP(C4048,'渗透率、续签率'!B:C,2,0)</f>
        <v>0.58299999999999996</v>
      </c>
      <c r="L4048" s="6">
        <f t="shared" si="379"/>
        <v>0</v>
      </c>
      <c r="M4048">
        <v>1</v>
      </c>
      <c r="N4048">
        <v>0</v>
      </c>
      <c r="O4048" s="24">
        <f t="shared" si="380"/>
        <v>0</v>
      </c>
      <c r="P4048" s="35">
        <f>VLOOKUP(E4048,'参数设置&amp;汇总'!O:X,10,0)</f>
        <v>0.01</v>
      </c>
      <c r="Q4048" s="37">
        <f t="shared" si="381"/>
        <v>0.01</v>
      </c>
      <c r="R4048">
        <v>0.85</v>
      </c>
      <c r="S4048" s="38">
        <f t="shared" si="382"/>
        <v>1.1764705882352941E-2</v>
      </c>
      <c r="T4048" s="9">
        <f t="shared" si="383"/>
        <v>5.0941176470588236E-3</v>
      </c>
      <c r="V4048" s="11"/>
    </row>
    <row r="4049" spans="2:22" ht="18">
      <c r="B4049" t="s">
        <v>550</v>
      </c>
      <c r="C4049" t="s">
        <v>556</v>
      </c>
      <c r="D4049" t="str">
        <f>VLOOKUP(G4049,Sheet1!J:K,2,0)</f>
        <v>C</v>
      </c>
      <c r="E4049" t="str">
        <f t="shared" si="378"/>
        <v>C自习室</v>
      </c>
      <c r="F4049" t="str">
        <f>VLOOKUP(G4049,Sheet1!J:L,3,0)</f>
        <v>云南省</v>
      </c>
      <c r="G4049" t="s">
        <v>113</v>
      </c>
      <c r="H4049" s="2" t="str">
        <f>VLOOKUP(G4049,Sheet1!J:O,6,0)</f>
        <v>华南大区</v>
      </c>
      <c r="I4049">
        <v>14</v>
      </c>
      <c r="J4049">
        <v>0</v>
      </c>
      <c r="K4049" s="8">
        <f>VLOOKUP(C4049,'渗透率、续签率'!B:C,2,0)</f>
        <v>0.58299999999999996</v>
      </c>
      <c r="L4049" s="6">
        <f t="shared" si="379"/>
        <v>0</v>
      </c>
      <c r="M4049">
        <v>0</v>
      </c>
      <c r="N4049">
        <v>0</v>
      </c>
      <c r="O4049" s="24" t="e">
        <f t="shared" si="380"/>
        <v>#DIV/0!</v>
      </c>
      <c r="P4049" s="35">
        <f>VLOOKUP(E4049,'参数设置&amp;汇总'!O:X,10,0)</f>
        <v>0.01</v>
      </c>
      <c r="Q4049" s="37">
        <f t="shared" si="381"/>
        <v>0</v>
      </c>
      <c r="R4049">
        <v>0.85</v>
      </c>
      <c r="S4049" s="38">
        <f t="shared" si="382"/>
        <v>0</v>
      </c>
      <c r="T4049" s="9">
        <f t="shared" si="383"/>
        <v>0</v>
      </c>
    </row>
    <row r="4050" spans="2:22" ht="18">
      <c r="B4050" t="s">
        <v>550</v>
      </c>
      <c r="C4050" t="s">
        <v>556</v>
      </c>
      <c r="D4050" t="str">
        <f>VLOOKUP(G4050,Sheet1!J:K,2,0)</f>
        <v>C</v>
      </c>
      <c r="E4050" t="str">
        <f t="shared" si="378"/>
        <v>C自习室</v>
      </c>
      <c r="F4050" t="str">
        <f>VLOOKUP(G4050,Sheet1!J:L,3,0)</f>
        <v>内蒙古自治区</v>
      </c>
      <c r="G4050" t="s">
        <v>115</v>
      </c>
      <c r="H4050" s="2" t="str">
        <f>VLOOKUP(G4050,Sheet1!J:O,6,0)</f>
        <v>华北大区</v>
      </c>
      <c r="I4050">
        <v>50</v>
      </c>
      <c r="J4050">
        <v>0</v>
      </c>
      <c r="K4050" s="8">
        <f>VLOOKUP(C4050,'渗透率、续签率'!B:C,2,0)</f>
        <v>0.58299999999999996</v>
      </c>
      <c r="L4050" s="6">
        <f t="shared" si="379"/>
        <v>0</v>
      </c>
      <c r="M4050">
        <v>9</v>
      </c>
      <c r="N4050">
        <v>0</v>
      </c>
      <c r="O4050" s="24">
        <f t="shared" si="380"/>
        <v>0</v>
      </c>
      <c r="P4050" s="35">
        <f>VLOOKUP(E4050,'参数设置&amp;汇总'!O:X,10,0)</f>
        <v>0.01</v>
      </c>
      <c r="Q4050" s="37">
        <f t="shared" si="381"/>
        <v>0.09</v>
      </c>
      <c r="R4050">
        <v>0.85</v>
      </c>
      <c r="S4050" s="38">
        <f t="shared" si="382"/>
        <v>0.10588235294117647</v>
      </c>
      <c r="T4050" s="9">
        <f t="shared" si="383"/>
        <v>4.5847058823529407E-2</v>
      </c>
      <c r="V4050" s="11"/>
    </row>
    <row r="4051" spans="2:22" ht="18">
      <c r="B4051" t="s">
        <v>550</v>
      </c>
      <c r="C4051" t="s">
        <v>556</v>
      </c>
      <c r="D4051" t="str">
        <f>VLOOKUP(G4051,Sheet1!J:K,2,0)</f>
        <v>C</v>
      </c>
      <c r="E4051" t="str">
        <f t="shared" si="378"/>
        <v>C自习室</v>
      </c>
      <c r="F4051" t="str">
        <f>VLOOKUP(G4051,Sheet1!J:L,3,0)</f>
        <v>内蒙古自治区</v>
      </c>
      <c r="G4051" t="s">
        <v>116</v>
      </c>
      <c r="H4051" s="2" t="str">
        <f>VLOOKUP(G4051,Sheet1!J:O,6,0)</f>
        <v>华北大区</v>
      </c>
      <c r="I4051">
        <v>13</v>
      </c>
      <c r="J4051">
        <v>0</v>
      </c>
      <c r="K4051" s="8">
        <f>VLOOKUP(C4051,'渗透率、续签率'!B:C,2,0)</f>
        <v>0.58299999999999996</v>
      </c>
      <c r="L4051" s="6">
        <f t="shared" si="379"/>
        <v>0</v>
      </c>
      <c r="M4051">
        <v>0</v>
      </c>
      <c r="N4051">
        <v>0</v>
      </c>
      <c r="O4051" s="24" t="e">
        <f t="shared" si="380"/>
        <v>#DIV/0!</v>
      </c>
      <c r="P4051" s="35">
        <f>VLOOKUP(E4051,'参数设置&amp;汇总'!O:X,10,0)</f>
        <v>0.01</v>
      </c>
      <c r="Q4051" s="37">
        <f t="shared" si="381"/>
        <v>0</v>
      </c>
      <c r="R4051">
        <v>0.85</v>
      </c>
      <c r="S4051" s="38">
        <f t="shared" si="382"/>
        <v>0</v>
      </c>
      <c r="T4051" s="9">
        <f t="shared" si="383"/>
        <v>0</v>
      </c>
    </row>
    <row r="4052" spans="2:22" ht="18">
      <c r="B4052" t="s">
        <v>550</v>
      </c>
      <c r="C4052" t="s">
        <v>556</v>
      </c>
      <c r="D4052" t="str">
        <f>VLOOKUP(G4052,Sheet1!J:K,2,0)</f>
        <v>C</v>
      </c>
      <c r="E4052" t="str">
        <f t="shared" si="378"/>
        <v>C自习室</v>
      </c>
      <c r="F4052" t="str">
        <f>VLOOKUP(G4052,Sheet1!J:L,3,0)</f>
        <v>新疆维吾尔自治区</v>
      </c>
      <c r="G4052" t="s">
        <v>118</v>
      </c>
      <c r="H4052" s="2" t="str">
        <f>VLOOKUP(G4052,Sheet1!J:O,6,0)</f>
        <v>华北大区</v>
      </c>
      <c r="I4052">
        <v>108</v>
      </c>
      <c r="J4052">
        <v>1</v>
      </c>
      <c r="K4052" s="8">
        <f>VLOOKUP(C4052,'渗透率、续签率'!B:C,2,0)</f>
        <v>0.58299999999999996</v>
      </c>
      <c r="L4052" s="6">
        <f t="shared" si="379"/>
        <v>9.2592592592592587E-3</v>
      </c>
      <c r="M4052">
        <v>55</v>
      </c>
      <c r="N4052">
        <v>1</v>
      </c>
      <c r="O4052" s="24">
        <f t="shared" si="380"/>
        <v>1.8181818181818181E-2</v>
      </c>
      <c r="P4052" s="35">
        <f>VLOOKUP(E4052,'参数设置&amp;汇总'!O:X,10,0)</f>
        <v>0.01</v>
      </c>
      <c r="Q4052" s="37">
        <f t="shared" si="381"/>
        <v>1</v>
      </c>
      <c r="R4052">
        <v>0.85</v>
      </c>
      <c r="S4052" s="38">
        <f t="shared" si="382"/>
        <v>0.49058823529411771</v>
      </c>
      <c r="T4052" s="9">
        <f t="shared" si="383"/>
        <v>0.21242470588235296</v>
      </c>
    </row>
    <row r="4053" spans="2:22" ht="18">
      <c r="B4053" t="s">
        <v>550</v>
      </c>
      <c r="C4053" t="s">
        <v>556</v>
      </c>
      <c r="D4053" t="str">
        <f>VLOOKUP(G4053,Sheet1!J:K,2,0)</f>
        <v>C</v>
      </c>
      <c r="E4053" t="str">
        <f t="shared" si="378"/>
        <v>C自习室</v>
      </c>
      <c r="F4053" t="str">
        <f>VLOOKUP(G4053,Sheet1!J:L,3,0)</f>
        <v>海南省</v>
      </c>
      <c r="G4053" t="s">
        <v>119</v>
      </c>
      <c r="H4053" s="2" t="str">
        <f>VLOOKUP(G4053,Sheet1!J:O,6,0)</f>
        <v>华南大区</v>
      </c>
      <c r="I4053">
        <v>1</v>
      </c>
      <c r="J4053">
        <v>0</v>
      </c>
      <c r="K4053" s="8">
        <f>VLOOKUP(C4053,'渗透率、续签率'!B:C,2,0)</f>
        <v>0.58299999999999996</v>
      </c>
      <c r="L4053" s="6">
        <f t="shared" si="379"/>
        <v>0</v>
      </c>
      <c r="M4053">
        <v>0</v>
      </c>
      <c r="N4053">
        <v>0</v>
      </c>
      <c r="O4053" s="24" t="e">
        <f t="shared" si="380"/>
        <v>#DIV/0!</v>
      </c>
      <c r="P4053" s="35">
        <f>VLOOKUP(E4053,'参数设置&amp;汇总'!O:X,10,0)</f>
        <v>0.01</v>
      </c>
      <c r="Q4053" s="37">
        <f t="shared" si="381"/>
        <v>0</v>
      </c>
      <c r="R4053">
        <v>0.85</v>
      </c>
      <c r="S4053" s="38">
        <f t="shared" si="382"/>
        <v>0</v>
      </c>
      <c r="T4053" s="9">
        <f t="shared" si="383"/>
        <v>0</v>
      </c>
      <c r="V4053" s="11"/>
    </row>
    <row r="4054" spans="2:22" ht="18">
      <c r="B4054" t="s">
        <v>550</v>
      </c>
      <c r="C4054" t="s">
        <v>556</v>
      </c>
      <c r="D4054" t="str">
        <f>VLOOKUP(G4054,Sheet1!J:K,2,0)</f>
        <v>C</v>
      </c>
      <c r="E4054" t="str">
        <f t="shared" si="378"/>
        <v>C自习室</v>
      </c>
      <c r="F4054" t="str">
        <f>VLOOKUP(G4054,Sheet1!J:L,3,0)</f>
        <v>四川省</v>
      </c>
      <c r="G4054" t="s">
        <v>120</v>
      </c>
      <c r="H4054" s="2" t="str">
        <f>VLOOKUP(G4054,Sheet1!J:O,6,0)</f>
        <v>华北大区</v>
      </c>
      <c r="I4054">
        <v>15</v>
      </c>
      <c r="J4054">
        <v>0</v>
      </c>
      <c r="K4054" s="8">
        <f>VLOOKUP(C4054,'渗透率、续签率'!B:C,2,0)</f>
        <v>0.58299999999999996</v>
      </c>
      <c r="L4054" s="6">
        <f t="shared" si="379"/>
        <v>0</v>
      </c>
      <c r="M4054">
        <v>1</v>
      </c>
      <c r="N4054">
        <v>0</v>
      </c>
      <c r="O4054" s="24">
        <f t="shared" si="380"/>
        <v>0</v>
      </c>
      <c r="P4054" s="35">
        <f>VLOOKUP(E4054,'参数设置&amp;汇总'!O:X,10,0)</f>
        <v>0.01</v>
      </c>
      <c r="Q4054" s="37">
        <f t="shared" si="381"/>
        <v>0.01</v>
      </c>
      <c r="R4054">
        <v>0.85</v>
      </c>
      <c r="S4054" s="38">
        <f t="shared" si="382"/>
        <v>1.1764705882352941E-2</v>
      </c>
      <c r="T4054" s="9">
        <f t="shared" si="383"/>
        <v>5.0941176470588236E-3</v>
      </c>
    </row>
    <row r="4055" spans="2:22" ht="18">
      <c r="B4055" t="s">
        <v>550</v>
      </c>
      <c r="C4055" t="s">
        <v>556</v>
      </c>
      <c r="D4055" t="str">
        <f>VLOOKUP(G4055,Sheet1!J:K,2,0)</f>
        <v>C</v>
      </c>
      <c r="E4055" t="str">
        <f t="shared" si="378"/>
        <v>C自习室</v>
      </c>
      <c r="F4055" t="str">
        <f>VLOOKUP(G4055,Sheet1!J:L,3,0)</f>
        <v>江西省</v>
      </c>
      <c r="G4055" t="s">
        <v>121</v>
      </c>
      <c r="H4055" s="2" t="str">
        <f>VLOOKUP(G4055,Sheet1!J:O,6,0)</f>
        <v>华南大区</v>
      </c>
      <c r="I4055">
        <v>101</v>
      </c>
      <c r="J4055">
        <v>0</v>
      </c>
      <c r="K4055" s="8">
        <f>VLOOKUP(C4055,'渗透率、续签率'!B:C,2,0)</f>
        <v>0.58299999999999996</v>
      </c>
      <c r="L4055" s="6">
        <f t="shared" si="379"/>
        <v>0</v>
      </c>
      <c r="M4055">
        <v>16</v>
      </c>
      <c r="N4055">
        <v>0</v>
      </c>
      <c r="O4055" s="24">
        <f t="shared" si="380"/>
        <v>0</v>
      </c>
      <c r="P4055" s="35">
        <f>VLOOKUP(E4055,'参数设置&amp;汇总'!O:X,10,0)</f>
        <v>0.01</v>
      </c>
      <c r="Q4055" s="37">
        <f t="shared" si="381"/>
        <v>0.16</v>
      </c>
      <c r="R4055">
        <v>0.85</v>
      </c>
      <c r="S4055" s="38">
        <f t="shared" si="382"/>
        <v>0.18823529411764706</v>
      </c>
      <c r="T4055" s="9">
        <f t="shared" si="383"/>
        <v>8.1505882352941178E-2</v>
      </c>
    </row>
    <row r="4056" spans="2:22" ht="18">
      <c r="B4056" t="s">
        <v>550</v>
      </c>
      <c r="C4056" t="s">
        <v>556</v>
      </c>
      <c r="D4056" t="str">
        <f>VLOOKUP(G4056,Sheet1!J:K,2,0)</f>
        <v>C</v>
      </c>
      <c r="E4056" t="str">
        <f t="shared" si="378"/>
        <v>C自习室</v>
      </c>
      <c r="F4056" t="str">
        <f>VLOOKUP(G4056,Sheet1!J:L,3,0)</f>
        <v>广东省</v>
      </c>
      <c r="G4056" t="s">
        <v>122</v>
      </c>
      <c r="H4056" s="2" t="str">
        <f>VLOOKUP(G4056,Sheet1!J:O,6,0)</f>
        <v>华南大区</v>
      </c>
      <c r="I4056">
        <v>16</v>
      </c>
      <c r="J4056">
        <v>0</v>
      </c>
      <c r="K4056" s="8">
        <f>VLOOKUP(C4056,'渗透率、续签率'!B:C,2,0)</f>
        <v>0.58299999999999996</v>
      </c>
      <c r="L4056" s="6">
        <f t="shared" si="379"/>
        <v>0</v>
      </c>
      <c r="M4056">
        <v>0</v>
      </c>
      <c r="N4056">
        <v>0</v>
      </c>
      <c r="O4056" s="24" t="e">
        <f t="shared" si="380"/>
        <v>#DIV/0!</v>
      </c>
      <c r="P4056" s="35">
        <f>VLOOKUP(E4056,'参数设置&amp;汇总'!O:X,10,0)</f>
        <v>0.01</v>
      </c>
      <c r="Q4056" s="37">
        <f t="shared" si="381"/>
        <v>0</v>
      </c>
      <c r="R4056">
        <v>0.85</v>
      </c>
      <c r="S4056" s="38">
        <f t="shared" si="382"/>
        <v>0</v>
      </c>
      <c r="T4056" s="9">
        <f t="shared" si="383"/>
        <v>0</v>
      </c>
      <c r="V4056" s="11"/>
    </row>
    <row r="4057" spans="2:22" ht="18">
      <c r="B4057" t="s">
        <v>550</v>
      </c>
      <c r="C4057" t="s">
        <v>556</v>
      </c>
      <c r="D4057" t="str">
        <f>VLOOKUP(G4057,Sheet1!J:K,2,0)</f>
        <v>C</v>
      </c>
      <c r="E4057" t="str">
        <f t="shared" si="378"/>
        <v>C自习室</v>
      </c>
      <c r="F4057" t="str">
        <f>VLOOKUP(G4057,Sheet1!J:L,3,0)</f>
        <v>新疆维吾尔自治区</v>
      </c>
      <c r="G4057" t="s">
        <v>123</v>
      </c>
      <c r="H4057" s="2" t="str">
        <f>VLOOKUP(G4057,Sheet1!J:O,6,0)</f>
        <v>华北大区</v>
      </c>
      <c r="I4057">
        <v>3</v>
      </c>
      <c r="J4057">
        <v>0</v>
      </c>
      <c r="K4057" s="8">
        <f>VLOOKUP(C4057,'渗透率、续签率'!B:C,2,0)</f>
        <v>0.58299999999999996</v>
      </c>
      <c r="L4057" s="6">
        <f t="shared" si="379"/>
        <v>0</v>
      </c>
      <c r="M4057">
        <v>0</v>
      </c>
      <c r="N4057">
        <v>0</v>
      </c>
      <c r="O4057" s="24" t="e">
        <f t="shared" si="380"/>
        <v>#DIV/0!</v>
      </c>
      <c r="P4057" s="35">
        <f>VLOOKUP(E4057,'参数设置&amp;汇总'!O:X,10,0)</f>
        <v>0.01</v>
      </c>
      <c r="Q4057" s="37">
        <f t="shared" si="381"/>
        <v>0</v>
      </c>
      <c r="R4057">
        <v>0.85</v>
      </c>
      <c r="S4057" s="38">
        <f t="shared" si="382"/>
        <v>0</v>
      </c>
      <c r="T4057" s="9">
        <f t="shared" si="383"/>
        <v>0</v>
      </c>
    </row>
    <row r="4058" spans="2:22" ht="18">
      <c r="B4058" t="s">
        <v>550</v>
      </c>
      <c r="C4058" t="s">
        <v>556</v>
      </c>
      <c r="D4058" t="str">
        <f>VLOOKUP(G4058,Sheet1!J:K,2,0)</f>
        <v>C</v>
      </c>
      <c r="E4058" t="str">
        <f t="shared" si="378"/>
        <v>C自习室</v>
      </c>
      <c r="F4058" t="str">
        <f>VLOOKUP(G4058,Sheet1!J:L,3,0)</f>
        <v>海南省</v>
      </c>
      <c r="G4058" t="s">
        <v>124</v>
      </c>
      <c r="H4058" s="2" t="str">
        <f>VLOOKUP(G4058,Sheet1!J:O,6,0)</f>
        <v>华南大区</v>
      </c>
      <c r="I4058">
        <v>1</v>
      </c>
      <c r="J4058">
        <v>0</v>
      </c>
      <c r="K4058" s="8">
        <f>VLOOKUP(C4058,'渗透率、续签率'!B:C,2,0)</f>
        <v>0.58299999999999996</v>
      </c>
      <c r="L4058" s="6">
        <f t="shared" si="379"/>
        <v>0</v>
      </c>
      <c r="M4058">
        <v>0</v>
      </c>
      <c r="N4058">
        <v>0</v>
      </c>
      <c r="O4058" s="24" t="e">
        <f t="shared" si="380"/>
        <v>#DIV/0!</v>
      </c>
      <c r="P4058" s="35">
        <f>VLOOKUP(E4058,'参数设置&amp;汇总'!O:X,10,0)</f>
        <v>0.01</v>
      </c>
      <c r="Q4058" s="37">
        <f t="shared" si="381"/>
        <v>0</v>
      </c>
      <c r="R4058">
        <v>0.85</v>
      </c>
      <c r="S4058" s="38">
        <f t="shared" si="382"/>
        <v>0</v>
      </c>
      <c r="T4058" s="9">
        <f t="shared" si="383"/>
        <v>0</v>
      </c>
      <c r="V4058" s="11"/>
    </row>
    <row r="4059" spans="2:22" ht="18">
      <c r="B4059" t="s">
        <v>550</v>
      </c>
      <c r="C4059" t="s">
        <v>556</v>
      </c>
      <c r="D4059" t="str">
        <f>VLOOKUP(G4059,Sheet1!J:K,2,0)</f>
        <v>C</v>
      </c>
      <c r="E4059" t="str">
        <f t="shared" si="378"/>
        <v>C自习室</v>
      </c>
      <c r="F4059" t="str">
        <f>VLOOKUP(G4059,Sheet1!J:L,3,0)</f>
        <v>安徽省</v>
      </c>
      <c r="G4059" t="s">
        <v>125</v>
      </c>
      <c r="H4059" s="2" t="str">
        <f>VLOOKUP(G4059,Sheet1!J:O,6,0)</f>
        <v>华南大区</v>
      </c>
      <c r="I4059">
        <v>94</v>
      </c>
      <c r="J4059">
        <v>0</v>
      </c>
      <c r="K4059" s="8">
        <f>VLOOKUP(C4059,'渗透率、续签率'!B:C,2,0)</f>
        <v>0.58299999999999996</v>
      </c>
      <c r="L4059" s="6">
        <f t="shared" si="379"/>
        <v>0</v>
      </c>
      <c r="M4059">
        <v>20</v>
      </c>
      <c r="N4059">
        <v>0</v>
      </c>
      <c r="O4059" s="24">
        <f t="shared" si="380"/>
        <v>0</v>
      </c>
      <c r="P4059" s="35">
        <f>VLOOKUP(E4059,'参数设置&amp;汇总'!O:X,10,0)</f>
        <v>0.01</v>
      </c>
      <c r="Q4059" s="37">
        <f t="shared" si="381"/>
        <v>0.2</v>
      </c>
      <c r="R4059">
        <v>0.85</v>
      </c>
      <c r="S4059" s="38">
        <f t="shared" si="382"/>
        <v>0.23529411764705885</v>
      </c>
      <c r="T4059" s="9">
        <f t="shared" si="383"/>
        <v>0.10188235294117648</v>
      </c>
      <c r="V4059" s="11"/>
    </row>
    <row r="4060" spans="2:22" ht="18">
      <c r="B4060" t="s">
        <v>550</v>
      </c>
      <c r="C4060" t="s">
        <v>556</v>
      </c>
      <c r="D4060" t="str">
        <f>VLOOKUP(G4060,Sheet1!J:K,2,0)</f>
        <v>C</v>
      </c>
      <c r="E4060" t="str">
        <f t="shared" si="378"/>
        <v>C自习室</v>
      </c>
      <c r="F4060" t="str">
        <f>VLOOKUP(G4060,Sheet1!J:L,3,0)</f>
        <v>湖北省</v>
      </c>
      <c r="G4060" t="s">
        <v>126</v>
      </c>
      <c r="H4060" s="2" t="str">
        <f>VLOOKUP(G4060,Sheet1!J:O,6,0)</f>
        <v>华南大区</v>
      </c>
      <c r="I4060">
        <v>10</v>
      </c>
      <c r="J4060">
        <v>0</v>
      </c>
      <c r="K4060" s="8">
        <f>VLOOKUP(C4060,'渗透率、续签率'!B:C,2,0)</f>
        <v>0.58299999999999996</v>
      </c>
      <c r="L4060" s="6">
        <f t="shared" si="379"/>
        <v>0</v>
      </c>
      <c r="M4060">
        <v>0</v>
      </c>
      <c r="N4060">
        <v>0</v>
      </c>
      <c r="O4060" s="24" t="e">
        <f t="shared" si="380"/>
        <v>#DIV/0!</v>
      </c>
      <c r="P4060" s="35">
        <f>VLOOKUP(E4060,'参数设置&amp;汇总'!O:X,10,0)</f>
        <v>0.01</v>
      </c>
      <c r="Q4060" s="37">
        <f t="shared" si="381"/>
        <v>0</v>
      </c>
      <c r="R4060">
        <v>0.85</v>
      </c>
      <c r="S4060" s="38">
        <f t="shared" si="382"/>
        <v>0</v>
      </c>
      <c r="T4060" s="9">
        <f t="shared" si="383"/>
        <v>0</v>
      </c>
    </row>
    <row r="4061" spans="2:22" ht="18">
      <c r="B4061" t="s">
        <v>550</v>
      </c>
      <c r="C4061" t="s">
        <v>556</v>
      </c>
      <c r="D4061" t="str">
        <f>VLOOKUP(G4061,Sheet1!J:K,2,0)</f>
        <v>C</v>
      </c>
      <c r="E4061" t="str">
        <f t="shared" si="378"/>
        <v>C自习室</v>
      </c>
      <c r="F4061" t="str">
        <f>VLOOKUP(G4061,Sheet1!J:L,3,0)</f>
        <v>黑龙江省</v>
      </c>
      <c r="G4061" t="s">
        <v>127</v>
      </c>
      <c r="H4061" s="2" t="str">
        <f>VLOOKUP(G4061,Sheet1!J:O,6,0)</f>
        <v>华北大区</v>
      </c>
      <c r="I4061">
        <v>9</v>
      </c>
      <c r="J4061">
        <v>0</v>
      </c>
      <c r="K4061" s="8">
        <f>VLOOKUP(C4061,'渗透率、续签率'!B:C,2,0)</f>
        <v>0.58299999999999996</v>
      </c>
      <c r="L4061" s="6">
        <f t="shared" si="379"/>
        <v>0</v>
      </c>
      <c r="M4061">
        <v>2</v>
      </c>
      <c r="N4061">
        <v>0</v>
      </c>
      <c r="O4061" s="24">
        <f t="shared" si="380"/>
        <v>0</v>
      </c>
      <c r="P4061" s="35">
        <f>VLOOKUP(E4061,'参数设置&amp;汇总'!O:X,10,0)</f>
        <v>0.01</v>
      </c>
      <c r="Q4061" s="37">
        <f t="shared" si="381"/>
        <v>0.02</v>
      </c>
      <c r="R4061">
        <v>0.85</v>
      </c>
      <c r="S4061" s="38">
        <f t="shared" si="382"/>
        <v>2.3529411764705882E-2</v>
      </c>
      <c r="T4061" s="9">
        <f t="shared" si="383"/>
        <v>1.0188235294117647E-2</v>
      </c>
    </row>
    <row r="4062" spans="2:22" ht="18">
      <c r="B4062" t="s">
        <v>550</v>
      </c>
      <c r="C4062" t="s">
        <v>556</v>
      </c>
      <c r="D4062" t="str">
        <f>VLOOKUP(G4062,Sheet1!J:K,2,0)</f>
        <v>C</v>
      </c>
      <c r="E4062" t="str">
        <f t="shared" si="378"/>
        <v>C自习室</v>
      </c>
      <c r="F4062" t="str">
        <f>VLOOKUP(G4062,Sheet1!J:L,3,0)</f>
        <v>新疆维吾尔自治区</v>
      </c>
      <c r="G4062" t="s">
        <v>128</v>
      </c>
      <c r="H4062" s="2" t="str">
        <f>VLOOKUP(G4062,Sheet1!J:O,6,0)</f>
        <v>华北大区</v>
      </c>
      <c r="I4062">
        <v>47</v>
      </c>
      <c r="J4062">
        <v>0</v>
      </c>
      <c r="K4062" s="8">
        <f>VLOOKUP(C4062,'渗透率、续签率'!B:C,2,0)</f>
        <v>0.58299999999999996</v>
      </c>
      <c r="L4062" s="6">
        <f t="shared" si="379"/>
        <v>0</v>
      </c>
      <c r="M4062">
        <v>18</v>
      </c>
      <c r="N4062">
        <v>0</v>
      </c>
      <c r="O4062" s="24">
        <f t="shared" si="380"/>
        <v>0</v>
      </c>
      <c r="P4062" s="35">
        <f>VLOOKUP(E4062,'参数设置&amp;汇总'!O:X,10,0)</f>
        <v>0.01</v>
      </c>
      <c r="Q4062" s="37">
        <f t="shared" si="381"/>
        <v>0.18</v>
      </c>
      <c r="R4062">
        <v>0.85</v>
      </c>
      <c r="S4062" s="38">
        <f t="shared" si="382"/>
        <v>0.21176470588235294</v>
      </c>
      <c r="T4062" s="9">
        <f t="shared" si="383"/>
        <v>9.1694117647058815E-2</v>
      </c>
    </row>
    <row r="4063" spans="2:22" ht="18">
      <c r="B4063" t="s">
        <v>550</v>
      </c>
      <c r="C4063" t="s">
        <v>556</v>
      </c>
      <c r="D4063" t="str">
        <f>VLOOKUP(G4063,Sheet1!J:K,2,0)</f>
        <v>B</v>
      </c>
      <c r="E4063" t="str">
        <f t="shared" si="378"/>
        <v>B自习室</v>
      </c>
      <c r="F4063" t="str">
        <f>VLOOKUP(G4063,Sheet1!J:L,3,0)</f>
        <v>广东省</v>
      </c>
      <c r="G4063" t="s">
        <v>60</v>
      </c>
      <c r="H4063" s="2" t="str">
        <f>VLOOKUP(G4063,Sheet1!J:O,6,0)</f>
        <v>华南大区</v>
      </c>
      <c r="I4063">
        <v>111</v>
      </c>
      <c r="J4063">
        <v>0</v>
      </c>
      <c r="K4063" s="8">
        <f>VLOOKUP(C4063,'渗透率、续签率'!B:C,2,0)</f>
        <v>0.58299999999999996</v>
      </c>
      <c r="L4063" s="6">
        <f t="shared" si="379"/>
        <v>0</v>
      </c>
      <c r="M4063">
        <v>32</v>
      </c>
      <c r="N4063">
        <v>0</v>
      </c>
      <c r="O4063" s="24">
        <f t="shared" si="380"/>
        <v>0</v>
      </c>
      <c r="P4063" s="35">
        <f>VLOOKUP(E4063,'参数设置&amp;汇总'!O:X,10,0)</f>
        <v>0.05</v>
      </c>
      <c r="Q4063" s="37">
        <f t="shared" si="381"/>
        <v>1.6</v>
      </c>
      <c r="R4063">
        <v>0.85</v>
      </c>
      <c r="S4063" s="38">
        <f t="shared" si="382"/>
        <v>1.8823529411764708</v>
      </c>
      <c r="T4063" s="9">
        <f t="shared" si="383"/>
        <v>0.81505882352941184</v>
      </c>
      <c r="V4063" s="11"/>
    </row>
    <row r="4064" spans="2:22" ht="18">
      <c r="B4064" t="s">
        <v>550</v>
      </c>
      <c r="C4064" t="s">
        <v>556</v>
      </c>
      <c r="D4064" t="str">
        <f>VLOOKUP(G4064,Sheet1!J:K,2,0)</f>
        <v>C</v>
      </c>
      <c r="E4064" t="str">
        <f t="shared" si="378"/>
        <v>C自习室</v>
      </c>
      <c r="F4064" t="str">
        <f>VLOOKUP(G4064,Sheet1!J:L,3,0)</f>
        <v>黑龙江省</v>
      </c>
      <c r="G4064" t="s">
        <v>129</v>
      </c>
      <c r="H4064" s="2" t="str">
        <f>VLOOKUP(G4064,Sheet1!J:O,6,0)</f>
        <v>华北大区</v>
      </c>
      <c r="I4064">
        <v>115</v>
      </c>
      <c r="J4064">
        <v>0</v>
      </c>
      <c r="K4064" s="8">
        <f>VLOOKUP(C4064,'渗透率、续签率'!B:C,2,0)</f>
        <v>0.58299999999999996</v>
      </c>
      <c r="L4064" s="6">
        <f t="shared" si="379"/>
        <v>0</v>
      </c>
      <c r="M4064">
        <v>7</v>
      </c>
      <c r="N4064">
        <v>0</v>
      </c>
      <c r="O4064" s="24">
        <f t="shared" si="380"/>
        <v>0</v>
      </c>
      <c r="P4064" s="35">
        <f>VLOOKUP(E4064,'参数设置&amp;汇总'!O:X,10,0)</f>
        <v>0.01</v>
      </c>
      <c r="Q4064" s="37">
        <f t="shared" si="381"/>
        <v>7.0000000000000007E-2</v>
      </c>
      <c r="R4064">
        <v>0.85</v>
      </c>
      <c r="S4064" s="38">
        <f t="shared" si="382"/>
        <v>8.2352941176470601E-2</v>
      </c>
      <c r="T4064" s="9">
        <f t="shared" si="383"/>
        <v>3.5658823529411771E-2</v>
      </c>
      <c r="V4064" s="11"/>
    </row>
    <row r="4065" spans="2:22" ht="18">
      <c r="B4065" t="s">
        <v>550</v>
      </c>
      <c r="C4065" t="s">
        <v>556</v>
      </c>
      <c r="D4065" t="str">
        <f>VLOOKUP(G4065,Sheet1!J:K,2,0)</f>
        <v>C</v>
      </c>
      <c r="E4065" t="str">
        <f t="shared" si="378"/>
        <v>C自习室</v>
      </c>
      <c r="F4065" t="str">
        <f>VLOOKUP(G4065,Sheet1!J:L,3,0)</f>
        <v>海南省</v>
      </c>
      <c r="G4065" t="s">
        <v>130</v>
      </c>
      <c r="H4065" s="2" t="str">
        <f>VLOOKUP(G4065,Sheet1!J:O,6,0)</f>
        <v>华南大区</v>
      </c>
      <c r="I4065">
        <v>0</v>
      </c>
      <c r="J4065">
        <v>0</v>
      </c>
      <c r="K4065" s="8">
        <f>VLOOKUP(C4065,'渗透率、续签率'!B:C,2,0)</f>
        <v>0.58299999999999996</v>
      </c>
      <c r="L4065" s="6" t="e">
        <f t="shared" si="379"/>
        <v>#DIV/0!</v>
      </c>
      <c r="M4065">
        <v>0</v>
      </c>
      <c r="N4065">
        <v>0</v>
      </c>
      <c r="O4065" s="24" t="e">
        <f t="shared" si="380"/>
        <v>#DIV/0!</v>
      </c>
      <c r="P4065" s="35">
        <f>VLOOKUP(E4065,'参数设置&amp;汇总'!O:X,10,0)</f>
        <v>0.01</v>
      </c>
      <c r="Q4065" s="37">
        <f t="shared" si="381"/>
        <v>0</v>
      </c>
      <c r="R4065">
        <v>0.85</v>
      </c>
      <c r="S4065" s="38">
        <f t="shared" si="382"/>
        <v>0</v>
      </c>
      <c r="T4065" s="9">
        <f t="shared" si="383"/>
        <v>0</v>
      </c>
    </row>
    <row r="4066" spans="2:22" ht="18">
      <c r="B4066" t="s">
        <v>550</v>
      </c>
      <c r="C4066" t="s">
        <v>556</v>
      </c>
      <c r="D4066" t="str">
        <f>VLOOKUP(G4066,Sheet1!J:K,2,0)</f>
        <v>C</v>
      </c>
      <c r="E4066" t="str">
        <f t="shared" si="378"/>
        <v>C自习室</v>
      </c>
      <c r="F4066" t="str">
        <f>VLOOKUP(G4066,Sheet1!J:L,3,0)</f>
        <v>河北省</v>
      </c>
      <c r="G4066" t="s">
        <v>132</v>
      </c>
      <c r="H4066" s="2" t="str">
        <f>VLOOKUP(G4066,Sheet1!J:O,6,0)</f>
        <v>华北大区</v>
      </c>
      <c r="I4066">
        <v>328</v>
      </c>
      <c r="J4066">
        <v>1</v>
      </c>
      <c r="K4066" s="8">
        <f>VLOOKUP(C4066,'渗透率、续签率'!B:C,2,0)</f>
        <v>0.58299999999999996</v>
      </c>
      <c r="L4066" s="6">
        <f t="shared" si="379"/>
        <v>3.0487804878048782E-3</v>
      </c>
      <c r="M4066">
        <v>61</v>
      </c>
      <c r="N4066">
        <v>1</v>
      </c>
      <c r="O4066" s="24">
        <f t="shared" si="380"/>
        <v>1.6393442622950821E-2</v>
      </c>
      <c r="P4066" s="35">
        <f>VLOOKUP(E4066,'参数设置&amp;汇总'!O:X,10,0)</f>
        <v>0.01</v>
      </c>
      <c r="Q4066" s="37">
        <f t="shared" si="381"/>
        <v>1</v>
      </c>
      <c r="R4066">
        <v>0.85</v>
      </c>
      <c r="S4066" s="38">
        <f t="shared" si="382"/>
        <v>0.49058823529411771</v>
      </c>
      <c r="T4066" s="9">
        <f t="shared" si="383"/>
        <v>0.21242470588235296</v>
      </c>
    </row>
    <row r="4067" spans="2:22" ht="18">
      <c r="B4067" t="s">
        <v>550</v>
      </c>
      <c r="C4067" t="s">
        <v>556</v>
      </c>
      <c r="D4067" t="str">
        <f>VLOOKUP(G4067,Sheet1!J:K,2,0)</f>
        <v>C</v>
      </c>
      <c r="E4067" t="str">
        <f t="shared" si="378"/>
        <v>C自习室</v>
      </c>
      <c r="F4067" t="str">
        <f>VLOOKUP(G4067,Sheet1!J:L,3,0)</f>
        <v>云南省</v>
      </c>
      <c r="G4067" t="s">
        <v>133</v>
      </c>
      <c r="H4067" s="2" t="str">
        <f>VLOOKUP(G4067,Sheet1!J:O,6,0)</f>
        <v>华南大区</v>
      </c>
      <c r="I4067">
        <v>17</v>
      </c>
      <c r="J4067">
        <v>0</v>
      </c>
      <c r="K4067" s="8">
        <f>VLOOKUP(C4067,'渗透率、续签率'!B:C,2,0)</f>
        <v>0.58299999999999996</v>
      </c>
      <c r="L4067" s="6">
        <f t="shared" si="379"/>
        <v>0</v>
      </c>
      <c r="M4067">
        <v>0</v>
      </c>
      <c r="N4067">
        <v>0</v>
      </c>
      <c r="O4067" s="24" t="e">
        <f t="shared" si="380"/>
        <v>#DIV/0!</v>
      </c>
      <c r="P4067" s="35">
        <f>VLOOKUP(E4067,'参数设置&amp;汇总'!O:X,10,0)</f>
        <v>0.01</v>
      </c>
      <c r="Q4067" s="37">
        <f t="shared" si="381"/>
        <v>0</v>
      </c>
      <c r="R4067">
        <v>0.85</v>
      </c>
      <c r="S4067" s="38">
        <f t="shared" si="382"/>
        <v>0</v>
      </c>
      <c r="T4067" s="9">
        <f t="shared" si="383"/>
        <v>0</v>
      </c>
      <c r="V4067" s="11"/>
    </row>
    <row r="4068" spans="2:22" ht="18">
      <c r="B4068" t="s">
        <v>550</v>
      </c>
      <c r="C4068" t="s">
        <v>556</v>
      </c>
      <c r="D4068" t="str">
        <f>VLOOKUP(G4068,Sheet1!J:K,2,0)</f>
        <v>C</v>
      </c>
      <c r="E4068" t="str">
        <f t="shared" si="378"/>
        <v>C自习室</v>
      </c>
      <c r="F4068" t="str">
        <f>VLOOKUP(G4068,Sheet1!J:L,3,0)</f>
        <v>河南省</v>
      </c>
      <c r="G4068" t="s">
        <v>134</v>
      </c>
      <c r="H4068" s="2" t="str">
        <f>VLOOKUP(G4068,Sheet1!J:O,6,0)</f>
        <v>华北大区</v>
      </c>
      <c r="I4068">
        <v>160</v>
      </c>
      <c r="J4068">
        <v>0</v>
      </c>
      <c r="K4068" s="8">
        <f>VLOOKUP(C4068,'渗透率、续签率'!B:C,2,0)</f>
        <v>0.58299999999999996</v>
      </c>
      <c r="L4068" s="6">
        <f t="shared" si="379"/>
        <v>0</v>
      </c>
      <c r="M4068">
        <v>24</v>
      </c>
      <c r="N4068">
        <v>0</v>
      </c>
      <c r="O4068" s="24">
        <f t="shared" si="380"/>
        <v>0</v>
      </c>
      <c r="P4068" s="35">
        <f>VLOOKUP(E4068,'参数设置&amp;汇总'!O:X,10,0)</f>
        <v>0.01</v>
      </c>
      <c r="Q4068" s="37">
        <f t="shared" si="381"/>
        <v>0.24</v>
      </c>
      <c r="R4068">
        <v>0.85</v>
      </c>
      <c r="S4068" s="38">
        <f t="shared" si="382"/>
        <v>0.28235294117647058</v>
      </c>
      <c r="T4068" s="9">
        <f t="shared" si="383"/>
        <v>0.12225882352941177</v>
      </c>
    </row>
    <row r="4069" spans="2:22" ht="18">
      <c r="B4069" t="s">
        <v>550</v>
      </c>
      <c r="C4069" t="s">
        <v>556</v>
      </c>
      <c r="D4069" t="str">
        <f>VLOOKUP(G4069,Sheet1!J:K,2,0)</f>
        <v>C</v>
      </c>
      <c r="E4069" t="str">
        <f t="shared" si="378"/>
        <v>C自习室</v>
      </c>
      <c r="F4069" t="str">
        <f>VLOOKUP(G4069,Sheet1!J:L,3,0)</f>
        <v>海南省</v>
      </c>
      <c r="G4069" t="s">
        <v>135</v>
      </c>
      <c r="H4069" s="2" t="str">
        <f>VLOOKUP(G4069,Sheet1!J:O,6,0)</f>
        <v>华南大区</v>
      </c>
      <c r="I4069">
        <v>11</v>
      </c>
      <c r="J4069">
        <v>0</v>
      </c>
      <c r="K4069" s="8">
        <f>VLOOKUP(C4069,'渗透率、续签率'!B:C,2,0)</f>
        <v>0.58299999999999996</v>
      </c>
      <c r="L4069" s="6">
        <f t="shared" si="379"/>
        <v>0</v>
      </c>
      <c r="M4069">
        <v>0</v>
      </c>
      <c r="N4069">
        <v>0</v>
      </c>
      <c r="O4069" s="24" t="e">
        <f t="shared" si="380"/>
        <v>#DIV/0!</v>
      </c>
      <c r="P4069" s="35">
        <f>VLOOKUP(E4069,'参数设置&amp;汇总'!O:X,10,0)</f>
        <v>0.01</v>
      </c>
      <c r="Q4069" s="37">
        <f t="shared" si="381"/>
        <v>0</v>
      </c>
      <c r="R4069">
        <v>0.85</v>
      </c>
      <c r="S4069" s="38">
        <f t="shared" si="382"/>
        <v>0</v>
      </c>
      <c r="T4069" s="9">
        <f t="shared" si="383"/>
        <v>0</v>
      </c>
    </row>
    <row r="4070" spans="2:22" ht="18">
      <c r="B4070" t="s">
        <v>550</v>
      </c>
      <c r="C4070" t="s">
        <v>556</v>
      </c>
      <c r="D4070" t="str">
        <f>VLOOKUP(G4070,Sheet1!J:K,2,0)</f>
        <v>C</v>
      </c>
      <c r="E4070" t="str">
        <f t="shared" si="378"/>
        <v>C自习室</v>
      </c>
      <c r="F4070" t="str">
        <f>VLOOKUP(G4070,Sheet1!J:L,3,0)</f>
        <v>新疆维吾尔自治区</v>
      </c>
      <c r="G4070" t="s">
        <v>136</v>
      </c>
      <c r="H4070" s="2" t="str">
        <f>VLOOKUP(G4070,Sheet1!J:O,6,0)</f>
        <v>华北大区</v>
      </c>
      <c r="I4070">
        <v>19</v>
      </c>
      <c r="J4070">
        <v>0</v>
      </c>
      <c r="K4070" s="8">
        <f>VLOOKUP(C4070,'渗透率、续签率'!B:C,2,0)</f>
        <v>0.58299999999999996</v>
      </c>
      <c r="L4070" s="6">
        <f t="shared" si="379"/>
        <v>0</v>
      </c>
      <c r="M4070">
        <v>0</v>
      </c>
      <c r="N4070">
        <v>0</v>
      </c>
      <c r="O4070" s="24" t="e">
        <f t="shared" si="380"/>
        <v>#DIV/0!</v>
      </c>
      <c r="P4070" s="35">
        <f>VLOOKUP(E4070,'参数设置&amp;汇总'!O:X,10,0)</f>
        <v>0.01</v>
      </c>
      <c r="Q4070" s="37">
        <f t="shared" si="381"/>
        <v>0</v>
      </c>
      <c r="R4070">
        <v>0.85</v>
      </c>
      <c r="S4070" s="38">
        <f t="shared" si="382"/>
        <v>0</v>
      </c>
      <c r="T4070" s="9">
        <f t="shared" si="383"/>
        <v>0</v>
      </c>
      <c r="V4070" s="11"/>
    </row>
    <row r="4071" spans="2:22" ht="18">
      <c r="B4071" t="s">
        <v>550</v>
      </c>
      <c r="C4071" t="s">
        <v>556</v>
      </c>
      <c r="D4071" t="str">
        <f>VLOOKUP(G4071,Sheet1!J:K,2,0)</f>
        <v>C</v>
      </c>
      <c r="E4071" t="str">
        <f t="shared" si="378"/>
        <v>C自习室</v>
      </c>
      <c r="F4071" t="str">
        <f>VLOOKUP(G4071,Sheet1!J:L,3,0)</f>
        <v>新疆维吾尔自治区</v>
      </c>
      <c r="G4071" t="s">
        <v>137</v>
      </c>
      <c r="H4071" s="2" t="str">
        <f>VLOOKUP(G4071,Sheet1!J:O,6,0)</f>
        <v>华北大区</v>
      </c>
      <c r="I4071">
        <v>9</v>
      </c>
      <c r="J4071">
        <v>0</v>
      </c>
      <c r="K4071" s="8">
        <f>VLOOKUP(C4071,'渗透率、续签率'!B:C,2,0)</f>
        <v>0.58299999999999996</v>
      </c>
      <c r="L4071" s="6">
        <f t="shared" si="379"/>
        <v>0</v>
      </c>
      <c r="M4071">
        <v>2</v>
      </c>
      <c r="N4071">
        <v>0</v>
      </c>
      <c r="O4071" s="24">
        <f t="shared" si="380"/>
        <v>0</v>
      </c>
      <c r="P4071" s="35">
        <f>VLOOKUP(E4071,'参数设置&amp;汇总'!O:X,10,0)</f>
        <v>0.01</v>
      </c>
      <c r="Q4071" s="37">
        <f t="shared" si="381"/>
        <v>0.02</v>
      </c>
      <c r="R4071">
        <v>0.85</v>
      </c>
      <c r="S4071" s="38">
        <f t="shared" si="382"/>
        <v>2.3529411764705882E-2</v>
      </c>
      <c r="T4071" s="9">
        <f t="shared" si="383"/>
        <v>1.0188235294117647E-2</v>
      </c>
      <c r="V4071" s="11"/>
    </row>
    <row r="4072" spans="2:22" ht="18">
      <c r="B4072" t="s">
        <v>550</v>
      </c>
      <c r="C4072" t="s">
        <v>556</v>
      </c>
      <c r="D4072" t="str">
        <f>VLOOKUP(G4072,Sheet1!J:K,2,0)</f>
        <v>C</v>
      </c>
      <c r="E4072" t="str">
        <f t="shared" si="378"/>
        <v>C自习室</v>
      </c>
      <c r="F4072" t="str">
        <f>VLOOKUP(G4072,Sheet1!J:L,3,0)</f>
        <v>安徽省</v>
      </c>
      <c r="G4072" t="s">
        <v>138</v>
      </c>
      <c r="H4072" s="2" t="str">
        <f>VLOOKUP(G4072,Sheet1!J:O,6,0)</f>
        <v>华南大区</v>
      </c>
      <c r="I4072">
        <v>172</v>
      </c>
      <c r="J4072">
        <v>0</v>
      </c>
      <c r="K4072" s="8">
        <f>VLOOKUP(C4072,'渗透率、续签率'!B:C,2,0)</f>
        <v>0.58299999999999996</v>
      </c>
      <c r="L4072" s="6">
        <f t="shared" si="379"/>
        <v>0</v>
      </c>
      <c r="M4072">
        <v>11</v>
      </c>
      <c r="N4072">
        <v>0</v>
      </c>
      <c r="O4072" s="24">
        <f t="shared" si="380"/>
        <v>0</v>
      </c>
      <c r="P4072" s="35">
        <f>VLOOKUP(E4072,'参数设置&amp;汇总'!O:X,10,0)</f>
        <v>0.01</v>
      </c>
      <c r="Q4072" s="37">
        <f t="shared" si="381"/>
        <v>0.11</v>
      </c>
      <c r="R4072">
        <v>0.85</v>
      </c>
      <c r="S4072" s="38">
        <f t="shared" si="382"/>
        <v>0.12941176470588237</v>
      </c>
      <c r="T4072" s="9">
        <f t="shared" si="383"/>
        <v>5.6035294117647065E-2</v>
      </c>
      <c r="V4072" s="11"/>
    </row>
    <row r="4073" spans="2:22" ht="18">
      <c r="B4073" t="s">
        <v>550</v>
      </c>
      <c r="C4073" t="s">
        <v>556</v>
      </c>
      <c r="D4073" t="str">
        <f>VLOOKUP(G4073,Sheet1!J:K,2,0)</f>
        <v>C</v>
      </c>
      <c r="E4073" t="str">
        <f t="shared" si="378"/>
        <v>C自习室</v>
      </c>
      <c r="F4073" t="str">
        <f>VLOOKUP(G4073,Sheet1!J:L,3,0)</f>
        <v>贵州省</v>
      </c>
      <c r="G4073" t="s">
        <v>140</v>
      </c>
      <c r="H4073" s="2" t="str">
        <f>VLOOKUP(G4073,Sheet1!J:O,6,0)</f>
        <v>华北大区</v>
      </c>
      <c r="I4073">
        <v>35</v>
      </c>
      <c r="J4073">
        <v>0</v>
      </c>
      <c r="K4073" s="8">
        <f>VLOOKUP(C4073,'渗透率、续签率'!B:C,2,0)</f>
        <v>0.58299999999999996</v>
      </c>
      <c r="L4073" s="6">
        <f t="shared" si="379"/>
        <v>0</v>
      </c>
      <c r="M4073">
        <v>13</v>
      </c>
      <c r="N4073">
        <v>0</v>
      </c>
      <c r="O4073" s="24">
        <f t="shared" si="380"/>
        <v>0</v>
      </c>
      <c r="P4073" s="35">
        <f>VLOOKUP(E4073,'参数设置&amp;汇总'!O:X,10,0)</f>
        <v>0.01</v>
      </c>
      <c r="Q4073" s="37">
        <f t="shared" si="381"/>
        <v>0.13</v>
      </c>
      <c r="R4073">
        <v>0.85</v>
      </c>
      <c r="S4073" s="38">
        <f t="shared" si="382"/>
        <v>0.15294117647058825</v>
      </c>
      <c r="T4073" s="9">
        <f t="shared" si="383"/>
        <v>6.6223529411764709E-2</v>
      </c>
      <c r="V4073" s="11"/>
    </row>
    <row r="4074" spans="2:22" ht="18">
      <c r="B4074" t="s">
        <v>550</v>
      </c>
      <c r="C4074" t="s">
        <v>556</v>
      </c>
      <c r="D4074" t="str">
        <f>VLOOKUP(G4074,Sheet1!J:K,2,0)</f>
        <v>C</v>
      </c>
      <c r="E4074" t="str">
        <f t="shared" si="378"/>
        <v>C自习室</v>
      </c>
      <c r="F4074" t="str">
        <f>VLOOKUP(G4074,Sheet1!J:L,3,0)</f>
        <v>甘肃省</v>
      </c>
      <c r="G4074" t="s">
        <v>141</v>
      </c>
      <c r="H4074" s="2" t="str">
        <f>VLOOKUP(G4074,Sheet1!J:O,6,0)</f>
        <v>华北大区</v>
      </c>
      <c r="I4074">
        <v>120</v>
      </c>
      <c r="J4074">
        <v>0</v>
      </c>
      <c r="K4074" s="8">
        <f>VLOOKUP(C4074,'渗透率、续签率'!B:C,2,0)</f>
        <v>0.58299999999999996</v>
      </c>
      <c r="L4074" s="6">
        <f t="shared" si="379"/>
        <v>0</v>
      </c>
      <c r="M4074">
        <v>67</v>
      </c>
      <c r="N4074">
        <v>0</v>
      </c>
      <c r="O4074" s="24">
        <f t="shared" si="380"/>
        <v>0</v>
      </c>
      <c r="P4074" s="35">
        <f>VLOOKUP(E4074,'参数设置&amp;汇总'!O:X,10,0)</f>
        <v>0.01</v>
      </c>
      <c r="Q4074" s="37">
        <f t="shared" si="381"/>
        <v>0.67</v>
      </c>
      <c r="R4074">
        <v>0.85</v>
      </c>
      <c r="S4074" s="38">
        <f t="shared" si="382"/>
        <v>0.78823529411764715</v>
      </c>
      <c r="T4074" s="9">
        <f t="shared" si="383"/>
        <v>0.34130588235294124</v>
      </c>
      <c r="V4074" s="11"/>
    </row>
    <row r="4075" spans="2:22" ht="18">
      <c r="B4075" t="s">
        <v>550</v>
      </c>
      <c r="C4075" t="s">
        <v>556</v>
      </c>
      <c r="D4075" t="str">
        <f>VLOOKUP(G4075,Sheet1!J:K,2,0)</f>
        <v>C</v>
      </c>
      <c r="E4075" t="str">
        <f t="shared" si="378"/>
        <v>C自习室</v>
      </c>
      <c r="F4075" t="str">
        <f>VLOOKUP(G4075,Sheet1!J:L,3,0)</f>
        <v>内蒙古自治区</v>
      </c>
      <c r="G4075" t="s">
        <v>142</v>
      </c>
      <c r="H4075" s="2" t="str">
        <f>VLOOKUP(G4075,Sheet1!J:O,6,0)</f>
        <v>华北大区</v>
      </c>
      <c r="I4075">
        <v>48</v>
      </c>
      <c r="J4075">
        <v>0</v>
      </c>
      <c r="K4075" s="8">
        <f>VLOOKUP(C4075,'渗透率、续签率'!B:C,2,0)</f>
        <v>0.58299999999999996</v>
      </c>
      <c r="L4075" s="6">
        <f t="shared" si="379"/>
        <v>0</v>
      </c>
      <c r="M4075">
        <v>8</v>
      </c>
      <c r="N4075">
        <v>0</v>
      </c>
      <c r="O4075" s="24">
        <f t="shared" si="380"/>
        <v>0</v>
      </c>
      <c r="P4075" s="35">
        <f>VLOOKUP(E4075,'参数设置&amp;汇总'!O:X,10,0)</f>
        <v>0.01</v>
      </c>
      <c r="Q4075" s="37">
        <f t="shared" si="381"/>
        <v>0.08</v>
      </c>
      <c r="R4075">
        <v>0.85</v>
      </c>
      <c r="S4075" s="38">
        <f t="shared" si="382"/>
        <v>9.4117647058823528E-2</v>
      </c>
      <c r="T4075" s="9">
        <f t="shared" si="383"/>
        <v>4.0752941176470589E-2</v>
      </c>
      <c r="U4075" s="1"/>
      <c r="V4075" s="11"/>
    </row>
    <row r="4076" spans="2:22" ht="18">
      <c r="B4076" t="s">
        <v>550</v>
      </c>
      <c r="C4076" t="s">
        <v>556</v>
      </c>
      <c r="D4076" t="str">
        <f>VLOOKUP(G4076,Sheet1!J:K,2,0)</f>
        <v>C</v>
      </c>
      <c r="E4076" t="str">
        <f t="shared" si="378"/>
        <v>C自习室</v>
      </c>
      <c r="F4076" t="str">
        <f>VLOOKUP(G4076,Sheet1!J:L,3,0)</f>
        <v>四川省</v>
      </c>
      <c r="G4076" t="s">
        <v>143</v>
      </c>
      <c r="H4076" s="2" t="str">
        <f>VLOOKUP(G4076,Sheet1!J:O,6,0)</f>
        <v>华北大区</v>
      </c>
      <c r="I4076">
        <v>20</v>
      </c>
      <c r="J4076">
        <v>0</v>
      </c>
      <c r="K4076" s="8">
        <f>VLOOKUP(C4076,'渗透率、续签率'!B:C,2,0)</f>
        <v>0.58299999999999996</v>
      </c>
      <c r="L4076" s="6">
        <f t="shared" si="379"/>
        <v>0</v>
      </c>
      <c r="M4076">
        <v>0</v>
      </c>
      <c r="N4076">
        <v>0</v>
      </c>
      <c r="O4076" s="24" t="e">
        <f t="shared" si="380"/>
        <v>#DIV/0!</v>
      </c>
      <c r="P4076" s="35">
        <f>VLOOKUP(E4076,'参数设置&amp;汇总'!O:X,10,0)</f>
        <v>0.01</v>
      </c>
      <c r="Q4076" s="37">
        <f t="shared" si="381"/>
        <v>0</v>
      </c>
      <c r="R4076">
        <v>0.85</v>
      </c>
      <c r="S4076" s="38">
        <f t="shared" si="382"/>
        <v>0</v>
      </c>
      <c r="T4076" s="9">
        <f t="shared" si="383"/>
        <v>0</v>
      </c>
      <c r="V4076" s="11"/>
    </row>
    <row r="4077" spans="2:22" ht="18">
      <c r="B4077" t="s">
        <v>550</v>
      </c>
      <c r="C4077" t="s">
        <v>556</v>
      </c>
      <c r="D4077" t="str">
        <f>VLOOKUP(G4077,Sheet1!J:K,2,0)</f>
        <v>C</v>
      </c>
      <c r="E4077" t="str">
        <f t="shared" si="378"/>
        <v>C自习室</v>
      </c>
      <c r="F4077" t="str">
        <f>VLOOKUP(G4077,Sheet1!J:L,3,0)</f>
        <v>四川省</v>
      </c>
      <c r="G4077" t="s">
        <v>144</v>
      </c>
      <c r="H4077" s="2" t="str">
        <f>VLOOKUP(G4077,Sheet1!J:O,6,0)</f>
        <v>华北大区</v>
      </c>
      <c r="I4077">
        <v>33</v>
      </c>
      <c r="J4077">
        <v>0</v>
      </c>
      <c r="K4077" s="8">
        <f>VLOOKUP(C4077,'渗透率、续签率'!B:C,2,0)</f>
        <v>0.58299999999999996</v>
      </c>
      <c r="L4077" s="6">
        <f t="shared" si="379"/>
        <v>0</v>
      </c>
      <c r="M4077">
        <v>4</v>
      </c>
      <c r="N4077">
        <v>0</v>
      </c>
      <c r="O4077" s="24">
        <f t="shared" si="380"/>
        <v>0</v>
      </c>
      <c r="P4077" s="35">
        <f>VLOOKUP(E4077,'参数设置&amp;汇总'!O:X,10,0)</f>
        <v>0.01</v>
      </c>
      <c r="Q4077" s="37">
        <f t="shared" si="381"/>
        <v>0.04</v>
      </c>
      <c r="R4077">
        <v>0.85</v>
      </c>
      <c r="S4077" s="38">
        <f t="shared" si="382"/>
        <v>4.7058823529411764E-2</v>
      </c>
      <c r="T4077" s="9">
        <f t="shared" si="383"/>
        <v>2.0376470588235295E-2</v>
      </c>
      <c r="V4077" s="11"/>
    </row>
    <row r="4078" spans="2:22" ht="18">
      <c r="B4078" t="s">
        <v>550</v>
      </c>
      <c r="C4078" t="s">
        <v>556</v>
      </c>
      <c r="D4078" t="str">
        <f>VLOOKUP(G4078,Sheet1!J:K,2,0)</f>
        <v>C</v>
      </c>
      <c r="E4078" t="str">
        <f t="shared" si="378"/>
        <v>C自习室</v>
      </c>
      <c r="F4078" t="str">
        <f>VLOOKUP(G4078,Sheet1!J:L,3,0)</f>
        <v>内蒙古自治区</v>
      </c>
      <c r="G4078" t="s">
        <v>145</v>
      </c>
      <c r="H4078" s="2" t="str">
        <f>VLOOKUP(G4078,Sheet1!J:O,6,0)</f>
        <v>华北大区</v>
      </c>
      <c r="I4078">
        <v>128</v>
      </c>
      <c r="J4078">
        <v>0</v>
      </c>
      <c r="K4078" s="8">
        <f>VLOOKUP(C4078,'渗透率、续签率'!B:C,2,0)</f>
        <v>0.58299999999999996</v>
      </c>
      <c r="L4078" s="6">
        <f t="shared" si="379"/>
        <v>0</v>
      </c>
      <c r="M4078">
        <v>26</v>
      </c>
      <c r="N4078">
        <v>0</v>
      </c>
      <c r="O4078" s="24">
        <f t="shared" si="380"/>
        <v>0</v>
      </c>
      <c r="P4078" s="35">
        <f>VLOOKUP(E4078,'参数设置&amp;汇总'!O:X,10,0)</f>
        <v>0.01</v>
      </c>
      <c r="Q4078" s="37">
        <f t="shared" si="381"/>
        <v>0.26</v>
      </c>
      <c r="R4078">
        <v>0.85</v>
      </c>
      <c r="S4078" s="38">
        <f t="shared" si="382"/>
        <v>0.30588235294117649</v>
      </c>
      <c r="T4078" s="9">
        <f t="shared" si="383"/>
        <v>0.13244705882352942</v>
      </c>
      <c r="U4078" s="1"/>
      <c r="V4078" s="11"/>
    </row>
    <row r="4079" spans="2:22" ht="18">
      <c r="B4079" t="s">
        <v>550</v>
      </c>
      <c r="C4079" t="s">
        <v>556</v>
      </c>
      <c r="D4079" t="str">
        <f>VLOOKUP(G4079,Sheet1!J:K,2,0)</f>
        <v>1S</v>
      </c>
      <c r="E4079" t="str">
        <f t="shared" si="378"/>
        <v>1S自习室</v>
      </c>
      <c r="F4079" t="str">
        <f>VLOOKUP(G4079,Sheet1!J:L,3,0)</f>
        <v>北京市</v>
      </c>
      <c r="G4079" t="s">
        <v>44</v>
      </c>
      <c r="H4079" s="2" t="str">
        <f>VLOOKUP(G4079,Sheet1!J:O,6,0)</f>
        <v>华北大区</v>
      </c>
      <c r="I4079">
        <v>400</v>
      </c>
      <c r="J4079">
        <v>1</v>
      </c>
      <c r="K4079" s="8">
        <f>VLOOKUP(C4079,'渗透率、续签率'!B:C,2,0)</f>
        <v>0.58299999999999996</v>
      </c>
      <c r="L4079" s="6">
        <f t="shared" si="379"/>
        <v>2.5000000000000001E-3</v>
      </c>
      <c r="M4079">
        <v>285</v>
      </c>
      <c r="N4079">
        <v>1</v>
      </c>
      <c r="O4079" s="24">
        <f t="shared" si="380"/>
        <v>3.5087719298245615E-3</v>
      </c>
      <c r="P4079" s="35">
        <f>VLOOKUP(E4079,'参数设置&amp;汇总'!O:X,10,0)</f>
        <v>0.05</v>
      </c>
      <c r="Q4079" s="37">
        <f t="shared" si="381"/>
        <v>14.25</v>
      </c>
      <c r="R4079">
        <v>0.85</v>
      </c>
      <c r="S4079" s="38">
        <f t="shared" si="382"/>
        <v>16.078823529411764</v>
      </c>
      <c r="T4079" s="9">
        <f t="shared" si="383"/>
        <v>6.9621305882352935</v>
      </c>
      <c r="V4079" s="11"/>
    </row>
    <row r="4080" spans="2:22" ht="18">
      <c r="B4080" t="s">
        <v>550</v>
      </c>
      <c r="C4080" t="s">
        <v>556</v>
      </c>
      <c r="D4080" t="str">
        <f>VLOOKUP(G4080,Sheet1!J:K,2,0)</f>
        <v>C</v>
      </c>
      <c r="E4080" t="str">
        <f t="shared" si="378"/>
        <v>C自习室</v>
      </c>
      <c r="F4080" t="str">
        <f>VLOOKUP(G4080,Sheet1!J:L,3,0)</f>
        <v>新疆维吾尔自治区</v>
      </c>
      <c r="G4080" t="s">
        <v>146</v>
      </c>
      <c r="H4080" s="2" t="str">
        <f>VLOOKUP(G4080,Sheet1!J:O,6,0)</f>
        <v>华北大区</v>
      </c>
      <c r="I4080">
        <v>0</v>
      </c>
      <c r="J4080">
        <v>0</v>
      </c>
      <c r="K4080" s="8">
        <f>VLOOKUP(C4080,'渗透率、续签率'!B:C,2,0)</f>
        <v>0.58299999999999996</v>
      </c>
      <c r="L4080" s="6" t="e">
        <f t="shared" si="379"/>
        <v>#DIV/0!</v>
      </c>
      <c r="M4080">
        <v>0</v>
      </c>
      <c r="N4080">
        <v>0</v>
      </c>
      <c r="O4080" s="24" t="e">
        <f t="shared" si="380"/>
        <v>#DIV/0!</v>
      </c>
      <c r="P4080" s="35">
        <f>VLOOKUP(E4080,'参数设置&amp;汇总'!O:X,10,0)</f>
        <v>0.01</v>
      </c>
      <c r="Q4080" s="37">
        <f t="shared" si="381"/>
        <v>0</v>
      </c>
      <c r="R4080">
        <v>0.85</v>
      </c>
      <c r="S4080" s="38">
        <f t="shared" si="382"/>
        <v>0</v>
      </c>
      <c r="T4080" s="9">
        <f t="shared" si="383"/>
        <v>0</v>
      </c>
      <c r="U4080" s="1"/>
      <c r="V4080" s="11"/>
    </row>
    <row r="4081" spans="2:22" ht="18">
      <c r="B4081" t="s">
        <v>550</v>
      </c>
      <c r="C4081" t="s">
        <v>556</v>
      </c>
      <c r="D4081" t="str">
        <f>VLOOKUP(G4081,Sheet1!J:K,2,0)</f>
        <v>C</v>
      </c>
      <c r="E4081" t="str">
        <f t="shared" si="378"/>
        <v>C自习室</v>
      </c>
      <c r="F4081" t="str">
        <f>VLOOKUP(G4081,Sheet1!J:L,3,0)</f>
        <v>广西壮族自治区</v>
      </c>
      <c r="G4081" t="s">
        <v>147</v>
      </c>
      <c r="H4081" s="2" t="str">
        <f>VLOOKUP(G4081,Sheet1!J:O,6,0)</f>
        <v>华南大区</v>
      </c>
      <c r="I4081">
        <v>14</v>
      </c>
      <c r="J4081">
        <v>0</v>
      </c>
      <c r="K4081" s="8">
        <f>VLOOKUP(C4081,'渗透率、续签率'!B:C,2,0)</f>
        <v>0.58299999999999996</v>
      </c>
      <c r="L4081" s="6">
        <f t="shared" si="379"/>
        <v>0</v>
      </c>
      <c r="M4081">
        <v>0</v>
      </c>
      <c r="N4081">
        <v>0</v>
      </c>
      <c r="O4081" s="24" t="e">
        <f t="shared" si="380"/>
        <v>#DIV/0!</v>
      </c>
      <c r="P4081" s="35">
        <f>VLOOKUP(E4081,'参数设置&amp;汇总'!O:X,10,0)</f>
        <v>0.01</v>
      </c>
      <c r="Q4081" s="37">
        <f t="shared" si="381"/>
        <v>0</v>
      </c>
      <c r="R4081">
        <v>0.85</v>
      </c>
      <c r="S4081" s="38">
        <f t="shared" si="382"/>
        <v>0</v>
      </c>
      <c r="T4081" s="9">
        <f t="shared" si="383"/>
        <v>0</v>
      </c>
      <c r="U4081" s="1"/>
      <c r="V4081" s="11"/>
    </row>
    <row r="4082" spans="2:22" ht="18">
      <c r="B4082" t="s">
        <v>550</v>
      </c>
      <c r="C4082" t="s">
        <v>556</v>
      </c>
      <c r="D4082" t="str">
        <f>VLOOKUP(G4082,Sheet1!J:K,2,0)</f>
        <v>C</v>
      </c>
      <c r="E4082" t="str">
        <f t="shared" si="378"/>
        <v>C自习室</v>
      </c>
      <c r="F4082" t="str">
        <f>VLOOKUP(G4082,Sheet1!J:L,3,0)</f>
        <v>湖北省</v>
      </c>
      <c r="G4082" t="s">
        <v>148</v>
      </c>
      <c r="H4082" s="2" t="str">
        <f>VLOOKUP(G4082,Sheet1!J:O,6,0)</f>
        <v>华南大区</v>
      </c>
      <c r="I4082">
        <v>35</v>
      </c>
      <c r="J4082">
        <v>0</v>
      </c>
      <c r="K4082" s="8">
        <f>VLOOKUP(C4082,'渗透率、续签率'!B:C,2,0)</f>
        <v>0.58299999999999996</v>
      </c>
      <c r="L4082" s="6">
        <f t="shared" si="379"/>
        <v>0</v>
      </c>
      <c r="M4082">
        <v>10</v>
      </c>
      <c r="N4082">
        <v>0</v>
      </c>
      <c r="O4082" s="24">
        <f t="shared" si="380"/>
        <v>0</v>
      </c>
      <c r="P4082" s="35">
        <f>VLOOKUP(E4082,'参数设置&amp;汇总'!O:X,10,0)</f>
        <v>0.01</v>
      </c>
      <c r="Q4082" s="37">
        <f t="shared" si="381"/>
        <v>0.1</v>
      </c>
      <c r="R4082">
        <v>0.85</v>
      </c>
      <c r="S4082" s="38">
        <f t="shared" si="382"/>
        <v>0.11764705882352942</v>
      </c>
      <c r="T4082" s="9">
        <f t="shared" si="383"/>
        <v>5.094117647058824E-2</v>
      </c>
      <c r="V4082" s="11"/>
    </row>
    <row r="4083" spans="2:22" ht="18">
      <c r="B4083" t="s">
        <v>550</v>
      </c>
      <c r="C4083" t="s">
        <v>556</v>
      </c>
      <c r="D4083" t="str">
        <f>VLOOKUP(G4083,Sheet1!J:K,2,0)</f>
        <v>A</v>
      </c>
      <c r="E4083" t="str">
        <f t="shared" si="378"/>
        <v>A自习室</v>
      </c>
      <c r="F4083" t="str">
        <f>VLOOKUP(G4083,Sheet1!J:L,3,0)</f>
        <v>江苏省</v>
      </c>
      <c r="G4083" t="s">
        <v>48</v>
      </c>
      <c r="H4083" s="2" t="str">
        <f>VLOOKUP(G4083,Sheet1!J:O,6,0)</f>
        <v>华北大区</v>
      </c>
      <c r="I4083">
        <v>162</v>
      </c>
      <c r="J4083">
        <v>19</v>
      </c>
      <c r="K4083" s="8">
        <f>VLOOKUP(C4083,'渗透率、续签率'!B:C,2,0)</f>
        <v>0.58299999999999996</v>
      </c>
      <c r="L4083" s="6">
        <f t="shared" si="379"/>
        <v>0.11728395061728394</v>
      </c>
      <c r="M4083">
        <v>88</v>
      </c>
      <c r="N4083">
        <v>10</v>
      </c>
      <c r="O4083" s="24">
        <f t="shared" si="380"/>
        <v>0.11363636363636363</v>
      </c>
      <c r="P4083" s="35">
        <f>VLOOKUP(E4083,'参数设置&amp;汇总'!O:X,10,0)</f>
        <v>0.05</v>
      </c>
      <c r="Q4083" s="37">
        <f t="shared" si="381"/>
        <v>10</v>
      </c>
      <c r="R4083">
        <v>0.85</v>
      </c>
      <c r="S4083" s="38">
        <f t="shared" si="382"/>
        <v>4.9058823529411768</v>
      </c>
      <c r="T4083" s="9">
        <f t="shared" si="383"/>
        <v>2.1242470588235296</v>
      </c>
      <c r="V4083" s="11"/>
    </row>
    <row r="4084" spans="2:22" ht="18">
      <c r="B4084" t="s">
        <v>550</v>
      </c>
      <c r="C4084" t="s">
        <v>556</v>
      </c>
      <c r="D4084" t="str">
        <f>VLOOKUP(G4084,Sheet1!J:K,2,0)</f>
        <v>C</v>
      </c>
      <c r="E4084" t="str">
        <f t="shared" si="378"/>
        <v>C自习室</v>
      </c>
      <c r="F4084" t="str">
        <f>VLOOKUP(G4084,Sheet1!J:L,3,0)</f>
        <v>四川省</v>
      </c>
      <c r="G4084" t="s">
        <v>149</v>
      </c>
      <c r="H4084" s="2" t="str">
        <f>VLOOKUP(G4084,Sheet1!J:O,6,0)</f>
        <v>华北大区</v>
      </c>
      <c r="I4084">
        <v>43</v>
      </c>
      <c r="J4084">
        <v>0</v>
      </c>
      <c r="K4084" s="8">
        <f>VLOOKUP(C4084,'渗透率、续签率'!B:C,2,0)</f>
        <v>0.58299999999999996</v>
      </c>
      <c r="L4084" s="6">
        <f t="shared" si="379"/>
        <v>0</v>
      </c>
      <c r="M4084">
        <v>9</v>
      </c>
      <c r="N4084">
        <v>0</v>
      </c>
      <c r="O4084" s="24">
        <f t="shared" si="380"/>
        <v>0</v>
      </c>
      <c r="P4084" s="35">
        <f>VLOOKUP(E4084,'参数设置&amp;汇总'!O:X,10,0)</f>
        <v>0.01</v>
      </c>
      <c r="Q4084" s="37">
        <f t="shared" si="381"/>
        <v>0.09</v>
      </c>
      <c r="R4084">
        <v>0.85</v>
      </c>
      <c r="S4084" s="38">
        <f t="shared" si="382"/>
        <v>0.10588235294117647</v>
      </c>
      <c r="T4084" s="9">
        <f t="shared" si="383"/>
        <v>4.5847058823529407E-2</v>
      </c>
      <c r="V4084" s="11"/>
    </row>
    <row r="4085" spans="2:22" ht="18">
      <c r="B4085" t="s">
        <v>550</v>
      </c>
      <c r="C4085" t="s">
        <v>556</v>
      </c>
      <c r="D4085" t="str">
        <f>VLOOKUP(G4085,Sheet1!J:K,2,0)</f>
        <v>B</v>
      </c>
      <c r="E4085" t="str">
        <f t="shared" si="378"/>
        <v>B自习室</v>
      </c>
      <c r="F4085" t="str">
        <f>VLOOKUP(G4085,Sheet1!J:L,3,0)</f>
        <v>广西壮族自治区</v>
      </c>
      <c r="G4085" t="s">
        <v>62</v>
      </c>
      <c r="H4085" s="2" t="str">
        <f>VLOOKUP(G4085,Sheet1!J:O,6,0)</f>
        <v>华南大区</v>
      </c>
      <c r="I4085">
        <v>126</v>
      </c>
      <c r="J4085">
        <v>0</v>
      </c>
      <c r="K4085" s="8">
        <f>VLOOKUP(C4085,'渗透率、续签率'!B:C,2,0)</f>
        <v>0.58299999999999996</v>
      </c>
      <c r="L4085" s="6">
        <f t="shared" si="379"/>
        <v>0</v>
      </c>
      <c r="M4085">
        <v>66</v>
      </c>
      <c r="N4085">
        <v>0</v>
      </c>
      <c r="O4085" s="24">
        <f t="shared" si="380"/>
        <v>0</v>
      </c>
      <c r="P4085" s="35">
        <f>VLOOKUP(E4085,'参数设置&amp;汇总'!O:X,10,0)</f>
        <v>0.05</v>
      </c>
      <c r="Q4085" s="37">
        <f t="shared" si="381"/>
        <v>3.3000000000000003</v>
      </c>
      <c r="R4085">
        <v>0.85</v>
      </c>
      <c r="S4085" s="38">
        <f t="shared" si="382"/>
        <v>3.882352941176471</v>
      </c>
      <c r="T4085" s="9">
        <f t="shared" si="383"/>
        <v>1.6810588235294119</v>
      </c>
      <c r="V4085" s="11"/>
    </row>
    <row r="4086" spans="2:22" ht="18">
      <c r="B4086" t="s">
        <v>550</v>
      </c>
      <c r="C4086" t="s">
        <v>556</v>
      </c>
      <c r="D4086" t="str">
        <f>VLOOKUP(G4086,Sheet1!J:K,2,0)</f>
        <v>C</v>
      </c>
      <c r="E4086" t="str">
        <f t="shared" si="378"/>
        <v>C自习室</v>
      </c>
      <c r="F4086" t="str">
        <f>VLOOKUP(G4086,Sheet1!J:L,3,0)</f>
        <v>福建省</v>
      </c>
      <c r="G4086" t="s">
        <v>150</v>
      </c>
      <c r="H4086" s="2" t="str">
        <f>VLOOKUP(G4086,Sheet1!J:O,6,0)</f>
        <v>华南大区</v>
      </c>
      <c r="I4086">
        <v>20</v>
      </c>
      <c r="J4086">
        <v>0</v>
      </c>
      <c r="K4086" s="8">
        <f>VLOOKUP(C4086,'渗透率、续签率'!B:C,2,0)</f>
        <v>0.58299999999999996</v>
      </c>
      <c r="L4086" s="6">
        <f t="shared" si="379"/>
        <v>0</v>
      </c>
      <c r="M4086">
        <v>2</v>
      </c>
      <c r="N4086">
        <v>0</v>
      </c>
      <c r="O4086" s="24">
        <f t="shared" si="380"/>
        <v>0</v>
      </c>
      <c r="P4086" s="35">
        <f>VLOOKUP(E4086,'参数设置&amp;汇总'!O:X,10,0)</f>
        <v>0.01</v>
      </c>
      <c r="Q4086" s="37">
        <f t="shared" si="381"/>
        <v>0.02</v>
      </c>
      <c r="R4086">
        <v>0.85</v>
      </c>
      <c r="S4086" s="38">
        <f t="shared" si="382"/>
        <v>2.3529411764705882E-2</v>
      </c>
      <c r="T4086" s="9">
        <f t="shared" si="383"/>
        <v>1.0188235294117647E-2</v>
      </c>
      <c r="V4086" s="11"/>
    </row>
    <row r="4087" spans="2:22" ht="18">
      <c r="B4087" t="s">
        <v>550</v>
      </c>
      <c r="C4087" t="s">
        <v>556</v>
      </c>
      <c r="D4087" t="str">
        <f>VLOOKUP(G4087,Sheet1!J:K,2,0)</f>
        <v>B</v>
      </c>
      <c r="E4087" t="str">
        <f t="shared" si="378"/>
        <v>B自习室</v>
      </c>
      <c r="F4087" t="str">
        <f>VLOOKUP(G4087,Sheet1!J:L,3,0)</f>
        <v>江西省</v>
      </c>
      <c r="G4087" t="s">
        <v>64</v>
      </c>
      <c r="H4087" s="2" t="str">
        <f>VLOOKUP(G4087,Sheet1!J:O,6,0)</f>
        <v>华南大区</v>
      </c>
      <c r="I4087">
        <v>186</v>
      </c>
      <c r="J4087">
        <v>0</v>
      </c>
      <c r="K4087" s="8">
        <f>VLOOKUP(C4087,'渗透率、续签率'!B:C,2,0)</f>
        <v>0.58299999999999996</v>
      </c>
      <c r="L4087" s="6">
        <f t="shared" si="379"/>
        <v>0</v>
      </c>
      <c r="M4087">
        <v>59</v>
      </c>
      <c r="N4087">
        <v>0</v>
      </c>
      <c r="O4087" s="24">
        <f t="shared" si="380"/>
        <v>0</v>
      </c>
      <c r="P4087" s="35">
        <f>VLOOKUP(E4087,'参数设置&amp;汇总'!O:X,10,0)</f>
        <v>0.05</v>
      </c>
      <c r="Q4087" s="37">
        <f t="shared" si="381"/>
        <v>2.95</v>
      </c>
      <c r="R4087">
        <v>0.85</v>
      </c>
      <c r="S4087" s="38">
        <f t="shared" si="382"/>
        <v>3.4705882352941178</v>
      </c>
      <c r="T4087" s="9">
        <f t="shared" si="383"/>
        <v>1.502764705882353</v>
      </c>
      <c r="V4087" s="11"/>
    </row>
    <row r="4088" spans="2:22" ht="18">
      <c r="B4088" t="s">
        <v>550</v>
      </c>
      <c r="C4088" t="s">
        <v>556</v>
      </c>
      <c r="D4088" t="str">
        <f>VLOOKUP(G4088,Sheet1!J:K,2,0)</f>
        <v>C</v>
      </c>
      <c r="E4088" t="str">
        <f t="shared" si="378"/>
        <v>C自习室</v>
      </c>
      <c r="F4088" t="str">
        <f>VLOOKUP(G4088,Sheet1!J:L,3,0)</f>
        <v>江苏省</v>
      </c>
      <c r="G4088" t="s">
        <v>151</v>
      </c>
      <c r="H4088" s="2" t="str">
        <f>VLOOKUP(G4088,Sheet1!J:O,6,0)</f>
        <v>华北大区</v>
      </c>
      <c r="I4088">
        <v>98</v>
      </c>
      <c r="J4088">
        <v>0</v>
      </c>
      <c r="K4088" s="8">
        <f>VLOOKUP(C4088,'渗透率、续签率'!B:C,2,0)</f>
        <v>0.58299999999999996</v>
      </c>
      <c r="L4088" s="6">
        <f t="shared" si="379"/>
        <v>0</v>
      </c>
      <c r="M4088">
        <v>15</v>
      </c>
      <c r="N4088">
        <v>0</v>
      </c>
      <c r="O4088" s="24">
        <f t="shared" si="380"/>
        <v>0</v>
      </c>
      <c r="P4088" s="35">
        <f>VLOOKUP(E4088,'参数设置&amp;汇总'!O:X,10,0)</f>
        <v>0.01</v>
      </c>
      <c r="Q4088" s="37">
        <f t="shared" si="381"/>
        <v>0.15</v>
      </c>
      <c r="R4088">
        <v>0.85</v>
      </c>
      <c r="S4088" s="38">
        <f t="shared" si="382"/>
        <v>0.17647058823529413</v>
      </c>
      <c r="T4088" s="9">
        <f t="shared" si="383"/>
        <v>7.641176470588236E-2</v>
      </c>
      <c r="V4088" s="11"/>
    </row>
    <row r="4089" spans="2:22" ht="18">
      <c r="B4089" t="s">
        <v>550</v>
      </c>
      <c r="C4089" t="s">
        <v>556</v>
      </c>
      <c r="D4089" t="str">
        <f>VLOOKUP(G4089,Sheet1!J:K,2,0)</f>
        <v>C</v>
      </c>
      <c r="E4089" t="str">
        <f t="shared" si="378"/>
        <v>C自习室</v>
      </c>
      <c r="F4089" t="str">
        <f>VLOOKUP(G4089,Sheet1!J:L,3,0)</f>
        <v>河南省</v>
      </c>
      <c r="G4089" t="s">
        <v>152</v>
      </c>
      <c r="H4089" s="2" t="str">
        <f>VLOOKUP(G4089,Sheet1!J:O,6,0)</f>
        <v>华北大区</v>
      </c>
      <c r="I4089">
        <v>234</v>
      </c>
      <c r="J4089">
        <v>0</v>
      </c>
      <c r="K4089" s="8">
        <f>VLOOKUP(C4089,'渗透率、续签率'!B:C,2,0)</f>
        <v>0.58299999999999996</v>
      </c>
      <c r="L4089" s="6">
        <f t="shared" si="379"/>
        <v>0</v>
      </c>
      <c r="M4089">
        <v>62</v>
      </c>
      <c r="N4089">
        <v>0</v>
      </c>
      <c r="O4089" s="24">
        <f t="shared" si="380"/>
        <v>0</v>
      </c>
      <c r="P4089" s="35">
        <f>VLOOKUP(E4089,'参数设置&amp;汇总'!O:X,10,0)</f>
        <v>0.01</v>
      </c>
      <c r="Q4089" s="37">
        <f t="shared" si="381"/>
        <v>0.62</v>
      </c>
      <c r="R4089">
        <v>0.85</v>
      </c>
      <c r="S4089" s="38">
        <f t="shared" si="382"/>
        <v>0.72941176470588232</v>
      </c>
      <c r="T4089" s="9">
        <f t="shared" si="383"/>
        <v>0.31583529411764705</v>
      </c>
      <c r="V4089" s="11"/>
    </row>
    <row r="4090" spans="2:22" ht="18">
      <c r="B4090" t="s">
        <v>550</v>
      </c>
      <c r="C4090" t="s">
        <v>556</v>
      </c>
      <c r="D4090" t="str">
        <f>VLOOKUP(G4090,Sheet1!J:K,2,0)</f>
        <v>C</v>
      </c>
      <c r="E4090" t="str">
        <f t="shared" si="378"/>
        <v>C自习室</v>
      </c>
      <c r="F4090" t="str">
        <f>VLOOKUP(G4090,Sheet1!J:L,3,0)</f>
        <v>新疆维吾尔自治区</v>
      </c>
      <c r="G4090" t="s">
        <v>153</v>
      </c>
      <c r="H4090" s="2" t="str">
        <f>VLOOKUP(G4090,Sheet1!J:O,6,0)</f>
        <v>华北大区</v>
      </c>
      <c r="I4090">
        <v>7</v>
      </c>
      <c r="J4090">
        <v>0</v>
      </c>
      <c r="K4090" s="8">
        <f>VLOOKUP(C4090,'渗透率、续签率'!B:C,2,0)</f>
        <v>0.58299999999999996</v>
      </c>
      <c r="L4090" s="6">
        <f t="shared" si="379"/>
        <v>0</v>
      </c>
      <c r="M4090">
        <v>0</v>
      </c>
      <c r="N4090">
        <v>0</v>
      </c>
      <c r="O4090" s="24" t="e">
        <f t="shared" si="380"/>
        <v>#DIV/0!</v>
      </c>
      <c r="P4090" s="35">
        <f>VLOOKUP(E4090,'参数设置&amp;汇总'!O:X,10,0)</f>
        <v>0.01</v>
      </c>
      <c r="Q4090" s="37">
        <f t="shared" si="381"/>
        <v>0</v>
      </c>
      <c r="R4090">
        <v>0.85</v>
      </c>
      <c r="S4090" s="38">
        <f t="shared" si="382"/>
        <v>0</v>
      </c>
      <c r="T4090" s="9">
        <f t="shared" si="383"/>
        <v>0</v>
      </c>
      <c r="V4090" s="11"/>
    </row>
    <row r="4091" spans="2:22" ht="18">
      <c r="B4091" t="s">
        <v>550</v>
      </c>
      <c r="C4091" t="s">
        <v>556</v>
      </c>
      <c r="D4091" t="str">
        <f>VLOOKUP(G4091,Sheet1!J:K,2,0)</f>
        <v>B</v>
      </c>
      <c r="E4091" t="str">
        <f t="shared" si="378"/>
        <v>B自习室</v>
      </c>
      <c r="F4091" t="str">
        <f>VLOOKUP(G4091,Sheet1!J:L,3,0)</f>
        <v>福建省</v>
      </c>
      <c r="G4091" t="s">
        <v>66</v>
      </c>
      <c r="H4091" s="2" t="str">
        <f>VLOOKUP(G4091,Sheet1!J:O,6,0)</f>
        <v>华南大区</v>
      </c>
      <c r="I4091">
        <v>150</v>
      </c>
      <c r="J4091">
        <v>0</v>
      </c>
      <c r="K4091" s="8">
        <f>VLOOKUP(C4091,'渗透率、续签率'!B:C,2,0)</f>
        <v>0.58299999999999996</v>
      </c>
      <c r="L4091" s="6">
        <f t="shared" si="379"/>
        <v>0</v>
      </c>
      <c r="M4091">
        <v>33</v>
      </c>
      <c r="N4091">
        <v>0</v>
      </c>
      <c r="O4091" s="24">
        <f t="shared" si="380"/>
        <v>0</v>
      </c>
      <c r="P4091" s="35">
        <f>VLOOKUP(E4091,'参数设置&amp;汇总'!O:X,10,0)</f>
        <v>0.05</v>
      </c>
      <c r="Q4091" s="37">
        <f t="shared" si="381"/>
        <v>1.6500000000000001</v>
      </c>
      <c r="R4091">
        <v>0.85</v>
      </c>
      <c r="S4091" s="38">
        <f t="shared" si="382"/>
        <v>1.9411764705882355</v>
      </c>
      <c r="T4091" s="9">
        <f t="shared" si="383"/>
        <v>0.84052941176470597</v>
      </c>
      <c r="V4091" s="11"/>
    </row>
    <row r="4092" spans="2:22" ht="18">
      <c r="B4092" t="s">
        <v>550</v>
      </c>
      <c r="C4092" t="s">
        <v>556</v>
      </c>
      <c r="D4092" t="str">
        <f>VLOOKUP(G4092,Sheet1!J:K,2,0)</f>
        <v>C</v>
      </c>
      <c r="E4092" t="str">
        <f t="shared" si="378"/>
        <v>C自习室</v>
      </c>
      <c r="F4092" t="str">
        <f>VLOOKUP(G4092,Sheet1!J:L,3,0)</f>
        <v>新疆维吾尔自治区</v>
      </c>
      <c r="G4092" t="s">
        <v>154</v>
      </c>
      <c r="H4092" s="2" t="str">
        <f>VLOOKUP(G4092,Sheet1!J:O,6,0)</f>
        <v>华北大区</v>
      </c>
      <c r="I4092">
        <v>0</v>
      </c>
      <c r="J4092">
        <v>0</v>
      </c>
      <c r="K4092" s="8">
        <f>VLOOKUP(C4092,'渗透率、续签率'!B:C,2,0)</f>
        <v>0.58299999999999996</v>
      </c>
      <c r="L4092" s="6" t="e">
        <f t="shared" si="379"/>
        <v>#DIV/0!</v>
      </c>
      <c r="M4092">
        <v>0</v>
      </c>
      <c r="N4092">
        <v>0</v>
      </c>
      <c r="O4092" s="24" t="e">
        <f t="shared" si="380"/>
        <v>#DIV/0!</v>
      </c>
      <c r="P4092" s="35">
        <f>VLOOKUP(E4092,'参数设置&amp;汇总'!O:X,10,0)</f>
        <v>0.01</v>
      </c>
      <c r="Q4092" s="37">
        <f t="shared" si="381"/>
        <v>0</v>
      </c>
      <c r="R4092">
        <v>0.85</v>
      </c>
      <c r="S4092" s="38">
        <f t="shared" si="382"/>
        <v>0</v>
      </c>
      <c r="T4092" s="9">
        <f t="shared" si="383"/>
        <v>0</v>
      </c>
      <c r="U4092" s="1"/>
      <c r="V4092" s="11"/>
    </row>
    <row r="4093" spans="2:22" ht="18">
      <c r="B4093" t="s">
        <v>550</v>
      </c>
      <c r="C4093" t="s">
        <v>556</v>
      </c>
      <c r="D4093" t="str">
        <f>VLOOKUP(G4093,Sheet1!J:K,2,0)</f>
        <v>C</v>
      </c>
      <c r="E4093" t="str">
        <f t="shared" si="378"/>
        <v>C自习室</v>
      </c>
      <c r="F4093" t="str">
        <f>VLOOKUP(G4093,Sheet1!J:L,3,0)</f>
        <v>黑龙江省</v>
      </c>
      <c r="G4093" t="s">
        <v>155</v>
      </c>
      <c r="H4093" s="2" t="str">
        <f>VLOOKUP(G4093,Sheet1!J:O,6,0)</f>
        <v>华北大区</v>
      </c>
      <c r="I4093">
        <v>46</v>
      </c>
      <c r="J4093">
        <v>0</v>
      </c>
      <c r="K4093" s="8">
        <f>VLOOKUP(C4093,'渗透率、续签率'!B:C,2,0)</f>
        <v>0.58299999999999996</v>
      </c>
      <c r="L4093" s="6">
        <f t="shared" si="379"/>
        <v>0</v>
      </c>
      <c r="M4093">
        <v>20</v>
      </c>
      <c r="N4093">
        <v>0</v>
      </c>
      <c r="O4093" s="24">
        <f t="shared" si="380"/>
        <v>0</v>
      </c>
      <c r="P4093" s="35">
        <f>VLOOKUP(E4093,'参数设置&amp;汇总'!O:X,10,0)</f>
        <v>0.01</v>
      </c>
      <c r="Q4093" s="37">
        <f t="shared" si="381"/>
        <v>0.2</v>
      </c>
      <c r="R4093">
        <v>0.85</v>
      </c>
      <c r="S4093" s="38">
        <f t="shared" si="382"/>
        <v>0.23529411764705885</v>
      </c>
      <c r="T4093" s="9">
        <f t="shared" si="383"/>
        <v>0.10188235294117648</v>
      </c>
      <c r="U4093" s="1"/>
      <c r="V4093" s="11"/>
    </row>
    <row r="4094" spans="2:22" ht="18">
      <c r="B4094" t="s">
        <v>550</v>
      </c>
      <c r="C4094" t="s">
        <v>556</v>
      </c>
      <c r="D4094" t="str">
        <f>VLOOKUP(G4094,Sheet1!J:K,2,0)</f>
        <v>C</v>
      </c>
      <c r="E4094" t="str">
        <f t="shared" si="378"/>
        <v>C自习室</v>
      </c>
      <c r="F4094" t="str">
        <f>VLOOKUP(G4094,Sheet1!J:L,3,0)</f>
        <v>新疆维吾尔自治区</v>
      </c>
      <c r="G4094" t="s">
        <v>156</v>
      </c>
      <c r="H4094" s="2" t="str">
        <f>VLOOKUP(G4094,Sheet1!J:O,6,0)</f>
        <v>华北大区</v>
      </c>
      <c r="I4094">
        <v>1</v>
      </c>
      <c r="J4094">
        <v>0</v>
      </c>
      <c r="K4094" s="8">
        <f>VLOOKUP(C4094,'渗透率、续签率'!B:C,2,0)</f>
        <v>0.58299999999999996</v>
      </c>
      <c r="L4094" s="6">
        <f t="shared" si="379"/>
        <v>0</v>
      </c>
      <c r="M4094">
        <v>0</v>
      </c>
      <c r="N4094">
        <v>0</v>
      </c>
      <c r="O4094" s="24" t="e">
        <f t="shared" si="380"/>
        <v>#DIV/0!</v>
      </c>
      <c r="P4094" s="35">
        <f>VLOOKUP(E4094,'参数设置&amp;汇总'!O:X,10,0)</f>
        <v>0.01</v>
      </c>
      <c r="Q4094" s="37">
        <f t="shared" si="381"/>
        <v>0</v>
      </c>
      <c r="R4094">
        <v>0.85</v>
      </c>
      <c r="S4094" s="38">
        <f t="shared" si="382"/>
        <v>0</v>
      </c>
      <c r="T4094" s="9">
        <f t="shared" si="383"/>
        <v>0</v>
      </c>
      <c r="V4094" s="11"/>
    </row>
    <row r="4095" spans="2:22" ht="18">
      <c r="B4095" t="s">
        <v>550</v>
      </c>
      <c r="C4095" t="s">
        <v>556</v>
      </c>
      <c r="D4095" t="str">
        <f>VLOOKUP(G4095,Sheet1!J:K,2,0)</f>
        <v>C</v>
      </c>
      <c r="E4095" t="str">
        <f t="shared" si="378"/>
        <v>C自习室</v>
      </c>
      <c r="F4095" t="str">
        <f>VLOOKUP(G4095,Sheet1!J:L,3,0)</f>
        <v>浙江省</v>
      </c>
      <c r="G4095" t="s">
        <v>157</v>
      </c>
      <c r="H4095" s="2" t="str">
        <f>VLOOKUP(G4095,Sheet1!J:O,6,0)</f>
        <v>华南大区</v>
      </c>
      <c r="I4095">
        <v>58</v>
      </c>
      <c r="J4095">
        <v>0</v>
      </c>
      <c r="K4095" s="8">
        <f>VLOOKUP(C4095,'渗透率、续签率'!B:C,2,0)</f>
        <v>0.58299999999999996</v>
      </c>
      <c r="L4095" s="6">
        <f t="shared" si="379"/>
        <v>0</v>
      </c>
      <c r="M4095">
        <v>11</v>
      </c>
      <c r="N4095">
        <v>0</v>
      </c>
      <c r="O4095" s="24">
        <f t="shared" si="380"/>
        <v>0</v>
      </c>
      <c r="P4095" s="35">
        <f>VLOOKUP(E4095,'参数设置&amp;汇总'!O:X,10,0)</f>
        <v>0.01</v>
      </c>
      <c r="Q4095" s="37">
        <f t="shared" si="381"/>
        <v>0.11</v>
      </c>
      <c r="R4095">
        <v>0.85</v>
      </c>
      <c r="S4095" s="38">
        <f t="shared" si="382"/>
        <v>0.12941176470588237</v>
      </c>
      <c r="T4095" s="9">
        <f t="shared" si="383"/>
        <v>5.6035294117647065E-2</v>
      </c>
      <c r="V4095" s="11"/>
    </row>
    <row r="4096" spans="2:22" ht="18">
      <c r="B4096" t="s">
        <v>550</v>
      </c>
      <c r="C4096" t="s">
        <v>556</v>
      </c>
      <c r="D4096" t="str">
        <f>VLOOKUP(G4096,Sheet1!J:K,2,0)</f>
        <v>C</v>
      </c>
      <c r="E4096" t="str">
        <f t="shared" si="378"/>
        <v>C自习室</v>
      </c>
      <c r="F4096" t="str">
        <f>VLOOKUP(G4096,Sheet1!J:L,3,0)</f>
        <v>台湾省</v>
      </c>
      <c r="G4096" t="s">
        <v>158</v>
      </c>
      <c r="H4096" s="2">
        <f>VLOOKUP(G4096,Sheet1!J:O,6,0)</f>
        <v>0</v>
      </c>
      <c r="I4096">
        <v>3</v>
      </c>
      <c r="J4096">
        <v>0</v>
      </c>
      <c r="K4096" s="8">
        <f>VLOOKUP(C4096,'渗透率、续签率'!B:C,2,0)</f>
        <v>0.58299999999999996</v>
      </c>
      <c r="L4096" s="6">
        <f t="shared" si="379"/>
        <v>0</v>
      </c>
      <c r="M4096">
        <v>0</v>
      </c>
      <c r="N4096">
        <v>0</v>
      </c>
      <c r="O4096" s="24" t="e">
        <f t="shared" si="380"/>
        <v>#DIV/0!</v>
      </c>
      <c r="P4096" s="35">
        <f>VLOOKUP(E4096,'参数设置&amp;汇总'!O:X,10,0)</f>
        <v>0.01</v>
      </c>
      <c r="Q4096" s="37">
        <f t="shared" si="381"/>
        <v>0</v>
      </c>
      <c r="R4096">
        <v>0.85</v>
      </c>
      <c r="S4096" s="38">
        <f t="shared" si="382"/>
        <v>0</v>
      </c>
      <c r="T4096" s="9">
        <f t="shared" si="383"/>
        <v>0</v>
      </c>
      <c r="V4096" s="11"/>
    </row>
    <row r="4097" spans="2:22" ht="18">
      <c r="B4097" t="s">
        <v>550</v>
      </c>
      <c r="C4097" t="s">
        <v>556</v>
      </c>
      <c r="D4097" t="str">
        <f>VLOOKUP(G4097,Sheet1!J:K,2,0)</f>
        <v>B</v>
      </c>
      <c r="E4097" t="str">
        <f t="shared" si="378"/>
        <v>B自习室</v>
      </c>
      <c r="F4097" t="str">
        <f>VLOOKUP(G4097,Sheet1!J:L,3,0)</f>
        <v>安徽省</v>
      </c>
      <c r="G4097" t="s">
        <v>68</v>
      </c>
      <c r="H4097" s="2" t="str">
        <f>VLOOKUP(G4097,Sheet1!J:O,6,0)</f>
        <v>华南大区</v>
      </c>
      <c r="I4097">
        <v>456</v>
      </c>
      <c r="J4097">
        <v>5</v>
      </c>
      <c r="K4097" s="8">
        <f>VLOOKUP(C4097,'渗透率、续签率'!B:C,2,0)</f>
        <v>0.58299999999999996</v>
      </c>
      <c r="L4097" s="6">
        <f t="shared" si="379"/>
        <v>1.0964912280701754E-2</v>
      </c>
      <c r="M4097">
        <v>185</v>
      </c>
      <c r="N4097">
        <v>5</v>
      </c>
      <c r="O4097" s="24">
        <f t="shared" si="380"/>
        <v>2.7027027027027029E-2</v>
      </c>
      <c r="P4097" s="35">
        <f>VLOOKUP(E4097,'参数设置&amp;汇总'!O:X,10,0)</f>
        <v>0.05</v>
      </c>
      <c r="Q4097" s="37">
        <f t="shared" si="381"/>
        <v>9.25</v>
      </c>
      <c r="R4097">
        <v>0.85</v>
      </c>
      <c r="S4097" s="38">
        <f t="shared" si="382"/>
        <v>7.4529411764705884</v>
      </c>
      <c r="T4097" s="9">
        <f t="shared" si="383"/>
        <v>3.2271235294117648</v>
      </c>
      <c r="V4097" s="11"/>
    </row>
    <row r="4098" spans="2:22" ht="18">
      <c r="B4098" t="s">
        <v>550</v>
      </c>
      <c r="C4098" t="s">
        <v>556</v>
      </c>
      <c r="D4098" t="str">
        <f>VLOOKUP(G4098,Sheet1!J:K,2,0)</f>
        <v>C</v>
      </c>
      <c r="E4098" t="str">
        <f t="shared" si="378"/>
        <v>C自习室</v>
      </c>
      <c r="F4098" t="str">
        <f>VLOOKUP(G4098,Sheet1!J:L,3,0)</f>
        <v>江西省</v>
      </c>
      <c r="G4098" t="s">
        <v>159</v>
      </c>
      <c r="H4098" s="2" t="str">
        <f>VLOOKUP(G4098,Sheet1!J:O,6,0)</f>
        <v>华南大区</v>
      </c>
      <c r="I4098">
        <v>61</v>
      </c>
      <c r="J4098">
        <v>0</v>
      </c>
      <c r="K4098" s="8">
        <f>VLOOKUP(C4098,'渗透率、续签率'!B:C,2,0)</f>
        <v>0.58299999999999996</v>
      </c>
      <c r="L4098" s="6">
        <f t="shared" si="379"/>
        <v>0</v>
      </c>
      <c r="M4098">
        <v>2</v>
      </c>
      <c r="N4098">
        <v>0</v>
      </c>
      <c r="O4098" s="24">
        <f t="shared" si="380"/>
        <v>0</v>
      </c>
      <c r="P4098" s="35">
        <f>VLOOKUP(E4098,'参数设置&amp;汇总'!O:X,10,0)</f>
        <v>0.01</v>
      </c>
      <c r="Q4098" s="37">
        <f t="shared" si="381"/>
        <v>0.02</v>
      </c>
      <c r="R4098">
        <v>0.85</v>
      </c>
      <c r="S4098" s="38">
        <f t="shared" si="382"/>
        <v>2.3529411764705882E-2</v>
      </c>
      <c r="T4098" s="9">
        <f t="shared" si="383"/>
        <v>1.0188235294117647E-2</v>
      </c>
      <c r="V4098" s="11"/>
    </row>
    <row r="4099" spans="2:22" ht="18">
      <c r="B4099" t="s">
        <v>550</v>
      </c>
      <c r="C4099" t="s">
        <v>556</v>
      </c>
      <c r="D4099" t="str">
        <f>VLOOKUP(G4099,Sheet1!J:K,2,0)</f>
        <v>C</v>
      </c>
      <c r="E4099" t="str">
        <f t="shared" ref="E4099:E4162" si="384">D4099&amp;C4099</f>
        <v>C自习室</v>
      </c>
      <c r="F4099" t="str">
        <f>VLOOKUP(G4099,Sheet1!J:L,3,0)</f>
        <v>吉林省</v>
      </c>
      <c r="G4099" t="s">
        <v>161</v>
      </c>
      <c r="H4099" s="2" t="str">
        <f>VLOOKUP(G4099,Sheet1!J:O,6,0)</f>
        <v>华北大区</v>
      </c>
      <c r="I4099">
        <v>150</v>
      </c>
      <c r="J4099">
        <v>0</v>
      </c>
      <c r="K4099" s="8">
        <f>VLOOKUP(C4099,'渗透率、续签率'!B:C,2,0)</f>
        <v>0.58299999999999996</v>
      </c>
      <c r="L4099" s="6">
        <f t="shared" ref="L4099:L4162" si="385">J4099/I4099</f>
        <v>0</v>
      </c>
      <c r="M4099">
        <v>23</v>
      </c>
      <c r="N4099">
        <v>0</v>
      </c>
      <c r="O4099" s="24">
        <f t="shared" ref="O4099:O4162" si="386">N4099/M4099</f>
        <v>0</v>
      </c>
      <c r="P4099" s="35">
        <f>VLOOKUP(E4099,'参数设置&amp;汇总'!O:X,10,0)</f>
        <v>0.01</v>
      </c>
      <c r="Q4099" s="37">
        <f t="shared" ref="Q4099:Q4162" si="387">IF(P4099*M4099&gt;=N4099,M4099*P4099,N4099)</f>
        <v>0.23</v>
      </c>
      <c r="R4099">
        <v>0.85</v>
      </c>
      <c r="S4099" s="38">
        <f t="shared" ref="S4099:S4162" si="388">((1-K4099)*N4099+IF(Q4099-N4099&gt;0,Q4099-N4099,0))/R4099</f>
        <v>0.27058823529411768</v>
      </c>
      <c r="T4099" s="9">
        <f t="shared" ref="T4099:T4162" si="389">S4099*0.433</f>
        <v>0.11716470588235296</v>
      </c>
      <c r="V4099" s="11"/>
    </row>
    <row r="4100" spans="2:22" ht="18">
      <c r="B4100" t="s">
        <v>550</v>
      </c>
      <c r="C4100" t="s">
        <v>556</v>
      </c>
      <c r="D4100" t="str">
        <f>VLOOKUP(G4100,Sheet1!J:K,2,0)</f>
        <v>C</v>
      </c>
      <c r="E4100" t="str">
        <f t="shared" si="384"/>
        <v>C自习室</v>
      </c>
      <c r="F4100" t="str">
        <f>VLOOKUP(G4100,Sheet1!J:L,3,0)</f>
        <v>新疆维吾尔自治区</v>
      </c>
      <c r="G4100" t="s">
        <v>162</v>
      </c>
      <c r="H4100" s="2" t="str">
        <f>VLOOKUP(G4100,Sheet1!J:O,6,0)</f>
        <v>华北大区</v>
      </c>
      <c r="I4100">
        <v>18</v>
      </c>
      <c r="J4100">
        <v>0</v>
      </c>
      <c r="K4100" s="8">
        <f>VLOOKUP(C4100,'渗透率、续签率'!B:C,2,0)</f>
        <v>0.58299999999999996</v>
      </c>
      <c r="L4100" s="6">
        <f t="shared" si="385"/>
        <v>0</v>
      </c>
      <c r="M4100">
        <v>0</v>
      </c>
      <c r="N4100">
        <v>0</v>
      </c>
      <c r="O4100" s="24" t="e">
        <f t="shared" si="386"/>
        <v>#DIV/0!</v>
      </c>
      <c r="P4100" s="35">
        <f>VLOOKUP(E4100,'参数设置&amp;汇总'!O:X,10,0)</f>
        <v>0.01</v>
      </c>
      <c r="Q4100" s="37">
        <f t="shared" si="387"/>
        <v>0</v>
      </c>
      <c r="R4100">
        <v>0.85</v>
      </c>
      <c r="S4100" s="38">
        <f t="shared" si="388"/>
        <v>0</v>
      </c>
      <c r="T4100" s="9">
        <f t="shared" si="389"/>
        <v>0</v>
      </c>
      <c r="U4100" s="1"/>
      <c r="V4100" s="11"/>
    </row>
    <row r="4101" spans="2:22" ht="18">
      <c r="B4101" t="s">
        <v>550</v>
      </c>
      <c r="C4101" t="s">
        <v>556</v>
      </c>
      <c r="D4101" t="str">
        <f>VLOOKUP(G4101,Sheet1!J:K,2,0)</f>
        <v>C</v>
      </c>
      <c r="E4101" t="str">
        <f t="shared" si="384"/>
        <v>C自习室</v>
      </c>
      <c r="F4101" t="str">
        <f>VLOOKUP(G4101,Sheet1!J:L,3,0)</f>
        <v>山西省</v>
      </c>
      <c r="G4101" t="s">
        <v>163</v>
      </c>
      <c r="H4101" s="2" t="str">
        <f>VLOOKUP(G4101,Sheet1!J:O,6,0)</f>
        <v>华北大区</v>
      </c>
      <c r="I4101">
        <v>149</v>
      </c>
      <c r="J4101">
        <v>0</v>
      </c>
      <c r="K4101" s="8">
        <f>VLOOKUP(C4101,'渗透率、续签率'!B:C,2,0)</f>
        <v>0.58299999999999996</v>
      </c>
      <c r="L4101" s="6">
        <f t="shared" si="385"/>
        <v>0</v>
      </c>
      <c r="M4101">
        <v>14</v>
      </c>
      <c r="N4101">
        <v>0</v>
      </c>
      <c r="O4101" s="24">
        <f t="shared" si="386"/>
        <v>0</v>
      </c>
      <c r="P4101" s="35">
        <f>VLOOKUP(E4101,'参数设置&amp;汇总'!O:X,10,0)</f>
        <v>0.01</v>
      </c>
      <c r="Q4101" s="37">
        <f t="shared" si="387"/>
        <v>0.14000000000000001</v>
      </c>
      <c r="R4101">
        <v>0.85</v>
      </c>
      <c r="S4101" s="38">
        <f t="shared" si="388"/>
        <v>0.1647058823529412</v>
      </c>
      <c r="T4101" s="9">
        <f t="shared" si="389"/>
        <v>7.1317647058823541E-2</v>
      </c>
    </row>
    <row r="4102" spans="2:22" ht="18">
      <c r="B4102" t="s">
        <v>550</v>
      </c>
      <c r="C4102" t="s">
        <v>556</v>
      </c>
      <c r="D4102" t="str">
        <f>VLOOKUP(G4102,Sheet1!J:K,2,0)</f>
        <v>C</v>
      </c>
      <c r="E4102" t="str">
        <f t="shared" si="384"/>
        <v>C自习室</v>
      </c>
      <c r="F4102" t="str">
        <f>VLOOKUP(G4102,Sheet1!J:L,3,0)</f>
        <v>宁夏回族自治区</v>
      </c>
      <c r="G4102" t="s">
        <v>164</v>
      </c>
      <c r="H4102" s="2" t="str">
        <f>VLOOKUP(G4102,Sheet1!J:O,6,0)</f>
        <v>华北大区</v>
      </c>
      <c r="I4102">
        <v>42</v>
      </c>
      <c r="J4102">
        <v>0</v>
      </c>
      <c r="K4102" s="8">
        <f>VLOOKUP(C4102,'渗透率、续签率'!B:C,2,0)</f>
        <v>0.58299999999999996</v>
      </c>
      <c r="L4102" s="6">
        <f t="shared" si="385"/>
        <v>0</v>
      </c>
      <c r="M4102">
        <v>11</v>
      </c>
      <c r="N4102">
        <v>0</v>
      </c>
      <c r="O4102" s="24">
        <f t="shared" si="386"/>
        <v>0</v>
      </c>
      <c r="P4102" s="35">
        <f>VLOOKUP(E4102,'参数设置&amp;汇总'!O:X,10,0)</f>
        <v>0.01</v>
      </c>
      <c r="Q4102" s="37">
        <f t="shared" si="387"/>
        <v>0.11</v>
      </c>
      <c r="R4102">
        <v>0.85</v>
      </c>
      <c r="S4102" s="38">
        <f t="shared" si="388"/>
        <v>0.12941176470588237</v>
      </c>
      <c r="T4102" s="9">
        <f t="shared" si="389"/>
        <v>5.6035294117647065E-2</v>
      </c>
      <c r="U4102" s="1"/>
      <c r="V4102" s="11"/>
    </row>
    <row r="4103" spans="2:22" ht="18">
      <c r="B4103" t="s">
        <v>550</v>
      </c>
      <c r="C4103" t="s">
        <v>556</v>
      </c>
      <c r="D4103" t="str">
        <f>VLOOKUP(G4103,Sheet1!J:K,2,0)</f>
        <v>C</v>
      </c>
      <c r="E4103" t="str">
        <f t="shared" si="384"/>
        <v>C自习室</v>
      </c>
      <c r="F4103" t="str">
        <f>VLOOKUP(G4103,Sheet1!J:L,3,0)</f>
        <v>河南省</v>
      </c>
      <c r="G4103" t="s">
        <v>165</v>
      </c>
      <c r="H4103" s="2" t="str">
        <f>VLOOKUP(G4103,Sheet1!J:O,6,0)</f>
        <v>华北大区</v>
      </c>
      <c r="I4103">
        <v>253</v>
      </c>
      <c r="J4103">
        <v>0</v>
      </c>
      <c r="K4103" s="8">
        <f>VLOOKUP(C4103,'渗透率、续签率'!B:C,2,0)</f>
        <v>0.58299999999999996</v>
      </c>
      <c r="L4103" s="6">
        <f t="shared" si="385"/>
        <v>0</v>
      </c>
      <c r="M4103">
        <v>32</v>
      </c>
      <c r="N4103">
        <v>0</v>
      </c>
      <c r="O4103" s="24">
        <f t="shared" si="386"/>
        <v>0</v>
      </c>
      <c r="P4103" s="35">
        <f>VLOOKUP(E4103,'参数设置&amp;汇总'!O:X,10,0)</f>
        <v>0.01</v>
      </c>
      <c r="Q4103" s="37">
        <f t="shared" si="387"/>
        <v>0.32</v>
      </c>
      <c r="R4103">
        <v>0.85</v>
      </c>
      <c r="S4103" s="38">
        <f t="shared" si="388"/>
        <v>0.37647058823529411</v>
      </c>
      <c r="T4103" s="9">
        <f t="shared" si="389"/>
        <v>0.16301176470588236</v>
      </c>
      <c r="U4103" s="1"/>
      <c r="V4103" s="11"/>
    </row>
    <row r="4104" spans="2:22" ht="18">
      <c r="B4104" t="s">
        <v>550</v>
      </c>
      <c r="C4104" t="s">
        <v>556</v>
      </c>
      <c r="D4104" t="str">
        <f>VLOOKUP(G4104,Sheet1!J:K,2,0)</f>
        <v>C</v>
      </c>
      <c r="E4104" t="str">
        <f t="shared" si="384"/>
        <v>C自习室</v>
      </c>
      <c r="F4104" t="str">
        <f>VLOOKUP(G4104,Sheet1!J:L,3,0)</f>
        <v>内蒙古自治区</v>
      </c>
      <c r="G4104" t="s">
        <v>166</v>
      </c>
      <c r="H4104" s="2" t="str">
        <f>VLOOKUP(G4104,Sheet1!J:O,6,0)</f>
        <v>华北大区</v>
      </c>
      <c r="I4104">
        <v>63</v>
      </c>
      <c r="J4104">
        <v>0</v>
      </c>
      <c r="K4104" s="8">
        <f>VLOOKUP(C4104,'渗透率、续签率'!B:C,2,0)</f>
        <v>0.58299999999999996</v>
      </c>
      <c r="L4104" s="6">
        <f t="shared" si="385"/>
        <v>0</v>
      </c>
      <c r="M4104">
        <v>13</v>
      </c>
      <c r="N4104">
        <v>0</v>
      </c>
      <c r="O4104" s="24">
        <f t="shared" si="386"/>
        <v>0</v>
      </c>
      <c r="P4104" s="35">
        <f>VLOOKUP(E4104,'参数设置&amp;汇总'!O:X,10,0)</f>
        <v>0.01</v>
      </c>
      <c r="Q4104" s="37">
        <f t="shared" si="387"/>
        <v>0.13</v>
      </c>
      <c r="R4104">
        <v>0.85</v>
      </c>
      <c r="S4104" s="38">
        <f t="shared" si="388"/>
        <v>0.15294117647058825</v>
      </c>
      <c r="T4104" s="9">
        <f t="shared" si="389"/>
        <v>6.6223529411764709E-2</v>
      </c>
      <c r="V4104" s="11"/>
    </row>
    <row r="4105" spans="2:22" ht="18">
      <c r="B4105" t="s">
        <v>550</v>
      </c>
      <c r="C4105" t="s">
        <v>556</v>
      </c>
      <c r="D4105" t="str">
        <f>VLOOKUP(G4105,Sheet1!J:K,2,0)</f>
        <v>C</v>
      </c>
      <c r="E4105" t="str">
        <f t="shared" si="384"/>
        <v>C自习室</v>
      </c>
      <c r="F4105" t="str">
        <f>VLOOKUP(G4105,Sheet1!J:L,3,0)</f>
        <v>内蒙古自治区</v>
      </c>
      <c r="G4105" t="s">
        <v>167</v>
      </c>
      <c r="H4105" s="2" t="str">
        <f>VLOOKUP(G4105,Sheet1!J:O,6,0)</f>
        <v>华北大区</v>
      </c>
      <c r="I4105">
        <v>154</v>
      </c>
      <c r="J4105">
        <v>0</v>
      </c>
      <c r="K4105" s="8">
        <f>VLOOKUP(C4105,'渗透率、续签率'!B:C,2,0)</f>
        <v>0.58299999999999996</v>
      </c>
      <c r="L4105" s="6">
        <f t="shared" si="385"/>
        <v>0</v>
      </c>
      <c r="M4105">
        <v>79</v>
      </c>
      <c r="N4105">
        <v>0</v>
      </c>
      <c r="O4105" s="24">
        <f t="shared" si="386"/>
        <v>0</v>
      </c>
      <c r="P4105" s="35">
        <f>VLOOKUP(E4105,'参数设置&amp;汇总'!O:X,10,0)</f>
        <v>0.01</v>
      </c>
      <c r="Q4105" s="37">
        <f t="shared" si="387"/>
        <v>0.79</v>
      </c>
      <c r="R4105">
        <v>0.85</v>
      </c>
      <c r="S4105" s="38">
        <f t="shared" si="388"/>
        <v>0.92941176470588238</v>
      </c>
      <c r="T4105" s="9">
        <f t="shared" si="389"/>
        <v>0.40243529411764706</v>
      </c>
      <c r="V4105" s="11"/>
    </row>
    <row r="4106" spans="2:22" ht="18">
      <c r="B4106" t="s">
        <v>550</v>
      </c>
      <c r="C4106" t="s">
        <v>556</v>
      </c>
      <c r="D4106" t="str">
        <f>VLOOKUP(G4106,Sheet1!J:K,2,0)</f>
        <v>C</v>
      </c>
      <c r="E4106" t="str">
        <f t="shared" si="384"/>
        <v>C自习室</v>
      </c>
      <c r="F4106" t="str">
        <f>VLOOKUP(G4106,Sheet1!J:L,3,0)</f>
        <v>新疆维吾尔自治区</v>
      </c>
      <c r="G4106" t="s">
        <v>168</v>
      </c>
      <c r="H4106" s="2" t="str">
        <f>VLOOKUP(G4106,Sheet1!J:O,6,0)</f>
        <v>华北大区</v>
      </c>
      <c r="I4106">
        <v>51</v>
      </c>
      <c r="J4106">
        <v>0</v>
      </c>
      <c r="K4106" s="8">
        <f>VLOOKUP(C4106,'渗透率、续签率'!B:C,2,0)</f>
        <v>0.58299999999999996</v>
      </c>
      <c r="L4106" s="6">
        <f t="shared" si="385"/>
        <v>0</v>
      </c>
      <c r="M4106">
        <v>0</v>
      </c>
      <c r="N4106">
        <v>0</v>
      </c>
      <c r="O4106" s="24" t="e">
        <f t="shared" si="386"/>
        <v>#DIV/0!</v>
      </c>
      <c r="P4106" s="35">
        <f>VLOOKUP(E4106,'参数设置&amp;汇总'!O:X,10,0)</f>
        <v>0.01</v>
      </c>
      <c r="Q4106" s="37">
        <f t="shared" si="387"/>
        <v>0</v>
      </c>
      <c r="R4106">
        <v>0.85</v>
      </c>
      <c r="S4106" s="38">
        <f t="shared" si="388"/>
        <v>0</v>
      </c>
      <c r="T4106" s="9">
        <f t="shared" si="389"/>
        <v>0</v>
      </c>
      <c r="V4106" s="11"/>
    </row>
    <row r="4107" spans="2:22" ht="18">
      <c r="B4107" t="s">
        <v>550</v>
      </c>
      <c r="C4107" t="s">
        <v>556</v>
      </c>
      <c r="D4107" t="str">
        <f>VLOOKUP(G4107,Sheet1!J:K,2,0)</f>
        <v>C</v>
      </c>
      <c r="E4107" t="str">
        <f t="shared" si="384"/>
        <v>C自习室</v>
      </c>
      <c r="F4107" t="str">
        <f>VLOOKUP(G4107,Sheet1!J:L,3,0)</f>
        <v>湖北省</v>
      </c>
      <c r="G4107" t="s">
        <v>169</v>
      </c>
      <c r="H4107" s="2" t="str">
        <f>VLOOKUP(G4107,Sheet1!J:O,6,0)</f>
        <v>华南大区</v>
      </c>
      <c r="I4107">
        <v>34</v>
      </c>
      <c r="J4107">
        <v>0</v>
      </c>
      <c r="K4107" s="8">
        <f>VLOOKUP(C4107,'渗透率、续签率'!B:C,2,0)</f>
        <v>0.58299999999999996</v>
      </c>
      <c r="L4107" s="6">
        <f t="shared" si="385"/>
        <v>0</v>
      </c>
      <c r="M4107">
        <v>1</v>
      </c>
      <c r="N4107">
        <v>0</v>
      </c>
      <c r="O4107" s="24">
        <f t="shared" si="386"/>
        <v>0</v>
      </c>
      <c r="P4107" s="35">
        <f>VLOOKUP(E4107,'参数设置&amp;汇总'!O:X,10,0)</f>
        <v>0.01</v>
      </c>
      <c r="Q4107" s="37">
        <f t="shared" si="387"/>
        <v>0.01</v>
      </c>
      <c r="R4107">
        <v>0.85</v>
      </c>
      <c r="S4107" s="38">
        <f t="shared" si="388"/>
        <v>1.1764705882352941E-2</v>
      </c>
      <c r="T4107" s="9">
        <f t="shared" si="389"/>
        <v>5.0941176470588236E-3</v>
      </c>
      <c r="V4107" s="11"/>
    </row>
    <row r="4108" spans="2:22" ht="18">
      <c r="B4108" t="s">
        <v>550</v>
      </c>
      <c r="C4108" t="s">
        <v>556</v>
      </c>
      <c r="D4108" t="str">
        <f>VLOOKUP(G4108,Sheet1!J:K,2,0)</f>
        <v>C</v>
      </c>
      <c r="E4108" t="str">
        <f t="shared" si="384"/>
        <v>C自习室</v>
      </c>
      <c r="F4108" t="str">
        <f>VLOOKUP(G4108,Sheet1!J:L,3,0)</f>
        <v>陕西省</v>
      </c>
      <c r="G4108" t="s">
        <v>170</v>
      </c>
      <c r="H4108" s="2" t="str">
        <f>VLOOKUP(G4108,Sheet1!J:O,6,0)</f>
        <v>华北大区</v>
      </c>
      <c r="I4108">
        <v>48</v>
      </c>
      <c r="J4108">
        <v>0</v>
      </c>
      <c r="K4108" s="8">
        <f>VLOOKUP(C4108,'渗透率、续签率'!B:C,2,0)</f>
        <v>0.58299999999999996</v>
      </c>
      <c r="L4108" s="6">
        <f t="shared" si="385"/>
        <v>0</v>
      </c>
      <c r="M4108">
        <v>18</v>
      </c>
      <c r="N4108">
        <v>0</v>
      </c>
      <c r="O4108" s="24">
        <f t="shared" si="386"/>
        <v>0</v>
      </c>
      <c r="P4108" s="35">
        <f>VLOOKUP(E4108,'参数设置&amp;汇总'!O:X,10,0)</f>
        <v>0.01</v>
      </c>
      <c r="Q4108" s="37">
        <f t="shared" si="387"/>
        <v>0.18</v>
      </c>
      <c r="R4108">
        <v>0.85</v>
      </c>
      <c r="S4108" s="38">
        <f t="shared" si="388"/>
        <v>0.21176470588235294</v>
      </c>
      <c r="T4108" s="9">
        <f t="shared" si="389"/>
        <v>9.1694117647058815E-2</v>
      </c>
      <c r="V4108" s="11"/>
    </row>
    <row r="4109" spans="2:22" ht="18">
      <c r="B4109" t="s">
        <v>550</v>
      </c>
      <c r="C4109" t="s">
        <v>556</v>
      </c>
      <c r="D4109" t="str">
        <f>VLOOKUP(G4109,Sheet1!J:K,2,0)</f>
        <v>C</v>
      </c>
      <c r="E4109" t="str">
        <f t="shared" si="384"/>
        <v>C自习室</v>
      </c>
      <c r="F4109" t="str">
        <f>VLOOKUP(G4109,Sheet1!J:L,3,0)</f>
        <v>新疆维吾尔自治区</v>
      </c>
      <c r="G4109" t="s">
        <v>171</v>
      </c>
      <c r="H4109" s="2" t="str">
        <f>VLOOKUP(G4109,Sheet1!J:O,6,0)</f>
        <v>华北大区</v>
      </c>
      <c r="I4109">
        <v>19</v>
      </c>
      <c r="J4109">
        <v>0</v>
      </c>
      <c r="K4109" s="8">
        <f>VLOOKUP(C4109,'渗透率、续签率'!B:C,2,0)</f>
        <v>0.58299999999999996</v>
      </c>
      <c r="L4109" s="6">
        <f t="shared" si="385"/>
        <v>0</v>
      </c>
      <c r="M4109">
        <v>6</v>
      </c>
      <c r="N4109">
        <v>0</v>
      </c>
      <c r="O4109" s="24">
        <f t="shared" si="386"/>
        <v>0</v>
      </c>
      <c r="P4109" s="35">
        <f>VLOOKUP(E4109,'参数设置&amp;汇总'!O:X,10,0)</f>
        <v>0.01</v>
      </c>
      <c r="Q4109" s="37">
        <f t="shared" si="387"/>
        <v>0.06</v>
      </c>
      <c r="R4109">
        <v>0.85</v>
      </c>
      <c r="S4109" s="38">
        <f t="shared" si="388"/>
        <v>7.0588235294117646E-2</v>
      </c>
      <c r="T4109" s="9">
        <f t="shared" si="389"/>
        <v>3.0564705882352942E-2</v>
      </c>
      <c r="V4109" s="11"/>
    </row>
    <row r="4110" spans="2:22" ht="18">
      <c r="B4110" t="s">
        <v>550</v>
      </c>
      <c r="C4110" t="s">
        <v>556</v>
      </c>
      <c r="D4110" t="str">
        <f>VLOOKUP(G4110,Sheet1!J:K,2,0)</f>
        <v>C</v>
      </c>
      <c r="E4110" t="str">
        <f t="shared" si="384"/>
        <v>C自习室</v>
      </c>
      <c r="F4110" t="str">
        <f>VLOOKUP(G4110,Sheet1!J:L,3,0)</f>
        <v>黑龙江省</v>
      </c>
      <c r="G4110" t="s">
        <v>172</v>
      </c>
      <c r="H4110" s="2" t="str">
        <f>VLOOKUP(G4110,Sheet1!J:O,6,0)</f>
        <v>华北大区</v>
      </c>
      <c r="I4110">
        <v>325</v>
      </c>
      <c r="J4110">
        <v>2</v>
      </c>
      <c r="K4110" s="8">
        <f>VLOOKUP(C4110,'渗透率、续签率'!B:C,2,0)</f>
        <v>0.58299999999999996</v>
      </c>
      <c r="L4110" s="6">
        <f t="shared" si="385"/>
        <v>6.1538461538461538E-3</v>
      </c>
      <c r="M4110">
        <v>126</v>
      </c>
      <c r="N4110">
        <v>2</v>
      </c>
      <c r="O4110" s="24">
        <f t="shared" si="386"/>
        <v>1.5873015873015872E-2</v>
      </c>
      <c r="P4110" s="35">
        <f>VLOOKUP(E4110,'参数设置&amp;汇总'!O:X,10,0)</f>
        <v>0.01</v>
      </c>
      <c r="Q4110" s="37">
        <f t="shared" si="387"/>
        <v>2</v>
      </c>
      <c r="R4110">
        <v>0.85</v>
      </c>
      <c r="S4110" s="38">
        <f t="shared" si="388"/>
        <v>0.98117647058823543</v>
      </c>
      <c r="T4110" s="9">
        <f t="shared" si="389"/>
        <v>0.42484941176470592</v>
      </c>
      <c r="V4110" s="11"/>
    </row>
    <row r="4111" spans="2:22" ht="18">
      <c r="B4111" t="s">
        <v>550</v>
      </c>
      <c r="C4111" t="s">
        <v>556</v>
      </c>
      <c r="D4111" t="str">
        <f>VLOOKUP(G4111,Sheet1!J:K,2,0)</f>
        <v>C</v>
      </c>
      <c r="E4111" t="str">
        <f t="shared" si="384"/>
        <v>C自习室</v>
      </c>
      <c r="F4111" t="str">
        <f>VLOOKUP(G4111,Sheet1!J:L,3,0)</f>
        <v>河北省</v>
      </c>
      <c r="G4111" t="s">
        <v>173</v>
      </c>
      <c r="H4111" s="2" t="str">
        <f>VLOOKUP(G4111,Sheet1!J:O,6,0)</f>
        <v>华北大区</v>
      </c>
      <c r="I4111">
        <v>225</v>
      </c>
      <c r="J4111">
        <v>0</v>
      </c>
      <c r="K4111" s="8">
        <f>VLOOKUP(C4111,'渗透率、续签率'!B:C,2,0)</f>
        <v>0.58299999999999996</v>
      </c>
      <c r="L4111" s="6">
        <f t="shared" si="385"/>
        <v>0</v>
      </c>
      <c r="M4111">
        <v>32</v>
      </c>
      <c r="N4111">
        <v>0</v>
      </c>
      <c r="O4111" s="24">
        <f t="shared" si="386"/>
        <v>0</v>
      </c>
      <c r="P4111" s="35">
        <f>VLOOKUP(E4111,'参数设置&amp;汇总'!O:X,10,0)</f>
        <v>0.01</v>
      </c>
      <c r="Q4111" s="37">
        <f t="shared" si="387"/>
        <v>0.32</v>
      </c>
      <c r="R4111">
        <v>0.85</v>
      </c>
      <c r="S4111" s="38">
        <f t="shared" si="388"/>
        <v>0.37647058823529411</v>
      </c>
      <c r="T4111" s="9">
        <f t="shared" si="389"/>
        <v>0.16301176470588236</v>
      </c>
      <c r="V4111" s="11"/>
    </row>
    <row r="4112" spans="2:22" ht="18">
      <c r="B4112" t="s">
        <v>550</v>
      </c>
      <c r="C4112" t="s">
        <v>556</v>
      </c>
      <c r="D4112" t="str">
        <f>VLOOKUP(G4112,Sheet1!J:K,2,0)</f>
        <v>C</v>
      </c>
      <c r="E4112" t="str">
        <f t="shared" si="384"/>
        <v>C自习室</v>
      </c>
      <c r="F4112" t="str">
        <f>VLOOKUP(G4112,Sheet1!J:L,3,0)</f>
        <v>河南省</v>
      </c>
      <c r="G4112" t="s">
        <v>174</v>
      </c>
      <c r="H4112" s="2" t="str">
        <f>VLOOKUP(G4112,Sheet1!J:O,6,0)</f>
        <v>华北大区</v>
      </c>
      <c r="I4112">
        <v>296</v>
      </c>
      <c r="J4112">
        <v>0</v>
      </c>
      <c r="K4112" s="8">
        <f>VLOOKUP(C4112,'渗透率、续签率'!B:C,2,0)</f>
        <v>0.58299999999999996</v>
      </c>
      <c r="L4112" s="6">
        <f t="shared" si="385"/>
        <v>0</v>
      </c>
      <c r="M4112">
        <v>47</v>
      </c>
      <c r="N4112">
        <v>0</v>
      </c>
      <c r="O4112" s="24">
        <f t="shared" si="386"/>
        <v>0</v>
      </c>
      <c r="P4112" s="35">
        <f>VLOOKUP(E4112,'参数设置&amp;汇总'!O:X,10,0)</f>
        <v>0.01</v>
      </c>
      <c r="Q4112" s="37">
        <f t="shared" si="387"/>
        <v>0.47000000000000003</v>
      </c>
      <c r="R4112">
        <v>0.85</v>
      </c>
      <c r="S4112" s="38">
        <f t="shared" si="388"/>
        <v>0.55294117647058827</v>
      </c>
      <c r="T4112" s="9">
        <f t="shared" si="389"/>
        <v>0.23942352941176473</v>
      </c>
      <c r="V4112" s="11"/>
    </row>
    <row r="4113" spans="2:22" ht="18">
      <c r="B4113" t="s">
        <v>550</v>
      </c>
      <c r="C4113" t="s">
        <v>556</v>
      </c>
      <c r="D4113" t="str">
        <f>VLOOKUP(G4113,Sheet1!J:K,2,0)</f>
        <v>C</v>
      </c>
      <c r="E4113" t="str">
        <f t="shared" si="384"/>
        <v>C自习室</v>
      </c>
      <c r="F4113" t="str">
        <f>VLOOKUP(G4113,Sheet1!J:L,3,0)</f>
        <v>陕西省</v>
      </c>
      <c r="G4113" t="s">
        <v>175</v>
      </c>
      <c r="H4113" s="2" t="str">
        <f>VLOOKUP(G4113,Sheet1!J:O,6,0)</f>
        <v>华北大区</v>
      </c>
      <c r="I4113">
        <v>19</v>
      </c>
      <c r="J4113">
        <v>0</v>
      </c>
      <c r="K4113" s="8">
        <f>VLOOKUP(C4113,'渗透率、续签率'!B:C,2,0)</f>
        <v>0.58299999999999996</v>
      </c>
      <c r="L4113" s="6">
        <f t="shared" si="385"/>
        <v>0</v>
      </c>
      <c r="M4113">
        <v>1</v>
      </c>
      <c r="N4113">
        <v>0</v>
      </c>
      <c r="O4113" s="24">
        <f t="shared" si="386"/>
        <v>0</v>
      </c>
      <c r="P4113" s="35">
        <f>VLOOKUP(E4113,'参数设置&amp;汇总'!O:X,10,0)</f>
        <v>0.01</v>
      </c>
      <c r="Q4113" s="37">
        <f t="shared" si="387"/>
        <v>0.01</v>
      </c>
      <c r="R4113">
        <v>0.85</v>
      </c>
      <c r="S4113" s="38">
        <f t="shared" si="388"/>
        <v>1.1764705882352941E-2</v>
      </c>
      <c r="T4113" s="9">
        <f t="shared" si="389"/>
        <v>5.0941176470588236E-3</v>
      </c>
      <c r="V4113" s="11"/>
    </row>
    <row r="4114" spans="2:22" ht="18">
      <c r="B4114" t="s">
        <v>550</v>
      </c>
      <c r="C4114" t="s">
        <v>556</v>
      </c>
      <c r="D4114" t="str">
        <f>VLOOKUP(G4114,Sheet1!J:K,2,0)</f>
        <v>C</v>
      </c>
      <c r="E4114" t="str">
        <f t="shared" si="384"/>
        <v>C自习室</v>
      </c>
      <c r="F4114" t="str">
        <f>VLOOKUP(G4114,Sheet1!J:L,3,0)</f>
        <v>新疆维吾尔自治区</v>
      </c>
      <c r="G4114" t="s">
        <v>176</v>
      </c>
      <c r="H4114" s="2" t="str">
        <f>VLOOKUP(G4114,Sheet1!J:O,6,0)</f>
        <v>华北大区</v>
      </c>
      <c r="I4114">
        <v>153</v>
      </c>
      <c r="J4114">
        <v>0</v>
      </c>
      <c r="K4114" s="8">
        <f>VLOOKUP(C4114,'渗透率、续签率'!B:C,2,0)</f>
        <v>0.58299999999999996</v>
      </c>
      <c r="L4114" s="6">
        <f t="shared" si="385"/>
        <v>0</v>
      </c>
      <c r="M4114">
        <v>1</v>
      </c>
      <c r="N4114">
        <v>0</v>
      </c>
      <c r="O4114" s="24">
        <f t="shared" si="386"/>
        <v>0</v>
      </c>
      <c r="P4114" s="35">
        <f>VLOOKUP(E4114,'参数设置&amp;汇总'!O:X,10,0)</f>
        <v>0.01</v>
      </c>
      <c r="Q4114" s="37">
        <f t="shared" si="387"/>
        <v>0.01</v>
      </c>
      <c r="R4114">
        <v>0.85</v>
      </c>
      <c r="S4114" s="38">
        <f t="shared" si="388"/>
        <v>1.1764705882352941E-2</v>
      </c>
      <c r="T4114" s="9">
        <f t="shared" si="389"/>
        <v>5.0941176470588236E-3</v>
      </c>
      <c r="U4114" s="1"/>
      <c r="V4114" s="11"/>
    </row>
    <row r="4115" spans="2:22" ht="18">
      <c r="B4115" t="s">
        <v>550</v>
      </c>
      <c r="C4115" t="s">
        <v>556</v>
      </c>
      <c r="D4115" t="str">
        <f>VLOOKUP(G4115,Sheet1!J:K,2,0)</f>
        <v>C</v>
      </c>
      <c r="E4115" t="str">
        <f t="shared" si="384"/>
        <v>C自习室</v>
      </c>
      <c r="F4115" t="str">
        <f>VLOOKUP(G4115,Sheet1!J:L,3,0)</f>
        <v>浙江省</v>
      </c>
      <c r="G4115" t="s">
        <v>177</v>
      </c>
      <c r="H4115" s="2" t="str">
        <f>VLOOKUP(G4115,Sheet1!J:O,6,0)</f>
        <v>华南大区</v>
      </c>
      <c r="I4115">
        <v>37</v>
      </c>
      <c r="J4115">
        <v>2</v>
      </c>
      <c r="K4115" s="8">
        <f>VLOOKUP(C4115,'渗透率、续签率'!B:C,2,0)</f>
        <v>0.58299999999999996</v>
      </c>
      <c r="L4115" s="6">
        <f t="shared" si="385"/>
        <v>5.4054054054054057E-2</v>
      </c>
      <c r="M4115">
        <v>17</v>
      </c>
      <c r="N4115">
        <v>1</v>
      </c>
      <c r="O4115" s="24">
        <f t="shared" si="386"/>
        <v>5.8823529411764705E-2</v>
      </c>
      <c r="P4115" s="35">
        <f>VLOOKUP(E4115,'参数设置&amp;汇总'!O:X,10,0)</f>
        <v>0.01</v>
      </c>
      <c r="Q4115" s="37">
        <f t="shared" si="387"/>
        <v>1</v>
      </c>
      <c r="R4115">
        <v>0.85</v>
      </c>
      <c r="S4115" s="38">
        <f t="shared" si="388"/>
        <v>0.49058823529411771</v>
      </c>
      <c r="T4115" s="9">
        <f t="shared" si="389"/>
        <v>0.21242470588235296</v>
      </c>
      <c r="V4115" s="11"/>
    </row>
    <row r="4116" spans="2:22" ht="18">
      <c r="B4116" t="s">
        <v>550</v>
      </c>
      <c r="C4116" t="s">
        <v>556</v>
      </c>
      <c r="D4116" t="str">
        <f>VLOOKUP(G4116,Sheet1!J:K,2,0)</f>
        <v>C</v>
      </c>
      <c r="E4116" t="str">
        <f t="shared" si="384"/>
        <v>C自习室</v>
      </c>
      <c r="F4116" t="str">
        <f>VLOOKUP(G4116,Sheet1!J:L,3,0)</f>
        <v>甘肃省</v>
      </c>
      <c r="G4116" t="s">
        <v>178</v>
      </c>
      <c r="H4116" s="2" t="str">
        <f>VLOOKUP(G4116,Sheet1!J:O,6,0)</f>
        <v>华北大区</v>
      </c>
      <c r="I4116">
        <v>7</v>
      </c>
      <c r="J4116">
        <v>0</v>
      </c>
      <c r="K4116" s="8">
        <f>VLOOKUP(C4116,'渗透率、续签率'!B:C,2,0)</f>
        <v>0.58299999999999996</v>
      </c>
      <c r="L4116" s="6">
        <f t="shared" si="385"/>
        <v>0</v>
      </c>
      <c r="M4116">
        <v>0</v>
      </c>
      <c r="N4116">
        <v>0</v>
      </c>
      <c r="O4116" s="24" t="e">
        <f t="shared" si="386"/>
        <v>#DIV/0!</v>
      </c>
      <c r="P4116" s="35">
        <f>VLOOKUP(E4116,'参数设置&amp;汇总'!O:X,10,0)</f>
        <v>0.01</v>
      </c>
      <c r="Q4116" s="37">
        <f t="shared" si="387"/>
        <v>0</v>
      </c>
      <c r="R4116">
        <v>0.85</v>
      </c>
      <c r="S4116" s="38">
        <f t="shared" si="388"/>
        <v>0</v>
      </c>
      <c r="T4116" s="9">
        <f t="shared" si="389"/>
        <v>0</v>
      </c>
      <c r="V4116" s="11"/>
    </row>
    <row r="4117" spans="2:22" ht="18">
      <c r="B4117" t="s">
        <v>550</v>
      </c>
      <c r="C4117" t="s">
        <v>556</v>
      </c>
      <c r="D4117" t="str">
        <f>VLOOKUP(G4117,Sheet1!J:K,2,0)</f>
        <v>C</v>
      </c>
      <c r="E4117" t="str">
        <f t="shared" si="384"/>
        <v>C自习室</v>
      </c>
      <c r="F4117" t="str">
        <f>VLOOKUP(G4117,Sheet1!J:L,3,0)</f>
        <v>吉林省</v>
      </c>
      <c r="G4117" t="s">
        <v>179</v>
      </c>
      <c r="H4117" s="2" t="str">
        <f>VLOOKUP(G4117,Sheet1!J:O,6,0)</f>
        <v>华北大区</v>
      </c>
      <c r="I4117">
        <v>89</v>
      </c>
      <c r="J4117">
        <v>0</v>
      </c>
      <c r="K4117" s="8">
        <f>VLOOKUP(C4117,'渗透率、续签率'!B:C,2,0)</f>
        <v>0.58299999999999996</v>
      </c>
      <c r="L4117" s="6">
        <f t="shared" si="385"/>
        <v>0</v>
      </c>
      <c r="M4117">
        <v>48</v>
      </c>
      <c r="N4117">
        <v>0</v>
      </c>
      <c r="O4117" s="24">
        <f t="shared" si="386"/>
        <v>0</v>
      </c>
      <c r="P4117" s="35">
        <f>VLOOKUP(E4117,'参数设置&amp;汇总'!O:X,10,0)</f>
        <v>0.01</v>
      </c>
      <c r="Q4117" s="37">
        <f t="shared" si="387"/>
        <v>0.48</v>
      </c>
      <c r="R4117">
        <v>0.85</v>
      </c>
      <c r="S4117" s="38">
        <f t="shared" si="388"/>
        <v>0.56470588235294117</v>
      </c>
      <c r="T4117" s="9">
        <f t="shared" si="389"/>
        <v>0.24451764705882353</v>
      </c>
      <c r="V4117" s="11"/>
    </row>
    <row r="4118" spans="2:22" ht="18">
      <c r="B4118" t="s">
        <v>550</v>
      </c>
      <c r="C4118" t="s">
        <v>556</v>
      </c>
      <c r="D4118" t="str">
        <f>VLOOKUP(G4118,Sheet1!J:K,2,0)</f>
        <v>C</v>
      </c>
      <c r="E4118" t="str">
        <f t="shared" si="384"/>
        <v>C自习室</v>
      </c>
      <c r="F4118" t="str">
        <f>VLOOKUP(G4118,Sheet1!J:L,3,0)</f>
        <v>宁夏回族自治区</v>
      </c>
      <c r="G4118" t="s">
        <v>180</v>
      </c>
      <c r="H4118" s="2" t="str">
        <f>VLOOKUP(G4118,Sheet1!J:O,6,0)</f>
        <v>华北大区</v>
      </c>
      <c r="I4118">
        <v>40</v>
      </c>
      <c r="J4118">
        <v>0</v>
      </c>
      <c r="K4118" s="8">
        <f>VLOOKUP(C4118,'渗透率、续签率'!B:C,2,0)</f>
        <v>0.58299999999999996</v>
      </c>
      <c r="L4118" s="6">
        <f t="shared" si="385"/>
        <v>0</v>
      </c>
      <c r="M4118">
        <v>1</v>
      </c>
      <c r="N4118">
        <v>0</v>
      </c>
      <c r="O4118" s="24">
        <f t="shared" si="386"/>
        <v>0</v>
      </c>
      <c r="P4118" s="35">
        <f>VLOOKUP(E4118,'参数设置&amp;汇总'!O:X,10,0)</f>
        <v>0.01</v>
      </c>
      <c r="Q4118" s="37">
        <f t="shared" si="387"/>
        <v>0.01</v>
      </c>
      <c r="R4118">
        <v>0.85</v>
      </c>
      <c r="S4118" s="38">
        <f t="shared" si="388"/>
        <v>1.1764705882352941E-2</v>
      </c>
      <c r="T4118" s="9">
        <f t="shared" si="389"/>
        <v>5.0941176470588236E-3</v>
      </c>
      <c r="V4118" s="11"/>
    </row>
    <row r="4119" spans="2:22" ht="18">
      <c r="B4119" t="s">
        <v>550</v>
      </c>
      <c r="C4119" t="s">
        <v>556</v>
      </c>
      <c r="D4119" t="str">
        <f>VLOOKUP(G4119,Sheet1!J:K,2,0)</f>
        <v>C</v>
      </c>
      <c r="E4119" t="str">
        <f t="shared" si="384"/>
        <v>C自习室</v>
      </c>
      <c r="F4119" t="str">
        <f>VLOOKUP(G4119,Sheet1!J:L,3,0)</f>
        <v>新疆维吾尔自治区</v>
      </c>
      <c r="G4119" t="s">
        <v>181</v>
      </c>
      <c r="H4119" s="2" t="str">
        <f>VLOOKUP(G4119,Sheet1!J:O,6,0)</f>
        <v>华北大区</v>
      </c>
      <c r="I4119">
        <v>6</v>
      </c>
      <c r="J4119">
        <v>0</v>
      </c>
      <c r="K4119" s="8">
        <f>VLOOKUP(C4119,'渗透率、续签率'!B:C,2,0)</f>
        <v>0.58299999999999996</v>
      </c>
      <c r="L4119" s="6">
        <f t="shared" si="385"/>
        <v>0</v>
      </c>
      <c r="M4119">
        <v>0</v>
      </c>
      <c r="N4119">
        <v>0</v>
      </c>
      <c r="O4119" s="24" t="e">
        <f t="shared" si="386"/>
        <v>#DIV/0!</v>
      </c>
      <c r="P4119" s="35">
        <f>VLOOKUP(E4119,'参数设置&amp;汇总'!O:X,10,0)</f>
        <v>0.01</v>
      </c>
      <c r="Q4119" s="37">
        <f t="shared" si="387"/>
        <v>0</v>
      </c>
      <c r="R4119">
        <v>0.85</v>
      </c>
      <c r="S4119" s="38">
        <f t="shared" si="388"/>
        <v>0</v>
      </c>
      <c r="T4119" s="9">
        <f t="shared" si="389"/>
        <v>0</v>
      </c>
      <c r="V4119" s="11"/>
    </row>
    <row r="4120" spans="2:22" ht="18">
      <c r="B4120" t="s">
        <v>550</v>
      </c>
      <c r="C4120" t="s">
        <v>556</v>
      </c>
      <c r="D4120" t="str">
        <f>VLOOKUP(G4120,Sheet1!J:K,2,0)</f>
        <v>C</v>
      </c>
      <c r="E4120" t="str">
        <f t="shared" si="384"/>
        <v>C自习室</v>
      </c>
      <c r="F4120" t="str">
        <f>VLOOKUP(G4120,Sheet1!J:L,3,0)</f>
        <v>新疆维吾尔自治区</v>
      </c>
      <c r="G4120" t="s">
        <v>182</v>
      </c>
      <c r="H4120" s="2" t="str">
        <f>VLOOKUP(G4120,Sheet1!J:O,6,0)</f>
        <v>华北大区</v>
      </c>
      <c r="I4120">
        <v>21</v>
      </c>
      <c r="J4120">
        <v>0</v>
      </c>
      <c r="K4120" s="8">
        <f>VLOOKUP(C4120,'渗透率、续签率'!B:C,2,0)</f>
        <v>0.58299999999999996</v>
      </c>
      <c r="L4120" s="6">
        <f t="shared" si="385"/>
        <v>0</v>
      </c>
      <c r="M4120">
        <v>0</v>
      </c>
      <c r="N4120">
        <v>0</v>
      </c>
      <c r="O4120" s="24" t="e">
        <f t="shared" si="386"/>
        <v>#DIV/0!</v>
      </c>
      <c r="P4120" s="35">
        <f>VLOOKUP(E4120,'参数设置&amp;汇总'!O:X,10,0)</f>
        <v>0.01</v>
      </c>
      <c r="Q4120" s="37">
        <f t="shared" si="387"/>
        <v>0</v>
      </c>
      <c r="R4120">
        <v>0.85</v>
      </c>
      <c r="S4120" s="38">
        <f t="shared" si="388"/>
        <v>0</v>
      </c>
      <c r="T4120" s="9">
        <f t="shared" si="389"/>
        <v>0</v>
      </c>
      <c r="V4120" s="11"/>
    </row>
    <row r="4121" spans="2:22" ht="18">
      <c r="B4121" t="s">
        <v>550</v>
      </c>
      <c r="C4121" t="s">
        <v>556</v>
      </c>
      <c r="D4121" t="str">
        <f>VLOOKUP(G4121,Sheet1!J:K,2,0)</f>
        <v>C</v>
      </c>
      <c r="E4121" t="str">
        <f t="shared" si="384"/>
        <v>C自习室</v>
      </c>
      <c r="F4121" t="str">
        <f>VLOOKUP(G4121,Sheet1!J:L,3,0)</f>
        <v>黑龙江省</v>
      </c>
      <c r="G4121" t="s">
        <v>183</v>
      </c>
      <c r="H4121" s="2" t="str">
        <f>VLOOKUP(G4121,Sheet1!J:O,6,0)</f>
        <v>华北大区</v>
      </c>
      <c r="I4121">
        <v>6</v>
      </c>
      <c r="J4121">
        <v>0</v>
      </c>
      <c r="K4121" s="8">
        <f>VLOOKUP(C4121,'渗透率、续签率'!B:C,2,0)</f>
        <v>0.58299999999999996</v>
      </c>
      <c r="L4121" s="6">
        <f t="shared" si="385"/>
        <v>0</v>
      </c>
      <c r="M4121">
        <v>0</v>
      </c>
      <c r="N4121">
        <v>0</v>
      </c>
      <c r="O4121" s="24" t="e">
        <f t="shared" si="386"/>
        <v>#DIV/0!</v>
      </c>
      <c r="P4121" s="35">
        <f>VLOOKUP(E4121,'参数设置&amp;汇总'!O:X,10,0)</f>
        <v>0.01</v>
      </c>
      <c r="Q4121" s="37">
        <f t="shared" si="387"/>
        <v>0</v>
      </c>
      <c r="R4121">
        <v>0.85</v>
      </c>
      <c r="S4121" s="38">
        <f t="shared" si="388"/>
        <v>0</v>
      </c>
      <c r="T4121" s="9">
        <f t="shared" si="389"/>
        <v>0</v>
      </c>
      <c r="V4121" s="11"/>
    </row>
    <row r="4122" spans="2:22" ht="18">
      <c r="B4122" t="s">
        <v>550</v>
      </c>
      <c r="C4122" t="s">
        <v>556</v>
      </c>
      <c r="D4122" t="str">
        <f>VLOOKUP(G4122,Sheet1!J:K,2,0)</f>
        <v>C</v>
      </c>
      <c r="E4122" t="str">
        <f t="shared" si="384"/>
        <v>C自习室</v>
      </c>
      <c r="F4122" t="str">
        <f>VLOOKUP(G4122,Sheet1!J:L,3,0)</f>
        <v>山西省</v>
      </c>
      <c r="G4122" t="s">
        <v>184</v>
      </c>
      <c r="H4122" s="2" t="str">
        <f>VLOOKUP(G4122,Sheet1!J:O,6,0)</f>
        <v>华北大区</v>
      </c>
      <c r="I4122">
        <v>128</v>
      </c>
      <c r="J4122">
        <v>0</v>
      </c>
      <c r="K4122" s="8">
        <f>VLOOKUP(C4122,'渗透率、续签率'!B:C,2,0)</f>
        <v>0.58299999999999996</v>
      </c>
      <c r="L4122" s="6">
        <f t="shared" si="385"/>
        <v>0</v>
      </c>
      <c r="M4122">
        <v>30</v>
      </c>
      <c r="N4122">
        <v>0</v>
      </c>
      <c r="O4122" s="24">
        <f t="shared" si="386"/>
        <v>0</v>
      </c>
      <c r="P4122" s="35">
        <f>VLOOKUP(E4122,'参数设置&amp;汇总'!O:X,10,0)</f>
        <v>0.01</v>
      </c>
      <c r="Q4122" s="37">
        <f t="shared" si="387"/>
        <v>0.3</v>
      </c>
      <c r="R4122">
        <v>0.85</v>
      </c>
      <c r="S4122" s="38">
        <f t="shared" si="388"/>
        <v>0.35294117647058826</v>
      </c>
      <c r="T4122" s="9">
        <f t="shared" si="389"/>
        <v>0.15282352941176472</v>
      </c>
      <c r="U4122" s="1"/>
      <c r="V4122" s="11"/>
    </row>
    <row r="4123" spans="2:22" ht="18">
      <c r="B4123" t="s">
        <v>550</v>
      </c>
      <c r="C4123" t="s">
        <v>556</v>
      </c>
      <c r="D4123" t="str">
        <f>VLOOKUP(G4123,Sheet1!J:K,2,0)</f>
        <v>C</v>
      </c>
      <c r="E4123" t="str">
        <f t="shared" si="384"/>
        <v>C自习室</v>
      </c>
      <c r="F4123" t="str">
        <f>VLOOKUP(G4123,Sheet1!J:L,3,0)</f>
        <v>黑龙江省</v>
      </c>
      <c r="G4123" t="s">
        <v>185</v>
      </c>
      <c r="H4123" s="2" t="str">
        <f>VLOOKUP(G4123,Sheet1!J:O,6,0)</f>
        <v>华北大区</v>
      </c>
      <c r="I4123">
        <v>97</v>
      </c>
      <c r="J4123">
        <v>0</v>
      </c>
      <c r="K4123" s="8">
        <f>VLOOKUP(C4123,'渗透率、续签率'!B:C,2,0)</f>
        <v>0.58299999999999996</v>
      </c>
      <c r="L4123" s="6">
        <f t="shared" si="385"/>
        <v>0</v>
      </c>
      <c r="M4123">
        <v>30</v>
      </c>
      <c r="N4123">
        <v>0</v>
      </c>
      <c r="O4123" s="24">
        <f t="shared" si="386"/>
        <v>0</v>
      </c>
      <c r="P4123" s="35">
        <f>VLOOKUP(E4123,'参数设置&amp;汇总'!O:X,10,0)</f>
        <v>0.01</v>
      </c>
      <c r="Q4123" s="37">
        <f t="shared" si="387"/>
        <v>0.3</v>
      </c>
      <c r="R4123">
        <v>0.85</v>
      </c>
      <c r="S4123" s="38">
        <f t="shared" si="388"/>
        <v>0.35294117647058826</v>
      </c>
      <c r="T4123" s="9">
        <f t="shared" si="389"/>
        <v>0.15282352941176472</v>
      </c>
    </row>
    <row r="4124" spans="2:22" ht="18">
      <c r="B4124" t="s">
        <v>550</v>
      </c>
      <c r="C4124" t="s">
        <v>556</v>
      </c>
      <c r="D4124" t="str">
        <f>VLOOKUP(G4124,Sheet1!J:K,2,0)</f>
        <v>C</v>
      </c>
      <c r="E4124" t="str">
        <f t="shared" si="384"/>
        <v>C自习室</v>
      </c>
      <c r="F4124" t="str">
        <f>VLOOKUP(G4124,Sheet1!J:L,3,0)</f>
        <v>云南省</v>
      </c>
      <c r="G4124" t="s">
        <v>186</v>
      </c>
      <c r="H4124" s="2" t="str">
        <f>VLOOKUP(G4124,Sheet1!J:O,6,0)</f>
        <v>华南大区</v>
      </c>
      <c r="I4124">
        <v>50</v>
      </c>
      <c r="J4124">
        <v>0</v>
      </c>
      <c r="K4124" s="8">
        <f>VLOOKUP(C4124,'渗透率、续签率'!B:C,2,0)</f>
        <v>0.58299999999999996</v>
      </c>
      <c r="L4124" s="6">
        <f t="shared" si="385"/>
        <v>0</v>
      </c>
      <c r="M4124">
        <v>1</v>
      </c>
      <c r="N4124">
        <v>0</v>
      </c>
      <c r="O4124" s="24">
        <f t="shared" si="386"/>
        <v>0</v>
      </c>
      <c r="P4124" s="35">
        <f>VLOOKUP(E4124,'参数设置&amp;汇总'!O:X,10,0)</f>
        <v>0.01</v>
      </c>
      <c r="Q4124" s="37">
        <f t="shared" si="387"/>
        <v>0.01</v>
      </c>
      <c r="R4124">
        <v>0.85</v>
      </c>
      <c r="S4124" s="38">
        <f t="shared" si="388"/>
        <v>1.1764705882352941E-2</v>
      </c>
      <c r="T4124" s="9">
        <f t="shared" si="389"/>
        <v>5.0941176470588236E-3</v>
      </c>
      <c r="V4124" s="11"/>
    </row>
    <row r="4125" spans="2:22" ht="18">
      <c r="B4125" t="s">
        <v>550</v>
      </c>
      <c r="C4125" t="s">
        <v>556</v>
      </c>
      <c r="D4125" t="str">
        <f>VLOOKUP(G4125,Sheet1!J:K,2,0)</f>
        <v>C</v>
      </c>
      <c r="E4125" t="str">
        <f t="shared" si="384"/>
        <v>C自习室</v>
      </c>
      <c r="F4125" t="str">
        <f>VLOOKUP(G4125,Sheet1!J:L,3,0)</f>
        <v>辽宁省</v>
      </c>
      <c r="G4125" t="s">
        <v>187</v>
      </c>
      <c r="H4125" s="2" t="str">
        <f>VLOOKUP(G4125,Sheet1!J:O,6,0)</f>
        <v>华北大区</v>
      </c>
      <c r="I4125">
        <v>306</v>
      </c>
      <c r="J4125">
        <v>77</v>
      </c>
      <c r="K4125" s="8">
        <f>VLOOKUP(C4125,'渗透率、续签率'!B:C,2,0)</f>
        <v>0.58299999999999996</v>
      </c>
      <c r="L4125" s="6">
        <f t="shared" si="385"/>
        <v>0.25163398692810457</v>
      </c>
      <c r="M4125">
        <v>82</v>
      </c>
      <c r="N4125">
        <v>27</v>
      </c>
      <c r="O4125" s="24">
        <f t="shared" si="386"/>
        <v>0.32926829268292684</v>
      </c>
      <c r="P4125" s="35">
        <f>VLOOKUP(E4125,'参数设置&amp;汇总'!O:X,10,0)</f>
        <v>0.01</v>
      </c>
      <c r="Q4125" s="37">
        <f t="shared" si="387"/>
        <v>27</v>
      </c>
      <c r="R4125">
        <v>0.85</v>
      </c>
      <c r="S4125" s="38">
        <f t="shared" si="388"/>
        <v>13.245882352941177</v>
      </c>
      <c r="T4125" s="9">
        <f t="shared" si="389"/>
        <v>5.735467058823529</v>
      </c>
      <c r="U4125" s="1"/>
      <c r="V4125" s="11"/>
    </row>
    <row r="4126" spans="2:22" ht="18">
      <c r="B4126" t="s">
        <v>550</v>
      </c>
      <c r="C4126" t="s">
        <v>556</v>
      </c>
      <c r="D4126" t="str">
        <f>VLOOKUP(G4126,Sheet1!J:K,2,0)</f>
        <v>C</v>
      </c>
      <c r="E4126" t="str">
        <f t="shared" si="384"/>
        <v>C自习室</v>
      </c>
      <c r="F4126" t="str">
        <f>VLOOKUP(G4126,Sheet1!J:L,3,0)</f>
        <v>甘肃省</v>
      </c>
      <c r="G4126" t="s">
        <v>188</v>
      </c>
      <c r="H4126" s="2" t="str">
        <f>VLOOKUP(G4126,Sheet1!J:O,6,0)</f>
        <v>华北大区</v>
      </c>
      <c r="I4126">
        <v>37</v>
      </c>
      <c r="J4126">
        <v>0</v>
      </c>
      <c r="K4126" s="8">
        <f>VLOOKUP(C4126,'渗透率、续签率'!B:C,2,0)</f>
        <v>0.58299999999999996</v>
      </c>
      <c r="L4126" s="6">
        <f t="shared" si="385"/>
        <v>0</v>
      </c>
      <c r="M4126">
        <v>10</v>
      </c>
      <c r="N4126">
        <v>0</v>
      </c>
      <c r="O4126" s="24">
        <f t="shared" si="386"/>
        <v>0</v>
      </c>
      <c r="P4126" s="35">
        <f>VLOOKUP(E4126,'参数设置&amp;汇总'!O:X,10,0)</f>
        <v>0.01</v>
      </c>
      <c r="Q4126" s="37">
        <f t="shared" si="387"/>
        <v>0.1</v>
      </c>
      <c r="R4126">
        <v>0.85</v>
      </c>
      <c r="S4126" s="38">
        <f t="shared" si="388"/>
        <v>0.11764705882352942</v>
      </c>
      <c r="T4126" s="9">
        <f t="shared" si="389"/>
        <v>5.094117647058824E-2</v>
      </c>
      <c r="V4126" s="11"/>
    </row>
    <row r="4127" spans="2:22" ht="18">
      <c r="B4127" t="s">
        <v>550</v>
      </c>
      <c r="C4127" t="s">
        <v>556</v>
      </c>
      <c r="D4127" t="str">
        <f>VLOOKUP(G4127,Sheet1!J:K,2,0)</f>
        <v>B</v>
      </c>
      <c r="E4127" t="str">
        <f t="shared" si="384"/>
        <v>B自习室</v>
      </c>
      <c r="F4127" t="str">
        <f>VLOOKUP(G4127,Sheet1!J:L,3,0)</f>
        <v>天津市</v>
      </c>
      <c r="G4127" t="s">
        <v>69</v>
      </c>
      <c r="H4127" s="2" t="str">
        <f>VLOOKUP(G4127,Sheet1!J:O,6,0)</f>
        <v>华北大区</v>
      </c>
      <c r="I4127">
        <v>444</v>
      </c>
      <c r="J4127">
        <v>3</v>
      </c>
      <c r="K4127" s="8">
        <f>VLOOKUP(C4127,'渗透率、续签率'!B:C,2,0)</f>
        <v>0.58299999999999996</v>
      </c>
      <c r="L4127" s="6">
        <f t="shared" si="385"/>
        <v>6.7567567567567571E-3</v>
      </c>
      <c r="M4127">
        <v>155</v>
      </c>
      <c r="N4127">
        <v>2</v>
      </c>
      <c r="O4127" s="24">
        <f t="shared" si="386"/>
        <v>1.2903225806451613E-2</v>
      </c>
      <c r="P4127" s="35">
        <f>VLOOKUP(E4127,'参数设置&amp;汇总'!O:X,10,0)</f>
        <v>0.05</v>
      </c>
      <c r="Q4127" s="37">
        <f t="shared" si="387"/>
        <v>7.75</v>
      </c>
      <c r="R4127">
        <v>0.85</v>
      </c>
      <c r="S4127" s="38">
        <f t="shared" si="388"/>
        <v>7.7458823529411767</v>
      </c>
      <c r="T4127" s="9">
        <f t="shared" si="389"/>
        <v>3.3539670588235295</v>
      </c>
      <c r="V4127" s="11"/>
    </row>
    <row r="4128" spans="2:22" ht="18">
      <c r="B4128" t="s">
        <v>550</v>
      </c>
      <c r="C4128" t="s">
        <v>556</v>
      </c>
      <c r="D4128" t="str">
        <f>VLOOKUP(G4128,Sheet1!J:K,2,0)</f>
        <v>C</v>
      </c>
      <c r="E4128" t="str">
        <f t="shared" si="384"/>
        <v>C自习室</v>
      </c>
      <c r="F4128" t="str">
        <f>VLOOKUP(G4128,Sheet1!J:L,3,0)</f>
        <v>湖北省</v>
      </c>
      <c r="G4128" t="s">
        <v>189</v>
      </c>
      <c r="H4128" s="2" t="str">
        <f>VLOOKUP(G4128,Sheet1!J:O,6,0)</f>
        <v>华南大区</v>
      </c>
      <c r="I4128">
        <v>1</v>
      </c>
      <c r="J4128">
        <v>0</v>
      </c>
      <c r="K4128" s="8">
        <f>VLOOKUP(C4128,'渗透率、续签率'!B:C,2,0)</f>
        <v>0.58299999999999996</v>
      </c>
      <c r="L4128" s="6">
        <f t="shared" si="385"/>
        <v>0</v>
      </c>
      <c r="M4128">
        <v>0</v>
      </c>
      <c r="N4128">
        <v>0</v>
      </c>
      <c r="O4128" s="24" t="e">
        <f t="shared" si="386"/>
        <v>#DIV/0!</v>
      </c>
      <c r="P4128" s="35">
        <f>VLOOKUP(E4128,'参数设置&amp;汇总'!O:X,10,0)</f>
        <v>0.01</v>
      </c>
      <c r="Q4128" s="37">
        <f t="shared" si="387"/>
        <v>0</v>
      </c>
      <c r="R4128">
        <v>0.85</v>
      </c>
      <c r="S4128" s="38">
        <f t="shared" si="388"/>
        <v>0</v>
      </c>
      <c r="T4128" s="9">
        <f t="shared" si="389"/>
        <v>0</v>
      </c>
      <c r="V4128" s="11"/>
    </row>
    <row r="4129" spans="2:22" ht="18">
      <c r="B4129" t="s">
        <v>550</v>
      </c>
      <c r="C4129" t="s">
        <v>556</v>
      </c>
      <c r="D4129" t="str">
        <f>VLOOKUP(G4129,Sheet1!J:K,2,0)</f>
        <v>C</v>
      </c>
      <c r="E4129" t="str">
        <f t="shared" si="384"/>
        <v>C自习室</v>
      </c>
      <c r="F4129" t="str">
        <f>VLOOKUP(G4129,Sheet1!J:L,3,0)</f>
        <v>山西省</v>
      </c>
      <c r="G4129" t="s">
        <v>190</v>
      </c>
      <c r="H4129" s="2" t="str">
        <f>VLOOKUP(G4129,Sheet1!J:O,6,0)</f>
        <v>华北大区</v>
      </c>
      <c r="I4129">
        <v>278</v>
      </c>
      <c r="J4129">
        <v>3</v>
      </c>
      <c r="K4129" s="8">
        <f>VLOOKUP(C4129,'渗透率、续签率'!B:C,2,0)</f>
        <v>0.58299999999999996</v>
      </c>
      <c r="L4129" s="6">
        <f t="shared" si="385"/>
        <v>1.0791366906474821E-2</v>
      </c>
      <c r="M4129">
        <v>79</v>
      </c>
      <c r="N4129">
        <v>1</v>
      </c>
      <c r="O4129" s="24">
        <f t="shared" si="386"/>
        <v>1.2658227848101266E-2</v>
      </c>
      <c r="P4129" s="35">
        <f>VLOOKUP(E4129,'参数设置&amp;汇总'!O:X,10,0)</f>
        <v>0.01</v>
      </c>
      <c r="Q4129" s="37">
        <f t="shared" si="387"/>
        <v>1</v>
      </c>
      <c r="R4129">
        <v>0.85</v>
      </c>
      <c r="S4129" s="38">
        <f t="shared" si="388"/>
        <v>0.49058823529411771</v>
      </c>
      <c r="T4129" s="9">
        <f t="shared" si="389"/>
        <v>0.21242470588235296</v>
      </c>
      <c r="V4129" s="11"/>
    </row>
    <row r="4130" spans="2:22" ht="18">
      <c r="B4130" t="s">
        <v>550</v>
      </c>
      <c r="C4130" t="s">
        <v>556</v>
      </c>
      <c r="D4130" t="str">
        <f>VLOOKUP(G4130,Sheet1!J:K,2,0)</f>
        <v>C</v>
      </c>
      <c r="E4130" t="str">
        <f t="shared" si="384"/>
        <v>C自习室</v>
      </c>
      <c r="F4130" t="str">
        <f>VLOOKUP(G4130,Sheet1!J:L,3,0)</f>
        <v>山东省</v>
      </c>
      <c r="G4130" t="s">
        <v>191</v>
      </c>
      <c r="H4130" s="2" t="str">
        <f>VLOOKUP(G4130,Sheet1!J:O,6,0)</f>
        <v>华北大区</v>
      </c>
      <c r="I4130">
        <v>61</v>
      </c>
      <c r="J4130">
        <v>0</v>
      </c>
      <c r="K4130" s="8">
        <f>VLOOKUP(C4130,'渗透率、续签率'!B:C,2,0)</f>
        <v>0.58299999999999996</v>
      </c>
      <c r="L4130" s="6">
        <f t="shared" si="385"/>
        <v>0</v>
      </c>
      <c r="M4130">
        <v>15</v>
      </c>
      <c r="N4130">
        <v>0</v>
      </c>
      <c r="O4130" s="24">
        <f t="shared" si="386"/>
        <v>0</v>
      </c>
      <c r="P4130" s="35">
        <f>VLOOKUP(E4130,'参数设置&amp;汇总'!O:X,10,0)</f>
        <v>0.01</v>
      </c>
      <c r="Q4130" s="37">
        <f t="shared" si="387"/>
        <v>0.15</v>
      </c>
      <c r="R4130">
        <v>0.85</v>
      </c>
      <c r="S4130" s="38">
        <f t="shared" si="388"/>
        <v>0.17647058823529413</v>
      </c>
      <c r="T4130" s="9">
        <f t="shared" si="389"/>
        <v>7.641176470588236E-2</v>
      </c>
      <c r="V4130" s="11"/>
    </row>
    <row r="4131" spans="2:22" ht="18">
      <c r="B4131" t="s">
        <v>550</v>
      </c>
      <c r="C4131" t="s">
        <v>556</v>
      </c>
      <c r="D4131" t="str">
        <f>VLOOKUP(G4131,Sheet1!J:K,2,0)</f>
        <v>C</v>
      </c>
      <c r="E4131" t="str">
        <f t="shared" si="384"/>
        <v>C自习室</v>
      </c>
      <c r="F4131" t="str">
        <f>VLOOKUP(G4131,Sheet1!J:L,3,0)</f>
        <v>湖南省</v>
      </c>
      <c r="G4131" t="s">
        <v>192</v>
      </c>
      <c r="H4131" s="2" t="str">
        <f>VLOOKUP(G4131,Sheet1!J:O,6,0)</f>
        <v>华南大区</v>
      </c>
      <c r="I4131">
        <v>50</v>
      </c>
      <c r="J4131">
        <v>0</v>
      </c>
      <c r="K4131" s="8">
        <f>VLOOKUP(C4131,'渗透率、续签率'!B:C,2,0)</f>
        <v>0.58299999999999996</v>
      </c>
      <c r="L4131" s="6">
        <f t="shared" si="385"/>
        <v>0</v>
      </c>
      <c r="M4131">
        <v>0</v>
      </c>
      <c r="N4131">
        <v>0</v>
      </c>
      <c r="O4131" s="24" t="e">
        <f t="shared" si="386"/>
        <v>#DIV/0!</v>
      </c>
      <c r="P4131" s="35">
        <f>VLOOKUP(E4131,'参数设置&amp;汇总'!O:X,10,0)</f>
        <v>0.01</v>
      </c>
      <c r="Q4131" s="37">
        <f t="shared" si="387"/>
        <v>0</v>
      </c>
      <c r="R4131">
        <v>0.85</v>
      </c>
      <c r="S4131" s="38">
        <f t="shared" si="388"/>
        <v>0</v>
      </c>
      <c r="T4131" s="9">
        <f t="shared" si="389"/>
        <v>0</v>
      </c>
      <c r="V4131" s="11"/>
    </row>
    <row r="4132" spans="2:22" ht="18">
      <c r="B4132" t="s">
        <v>550</v>
      </c>
      <c r="C4132" t="s">
        <v>556</v>
      </c>
      <c r="D4132" t="str">
        <f>VLOOKUP(G4132,Sheet1!J:K,2,0)</f>
        <v>C</v>
      </c>
      <c r="E4132" t="str">
        <f t="shared" si="384"/>
        <v>C自习室</v>
      </c>
      <c r="F4132" t="str">
        <f>VLOOKUP(G4132,Sheet1!J:L,3,0)</f>
        <v>湖北省</v>
      </c>
      <c r="G4132" t="s">
        <v>193</v>
      </c>
      <c r="H4132" s="2" t="str">
        <f>VLOOKUP(G4132,Sheet1!J:O,6,0)</f>
        <v>华南大区</v>
      </c>
      <c r="I4132">
        <v>23</v>
      </c>
      <c r="J4132">
        <v>0</v>
      </c>
      <c r="K4132" s="8">
        <f>VLOOKUP(C4132,'渗透率、续签率'!B:C,2,0)</f>
        <v>0.58299999999999996</v>
      </c>
      <c r="L4132" s="6">
        <f t="shared" si="385"/>
        <v>0</v>
      </c>
      <c r="M4132">
        <v>0</v>
      </c>
      <c r="N4132">
        <v>0</v>
      </c>
      <c r="O4132" s="24" t="e">
        <f t="shared" si="386"/>
        <v>#DIV/0!</v>
      </c>
      <c r="P4132" s="35">
        <f>VLOOKUP(E4132,'参数设置&amp;汇总'!O:X,10,0)</f>
        <v>0.01</v>
      </c>
      <c r="Q4132" s="37">
        <f t="shared" si="387"/>
        <v>0</v>
      </c>
      <c r="R4132">
        <v>0.85</v>
      </c>
      <c r="S4132" s="38">
        <f t="shared" si="388"/>
        <v>0</v>
      </c>
      <c r="T4132" s="9">
        <f t="shared" si="389"/>
        <v>0</v>
      </c>
      <c r="V4132" s="11"/>
    </row>
    <row r="4133" spans="2:22" ht="18">
      <c r="B4133" t="s">
        <v>550</v>
      </c>
      <c r="C4133" t="s">
        <v>556</v>
      </c>
      <c r="D4133" t="str">
        <f>VLOOKUP(G4133,Sheet1!J:K,2,0)</f>
        <v>C</v>
      </c>
      <c r="E4133" t="str">
        <f t="shared" si="384"/>
        <v>C自习室</v>
      </c>
      <c r="F4133" t="str">
        <f>VLOOKUP(G4133,Sheet1!J:L,3,0)</f>
        <v>福建省</v>
      </c>
      <c r="G4133" t="s">
        <v>194</v>
      </c>
      <c r="H4133" s="2" t="str">
        <f>VLOOKUP(G4133,Sheet1!J:O,6,0)</f>
        <v>华南大区</v>
      </c>
      <c r="I4133">
        <v>21</v>
      </c>
      <c r="J4133">
        <v>0</v>
      </c>
      <c r="K4133" s="8">
        <f>VLOOKUP(C4133,'渗透率、续签率'!B:C,2,0)</f>
        <v>0.58299999999999996</v>
      </c>
      <c r="L4133" s="6">
        <f t="shared" si="385"/>
        <v>0</v>
      </c>
      <c r="M4133">
        <v>5</v>
      </c>
      <c r="N4133">
        <v>0</v>
      </c>
      <c r="O4133" s="24">
        <f t="shared" si="386"/>
        <v>0</v>
      </c>
      <c r="P4133" s="35">
        <f>VLOOKUP(E4133,'参数设置&amp;汇总'!O:X,10,0)</f>
        <v>0.01</v>
      </c>
      <c r="Q4133" s="37">
        <f t="shared" si="387"/>
        <v>0.05</v>
      </c>
      <c r="R4133">
        <v>0.85</v>
      </c>
      <c r="S4133" s="38">
        <f t="shared" si="388"/>
        <v>5.8823529411764712E-2</v>
      </c>
      <c r="T4133" s="9">
        <f t="shared" si="389"/>
        <v>2.547058823529412E-2</v>
      </c>
      <c r="V4133" s="11"/>
    </row>
    <row r="4134" spans="2:22" ht="18">
      <c r="B4134" t="s">
        <v>550</v>
      </c>
      <c r="C4134" t="s">
        <v>556</v>
      </c>
      <c r="D4134" t="str">
        <f>VLOOKUP(G4134,Sheet1!J:K,2,0)</f>
        <v>B</v>
      </c>
      <c r="E4134" t="str">
        <f t="shared" si="384"/>
        <v>B自习室</v>
      </c>
      <c r="F4134" t="str">
        <f>VLOOKUP(G4134,Sheet1!J:L,3,0)</f>
        <v>浙江省</v>
      </c>
      <c r="G4134" t="s">
        <v>70</v>
      </c>
      <c r="H4134" s="2" t="str">
        <f>VLOOKUP(G4134,Sheet1!J:O,6,0)</f>
        <v>华南大区</v>
      </c>
      <c r="I4134">
        <v>77</v>
      </c>
      <c r="J4134">
        <v>0</v>
      </c>
      <c r="K4134" s="8">
        <f>VLOOKUP(C4134,'渗透率、续签率'!B:C,2,0)</f>
        <v>0.58299999999999996</v>
      </c>
      <c r="L4134" s="6">
        <f t="shared" si="385"/>
        <v>0</v>
      </c>
      <c r="M4134">
        <v>47</v>
      </c>
      <c r="N4134">
        <v>0</v>
      </c>
      <c r="O4134" s="24">
        <f t="shared" si="386"/>
        <v>0</v>
      </c>
      <c r="P4134" s="35">
        <f>VLOOKUP(E4134,'参数设置&amp;汇总'!O:X,10,0)</f>
        <v>0.05</v>
      </c>
      <c r="Q4134" s="37">
        <f t="shared" si="387"/>
        <v>2.35</v>
      </c>
      <c r="R4134">
        <v>0.85</v>
      </c>
      <c r="S4134" s="38">
        <f t="shared" si="388"/>
        <v>2.7647058823529416</v>
      </c>
      <c r="T4134" s="9">
        <f t="shared" si="389"/>
        <v>1.1971176470588236</v>
      </c>
      <c r="V4134" s="11"/>
    </row>
    <row r="4135" spans="2:22" ht="18">
      <c r="B4135" t="s">
        <v>550</v>
      </c>
      <c r="C4135" t="s">
        <v>556</v>
      </c>
      <c r="D4135" t="str">
        <f>VLOOKUP(G4135,Sheet1!J:K,2,0)</f>
        <v>C</v>
      </c>
      <c r="E4135" t="str">
        <f t="shared" si="384"/>
        <v>C自习室</v>
      </c>
      <c r="F4135" t="str">
        <f>VLOOKUP(G4135,Sheet1!J:L,3,0)</f>
        <v>安徽省</v>
      </c>
      <c r="G4135" t="s">
        <v>195</v>
      </c>
      <c r="H4135" s="2" t="str">
        <f>VLOOKUP(G4135,Sheet1!J:O,6,0)</f>
        <v>华南大区</v>
      </c>
      <c r="I4135">
        <v>125</v>
      </c>
      <c r="J4135">
        <v>0</v>
      </c>
      <c r="K4135" s="8">
        <f>VLOOKUP(C4135,'渗透率、续签率'!B:C,2,0)</f>
        <v>0.58299999999999996</v>
      </c>
      <c r="L4135" s="6">
        <f t="shared" si="385"/>
        <v>0</v>
      </c>
      <c r="M4135">
        <v>26</v>
      </c>
      <c r="N4135">
        <v>0</v>
      </c>
      <c r="O4135" s="24">
        <f t="shared" si="386"/>
        <v>0</v>
      </c>
      <c r="P4135" s="35">
        <f>VLOOKUP(E4135,'参数设置&amp;汇总'!O:X,10,0)</f>
        <v>0.01</v>
      </c>
      <c r="Q4135" s="37">
        <f t="shared" si="387"/>
        <v>0.26</v>
      </c>
      <c r="R4135">
        <v>0.85</v>
      </c>
      <c r="S4135" s="38">
        <f t="shared" si="388"/>
        <v>0.30588235294117649</v>
      </c>
      <c r="T4135" s="9">
        <f t="shared" si="389"/>
        <v>0.13244705882352942</v>
      </c>
      <c r="V4135" s="11"/>
    </row>
    <row r="4136" spans="2:22" ht="18">
      <c r="B4136" t="s">
        <v>550</v>
      </c>
      <c r="C4136" t="s">
        <v>556</v>
      </c>
      <c r="D4136" t="str">
        <f>VLOOKUP(G4136,Sheet1!J:K,2,0)</f>
        <v>C</v>
      </c>
      <c r="E4136" t="str">
        <f t="shared" si="384"/>
        <v>C自习室</v>
      </c>
      <c r="F4136" t="str">
        <f>VLOOKUP(G4136,Sheet1!J:L,3,0)</f>
        <v>陕西省</v>
      </c>
      <c r="G4136" t="s">
        <v>196</v>
      </c>
      <c r="H4136" s="2" t="str">
        <f>VLOOKUP(G4136,Sheet1!J:O,6,0)</f>
        <v>华北大区</v>
      </c>
      <c r="I4136">
        <v>25</v>
      </c>
      <c r="J4136">
        <v>0</v>
      </c>
      <c r="K4136" s="8">
        <f>VLOOKUP(C4136,'渗透率、续签率'!B:C,2,0)</f>
        <v>0.58299999999999996</v>
      </c>
      <c r="L4136" s="6">
        <f t="shared" si="385"/>
        <v>0</v>
      </c>
      <c r="M4136">
        <v>3</v>
      </c>
      <c r="N4136">
        <v>0</v>
      </c>
      <c r="O4136" s="24">
        <f t="shared" si="386"/>
        <v>0</v>
      </c>
      <c r="P4136" s="35">
        <f>VLOOKUP(E4136,'参数设置&amp;汇总'!O:X,10,0)</f>
        <v>0.01</v>
      </c>
      <c r="Q4136" s="37">
        <f t="shared" si="387"/>
        <v>0.03</v>
      </c>
      <c r="R4136">
        <v>0.85</v>
      </c>
      <c r="S4136" s="38">
        <f t="shared" si="388"/>
        <v>3.5294117647058823E-2</v>
      </c>
      <c r="T4136" s="9">
        <f t="shared" si="389"/>
        <v>1.5282352941176471E-2</v>
      </c>
      <c r="U4136" s="1"/>
      <c r="V4136" s="11"/>
    </row>
    <row r="4137" spans="2:22" ht="18">
      <c r="B4137" t="s">
        <v>550</v>
      </c>
      <c r="C4137" t="s">
        <v>556</v>
      </c>
      <c r="D4137" t="str">
        <f>VLOOKUP(G4137,Sheet1!J:K,2,0)</f>
        <v>C</v>
      </c>
      <c r="E4137" t="str">
        <f t="shared" si="384"/>
        <v>C自习室</v>
      </c>
      <c r="F4137" t="str">
        <f>VLOOKUP(G4137,Sheet1!J:L,3,0)</f>
        <v>河南省</v>
      </c>
      <c r="G4137" t="s">
        <v>197</v>
      </c>
      <c r="H4137" s="2" t="str">
        <f>VLOOKUP(G4137,Sheet1!J:O,6,0)</f>
        <v>华北大区</v>
      </c>
      <c r="I4137">
        <v>259</v>
      </c>
      <c r="J4137">
        <v>0</v>
      </c>
      <c r="K4137" s="8">
        <f>VLOOKUP(C4137,'渗透率、续签率'!B:C,2,0)</f>
        <v>0.58299999999999996</v>
      </c>
      <c r="L4137" s="6">
        <f t="shared" si="385"/>
        <v>0</v>
      </c>
      <c r="M4137">
        <v>48</v>
      </c>
      <c r="N4137">
        <v>0</v>
      </c>
      <c r="O4137" s="24">
        <f t="shared" si="386"/>
        <v>0</v>
      </c>
      <c r="P4137" s="35">
        <f>VLOOKUP(E4137,'参数设置&amp;汇总'!O:X,10,0)</f>
        <v>0.01</v>
      </c>
      <c r="Q4137" s="37">
        <f t="shared" si="387"/>
        <v>0.48</v>
      </c>
      <c r="R4137">
        <v>0.85</v>
      </c>
      <c r="S4137" s="38">
        <f t="shared" si="388"/>
        <v>0.56470588235294117</v>
      </c>
      <c r="T4137" s="9">
        <f t="shared" si="389"/>
        <v>0.24451764705882353</v>
      </c>
      <c r="V4137" s="11"/>
    </row>
    <row r="4138" spans="2:22" ht="18">
      <c r="B4138" t="s">
        <v>550</v>
      </c>
      <c r="C4138" t="s">
        <v>556</v>
      </c>
      <c r="D4138" t="str">
        <f>VLOOKUP(G4138,Sheet1!J:K,2,0)</f>
        <v>C</v>
      </c>
      <c r="E4138" t="str">
        <f t="shared" si="384"/>
        <v>C自习室</v>
      </c>
      <c r="F4138" t="str">
        <f>VLOOKUP(G4138,Sheet1!J:L,3,0)</f>
        <v>贵州省</v>
      </c>
      <c r="G4138" t="s">
        <v>198</v>
      </c>
      <c r="H4138" s="2" t="str">
        <f>VLOOKUP(G4138,Sheet1!J:O,6,0)</f>
        <v>华北大区</v>
      </c>
      <c r="I4138">
        <v>23</v>
      </c>
      <c r="J4138">
        <v>0</v>
      </c>
      <c r="K4138" s="8">
        <f>VLOOKUP(C4138,'渗透率、续签率'!B:C,2,0)</f>
        <v>0.58299999999999996</v>
      </c>
      <c r="L4138" s="6">
        <f t="shared" si="385"/>
        <v>0</v>
      </c>
      <c r="M4138">
        <v>0</v>
      </c>
      <c r="N4138">
        <v>0</v>
      </c>
      <c r="O4138" s="24" t="e">
        <f t="shared" si="386"/>
        <v>#DIV/0!</v>
      </c>
      <c r="P4138" s="35">
        <f>VLOOKUP(E4138,'参数设置&amp;汇总'!O:X,10,0)</f>
        <v>0.01</v>
      </c>
      <c r="Q4138" s="37">
        <f t="shared" si="387"/>
        <v>0</v>
      </c>
      <c r="R4138">
        <v>0.85</v>
      </c>
      <c r="S4138" s="38">
        <f t="shared" si="388"/>
        <v>0</v>
      </c>
      <c r="T4138" s="9">
        <f t="shared" si="389"/>
        <v>0</v>
      </c>
      <c r="V4138" s="11"/>
    </row>
    <row r="4139" spans="2:22" ht="18">
      <c r="B4139" t="s">
        <v>550</v>
      </c>
      <c r="C4139" t="s">
        <v>556</v>
      </c>
      <c r="D4139" t="str">
        <f>VLOOKUP(G4139,Sheet1!J:K,2,0)</f>
        <v>C</v>
      </c>
      <c r="E4139" t="str">
        <f t="shared" si="384"/>
        <v>C自习室</v>
      </c>
      <c r="F4139" t="str">
        <f>VLOOKUP(G4139,Sheet1!J:L,3,0)</f>
        <v>海南省</v>
      </c>
      <c r="G4139" t="s">
        <v>199</v>
      </c>
      <c r="H4139" s="2" t="str">
        <f>VLOOKUP(G4139,Sheet1!J:O,6,0)</f>
        <v>华南大区</v>
      </c>
      <c r="I4139">
        <v>2</v>
      </c>
      <c r="J4139">
        <v>0</v>
      </c>
      <c r="K4139" s="8">
        <f>VLOOKUP(C4139,'渗透率、续签率'!B:C,2,0)</f>
        <v>0.58299999999999996</v>
      </c>
      <c r="L4139" s="6">
        <f t="shared" si="385"/>
        <v>0</v>
      </c>
      <c r="M4139">
        <v>0</v>
      </c>
      <c r="N4139">
        <v>0</v>
      </c>
      <c r="O4139" s="24" t="e">
        <f t="shared" si="386"/>
        <v>#DIV/0!</v>
      </c>
      <c r="P4139" s="35">
        <f>VLOOKUP(E4139,'参数设置&amp;汇总'!O:X,10,0)</f>
        <v>0.01</v>
      </c>
      <c r="Q4139" s="37">
        <f t="shared" si="387"/>
        <v>0</v>
      </c>
      <c r="R4139">
        <v>0.85</v>
      </c>
      <c r="S4139" s="38">
        <f t="shared" si="388"/>
        <v>0</v>
      </c>
      <c r="T4139" s="9">
        <f t="shared" si="389"/>
        <v>0</v>
      </c>
      <c r="V4139" s="11"/>
    </row>
    <row r="4140" spans="2:22" ht="18">
      <c r="B4140" t="s">
        <v>550</v>
      </c>
      <c r="C4140" t="s">
        <v>556</v>
      </c>
      <c r="D4140" t="str">
        <f>VLOOKUP(G4140,Sheet1!J:K,2,0)</f>
        <v>C</v>
      </c>
      <c r="E4140" t="str">
        <f t="shared" si="384"/>
        <v>C自习室</v>
      </c>
      <c r="F4140" t="str">
        <f>VLOOKUP(G4140,Sheet1!J:L,3,0)</f>
        <v>甘肃省</v>
      </c>
      <c r="G4140" t="s">
        <v>200</v>
      </c>
      <c r="H4140" s="2" t="str">
        <f>VLOOKUP(G4140,Sheet1!J:O,6,0)</f>
        <v>华北大区</v>
      </c>
      <c r="I4140">
        <v>48</v>
      </c>
      <c r="J4140">
        <v>0</v>
      </c>
      <c r="K4140" s="8">
        <f>VLOOKUP(C4140,'渗透率、续签率'!B:C,2,0)</f>
        <v>0.58299999999999996</v>
      </c>
      <c r="L4140" s="6">
        <f t="shared" si="385"/>
        <v>0</v>
      </c>
      <c r="M4140">
        <v>8</v>
      </c>
      <c r="N4140">
        <v>0</v>
      </c>
      <c r="O4140" s="24">
        <f t="shared" si="386"/>
        <v>0</v>
      </c>
      <c r="P4140" s="35">
        <f>VLOOKUP(E4140,'参数设置&amp;汇总'!O:X,10,0)</f>
        <v>0.01</v>
      </c>
      <c r="Q4140" s="37">
        <f t="shared" si="387"/>
        <v>0.08</v>
      </c>
      <c r="R4140">
        <v>0.85</v>
      </c>
      <c r="S4140" s="38">
        <f t="shared" si="388"/>
        <v>9.4117647058823528E-2</v>
      </c>
      <c r="T4140" s="9">
        <f t="shared" si="389"/>
        <v>4.0752941176470589E-2</v>
      </c>
      <c r="V4140" s="11"/>
    </row>
    <row r="4141" spans="2:22" ht="18">
      <c r="B4141" t="s">
        <v>550</v>
      </c>
      <c r="C4141" t="s">
        <v>556</v>
      </c>
      <c r="D4141" t="str">
        <f>VLOOKUP(G4141,Sheet1!J:K,2,0)</f>
        <v>C</v>
      </c>
      <c r="E4141" t="str">
        <f t="shared" si="384"/>
        <v>C自习室</v>
      </c>
      <c r="F4141" t="str">
        <f>VLOOKUP(G4141,Sheet1!J:L,3,0)</f>
        <v>四川省</v>
      </c>
      <c r="G4141" t="s">
        <v>201</v>
      </c>
      <c r="H4141" s="2" t="str">
        <f>VLOOKUP(G4141,Sheet1!J:O,6,0)</f>
        <v>华北大区</v>
      </c>
      <c r="I4141">
        <v>29</v>
      </c>
      <c r="J4141">
        <v>0</v>
      </c>
      <c r="K4141" s="8">
        <f>VLOOKUP(C4141,'渗透率、续签率'!B:C,2,0)</f>
        <v>0.58299999999999996</v>
      </c>
      <c r="L4141" s="6">
        <f t="shared" si="385"/>
        <v>0</v>
      </c>
      <c r="M4141">
        <v>15</v>
      </c>
      <c r="N4141">
        <v>0</v>
      </c>
      <c r="O4141" s="24">
        <f t="shared" si="386"/>
        <v>0</v>
      </c>
      <c r="P4141" s="35">
        <f>VLOOKUP(E4141,'参数设置&amp;汇总'!O:X,10,0)</f>
        <v>0.01</v>
      </c>
      <c r="Q4141" s="37">
        <f t="shared" si="387"/>
        <v>0.15</v>
      </c>
      <c r="R4141">
        <v>0.85</v>
      </c>
      <c r="S4141" s="38">
        <f t="shared" si="388"/>
        <v>0.17647058823529413</v>
      </c>
      <c r="T4141" s="9">
        <f t="shared" si="389"/>
        <v>7.641176470588236E-2</v>
      </c>
      <c r="V4141" s="11"/>
    </row>
    <row r="4142" spans="2:22" ht="18">
      <c r="B4142" t="s">
        <v>550</v>
      </c>
      <c r="C4142" t="s">
        <v>556</v>
      </c>
      <c r="D4142" t="str">
        <f>VLOOKUP(G4142,Sheet1!J:K,2,0)</f>
        <v>C</v>
      </c>
      <c r="E4142" t="str">
        <f t="shared" si="384"/>
        <v>C自习室</v>
      </c>
      <c r="F4142" t="str">
        <f>VLOOKUP(G4142,Sheet1!J:L,3,0)</f>
        <v>湖北省</v>
      </c>
      <c r="G4142" t="s">
        <v>202</v>
      </c>
      <c r="H4142" s="2" t="str">
        <f>VLOOKUP(G4142,Sheet1!J:O,6,0)</f>
        <v>华南大区</v>
      </c>
      <c r="I4142">
        <v>35</v>
      </c>
      <c r="J4142">
        <v>0</v>
      </c>
      <c r="K4142" s="8">
        <f>VLOOKUP(C4142,'渗透率、续签率'!B:C,2,0)</f>
        <v>0.58299999999999996</v>
      </c>
      <c r="L4142" s="6">
        <f t="shared" si="385"/>
        <v>0</v>
      </c>
      <c r="M4142">
        <v>0</v>
      </c>
      <c r="N4142">
        <v>0</v>
      </c>
      <c r="O4142" s="24" t="e">
        <f t="shared" si="386"/>
        <v>#DIV/0!</v>
      </c>
      <c r="P4142" s="35">
        <f>VLOOKUP(E4142,'参数设置&amp;汇总'!O:X,10,0)</f>
        <v>0.01</v>
      </c>
      <c r="Q4142" s="37">
        <f t="shared" si="387"/>
        <v>0</v>
      </c>
      <c r="R4142">
        <v>0.85</v>
      </c>
      <c r="S4142" s="38">
        <f t="shared" si="388"/>
        <v>0</v>
      </c>
      <c r="T4142" s="9">
        <f t="shared" si="389"/>
        <v>0</v>
      </c>
      <c r="V4142" s="11"/>
    </row>
    <row r="4143" spans="2:22" ht="18">
      <c r="B4143" t="s">
        <v>550</v>
      </c>
      <c r="C4143" t="s">
        <v>556</v>
      </c>
      <c r="D4143" t="str">
        <f>VLOOKUP(G4143,Sheet1!J:K,2,0)</f>
        <v>C</v>
      </c>
      <c r="E4143" t="str">
        <f t="shared" si="384"/>
        <v>C自习室</v>
      </c>
      <c r="F4143" t="str">
        <f>VLOOKUP(G4143,Sheet1!J:L,3,0)</f>
        <v>江西省</v>
      </c>
      <c r="G4143" t="s">
        <v>203</v>
      </c>
      <c r="H4143" s="2" t="str">
        <f>VLOOKUP(G4143,Sheet1!J:O,6,0)</f>
        <v>华南大区</v>
      </c>
      <c r="I4143">
        <v>93</v>
      </c>
      <c r="J4143">
        <v>0</v>
      </c>
      <c r="K4143" s="8">
        <f>VLOOKUP(C4143,'渗透率、续签率'!B:C,2,0)</f>
        <v>0.58299999999999996</v>
      </c>
      <c r="L4143" s="6">
        <f t="shared" si="385"/>
        <v>0</v>
      </c>
      <c r="M4143">
        <v>15</v>
      </c>
      <c r="N4143">
        <v>0</v>
      </c>
      <c r="O4143" s="24">
        <f t="shared" si="386"/>
        <v>0</v>
      </c>
      <c r="P4143" s="35">
        <f>VLOOKUP(E4143,'参数设置&amp;汇总'!O:X,10,0)</f>
        <v>0.01</v>
      </c>
      <c r="Q4143" s="37">
        <f t="shared" si="387"/>
        <v>0.15</v>
      </c>
      <c r="R4143">
        <v>0.85</v>
      </c>
      <c r="S4143" s="38">
        <f t="shared" si="388"/>
        <v>0.17647058823529413</v>
      </c>
      <c r="T4143" s="9">
        <f t="shared" si="389"/>
        <v>7.641176470588236E-2</v>
      </c>
      <c r="V4143" s="11"/>
    </row>
    <row r="4144" spans="2:22" ht="18">
      <c r="B4144" t="s">
        <v>550</v>
      </c>
      <c r="C4144" t="s">
        <v>556</v>
      </c>
      <c r="D4144" t="str">
        <f>VLOOKUP(G4144,Sheet1!J:K,2,0)</f>
        <v>C</v>
      </c>
      <c r="E4144" t="str">
        <f t="shared" si="384"/>
        <v>C自习室</v>
      </c>
      <c r="F4144" t="str">
        <f>VLOOKUP(G4144,Sheet1!J:L,3,0)</f>
        <v>陕西省</v>
      </c>
      <c r="G4144" t="s">
        <v>204</v>
      </c>
      <c r="H4144" s="2" t="str">
        <f>VLOOKUP(G4144,Sheet1!J:O,6,0)</f>
        <v>华北大区</v>
      </c>
      <c r="I4144">
        <v>50</v>
      </c>
      <c r="J4144">
        <v>0</v>
      </c>
      <c r="K4144" s="8">
        <f>VLOOKUP(C4144,'渗透率、续签率'!B:C,2,0)</f>
        <v>0.58299999999999996</v>
      </c>
      <c r="L4144" s="6">
        <f t="shared" si="385"/>
        <v>0</v>
      </c>
      <c r="M4144">
        <v>7</v>
      </c>
      <c r="N4144">
        <v>0</v>
      </c>
      <c r="O4144" s="24">
        <f t="shared" si="386"/>
        <v>0</v>
      </c>
      <c r="P4144" s="35">
        <f>VLOOKUP(E4144,'参数设置&amp;汇总'!O:X,10,0)</f>
        <v>0.01</v>
      </c>
      <c r="Q4144" s="37">
        <f t="shared" si="387"/>
        <v>7.0000000000000007E-2</v>
      </c>
      <c r="R4144">
        <v>0.85</v>
      </c>
      <c r="S4144" s="38">
        <f t="shared" si="388"/>
        <v>8.2352941176470601E-2</v>
      </c>
      <c r="T4144" s="9">
        <f t="shared" si="389"/>
        <v>3.5658823529411771E-2</v>
      </c>
      <c r="U4144" s="1"/>
      <c r="V4144" s="11"/>
    </row>
    <row r="4145" spans="2:22" ht="18">
      <c r="B4145" t="s">
        <v>550</v>
      </c>
      <c r="C4145" t="s">
        <v>556</v>
      </c>
      <c r="D4145" t="str">
        <f>VLOOKUP(G4145,Sheet1!J:K,2,0)</f>
        <v>C</v>
      </c>
      <c r="E4145" t="str">
        <f t="shared" si="384"/>
        <v>C自习室</v>
      </c>
      <c r="F4145" t="str">
        <f>VLOOKUP(G4145,Sheet1!J:L,3,0)</f>
        <v>安徽省</v>
      </c>
      <c r="G4145" t="s">
        <v>205</v>
      </c>
      <c r="H4145" s="2" t="str">
        <f>VLOOKUP(G4145,Sheet1!J:O,6,0)</f>
        <v>华南大区</v>
      </c>
      <c r="I4145">
        <v>43</v>
      </c>
      <c r="J4145">
        <v>0</v>
      </c>
      <c r="K4145" s="8">
        <f>VLOOKUP(C4145,'渗透率、续签率'!B:C,2,0)</f>
        <v>0.58299999999999996</v>
      </c>
      <c r="L4145" s="6">
        <f t="shared" si="385"/>
        <v>0</v>
      </c>
      <c r="M4145">
        <v>3</v>
      </c>
      <c r="N4145">
        <v>0</v>
      </c>
      <c r="O4145" s="24">
        <f t="shared" si="386"/>
        <v>0</v>
      </c>
      <c r="P4145" s="35">
        <f>VLOOKUP(E4145,'参数设置&amp;汇总'!O:X,10,0)</f>
        <v>0.01</v>
      </c>
      <c r="Q4145" s="37">
        <f t="shared" si="387"/>
        <v>0.03</v>
      </c>
      <c r="R4145">
        <v>0.85</v>
      </c>
      <c r="S4145" s="38">
        <f t="shared" si="388"/>
        <v>3.5294117647058823E-2</v>
      </c>
      <c r="T4145" s="9">
        <f t="shared" si="389"/>
        <v>1.5282352941176471E-2</v>
      </c>
    </row>
    <row r="4146" spans="2:22" ht="18">
      <c r="B4146" t="s">
        <v>550</v>
      </c>
      <c r="C4146" t="s">
        <v>556</v>
      </c>
      <c r="D4146" t="str">
        <f>VLOOKUP(G4146,Sheet1!J:K,2,0)</f>
        <v>C</v>
      </c>
      <c r="E4146" t="str">
        <f t="shared" si="384"/>
        <v>C自习室</v>
      </c>
      <c r="F4146" t="str">
        <f>VLOOKUP(G4146,Sheet1!J:L,3,0)</f>
        <v>安徽省</v>
      </c>
      <c r="G4146" t="s">
        <v>206</v>
      </c>
      <c r="H4146" s="2" t="str">
        <f>VLOOKUP(G4146,Sheet1!J:O,6,0)</f>
        <v>华南大区</v>
      </c>
      <c r="I4146">
        <v>146</v>
      </c>
      <c r="J4146">
        <v>0</v>
      </c>
      <c r="K4146" s="8">
        <f>VLOOKUP(C4146,'渗透率、续签率'!B:C,2,0)</f>
        <v>0.58299999999999996</v>
      </c>
      <c r="L4146" s="6">
        <f t="shared" si="385"/>
        <v>0</v>
      </c>
      <c r="M4146">
        <v>8</v>
      </c>
      <c r="N4146">
        <v>0</v>
      </c>
      <c r="O4146" s="24">
        <f t="shared" si="386"/>
        <v>0</v>
      </c>
      <c r="P4146" s="35">
        <f>VLOOKUP(E4146,'参数设置&amp;汇总'!O:X,10,0)</f>
        <v>0.01</v>
      </c>
      <c r="Q4146" s="37">
        <f t="shared" si="387"/>
        <v>0.08</v>
      </c>
      <c r="R4146">
        <v>0.85</v>
      </c>
      <c r="S4146" s="38">
        <f t="shared" si="388"/>
        <v>9.4117647058823528E-2</v>
      </c>
      <c r="T4146" s="9">
        <f t="shared" si="389"/>
        <v>4.0752941176470589E-2</v>
      </c>
      <c r="U4146" s="1"/>
      <c r="V4146" s="11"/>
    </row>
    <row r="4147" spans="2:22" ht="18">
      <c r="B4147" t="s">
        <v>550</v>
      </c>
      <c r="C4147" t="s">
        <v>556</v>
      </c>
      <c r="D4147" t="str">
        <f>VLOOKUP(G4147,Sheet1!J:K,2,0)</f>
        <v>C</v>
      </c>
      <c r="E4147" t="str">
        <f t="shared" si="384"/>
        <v>C自习室</v>
      </c>
      <c r="F4147" t="str">
        <f>VLOOKUP(G4147,Sheet1!J:L,3,0)</f>
        <v>江苏省</v>
      </c>
      <c r="G4147" t="s">
        <v>207</v>
      </c>
      <c r="H4147" s="2" t="str">
        <f>VLOOKUP(G4147,Sheet1!J:O,6,0)</f>
        <v>华北大区</v>
      </c>
      <c r="I4147">
        <v>113</v>
      </c>
      <c r="J4147">
        <v>0</v>
      </c>
      <c r="K4147" s="8">
        <f>VLOOKUP(C4147,'渗透率、续签率'!B:C,2,0)</f>
        <v>0.58299999999999996</v>
      </c>
      <c r="L4147" s="6">
        <f t="shared" si="385"/>
        <v>0</v>
      </c>
      <c r="M4147">
        <v>9</v>
      </c>
      <c r="N4147">
        <v>0</v>
      </c>
      <c r="O4147" s="24">
        <f t="shared" si="386"/>
        <v>0</v>
      </c>
      <c r="P4147" s="35">
        <f>VLOOKUP(E4147,'参数设置&amp;汇总'!O:X,10,0)</f>
        <v>0.01</v>
      </c>
      <c r="Q4147" s="37">
        <f t="shared" si="387"/>
        <v>0.09</v>
      </c>
      <c r="R4147">
        <v>0.85</v>
      </c>
      <c r="S4147" s="38">
        <f t="shared" si="388"/>
        <v>0.10588235294117647</v>
      </c>
      <c r="T4147" s="9">
        <f t="shared" si="389"/>
        <v>4.5847058823529407E-2</v>
      </c>
      <c r="U4147" s="1"/>
      <c r="V4147" s="11"/>
    </row>
    <row r="4148" spans="2:22" ht="18">
      <c r="B4148" t="s">
        <v>550</v>
      </c>
      <c r="C4148" t="s">
        <v>556</v>
      </c>
      <c r="D4148" t="str">
        <f>VLOOKUP(G4148,Sheet1!J:K,2,0)</f>
        <v>C</v>
      </c>
      <c r="E4148" t="str">
        <f t="shared" si="384"/>
        <v>C自习室</v>
      </c>
      <c r="F4148" t="str">
        <f>VLOOKUP(G4148,Sheet1!J:L,3,0)</f>
        <v>海南省</v>
      </c>
      <c r="G4148" t="s">
        <v>208</v>
      </c>
      <c r="H4148" s="2" t="str">
        <f>VLOOKUP(G4148,Sheet1!J:O,6,0)</f>
        <v>华南大区</v>
      </c>
      <c r="I4148">
        <v>1</v>
      </c>
      <c r="J4148">
        <v>0</v>
      </c>
      <c r="K4148" s="8">
        <f>VLOOKUP(C4148,'渗透率、续签率'!B:C,2,0)</f>
        <v>0.58299999999999996</v>
      </c>
      <c r="L4148" s="6">
        <f t="shared" si="385"/>
        <v>0</v>
      </c>
      <c r="M4148">
        <v>0</v>
      </c>
      <c r="N4148">
        <v>0</v>
      </c>
      <c r="O4148" s="24" t="e">
        <f t="shared" si="386"/>
        <v>#DIV/0!</v>
      </c>
      <c r="P4148" s="35">
        <f>VLOOKUP(E4148,'参数设置&amp;汇总'!O:X,10,0)</f>
        <v>0.01</v>
      </c>
      <c r="Q4148" s="37">
        <f t="shared" si="387"/>
        <v>0</v>
      </c>
      <c r="R4148">
        <v>0.85</v>
      </c>
      <c r="S4148" s="38">
        <f t="shared" si="388"/>
        <v>0</v>
      </c>
      <c r="T4148" s="9">
        <f t="shared" si="389"/>
        <v>0</v>
      </c>
      <c r="V4148" s="11"/>
    </row>
    <row r="4149" spans="2:22" ht="18">
      <c r="B4149" t="s">
        <v>550</v>
      </c>
      <c r="C4149" t="s">
        <v>556</v>
      </c>
      <c r="D4149" t="str">
        <f>VLOOKUP(G4149,Sheet1!J:K,2,0)</f>
        <v>C</v>
      </c>
      <c r="E4149" t="str">
        <f t="shared" si="384"/>
        <v>C自习室</v>
      </c>
      <c r="F4149" t="str">
        <f>VLOOKUP(G4149,Sheet1!J:L,3,0)</f>
        <v>西藏自治区</v>
      </c>
      <c r="G4149" t="s">
        <v>210</v>
      </c>
      <c r="H4149" s="2">
        <f>VLOOKUP(G4149,Sheet1!J:O,6,0)</f>
        <v>0</v>
      </c>
      <c r="I4149">
        <v>1</v>
      </c>
      <c r="J4149">
        <v>0</v>
      </c>
      <c r="K4149" s="8">
        <f>VLOOKUP(C4149,'渗透率、续签率'!B:C,2,0)</f>
        <v>0.58299999999999996</v>
      </c>
      <c r="L4149" s="6">
        <f t="shared" si="385"/>
        <v>0</v>
      </c>
      <c r="M4149">
        <v>0</v>
      </c>
      <c r="N4149">
        <v>0</v>
      </c>
      <c r="O4149" s="24" t="e">
        <f t="shared" si="386"/>
        <v>#DIV/0!</v>
      </c>
      <c r="P4149" s="35">
        <f>VLOOKUP(E4149,'参数设置&amp;汇总'!O:X,10,0)</f>
        <v>0.01</v>
      </c>
      <c r="Q4149" s="37">
        <f t="shared" si="387"/>
        <v>0</v>
      </c>
      <c r="R4149">
        <v>0.85</v>
      </c>
      <c r="S4149" s="38">
        <f t="shared" si="388"/>
        <v>0</v>
      </c>
      <c r="T4149" s="9">
        <f t="shared" si="389"/>
        <v>0</v>
      </c>
      <c r="V4149" s="11"/>
    </row>
    <row r="4150" spans="2:22" ht="18">
      <c r="B4150" t="s">
        <v>550</v>
      </c>
      <c r="C4150" t="s">
        <v>556</v>
      </c>
      <c r="D4150" t="str">
        <f>VLOOKUP(G4150,Sheet1!J:K,2,0)</f>
        <v>C</v>
      </c>
      <c r="E4150" t="str">
        <f t="shared" si="384"/>
        <v>C自习室</v>
      </c>
      <c r="F4150" t="str">
        <f>VLOOKUP(G4150,Sheet1!J:L,3,0)</f>
        <v>湖南省</v>
      </c>
      <c r="G4150" t="s">
        <v>211</v>
      </c>
      <c r="H4150" s="2" t="str">
        <f>VLOOKUP(G4150,Sheet1!J:O,6,0)</f>
        <v>华南大区</v>
      </c>
      <c r="I4150">
        <v>37</v>
      </c>
      <c r="J4150">
        <v>0</v>
      </c>
      <c r="K4150" s="8">
        <f>VLOOKUP(C4150,'渗透率、续签率'!B:C,2,0)</f>
        <v>0.58299999999999996</v>
      </c>
      <c r="L4150" s="6">
        <f t="shared" si="385"/>
        <v>0</v>
      </c>
      <c r="M4150">
        <v>0</v>
      </c>
      <c r="N4150">
        <v>0</v>
      </c>
      <c r="O4150" s="24" t="e">
        <f t="shared" si="386"/>
        <v>#DIV/0!</v>
      </c>
      <c r="P4150" s="35">
        <f>VLOOKUP(E4150,'参数设置&amp;汇总'!O:X,10,0)</f>
        <v>0.01</v>
      </c>
      <c r="Q4150" s="37">
        <f t="shared" si="387"/>
        <v>0</v>
      </c>
      <c r="R4150">
        <v>0.85</v>
      </c>
      <c r="S4150" s="38">
        <f t="shared" si="388"/>
        <v>0</v>
      </c>
      <c r="T4150" s="9">
        <f t="shared" si="389"/>
        <v>0</v>
      </c>
      <c r="V4150" s="11"/>
    </row>
    <row r="4151" spans="2:22" ht="18">
      <c r="B4151" t="s">
        <v>550</v>
      </c>
      <c r="C4151" t="s">
        <v>556</v>
      </c>
      <c r="D4151" t="str">
        <f>VLOOKUP(G4151,Sheet1!J:K,2,0)</f>
        <v>C</v>
      </c>
      <c r="E4151" t="str">
        <f t="shared" si="384"/>
        <v>C自习室</v>
      </c>
      <c r="F4151" t="str">
        <f>VLOOKUP(G4151,Sheet1!J:L,3,0)</f>
        <v>广西壮族自治区</v>
      </c>
      <c r="G4151" t="s">
        <v>212</v>
      </c>
      <c r="H4151" s="2" t="str">
        <f>VLOOKUP(G4151,Sheet1!J:O,6,0)</f>
        <v>华南大区</v>
      </c>
      <c r="I4151">
        <v>10</v>
      </c>
      <c r="J4151">
        <v>0</v>
      </c>
      <c r="K4151" s="8">
        <f>VLOOKUP(C4151,'渗透率、续签率'!B:C,2,0)</f>
        <v>0.58299999999999996</v>
      </c>
      <c r="L4151" s="6">
        <f t="shared" si="385"/>
        <v>0</v>
      </c>
      <c r="M4151">
        <v>0</v>
      </c>
      <c r="N4151">
        <v>0</v>
      </c>
      <c r="O4151" s="24" t="e">
        <f t="shared" si="386"/>
        <v>#DIV/0!</v>
      </c>
      <c r="P4151" s="35">
        <f>VLOOKUP(E4151,'参数设置&amp;汇总'!O:X,10,0)</f>
        <v>0.01</v>
      </c>
      <c r="Q4151" s="37">
        <f t="shared" si="387"/>
        <v>0</v>
      </c>
      <c r="R4151">
        <v>0.85</v>
      </c>
      <c r="S4151" s="38">
        <f t="shared" si="388"/>
        <v>0</v>
      </c>
      <c r="T4151" s="9">
        <f t="shared" si="389"/>
        <v>0</v>
      </c>
      <c r="V4151" s="11"/>
    </row>
    <row r="4152" spans="2:22" ht="18">
      <c r="B4152" t="s">
        <v>550</v>
      </c>
      <c r="C4152" t="s">
        <v>556</v>
      </c>
      <c r="D4152" t="str">
        <f>VLOOKUP(G4152,Sheet1!J:K,2,0)</f>
        <v>C</v>
      </c>
      <c r="E4152" t="str">
        <f t="shared" si="384"/>
        <v>C自习室</v>
      </c>
      <c r="F4152" t="str">
        <f>VLOOKUP(G4152,Sheet1!J:L,3,0)</f>
        <v>四川省</v>
      </c>
      <c r="G4152" t="s">
        <v>213</v>
      </c>
      <c r="H4152" s="2" t="str">
        <f>VLOOKUP(G4152,Sheet1!J:O,6,0)</f>
        <v>华北大区</v>
      </c>
      <c r="I4152">
        <v>14</v>
      </c>
      <c r="J4152">
        <v>0</v>
      </c>
      <c r="K4152" s="8">
        <f>VLOOKUP(C4152,'渗透率、续签率'!B:C,2,0)</f>
        <v>0.58299999999999996</v>
      </c>
      <c r="L4152" s="6">
        <f t="shared" si="385"/>
        <v>0</v>
      </c>
      <c r="M4152">
        <v>4</v>
      </c>
      <c r="N4152">
        <v>0</v>
      </c>
      <c r="O4152" s="24">
        <f t="shared" si="386"/>
        <v>0</v>
      </c>
      <c r="P4152" s="35">
        <f>VLOOKUP(E4152,'参数设置&amp;汇总'!O:X,10,0)</f>
        <v>0.01</v>
      </c>
      <c r="Q4152" s="37">
        <f t="shared" si="387"/>
        <v>0.04</v>
      </c>
      <c r="R4152">
        <v>0.85</v>
      </c>
      <c r="S4152" s="38">
        <f t="shared" si="388"/>
        <v>4.7058823529411764E-2</v>
      </c>
      <c r="T4152" s="9">
        <f t="shared" si="389"/>
        <v>2.0376470588235295E-2</v>
      </c>
      <c r="V4152" s="11"/>
    </row>
    <row r="4153" spans="2:22" ht="18">
      <c r="B4153" t="s">
        <v>550</v>
      </c>
      <c r="C4153" t="s">
        <v>556</v>
      </c>
      <c r="D4153" t="str">
        <f>VLOOKUP(G4153,Sheet1!J:K,2,0)</f>
        <v>C</v>
      </c>
      <c r="E4153" t="str">
        <f t="shared" si="384"/>
        <v>C自习室</v>
      </c>
      <c r="F4153" t="str">
        <f>VLOOKUP(G4153,Sheet1!J:L,3,0)</f>
        <v>内蒙古自治区</v>
      </c>
      <c r="G4153" t="s">
        <v>214</v>
      </c>
      <c r="H4153" s="2" t="str">
        <f>VLOOKUP(G4153,Sheet1!J:O,6,0)</f>
        <v>华北大区</v>
      </c>
      <c r="I4153">
        <v>47</v>
      </c>
      <c r="J4153">
        <v>0</v>
      </c>
      <c r="K4153" s="8">
        <f>VLOOKUP(C4153,'渗透率、续签率'!B:C,2,0)</f>
        <v>0.58299999999999996</v>
      </c>
      <c r="L4153" s="6">
        <f t="shared" si="385"/>
        <v>0</v>
      </c>
      <c r="M4153">
        <v>0</v>
      </c>
      <c r="N4153">
        <v>0</v>
      </c>
      <c r="O4153" s="24" t="e">
        <f t="shared" si="386"/>
        <v>#DIV/0!</v>
      </c>
      <c r="P4153" s="35">
        <f>VLOOKUP(E4153,'参数设置&amp;汇总'!O:X,10,0)</f>
        <v>0.01</v>
      </c>
      <c r="Q4153" s="37">
        <f t="shared" si="387"/>
        <v>0</v>
      </c>
      <c r="R4153">
        <v>0.85</v>
      </c>
      <c r="S4153" s="38">
        <f t="shared" si="388"/>
        <v>0</v>
      </c>
      <c r="T4153" s="9">
        <f t="shared" si="389"/>
        <v>0</v>
      </c>
      <c r="V4153" s="11"/>
    </row>
    <row r="4154" spans="2:22" ht="18">
      <c r="B4154" t="s">
        <v>550</v>
      </c>
      <c r="C4154" t="s">
        <v>556</v>
      </c>
      <c r="D4154" t="str">
        <f>VLOOKUP(G4154,Sheet1!J:K,2,0)</f>
        <v>C</v>
      </c>
      <c r="E4154" t="str">
        <f t="shared" si="384"/>
        <v>C自习室</v>
      </c>
      <c r="F4154" t="str">
        <f>VLOOKUP(G4154,Sheet1!J:L,3,0)</f>
        <v>新疆维吾尔自治区</v>
      </c>
      <c r="G4154" t="s">
        <v>215</v>
      </c>
      <c r="H4154" s="2" t="str">
        <f>VLOOKUP(G4154,Sheet1!J:O,6,0)</f>
        <v>华北大区</v>
      </c>
      <c r="I4154">
        <v>42</v>
      </c>
      <c r="J4154">
        <v>0</v>
      </c>
      <c r="K4154" s="8">
        <f>VLOOKUP(C4154,'渗透率、续签率'!B:C,2,0)</f>
        <v>0.58299999999999996</v>
      </c>
      <c r="L4154" s="6">
        <f t="shared" si="385"/>
        <v>0</v>
      </c>
      <c r="M4154">
        <v>11</v>
      </c>
      <c r="N4154">
        <v>0</v>
      </c>
      <c r="O4154" s="24">
        <f t="shared" si="386"/>
        <v>0</v>
      </c>
      <c r="P4154" s="35">
        <f>VLOOKUP(E4154,'参数设置&amp;汇总'!O:X,10,0)</f>
        <v>0.01</v>
      </c>
      <c r="Q4154" s="37">
        <f t="shared" si="387"/>
        <v>0.11</v>
      </c>
      <c r="R4154">
        <v>0.85</v>
      </c>
      <c r="S4154" s="38">
        <f t="shared" si="388"/>
        <v>0.12941176470588237</v>
      </c>
      <c r="T4154" s="9">
        <f t="shared" si="389"/>
        <v>5.6035294117647065E-2</v>
      </c>
      <c r="V4154" s="11"/>
    </row>
    <row r="4155" spans="2:22" ht="18">
      <c r="B4155" t="s">
        <v>550</v>
      </c>
      <c r="C4155" t="s">
        <v>556</v>
      </c>
      <c r="D4155" t="str">
        <f>VLOOKUP(G4155,Sheet1!J:K,2,0)</f>
        <v>C</v>
      </c>
      <c r="E4155" t="str">
        <f t="shared" si="384"/>
        <v>C自习室</v>
      </c>
      <c r="F4155" t="str">
        <f>VLOOKUP(G4155,Sheet1!J:L,3,0)</f>
        <v>江苏省</v>
      </c>
      <c r="G4155" t="s">
        <v>216</v>
      </c>
      <c r="H4155" s="2" t="str">
        <f>VLOOKUP(G4155,Sheet1!J:O,6,0)</f>
        <v>华北大区</v>
      </c>
      <c r="I4155">
        <v>51</v>
      </c>
      <c r="J4155">
        <v>0</v>
      </c>
      <c r="K4155" s="8">
        <f>VLOOKUP(C4155,'渗透率、续签率'!B:C,2,0)</f>
        <v>0.58299999999999996</v>
      </c>
      <c r="L4155" s="6">
        <f t="shared" si="385"/>
        <v>0</v>
      </c>
      <c r="M4155">
        <v>29</v>
      </c>
      <c r="N4155">
        <v>0</v>
      </c>
      <c r="O4155" s="24">
        <f t="shared" si="386"/>
        <v>0</v>
      </c>
      <c r="P4155" s="35">
        <f>VLOOKUP(E4155,'参数设置&amp;汇总'!O:X,10,0)</f>
        <v>0.01</v>
      </c>
      <c r="Q4155" s="37">
        <f t="shared" si="387"/>
        <v>0.28999999999999998</v>
      </c>
      <c r="R4155">
        <v>0.85</v>
      </c>
      <c r="S4155" s="38">
        <f t="shared" si="388"/>
        <v>0.3411764705882353</v>
      </c>
      <c r="T4155" s="9">
        <f t="shared" si="389"/>
        <v>0.14772941176470589</v>
      </c>
      <c r="V4155" s="11"/>
    </row>
    <row r="4156" spans="2:22" ht="18">
      <c r="B4156" t="s">
        <v>550</v>
      </c>
      <c r="C4156" t="s">
        <v>556</v>
      </c>
      <c r="D4156" t="str">
        <f>VLOOKUP(G4156,Sheet1!J:K,2,0)</f>
        <v>C</v>
      </c>
      <c r="E4156" t="str">
        <f t="shared" si="384"/>
        <v>C自习室</v>
      </c>
      <c r="F4156" t="str">
        <f>VLOOKUP(G4156,Sheet1!J:L,3,0)</f>
        <v>湖南省</v>
      </c>
      <c r="G4156" t="s">
        <v>217</v>
      </c>
      <c r="H4156" s="2" t="str">
        <f>VLOOKUP(G4156,Sheet1!J:O,6,0)</f>
        <v>华南大区</v>
      </c>
      <c r="I4156">
        <v>47</v>
      </c>
      <c r="J4156">
        <v>0</v>
      </c>
      <c r="K4156" s="8">
        <f>VLOOKUP(C4156,'渗透率、续签率'!B:C,2,0)</f>
        <v>0.58299999999999996</v>
      </c>
      <c r="L4156" s="6">
        <f t="shared" si="385"/>
        <v>0</v>
      </c>
      <c r="M4156">
        <v>6</v>
      </c>
      <c r="N4156">
        <v>0</v>
      </c>
      <c r="O4156" s="24">
        <f t="shared" si="386"/>
        <v>0</v>
      </c>
      <c r="P4156" s="35">
        <f>VLOOKUP(E4156,'参数设置&amp;汇总'!O:X,10,0)</f>
        <v>0.01</v>
      </c>
      <c r="Q4156" s="37">
        <f t="shared" si="387"/>
        <v>0.06</v>
      </c>
      <c r="R4156">
        <v>0.85</v>
      </c>
      <c r="S4156" s="38">
        <f t="shared" si="388"/>
        <v>7.0588235294117646E-2</v>
      </c>
      <c r="T4156" s="9">
        <f t="shared" si="389"/>
        <v>3.0564705882352942E-2</v>
      </c>
      <c r="V4156" s="11"/>
    </row>
    <row r="4157" spans="2:22" ht="18">
      <c r="B4157" t="s">
        <v>550</v>
      </c>
      <c r="C4157" t="s">
        <v>556</v>
      </c>
      <c r="D4157" t="str">
        <f>VLOOKUP(G4157,Sheet1!J:K,2,0)</f>
        <v>C</v>
      </c>
      <c r="E4157" t="str">
        <f t="shared" si="384"/>
        <v>C自习室</v>
      </c>
      <c r="F4157" t="str">
        <f>VLOOKUP(G4157,Sheet1!J:L,3,0)</f>
        <v>甘肃省</v>
      </c>
      <c r="G4157" t="s">
        <v>218</v>
      </c>
      <c r="H4157" s="2" t="str">
        <f>VLOOKUP(G4157,Sheet1!J:O,6,0)</f>
        <v>华北大区</v>
      </c>
      <c r="I4157">
        <v>22</v>
      </c>
      <c r="J4157">
        <v>0</v>
      </c>
      <c r="K4157" s="8">
        <f>VLOOKUP(C4157,'渗透率、续签率'!B:C,2,0)</f>
        <v>0.58299999999999996</v>
      </c>
      <c r="L4157" s="6">
        <f t="shared" si="385"/>
        <v>0</v>
      </c>
      <c r="M4157">
        <v>0</v>
      </c>
      <c r="N4157">
        <v>0</v>
      </c>
      <c r="O4157" s="24" t="e">
        <f t="shared" si="386"/>
        <v>#DIV/0!</v>
      </c>
      <c r="P4157" s="35">
        <f>VLOOKUP(E4157,'参数设置&amp;汇总'!O:X,10,0)</f>
        <v>0.01</v>
      </c>
      <c r="Q4157" s="37">
        <f t="shared" si="387"/>
        <v>0</v>
      </c>
      <c r="R4157">
        <v>0.85</v>
      </c>
      <c r="S4157" s="38">
        <f t="shared" si="388"/>
        <v>0</v>
      </c>
      <c r="T4157" s="9">
        <f t="shared" si="389"/>
        <v>0</v>
      </c>
      <c r="V4157" s="11"/>
    </row>
    <row r="4158" spans="2:22" ht="18">
      <c r="B4158" t="s">
        <v>550</v>
      </c>
      <c r="C4158" t="s">
        <v>556</v>
      </c>
      <c r="D4158" t="str">
        <f>VLOOKUP(G4158,Sheet1!J:K,2,0)</f>
        <v>C</v>
      </c>
      <c r="E4158" t="str">
        <f t="shared" si="384"/>
        <v>C自习室</v>
      </c>
      <c r="F4158" t="str">
        <f>VLOOKUP(G4158,Sheet1!J:L,3,0)</f>
        <v>河南省</v>
      </c>
      <c r="G4158" t="s">
        <v>219</v>
      </c>
      <c r="H4158" s="2" t="str">
        <f>VLOOKUP(G4158,Sheet1!J:O,6,0)</f>
        <v>华北大区</v>
      </c>
      <c r="I4158">
        <v>174</v>
      </c>
      <c r="J4158">
        <v>0</v>
      </c>
      <c r="K4158" s="8">
        <f>VLOOKUP(C4158,'渗透率、续签率'!B:C,2,0)</f>
        <v>0.58299999999999996</v>
      </c>
      <c r="L4158" s="6">
        <f t="shared" si="385"/>
        <v>0</v>
      </c>
      <c r="M4158">
        <v>29</v>
      </c>
      <c r="N4158">
        <v>0</v>
      </c>
      <c r="O4158" s="24">
        <f t="shared" si="386"/>
        <v>0</v>
      </c>
      <c r="P4158" s="35">
        <f>VLOOKUP(E4158,'参数设置&amp;汇总'!O:X,10,0)</f>
        <v>0.01</v>
      </c>
      <c r="Q4158" s="37">
        <f t="shared" si="387"/>
        <v>0.28999999999999998</v>
      </c>
      <c r="R4158">
        <v>0.85</v>
      </c>
      <c r="S4158" s="38">
        <f t="shared" si="388"/>
        <v>0.3411764705882353</v>
      </c>
      <c r="T4158" s="9">
        <f t="shared" si="389"/>
        <v>0.14772941176470589</v>
      </c>
      <c r="U4158" s="1"/>
      <c r="V4158" s="11"/>
    </row>
    <row r="4159" spans="2:22" ht="18">
      <c r="B4159" t="s">
        <v>550</v>
      </c>
      <c r="C4159" t="s">
        <v>556</v>
      </c>
      <c r="D4159" t="str">
        <f>VLOOKUP(G4159,Sheet1!J:K,2,0)</f>
        <v>C</v>
      </c>
      <c r="E4159" t="str">
        <f t="shared" si="384"/>
        <v>C自习室</v>
      </c>
      <c r="F4159" t="str">
        <f>VLOOKUP(G4159,Sheet1!J:L,3,0)</f>
        <v>四川省</v>
      </c>
      <c r="G4159" t="s">
        <v>220</v>
      </c>
      <c r="H4159" s="2" t="str">
        <f>VLOOKUP(G4159,Sheet1!J:O,6,0)</f>
        <v>华北大区</v>
      </c>
      <c r="I4159">
        <v>12</v>
      </c>
      <c r="J4159">
        <v>0</v>
      </c>
      <c r="K4159" s="8">
        <f>VLOOKUP(C4159,'渗透率、续签率'!B:C,2,0)</f>
        <v>0.58299999999999996</v>
      </c>
      <c r="L4159" s="6">
        <f t="shared" si="385"/>
        <v>0</v>
      </c>
      <c r="M4159">
        <v>0</v>
      </c>
      <c r="N4159">
        <v>0</v>
      </c>
      <c r="O4159" s="24" t="e">
        <f t="shared" si="386"/>
        <v>#DIV/0!</v>
      </c>
      <c r="P4159" s="35">
        <f>VLOOKUP(E4159,'参数设置&amp;汇总'!O:X,10,0)</f>
        <v>0.01</v>
      </c>
      <c r="Q4159" s="37">
        <f t="shared" si="387"/>
        <v>0</v>
      </c>
      <c r="R4159">
        <v>0.85</v>
      </c>
      <c r="S4159" s="38">
        <f t="shared" si="388"/>
        <v>0</v>
      </c>
      <c r="T4159" s="9">
        <f t="shared" si="389"/>
        <v>0</v>
      </c>
      <c r="V4159" s="11"/>
    </row>
    <row r="4160" spans="2:22" ht="18">
      <c r="B4160" t="s">
        <v>550</v>
      </c>
      <c r="C4160" t="s">
        <v>556</v>
      </c>
      <c r="D4160" t="str">
        <f>VLOOKUP(G4160,Sheet1!J:K,2,0)</f>
        <v>C</v>
      </c>
      <c r="E4160" t="str">
        <f t="shared" si="384"/>
        <v>C自习室</v>
      </c>
      <c r="F4160" t="str">
        <f>VLOOKUP(G4160,Sheet1!J:L,3,0)</f>
        <v>四川省</v>
      </c>
      <c r="G4160" t="s">
        <v>221</v>
      </c>
      <c r="H4160" s="2" t="str">
        <f>VLOOKUP(G4160,Sheet1!J:O,6,0)</f>
        <v>华北大区</v>
      </c>
      <c r="I4160">
        <v>24</v>
      </c>
      <c r="J4160">
        <v>0</v>
      </c>
      <c r="K4160" s="8">
        <f>VLOOKUP(C4160,'渗透率、续签率'!B:C,2,0)</f>
        <v>0.58299999999999996</v>
      </c>
      <c r="L4160" s="6">
        <f t="shared" si="385"/>
        <v>0</v>
      </c>
      <c r="M4160">
        <v>0</v>
      </c>
      <c r="N4160">
        <v>0</v>
      </c>
      <c r="O4160" s="24" t="e">
        <f t="shared" si="386"/>
        <v>#DIV/0!</v>
      </c>
      <c r="P4160" s="35">
        <f>VLOOKUP(E4160,'参数设置&amp;汇总'!O:X,10,0)</f>
        <v>0.01</v>
      </c>
      <c r="Q4160" s="37">
        <f t="shared" si="387"/>
        <v>0</v>
      </c>
      <c r="R4160">
        <v>0.85</v>
      </c>
      <c r="S4160" s="38">
        <f t="shared" si="388"/>
        <v>0</v>
      </c>
      <c r="T4160" s="9">
        <f t="shared" si="389"/>
        <v>0</v>
      </c>
      <c r="V4160" s="11"/>
    </row>
    <row r="4161" spans="2:22" ht="18">
      <c r="B4161" t="s">
        <v>550</v>
      </c>
      <c r="C4161" t="s">
        <v>556</v>
      </c>
      <c r="D4161" t="str">
        <f>VLOOKUP(G4161,Sheet1!J:K,2,0)</f>
        <v>A</v>
      </c>
      <c r="E4161" t="str">
        <f t="shared" si="384"/>
        <v>A自习室</v>
      </c>
      <c r="F4161" t="str">
        <f>VLOOKUP(G4161,Sheet1!J:L,3,0)</f>
        <v>广东省</v>
      </c>
      <c r="G4161" t="s">
        <v>50</v>
      </c>
      <c r="H4161" s="2" t="str">
        <f>VLOOKUP(G4161,Sheet1!J:O,6,0)</f>
        <v>华南大区</v>
      </c>
      <c r="I4161">
        <v>322</v>
      </c>
      <c r="J4161">
        <v>1</v>
      </c>
      <c r="K4161" s="8">
        <f>VLOOKUP(C4161,'渗透率、续签率'!B:C,2,0)</f>
        <v>0.58299999999999996</v>
      </c>
      <c r="L4161" s="6">
        <f t="shared" si="385"/>
        <v>3.105590062111801E-3</v>
      </c>
      <c r="M4161">
        <v>166</v>
      </c>
      <c r="N4161">
        <v>1</v>
      </c>
      <c r="O4161" s="24">
        <f t="shared" si="386"/>
        <v>6.024096385542169E-3</v>
      </c>
      <c r="P4161" s="35">
        <f>VLOOKUP(E4161,'参数设置&amp;汇总'!O:X,10,0)</f>
        <v>0.05</v>
      </c>
      <c r="Q4161" s="37">
        <f t="shared" si="387"/>
        <v>8.3000000000000007</v>
      </c>
      <c r="R4161">
        <v>0.85</v>
      </c>
      <c r="S4161" s="38">
        <f t="shared" si="388"/>
        <v>9.0788235294117658</v>
      </c>
      <c r="T4161" s="9">
        <f t="shared" si="389"/>
        <v>3.9311305882352947</v>
      </c>
      <c r="V4161" s="11"/>
    </row>
    <row r="4162" spans="2:22" ht="18">
      <c r="B4162" t="s">
        <v>550</v>
      </c>
      <c r="C4162" t="s">
        <v>556</v>
      </c>
      <c r="D4162" t="str">
        <f>VLOOKUP(G4162,Sheet1!J:K,2,0)</f>
        <v>C</v>
      </c>
      <c r="E4162" t="str">
        <f t="shared" si="384"/>
        <v>C自习室</v>
      </c>
      <c r="F4162" t="str">
        <f>VLOOKUP(G4162,Sheet1!J:L,3,0)</f>
        <v>甘肃省</v>
      </c>
      <c r="G4162" t="s">
        <v>222</v>
      </c>
      <c r="H4162" s="2" t="str">
        <f>VLOOKUP(G4162,Sheet1!J:O,6,0)</f>
        <v>华北大区</v>
      </c>
      <c r="I4162">
        <v>27</v>
      </c>
      <c r="J4162">
        <v>0</v>
      </c>
      <c r="K4162" s="8">
        <f>VLOOKUP(C4162,'渗透率、续签率'!B:C,2,0)</f>
        <v>0.58299999999999996</v>
      </c>
      <c r="L4162" s="6">
        <f t="shared" si="385"/>
        <v>0</v>
      </c>
      <c r="M4162">
        <v>8</v>
      </c>
      <c r="N4162">
        <v>0</v>
      </c>
      <c r="O4162" s="24">
        <f t="shared" si="386"/>
        <v>0</v>
      </c>
      <c r="P4162" s="35">
        <f>VLOOKUP(E4162,'参数设置&amp;汇总'!O:X,10,0)</f>
        <v>0.01</v>
      </c>
      <c r="Q4162" s="37">
        <f t="shared" si="387"/>
        <v>0.08</v>
      </c>
      <c r="R4162">
        <v>0.85</v>
      </c>
      <c r="S4162" s="38">
        <f t="shared" si="388"/>
        <v>9.4117647058823528E-2</v>
      </c>
      <c r="T4162" s="9">
        <f t="shared" si="389"/>
        <v>4.0752941176470589E-2</v>
      </c>
      <c r="V4162" s="11"/>
    </row>
    <row r="4163" spans="2:22" ht="18">
      <c r="B4163" t="s">
        <v>550</v>
      </c>
      <c r="C4163" t="s">
        <v>556</v>
      </c>
      <c r="D4163" t="str">
        <f>VLOOKUP(G4163,Sheet1!J:K,2,0)</f>
        <v>C</v>
      </c>
      <c r="E4163" t="str">
        <f t="shared" ref="E4163:E4226" si="390">D4163&amp;C4163</f>
        <v>C自习室</v>
      </c>
      <c r="F4163" t="str">
        <f>VLOOKUP(G4163,Sheet1!J:L,3,0)</f>
        <v>河北省</v>
      </c>
      <c r="G4163" t="s">
        <v>223</v>
      </c>
      <c r="H4163" s="2" t="str">
        <f>VLOOKUP(G4163,Sheet1!J:O,6,0)</f>
        <v>华北大区</v>
      </c>
      <c r="I4163">
        <v>137</v>
      </c>
      <c r="J4163">
        <v>0</v>
      </c>
      <c r="K4163" s="8">
        <f>VLOOKUP(C4163,'渗透率、续签率'!B:C,2,0)</f>
        <v>0.58299999999999996</v>
      </c>
      <c r="L4163" s="6">
        <f t="shared" ref="L4163:L4226" si="391">J4163/I4163</f>
        <v>0</v>
      </c>
      <c r="M4163">
        <v>52</v>
      </c>
      <c r="N4163">
        <v>0</v>
      </c>
      <c r="O4163" s="24">
        <f t="shared" ref="O4163:O4226" si="392">N4163/M4163</f>
        <v>0</v>
      </c>
      <c r="P4163" s="35">
        <f>VLOOKUP(E4163,'参数设置&amp;汇总'!O:X,10,0)</f>
        <v>0.01</v>
      </c>
      <c r="Q4163" s="37">
        <f t="shared" ref="Q4163:Q4226" si="393">IF(P4163*M4163&gt;=N4163,M4163*P4163,N4163)</f>
        <v>0.52</v>
      </c>
      <c r="R4163">
        <v>0.85</v>
      </c>
      <c r="S4163" s="38">
        <f t="shared" ref="S4163:S4226" si="394">((1-K4163)*N4163+IF(Q4163-N4163&gt;0,Q4163-N4163,0))/R4163</f>
        <v>0.61176470588235299</v>
      </c>
      <c r="T4163" s="9">
        <f t="shared" ref="T4163:T4226" si="395">S4163*0.433</f>
        <v>0.26489411764705884</v>
      </c>
      <c r="V4163" s="11"/>
    </row>
    <row r="4164" spans="2:22" ht="18">
      <c r="B4164" t="s">
        <v>550</v>
      </c>
      <c r="C4164" t="s">
        <v>556</v>
      </c>
      <c r="D4164" t="str">
        <f>VLOOKUP(G4164,Sheet1!J:K,2,0)</f>
        <v>C</v>
      </c>
      <c r="E4164" t="str">
        <f t="shared" si="390"/>
        <v>C自习室</v>
      </c>
      <c r="F4164" t="str">
        <f>VLOOKUP(G4164,Sheet1!J:L,3,0)</f>
        <v>陕西省</v>
      </c>
      <c r="G4164" t="s">
        <v>224</v>
      </c>
      <c r="H4164" s="2" t="str">
        <f>VLOOKUP(G4164,Sheet1!J:O,6,0)</f>
        <v>华北大区</v>
      </c>
      <c r="I4164">
        <v>33</v>
      </c>
      <c r="J4164">
        <v>0</v>
      </c>
      <c r="K4164" s="8">
        <f>VLOOKUP(C4164,'渗透率、续签率'!B:C,2,0)</f>
        <v>0.58299999999999996</v>
      </c>
      <c r="L4164" s="6">
        <f t="shared" si="391"/>
        <v>0</v>
      </c>
      <c r="M4164">
        <v>0</v>
      </c>
      <c r="N4164">
        <v>0</v>
      </c>
      <c r="O4164" s="24" t="e">
        <f t="shared" si="392"/>
        <v>#DIV/0!</v>
      </c>
      <c r="P4164" s="35">
        <f>VLOOKUP(E4164,'参数设置&amp;汇总'!O:X,10,0)</f>
        <v>0.01</v>
      </c>
      <c r="Q4164" s="37">
        <f t="shared" si="393"/>
        <v>0</v>
      </c>
      <c r="R4164">
        <v>0.85</v>
      </c>
      <c r="S4164" s="38">
        <f t="shared" si="394"/>
        <v>0</v>
      </c>
      <c r="T4164" s="9">
        <f t="shared" si="395"/>
        <v>0</v>
      </c>
      <c r="V4164" s="11"/>
    </row>
    <row r="4165" spans="2:22" ht="18">
      <c r="B4165" t="s">
        <v>550</v>
      </c>
      <c r="C4165" t="s">
        <v>556</v>
      </c>
      <c r="D4165" t="str">
        <f>VLOOKUP(G4165,Sheet1!J:K,2,0)</f>
        <v>C</v>
      </c>
      <c r="E4165" t="str">
        <f t="shared" si="390"/>
        <v>C自习室</v>
      </c>
      <c r="F4165" t="str">
        <f>VLOOKUP(G4165,Sheet1!J:L,3,0)</f>
        <v>吉林省</v>
      </c>
      <c r="G4165" t="s">
        <v>225</v>
      </c>
      <c r="H4165" s="2" t="str">
        <f>VLOOKUP(G4165,Sheet1!J:O,6,0)</f>
        <v>华北大区</v>
      </c>
      <c r="I4165">
        <v>51</v>
      </c>
      <c r="J4165">
        <v>0</v>
      </c>
      <c r="K4165" s="8">
        <f>VLOOKUP(C4165,'渗透率、续签率'!B:C,2,0)</f>
        <v>0.58299999999999996</v>
      </c>
      <c r="L4165" s="6">
        <f t="shared" si="391"/>
        <v>0</v>
      </c>
      <c r="M4165">
        <v>12</v>
      </c>
      <c r="N4165">
        <v>0</v>
      </c>
      <c r="O4165" s="24">
        <f t="shared" si="392"/>
        <v>0</v>
      </c>
      <c r="P4165" s="35">
        <f>VLOOKUP(E4165,'参数设置&amp;汇总'!O:X,10,0)</f>
        <v>0.01</v>
      </c>
      <c r="Q4165" s="37">
        <f t="shared" si="393"/>
        <v>0.12</v>
      </c>
      <c r="R4165">
        <v>0.85</v>
      </c>
      <c r="S4165" s="38">
        <f t="shared" si="394"/>
        <v>0.14117647058823529</v>
      </c>
      <c r="T4165" s="9">
        <f t="shared" si="395"/>
        <v>6.1129411764705884E-2</v>
      </c>
      <c r="V4165" s="11"/>
    </row>
    <row r="4166" spans="2:22" ht="18">
      <c r="B4166" t="s">
        <v>550</v>
      </c>
      <c r="C4166" t="s">
        <v>556</v>
      </c>
      <c r="D4166" t="str">
        <f>VLOOKUP(G4166,Sheet1!J:K,2,0)</f>
        <v>C</v>
      </c>
      <c r="E4166" t="str">
        <f t="shared" si="390"/>
        <v>C自习室</v>
      </c>
      <c r="F4166" t="str">
        <f>VLOOKUP(G4166,Sheet1!J:L,3,0)</f>
        <v>河南省</v>
      </c>
      <c r="G4166" t="s">
        <v>226</v>
      </c>
      <c r="H4166" s="2" t="str">
        <f>VLOOKUP(G4166,Sheet1!J:O,6,0)</f>
        <v>华北大区</v>
      </c>
      <c r="I4166">
        <v>129</v>
      </c>
      <c r="J4166">
        <v>0</v>
      </c>
      <c r="K4166" s="8">
        <f>VLOOKUP(C4166,'渗透率、续签率'!B:C,2,0)</f>
        <v>0.58299999999999996</v>
      </c>
      <c r="L4166" s="6">
        <f t="shared" si="391"/>
        <v>0</v>
      </c>
      <c r="M4166">
        <v>27</v>
      </c>
      <c r="N4166">
        <v>0</v>
      </c>
      <c r="O4166" s="24">
        <f t="shared" si="392"/>
        <v>0</v>
      </c>
      <c r="P4166" s="35">
        <f>VLOOKUP(E4166,'参数设置&amp;汇总'!O:X,10,0)</f>
        <v>0.01</v>
      </c>
      <c r="Q4166" s="37">
        <f t="shared" si="393"/>
        <v>0.27</v>
      </c>
      <c r="R4166">
        <v>0.85</v>
      </c>
      <c r="S4166" s="38">
        <f t="shared" si="394"/>
        <v>0.31764705882352945</v>
      </c>
      <c r="T4166" s="9">
        <f t="shared" si="395"/>
        <v>0.13754117647058825</v>
      </c>
      <c r="U4166" s="1"/>
      <c r="V4166" s="11"/>
    </row>
    <row r="4167" spans="2:22" ht="18">
      <c r="B4167" t="s">
        <v>550</v>
      </c>
      <c r="C4167" t="s">
        <v>556</v>
      </c>
      <c r="D4167" t="str">
        <f>VLOOKUP(G4167,Sheet1!J:K,2,0)</f>
        <v>C</v>
      </c>
      <c r="E4167" t="str">
        <f t="shared" si="390"/>
        <v>C自习室</v>
      </c>
      <c r="F4167" t="str">
        <f>VLOOKUP(G4167,Sheet1!J:L,3,0)</f>
        <v>河北省</v>
      </c>
      <c r="G4167" t="s">
        <v>227</v>
      </c>
      <c r="H4167" s="2" t="str">
        <f>VLOOKUP(G4167,Sheet1!J:O,6,0)</f>
        <v>华北大区</v>
      </c>
      <c r="I4167">
        <v>116</v>
      </c>
      <c r="J4167">
        <v>0</v>
      </c>
      <c r="K4167" s="8">
        <f>VLOOKUP(C4167,'渗透率、续签率'!B:C,2,0)</f>
        <v>0.58299999999999996</v>
      </c>
      <c r="L4167" s="6">
        <f t="shared" si="391"/>
        <v>0</v>
      </c>
      <c r="M4167">
        <v>20</v>
      </c>
      <c r="N4167">
        <v>0</v>
      </c>
      <c r="O4167" s="24">
        <f t="shared" si="392"/>
        <v>0</v>
      </c>
      <c r="P4167" s="35">
        <f>VLOOKUP(E4167,'参数设置&amp;汇总'!O:X,10,0)</f>
        <v>0.01</v>
      </c>
      <c r="Q4167" s="37">
        <f t="shared" si="393"/>
        <v>0.2</v>
      </c>
      <c r="R4167">
        <v>0.85</v>
      </c>
      <c r="S4167" s="38">
        <f t="shared" si="394"/>
        <v>0.23529411764705885</v>
      </c>
      <c r="T4167" s="9">
        <f t="shared" si="395"/>
        <v>0.10188235294117648</v>
      </c>
    </row>
    <row r="4168" spans="2:22" ht="18">
      <c r="B4168" t="s">
        <v>550</v>
      </c>
      <c r="C4168" t="s">
        <v>556</v>
      </c>
      <c r="D4168" t="str">
        <f>VLOOKUP(G4168,Sheet1!J:K,2,0)</f>
        <v>C</v>
      </c>
      <c r="E4168" t="str">
        <f t="shared" si="390"/>
        <v>C自习室</v>
      </c>
      <c r="F4168" t="str">
        <f>VLOOKUP(G4168,Sheet1!J:L,3,0)</f>
        <v>湖南省</v>
      </c>
      <c r="G4168" t="s">
        <v>228</v>
      </c>
      <c r="H4168" s="2" t="str">
        <f>VLOOKUP(G4168,Sheet1!J:O,6,0)</f>
        <v>华南大区</v>
      </c>
      <c r="I4168">
        <v>12</v>
      </c>
      <c r="J4168">
        <v>0</v>
      </c>
      <c r="K4168" s="8">
        <f>VLOOKUP(C4168,'渗透率、续签率'!B:C,2,0)</f>
        <v>0.58299999999999996</v>
      </c>
      <c r="L4168" s="6">
        <f t="shared" si="391"/>
        <v>0</v>
      </c>
      <c r="M4168">
        <v>1</v>
      </c>
      <c r="N4168">
        <v>0</v>
      </c>
      <c r="O4168" s="24">
        <f t="shared" si="392"/>
        <v>0</v>
      </c>
      <c r="P4168" s="35">
        <f>VLOOKUP(E4168,'参数设置&amp;汇总'!O:X,10,0)</f>
        <v>0.01</v>
      </c>
      <c r="Q4168" s="37">
        <f t="shared" si="393"/>
        <v>0.01</v>
      </c>
      <c r="R4168">
        <v>0.85</v>
      </c>
      <c r="S4168" s="38">
        <f t="shared" si="394"/>
        <v>1.1764705882352941E-2</v>
      </c>
      <c r="T4168" s="9">
        <f t="shared" si="395"/>
        <v>5.0941176470588236E-3</v>
      </c>
      <c r="U4168" s="1"/>
      <c r="V4168" s="11"/>
    </row>
    <row r="4169" spans="2:22" ht="18">
      <c r="B4169" t="s">
        <v>550</v>
      </c>
      <c r="C4169" t="s">
        <v>556</v>
      </c>
      <c r="D4169" t="str">
        <f>VLOOKUP(G4169,Sheet1!J:K,2,0)</f>
        <v>C</v>
      </c>
      <c r="E4169" t="str">
        <f t="shared" si="390"/>
        <v>C自习室</v>
      </c>
      <c r="F4169" t="str">
        <f>VLOOKUP(G4169,Sheet1!J:L,3,0)</f>
        <v>甘肃省</v>
      </c>
      <c r="G4169" t="s">
        <v>229</v>
      </c>
      <c r="H4169" s="2" t="str">
        <f>VLOOKUP(G4169,Sheet1!J:O,6,0)</f>
        <v>华北大区</v>
      </c>
      <c r="I4169">
        <v>41</v>
      </c>
      <c r="J4169">
        <v>0</v>
      </c>
      <c r="K4169" s="8">
        <f>VLOOKUP(C4169,'渗透率、续签率'!B:C,2,0)</f>
        <v>0.58299999999999996</v>
      </c>
      <c r="L4169" s="6">
        <f t="shared" si="391"/>
        <v>0</v>
      </c>
      <c r="M4169">
        <v>11</v>
      </c>
      <c r="N4169">
        <v>0</v>
      </c>
      <c r="O4169" s="24">
        <f t="shared" si="392"/>
        <v>0</v>
      </c>
      <c r="P4169" s="35">
        <f>VLOOKUP(E4169,'参数设置&amp;汇总'!O:X,10,0)</f>
        <v>0.01</v>
      </c>
      <c r="Q4169" s="37">
        <f t="shared" si="393"/>
        <v>0.11</v>
      </c>
      <c r="R4169">
        <v>0.85</v>
      </c>
      <c r="S4169" s="38">
        <f t="shared" si="394"/>
        <v>0.12941176470588237</v>
      </c>
      <c r="T4169" s="9">
        <f t="shared" si="395"/>
        <v>5.6035294117647065E-2</v>
      </c>
      <c r="U4169" s="1"/>
      <c r="V4169" s="11"/>
    </row>
    <row r="4170" spans="2:22" ht="18">
      <c r="B4170" t="s">
        <v>550</v>
      </c>
      <c r="C4170" t="s">
        <v>556</v>
      </c>
      <c r="D4170" t="str">
        <f>VLOOKUP(G4170,Sheet1!J:K,2,0)</f>
        <v>C</v>
      </c>
      <c r="E4170" t="str">
        <f t="shared" si="390"/>
        <v>C自习室</v>
      </c>
      <c r="F4170" t="str">
        <f>VLOOKUP(G4170,Sheet1!J:L,3,0)</f>
        <v>江苏省</v>
      </c>
      <c r="G4170" t="s">
        <v>230</v>
      </c>
      <c r="H4170" s="2" t="str">
        <f>VLOOKUP(G4170,Sheet1!J:O,6,0)</f>
        <v>华北大区</v>
      </c>
      <c r="I4170">
        <v>154</v>
      </c>
      <c r="J4170">
        <v>0</v>
      </c>
      <c r="K4170" s="8">
        <f>VLOOKUP(C4170,'渗透率、续签率'!B:C,2,0)</f>
        <v>0.58299999999999996</v>
      </c>
      <c r="L4170" s="6">
        <f t="shared" si="391"/>
        <v>0</v>
      </c>
      <c r="M4170">
        <v>21</v>
      </c>
      <c r="N4170">
        <v>0</v>
      </c>
      <c r="O4170" s="24">
        <f t="shared" si="392"/>
        <v>0</v>
      </c>
      <c r="P4170" s="35">
        <f>VLOOKUP(E4170,'参数设置&amp;汇总'!O:X,10,0)</f>
        <v>0.01</v>
      </c>
      <c r="Q4170" s="37">
        <f t="shared" si="393"/>
        <v>0.21</v>
      </c>
      <c r="R4170">
        <v>0.85</v>
      </c>
      <c r="S4170" s="38">
        <f t="shared" si="394"/>
        <v>0.24705882352941178</v>
      </c>
      <c r="T4170" s="9">
        <f t="shared" si="395"/>
        <v>0.1069764705882353</v>
      </c>
      <c r="V4170" s="11"/>
    </row>
    <row r="4171" spans="2:22" ht="18">
      <c r="B4171" t="s">
        <v>550</v>
      </c>
      <c r="C4171" t="s">
        <v>556</v>
      </c>
      <c r="D4171" t="str">
        <f>VLOOKUP(G4171,Sheet1!J:K,2,0)</f>
        <v>C</v>
      </c>
      <c r="E4171" t="str">
        <f t="shared" si="390"/>
        <v>C自习室</v>
      </c>
      <c r="F4171" t="str">
        <f>VLOOKUP(G4171,Sheet1!J:L,3,0)</f>
        <v>云南省</v>
      </c>
      <c r="G4171" t="s">
        <v>231</v>
      </c>
      <c r="H4171" s="2" t="str">
        <f>VLOOKUP(G4171,Sheet1!J:O,6,0)</f>
        <v>华南大区</v>
      </c>
      <c r="I4171">
        <v>7</v>
      </c>
      <c r="J4171">
        <v>0</v>
      </c>
      <c r="K4171" s="8">
        <f>VLOOKUP(C4171,'渗透率、续签率'!B:C,2,0)</f>
        <v>0.58299999999999996</v>
      </c>
      <c r="L4171" s="6">
        <f t="shared" si="391"/>
        <v>0</v>
      </c>
      <c r="M4171">
        <v>0</v>
      </c>
      <c r="N4171">
        <v>0</v>
      </c>
      <c r="O4171" s="24" t="e">
        <f t="shared" si="392"/>
        <v>#DIV/0!</v>
      </c>
      <c r="P4171" s="35">
        <f>VLOOKUP(E4171,'参数设置&amp;汇总'!O:X,10,0)</f>
        <v>0.01</v>
      </c>
      <c r="Q4171" s="37">
        <f t="shared" si="393"/>
        <v>0</v>
      </c>
      <c r="R4171">
        <v>0.85</v>
      </c>
      <c r="S4171" s="38">
        <f t="shared" si="394"/>
        <v>0</v>
      </c>
      <c r="T4171" s="9">
        <f t="shared" si="395"/>
        <v>0</v>
      </c>
      <c r="V4171" s="11"/>
    </row>
    <row r="4172" spans="2:22" ht="18">
      <c r="B4172" t="s">
        <v>550</v>
      </c>
      <c r="C4172" t="s">
        <v>556</v>
      </c>
      <c r="D4172" t="str">
        <f>VLOOKUP(G4172,Sheet1!J:K,2,0)</f>
        <v>C</v>
      </c>
      <c r="E4172" t="str">
        <f t="shared" si="390"/>
        <v>C自习室</v>
      </c>
      <c r="F4172" t="str">
        <f>VLOOKUP(G4172,Sheet1!J:L,3,0)</f>
        <v>山东省</v>
      </c>
      <c r="G4172" t="s">
        <v>232</v>
      </c>
      <c r="H4172" s="2" t="str">
        <f>VLOOKUP(G4172,Sheet1!J:O,6,0)</f>
        <v>华北大区</v>
      </c>
      <c r="I4172">
        <v>244</v>
      </c>
      <c r="J4172">
        <v>0</v>
      </c>
      <c r="K4172" s="8">
        <f>VLOOKUP(C4172,'渗透率、续签率'!B:C,2,0)</f>
        <v>0.58299999999999996</v>
      </c>
      <c r="L4172" s="6">
        <f t="shared" si="391"/>
        <v>0</v>
      </c>
      <c r="M4172">
        <v>48</v>
      </c>
      <c r="N4172">
        <v>0</v>
      </c>
      <c r="O4172" s="24">
        <f t="shared" si="392"/>
        <v>0</v>
      </c>
      <c r="P4172" s="35">
        <f>VLOOKUP(E4172,'参数设置&amp;汇总'!O:X,10,0)</f>
        <v>0.01</v>
      </c>
      <c r="Q4172" s="37">
        <f t="shared" si="393"/>
        <v>0.48</v>
      </c>
      <c r="R4172">
        <v>0.85</v>
      </c>
      <c r="S4172" s="38">
        <f t="shared" si="394"/>
        <v>0.56470588235294117</v>
      </c>
      <c r="T4172" s="9">
        <f t="shared" si="395"/>
        <v>0.24451764705882353</v>
      </c>
      <c r="V4172" s="11"/>
    </row>
    <row r="4173" spans="2:22" ht="18">
      <c r="B4173" t="s">
        <v>550</v>
      </c>
      <c r="C4173" t="s">
        <v>556</v>
      </c>
      <c r="D4173" t="str">
        <f>VLOOKUP(G4173,Sheet1!J:K,2,0)</f>
        <v>C</v>
      </c>
      <c r="E4173" t="str">
        <f t="shared" si="390"/>
        <v>C自习室</v>
      </c>
      <c r="F4173" t="str">
        <f>VLOOKUP(G4173,Sheet1!J:L,3,0)</f>
        <v>四川省</v>
      </c>
      <c r="G4173" t="s">
        <v>233</v>
      </c>
      <c r="H4173" s="2" t="str">
        <f>VLOOKUP(G4173,Sheet1!J:O,6,0)</f>
        <v>华北大区</v>
      </c>
      <c r="I4173">
        <v>29</v>
      </c>
      <c r="J4173">
        <v>0</v>
      </c>
      <c r="K4173" s="8">
        <f>VLOOKUP(C4173,'渗透率、续签率'!B:C,2,0)</f>
        <v>0.58299999999999996</v>
      </c>
      <c r="L4173" s="6">
        <f t="shared" si="391"/>
        <v>0</v>
      </c>
      <c r="M4173">
        <v>2</v>
      </c>
      <c r="N4173">
        <v>0</v>
      </c>
      <c r="O4173" s="24">
        <f t="shared" si="392"/>
        <v>0</v>
      </c>
      <c r="P4173" s="35">
        <f>VLOOKUP(E4173,'参数设置&amp;汇总'!O:X,10,0)</f>
        <v>0.01</v>
      </c>
      <c r="Q4173" s="37">
        <f t="shared" si="393"/>
        <v>0.02</v>
      </c>
      <c r="R4173">
        <v>0.85</v>
      </c>
      <c r="S4173" s="38">
        <f t="shared" si="394"/>
        <v>2.3529411764705882E-2</v>
      </c>
      <c r="T4173" s="9">
        <f t="shared" si="395"/>
        <v>1.0188235294117647E-2</v>
      </c>
      <c r="V4173" s="11"/>
    </row>
    <row r="4174" spans="2:22" ht="18">
      <c r="B4174" t="s">
        <v>550</v>
      </c>
      <c r="C4174" t="s">
        <v>556</v>
      </c>
      <c r="D4174" t="str">
        <f>VLOOKUP(G4174,Sheet1!J:K,2,0)</f>
        <v>C</v>
      </c>
      <c r="E4174" t="str">
        <f t="shared" si="390"/>
        <v>C自习室</v>
      </c>
      <c r="F4174" t="str">
        <f>VLOOKUP(G4174,Sheet1!J:L,3,0)</f>
        <v>山西省</v>
      </c>
      <c r="G4174" t="s">
        <v>234</v>
      </c>
      <c r="H4174" s="2" t="str">
        <f>VLOOKUP(G4174,Sheet1!J:O,6,0)</f>
        <v>华北大区</v>
      </c>
      <c r="I4174">
        <v>99</v>
      </c>
      <c r="J4174">
        <v>0</v>
      </c>
      <c r="K4174" s="8">
        <f>VLOOKUP(C4174,'渗透率、续签率'!B:C,2,0)</f>
        <v>0.58299999999999996</v>
      </c>
      <c r="L4174" s="6">
        <f t="shared" si="391"/>
        <v>0</v>
      </c>
      <c r="M4174">
        <v>11</v>
      </c>
      <c r="N4174">
        <v>0</v>
      </c>
      <c r="O4174" s="24">
        <f t="shared" si="392"/>
        <v>0</v>
      </c>
      <c r="P4174" s="35">
        <f>VLOOKUP(E4174,'参数设置&amp;汇总'!O:X,10,0)</f>
        <v>0.01</v>
      </c>
      <c r="Q4174" s="37">
        <f t="shared" si="393"/>
        <v>0.11</v>
      </c>
      <c r="R4174">
        <v>0.85</v>
      </c>
      <c r="S4174" s="38">
        <f t="shared" si="394"/>
        <v>0.12941176470588237</v>
      </c>
      <c r="T4174" s="9">
        <f t="shared" si="395"/>
        <v>5.6035294117647065E-2</v>
      </c>
      <c r="V4174" s="11"/>
    </row>
    <row r="4175" spans="2:22" ht="18">
      <c r="B4175" t="s">
        <v>550</v>
      </c>
      <c r="C4175" t="s">
        <v>556</v>
      </c>
      <c r="D4175" t="str">
        <f>VLOOKUP(G4175,Sheet1!J:K,2,0)</f>
        <v>C</v>
      </c>
      <c r="E4175" t="str">
        <f t="shared" si="390"/>
        <v>C自习室</v>
      </c>
      <c r="F4175" t="str">
        <f>VLOOKUP(G4175,Sheet1!J:L,3,0)</f>
        <v>湖南省</v>
      </c>
      <c r="G4175" t="s">
        <v>235</v>
      </c>
      <c r="H4175" s="2" t="str">
        <f>VLOOKUP(G4175,Sheet1!J:O,6,0)</f>
        <v>华南大区</v>
      </c>
      <c r="I4175">
        <v>39</v>
      </c>
      <c r="J4175">
        <v>0</v>
      </c>
      <c r="K4175" s="8">
        <f>VLOOKUP(C4175,'渗透率、续签率'!B:C,2,0)</f>
        <v>0.58299999999999996</v>
      </c>
      <c r="L4175" s="6">
        <f t="shared" si="391"/>
        <v>0</v>
      </c>
      <c r="M4175">
        <v>0</v>
      </c>
      <c r="N4175">
        <v>0</v>
      </c>
      <c r="O4175" s="24" t="e">
        <f t="shared" si="392"/>
        <v>#DIV/0!</v>
      </c>
      <c r="P4175" s="35">
        <f>VLOOKUP(E4175,'参数设置&amp;汇总'!O:X,10,0)</f>
        <v>0.01</v>
      </c>
      <c r="Q4175" s="37">
        <f t="shared" si="393"/>
        <v>0</v>
      </c>
      <c r="R4175">
        <v>0.85</v>
      </c>
      <c r="S4175" s="38">
        <f t="shared" si="394"/>
        <v>0</v>
      </c>
      <c r="T4175" s="9">
        <f t="shared" si="395"/>
        <v>0</v>
      </c>
      <c r="V4175" s="11"/>
    </row>
    <row r="4176" spans="2:22" ht="18">
      <c r="B4176" t="s">
        <v>550</v>
      </c>
      <c r="C4176" t="s">
        <v>556</v>
      </c>
      <c r="D4176" t="str">
        <f>VLOOKUP(G4176,Sheet1!J:K,2,0)</f>
        <v>C</v>
      </c>
      <c r="E4176" t="str">
        <f t="shared" si="390"/>
        <v>C自习室</v>
      </c>
      <c r="F4176" t="str">
        <f>VLOOKUP(G4176,Sheet1!J:L,3,0)</f>
        <v>云南省</v>
      </c>
      <c r="G4176" t="s">
        <v>236</v>
      </c>
      <c r="H4176" s="2" t="str">
        <f>VLOOKUP(G4176,Sheet1!J:O,6,0)</f>
        <v>华南大区</v>
      </c>
      <c r="I4176">
        <v>2</v>
      </c>
      <c r="J4176">
        <v>0</v>
      </c>
      <c r="K4176" s="8">
        <f>VLOOKUP(C4176,'渗透率、续签率'!B:C,2,0)</f>
        <v>0.58299999999999996</v>
      </c>
      <c r="L4176" s="6">
        <f t="shared" si="391"/>
        <v>0</v>
      </c>
      <c r="M4176">
        <v>0</v>
      </c>
      <c r="N4176">
        <v>0</v>
      </c>
      <c r="O4176" s="24" t="e">
        <f t="shared" si="392"/>
        <v>#DIV/0!</v>
      </c>
      <c r="P4176" s="35">
        <f>VLOOKUP(E4176,'参数设置&amp;汇总'!O:X,10,0)</f>
        <v>0.01</v>
      </c>
      <c r="Q4176" s="37">
        <f t="shared" si="393"/>
        <v>0</v>
      </c>
      <c r="R4176">
        <v>0.85</v>
      </c>
      <c r="S4176" s="38">
        <f t="shared" si="394"/>
        <v>0</v>
      </c>
      <c r="T4176" s="9">
        <f t="shared" si="395"/>
        <v>0</v>
      </c>
      <c r="V4176" s="11"/>
    </row>
    <row r="4177" spans="2:22" ht="18">
      <c r="B4177" t="s">
        <v>550</v>
      </c>
      <c r="C4177" t="s">
        <v>556</v>
      </c>
      <c r="D4177" t="str">
        <f>VLOOKUP(G4177,Sheet1!J:K,2,0)</f>
        <v>C</v>
      </c>
      <c r="E4177" t="str">
        <f t="shared" si="390"/>
        <v>C自习室</v>
      </c>
      <c r="F4177" t="str">
        <f>VLOOKUP(G4177,Sheet1!J:L,3,0)</f>
        <v>湖北省</v>
      </c>
      <c r="G4177" t="s">
        <v>237</v>
      </c>
      <c r="H4177" s="2" t="str">
        <f>VLOOKUP(G4177,Sheet1!J:O,6,0)</f>
        <v>华南大区</v>
      </c>
      <c r="I4177">
        <v>36</v>
      </c>
      <c r="J4177">
        <v>0</v>
      </c>
      <c r="K4177" s="8">
        <f>VLOOKUP(C4177,'渗透率、续签率'!B:C,2,0)</f>
        <v>0.58299999999999996</v>
      </c>
      <c r="L4177" s="6">
        <f t="shared" si="391"/>
        <v>0</v>
      </c>
      <c r="M4177">
        <v>0</v>
      </c>
      <c r="N4177">
        <v>0</v>
      </c>
      <c r="O4177" s="24" t="e">
        <f t="shared" si="392"/>
        <v>#DIV/0!</v>
      </c>
      <c r="P4177" s="35">
        <f>VLOOKUP(E4177,'参数设置&amp;汇总'!O:X,10,0)</f>
        <v>0.01</v>
      </c>
      <c r="Q4177" s="37">
        <f t="shared" si="393"/>
        <v>0</v>
      </c>
      <c r="R4177">
        <v>0.85</v>
      </c>
      <c r="S4177" s="38">
        <f t="shared" si="394"/>
        <v>0</v>
      </c>
      <c r="T4177" s="9">
        <f t="shared" si="395"/>
        <v>0</v>
      </c>
      <c r="V4177" s="11"/>
    </row>
    <row r="4178" spans="2:22" ht="18">
      <c r="B4178" t="s">
        <v>550</v>
      </c>
      <c r="C4178" t="s">
        <v>556</v>
      </c>
      <c r="D4178" t="str">
        <f>VLOOKUP(G4178,Sheet1!J:K,2,0)</f>
        <v>C</v>
      </c>
      <c r="E4178" t="str">
        <f t="shared" si="390"/>
        <v>C自习室</v>
      </c>
      <c r="F4178" t="str">
        <f>VLOOKUP(G4178,Sheet1!J:L,3,0)</f>
        <v>广东省</v>
      </c>
      <c r="G4178" t="s">
        <v>238</v>
      </c>
      <c r="H4178" s="2" t="str">
        <f>VLOOKUP(G4178,Sheet1!J:O,6,0)</f>
        <v>华南大区</v>
      </c>
      <c r="I4178">
        <v>126</v>
      </c>
      <c r="J4178">
        <v>0</v>
      </c>
      <c r="K4178" s="8">
        <f>VLOOKUP(C4178,'渗透率、续签率'!B:C,2,0)</f>
        <v>0.58299999999999996</v>
      </c>
      <c r="L4178" s="6">
        <f t="shared" si="391"/>
        <v>0</v>
      </c>
      <c r="M4178">
        <v>24</v>
      </c>
      <c r="N4178">
        <v>0</v>
      </c>
      <c r="O4178" s="24">
        <f t="shared" si="392"/>
        <v>0</v>
      </c>
      <c r="P4178" s="35">
        <f>VLOOKUP(E4178,'参数设置&amp;汇总'!O:X,10,0)</f>
        <v>0.01</v>
      </c>
      <c r="Q4178" s="37">
        <f t="shared" si="393"/>
        <v>0.24</v>
      </c>
      <c r="R4178">
        <v>0.85</v>
      </c>
      <c r="S4178" s="38">
        <f t="shared" si="394"/>
        <v>0.28235294117647058</v>
      </c>
      <c r="T4178" s="9">
        <f t="shared" si="395"/>
        <v>0.12225882352941177</v>
      </c>
      <c r="V4178" s="11"/>
    </row>
    <row r="4179" spans="2:22" ht="18">
      <c r="B4179" t="s">
        <v>550</v>
      </c>
      <c r="C4179" t="s">
        <v>556</v>
      </c>
      <c r="D4179" t="str">
        <f>VLOOKUP(G4179,Sheet1!J:K,2,0)</f>
        <v>A</v>
      </c>
      <c r="E4179" t="str">
        <f t="shared" si="390"/>
        <v>A自习室</v>
      </c>
      <c r="F4179" t="str">
        <f>VLOOKUP(G4179,Sheet1!J:L,3,0)</f>
        <v>四川省</v>
      </c>
      <c r="G4179" t="s">
        <v>52</v>
      </c>
      <c r="H4179" s="2" t="str">
        <f>VLOOKUP(G4179,Sheet1!J:O,6,0)</f>
        <v>华北大区</v>
      </c>
      <c r="I4179">
        <v>338</v>
      </c>
      <c r="J4179">
        <v>3</v>
      </c>
      <c r="K4179" s="8">
        <f>VLOOKUP(C4179,'渗透率、续签率'!B:C,2,0)</f>
        <v>0.58299999999999996</v>
      </c>
      <c r="L4179" s="6">
        <f t="shared" si="391"/>
        <v>8.8757396449704144E-3</v>
      </c>
      <c r="M4179">
        <v>198</v>
      </c>
      <c r="N4179">
        <v>3</v>
      </c>
      <c r="O4179" s="24">
        <f t="shared" si="392"/>
        <v>1.5151515151515152E-2</v>
      </c>
      <c r="P4179" s="35">
        <f>VLOOKUP(E4179,'参数设置&amp;汇总'!O:X,10,0)</f>
        <v>0.05</v>
      </c>
      <c r="Q4179" s="37">
        <f t="shared" si="393"/>
        <v>9.9</v>
      </c>
      <c r="R4179">
        <v>0.85</v>
      </c>
      <c r="S4179" s="38">
        <f t="shared" si="394"/>
        <v>9.5894117647058827</v>
      </c>
      <c r="T4179" s="9">
        <f t="shared" si="395"/>
        <v>4.1522152941176476</v>
      </c>
      <c r="V4179" s="11"/>
    </row>
    <row r="4180" spans="2:22" ht="18">
      <c r="B4180" t="s">
        <v>550</v>
      </c>
      <c r="C4180" t="s">
        <v>556</v>
      </c>
      <c r="D4180" t="str">
        <f>VLOOKUP(G4180,Sheet1!J:K,2,0)</f>
        <v>C</v>
      </c>
      <c r="E4180" t="str">
        <f t="shared" si="390"/>
        <v>C自习室</v>
      </c>
      <c r="F4180" t="str">
        <f>VLOOKUP(G4180,Sheet1!J:L,3,0)</f>
        <v>江苏省</v>
      </c>
      <c r="G4180" t="s">
        <v>239</v>
      </c>
      <c r="H4180" s="2" t="str">
        <f>VLOOKUP(G4180,Sheet1!J:O,6,0)</f>
        <v>华北大区</v>
      </c>
      <c r="I4180">
        <v>74</v>
      </c>
      <c r="J4180">
        <v>0</v>
      </c>
      <c r="K4180" s="8">
        <f>VLOOKUP(C4180,'渗透率、续签率'!B:C,2,0)</f>
        <v>0.58299999999999996</v>
      </c>
      <c r="L4180" s="6">
        <f t="shared" si="391"/>
        <v>0</v>
      </c>
      <c r="M4180">
        <v>23</v>
      </c>
      <c r="N4180">
        <v>0</v>
      </c>
      <c r="O4180" s="24">
        <f t="shared" si="392"/>
        <v>0</v>
      </c>
      <c r="P4180" s="35">
        <f>VLOOKUP(E4180,'参数设置&amp;汇总'!O:X,10,0)</f>
        <v>0.01</v>
      </c>
      <c r="Q4180" s="37">
        <f t="shared" si="393"/>
        <v>0.23</v>
      </c>
      <c r="R4180">
        <v>0.85</v>
      </c>
      <c r="S4180" s="38">
        <f t="shared" si="394"/>
        <v>0.27058823529411768</v>
      </c>
      <c r="T4180" s="9">
        <f t="shared" si="395"/>
        <v>0.11716470588235296</v>
      </c>
      <c r="V4180" s="11"/>
    </row>
    <row r="4181" spans="2:22" ht="18">
      <c r="B4181" t="s">
        <v>550</v>
      </c>
      <c r="C4181" t="s">
        <v>556</v>
      </c>
      <c r="D4181" t="str">
        <f>VLOOKUP(G4181,Sheet1!J:K,2,0)</f>
        <v>C</v>
      </c>
      <c r="E4181" t="str">
        <f t="shared" si="390"/>
        <v>C自习室</v>
      </c>
      <c r="F4181" t="str">
        <f>VLOOKUP(G4181,Sheet1!J:L,3,0)</f>
        <v>河北省</v>
      </c>
      <c r="G4181" t="s">
        <v>240</v>
      </c>
      <c r="H4181" s="2" t="str">
        <f>VLOOKUP(G4181,Sheet1!J:O,6,0)</f>
        <v>华北大区</v>
      </c>
      <c r="I4181">
        <v>60</v>
      </c>
      <c r="J4181">
        <v>0</v>
      </c>
      <c r="K4181" s="8">
        <f>VLOOKUP(C4181,'渗透率、续签率'!B:C,2,0)</f>
        <v>0.58299999999999996</v>
      </c>
      <c r="L4181" s="6">
        <f t="shared" si="391"/>
        <v>0</v>
      </c>
      <c r="M4181">
        <v>6</v>
      </c>
      <c r="N4181">
        <v>0</v>
      </c>
      <c r="O4181" s="24">
        <f t="shared" si="392"/>
        <v>0</v>
      </c>
      <c r="P4181" s="35">
        <f>VLOOKUP(E4181,'参数设置&amp;汇总'!O:X,10,0)</f>
        <v>0.01</v>
      </c>
      <c r="Q4181" s="37">
        <f t="shared" si="393"/>
        <v>0.06</v>
      </c>
      <c r="R4181">
        <v>0.85</v>
      </c>
      <c r="S4181" s="38">
        <f t="shared" si="394"/>
        <v>7.0588235294117646E-2</v>
      </c>
      <c r="T4181" s="9">
        <f t="shared" si="395"/>
        <v>3.0564705882352942E-2</v>
      </c>
      <c r="V4181" s="11"/>
    </row>
    <row r="4182" spans="2:22" ht="18">
      <c r="B4182" t="s">
        <v>550</v>
      </c>
      <c r="C4182" t="s">
        <v>556</v>
      </c>
      <c r="D4182" t="str">
        <f>VLOOKUP(G4182,Sheet1!J:K,2,0)</f>
        <v>C</v>
      </c>
      <c r="E4182" t="str">
        <f t="shared" si="390"/>
        <v>C自习室</v>
      </c>
      <c r="F4182" t="str">
        <f>VLOOKUP(G4182,Sheet1!J:L,3,0)</f>
        <v>江西省</v>
      </c>
      <c r="G4182" t="s">
        <v>241</v>
      </c>
      <c r="H4182" s="2" t="str">
        <f>VLOOKUP(G4182,Sheet1!J:O,6,0)</f>
        <v>华南大区</v>
      </c>
      <c r="I4182">
        <v>94</v>
      </c>
      <c r="J4182">
        <v>0</v>
      </c>
      <c r="K4182" s="8">
        <f>VLOOKUP(C4182,'渗透率、续签率'!B:C,2,0)</f>
        <v>0.58299999999999996</v>
      </c>
      <c r="L4182" s="6">
        <f t="shared" si="391"/>
        <v>0</v>
      </c>
      <c r="M4182">
        <v>4</v>
      </c>
      <c r="N4182">
        <v>0</v>
      </c>
      <c r="O4182" s="24">
        <f t="shared" si="392"/>
        <v>0</v>
      </c>
      <c r="P4182" s="35">
        <f>VLOOKUP(E4182,'参数设置&amp;汇总'!O:X,10,0)</f>
        <v>0.01</v>
      </c>
      <c r="Q4182" s="37">
        <f t="shared" si="393"/>
        <v>0.04</v>
      </c>
      <c r="R4182">
        <v>0.85</v>
      </c>
      <c r="S4182" s="38">
        <f t="shared" si="394"/>
        <v>4.7058823529411764E-2</v>
      </c>
      <c r="T4182" s="9">
        <f t="shared" si="395"/>
        <v>2.0376470588235295E-2</v>
      </c>
      <c r="V4182" s="11"/>
    </row>
    <row r="4183" spans="2:22" ht="18">
      <c r="B4183" t="s">
        <v>550</v>
      </c>
      <c r="C4183" t="s">
        <v>556</v>
      </c>
      <c r="D4183" t="str">
        <f>VLOOKUP(G4183,Sheet1!J:K,2,0)</f>
        <v>C</v>
      </c>
      <c r="E4183" t="str">
        <f t="shared" si="390"/>
        <v>C自习室</v>
      </c>
      <c r="F4183" t="str">
        <f>VLOOKUP(G4183,Sheet1!J:L,3,0)</f>
        <v>辽宁省</v>
      </c>
      <c r="G4183" t="s">
        <v>242</v>
      </c>
      <c r="H4183" s="2" t="str">
        <f>VLOOKUP(G4183,Sheet1!J:O,6,0)</f>
        <v>华北大区</v>
      </c>
      <c r="I4183">
        <v>52</v>
      </c>
      <c r="J4183">
        <v>0</v>
      </c>
      <c r="K4183" s="8">
        <f>VLOOKUP(C4183,'渗透率、续签率'!B:C,2,0)</f>
        <v>0.58299999999999996</v>
      </c>
      <c r="L4183" s="6">
        <f t="shared" si="391"/>
        <v>0</v>
      </c>
      <c r="M4183">
        <v>7</v>
      </c>
      <c r="N4183">
        <v>0</v>
      </c>
      <c r="O4183" s="24">
        <f t="shared" si="392"/>
        <v>0</v>
      </c>
      <c r="P4183" s="35">
        <f>VLOOKUP(E4183,'参数设置&amp;汇总'!O:X,10,0)</f>
        <v>0.01</v>
      </c>
      <c r="Q4183" s="37">
        <f t="shared" si="393"/>
        <v>7.0000000000000007E-2</v>
      </c>
      <c r="R4183">
        <v>0.85</v>
      </c>
      <c r="S4183" s="38">
        <f t="shared" si="394"/>
        <v>8.2352941176470601E-2</v>
      </c>
      <c r="T4183" s="9">
        <f t="shared" si="395"/>
        <v>3.5658823529411771E-2</v>
      </c>
      <c r="V4183" s="11"/>
    </row>
    <row r="4184" spans="2:22" ht="18">
      <c r="B4184" t="s">
        <v>550</v>
      </c>
      <c r="C4184" t="s">
        <v>556</v>
      </c>
      <c r="D4184" t="str">
        <f>VLOOKUP(G4184,Sheet1!J:K,2,0)</f>
        <v>C</v>
      </c>
      <c r="E4184" t="str">
        <f t="shared" si="390"/>
        <v>C自习室</v>
      </c>
      <c r="F4184" t="str">
        <f>VLOOKUP(G4184,Sheet1!J:L,3,0)</f>
        <v>西藏自治区</v>
      </c>
      <c r="G4184" t="s">
        <v>243</v>
      </c>
      <c r="H4184" s="2">
        <f>VLOOKUP(G4184,Sheet1!J:O,6,0)</f>
        <v>0</v>
      </c>
      <c r="I4184">
        <v>9</v>
      </c>
      <c r="J4184">
        <v>0</v>
      </c>
      <c r="K4184" s="8">
        <f>VLOOKUP(C4184,'渗透率、续签率'!B:C,2,0)</f>
        <v>0.58299999999999996</v>
      </c>
      <c r="L4184" s="6">
        <f t="shared" si="391"/>
        <v>0</v>
      </c>
      <c r="M4184">
        <v>3</v>
      </c>
      <c r="N4184">
        <v>0</v>
      </c>
      <c r="O4184" s="24">
        <f t="shared" si="392"/>
        <v>0</v>
      </c>
      <c r="P4184" s="35">
        <f>VLOOKUP(E4184,'参数设置&amp;汇总'!O:X,10,0)</f>
        <v>0.01</v>
      </c>
      <c r="Q4184" s="37">
        <f t="shared" si="393"/>
        <v>0.03</v>
      </c>
      <c r="R4184">
        <v>0.85</v>
      </c>
      <c r="S4184" s="38">
        <f t="shared" si="394"/>
        <v>3.5294117647058823E-2</v>
      </c>
      <c r="T4184" s="9">
        <f t="shared" si="395"/>
        <v>1.5282352941176471E-2</v>
      </c>
      <c r="V4184" s="11"/>
    </row>
    <row r="4185" spans="2:22" ht="18">
      <c r="B4185" t="s">
        <v>550</v>
      </c>
      <c r="C4185" t="s">
        <v>556</v>
      </c>
      <c r="D4185" t="str">
        <f>VLOOKUP(G4185,Sheet1!J:K,2,0)</f>
        <v>C</v>
      </c>
      <c r="E4185" t="str">
        <f t="shared" si="390"/>
        <v>C自习室</v>
      </c>
      <c r="F4185" t="str">
        <f>VLOOKUP(G4185,Sheet1!J:L,3,0)</f>
        <v>广东省</v>
      </c>
      <c r="G4185" t="s">
        <v>244</v>
      </c>
      <c r="H4185" s="2" t="str">
        <f>VLOOKUP(G4185,Sheet1!J:O,6,0)</f>
        <v>华南大区</v>
      </c>
      <c r="I4185">
        <v>39</v>
      </c>
      <c r="J4185">
        <v>0</v>
      </c>
      <c r="K4185" s="8">
        <f>VLOOKUP(C4185,'渗透率、续签率'!B:C,2,0)</f>
        <v>0.58299999999999996</v>
      </c>
      <c r="L4185" s="6">
        <f t="shared" si="391"/>
        <v>0</v>
      </c>
      <c r="M4185">
        <v>7</v>
      </c>
      <c r="N4185">
        <v>0</v>
      </c>
      <c r="O4185" s="24">
        <f t="shared" si="392"/>
        <v>0</v>
      </c>
      <c r="P4185" s="35">
        <f>VLOOKUP(E4185,'参数设置&amp;汇总'!O:X,10,0)</f>
        <v>0.01</v>
      </c>
      <c r="Q4185" s="37">
        <f t="shared" si="393"/>
        <v>7.0000000000000007E-2</v>
      </c>
      <c r="R4185">
        <v>0.85</v>
      </c>
      <c r="S4185" s="38">
        <f t="shared" si="394"/>
        <v>8.2352941176470601E-2</v>
      </c>
      <c r="T4185" s="9">
        <f t="shared" si="395"/>
        <v>3.5658823529411771E-2</v>
      </c>
      <c r="V4185" s="11"/>
    </row>
    <row r="4186" spans="2:22" ht="18">
      <c r="B4186" t="s">
        <v>550</v>
      </c>
      <c r="C4186" t="s">
        <v>556</v>
      </c>
      <c r="D4186" t="str">
        <f>VLOOKUP(G4186,Sheet1!J:K,2,0)</f>
        <v>C</v>
      </c>
      <c r="E4186" t="str">
        <f t="shared" si="390"/>
        <v>C自习室</v>
      </c>
      <c r="F4186" t="str">
        <f>VLOOKUP(G4186,Sheet1!J:L,3,0)</f>
        <v>四川省</v>
      </c>
      <c r="G4186" t="s">
        <v>245</v>
      </c>
      <c r="H4186" s="2" t="str">
        <f>VLOOKUP(G4186,Sheet1!J:O,6,0)</f>
        <v>华北大区</v>
      </c>
      <c r="I4186">
        <v>5</v>
      </c>
      <c r="J4186">
        <v>0</v>
      </c>
      <c r="K4186" s="8">
        <f>VLOOKUP(C4186,'渗透率、续签率'!B:C,2,0)</f>
        <v>0.58299999999999996</v>
      </c>
      <c r="L4186" s="6">
        <f t="shared" si="391"/>
        <v>0</v>
      </c>
      <c r="M4186">
        <v>4</v>
      </c>
      <c r="N4186">
        <v>0</v>
      </c>
      <c r="O4186" s="24">
        <f t="shared" si="392"/>
        <v>0</v>
      </c>
      <c r="P4186" s="35">
        <f>VLOOKUP(E4186,'参数设置&amp;汇总'!O:X,10,0)</f>
        <v>0.01</v>
      </c>
      <c r="Q4186" s="37">
        <f t="shared" si="393"/>
        <v>0.04</v>
      </c>
      <c r="R4186">
        <v>0.85</v>
      </c>
      <c r="S4186" s="38">
        <f t="shared" si="394"/>
        <v>4.7058823529411764E-2</v>
      </c>
      <c r="T4186" s="9">
        <f t="shared" si="395"/>
        <v>2.0376470588235295E-2</v>
      </c>
      <c r="V4186" s="11"/>
    </row>
    <row r="4187" spans="2:22" ht="18">
      <c r="B4187" t="s">
        <v>550</v>
      </c>
      <c r="C4187" t="s">
        <v>556</v>
      </c>
      <c r="D4187" t="str">
        <f>VLOOKUP(G4187,Sheet1!J:K,2,0)</f>
        <v>C</v>
      </c>
      <c r="E4187" t="str">
        <f t="shared" si="390"/>
        <v>C自习室</v>
      </c>
      <c r="F4187" t="str">
        <f>VLOOKUP(G4187,Sheet1!J:L,3,0)</f>
        <v>云南省</v>
      </c>
      <c r="G4187" t="s">
        <v>246</v>
      </c>
      <c r="H4187" s="2" t="str">
        <f>VLOOKUP(G4187,Sheet1!J:O,6,0)</f>
        <v>华南大区</v>
      </c>
      <c r="I4187">
        <v>13</v>
      </c>
      <c r="J4187">
        <v>0</v>
      </c>
      <c r="K4187" s="8">
        <f>VLOOKUP(C4187,'渗透率、续签率'!B:C,2,0)</f>
        <v>0.58299999999999996</v>
      </c>
      <c r="L4187" s="6">
        <f t="shared" si="391"/>
        <v>0</v>
      </c>
      <c r="M4187">
        <v>0</v>
      </c>
      <c r="N4187">
        <v>0</v>
      </c>
      <c r="O4187" s="24" t="e">
        <f t="shared" si="392"/>
        <v>#DIV/0!</v>
      </c>
      <c r="P4187" s="35">
        <f>VLOOKUP(E4187,'参数设置&amp;汇总'!O:X,10,0)</f>
        <v>0.01</v>
      </c>
      <c r="Q4187" s="37">
        <f t="shared" si="393"/>
        <v>0</v>
      </c>
      <c r="R4187">
        <v>0.85</v>
      </c>
      <c r="S4187" s="38">
        <f t="shared" si="394"/>
        <v>0</v>
      </c>
      <c r="T4187" s="9">
        <f t="shared" si="395"/>
        <v>0</v>
      </c>
      <c r="V4187" s="11"/>
    </row>
    <row r="4188" spans="2:22" ht="18">
      <c r="B4188" t="s">
        <v>550</v>
      </c>
      <c r="C4188" t="s">
        <v>556</v>
      </c>
      <c r="D4188" t="str">
        <f>VLOOKUP(G4188,Sheet1!J:K,2,0)</f>
        <v>C</v>
      </c>
      <c r="E4188" t="str">
        <f t="shared" si="390"/>
        <v>C自习室</v>
      </c>
      <c r="F4188" t="str">
        <f>VLOOKUP(G4188,Sheet1!J:L,3,0)</f>
        <v>海南省</v>
      </c>
      <c r="G4188" t="s">
        <v>247</v>
      </c>
      <c r="H4188" s="2" t="str">
        <f>VLOOKUP(G4188,Sheet1!J:O,6,0)</f>
        <v>华南大区</v>
      </c>
      <c r="I4188">
        <v>4</v>
      </c>
      <c r="J4188">
        <v>0</v>
      </c>
      <c r="K4188" s="8">
        <f>VLOOKUP(C4188,'渗透率、续签率'!B:C,2,0)</f>
        <v>0.58299999999999996</v>
      </c>
      <c r="L4188" s="6">
        <f t="shared" si="391"/>
        <v>0</v>
      </c>
      <c r="M4188">
        <v>0</v>
      </c>
      <c r="N4188">
        <v>0</v>
      </c>
      <c r="O4188" s="24" t="e">
        <f t="shared" si="392"/>
        <v>#DIV/0!</v>
      </c>
      <c r="P4188" s="35">
        <f>VLOOKUP(E4188,'参数设置&amp;汇总'!O:X,10,0)</f>
        <v>0.01</v>
      </c>
      <c r="Q4188" s="37">
        <f t="shared" si="393"/>
        <v>0</v>
      </c>
      <c r="R4188">
        <v>0.85</v>
      </c>
      <c r="S4188" s="38">
        <f t="shared" si="394"/>
        <v>0</v>
      </c>
      <c r="T4188" s="9">
        <f t="shared" si="395"/>
        <v>0</v>
      </c>
      <c r="U4188" s="1"/>
      <c r="V4188" s="11"/>
    </row>
    <row r="4189" spans="2:22" ht="18">
      <c r="B4189" t="s">
        <v>550</v>
      </c>
      <c r="C4189" t="s">
        <v>556</v>
      </c>
      <c r="D4189" t="str">
        <f>VLOOKUP(G4189,Sheet1!J:K,2,0)</f>
        <v>C</v>
      </c>
      <c r="E4189" t="str">
        <f t="shared" si="390"/>
        <v>C自习室</v>
      </c>
      <c r="F4189" t="str">
        <f>VLOOKUP(G4189,Sheet1!J:L,3,0)</f>
        <v>河南省</v>
      </c>
      <c r="G4189" t="s">
        <v>248</v>
      </c>
      <c r="H4189" s="2" t="str">
        <f>VLOOKUP(G4189,Sheet1!J:O,6,0)</f>
        <v>华北大区</v>
      </c>
      <c r="I4189">
        <v>234</v>
      </c>
      <c r="J4189">
        <v>0</v>
      </c>
      <c r="K4189" s="8">
        <f>VLOOKUP(C4189,'渗透率、续签率'!B:C,2,0)</f>
        <v>0.58299999999999996</v>
      </c>
      <c r="L4189" s="6">
        <f t="shared" si="391"/>
        <v>0</v>
      </c>
      <c r="M4189">
        <v>55</v>
      </c>
      <c r="N4189">
        <v>0</v>
      </c>
      <c r="O4189" s="24">
        <f t="shared" si="392"/>
        <v>0</v>
      </c>
      <c r="P4189" s="35">
        <f>VLOOKUP(E4189,'参数设置&amp;汇总'!O:X,10,0)</f>
        <v>0.01</v>
      </c>
      <c r="Q4189" s="37">
        <f t="shared" si="393"/>
        <v>0.55000000000000004</v>
      </c>
      <c r="R4189">
        <v>0.85</v>
      </c>
      <c r="S4189" s="38">
        <f t="shared" si="394"/>
        <v>0.6470588235294118</v>
      </c>
      <c r="T4189" s="9">
        <f t="shared" si="395"/>
        <v>0.2801764705882353</v>
      </c>
    </row>
    <row r="4190" spans="2:22" ht="18">
      <c r="B4190" t="s">
        <v>550</v>
      </c>
      <c r="C4190" t="s">
        <v>556</v>
      </c>
      <c r="D4190" t="str">
        <f>VLOOKUP(G4190,Sheet1!J:K,2,0)</f>
        <v>C</v>
      </c>
      <c r="E4190" t="str">
        <f t="shared" si="390"/>
        <v>C自习室</v>
      </c>
      <c r="F4190" t="str">
        <f>VLOOKUP(G4190,Sheet1!J:L,3,0)</f>
        <v>江西省</v>
      </c>
      <c r="G4190" t="s">
        <v>249</v>
      </c>
      <c r="H4190" s="2" t="str">
        <f>VLOOKUP(G4190,Sheet1!J:O,6,0)</f>
        <v>华南大区</v>
      </c>
      <c r="I4190">
        <v>31</v>
      </c>
      <c r="J4190">
        <v>0</v>
      </c>
      <c r="K4190" s="8">
        <f>VLOOKUP(C4190,'渗透率、续签率'!B:C,2,0)</f>
        <v>0.58299999999999996</v>
      </c>
      <c r="L4190" s="6">
        <f t="shared" si="391"/>
        <v>0</v>
      </c>
      <c r="M4190">
        <v>6</v>
      </c>
      <c r="N4190">
        <v>0</v>
      </c>
      <c r="O4190" s="24">
        <f t="shared" si="392"/>
        <v>0</v>
      </c>
      <c r="P4190" s="35">
        <f>VLOOKUP(E4190,'参数设置&amp;汇总'!O:X,10,0)</f>
        <v>0.01</v>
      </c>
      <c r="Q4190" s="37">
        <f t="shared" si="393"/>
        <v>0.06</v>
      </c>
      <c r="R4190">
        <v>0.85</v>
      </c>
      <c r="S4190" s="38">
        <f t="shared" si="394"/>
        <v>7.0588235294117646E-2</v>
      </c>
      <c r="T4190" s="9">
        <f t="shared" si="395"/>
        <v>3.0564705882352942E-2</v>
      </c>
      <c r="V4190" s="11"/>
    </row>
    <row r="4191" spans="2:22" ht="18">
      <c r="B4191" t="s">
        <v>550</v>
      </c>
      <c r="C4191" t="s">
        <v>556</v>
      </c>
      <c r="D4191" t="str">
        <f>VLOOKUP(G4191,Sheet1!J:K,2,0)</f>
        <v>C</v>
      </c>
      <c r="E4191" t="str">
        <f t="shared" si="390"/>
        <v>C自习室</v>
      </c>
      <c r="F4191" t="str">
        <f>VLOOKUP(G4191,Sheet1!J:L,3,0)</f>
        <v>新疆维吾尔自治区</v>
      </c>
      <c r="G4191" t="s">
        <v>250</v>
      </c>
      <c r="H4191" s="2" t="str">
        <f>VLOOKUP(G4191,Sheet1!J:O,6,0)</f>
        <v>华北大区</v>
      </c>
      <c r="I4191">
        <v>0</v>
      </c>
      <c r="J4191">
        <v>0</v>
      </c>
      <c r="K4191" s="8">
        <f>VLOOKUP(C4191,'渗透率、续签率'!B:C,2,0)</f>
        <v>0.58299999999999996</v>
      </c>
      <c r="L4191" s="6" t="e">
        <f t="shared" si="391"/>
        <v>#DIV/0!</v>
      </c>
      <c r="M4191">
        <v>0</v>
      </c>
      <c r="N4191">
        <v>0</v>
      </c>
      <c r="O4191" s="24" t="e">
        <f t="shared" si="392"/>
        <v>#DIV/0!</v>
      </c>
      <c r="P4191" s="35">
        <f>VLOOKUP(E4191,'参数设置&amp;汇总'!O:X,10,0)</f>
        <v>0.01</v>
      </c>
      <c r="Q4191" s="37">
        <f t="shared" si="393"/>
        <v>0</v>
      </c>
      <c r="R4191">
        <v>0.85</v>
      </c>
      <c r="S4191" s="38">
        <f t="shared" si="394"/>
        <v>0</v>
      </c>
      <c r="T4191" s="9">
        <f t="shared" si="395"/>
        <v>0</v>
      </c>
      <c r="U4191" s="1"/>
      <c r="V4191" s="11"/>
    </row>
    <row r="4192" spans="2:22" ht="18">
      <c r="B4192" t="s">
        <v>550</v>
      </c>
      <c r="C4192" t="s">
        <v>556</v>
      </c>
      <c r="D4192" t="str">
        <f>VLOOKUP(G4192,Sheet1!J:K,2,0)</f>
        <v>B</v>
      </c>
      <c r="E4192" t="str">
        <f t="shared" si="390"/>
        <v>B自习室</v>
      </c>
      <c r="F4192" t="str">
        <f>VLOOKUP(G4192,Sheet1!J:L,3,0)</f>
        <v>江苏省</v>
      </c>
      <c r="G4192" t="s">
        <v>71</v>
      </c>
      <c r="H4192" s="2" t="str">
        <f>VLOOKUP(G4192,Sheet1!J:O,6,0)</f>
        <v>华北大区</v>
      </c>
      <c r="I4192">
        <v>65</v>
      </c>
      <c r="J4192">
        <v>0</v>
      </c>
      <c r="K4192" s="8">
        <f>VLOOKUP(C4192,'渗透率、续签率'!B:C,2,0)</f>
        <v>0.58299999999999996</v>
      </c>
      <c r="L4192" s="6">
        <f t="shared" si="391"/>
        <v>0</v>
      </c>
      <c r="M4192">
        <v>44</v>
      </c>
      <c r="N4192">
        <v>0</v>
      </c>
      <c r="O4192" s="24">
        <f t="shared" si="392"/>
        <v>0</v>
      </c>
      <c r="P4192" s="35">
        <f>VLOOKUP(E4192,'参数设置&amp;汇总'!O:X,10,0)</f>
        <v>0.05</v>
      </c>
      <c r="Q4192" s="37">
        <f t="shared" si="393"/>
        <v>2.2000000000000002</v>
      </c>
      <c r="R4192">
        <v>0.85</v>
      </c>
      <c r="S4192" s="38">
        <f t="shared" si="394"/>
        <v>2.5882352941176472</v>
      </c>
      <c r="T4192" s="9">
        <f t="shared" si="395"/>
        <v>1.1207058823529412</v>
      </c>
      <c r="V4192" s="11"/>
    </row>
    <row r="4193" spans="2:22" ht="18">
      <c r="B4193" t="s">
        <v>550</v>
      </c>
      <c r="C4193" t="s">
        <v>556</v>
      </c>
      <c r="D4193" t="str">
        <f>VLOOKUP(G4193,Sheet1!J:K,2,0)</f>
        <v>C</v>
      </c>
      <c r="E4193" t="str">
        <f t="shared" si="390"/>
        <v>C自习室</v>
      </c>
      <c r="F4193" t="str">
        <f>VLOOKUP(G4193,Sheet1!J:L,3,0)</f>
        <v>西藏自治区</v>
      </c>
      <c r="G4193" t="s">
        <v>251</v>
      </c>
      <c r="H4193" s="2">
        <f>VLOOKUP(G4193,Sheet1!J:O,6,0)</f>
        <v>0</v>
      </c>
      <c r="I4193">
        <v>2</v>
      </c>
      <c r="J4193">
        <v>0</v>
      </c>
      <c r="K4193" s="8">
        <f>VLOOKUP(C4193,'渗透率、续签率'!B:C,2,0)</f>
        <v>0.58299999999999996</v>
      </c>
      <c r="L4193" s="6">
        <f t="shared" si="391"/>
        <v>0</v>
      </c>
      <c r="M4193">
        <v>0</v>
      </c>
      <c r="N4193">
        <v>0</v>
      </c>
      <c r="O4193" s="24" t="e">
        <f t="shared" si="392"/>
        <v>#DIV/0!</v>
      </c>
      <c r="P4193" s="35">
        <f>VLOOKUP(E4193,'参数设置&amp;汇总'!O:X,10,0)</f>
        <v>0.01</v>
      </c>
      <c r="Q4193" s="37">
        <f t="shared" si="393"/>
        <v>0</v>
      </c>
      <c r="R4193">
        <v>0.85</v>
      </c>
      <c r="S4193" s="38">
        <f t="shared" si="394"/>
        <v>0</v>
      </c>
      <c r="T4193" s="9">
        <f t="shared" si="395"/>
        <v>0</v>
      </c>
      <c r="V4193" s="11"/>
    </row>
    <row r="4194" spans="2:22" ht="18">
      <c r="B4194" t="s">
        <v>550</v>
      </c>
      <c r="C4194" t="s">
        <v>556</v>
      </c>
      <c r="D4194" t="str">
        <f>VLOOKUP(G4194,Sheet1!J:K,2,0)</f>
        <v>C</v>
      </c>
      <c r="E4194" t="str">
        <f t="shared" si="390"/>
        <v>C自习室</v>
      </c>
      <c r="F4194" t="str">
        <f>VLOOKUP(G4194,Sheet1!J:L,3,0)</f>
        <v>山东省</v>
      </c>
      <c r="G4194" t="s">
        <v>252</v>
      </c>
      <c r="H4194" s="2" t="str">
        <f>VLOOKUP(G4194,Sheet1!J:O,6,0)</f>
        <v>华北大区</v>
      </c>
      <c r="I4194">
        <v>126</v>
      </c>
      <c r="J4194">
        <v>0</v>
      </c>
      <c r="K4194" s="8">
        <f>VLOOKUP(C4194,'渗透率、续签率'!B:C,2,0)</f>
        <v>0.58299999999999996</v>
      </c>
      <c r="L4194" s="6">
        <f t="shared" si="391"/>
        <v>0</v>
      </c>
      <c r="M4194">
        <v>49</v>
      </c>
      <c r="N4194">
        <v>0</v>
      </c>
      <c r="O4194" s="24">
        <f t="shared" si="392"/>
        <v>0</v>
      </c>
      <c r="P4194" s="35">
        <f>VLOOKUP(E4194,'参数设置&amp;汇总'!O:X,10,0)</f>
        <v>0.01</v>
      </c>
      <c r="Q4194" s="37">
        <f t="shared" si="393"/>
        <v>0.49</v>
      </c>
      <c r="R4194">
        <v>0.85</v>
      </c>
      <c r="S4194" s="38">
        <f t="shared" si="394"/>
        <v>0.57647058823529407</v>
      </c>
      <c r="T4194" s="9">
        <f t="shared" si="395"/>
        <v>0.24961176470588234</v>
      </c>
      <c r="V4194" s="11"/>
    </row>
    <row r="4195" spans="2:22" ht="18">
      <c r="B4195" t="s">
        <v>550</v>
      </c>
      <c r="C4195" t="s">
        <v>556</v>
      </c>
      <c r="D4195" t="str">
        <f>VLOOKUP(G4195,Sheet1!J:K,2,0)</f>
        <v>B</v>
      </c>
      <c r="E4195" t="str">
        <f t="shared" si="390"/>
        <v>B自习室</v>
      </c>
      <c r="F4195" t="str">
        <f>VLOOKUP(G4195,Sheet1!J:L,3,0)</f>
        <v>云南省</v>
      </c>
      <c r="G4195" t="s">
        <v>73</v>
      </c>
      <c r="H4195" s="2" t="str">
        <f>VLOOKUP(G4195,Sheet1!J:O,6,0)</f>
        <v>华南大区</v>
      </c>
      <c r="I4195">
        <v>181</v>
      </c>
      <c r="J4195">
        <v>1</v>
      </c>
      <c r="K4195" s="8">
        <f>VLOOKUP(C4195,'渗透率、续签率'!B:C,2,0)</f>
        <v>0.58299999999999996</v>
      </c>
      <c r="L4195" s="6">
        <f t="shared" si="391"/>
        <v>5.5248618784530384E-3</v>
      </c>
      <c r="M4195">
        <v>61</v>
      </c>
      <c r="N4195">
        <v>1</v>
      </c>
      <c r="O4195" s="24">
        <f t="shared" si="392"/>
        <v>1.6393442622950821E-2</v>
      </c>
      <c r="P4195" s="35">
        <f>VLOOKUP(E4195,'参数设置&amp;汇总'!O:X,10,0)</f>
        <v>0.05</v>
      </c>
      <c r="Q4195" s="37">
        <f t="shared" si="393"/>
        <v>3.0500000000000003</v>
      </c>
      <c r="R4195">
        <v>0.85</v>
      </c>
      <c r="S4195" s="38">
        <f t="shared" si="394"/>
        <v>2.9023529411764715</v>
      </c>
      <c r="T4195" s="9">
        <f t="shared" si="395"/>
        <v>1.2567188235294122</v>
      </c>
      <c r="V4195" s="11"/>
    </row>
    <row r="4196" spans="2:22" ht="18">
      <c r="B4196" t="s">
        <v>550</v>
      </c>
      <c r="C4196" t="s">
        <v>556</v>
      </c>
      <c r="D4196" t="str">
        <f>VLOOKUP(G4196,Sheet1!J:K,2,0)</f>
        <v>C</v>
      </c>
      <c r="E4196" t="str">
        <f t="shared" si="390"/>
        <v>C自习室</v>
      </c>
      <c r="F4196" t="str">
        <f>VLOOKUP(G4196,Sheet1!J:L,3,0)</f>
        <v>新疆维吾尔自治区</v>
      </c>
      <c r="G4196" t="s">
        <v>253</v>
      </c>
      <c r="H4196" s="2" t="str">
        <f>VLOOKUP(G4196,Sheet1!J:O,6,0)</f>
        <v>华北大区</v>
      </c>
      <c r="I4196">
        <v>1</v>
      </c>
      <c r="J4196">
        <v>0</v>
      </c>
      <c r="K4196" s="8">
        <f>VLOOKUP(C4196,'渗透率、续签率'!B:C,2,0)</f>
        <v>0.58299999999999996</v>
      </c>
      <c r="L4196" s="6">
        <f t="shared" si="391"/>
        <v>0</v>
      </c>
      <c r="M4196">
        <v>0</v>
      </c>
      <c r="N4196">
        <v>0</v>
      </c>
      <c r="O4196" s="24" t="e">
        <f t="shared" si="392"/>
        <v>#DIV/0!</v>
      </c>
      <c r="P4196" s="35">
        <f>VLOOKUP(E4196,'参数设置&amp;汇总'!O:X,10,0)</f>
        <v>0.01</v>
      </c>
      <c r="Q4196" s="37">
        <f t="shared" si="393"/>
        <v>0</v>
      </c>
      <c r="R4196">
        <v>0.85</v>
      </c>
      <c r="S4196" s="38">
        <f t="shared" si="394"/>
        <v>0</v>
      </c>
      <c r="T4196" s="9">
        <f t="shared" si="395"/>
        <v>0</v>
      </c>
      <c r="V4196" s="11"/>
    </row>
    <row r="4197" spans="2:22" ht="18">
      <c r="B4197" t="s">
        <v>550</v>
      </c>
      <c r="C4197" t="s">
        <v>556</v>
      </c>
      <c r="D4197" t="str">
        <f>VLOOKUP(G4197,Sheet1!J:K,2,0)</f>
        <v>C</v>
      </c>
      <c r="E4197" t="str">
        <f t="shared" si="390"/>
        <v>C自习室</v>
      </c>
      <c r="F4197" t="str">
        <f>VLOOKUP(G4197,Sheet1!J:L,3,0)</f>
        <v>新疆维吾尔自治区</v>
      </c>
      <c r="G4197" t="s">
        <v>254</v>
      </c>
      <c r="H4197" s="2" t="str">
        <f>VLOOKUP(G4197,Sheet1!J:O,6,0)</f>
        <v>华北大区</v>
      </c>
      <c r="I4197">
        <v>31</v>
      </c>
      <c r="J4197">
        <v>0</v>
      </c>
      <c r="K4197" s="8">
        <f>VLOOKUP(C4197,'渗透率、续签率'!B:C,2,0)</f>
        <v>0.58299999999999996</v>
      </c>
      <c r="L4197" s="6">
        <f t="shared" si="391"/>
        <v>0</v>
      </c>
      <c r="M4197">
        <v>0</v>
      </c>
      <c r="N4197">
        <v>0</v>
      </c>
      <c r="O4197" s="24" t="e">
        <f t="shared" si="392"/>
        <v>#DIV/0!</v>
      </c>
      <c r="P4197" s="35">
        <f>VLOOKUP(E4197,'参数设置&amp;汇总'!O:X,10,0)</f>
        <v>0.01</v>
      </c>
      <c r="Q4197" s="37">
        <f t="shared" si="393"/>
        <v>0</v>
      </c>
      <c r="R4197">
        <v>0.85</v>
      </c>
      <c r="S4197" s="38">
        <f t="shared" si="394"/>
        <v>0</v>
      </c>
      <c r="T4197" s="9">
        <f t="shared" si="395"/>
        <v>0</v>
      </c>
      <c r="V4197" s="11"/>
    </row>
    <row r="4198" spans="2:22" ht="18">
      <c r="B4198" t="s">
        <v>550</v>
      </c>
      <c r="C4198" t="s">
        <v>556</v>
      </c>
      <c r="D4198" t="str">
        <f>VLOOKUP(G4198,Sheet1!J:K,2,0)</f>
        <v>C</v>
      </c>
      <c r="E4198" t="str">
        <f t="shared" si="390"/>
        <v>C自习室</v>
      </c>
      <c r="F4198" t="str">
        <f>VLOOKUP(G4198,Sheet1!J:L,3,0)</f>
        <v>海南省</v>
      </c>
      <c r="G4198" t="s">
        <v>255</v>
      </c>
      <c r="H4198" s="2" t="str">
        <f>VLOOKUP(G4198,Sheet1!J:O,6,0)</f>
        <v>华南大区</v>
      </c>
      <c r="I4198">
        <v>1</v>
      </c>
      <c r="J4198">
        <v>0</v>
      </c>
      <c r="K4198" s="8">
        <f>VLOOKUP(C4198,'渗透率、续签率'!B:C,2,0)</f>
        <v>0.58299999999999996</v>
      </c>
      <c r="L4198" s="6">
        <f t="shared" si="391"/>
        <v>0</v>
      </c>
      <c r="M4198">
        <v>0</v>
      </c>
      <c r="N4198">
        <v>0</v>
      </c>
      <c r="O4198" s="24" t="e">
        <f t="shared" si="392"/>
        <v>#DIV/0!</v>
      </c>
      <c r="P4198" s="35">
        <f>VLOOKUP(E4198,'参数设置&amp;汇总'!O:X,10,0)</f>
        <v>0.01</v>
      </c>
      <c r="Q4198" s="37">
        <f t="shared" si="393"/>
        <v>0</v>
      </c>
      <c r="R4198">
        <v>0.85</v>
      </c>
      <c r="S4198" s="38">
        <f t="shared" si="394"/>
        <v>0</v>
      </c>
      <c r="T4198" s="9">
        <f t="shared" si="395"/>
        <v>0</v>
      </c>
      <c r="V4198" s="11"/>
    </row>
    <row r="4199" spans="2:22" ht="18">
      <c r="B4199" t="s">
        <v>550</v>
      </c>
      <c r="C4199" t="s">
        <v>556</v>
      </c>
      <c r="D4199" t="str">
        <f>VLOOKUP(G4199,Sheet1!J:K,2,0)</f>
        <v>C</v>
      </c>
      <c r="E4199" t="str">
        <f t="shared" si="390"/>
        <v>C自习室</v>
      </c>
      <c r="F4199" t="str">
        <f>VLOOKUP(G4199,Sheet1!J:L,3,0)</f>
        <v>西藏自治区</v>
      </c>
      <c r="G4199" t="s">
        <v>256</v>
      </c>
      <c r="H4199" s="2">
        <f>VLOOKUP(G4199,Sheet1!J:O,6,0)</f>
        <v>0</v>
      </c>
      <c r="I4199">
        <v>0</v>
      </c>
      <c r="J4199">
        <v>0</v>
      </c>
      <c r="K4199" s="8">
        <f>VLOOKUP(C4199,'渗透率、续签率'!B:C,2,0)</f>
        <v>0.58299999999999996</v>
      </c>
      <c r="L4199" s="6" t="e">
        <f t="shared" si="391"/>
        <v>#DIV/0!</v>
      </c>
      <c r="M4199">
        <v>0</v>
      </c>
      <c r="N4199">
        <v>0</v>
      </c>
      <c r="O4199" s="24" t="e">
        <f t="shared" si="392"/>
        <v>#DIV/0!</v>
      </c>
      <c r="P4199" s="35">
        <f>VLOOKUP(E4199,'参数设置&amp;汇总'!O:X,10,0)</f>
        <v>0.01</v>
      </c>
      <c r="Q4199" s="37">
        <f t="shared" si="393"/>
        <v>0</v>
      </c>
      <c r="R4199">
        <v>0.85</v>
      </c>
      <c r="S4199" s="38">
        <f t="shared" si="394"/>
        <v>0</v>
      </c>
      <c r="T4199" s="9">
        <f t="shared" si="395"/>
        <v>0</v>
      </c>
      <c r="V4199" s="11"/>
    </row>
    <row r="4200" spans="2:22" ht="18">
      <c r="B4200" t="s">
        <v>550</v>
      </c>
      <c r="C4200" t="s">
        <v>556</v>
      </c>
      <c r="D4200" t="str">
        <f>VLOOKUP(G4200,Sheet1!J:K,2,0)</f>
        <v>C</v>
      </c>
      <c r="E4200" t="str">
        <f t="shared" si="390"/>
        <v>C自习室</v>
      </c>
      <c r="F4200" t="str">
        <f>VLOOKUP(G4200,Sheet1!J:L,3,0)</f>
        <v>云南省</v>
      </c>
      <c r="G4200" t="s">
        <v>257</v>
      </c>
      <c r="H4200" s="2" t="str">
        <f>VLOOKUP(G4200,Sheet1!J:O,6,0)</f>
        <v>华南大区</v>
      </c>
      <c r="I4200">
        <v>34</v>
      </c>
      <c r="J4200">
        <v>0</v>
      </c>
      <c r="K4200" s="8">
        <f>VLOOKUP(C4200,'渗透率、续签率'!B:C,2,0)</f>
        <v>0.58299999999999996</v>
      </c>
      <c r="L4200" s="6">
        <f t="shared" si="391"/>
        <v>0</v>
      </c>
      <c r="M4200">
        <v>3</v>
      </c>
      <c r="N4200">
        <v>0</v>
      </c>
      <c r="O4200" s="24">
        <f t="shared" si="392"/>
        <v>0</v>
      </c>
      <c r="P4200" s="35">
        <f>VLOOKUP(E4200,'参数设置&amp;汇总'!O:X,10,0)</f>
        <v>0.01</v>
      </c>
      <c r="Q4200" s="37">
        <f t="shared" si="393"/>
        <v>0.03</v>
      </c>
      <c r="R4200">
        <v>0.85</v>
      </c>
      <c r="S4200" s="38">
        <f t="shared" si="394"/>
        <v>3.5294117647058823E-2</v>
      </c>
      <c r="T4200" s="9">
        <f t="shared" si="395"/>
        <v>1.5282352941176471E-2</v>
      </c>
      <c r="V4200" s="11"/>
    </row>
    <row r="4201" spans="2:22" ht="18">
      <c r="B4201" t="s">
        <v>550</v>
      </c>
      <c r="C4201" t="s">
        <v>556</v>
      </c>
      <c r="D4201" t="str">
        <f>VLOOKUP(G4201,Sheet1!J:K,2,0)</f>
        <v>C</v>
      </c>
      <c r="E4201" t="str">
        <f t="shared" si="390"/>
        <v>C自习室</v>
      </c>
      <c r="F4201" t="str">
        <f>VLOOKUP(G4201,Sheet1!J:L,3,0)</f>
        <v>山西省</v>
      </c>
      <c r="G4201" t="s">
        <v>258</v>
      </c>
      <c r="H4201" s="2" t="str">
        <f>VLOOKUP(G4201,Sheet1!J:O,6,0)</f>
        <v>华北大区</v>
      </c>
      <c r="I4201">
        <v>175</v>
      </c>
      <c r="J4201">
        <v>0</v>
      </c>
      <c r="K4201" s="8">
        <f>VLOOKUP(C4201,'渗透率、续签率'!B:C,2,0)</f>
        <v>0.58299999999999996</v>
      </c>
      <c r="L4201" s="6">
        <f t="shared" si="391"/>
        <v>0</v>
      </c>
      <c r="M4201">
        <v>39</v>
      </c>
      <c r="N4201">
        <v>0</v>
      </c>
      <c r="O4201" s="24">
        <f t="shared" si="392"/>
        <v>0</v>
      </c>
      <c r="P4201" s="35">
        <f>VLOOKUP(E4201,'参数设置&amp;汇总'!O:X,10,0)</f>
        <v>0.01</v>
      </c>
      <c r="Q4201" s="37">
        <f t="shared" si="393"/>
        <v>0.39</v>
      </c>
      <c r="R4201">
        <v>0.85</v>
      </c>
      <c r="S4201" s="38">
        <f t="shared" si="394"/>
        <v>0.45882352941176474</v>
      </c>
      <c r="T4201" s="9">
        <f t="shared" si="395"/>
        <v>0.19867058823529413</v>
      </c>
      <c r="V4201" s="11"/>
    </row>
    <row r="4202" spans="2:22" ht="18">
      <c r="B4202" t="s">
        <v>550</v>
      </c>
      <c r="C4202" t="s">
        <v>556</v>
      </c>
      <c r="D4202" t="str">
        <f>VLOOKUP(G4202,Sheet1!J:K,2,0)</f>
        <v>C</v>
      </c>
      <c r="E4202" t="str">
        <f t="shared" si="390"/>
        <v>C自习室</v>
      </c>
      <c r="F4202" t="str">
        <f>VLOOKUP(G4202,Sheet1!J:L,3,0)</f>
        <v>山西省</v>
      </c>
      <c r="G4202" t="s">
        <v>259</v>
      </c>
      <c r="H4202" s="2" t="str">
        <f>VLOOKUP(G4202,Sheet1!J:O,6,0)</f>
        <v>华北大区</v>
      </c>
      <c r="I4202">
        <v>73</v>
      </c>
      <c r="J4202">
        <v>1</v>
      </c>
      <c r="K4202" s="8">
        <f>VLOOKUP(C4202,'渗透率、续签率'!B:C,2,0)</f>
        <v>0.58299999999999996</v>
      </c>
      <c r="L4202" s="6">
        <f t="shared" si="391"/>
        <v>1.3698630136986301E-2</v>
      </c>
      <c r="M4202">
        <v>6</v>
      </c>
      <c r="N4202">
        <v>1</v>
      </c>
      <c r="O4202" s="24">
        <f t="shared" si="392"/>
        <v>0.16666666666666666</v>
      </c>
      <c r="P4202" s="35">
        <f>VLOOKUP(E4202,'参数设置&amp;汇总'!O:X,10,0)</f>
        <v>0.01</v>
      </c>
      <c r="Q4202" s="37">
        <f t="shared" si="393"/>
        <v>1</v>
      </c>
      <c r="R4202">
        <v>0.85</v>
      </c>
      <c r="S4202" s="38">
        <f t="shared" si="394"/>
        <v>0.49058823529411771</v>
      </c>
      <c r="T4202" s="9">
        <f t="shared" si="395"/>
        <v>0.21242470588235296</v>
      </c>
      <c r="V4202" s="11"/>
    </row>
    <row r="4203" spans="2:22" ht="18">
      <c r="B4203" t="s">
        <v>550</v>
      </c>
      <c r="C4203" t="s">
        <v>556</v>
      </c>
      <c r="D4203" t="str">
        <f>VLOOKUP(G4203,Sheet1!J:K,2,0)</f>
        <v>C</v>
      </c>
      <c r="E4203" t="str">
        <f t="shared" si="390"/>
        <v>C自习室</v>
      </c>
      <c r="F4203" t="str">
        <f>VLOOKUP(G4203,Sheet1!J:L,3,0)</f>
        <v>云南省</v>
      </c>
      <c r="G4203" t="s">
        <v>260</v>
      </c>
      <c r="H4203" s="2" t="str">
        <f>VLOOKUP(G4203,Sheet1!J:O,6,0)</f>
        <v>华南大区</v>
      </c>
      <c r="I4203">
        <v>22</v>
      </c>
      <c r="J4203">
        <v>0</v>
      </c>
      <c r="K4203" s="8">
        <f>VLOOKUP(C4203,'渗透率、续签率'!B:C,2,0)</f>
        <v>0.58299999999999996</v>
      </c>
      <c r="L4203" s="6">
        <f t="shared" si="391"/>
        <v>0</v>
      </c>
      <c r="M4203">
        <v>7</v>
      </c>
      <c r="N4203">
        <v>0</v>
      </c>
      <c r="O4203" s="24">
        <f t="shared" si="392"/>
        <v>0</v>
      </c>
      <c r="P4203" s="35">
        <f>VLOOKUP(E4203,'参数设置&amp;汇总'!O:X,10,0)</f>
        <v>0.01</v>
      </c>
      <c r="Q4203" s="37">
        <f t="shared" si="393"/>
        <v>7.0000000000000007E-2</v>
      </c>
      <c r="R4203">
        <v>0.85</v>
      </c>
      <c r="S4203" s="38">
        <f t="shared" si="394"/>
        <v>8.2352941176470601E-2</v>
      </c>
      <c r="T4203" s="9">
        <f t="shared" si="395"/>
        <v>3.5658823529411771E-2</v>
      </c>
      <c r="V4203" s="11"/>
    </row>
    <row r="4204" spans="2:22" ht="18">
      <c r="B4204" t="s">
        <v>550</v>
      </c>
      <c r="C4204" t="s">
        <v>556</v>
      </c>
      <c r="D4204" t="str">
        <f>VLOOKUP(G4204,Sheet1!J:K,2,0)</f>
        <v>C</v>
      </c>
      <c r="E4204" t="str">
        <f t="shared" si="390"/>
        <v>C自习室</v>
      </c>
      <c r="F4204" t="str">
        <f>VLOOKUP(G4204,Sheet1!J:L,3,0)</f>
        <v>江西省</v>
      </c>
      <c r="G4204" t="s">
        <v>261</v>
      </c>
      <c r="H4204" s="2" t="str">
        <f>VLOOKUP(G4204,Sheet1!J:O,6,0)</f>
        <v>华南大区</v>
      </c>
      <c r="I4204">
        <v>38</v>
      </c>
      <c r="J4204">
        <v>0</v>
      </c>
      <c r="K4204" s="8">
        <f>VLOOKUP(C4204,'渗透率、续签率'!B:C,2,0)</f>
        <v>0.58299999999999996</v>
      </c>
      <c r="L4204" s="6">
        <f t="shared" si="391"/>
        <v>0</v>
      </c>
      <c r="M4204">
        <v>6</v>
      </c>
      <c r="N4204">
        <v>0</v>
      </c>
      <c r="O4204" s="24">
        <f t="shared" si="392"/>
        <v>0</v>
      </c>
      <c r="P4204" s="35">
        <f>VLOOKUP(E4204,'参数设置&amp;汇总'!O:X,10,0)</f>
        <v>0.01</v>
      </c>
      <c r="Q4204" s="37">
        <f t="shared" si="393"/>
        <v>0.06</v>
      </c>
      <c r="R4204">
        <v>0.85</v>
      </c>
      <c r="S4204" s="38">
        <f t="shared" si="394"/>
        <v>7.0588235294117646E-2</v>
      </c>
      <c r="T4204" s="9">
        <f t="shared" si="395"/>
        <v>3.0564705882352942E-2</v>
      </c>
      <c r="V4204" s="11"/>
    </row>
    <row r="4205" spans="2:22" ht="18">
      <c r="B4205" t="s">
        <v>550</v>
      </c>
      <c r="C4205" t="s">
        <v>556</v>
      </c>
      <c r="D4205" t="str">
        <f>VLOOKUP(G4205,Sheet1!J:K,2,0)</f>
        <v>C</v>
      </c>
      <c r="E4205" t="str">
        <f t="shared" si="390"/>
        <v>C自习室</v>
      </c>
      <c r="F4205" t="str">
        <f>VLOOKUP(G4205,Sheet1!J:L,3,0)</f>
        <v>云南省</v>
      </c>
      <c r="G4205" t="s">
        <v>262</v>
      </c>
      <c r="H4205" s="2" t="str">
        <f>VLOOKUP(G4205,Sheet1!J:O,6,0)</f>
        <v>华南大区</v>
      </c>
      <c r="I4205">
        <v>89</v>
      </c>
      <c r="J4205">
        <v>0</v>
      </c>
      <c r="K4205" s="8">
        <f>VLOOKUP(C4205,'渗透率、续签率'!B:C,2,0)</f>
        <v>0.58299999999999996</v>
      </c>
      <c r="L4205" s="6">
        <f t="shared" si="391"/>
        <v>0</v>
      </c>
      <c r="M4205">
        <v>7</v>
      </c>
      <c r="N4205">
        <v>0</v>
      </c>
      <c r="O4205" s="24">
        <f t="shared" si="392"/>
        <v>0</v>
      </c>
      <c r="P4205" s="35">
        <f>VLOOKUP(E4205,'参数设置&amp;汇总'!O:X,10,0)</f>
        <v>0.01</v>
      </c>
      <c r="Q4205" s="37">
        <f t="shared" si="393"/>
        <v>7.0000000000000007E-2</v>
      </c>
      <c r="R4205">
        <v>0.85</v>
      </c>
      <c r="S4205" s="38">
        <f t="shared" si="394"/>
        <v>8.2352941176470601E-2</v>
      </c>
      <c r="T4205" s="9">
        <f t="shared" si="395"/>
        <v>3.5658823529411771E-2</v>
      </c>
      <c r="V4205" s="11"/>
    </row>
    <row r="4206" spans="2:22" ht="18">
      <c r="B4206" t="s">
        <v>550</v>
      </c>
      <c r="C4206" t="s">
        <v>556</v>
      </c>
      <c r="D4206" t="str">
        <f>VLOOKUP(G4206,Sheet1!J:K,2,0)</f>
        <v>C</v>
      </c>
      <c r="E4206" t="str">
        <f t="shared" si="390"/>
        <v>C自习室</v>
      </c>
      <c r="F4206" t="str">
        <f>VLOOKUP(G4206,Sheet1!J:L,3,0)</f>
        <v>山西省</v>
      </c>
      <c r="G4206" t="s">
        <v>263</v>
      </c>
      <c r="H4206" s="2" t="str">
        <f>VLOOKUP(G4206,Sheet1!J:O,6,0)</f>
        <v>华北大区</v>
      </c>
      <c r="I4206">
        <v>93</v>
      </c>
      <c r="J4206">
        <v>0</v>
      </c>
      <c r="K4206" s="8">
        <f>VLOOKUP(C4206,'渗透率、续签率'!B:C,2,0)</f>
        <v>0.58299999999999996</v>
      </c>
      <c r="L4206" s="6">
        <f t="shared" si="391"/>
        <v>0</v>
      </c>
      <c r="M4206">
        <v>33</v>
      </c>
      <c r="N4206">
        <v>0</v>
      </c>
      <c r="O4206" s="24">
        <f t="shared" si="392"/>
        <v>0</v>
      </c>
      <c r="P4206" s="35">
        <f>VLOOKUP(E4206,'参数设置&amp;汇总'!O:X,10,0)</f>
        <v>0.01</v>
      </c>
      <c r="Q4206" s="37">
        <f t="shared" si="393"/>
        <v>0.33</v>
      </c>
      <c r="R4206">
        <v>0.85</v>
      </c>
      <c r="S4206" s="38">
        <f t="shared" si="394"/>
        <v>0.38823529411764707</v>
      </c>
      <c r="T4206" s="9">
        <f t="shared" si="395"/>
        <v>0.16810588235294119</v>
      </c>
      <c r="V4206" s="11"/>
    </row>
    <row r="4207" spans="2:22" ht="18">
      <c r="B4207" t="s">
        <v>550</v>
      </c>
      <c r="C4207" t="s">
        <v>556</v>
      </c>
      <c r="D4207" t="str">
        <f>VLOOKUP(G4207,Sheet1!J:K,2,0)</f>
        <v>C</v>
      </c>
      <c r="E4207" t="str">
        <f t="shared" si="390"/>
        <v>C自习室</v>
      </c>
      <c r="F4207" t="str">
        <f>VLOOKUP(G4207,Sheet1!J:L,3,0)</f>
        <v>辽宁省</v>
      </c>
      <c r="G4207" t="s">
        <v>264</v>
      </c>
      <c r="H4207" s="2" t="str">
        <f>VLOOKUP(G4207,Sheet1!J:O,6,0)</f>
        <v>华北大区</v>
      </c>
      <c r="I4207">
        <v>147</v>
      </c>
      <c r="J4207">
        <v>0</v>
      </c>
      <c r="K4207" s="8">
        <f>VLOOKUP(C4207,'渗透率、续签率'!B:C,2,0)</f>
        <v>0.58299999999999996</v>
      </c>
      <c r="L4207" s="6">
        <f t="shared" si="391"/>
        <v>0</v>
      </c>
      <c r="M4207">
        <v>50</v>
      </c>
      <c r="N4207">
        <v>0</v>
      </c>
      <c r="O4207" s="24">
        <f t="shared" si="392"/>
        <v>0</v>
      </c>
      <c r="P4207" s="35">
        <f>VLOOKUP(E4207,'参数设置&amp;汇总'!O:X,10,0)</f>
        <v>0.01</v>
      </c>
      <c r="Q4207" s="37">
        <f t="shared" si="393"/>
        <v>0.5</v>
      </c>
      <c r="R4207">
        <v>0.85</v>
      </c>
      <c r="S4207" s="38">
        <f t="shared" si="394"/>
        <v>0.58823529411764708</v>
      </c>
      <c r="T4207" s="9">
        <f t="shared" si="395"/>
        <v>0.25470588235294117</v>
      </c>
      <c r="V4207" s="11"/>
    </row>
    <row r="4208" spans="2:22" ht="18">
      <c r="B4208" t="s">
        <v>550</v>
      </c>
      <c r="C4208" t="s">
        <v>556</v>
      </c>
      <c r="D4208" t="str">
        <f>VLOOKUP(G4208,Sheet1!J:K,2,0)</f>
        <v>C</v>
      </c>
      <c r="E4208" t="str">
        <f t="shared" si="390"/>
        <v>C自习室</v>
      </c>
      <c r="F4208" t="str">
        <f>VLOOKUP(G4208,Sheet1!J:L,3,0)</f>
        <v>辽宁省</v>
      </c>
      <c r="G4208" t="s">
        <v>265</v>
      </c>
      <c r="H4208" s="2" t="str">
        <f>VLOOKUP(G4208,Sheet1!J:O,6,0)</f>
        <v>华北大区</v>
      </c>
      <c r="I4208">
        <v>57</v>
      </c>
      <c r="J4208">
        <v>0</v>
      </c>
      <c r="K4208" s="8">
        <f>VLOOKUP(C4208,'渗透率、续签率'!B:C,2,0)</f>
        <v>0.58299999999999996</v>
      </c>
      <c r="L4208" s="6">
        <f t="shared" si="391"/>
        <v>0</v>
      </c>
      <c r="M4208">
        <v>34</v>
      </c>
      <c r="N4208">
        <v>0</v>
      </c>
      <c r="O4208" s="24">
        <f t="shared" si="392"/>
        <v>0</v>
      </c>
      <c r="P4208" s="35">
        <f>VLOOKUP(E4208,'参数设置&amp;汇总'!O:X,10,0)</f>
        <v>0.01</v>
      </c>
      <c r="Q4208" s="37">
        <f t="shared" si="393"/>
        <v>0.34</v>
      </c>
      <c r="R4208">
        <v>0.85</v>
      </c>
      <c r="S4208" s="38">
        <f t="shared" si="394"/>
        <v>0.4</v>
      </c>
      <c r="T4208" s="9">
        <f t="shared" si="395"/>
        <v>0.17320000000000002</v>
      </c>
      <c r="V4208" s="11"/>
    </row>
    <row r="4209" spans="2:22" ht="18">
      <c r="B4209" t="s">
        <v>550</v>
      </c>
      <c r="C4209" t="s">
        <v>556</v>
      </c>
      <c r="D4209" t="str">
        <f>VLOOKUP(G4209,Sheet1!J:K,2,0)</f>
        <v>C</v>
      </c>
      <c r="E4209" t="str">
        <f t="shared" si="390"/>
        <v>C自习室</v>
      </c>
      <c r="F4209" t="str">
        <f>VLOOKUP(G4209,Sheet1!J:L,3,0)</f>
        <v>广西壮族自治区</v>
      </c>
      <c r="G4209" t="s">
        <v>266</v>
      </c>
      <c r="H4209" s="2" t="str">
        <f>VLOOKUP(G4209,Sheet1!J:O,6,0)</f>
        <v>华南大区</v>
      </c>
      <c r="I4209">
        <v>14</v>
      </c>
      <c r="J4209">
        <v>0</v>
      </c>
      <c r="K4209" s="8">
        <f>VLOOKUP(C4209,'渗透率、续签率'!B:C,2,0)</f>
        <v>0.58299999999999996</v>
      </c>
      <c r="L4209" s="6">
        <f t="shared" si="391"/>
        <v>0</v>
      </c>
      <c r="M4209">
        <v>4</v>
      </c>
      <c r="N4209">
        <v>0</v>
      </c>
      <c r="O4209" s="24">
        <f t="shared" si="392"/>
        <v>0</v>
      </c>
      <c r="P4209" s="35">
        <f>VLOOKUP(E4209,'参数设置&amp;汇总'!O:X,10,0)</f>
        <v>0.01</v>
      </c>
      <c r="Q4209" s="37">
        <f t="shared" si="393"/>
        <v>0.04</v>
      </c>
      <c r="R4209">
        <v>0.85</v>
      </c>
      <c r="S4209" s="38">
        <f t="shared" si="394"/>
        <v>4.7058823529411764E-2</v>
      </c>
      <c r="T4209" s="9">
        <f t="shared" si="395"/>
        <v>2.0376470588235295E-2</v>
      </c>
      <c r="V4209" s="11"/>
    </row>
    <row r="4210" spans="2:22" ht="18">
      <c r="B4210" t="s">
        <v>550</v>
      </c>
      <c r="C4210" t="s">
        <v>556</v>
      </c>
      <c r="D4210" t="str">
        <f>VLOOKUP(G4210,Sheet1!J:K,2,0)</f>
        <v>A</v>
      </c>
      <c r="E4210" t="str">
        <f t="shared" si="390"/>
        <v>A自习室</v>
      </c>
      <c r="F4210" t="str">
        <f>VLOOKUP(G4210,Sheet1!J:L,3,0)</f>
        <v>浙江省</v>
      </c>
      <c r="G4210" t="s">
        <v>54</v>
      </c>
      <c r="H4210" s="2" t="str">
        <f>VLOOKUP(G4210,Sheet1!J:O,6,0)</f>
        <v>华南大区</v>
      </c>
      <c r="I4210">
        <v>202</v>
      </c>
      <c r="J4210">
        <v>0</v>
      </c>
      <c r="K4210" s="8">
        <f>VLOOKUP(C4210,'渗透率、续签率'!B:C,2,0)</f>
        <v>0.58299999999999996</v>
      </c>
      <c r="L4210" s="6">
        <f t="shared" si="391"/>
        <v>0</v>
      </c>
      <c r="M4210">
        <v>138</v>
      </c>
      <c r="N4210">
        <v>0</v>
      </c>
      <c r="O4210" s="24">
        <f t="shared" si="392"/>
        <v>0</v>
      </c>
      <c r="P4210" s="35">
        <f>VLOOKUP(E4210,'参数设置&amp;汇总'!O:X,10,0)</f>
        <v>0.05</v>
      </c>
      <c r="Q4210" s="37">
        <f t="shared" si="393"/>
        <v>6.9</v>
      </c>
      <c r="R4210">
        <v>0.85</v>
      </c>
      <c r="S4210" s="38">
        <f t="shared" si="394"/>
        <v>8.1176470588235308</v>
      </c>
      <c r="T4210" s="9">
        <f t="shared" si="395"/>
        <v>3.5149411764705887</v>
      </c>
      <c r="V4210" s="11"/>
    </row>
    <row r="4211" spans="2:22" ht="18">
      <c r="B4211" t="s">
        <v>550</v>
      </c>
      <c r="C4211" t="s">
        <v>556</v>
      </c>
      <c r="D4211" t="str">
        <f>VLOOKUP(G4211,Sheet1!J:K,2,0)</f>
        <v>C</v>
      </c>
      <c r="E4211" t="str">
        <f t="shared" si="390"/>
        <v>C自习室</v>
      </c>
      <c r="F4211" t="str">
        <f>VLOOKUP(G4211,Sheet1!J:L,3,0)</f>
        <v>吉林省</v>
      </c>
      <c r="G4211" t="s">
        <v>267</v>
      </c>
      <c r="H4211" s="2" t="str">
        <f>VLOOKUP(G4211,Sheet1!J:O,6,0)</f>
        <v>华北大区</v>
      </c>
      <c r="I4211">
        <v>142</v>
      </c>
      <c r="J4211">
        <v>0</v>
      </c>
      <c r="K4211" s="8">
        <f>VLOOKUP(C4211,'渗透率、续签率'!B:C,2,0)</f>
        <v>0.58299999999999996</v>
      </c>
      <c r="L4211" s="6">
        <f t="shared" si="391"/>
        <v>0</v>
      </c>
      <c r="M4211">
        <v>36</v>
      </c>
      <c r="N4211">
        <v>0</v>
      </c>
      <c r="O4211" s="24">
        <f t="shared" si="392"/>
        <v>0</v>
      </c>
      <c r="P4211" s="35">
        <f>VLOOKUP(E4211,'参数设置&amp;汇总'!O:X,10,0)</f>
        <v>0.01</v>
      </c>
      <c r="Q4211" s="37">
        <f t="shared" si="393"/>
        <v>0.36</v>
      </c>
      <c r="R4211">
        <v>0.85</v>
      </c>
      <c r="S4211" s="38">
        <f t="shared" si="394"/>
        <v>0.42352941176470588</v>
      </c>
      <c r="T4211" s="9">
        <f t="shared" si="395"/>
        <v>0.18338823529411763</v>
      </c>
    </row>
    <row r="4212" spans="2:22" ht="18">
      <c r="B4212" t="s">
        <v>550</v>
      </c>
      <c r="C4212" t="s">
        <v>556</v>
      </c>
      <c r="D4212" t="str">
        <f>VLOOKUP(G4212,Sheet1!J:K,2,0)</f>
        <v>C</v>
      </c>
      <c r="E4212" t="str">
        <f t="shared" si="390"/>
        <v>C自习室</v>
      </c>
      <c r="F4212" t="str">
        <f>VLOOKUP(G4212,Sheet1!J:L,3,0)</f>
        <v>西藏自治区</v>
      </c>
      <c r="G4212" t="s">
        <v>268</v>
      </c>
      <c r="H4212" s="2">
        <f>VLOOKUP(G4212,Sheet1!J:O,6,0)</f>
        <v>0</v>
      </c>
      <c r="I4212">
        <v>0</v>
      </c>
      <c r="J4212">
        <v>0</v>
      </c>
      <c r="K4212" s="8">
        <f>VLOOKUP(C4212,'渗透率、续签率'!B:C,2,0)</f>
        <v>0.58299999999999996</v>
      </c>
      <c r="L4212" s="6" t="e">
        <f t="shared" si="391"/>
        <v>#DIV/0!</v>
      </c>
      <c r="M4212">
        <v>0</v>
      </c>
      <c r="N4212">
        <v>0</v>
      </c>
      <c r="O4212" s="24" t="e">
        <f t="shared" si="392"/>
        <v>#DIV/0!</v>
      </c>
      <c r="P4212" s="35">
        <f>VLOOKUP(E4212,'参数设置&amp;汇总'!O:X,10,0)</f>
        <v>0.01</v>
      </c>
      <c r="Q4212" s="37">
        <f t="shared" si="393"/>
        <v>0</v>
      </c>
      <c r="R4212">
        <v>0.85</v>
      </c>
      <c r="S4212" s="38">
        <f t="shared" si="394"/>
        <v>0</v>
      </c>
      <c r="T4212" s="9">
        <f t="shared" si="395"/>
        <v>0</v>
      </c>
      <c r="V4212" s="11"/>
    </row>
    <row r="4213" spans="2:22" ht="18">
      <c r="B4213" t="s">
        <v>550</v>
      </c>
      <c r="C4213" t="s">
        <v>556</v>
      </c>
      <c r="D4213" t="str">
        <f>VLOOKUP(G4213,Sheet1!J:K,2,0)</f>
        <v>C</v>
      </c>
      <c r="E4213" t="str">
        <f t="shared" si="390"/>
        <v>C自习室</v>
      </c>
      <c r="F4213" t="str">
        <f>VLOOKUP(G4213,Sheet1!J:L,3,0)</f>
        <v>山东省</v>
      </c>
      <c r="G4213" t="s">
        <v>271</v>
      </c>
      <c r="H4213" s="2" t="str">
        <f>VLOOKUP(G4213,Sheet1!J:O,6,0)</f>
        <v>华北大区</v>
      </c>
      <c r="I4213">
        <v>234</v>
      </c>
      <c r="J4213">
        <v>0</v>
      </c>
      <c r="K4213" s="8">
        <f>VLOOKUP(C4213,'渗透率、续签率'!B:C,2,0)</f>
        <v>0.58299999999999996</v>
      </c>
      <c r="L4213" s="6">
        <f t="shared" si="391"/>
        <v>0</v>
      </c>
      <c r="M4213">
        <v>51</v>
      </c>
      <c r="N4213">
        <v>0</v>
      </c>
      <c r="O4213" s="24">
        <f t="shared" si="392"/>
        <v>0</v>
      </c>
      <c r="P4213" s="35">
        <f>VLOOKUP(E4213,'参数设置&amp;汇总'!O:X,10,0)</f>
        <v>0.01</v>
      </c>
      <c r="Q4213" s="37">
        <f t="shared" si="393"/>
        <v>0.51</v>
      </c>
      <c r="R4213">
        <v>0.85</v>
      </c>
      <c r="S4213" s="38">
        <f t="shared" si="394"/>
        <v>0.6</v>
      </c>
      <c r="T4213" s="9">
        <f t="shared" si="395"/>
        <v>0.25979999999999998</v>
      </c>
      <c r="U4213" s="1"/>
      <c r="V4213" s="11"/>
    </row>
    <row r="4214" spans="2:22" ht="18">
      <c r="B4214" t="s">
        <v>550</v>
      </c>
      <c r="C4214" t="s">
        <v>556</v>
      </c>
      <c r="D4214" t="str">
        <f>VLOOKUP(G4214,Sheet1!J:K,2,0)</f>
        <v>C</v>
      </c>
      <c r="E4214" t="str">
        <f t="shared" si="390"/>
        <v>C自习室</v>
      </c>
      <c r="F4214" t="str">
        <f>VLOOKUP(G4214,Sheet1!J:L,3,0)</f>
        <v>广西壮族自治区</v>
      </c>
      <c r="G4214" t="s">
        <v>272</v>
      </c>
      <c r="H4214" s="2" t="str">
        <f>VLOOKUP(G4214,Sheet1!J:O,6,0)</f>
        <v>华南大区</v>
      </c>
      <c r="I4214">
        <v>40</v>
      </c>
      <c r="J4214">
        <v>0</v>
      </c>
      <c r="K4214" s="8">
        <f>VLOOKUP(C4214,'渗透率、续签率'!B:C,2,0)</f>
        <v>0.58299999999999996</v>
      </c>
      <c r="L4214" s="6">
        <f t="shared" si="391"/>
        <v>0</v>
      </c>
      <c r="M4214">
        <v>2</v>
      </c>
      <c r="N4214">
        <v>0</v>
      </c>
      <c r="O4214" s="24">
        <f t="shared" si="392"/>
        <v>0</v>
      </c>
      <c r="P4214" s="35">
        <f>VLOOKUP(E4214,'参数设置&amp;汇总'!O:X,10,0)</f>
        <v>0.01</v>
      </c>
      <c r="Q4214" s="37">
        <f t="shared" si="393"/>
        <v>0.02</v>
      </c>
      <c r="R4214">
        <v>0.85</v>
      </c>
      <c r="S4214" s="38">
        <f t="shared" si="394"/>
        <v>2.3529411764705882E-2</v>
      </c>
      <c r="T4214" s="9">
        <f t="shared" si="395"/>
        <v>1.0188235294117647E-2</v>
      </c>
      <c r="V4214" s="11"/>
    </row>
    <row r="4215" spans="2:22" ht="18">
      <c r="B4215" t="s">
        <v>550</v>
      </c>
      <c r="C4215" t="s">
        <v>556</v>
      </c>
      <c r="D4215" t="str">
        <f>VLOOKUP(G4215,Sheet1!J:K,2,0)</f>
        <v>C</v>
      </c>
      <c r="E4215" t="str">
        <f t="shared" si="390"/>
        <v>C自习室</v>
      </c>
      <c r="F4215" t="str">
        <f>VLOOKUP(G4215,Sheet1!J:L,3,0)</f>
        <v>湖南省</v>
      </c>
      <c r="G4215" t="s">
        <v>273</v>
      </c>
      <c r="H4215" s="2" t="str">
        <f>VLOOKUP(G4215,Sheet1!J:O,6,0)</f>
        <v>华南大区</v>
      </c>
      <c r="I4215">
        <v>84</v>
      </c>
      <c r="J4215">
        <v>0</v>
      </c>
      <c r="K4215" s="8">
        <f>VLOOKUP(C4215,'渗透率、续签率'!B:C,2,0)</f>
        <v>0.58299999999999996</v>
      </c>
      <c r="L4215" s="6">
        <f t="shared" si="391"/>
        <v>0</v>
      </c>
      <c r="M4215">
        <v>19</v>
      </c>
      <c r="N4215">
        <v>0</v>
      </c>
      <c r="O4215" s="24">
        <f t="shared" si="392"/>
        <v>0</v>
      </c>
      <c r="P4215" s="35">
        <f>VLOOKUP(E4215,'参数设置&amp;汇总'!O:X,10,0)</f>
        <v>0.01</v>
      </c>
      <c r="Q4215" s="37">
        <f t="shared" si="393"/>
        <v>0.19</v>
      </c>
      <c r="R4215">
        <v>0.85</v>
      </c>
      <c r="S4215" s="38">
        <f t="shared" si="394"/>
        <v>0.22352941176470589</v>
      </c>
      <c r="T4215" s="9">
        <f t="shared" si="395"/>
        <v>9.6788235294117647E-2</v>
      </c>
      <c r="V4215" s="11"/>
    </row>
    <row r="4216" spans="2:22" ht="18">
      <c r="B4216" t="s">
        <v>550</v>
      </c>
      <c r="C4216" t="s">
        <v>556</v>
      </c>
      <c r="D4216" t="str">
        <f>VLOOKUP(G4216,Sheet1!J:K,2,0)</f>
        <v>C</v>
      </c>
      <c r="E4216" t="str">
        <f t="shared" si="390"/>
        <v>C自习室</v>
      </c>
      <c r="F4216" t="str">
        <f>VLOOKUP(G4216,Sheet1!J:L,3,0)</f>
        <v>广西壮族自治区</v>
      </c>
      <c r="G4216" t="s">
        <v>274</v>
      </c>
      <c r="H4216" s="2" t="str">
        <f>VLOOKUP(G4216,Sheet1!J:O,6,0)</f>
        <v>华南大区</v>
      </c>
      <c r="I4216">
        <v>34</v>
      </c>
      <c r="J4216">
        <v>1</v>
      </c>
      <c r="K4216" s="8">
        <f>VLOOKUP(C4216,'渗透率、续签率'!B:C,2,0)</f>
        <v>0.58299999999999996</v>
      </c>
      <c r="L4216" s="6">
        <f t="shared" si="391"/>
        <v>2.9411764705882353E-2</v>
      </c>
      <c r="M4216">
        <v>5</v>
      </c>
      <c r="N4216">
        <v>1</v>
      </c>
      <c r="O4216" s="24">
        <f t="shared" si="392"/>
        <v>0.2</v>
      </c>
      <c r="P4216" s="35">
        <f>VLOOKUP(E4216,'参数设置&amp;汇总'!O:X,10,0)</f>
        <v>0.01</v>
      </c>
      <c r="Q4216" s="37">
        <f t="shared" si="393"/>
        <v>1</v>
      </c>
      <c r="R4216">
        <v>0.85</v>
      </c>
      <c r="S4216" s="38">
        <f t="shared" si="394"/>
        <v>0.49058823529411771</v>
      </c>
      <c r="T4216" s="9">
        <f t="shared" si="395"/>
        <v>0.21242470588235296</v>
      </c>
      <c r="V4216" s="11"/>
    </row>
    <row r="4217" spans="2:22" ht="18">
      <c r="B4217" t="s">
        <v>550</v>
      </c>
      <c r="C4217" t="s">
        <v>556</v>
      </c>
      <c r="D4217" t="str">
        <f>VLOOKUP(G4217,Sheet1!J:K,2,0)</f>
        <v>C</v>
      </c>
      <c r="E4217" t="str">
        <f t="shared" si="390"/>
        <v>C自习室</v>
      </c>
      <c r="F4217" t="str">
        <f>VLOOKUP(G4217,Sheet1!J:L,3,0)</f>
        <v>广东省</v>
      </c>
      <c r="G4217" t="s">
        <v>275</v>
      </c>
      <c r="H4217" s="2" t="str">
        <f>VLOOKUP(G4217,Sheet1!J:O,6,0)</f>
        <v>华南大区</v>
      </c>
      <c r="I4217">
        <v>53</v>
      </c>
      <c r="J4217">
        <v>0</v>
      </c>
      <c r="K4217" s="8">
        <f>VLOOKUP(C4217,'渗透率、续签率'!B:C,2,0)</f>
        <v>0.58299999999999996</v>
      </c>
      <c r="L4217" s="6">
        <f t="shared" si="391"/>
        <v>0</v>
      </c>
      <c r="M4217">
        <v>0</v>
      </c>
      <c r="N4217">
        <v>0</v>
      </c>
      <c r="O4217" s="24" t="e">
        <f t="shared" si="392"/>
        <v>#DIV/0!</v>
      </c>
      <c r="P4217" s="35">
        <f>VLOOKUP(E4217,'参数设置&amp;汇总'!O:X,10,0)</f>
        <v>0.01</v>
      </c>
      <c r="Q4217" s="37">
        <f t="shared" si="393"/>
        <v>0</v>
      </c>
      <c r="R4217">
        <v>0.85</v>
      </c>
      <c r="S4217" s="38">
        <f t="shared" si="394"/>
        <v>0</v>
      </c>
      <c r="T4217" s="9">
        <f t="shared" si="395"/>
        <v>0</v>
      </c>
      <c r="V4217" s="11"/>
    </row>
    <row r="4218" spans="2:22" ht="18">
      <c r="B4218" t="s">
        <v>550</v>
      </c>
      <c r="C4218" t="s">
        <v>556</v>
      </c>
      <c r="D4218" t="str">
        <f>VLOOKUP(G4218,Sheet1!J:K,2,0)</f>
        <v>C</v>
      </c>
      <c r="E4218" t="str">
        <f t="shared" si="390"/>
        <v>C自习室</v>
      </c>
      <c r="F4218" t="str">
        <f>VLOOKUP(G4218,Sheet1!J:L,3,0)</f>
        <v>广西壮族自治区</v>
      </c>
      <c r="G4218" t="s">
        <v>276</v>
      </c>
      <c r="H4218" s="2" t="str">
        <f>VLOOKUP(G4218,Sheet1!J:O,6,0)</f>
        <v>华南大区</v>
      </c>
      <c r="I4218">
        <v>23</v>
      </c>
      <c r="J4218">
        <v>0</v>
      </c>
      <c r="K4218" s="8">
        <f>VLOOKUP(C4218,'渗透率、续签率'!B:C,2,0)</f>
        <v>0.58299999999999996</v>
      </c>
      <c r="L4218" s="6">
        <f t="shared" si="391"/>
        <v>0</v>
      </c>
      <c r="M4218">
        <v>0</v>
      </c>
      <c r="N4218">
        <v>0</v>
      </c>
      <c r="O4218" s="24" t="e">
        <f t="shared" si="392"/>
        <v>#DIV/0!</v>
      </c>
      <c r="P4218" s="35">
        <f>VLOOKUP(E4218,'参数设置&amp;汇总'!O:X,10,0)</f>
        <v>0.01</v>
      </c>
      <c r="Q4218" s="37">
        <f t="shared" si="393"/>
        <v>0</v>
      </c>
      <c r="R4218">
        <v>0.85</v>
      </c>
      <c r="S4218" s="38">
        <f t="shared" si="394"/>
        <v>0</v>
      </c>
      <c r="T4218" s="9">
        <f t="shared" si="395"/>
        <v>0</v>
      </c>
      <c r="V4218" s="11"/>
    </row>
    <row r="4219" spans="2:22" ht="18">
      <c r="B4219" t="s">
        <v>550</v>
      </c>
      <c r="C4219" t="s">
        <v>556</v>
      </c>
      <c r="D4219" t="str">
        <f>VLOOKUP(G4219,Sheet1!J:K,2,0)</f>
        <v>C</v>
      </c>
      <c r="E4219" t="str">
        <f t="shared" si="390"/>
        <v>C自习室</v>
      </c>
      <c r="F4219" t="str">
        <f>VLOOKUP(G4219,Sheet1!J:L,3,0)</f>
        <v>云南省</v>
      </c>
      <c r="G4219" t="s">
        <v>277</v>
      </c>
      <c r="H4219" s="2" t="str">
        <f>VLOOKUP(G4219,Sheet1!J:O,6,0)</f>
        <v>华南大区</v>
      </c>
      <c r="I4219">
        <v>32</v>
      </c>
      <c r="J4219">
        <v>0</v>
      </c>
      <c r="K4219" s="8">
        <f>VLOOKUP(C4219,'渗透率、续签率'!B:C,2,0)</f>
        <v>0.58299999999999996</v>
      </c>
      <c r="L4219" s="6">
        <f t="shared" si="391"/>
        <v>0</v>
      </c>
      <c r="M4219">
        <v>18</v>
      </c>
      <c r="N4219">
        <v>0</v>
      </c>
      <c r="O4219" s="24">
        <f t="shared" si="392"/>
        <v>0</v>
      </c>
      <c r="P4219" s="35">
        <f>VLOOKUP(E4219,'参数设置&amp;汇总'!O:X,10,0)</f>
        <v>0.01</v>
      </c>
      <c r="Q4219" s="37">
        <f t="shared" si="393"/>
        <v>0.18</v>
      </c>
      <c r="R4219">
        <v>0.85</v>
      </c>
      <c r="S4219" s="38">
        <f t="shared" si="394"/>
        <v>0.21176470588235294</v>
      </c>
      <c r="T4219" s="9">
        <f t="shared" si="395"/>
        <v>9.1694117647058815E-2</v>
      </c>
      <c r="V4219" s="11"/>
    </row>
    <row r="4220" spans="2:22" ht="18">
      <c r="B4220" t="s">
        <v>550</v>
      </c>
      <c r="C4220" t="s">
        <v>556</v>
      </c>
      <c r="D4220" t="str">
        <f>VLOOKUP(G4220,Sheet1!J:K,2,0)</f>
        <v>C</v>
      </c>
      <c r="E4220" t="str">
        <f t="shared" si="390"/>
        <v>C自习室</v>
      </c>
      <c r="F4220" t="str">
        <f>VLOOKUP(G4220,Sheet1!J:L,3,0)</f>
        <v>陕西省</v>
      </c>
      <c r="G4220" t="s">
        <v>278</v>
      </c>
      <c r="H4220" s="2" t="str">
        <f>VLOOKUP(G4220,Sheet1!J:O,6,0)</f>
        <v>华北大区</v>
      </c>
      <c r="I4220">
        <v>56</v>
      </c>
      <c r="J4220">
        <v>1</v>
      </c>
      <c r="K4220" s="8">
        <f>VLOOKUP(C4220,'渗透率、续签率'!B:C,2,0)</f>
        <v>0.58299999999999996</v>
      </c>
      <c r="L4220" s="6">
        <f t="shared" si="391"/>
        <v>1.7857142857142856E-2</v>
      </c>
      <c r="M4220">
        <v>6</v>
      </c>
      <c r="N4220">
        <v>1</v>
      </c>
      <c r="O4220" s="24">
        <f t="shared" si="392"/>
        <v>0.16666666666666666</v>
      </c>
      <c r="P4220" s="35">
        <f>VLOOKUP(E4220,'参数设置&amp;汇总'!O:X,10,0)</f>
        <v>0.01</v>
      </c>
      <c r="Q4220" s="37">
        <f t="shared" si="393"/>
        <v>1</v>
      </c>
      <c r="R4220">
        <v>0.85</v>
      </c>
      <c r="S4220" s="38">
        <f t="shared" si="394"/>
        <v>0.49058823529411771</v>
      </c>
      <c r="T4220" s="9">
        <f t="shared" si="395"/>
        <v>0.21242470588235296</v>
      </c>
      <c r="V4220" s="11"/>
    </row>
    <row r="4221" spans="2:22" ht="18">
      <c r="B4221" t="s">
        <v>550</v>
      </c>
      <c r="C4221" t="s">
        <v>556</v>
      </c>
      <c r="D4221" t="str">
        <f>VLOOKUP(G4221,Sheet1!J:K,2,0)</f>
        <v>C</v>
      </c>
      <c r="E4221" t="str">
        <f t="shared" si="390"/>
        <v>C自习室</v>
      </c>
      <c r="F4221" t="str">
        <f>VLOOKUP(G4221,Sheet1!J:L,3,0)</f>
        <v>甘肃省</v>
      </c>
      <c r="G4221" t="s">
        <v>279</v>
      </c>
      <c r="H4221" s="2" t="str">
        <f>VLOOKUP(G4221,Sheet1!J:O,6,0)</f>
        <v>华北大区</v>
      </c>
      <c r="I4221">
        <v>42</v>
      </c>
      <c r="J4221">
        <v>0</v>
      </c>
      <c r="K4221" s="8">
        <f>VLOOKUP(C4221,'渗透率、续签率'!B:C,2,0)</f>
        <v>0.58299999999999996</v>
      </c>
      <c r="L4221" s="6">
        <f t="shared" si="391"/>
        <v>0</v>
      </c>
      <c r="M4221">
        <v>23</v>
      </c>
      <c r="N4221">
        <v>0</v>
      </c>
      <c r="O4221" s="24">
        <f t="shared" si="392"/>
        <v>0</v>
      </c>
      <c r="P4221" s="35">
        <f>VLOOKUP(E4221,'参数设置&amp;汇总'!O:X,10,0)</f>
        <v>0.01</v>
      </c>
      <c r="Q4221" s="37">
        <f t="shared" si="393"/>
        <v>0.23</v>
      </c>
      <c r="R4221">
        <v>0.85</v>
      </c>
      <c r="S4221" s="38">
        <f t="shared" si="394"/>
        <v>0.27058823529411768</v>
      </c>
      <c r="T4221" s="9">
        <f t="shared" si="395"/>
        <v>0.11716470588235296</v>
      </c>
      <c r="V4221" s="11"/>
    </row>
    <row r="4222" spans="2:22" ht="18">
      <c r="B4222" t="s">
        <v>550</v>
      </c>
      <c r="C4222" t="s">
        <v>556</v>
      </c>
      <c r="D4222" t="str">
        <f>VLOOKUP(G4222,Sheet1!J:K,2,0)</f>
        <v>A</v>
      </c>
      <c r="E4222" t="str">
        <f t="shared" si="390"/>
        <v>A自习室</v>
      </c>
      <c r="F4222" t="str">
        <f>VLOOKUP(G4222,Sheet1!J:L,3,0)</f>
        <v>湖北省</v>
      </c>
      <c r="G4222" t="s">
        <v>56</v>
      </c>
      <c r="H4222" s="2" t="str">
        <f>VLOOKUP(G4222,Sheet1!J:O,6,0)</f>
        <v>华南大区</v>
      </c>
      <c r="I4222">
        <v>235</v>
      </c>
      <c r="J4222">
        <v>1</v>
      </c>
      <c r="K4222" s="8">
        <f>VLOOKUP(C4222,'渗透率、续签率'!B:C,2,0)</f>
        <v>0.58299999999999996</v>
      </c>
      <c r="L4222" s="6">
        <f t="shared" si="391"/>
        <v>4.2553191489361703E-3</v>
      </c>
      <c r="M4222">
        <v>147</v>
      </c>
      <c r="N4222">
        <v>1</v>
      </c>
      <c r="O4222" s="24">
        <f t="shared" si="392"/>
        <v>6.8027210884353739E-3</v>
      </c>
      <c r="P4222" s="35">
        <f>VLOOKUP(E4222,'参数设置&amp;汇总'!O:X,10,0)</f>
        <v>0.05</v>
      </c>
      <c r="Q4222" s="37">
        <f t="shared" si="393"/>
        <v>7.3500000000000005</v>
      </c>
      <c r="R4222">
        <v>0.85</v>
      </c>
      <c r="S4222" s="38">
        <f t="shared" si="394"/>
        <v>7.961176470588236</v>
      </c>
      <c r="T4222" s="9">
        <f t="shared" si="395"/>
        <v>3.4471894117647062</v>
      </c>
      <c r="V4222" s="11"/>
    </row>
    <row r="4223" spans="2:22" ht="18">
      <c r="B4223" t="s">
        <v>550</v>
      </c>
      <c r="C4223" t="s">
        <v>556</v>
      </c>
      <c r="D4223" t="str">
        <f>VLOOKUP(G4223,Sheet1!J:K,2,0)</f>
        <v>C</v>
      </c>
      <c r="E4223" t="str">
        <f t="shared" si="390"/>
        <v>C自习室</v>
      </c>
      <c r="F4223" t="str">
        <f>VLOOKUP(G4223,Sheet1!J:L,3,0)</f>
        <v>贵州省</v>
      </c>
      <c r="G4223" t="s">
        <v>280</v>
      </c>
      <c r="H4223" s="2" t="str">
        <f>VLOOKUP(G4223,Sheet1!J:O,6,0)</f>
        <v>华北大区</v>
      </c>
      <c r="I4223">
        <v>83</v>
      </c>
      <c r="J4223">
        <v>0</v>
      </c>
      <c r="K4223" s="8">
        <f>VLOOKUP(C4223,'渗透率、续签率'!B:C,2,0)</f>
        <v>0.58299999999999996</v>
      </c>
      <c r="L4223" s="6">
        <f t="shared" si="391"/>
        <v>0</v>
      </c>
      <c r="M4223">
        <v>0</v>
      </c>
      <c r="N4223">
        <v>0</v>
      </c>
      <c r="O4223" s="24" t="e">
        <f t="shared" si="392"/>
        <v>#DIV/0!</v>
      </c>
      <c r="P4223" s="35">
        <f>VLOOKUP(E4223,'参数设置&amp;汇总'!O:X,10,0)</f>
        <v>0.01</v>
      </c>
      <c r="Q4223" s="37">
        <f t="shared" si="393"/>
        <v>0</v>
      </c>
      <c r="R4223">
        <v>0.85</v>
      </c>
      <c r="S4223" s="38">
        <f t="shared" si="394"/>
        <v>0</v>
      </c>
      <c r="T4223" s="9">
        <f t="shared" si="395"/>
        <v>0</v>
      </c>
      <c r="V4223" s="11"/>
    </row>
    <row r="4224" spans="2:22" ht="18">
      <c r="B4224" t="s">
        <v>550</v>
      </c>
      <c r="C4224" t="s">
        <v>556</v>
      </c>
      <c r="D4224" t="str">
        <f>VLOOKUP(G4224,Sheet1!J:K,2,0)</f>
        <v>C</v>
      </c>
      <c r="E4224" t="str">
        <f t="shared" si="390"/>
        <v>C自习室</v>
      </c>
      <c r="F4224" t="str">
        <f>VLOOKUP(G4224,Sheet1!J:L,3,0)</f>
        <v>湖南省</v>
      </c>
      <c r="G4224" t="s">
        <v>281</v>
      </c>
      <c r="H4224" s="2" t="str">
        <f>VLOOKUP(G4224,Sheet1!J:O,6,0)</f>
        <v>华南大区</v>
      </c>
      <c r="I4224">
        <v>47</v>
      </c>
      <c r="J4224">
        <v>0</v>
      </c>
      <c r="K4224" s="8">
        <f>VLOOKUP(C4224,'渗透率、续签率'!B:C,2,0)</f>
        <v>0.58299999999999996</v>
      </c>
      <c r="L4224" s="6">
        <f t="shared" si="391"/>
        <v>0</v>
      </c>
      <c r="M4224">
        <v>2</v>
      </c>
      <c r="N4224">
        <v>0</v>
      </c>
      <c r="O4224" s="24">
        <f t="shared" si="392"/>
        <v>0</v>
      </c>
      <c r="P4224" s="35">
        <f>VLOOKUP(E4224,'参数设置&amp;汇总'!O:X,10,0)</f>
        <v>0.01</v>
      </c>
      <c r="Q4224" s="37">
        <f t="shared" si="393"/>
        <v>0.02</v>
      </c>
      <c r="R4224">
        <v>0.85</v>
      </c>
      <c r="S4224" s="38">
        <f t="shared" si="394"/>
        <v>2.3529411764705882E-2</v>
      </c>
      <c r="T4224" s="9">
        <f t="shared" si="395"/>
        <v>1.0188235294117647E-2</v>
      </c>
      <c r="V4224" s="11"/>
    </row>
    <row r="4225" spans="2:22" ht="18">
      <c r="B4225" t="s">
        <v>550</v>
      </c>
      <c r="C4225" t="s">
        <v>556</v>
      </c>
      <c r="D4225" t="str">
        <f>VLOOKUP(G4225,Sheet1!J:K,2,0)</f>
        <v>C</v>
      </c>
      <c r="E4225" t="str">
        <f t="shared" si="390"/>
        <v>C自习室</v>
      </c>
      <c r="F4225" t="str">
        <f>VLOOKUP(G4225,Sheet1!J:L,3,0)</f>
        <v>陕西省</v>
      </c>
      <c r="G4225" t="s">
        <v>282</v>
      </c>
      <c r="H4225" s="2" t="str">
        <f>VLOOKUP(G4225,Sheet1!J:O,6,0)</f>
        <v>华北大区</v>
      </c>
      <c r="I4225">
        <v>54</v>
      </c>
      <c r="J4225">
        <v>0</v>
      </c>
      <c r="K4225" s="8">
        <f>VLOOKUP(C4225,'渗透率、续签率'!B:C,2,0)</f>
        <v>0.58299999999999996</v>
      </c>
      <c r="L4225" s="6">
        <f t="shared" si="391"/>
        <v>0</v>
      </c>
      <c r="M4225">
        <v>1</v>
      </c>
      <c r="N4225">
        <v>0</v>
      </c>
      <c r="O4225" s="24">
        <f t="shared" si="392"/>
        <v>0</v>
      </c>
      <c r="P4225" s="35">
        <f>VLOOKUP(E4225,'参数设置&amp;汇总'!O:X,10,0)</f>
        <v>0.01</v>
      </c>
      <c r="Q4225" s="37">
        <f t="shared" si="393"/>
        <v>0.01</v>
      </c>
      <c r="R4225">
        <v>0.85</v>
      </c>
      <c r="S4225" s="38">
        <f t="shared" si="394"/>
        <v>1.1764705882352941E-2</v>
      </c>
      <c r="T4225" s="9">
        <f t="shared" si="395"/>
        <v>5.0941176470588236E-3</v>
      </c>
      <c r="V4225" s="11"/>
    </row>
    <row r="4226" spans="2:22" ht="18">
      <c r="B4226" t="s">
        <v>550</v>
      </c>
      <c r="C4226" t="s">
        <v>556</v>
      </c>
      <c r="D4226" t="str">
        <f>VLOOKUP(G4226,Sheet1!J:K,2,0)</f>
        <v>C</v>
      </c>
      <c r="E4226" t="str">
        <f t="shared" si="390"/>
        <v>C自习室</v>
      </c>
      <c r="F4226" t="str">
        <f>VLOOKUP(G4226,Sheet1!J:L,3,0)</f>
        <v>广东省</v>
      </c>
      <c r="G4226" t="s">
        <v>283</v>
      </c>
      <c r="H4226" s="2" t="str">
        <f>VLOOKUP(G4226,Sheet1!J:O,6,0)</f>
        <v>华南大区</v>
      </c>
      <c r="I4226">
        <v>61</v>
      </c>
      <c r="J4226">
        <v>0</v>
      </c>
      <c r="K4226" s="8">
        <f>VLOOKUP(C4226,'渗透率、续签率'!B:C,2,0)</f>
        <v>0.58299999999999996</v>
      </c>
      <c r="L4226" s="6">
        <f t="shared" si="391"/>
        <v>0</v>
      </c>
      <c r="M4226">
        <v>19</v>
      </c>
      <c r="N4226">
        <v>0</v>
      </c>
      <c r="O4226" s="24">
        <f t="shared" si="392"/>
        <v>0</v>
      </c>
      <c r="P4226" s="35">
        <f>VLOOKUP(E4226,'参数设置&amp;汇总'!O:X,10,0)</f>
        <v>0.01</v>
      </c>
      <c r="Q4226" s="37">
        <f t="shared" si="393"/>
        <v>0.19</v>
      </c>
      <c r="R4226">
        <v>0.85</v>
      </c>
      <c r="S4226" s="38">
        <f t="shared" si="394"/>
        <v>0.22352941176470589</v>
      </c>
      <c r="T4226" s="9">
        <f t="shared" si="395"/>
        <v>9.6788235294117647E-2</v>
      </c>
      <c r="V4226" s="11"/>
    </row>
    <row r="4227" spans="2:22" ht="18">
      <c r="B4227" t="s">
        <v>550</v>
      </c>
      <c r="C4227" t="s">
        <v>556</v>
      </c>
      <c r="D4227" t="str">
        <f>VLOOKUP(G4227,Sheet1!J:K,2,0)</f>
        <v>C</v>
      </c>
      <c r="E4227" t="str">
        <f t="shared" ref="E4227:E4290" si="396">D4227&amp;C4227</f>
        <v>C自习室</v>
      </c>
      <c r="F4227" t="str">
        <f>VLOOKUP(G4227,Sheet1!J:L,3,0)</f>
        <v>广东省</v>
      </c>
      <c r="G4227" t="s">
        <v>284</v>
      </c>
      <c r="H4227" s="2" t="str">
        <f>VLOOKUP(G4227,Sheet1!J:O,6,0)</f>
        <v>华南大区</v>
      </c>
      <c r="I4227">
        <v>24</v>
      </c>
      <c r="J4227">
        <v>0</v>
      </c>
      <c r="K4227" s="8">
        <f>VLOOKUP(C4227,'渗透率、续签率'!B:C,2,0)</f>
        <v>0.58299999999999996</v>
      </c>
      <c r="L4227" s="6">
        <f t="shared" ref="L4227:L4290" si="397">J4227/I4227</f>
        <v>0</v>
      </c>
      <c r="M4227">
        <v>3</v>
      </c>
      <c r="N4227">
        <v>0</v>
      </c>
      <c r="O4227" s="24">
        <f t="shared" ref="O4227:O4290" si="398">N4227/M4227</f>
        <v>0</v>
      </c>
      <c r="P4227" s="35">
        <f>VLOOKUP(E4227,'参数设置&amp;汇总'!O:X,10,0)</f>
        <v>0.01</v>
      </c>
      <c r="Q4227" s="37">
        <f t="shared" ref="Q4227:Q4290" si="399">IF(P4227*M4227&gt;=N4227,M4227*P4227,N4227)</f>
        <v>0.03</v>
      </c>
      <c r="R4227">
        <v>0.85</v>
      </c>
      <c r="S4227" s="38">
        <f t="shared" ref="S4227:S4290" si="400">((1-K4227)*N4227+IF(Q4227-N4227&gt;0,Q4227-N4227,0))/R4227</f>
        <v>3.5294117647058823E-2</v>
      </c>
      <c r="T4227" s="9">
        <f t="shared" ref="T4227:T4290" si="401">S4227*0.433</f>
        <v>1.5282352941176471E-2</v>
      </c>
      <c r="V4227" s="11"/>
    </row>
    <row r="4228" spans="2:22" ht="18">
      <c r="B4228" t="s">
        <v>550</v>
      </c>
      <c r="C4228" t="s">
        <v>556</v>
      </c>
      <c r="D4228" t="str">
        <f>VLOOKUP(G4228,Sheet1!J:K,2,0)</f>
        <v>C</v>
      </c>
      <c r="E4228" t="str">
        <f t="shared" si="396"/>
        <v>C自习室</v>
      </c>
      <c r="F4228" t="str">
        <f>VLOOKUP(G4228,Sheet1!J:L,3,0)</f>
        <v>广东省</v>
      </c>
      <c r="G4228" t="s">
        <v>285</v>
      </c>
      <c r="H4228" s="2" t="str">
        <f>VLOOKUP(G4228,Sheet1!J:O,6,0)</f>
        <v>华南大区</v>
      </c>
      <c r="I4228">
        <v>51</v>
      </c>
      <c r="J4228">
        <v>1</v>
      </c>
      <c r="K4228" s="8">
        <f>VLOOKUP(C4228,'渗透率、续签率'!B:C,2,0)</f>
        <v>0.58299999999999996</v>
      </c>
      <c r="L4228" s="6">
        <f t="shared" si="397"/>
        <v>1.9607843137254902E-2</v>
      </c>
      <c r="M4228">
        <v>4</v>
      </c>
      <c r="N4228">
        <v>1</v>
      </c>
      <c r="O4228" s="24">
        <f t="shared" si="398"/>
        <v>0.25</v>
      </c>
      <c r="P4228" s="35">
        <f>VLOOKUP(E4228,'参数设置&amp;汇总'!O:X,10,0)</f>
        <v>0.01</v>
      </c>
      <c r="Q4228" s="37">
        <f t="shared" si="399"/>
        <v>1</v>
      </c>
      <c r="R4228">
        <v>0.85</v>
      </c>
      <c r="S4228" s="38">
        <f t="shared" si="400"/>
        <v>0.49058823529411771</v>
      </c>
      <c r="T4228" s="9">
        <f t="shared" si="401"/>
        <v>0.21242470588235296</v>
      </c>
      <c r="V4228" s="11"/>
    </row>
    <row r="4229" spans="2:22" ht="18">
      <c r="B4229" t="s">
        <v>550</v>
      </c>
      <c r="C4229" t="s">
        <v>556</v>
      </c>
      <c r="D4229" t="str">
        <f>VLOOKUP(G4229,Sheet1!J:K,2,0)</f>
        <v>C</v>
      </c>
      <c r="E4229" t="str">
        <f t="shared" si="396"/>
        <v>C自习室</v>
      </c>
      <c r="F4229" t="str">
        <f>VLOOKUP(G4229,Sheet1!J:L,3,0)</f>
        <v>安徽省</v>
      </c>
      <c r="G4229" t="s">
        <v>286</v>
      </c>
      <c r="H4229" s="2" t="str">
        <f>VLOOKUP(G4229,Sheet1!J:O,6,0)</f>
        <v>华南大区</v>
      </c>
      <c r="I4229">
        <v>48</v>
      </c>
      <c r="J4229">
        <v>0</v>
      </c>
      <c r="K4229" s="8">
        <f>VLOOKUP(C4229,'渗透率、续签率'!B:C,2,0)</f>
        <v>0.58299999999999996</v>
      </c>
      <c r="L4229" s="6">
        <f t="shared" si="397"/>
        <v>0</v>
      </c>
      <c r="M4229">
        <v>12</v>
      </c>
      <c r="N4229">
        <v>0</v>
      </c>
      <c r="O4229" s="24">
        <f t="shared" si="398"/>
        <v>0</v>
      </c>
      <c r="P4229" s="35">
        <f>VLOOKUP(E4229,'参数设置&amp;汇总'!O:X,10,0)</f>
        <v>0.01</v>
      </c>
      <c r="Q4229" s="37">
        <f t="shared" si="399"/>
        <v>0.12</v>
      </c>
      <c r="R4229">
        <v>0.85</v>
      </c>
      <c r="S4229" s="38">
        <f t="shared" si="400"/>
        <v>0.14117647058823529</v>
      </c>
      <c r="T4229" s="9">
        <f t="shared" si="401"/>
        <v>6.1129411764705884E-2</v>
      </c>
      <c r="V4229" s="11"/>
    </row>
    <row r="4230" spans="2:22" ht="18">
      <c r="B4230" t="s">
        <v>550</v>
      </c>
      <c r="C4230" t="s">
        <v>556</v>
      </c>
      <c r="D4230" t="str">
        <f>VLOOKUP(G4230,Sheet1!J:K,2,0)</f>
        <v>B</v>
      </c>
      <c r="E4230" t="str">
        <f t="shared" si="396"/>
        <v>B自习室</v>
      </c>
      <c r="F4230" t="str">
        <f>VLOOKUP(G4230,Sheet1!J:L,3,0)</f>
        <v>辽宁省</v>
      </c>
      <c r="G4230" t="s">
        <v>75</v>
      </c>
      <c r="H4230" s="2" t="str">
        <f>VLOOKUP(G4230,Sheet1!J:O,6,0)</f>
        <v>华北大区</v>
      </c>
      <c r="I4230">
        <v>350</v>
      </c>
      <c r="J4230">
        <v>30</v>
      </c>
      <c r="K4230" s="8">
        <f>VLOOKUP(C4230,'渗透率、续签率'!B:C,2,0)</f>
        <v>0.58299999999999996</v>
      </c>
      <c r="L4230" s="6">
        <f t="shared" si="397"/>
        <v>8.5714285714285715E-2</v>
      </c>
      <c r="M4230">
        <v>92</v>
      </c>
      <c r="N4230">
        <v>8</v>
      </c>
      <c r="O4230" s="24">
        <f t="shared" si="398"/>
        <v>8.6956521739130432E-2</v>
      </c>
      <c r="P4230" s="35">
        <f>VLOOKUP(E4230,'参数设置&amp;汇总'!O:X,10,0)</f>
        <v>0.05</v>
      </c>
      <c r="Q4230" s="37">
        <f t="shared" si="399"/>
        <v>8</v>
      </c>
      <c r="R4230">
        <v>0.85</v>
      </c>
      <c r="S4230" s="38">
        <f t="shared" si="400"/>
        <v>3.9247058823529417</v>
      </c>
      <c r="T4230" s="9">
        <f t="shared" si="401"/>
        <v>1.6993976470588237</v>
      </c>
      <c r="V4230" s="11"/>
    </row>
    <row r="4231" spans="2:22" ht="18">
      <c r="B4231" t="s">
        <v>550</v>
      </c>
      <c r="C4231" t="s">
        <v>556</v>
      </c>
      <c r="D4231" t="str">
        <f>VLOOKUP(G4231,Sheet1!J:K,2,0)</f>
        <v>C</v>
      </c>
      <c r="E4231" t="str">
        <f t="shared" si="396"/>
        <v>C自习室</v>
      </c>
      <c r="F4231" t="str">
        <f>VLOOKUP(G4231,Sheet1!J:L,3,0)</f>
        <v>河北省</v>
      </c>
      <c r="G4231" t="s">
        <v>287</v>
      </c>
      <c r="H4231" s="2" t="str">
        <f>VLOOKUP(G4231,Sheet1!J:O,6,0)</f>
        <v>华北大区</v>
      </c>
      <c r="I4231">
        <v>162</v>
      </c>
      <c r="J4231">
        <v>0</v>
      </c>
      <c r="K4231" s="8">
        <f>VLOOKUP(C4231,'渗透率、续签率'!B:C,2,0)</f>
        <v>0.58299999999999996</v>
      </c>
      <c r="L4231" s="6">
        <f t="shared" si="397"/>
        <v>0</v>
      </c>
      <c r="M4231">
        <v>25</v>
      </c>
      <c r="N4231">
        <v>0</v>
      </c>
      <c r="O4231" s="24">
        <f t="shared" si="398"/>
        <v>0</v>
      </c>
      <c r="P4231" s="35">
        <f>VLOOKUP(E4231,'参数设置&amp;汇总'!O:X,10,0)</f>
        <v>0.01</v>
      </c>
      <c r="Q4231" s="37">
        <f t="shared" si="399"/>
        <v>0.25</v>
      </c>
      <c r="R4231">
        <v>0.85</v>
      </c>
      <c r="S4231" s="38">
        <f t="shared" si="400"/>
        <v>0.29411764705882354</v>
      </c>
      <c r="T4231" s="9">
        <f t="shared" si="401"/>
        <v>0.12735294117647059</v>
      </c>
      <c r="V4231" s="11"/>
    </row>
    <row r="4232" spans="2:22" ht="18">
      <c r="B4232" t="s">
        <v>550</v>
      </c>
      <c r="C4232" t="s">
        <v>556</v>
      </c>
      <c r="D4232" t="str">
        <f>VLOOKUP(G4232,Sheet1!J:K,2,0)</f>
        <v>C</v>
      </c>
      <c r="E4232" t="str">
        <f t="shared" si="396"/>
        <v>C自习室</v>
      </c>
      <c r="F4232" t="str">
        <f>VLOOKUP(G4232,Sheet1!J:L,3,0)</f>
        <v>广西壮族自治区</v>
      </c>
      <c r="G4232" t="s">
        <v>288</v>
      </c>
      <c r="H4232" s="2" t="str">
        <f>VLOOKUP(G4232,Sheet1!J:O,6,0)</f>
        <v>华南大区</v>
      </c>
      <c r="I4232">
        <v>34</v>
      </c>
      <c r="J4232">
        <v>0</v>
      </c>
      <c r="K4232" s="8">
        <f>VLOOKUP(C4232,'渗透率、续签率'!B:C,2,0)</f>
        <v>0.58299999999999996</v>
      </c>
      <c r="L4232" s="6">
        <f t="shared" si="397"/>
        <v>0</v>
      </c>
      <c r="M4232">
        <v>0</v>
      </c>
      <c r="N4232">
        <v>0</v>
      </c>
      <c r="O4232" s="24" t="e">
        <f t="shared" si="398"/>
        <v>#DIV/0!</v>
      </c>
      <c r="P4232" s="35">
        <f>VLOOKUP(E4232,'参数设置&amp;汇总'!O:X,10,0)</f>
        <v>0.01</v>
      </c>
      <c r="Q4232" s="37">
        <f t="shared" si="399"/>
        <v>0</v>
      </c>
      <c r="R4232">
        <v>0.85</v>
      </c>
      <c r="S4232" s="38">
        <f t="shared" si="400"/>
        <v>0</v>
      </c>
      <c r="T4232" s="9">
        <f t="shared" si="401"/>
        <v>0</v>
      </c>
      <c r="U4232" s="1"/>
      <c r="V4232" s="11"/>
    </row>
    <row r="4233" spans="2:22" ht="18">
      <c r="B4233" t="s">
        <v>550</v>
      </c>
      <c r="C4233" t="s">
        <v>556</v>
      </c>
      <c r="D4233" t="str">
        <f>VLOOKUP(G4233,Sheet1!J:K,2,0)</f>
        <v>C</v>
      </c>
      <c r="E4233" t="str">
        <f t="shared" si="396"/>
        <v>C自习室</v>
      </c>
      <c r="F4233" t="str">
        <f>VLOOKUP(G4233,Sheet1!J:L,3,0)</f>
        <v>广东省</v>
      </c>
      <c r="G4233" t="s">
        <v>289</v>
      </c>
      <c r="H4233" s="2" t="str">
        <f>VLOOKUP(G4233,Sheet1!J:O,6,0)</f>
        <v>华南大区</v>
      </c>
      <c r="I4233">
        <v>27</v>
      </c>
      <c r="J4233">
        <v>1</v>
      </c>
      <c r="K4233" s="8">
        <f>VLOOKUP(C4233,'渗透率、续签率'!B:C,2,0)</f>
        <v>0.58299999999999996</v>
      </c>
      <c r="L4233" s="6">
        <f t="shared" si="397"/>
        <v>3.7037037037037035E-2</v>
      </c>
      <c r="M4233">
        <v>0</v>
      </c>
      <c r="N4233">
        <v>0</v>
      </c>
      <c r="O4233" s="24" t="e">
        <f t="shared" si="398"/>
        <v>#DIV/0!</v>
      </c>
      <c r="P4233" s="35">
        <f>VLOOKUP(E4233,'参数设置&amp;汇总'!O:X,10,0)</f>
        <v>0.01</v>
      </c>
      <c r="Q4233" s="37">
        <f t="shared" si="399"/>
        <v>0</v>
      </c>
      <c r="R4233">
        <v>0.85</v>
      </c>
      <c r="S4233" s="38">
        <f t="shared" si="400"/>
        <v>0</v>
      </c>
      <c r="T4233" s="9">
        <f t="shared" si="401"/>
        <v>0</v>
      </c>
    </row>
    <row r="4234" spans="2:22" ht="18">
      <c r="B4234" t="s">
        <v>550</v>
      </c>
      <c r="C4234" t="s">
        <v>556</v>
      </c>
      <c r="D4234" t="str">
        <f>VLOOKUP(G4234,Sheet1!J:K,2,0)</f>
        <v>C</v>
      </c>
      <c r="E4234" t="str">
        <f t="shared" si="396"/>
        <v>C自习室</v>
      </c>
      <c r="F4234" t="str">
        <f>VLOOKUP(G4234,Sheet1!J:L,3,0)</f>
        <v>福建省</v>
      </c>
      <c r="G4234" t="s">
        <v>290</v>
      </c>
      <c r="H4234" s="2" t="str">
        <f>VLOOKUP(G4234,Sheet1!J:O,6,0)</f>
        <v>华南大区</v>
      </c>
      <c r="I4234">
        <v>111</v>
      </c>
      <c r="J4234">
        <v>0</v>
      </c>
      <c r="K4234" s="8">
        <f>VLOOKUP(C4234,'渗透率、续签率'!B:C,2,0)</f>
        <v>0.58299999999999996</v>
      </c>
      <c r="L4234" s="6">
        <f t="shared" si="397"/>
        <v>0</v>
      </c>
      <c r="M4234">
        <v>24</v>
      </c>
      <c r="N4234">
        <v>0</v>
      </c>
      <c r="O4234" s="24">
        <f t="shared" si="398"/>
        <v>0</v>
      </c>
      <c r="P4234" s="35">
        <f>VLOOKUP(E4234,'参数设置&amp;汇总'!O:X,10,0)</f>
        <v>0.01</v>
      </c>
      <c r="Q4234" s="37">
        <f t="shared" si="399"/>
        <v>0.24</v>
      </c>
      <c r="R4234">
        <v>0.85</v>
      </c>
      <c r="S4234" s="38">
        <f t="shared" si="400"/>
        <v>0.28235294117647058</v>
      </c>
      <c r="T4234" s="9">
        <f t="shared" si="401"/>
        <v>0.12225882352941177</v>
      </c>
      <c r="U4234" s="1"/>
      <c r="V4234" s="11"/>
    </row>
    <row r="4235" spans="2:22" ht="18">
      <c r="B4235" t="s">
        <v>550</v>
      </c>
      <c r="C4235" t="s">
        <v>556</v>
      </c>
      <c r="D4235" t="str">
        <f>VLOOKUP(G4235,Sheet1!J:K,2,0)</f>
        <v>C</v>
      </c>
      <c r="E4235" t="str">
        <f t="shared" si="396"/>
        <v>C自习室</v>
      </c>
      <c r="F4235" t="str">
        <f>VLOOKUP(G4235,Sheet1!J:L,3,0)</f>
        <v>山东省</v>
      </c>
      <c r="G4235" t="s">
        <v>291</v>
      </c>
      <c r="H4235" s="2" t="str">
        <f>VLOOKUP(G4235,Sheet1!J:O,6,0)</f>
        <v>华北大区</v>
      </c>
      <c r="I4235">
        <v>214</v>
      </c>
      <c r="J4235">
        <v>0</v>
      </c>
      <c r="K4235" s="8">
        <f>VLOOKUP(C4235,'渗透率、续签率'!B:C,2,0)</f>
        <v>0.58299999999999996</v>
      </c>
      <c r="L4235" s="6">
        <f t="shared" si="397"/>
        <v>0</v>
      </c>
      <c r="M4235">
        <v>52</v>
      </c>
      <c r="N4235">
        <v>0</v>
      </c>
      <c r="O4235" s="24">
        <f t="shared" si="398"/>
        <v>0</v>
      </c>
      <c r="P4235" s="35">
        <f>VLOOKUP(E4235,'参数设置&amp;汇总'!O:X,10,0)</f>
        <v>0.01</v>
      </c>
      <c r="Q4235" s="37">
        <f t="shared" si="399"/>
        <v>0.52</v>
      </c>
      <c r="R4235">
        <v>0.85</v>
      </c>
      <c r="S4235" s="38">
        <f t="shared" si="400"/>
        <v>0.61176470588235299</v>
      </c>
      <c r="T4235" s="9">
        <f t="shared" si="401"/>
        <v>0.26489411764705884</v>
      </c>
      <c r="U4235" s="1"/>
      <c r="V4235" s="11"/>
    </row>
    <row r="4236" spans="2:22" ht="18">
      <c r="B4236" t="s">
        <v>550</v>
      </c>
      <c r="C4236" t="s">
        <v>556</v>
      </c>
      <c r="D4236" t="str">
        <f>VLOOKUP(G4236,Sheet1!J:K,2,0)</f>
        <v>C</v>
      </c>
      <c r="E4236" t="str">
        <f t="shared" si="396"/>
        <v>C自习室</v>
      </c>
      <c r="F4236" t="str">
        <f>VLOOKUP(G4236,Sheet1!J:L,3,0)</f>
        <v>江苏省</v>
      </c>
      <c r="G4236" t="s">
        <v>292</v>
      </c>
      <c r="H4236" s="2" t="str">
        <f>VLOOKUP(G4236,Sheet1!J:O,6,0)</f>
        <v>华北大区</v>
      </c>
      <c r="I4236">
        <v>54</v>
      </c>
      <c r="J4236">
        <v>0</v>
      </c>
      <c r="K4236" s="8">
        <f>VLOOKUP(C4236,'渗透率、续签率'!B:C,2,0)</f>
        <v>0.58299999999999996</v>
      </c>
      <c r="L4236" s="6">
        <f t="shared" si="397"/>
        <v>0</v>
      </c>
      <c r="M4236">
        <v>8</v>
      </c>
      <c r="N4236">
        <v>0</v>
      </c>
      <c r="O4236" s="24">
        <f t="shared" si="398"/>
        <v>0</v>
      </c>
      <c r="P4236" s="35">
        <f>VLOOKUP(E4236,'参数设置&amp;汇总'!O:X,10,0)</f>
        <v>0.01</v>
      </c>
      <c r="Q4236" s="37">
        <f t="shared" si="399"/>
        <v>0.08</v>
      </c>
      <c r="R4236">
        <v>0.85</v>
      </c>
      <c r="S4236" s="38">
        <f t="shared" si="400"/>
        <v>9.4117647058823528E-2</v>
      </c>
      <c r="T4236" s="9">
        <f t="shared" si="401"/>
        <v>4.0752941176470589E-2</v>
      </c>
      <c r="V4236" s="11"/>
    </row>
    <row r="4237" spans="2:22" ht="18">
      <c r="B4237" t="s">
        <v>550</v>
      </c>
      <c r="C4237" t="s">
        <v>556</v>
      </c>
      <c r="D4237" t="str">
        <f>VLOOKUP(G4237,Sheet1!J:K,2,0)</f>
        <v>C</v>
      </c>
      <c r="E4237" t="str">
        <f t="shared" si="396"/>
        <v>C自习室</v>
      </c>
      <c r="F4237" t="str">
        <f>VLOOKUP(G4237,Sheet1!J:L,3,0)</f>
        <v>四川省</v>
      </c>
      <c r="G4237" t="s">
        <v>293</v>
      </c>
      <c r="H4237" s="2" t="str">
        <f>VLOOKUP(G4237,Sheet1!J:O,6,0)</f>
        <v>华北大区</v>
      </c>
      <c r="I4237">
        <v>35</v>
      </c>
      <c r="J4237">
        <v>0</v>
      </c>
      <c r="K4237" s="8">
        <f>VLOOKUP(C4237,'渗透率、续签率'!B:C,2,0)</f>
        <v>0.58299999999999996</v>
      </c>
      <c r="L4237" s="6">
        <f t="shared" si="397"/>
        <v>0</v>
      </c>
      <c r="M4237">
        <v>9</v>
      </c>
      <c r="N4237">
        <v>0</v>
      </c>
      <c r="O4237" s="24">
        <f t="shared" si="398"/>
        <v>0</v>
      </c>
      <c r="P4237" s="35">
        <f>VLOOKUP(E4237,'参数设置&amp;汇总'!O:X,10,0)</f>
        <v>0.01</v>
      </c>
      <c r="Q4237" s="37">
        <f t="shared" si="399"/>
        <v>0.09</v>
      </c>
      <c r="R4237">
        <v>0.85</v>
      </c>
      <c r="S4237" s="38">
        <f t="shared" si="400"/>
        <v>0.10588235294117647</v>
      </c>
      <c r="T4237" s="9">
        <f t="shared" si="401"/>
        <v>4.5847058823529407E-2</v>
      </c>
    </row>
    <row r="4238" spans="2:22" ht="18">
      <c r="B4238" t="s">
        <v>550</v>
      </c>
      <c r="C4238" t="s">
        <v>556</v>
      </c>
      <c r="D4238" t="str">
        <f>VLOOKUP(G4238,Sheet1!J:K,2,0)</f>
        <v>C</v>
      </c>
      <c r="E4238" t="str">
        <f t="shared" si="396"/>
        <v>C自习室</v>
      </c>
      <c r="F4238" t="str">
        <f>VLOOKUP(G4238,Sheet1!J:L,3,0)</f>
        <v>河南省</v>
      </c>
      <c r="G4238" t="s">
        <v>294</v>
      </c>
      <c r="H4238" s="2" t="str">
        <f>VLOOKUP(G4238,Sheet1!J:O,6,0)</f>
        <v>华北大区</v>
      </c>
      <c r="I4238">
        <v>154</v>
      </c>
      <c r="J4238">
        <v>0</v>
      </c>
      <c r="K4238" s="8">
        <f>VLOOKUP(C4238,'渗透率、续签率'!B:C,2,0)</f>
        <v>0.58299999999999996</v>
      </c>
      <c r="L4238" s="6">
        <f t="shared" si="397"/>
        <v>0</v>
      </c>
      <c r="M4238">
        <v>27</v>
      </c>
      <c r="N4238">
        <v>0</v>
      </c>
      <c r="O4238" s="24">
        <f t="shared" si="398"/>
        <v>0</v>
      </c>
      <c r="P4238" s="35">
        <f>VLOOKUP(E4238,'参数设置&amp;汇总'!O:X,10,0)</f>
        <v>0.01</v>
      </c>
      <c r="Q4238" s="37">
        <f t="shared" si="399"/>
        <v>0.27</v>
      </c>
      <c r="R4238">
        <v>0.85</v>
      </c>
      <c r="S4238" s="38">
        <f t="shared" si="400"/>
        <v>0.31764705882352945</v>
      </c>
      <c r="T4238" s="9">
        <f t="shared" si="401"/>
        <v>0.13754117647058825</v>
      </c>
      <c r="V4238" s="11"/>
    </row>
    <row r="4239" spans="2:22" ht="18">
      <c r="B4239" t="s">
        <v>550</v>
      </c>
      <c r="C4239" t="s">
        <v>556</v>
      </c>
      <c r="D4239" t="str">
        <f>VLOOKUP(G4239,Sheet1!J:K,2,0)</f>
        <v>B</v>
      </c>
      <c r="E4239" t="str">
        <f t="shared" si="396"/>
        <v>B自习室</v>
      </c>
      <c r="F4239" t="str">
        <f>VLOOKUP(G4239,Sheet1!J:L,3,0)</f>
        <v>山东省</v>
      </c>
      <c r="G4239" t="s">
        <v>77</v>
      </c>
      <c r="H4239" s="2" t="str">
        <f>VLOOKUP(G4239,Sheet1!J:O,6,0)</f>
        <v>华北大区</v>
      </c>
      <c r="I4239">
        <v>364</v>
      </c>
      <c r="J4239">
        <v>0</v>
      </c>
      <c r="K4239" s="8">
        <f>VLOOKUP(C4239,'渗透率、续签率'!B:C,2,0)</f>
        <v>0.58299999999999996</v>
      </c>
      <c r="L4239" s="6">
        <f t="shared" si="397"/>
        <v>0</v>
      </c>
      <c r="M4239">
        <v>198</v>
      </c>
      <c r="N4239">
        <v>0</v>
      </c>
      <c r="O4239" s="24">
        <f t="shared" si="398"/>
        <v>0</v>
      </c>
      <c r="P4239" s="35">
        <f>VLOOKUP(E4239,'参数设置&amp;汇总'!O:X,10,0)</f>
        <v>0.05</v>
      </c>
      <c r="Q4239" s="37">
        <f t="shared" si="399"/>
        <v>9.9</v>
      </c>
      <c r="R4239">
        <v>0.85</v>
      </c>
      <c r="S4239" s="38">
        <f t="shared" si="400"/>
        <v>11.647058823529413</v>
      </c>
      <c r="T4239" s="9">
        <f t="shared" si="401"/>
        <v>5.0431764705882358</v>
      </c>
      <c r="V4239" s="11"/>
    </row>
    <row r="4240" spans="2:22" ht="18">
      <c r="B4240" t="s">
        <v>550</v>
      </c>
      <c r="C4240" t="s">
        <v>556</v>
      </c>
      <c r="D4240" t="str">
        <f>VLOOKUP(G4240,Sheet1!J:K,2,0)</f>
        <v>C</v>
      </c>
      <c r="E4240" t="str">
        <f t="shared" si="396"/>
        <v>C自习室</v>
      </c>
      <c r="F4240" t="str">
        <f>VLOOKUP(G4240,Sheet1!J:L,3,0)</f>
        <v>山东省</v>
      </c>
      <c r="G4240" t="s">
        <v>295</v>
      </c>
      <c r="H4240" s="2" t="str">
        <f>VLOOKUP(G4240,Sheet1!J:O,6,0)</f>
        <v>华北大区</v>
      </c>
      <c r="I4240">
        <v>342</v>
      </c>
      <c r="J4240">
        <v>0</v>
      </c>
      <c r="K4240" s="8">
        <f>VLOOKUP(C4240,'渗透率、续签率'!B:C,2,0)</f>
        <v>0.58299999999999996</v>
      </c>
      <c r="L4240" s="6">
        <f t="shared" si="397"/>
        <v>0</v>
      </c>
      <c r="M4240">
        <v>85</v>
      </c>
      <c r="N4240">
        <v>0</v>
      </c>
      <c r="O4240" s="24">
        <f t="shared" si="398"/>
        <v>0</v>
      </c>
      <c r="P4240" s="35">
        <f>VLOOKUP(E4240,'参数设置&amp;汇总'!O:X,10,0)</f>
        <v>0.01</v>
      </c>
      <c r="Q4240" s="37">
        <f t="shared" si="399"/>
        <v>0.85</v>
      </c>
      <c r="R4240">
        <v>0.85</v>
      </c>
      <c r="S4240" s="38">
        <f t="shared" si="400"/>
        <v>1</v>
      </c>
      <c r="T4240" s="9">
        <f t="shared" si="401"/>
        <v>0.433</v>
      </c>
      <c r="V4240" s="11"/>
    </row>
    <row r="4241" spans="2:22" ht="18">
      <c r="B4241" t="s">
        <v>550</v>
      </c>
      <c r="C4241" t="s">
        <v>556</v>
      </c>
      <c r="D4241" t="str">
        <f>VLOOKUP(G4241,Sheet1!J:K,2,0)</f>
        <v>C</v>
      </c>
      <c r="E4241" t="str">
        <f t="shared" si="396"/>
        <v>C自习室</v>
      </c>
      <c r="F4241" t="str">
        <f>VLOOKUP(G4241,Sheet1!J:L,3,0)</f>
        <v>河南省</v>
      </c>
      <c r="G4241" t="s">
        <v>296</v>
      </c>
      <c r="H4241" s="2" t="str">
        <f>VLOOKUP(G4241,Sheet1!J:O,6,0)</f>
        <v>华北大区</v>
      </c>
      <c r="I4241">
        <v>52</v>
      </c>
      <c r="J4241">
        <v>0</v>
      </c>
      <c r="K4241" s="8">
        <f>VLOOKUP(C4241,'渗透率、续签率'!B:C,2,0)</f>
        <v>0.58299999999999996</v>
      </c>
      <c r="L4241" s="6">
        <f t="shared" si="397"/>
        <v>0</v>
      </c>
      <c r="M4241">
        <v>7</v>
      </c>
      <c r="N4241">
        <v>0</v>
      </c>
      <c r="O4241" s="24">
        <f t="shared" si="398"/>
        <v>0</v>
      </c>
      <c r="P4241" s="35">
        <f>VLOOKUP(E4241,'参数设置&amp;汇总'!O:X,10,0)</f>
        <v>0.01</v>
      </c>
      <c r="Q4241" s="37">
        <f t="shared" si="399"/>
        <v>7.0000000000000007E-2</v>
      </c>
      <c r="R4241">
        <v>0.85</v>
      </c>
      <c r="S4241" s="38">
        <f t="shared" si="400"/>
        <v>8.2352941176470601E-2</v>
      </c>
      <c r="T4241" s="9">
        <f t="shared" si="401"/>
        <v>3.5658823529411771E-2</v>
      </c>
      <c r="V4241" s="11"/>
    </row>
    <row r="4242" spans="2:22" ht="18">
      <c r="B4242" t="s">
        <v>550</v>
      </c>
      <c r="C4242" t="s">
        <v>556</v>
      </c>
      <c r="D4242" t="str">
        <f>VLOOKUP(G4242,Sheet1!J:K,2,0)</f>
        <v>C</v>
      </c>
      <c r="E4242" t="str">
        <f t="shared" si="396"/>
        <v>C自习室</v>
      </c>
      <c r="F4242" t="str">
        <f>VLOOKUP(G4242,Sheet1!J:L,3,0)</f>
        <v>青海省</v>
      </c>
      <c r="G4242" t="s">
        <v>297</v>
      </c>
      <c r="H4242" s="2" t="str">
        <f>VLOOKUP(G4242,Sheet1!J:O,6,0)</f>
        <v>华北大区</v>
      </c>
      <c r="I4242">
        <v>27</v>
      </c>
      <c r="J4242">
        <v>0</v>
      </c>
      <c r="K4242" s="8">
        <f>VLOOKUP(C4242,'渗透率、续签率'!B:C,2,0)</f>
        <v>0.58299999999999996</v>
      </c>
      <c r="L4242" s="6">
        <f t="shared" si="397"/>
        <v>0</v>
      </c>
      <c r="M4242">
        <v>6</v>
      </c>
      <c r="N4242">
        <v>0</v>
      </c>
      <c r="O4242" s="24">
        <f t="shared" si="398"/>
        <v>0</v>
      </c>
      <c r="P4242" s="35">
        <f>VLOOKUP(E4242,'参数设置&amp;汇总'!O:X,10,0)</f>
        <v>0.01</v>
      </c>
      <c r="Q4242" s="37">
        <f t="shared" si="399"/>
        <v>0.06</v>
      </c>
      <c r="R4242">
        <v>0.85</v>
      </c>
      <c r="S4242" s="38">
        <f t="shared" si="400"/>
        <v>7.0588235294117646E-2</v>
      </c>
      <c r="T4242" s="9">
        <f t="shared" si="401"/>
        <v>3.0564705882352942E-2</v>
      </c>
      <c r="V4242" s="11"/>
    </row>
    <row r="4243" spans="2:22" ht="18">
      <c r="B4243" t="s">
        <v>550</v>
      </c>
      <c r="C4243" t="s">
        <v>556</v>
      </c>
      <c r="D4243" t="str">
        <f>VLOOKUP(G4243,Sheet1!J:K,2,0)</f>
        <v>C</v>
      </c>
      <c r="E4243" t="str">
        <f t="shared" si="396"/>
        <v>C自习室</v>
      </c>
      <c r="F4243" t="str">
        <f>VLOOKUP(G4243,Sheet1!J:L,3,0)</f>
        <v>青海省</v>
      </c>
      <c r="G4243" t="s">
        <v>298</v>
      </c>
      <c r="H4243" s="2" t="str">
        <f>VLOOKUP(G4243,Sheet1!J:O,6,0)</f>
        <v>华北大区</v>
      </c>
      <c r="I4243">
        <v>6</v>
      </c>
      <c r="J4243">
        <v>0</v>
      </c>
      <c r="K4243" s="8">
        <f>VLOOKUP(C4243,'渗透率、续签率'!B:C,2,0)</f>
        <v>0.58299999999999996</v>
      </c>
      <c r="L4243" s="6">
        <f t="shared" si="397"/>
        <v>0</v>
      </c>
      <c r="M4243">
        <v>0</v>
      </c>
      <c r="N4243">
        <v>0</v>
      </c>
      <c r="O4243" s="24" t="e">
        <f t="shared" si="398"/>
        <v>#DIV/0!</v>
      </c>
      <c r="P4243" s="35">
        <f>VLOOKUP(E4243,'参数设置&amp;汇总'!O:X,10,0)</f>
        <v>0.01</v>
      </c>
      <c r="Q4243" s="37">
        <f t="shared" si="399"/>
        <v>0</v>
      </c>
      <c r="R4243">
        <v>0.85</v>
      </c>
      <c r="S4243" s="38">
        <f t="shared" si="400"/>
        <v>0</v>
      </c>
      <c r="T4243" s="9">
        <f t="shared" si="401"/>
        <v>0</v>
      </c>
      <c r="V4243" s="11"/>
    </row>
    <row r="4244" spans="2:22" ht="18">
      <c r="B4244" t="s">
        <v>550</v>
      </c>
      <c r="C4244" t="s">
        <v>556</v>
      </c>
      <c r="D4244" t="str">
        <f>VLOOKUP(G4244,Sheet1!J:K,2,0)</f>
        <v>C</v>
      </c>
      <c r="E4244" t="str">
        <f t="shared" si="396"/>
        <v>C自习室</v>
      </c>
      <c r="F4244" t="str">
        <f>VLOOKUP(G4244,Sheet1!J:L,3,0)</f>
        <v>青海省</v>
      </c>
      <c r="G4244" t="s">
        <v>299</v>
      </c>
      <c r="H4244" s="2" t="str">
        <f>VLOOKUP(G4244,Sheet1!J:O,6,0)</f>
        <v>华北大区</v>
      </c>
      <c r="I4244">
        <v>2</v>
      </c>
      <c r="J4244">
        <v>0</v>
      </c>
      <c r="K4244" s="8">
        <f>VLOOKUP(C4244,'渗透率、续签率'!B:C,2,0)</f>
        <v>0.58299999999999996</v>
      </c>
      <c r="L4244" s="6">
        <f t="shared" si="397"/>
        <v>0</v>
      </c>
      <c r="M4244">
        <v>0</v>
      </c>
      <c r="N4244">
        <v>0</v>
      </c>
      <c r="O4244" s="24" t="e">
        <f t="shared" si="398"/>
        <v>#DIV/0!</v>
      </c>
      <c r="P4244" s="35">
        <f>VLOOKUP(E4244,'参数设置&amp;汇总'!O:X,10,0)</f>
        <v>0.01</v>
      </c>
      <c r="Q4244" s="37">
        <f t="shared" si="399"/>
        <v>0</v>
      </c>
      <c r="R4244">
        <v>0.85</v>
      </c>
      <c r="S4244" s="38">
        <f t="shared" si="400"/>
        <v>0</v>
      </c>
      <c r="T4244" s="9">
        <f t="shared" si="401"/>
        <v>0</v>
      </c>
      <c r="V4244" s="11"/>
    </row>
    <row r="4245" spans="2:22" ht="18">
      <c r="B4245" t="s">
        <v>550</v>
      </c>
      <c r="C4245" t="s">
        <v>556</v>
      </c>
      <c r="D4245" t="str">
        <f>VLOOKUP(G4245,Sheet1!J:K,2,0)</f>
        <v>C</v>
      </c>
      <c r="E4245" t="str">
        <f t="shared" si="396"/>
        <v>C自习室</v>
      </c>
      <c r="F4245" t="str">
        <f>VLOOKUP(G4245,Sheet1!J:L,3,0)</f>
        <v>海南省</v>
      </c>
      <c r="G4245" t="s">
        <v>300</v>
      </c>
      <c r="H4245" s="2" t="str">
        <f>VLOOKUP(G4245,Sheet1!J:O,6,0)</f>
        <v>华南大区</v>
      </c>
      <c r="I4245">
        <v>62</v>
      </c>
      <c r="J4245">
        <v>0</v>
      </c>
      <c r="K4245" s="8">
        <f>VLOOKUP(C4245,'渗透率、续签率'!B:C,2,0)</f>
        <v>0.58299999999999996</v>
      </c>
      <c r="L4245" s="6">
        <f t="shared" si="397"/>
        <v>0</v>
      </c>
      <c r="M4245">
        <v>24</v>
      </c>
      <c r="N4245">
        <v>0</v>
      </c>
      <c r="O4245" s="24">
        <f t="shared" si="398"/>
        <v>0</v>
      </c>
      <c r="P4245" s="35">
        <f>VLOOKUP(E4245,'参数设置&amp;汇总'!O:X,10,0)</f>
        <v>0.01</v>
      </c>
      <c r="Q4245" s="37">
        <f t="shared" si="399"/>
        <v>0.24</v>
      </c>
      <c r="R4245">
        <v>0.85</v>
      </c>
      <c r="S4245" s="38">
        <f t="shared" si="400"/>
        <v>0.28235294117647058</v>
      </c>
      <c r="T4245" s="9">
        <f t="shared" si="401"/>
        <v>0.12225882352941177</v>
      </c>
      <c r="V4245" s="11"/>
    </row>
    <row r="4246" spans="2:22" ht="18">
      <c r="B4246" t="s">
        <v>550</v>
      </c>
      <c r="C4246" t="s">
        <v>556</v>
      </c>
      <c r="D4246" t="str">
        <f>VLOOKUP(G4246,Sheet1!J:K,2,0)</f>
        <v>C</v>
      </c>
      <c r="E4246" t="str">
        <f t="shared" si="396"/>
        <v>C自习室</v>
      </c>
      <c r="F4246" t="str">
        <f>VLOOKUP(G4246,Sheet1!J:L,3,0)</f>
        <v>青海省</v>
      </c>
      <c r="G4246" t="s">
        <v>301</v>
      </c>
      <c r="H4246" s="2" t="str">
        <f>VLOOKUP(G4246,Sheet1!J:O,6,0)</f>
        <v>华北大区</v>
      </c>
      <c r="I4246">
        <v>5</v>
      </c>
      <c r="J4246">
        <v>0</v>
      </c>
      <c r="K4246" s="8">
        <f>VLOOKUP(C4246,'渗透率、续签率'!B:C,2,0)</f>
        <v>0.58299999999999996</v>
      </c>
      <c r="L4246" s="6">
        <f t="shared" si="397"/>
        <v>0</v>
      </c>
      <c r="M4246">
        <v>0</v>
      </c>
      <c r="N4246">
        <v>0</v>
      </c>
      <c r="O4246" s="24" t="e">
        <f t="shared" si="398"/>
        <v>#DIV/0!</v>
      </c>
      <c r="P4246" s="35">
        <f>VLOOKUP(E4246,'参数设置&amp;汇总'!O:X,10,0)</f>
        <v>0.01</v>
      </c>
      <c r="Q4246" s="37">
        <f t="shared" si="399"/>
        <v>0</v>
      </c>
      <c r="R4246">
        <v>0.85</v>
      </c>
      <c r="S4246" s="38">
        <f t="shared" si="400"/>
        <v>0</v>
      </c>
      <c r="T4246" s="9">
        <f t="shared" si="401"/>
        <v>0</v>
      </c>
      <c r="V4246" s="11"/>
    </row>
    <row r="4247" spans="2:22" ht="18">
      <c r="B4247" t="s">
        <v>550</v>
      </c>
      <c r="C4247" t="s">
        <v>556</v>
      </c>
      <c r="D4247" t="str">
        <f>VLOOKUP(G4247,Sheet1!J:K,2,0)</f>
        <v>C</v>
      </c>
      <c r="E4247" t="str">
        <f t="shared" si="396"/>
        <v>C自习室</v>
      </c>
      <c r="F4247" t="str">
        <f>VLOOKUP(G4247,Sheet1!J:L,3,0)</f>
        <v>山东省</v>
      </c>
      <c r="G4247" t="s">
        <v>302</v>
      </c>
      <c r="H4247" s="2" t="str">
        <f>VLOOKUP(G4247,Sheet1!J:O,6,0)</f>
        <v>华北大区</v>
      </c>
      <c r="I4247">
        <v>194</v>
      </c>
      <c r="J4247">
        <v>0</v>
      </c>
      <c r="K4247" s="8">
        <f>VLOOKUP(C4247,'渗透率、续签率'!B:C,2,0)</f>
        <v>0.58299999999999996</v>
      </c>
      <c r="L4247" s="6">
        <f t="shared" si="397"/>
        <v>0</v>
      </c>
      <c r="M4247">
        <v>34</v>
      </c>
      <c r="N4247">
        <v>0</v>
      </c>
      <c r="O4247" s="24">
        <f t="shared" si="398"/>
        <v>0</v>
      </c>
      <c r="P4247" s="35">
        <f>VLOOKUP(E4247,'参数设置&amp;汇总'!O:X,10,0)</f>
        <v>0.01</v>
      </c>
      <c r="Q4247" s="37">
        <f t="shared" si="399"/>
        <v>0.34</v>
      </c>
      <c r="R4247">
        <v>0.85</v>
      </c>
      <c r="S4247" s="38">
        <f t="shared" si="400"/>
        <v>0.4</v>
      </c>
      <c r="T4247" s="9">
        <f t="shared" si="401"/>
        <v>0.17320000000000002</v>
      </c>
      <c r="V4247" s="11"/>
    </row>
    <row r="4248" spans="2:22" ht="18">
      <c r="B4248" t="s">
        <v>550</v>
      </c>
      <c r="C4248" t="s">
        <v>556</v>
      </c>
      <c r="D4248" t="str">
        <f>VLOOKUP(G4248,Sheet1!J:K,2,0)</f>
        <v>C</v>
      </c>
      <c r="E4248" t="str">
        <f t="shared" si="396"/>
        <v>C自习室</v>
      </c>
      <c r="F4248" t="str">
        <f>VLOOKUP(G4248,Sheet1!J:L,3,0)</f>
        <v>安徽省</v>
      </c>
      <c r="G4248" t="s">
        <v>303</v>
      </c>
      <c r="H4248" s="2" t="str">
        <f>VLOOKUP(G4248,Sheet1!J:O,6,0)</f>
        <v>华南大区</v>
      </c>
      <c r="I4248">
        <v>45</v>
      </c>
      <c r="J4248">
        <v>0</v>
      </c>
      <c r="K4248" s="8">
        <f>VLOOKUP(C4248,'渗透率、续签率'!B:C,2,0)</f>
        <v>0.58299999999999996</v>
      </c>
      <c r="L4248" s="6">
        <f t="shared" si="397"/>
        <v>0</v>
      </c>
      <c r="M4248">
        <v>5</v>
      </c>
      <c r="N4248">
        <v>0</v>
      </c>
      <c r="O4248" s="24">
        <f t="shared" si="398"/>
        <v>0</v>
      </c>
      <c r="P4248" s="35">
        <f>VLOOKUP(E4248,'参数设置&amp;汇总'!O:X,10,0)</f>
        <v>0.01</v>
      </c>
      <c r="Q4248" s="37">
        <f t="shared" si="399"/>
        <v>0.05</v>
      </c>
      <c r="R4248">
        <v>0.85</v>
      </c>
      <c r="S4248" s="38">
        <f t="shared" si="400"/>
        <v>5.8823529411764712E-2</v>
      </c>
      <c r="T4248" s="9">
        <f t="shared" si="401"/>
        <v>2.547058823529412E-2</v>
      </c>
      <c r="V4248" s="11"/>
    </row>
    <row r="4249" spans="2:22" ht="18">
      <c r="B4249" t="s">
        <v>550</v>
      </c>
      <c r="C4249" t="s">
        <v>556</v>
      </c>
      <c r="D4249" t="str">
        <f>VLOOKUP(G4249,Sheet1!J:K,2,0)</f>
        <v>C</v>
      </c>
      <c r="E4249" t="str">
        <f t="shared" si="396"/>
        <v>C自习室</v>
      </c>
      <c r="F4249" t="str">
        <f>VLOOKUP(G4249,Sheet1!J:L,3,0)</f>
        <v>安徽省</v>
      </c>
      <c r="G4249" t="s">
        <v>304</v>
      </c>
      <c r="H4249" s="2" t="str">
        <f>VLOOKUP(G4249,Sheet1!J:O,6,0)</f>
        <v>华南大区</v>
      </c>
      <c r="I4249">
        <v>54</v>
      </c>
      <c r="J4249">
        <v>0</v>
      </c>
      <c r="K4249" s="8">
        <f>VLOOKUP(C4249,'渗透率、续签率'!B:C,2,0)</f>
        <v>0.58299999999999996</v>
      </c>
      <c r="L4249" s="6">
        <f t="shared" si="397"/>
        <v>0</v>
      </c>
      <c r="M4249">
        <v>13</v>
      </c>
      <c r="N4249">
        <v>0</v>
      </c>
      <c r="O4249" s="24">
        <f t="shared" si="398"/>
        <v>0</v>
      </c>
      <c r="P4249" s="35">
        <f>VLOOKUP(E4249,'参数设置&amp;汇总'!O:X,10,0)</f>
        <v>0.01</v>
      </c>
      <c r="Q4249" s="37">
        <f t="shared" si="399"/>
        <v>0.13</v>
      </c>
      <c r="R4249">
        <v>0.85</v>
      </c>
      <c r="S4249" s="38">
        <f t="shared" si="400"/>
        <v>0.15294117647058825</v>
      </c>
      <c r="T4249" s="9">
        <f t="shared" si="401"/>
        <v>6.6223529411764709E-2</v>
      </c>
      <c r="V4249" s="11"/>
    </row>
    <row r="4250" spans="2:22" ht="18">
      <c r="B4250" t="s">
        <v>550</v>
      </c>
      <c r="C4250" t="s">
        <v>556</v>
      </c>
      <c r="D4250" t="str">
        <f>VLOOKUP(G4250,Sheet1!J:K,2,0)</f>
        <v>C</v>
      </c>
      <c r="E4250" t="str">
        <f t="shared" si="396"/>
        <v>C自习室</v>
      </c>
      <c r="F4250" t="str">
        <f>VLOOKUP(G4250,Sheet1!J:L,3,0)</f>
        <v>江苏省</v>
      </c>
      <c r="G4250" t="s">
        <v>305</v>
      </c>
      <c r="H4250" s="2" t="str">
        <f>VLOOKUP(G4250,Sheet1!J:O,6,0)</f>
        <v>华北大区</v>
      </c>
      <c r="I4250">
        <v>72</v>
      </c>
      <c r="J4250">
        <v>0</v>
      </c>
      <c r="K4250" s="8">
        <f>VLOOKUP(C4250,'渗透率、续签率'!B:C,2,0)</f>
        <v>0.58299999999999996</v>
      </c>
      <c r="L4250" s="6">
        <f t="shared" si="397"/>
        <v>0</v>
      </c>
      <c r="M4250">
        <v>15</v>
      </c>
      <c r="N4250">
        <v>0</v>
      </c>
      <c r="O4250" s="24">
        <f t="shared" si="398"/>
        <v>0</v>
      </c>
      <c r="P4250" s="35">
        <f>VLOOKUP(E4250,'参数设置&amp;汇总'!O:X,10,0)</f>
        <v>0.01</v>
      </c>
      <c r="Q4250" s="37">
        <f t="shared" si="399"/>
        <v>0.15</v>
      </c>
      <c r="R4250">
        <v>0.85</v>
      </c>
      <c r="S4250" s="38">
        <f t="shared" si="400"/>
        <v>0.17647058823529413</v>
      </c>
      <c r="T4250" s="9">
        <f t="shared" si="401"/>
        <v>7.641176470588236E-2</v>
      </c>
      <c r="V4250" s="11"/>
    </row>
    <row r="4251" spans="2:22" ht="18">
      <c r="B4251" t="s">
        <v>550</v>
      </c>
      <c r="C4251" t="s">
        <v>556</v>
      </c>
      <c r="D4251" t="str">
        <f>VLOOKUP(G4251,Sheet1!J:K,2,0)</f>
        <v>A</v>
      </c>
      <c r="E4251" t="str">
        <f t="shared" si="396"/>
        <v>A自习室</v>
      </c>
      <c r="F4251" t="str">
        <f>VLOOKUP(G4251,Sheet1!J:L,3,0)</f>
        <v>广东省</v>
      </c>
      <c r="G4251" t="s">
        <v>57</v>
      </c>
      <c r="H4251" s="2" t="str">
        <f>VLOOKUP(G4251,Sheet1!J:O,6,0)</f>
        <v>华南大区</v>
      </c>
      <c r="I4251">
        <v>287</v>
      </c>
      <c r="J4251">
        <v>0</v>
      </c>
      <c r="K4251" s="8">
        <f>VLOOKUP(C4251,'渗透率、续签率'!B:C,2,0)</f>
        <v>0.58299999999999996</v>
      </c>
      <c r="L4251" s="6">
        <f t="shared" si="397"/>
        <v>0</v>
      </c>
      <c r="M4251">
        <v>194</v>
      </c>
      <c r="N4251">
        <v>0</v>
      </c>
      <c r="O4251" s="24">
        <f t="shared" si="398"/>
        <v>0</v>
      </c>
      <c r="P4251" s="35">
        <f>VLOOKUP(E4251,'参数设置&amp;汇总'!O:X,10,0)</f>
        <v>0.05</v>
      </c>
      <c r="Q4251" s="37">
        <f t="shared" si="399"/>
        <v>9.7000000000000011</v>
      </c>
      <c r="R4251">
        <v>0.85</v>
      </c>
      <c r="S4251" s="38">
        <f t="shared" si="400"/>
        <v>11.411764705882355</v>
      </c>
      <c r="T4251" s="9">
        <f t="shared" si="401"/>
        <v>4.9412941176470593</v>
      </c>
      <c r="V4251" s="11"/>
    </row>
    <row r="4252" spans="2:22" ht="18">
      <c r="B4252" t="s">
        <v>550</v>
      </c>
      <c r="C4252" t="s">
        <v>556</v>
      </c>
      <c r="D4252" t="str">
        <f>VLOOKUP(G4252,Sheet1!J:K,2,0)</f>
        <v>C</v>
      </c>
      <c r="E4252" t="str">
        <f t="shared" si="396"/>
        <v>C自习室</v>
      </c>
      <c r="F4252" t="str">
        <f>VLOOKUP(G4252,Sheet1!J:L,3,0)</f>
        <v>广东省</v>
      </c>
      <c r="G4252" t="s">
        <v>306</v>
      </c>
      <c r="H4252" s="2" t="str">
        <f>VLOOKUP(G4252,Sheet1!J:O,6,0)</f>
        <v>华南大区</v>
      </c>
      <c r="I4252">
        <v>35</v>
      </c>
      <c r="J4252">
        <v>0</v>
      </c>
      <c r="K4252" s="8">
        <f>VLOOKUP(C4252,'渗透率、续签率'!B:C,2,0)</f>
        <v>0.58299999999999996</v>
      </c>
      <c r="L4252" s="6">
        <f t="shared" si="397"/>
        <v>0</v>
      </c>
      <c r="M4252">
        <v>0</v>
      </c>
      <c r="N4252">
        <v>0</v>
      </c>
      <c r="O4252" s="24" t="e">
        <f t="shared" si="398"/>
        <v>#DIV/0!</v>
      </c>
      <c r="P4252" s="35">
        <f>VLOOKUP(E4252,'参数设置&amp;汇总'!O:X,10,0)</f>
        <v>0.01</v>
      </c>
      <c r="Q4252" s="37">
        <f t="shared" si="399"/>
        <v>0</v>
      </c>
      <c r="R4252">
        <v>0.85</v>
      </c>
      <c r="S4252" s="38">
        <f t="shared" si="400"/>
        <v>0</v>
      </c>
      <c r="T4252" s="9">
        <f t="shared" si="401"/>
        <v>0</v>
      </c>
      <c r="V4252" s="11"/>
    </row>
    <row r="4253" spans="2:22" ht="18">
      <c r="B4253" t="s">
        <v>550</v>
      </c>
      <c r="C4253" t="s">
        <v>556</v>
      </c>
      <c r="D4253" t="str">
        <f>VLOOKUP(G4253,Sheet1!J:K,2,0)</f>
        <v>B</v>
      </c>
      <c r="E4253" t="str">
        <f t="shared" si="396"/>
        <v>B自习室</v>
      </c>
      <c r="F4253" t="str">
        <f>VLOOKUP(G4253,Sheet1!J:L,3,0)</f>
        <v>浙江省</v>
      </c>
      <c r="G4253" t="s">
        <v>78</v>
      </c>
      <c r="H4253" s="2" t="str">
        <f>VLOOKUP(G4253,Sheet1!J:O,6,0)</f>
        <v>华南大区</v>
      </c>
      <c r="I4253">
        <v>98</v>
      </c>
      <c r="J4253">
        <v>0</v>
      </c>
      <c r="K4253" s="8">
        <f>VLOOKUP(C4253,'渗透率、续签率'!B:C,2,0)</f>
        <v>0.58299999999999996</v>
      </c>
      <c r="L4253" s="6">
        <f t="shared" si="397"/>
        <v>0</v>
      </c>
      <c r="M4253">
        <v>25</v>
      </c>
      <c r="N4253">
        <v>0</v>
      </c>
      <c r="O4253" s="24">
        <f t="shared" si="398"/>
        <v>0</v>
      </c>
      <c r="P4253" s="35">
        <f>VLOOKUP(E4253,'参数设置&amp;汇总'!O:X,10,0)</f>
        <v>0.05</v>
      </c>
      <c r="Q4253" s="37">
        <f t="shared" si="399"/>
        <v>1.25</v>
      </c>
      <c r="R4253">
        <v>0.85</v>
      </c>
      <c r="S4253" s="38">
        <f t="shared" si="400"/>
        <v>1.4705882352941178</v>
      </c>
      <c r="T4253" s="9">
        <f t="shared" si="401"/>
        <v>0.63676470588235301</v>
      </c>
      <c r="V4253" s="11"/>
    </row>
    <row r="4254" spans="2:22" ht="18">
      <c r="B4254" t="s">
        <v>550</v>
      </c>
      <c r="C4254" t="s">
        <v>556</v>
      </c>
      <c r="D4254" t="str">
        <f>VLOOKUP(G4254,Sheet1!J:K,2,0)</f>
        <v>C</v>
      </c>
      <c r="E4254" t="str">
        <f t="shared" si="396"/>
        <v>C自习室</v>
      </c>
      <c r="F4254" t="str">
        <f>VLOOKUP(G4254,Sheet1!J:L,3,0)</f>
        <v>陕西省</v>
      </c>
      <c r="G4254" t="s">
        <v>307</v>
      </c>
      <c r="H4254" s="2" t="str">
        <f>VLOOKUP(G4254,Sheet1!J:O,6,0)</f>
        <v>华北大区</v>
      </c>
      <c r="I4254">
        <v>79</v>
      </c>
      <c r="J4254">
        <v>0</v>
      </c>
      <c r="K4254" s="8">
        <f>VLOOKUP(C4254,'渗透率、续签率'!B:C,2,0)</f>
        <v>0.58299999999999996</v>
      </c>
      <c r="L4254" s="6">
        <f t="shared" si="397"/>
        <v>0</v>
      </c>
      <c r="M4254">
        <v>0</v>
      </c>
      <c r="N4254">
        <v>0</v>
      </c>
      <c r="O4254" s="24" t="e">
        <f t="shared" si="398"/>
        <v>#DIV/0!</v>
      </c>
      <c r="P4254" s="35">
        <f>VLOOKUP(E4254,'参数设置&amp;汇总'!O:X,10,0)</f>
        <v>0.01</v>
      </c>
      <c r="Q4254" s="37">
        <f t="shared" si="399"/>
        <v>0</v>
      </c>
      <c r="R4254">
        <v>0.85</v>
      </c>
      <c r="S4254" s="38">
        <f t="shared" si="400"/>
        <v>0</v>
      </c>
      <c r="T4254" s="9">
        <f t="shared" si="401"/>
        <v>0</v>
      </c>
      <c r="V4254" s="11"/>
    </row>
    <row r="4255" spans="2:22" ht="18">
      <c r="B4255" t="s">
        <v>550</v>
      </c>
      <c r="C4255" t="s">
        <v>556</v>
      </c>
      <c r="D4255" t="str">
        <f>VLOOKUP(G4255,Sheet1!J:K,2,0)</f>
        <v>C</v>
      </c>
      <c r="E4255" t="str">
        <f t="shared" si="396"/>
        <v>C自习室</v>
      </c>
      <c r="F4255" t="str">
        <f>VLOOKUP(G4255,Sheet1!J:L,3,0)</f>
        <v>浙江省</v>
      </c>
      <c r="G4255" t="s">
        <v>308</v>
      </c>
      <c r="H4255" s="2" t="str">
        <f>VLOOKUP(G4255,Sheet1!J:O,6,0)</f>
        <v>华南大区</v>
      </c>
      <c r="I4255">
        <v>37</v>
      </c>
      <c r="J4255">
        <v>0</v>
      </c>
      <c r="K4255" s="8">
        <f>VLOOKUP(C4255,'渗透率、续签率'!B:C,2,0)</f>
        <v>0.58299999999999996</v>
      </c>
      <c r="L4255" s="6">
        <f t="shared" si="397"/>
        <v>0</v>
      </c>
      <c r="M4255">
        <v>5</v>
      </c>
      <c r="N4255">
        <v>0</v>
      </c>
      <c r="O4255" s="24">
        <f t="shared" si="398"/>
        <v>0</v>
      </c>
      <c r="P4255" s="35">
        <f>VLOOKUP(E4255,'参数设置&amp;汇总'!O:X,10,0)</f>
        <v>0.01</v>
      </c>
      <c r="Q4255" s="37">
        <f t="shared" si="399"/>
        <v>0.05</v>
      </c>
      <c r="R4255">
        <v>0.85</v>
      </c>
      <c r="S4255" s="38">
        <f t="shared" si="400"/>
        <v>5.8823529411764712E-2</v>
      </c>
      <c r="T4255" s="9">
        <f t="shared" si="401"/>
        <v>2.547058823529412E-2</v>
      </c>
    </row>
    <row r="4256" spans="2:22" ht="18">
      <c r="B4256" t="s">
        <v>550</v>
      </c>
      <c r="C4256" t="s">
        <v>556</v>
      </c>
      <c r="D4256" t="str">
        <f>VLOOKUP(G4256,Sheet1!J:K,2,0)</f>
        <v>C</v>
      </c>
      <c r="E4256" t="str">
        <f t="shared" si="396"/>
        <v>C自习室</v>
      </c>
      <c r="F4256" t="str">
        <f>VLOOKUP(G4256,Sheet1!J:L,3,0)</f>
        <v>湖南省</v>
      </c>
      <c r="G4256" t="s">
        <v>309</v>
      </c>
      <c r="H4256" s="2" t="str">
        <f>VLOOKUP(G4256,Sheet1!J:O,6,0)</f>
        <v>华南大区</v>
      </c>
      <c r="I4256">
        <v>45</v>
      </c>
      <c r="J4256">
        <v>0</v>
      </c>
      <c r="K4256" s="8">
        <f>VLOOKUP(C4256,'渗透率、续签率'!B:C,2,0)</f>
        <v>0.58299999999999996</v>
      </c>
      <c r="L4256" s="6">
        <f t="shared" si="397"/>
        <v>0</v>
      </c>
      <c r="M4256">
        <v>4</v>
      </c>
      <c r="N4256">
        <v>0</v>
      </c>
      <c r="O4256" s="24">
        <f t="shared" si="398"/>
        <v>0</v>
      </c>
      <c r="P4256" s="35">
        <f>VLOOKUP(E4256,'参数设置&amp;汇总'!O:X,10,0)</f>
        <v>0.01</v>
      </c>
      <c r="Q4256" s="37">
        <f t="shared" si="399"/>
        <v>0.04</v>
      </c>
      <c r="R4256">
        <v>0.85</v>
      </c>
      <c r="S4256" s="38">
        <f t="shared" si="400"/>
        <v>4.7058823529411764E-2</v>
      </c>
      <c r="T4256" s="9">
        <f t="shared" si="401"/>
        <v>2.0376470588235295E-2</v>
      </c>
      <c r="V4256" s="11"/>
    </row>
    <row r="4257" spans="2:22" ht="18">
      <c r="B4257" t="s">
        <v>550</v>
      </c>
      <c r="C4257" t="s">
        <v>556</v>
      </c>
      <c r="D4257" t="str">
        <f>VLOOKUP(G4257,Sheet1!J:K,2,0)</f>
        <v>C</v>
      </c>
      <c r="E4257" t="str">
        <f t="shared" si="396"/>
        <v>C自习室</v>
      </c>
      <c r="F4257" t="str">
        <f>VLOOKUP(G4257,Sheet1!J:L,3,0)</f>
        <v>湖南省</v>
      </c>
      <c r="G4257" t="s">
        <v>310</v>
      </c>
      <c r="H4257" s="2" t="str">
        <f>VLOOKUP(G4257,Sheet1!J:O,6,0)</f>
        <v>华南大区</v>
      </c>
      <c r="I4257">
        <v>28</v>
      </c>
      <c r="J4257">
        <v>0</v>
      </c>
      <c r="K4257" s="8">
        <f>VLOOKUP(C4257,'渗透率、续签率'!B:C,2,0)</f>
        <v>0.58299999999999996</v>
      </c>
      <c r="L4257" s="6">
        <f t="shared" si="397"/>
        <v>0</v>
      </c>
      <c r="M4257">
        <v>0</v>
      </c>
      <c r="N4257">
        <v>0</v>
      </c>
      <c r="O4257" s="24" t="e">
        <f t="shared" si="398"/>
        <v>#DIV/0!</v>
      </c>
      <c r="P4257" s="35">
        <f>VLOOKUP(E4257,'参数设置&amp;汇总'!O:X,10,0)</f>
        <v>0.01</v>
      </c>
      <c r="Q4257" s="37">
        <f t="shared" si="399"/>
        <v>0</v>
      </c>
      <c r="R4257">
        <v>0.85</v>
      </c>
      <c r="S4257" s="38">
        <f t="shared" si="400"/>
        <v>0</v>
      </c>
      <c r="T4257" s="9">
        <f t="shared" si="401"/>
        <v>0</v>
      </c>
      <c r="U4257" s="1"/>
      <c r="V4257" s="11"/>
    </row>
    <row r="4258" spans="2:22" ht="18">
      <c r="B4258" t="s">
        <v>550</v>
      </c>
      <c r="C4258" t="s">
        <v>556</v>
      </c>
      <c r="D4258" t="str">
        <f>VLOOKUP(G4258,Sheet1!J:K,2,0)</f>
        <v>C</v>
      </c>
      <c r="E4258" t="str">
        <f t="shared" si="396"/>
        <v>C自习室</v>
      </c>
      <c r="F4258" t="str">
        <f>VLOOKUP(G4258,Sheet1!J:L,3,0)</f>
        <v>广东省</v>
      </c>
      <c r="G4258" t="s">
        <v>311</v>
      </c>
      <c r="H4258" s="2" t="str">
        <f>VLOOKUP(G4258,Sheet1!J:O,6,0)</f>
        <v>华南大区</v>
      </c>
      <c r="I4258">
        <v>72</v>
      </c>
      <c r="J4258">
        <v>0</v>
      </c>
      <c r="K4258" s="8">
        <f>VLOOKUP(C4258,'渗透率、续签率'!B:C,2,0)</f>
        <v>0.58299999999999996</v>
      </c>
      <c r="L4258" s="6">
        <f t="shared" si="397"/>
        <v>0</v>
      </c>
      <c r="M4258">
        <v>14</v>
      </c>
      <c r="N4258">
        <v>0</v>
      </c>
      <c r="O4258" s="24">
        <f t="shared" si="398"/>
        <v>0</v>
      </c>
      <c r="P4258" s="35">
        <f>VLOOKUP(E4258,'参数设置&amp;汇总'!O:X,10,0)</f>
        <v>0.01</v>
      </c>
      <c r="Q4258" s="37">
        <f t="shared" si="399"/>
        <v>0.14000000000000001</v>
      </c>
      <c r="R4258">
        <v>0.85</v>
      </c>
      <c r="S4258" s="38">
        <f t="shared" si="400"/>
        <v>0.1647058823529412</v>
      </c>
      <c r="T4258" s="9">
        <f t="shared" si="401"/>
        <v>7.1317647058823541E-2</v>
      </c>
      <c r="V4258" s="11"/>
    </row>
    <row r="4259" spans="2:22" ht="18">
      <c r="B4259" t="s">
        <v>550</v>
      </c>
      <c r="C4259" t="s">
        <v>556</v>
      </c>
      <c r="D4259" t="str">
        <f>VLOOKUP(G4259,Sheet1!J:K,2,0)</f>
        <v>C</v>
      </c>
      <c r="E4259" t="str">
        <f t="shared" si="396"/>
        <v>C自习室</v>
      </c>
      <c r="F4259" t="str">
        <f>VLOOKUP(G4259,Sheet1!J:L,3,0)</f>
        <v>安徽省</v>
      </c>
      <c r="G4259" t="s">
        <v>312</v>
      </c>
      <c r="H4259" s="2" t="str">
        <f>VLOOKUP(G4259,Sheet1!J:O,6,0)</f>
        <v>华南大区</v>
      </c>
      <c r="I4259">
        <v>99</v>
      </c>
      <c r="J4259">
        <v>0</v>
      </c>
      <c r="K4259" s="8">
        <f>VLOOKUP(C4259,'渗透率、续签率'!B:C,2,0)</f>
        <v>0.58299999999999996</v>
      </c>
      <c r="L4259" s="6">
        <f t="shared" si="397"/>
        <v>0</v>
      </c>
      <c r="M4259">
        <v>8</v>
      </c>
      <c r="N4259">
        <v>0</v>
      </c>
      <c r="O4259" s="24">
        <f t="shared" si="398"/>
        <v>0</v>
      </c>
      <c r="P4259" s="35">
        <f>VLOOKUP(E4259,'参数设置&amp;汇总'!O:X,10,0)</f>
        <v>0.01</v>
      </c>
      <c r="Q4259" s="37">
        <f t="shared" si="399"/>
        <v>0.08</v>
      </c>
      <c r="R4259">
        <v>0.85</v>
      </c>
      <c r="S4259" s="38">
        <f t="shared" si="400"/>
        <v>9.4117647058823528E-2</v>
      </c>
      <c r="T4259" s="9">
        <f t="shared" si="401"/>
        <v>4.0752941176470589E-2</v>
      </c>
      <c r="V4259" s="11"/>
    </row>
    <row r="4260" spans="2:22" ht="18">
      <c r="B4260" t="s">
        <v>550</v>
      </c>
      <c r="C4260" t="s">
        <v>556</v>
      </c>
      <c r="D4260" t="str">
        <f>VLOOKUP(G4260,Sheet1!J:K,2,0)</f>
        <v>C</v>
      </c>
      <c r="E4260" t="str">
        <f t="shared" si="396"/>
        <v>C自习室</v>
      </c>
      <c r="F4260" t="str">
        <f>VLOOKUP(G4260,Sheet1!J:L,3,0)</f>
        <v>山东省</v>
      </c>
      <c r="G4260" t="s">
        <v>313</v>
      </c>
      <c r="H4260" s="2" t="str">
        <f>VLOOKUP(G4260,Sheet1!J:O,6,0)</f>
        <v>华北大区</v>
      </c>
      <c r="I4260">
        <v>128</v>
      </c>
      <c r="J4260">
        <v>0</v>
      </c>
      <c r="K4260" s="8">
        <f>VLOOKUP(C4260,'渗透率、续签率'!B:C,2,0)</f>
        <v>0.58299999999999996</v>
      </c>
      <c r="L4260" s="6">
        <f t="shared" si="397"/>
        <v>0</v>
      </c>
      <c r="M4260">
        <v>9</v>
      </c>
      <c r="N4260">
        <v>0</v>
      </c>
      <c r="O4260" s="24">
        <f t="shared" si="398"/>
        <v>0</v>
      </c>
      <c r="P4260" s="35">
        <f>VLOOKUP(E4260,'参数设置&amp;汇总'!O:X,10,0)</f>
        <v>0.01</v>
      </c>
      <c r="Q4260" s="37">
        <f t="shared" si="399"/>
        <v>0.09</v>
      </c>
      <c r="R4260">
        <v>0.85</v>
      </c>
      <c r="S4260" s="38">
        <f t="shared" si="400"/>
        <v>0.10588235294117647</v>
      </c>
      <c r="T4260" s="9">
        <f t="shared" si="401"/>
        <v>4.5847058823529407E-2</v>
      </c>
      <c r="V4260" s="11"/>
    </row>
    <row r="4261" spans="2:22" ht="18">
      <c r="B4261" t="s">
        <v>550</v>
      </c>
      <c r="C4261" t="s">
        <v>556</v>
      </c>
      <c r="D4261" t="str">
        <f>VLOOKUP(G4261,Sheet1!J:K,2,0)</f>
        <v>C</v>
      </c>
      <c r="E4261" t="str">
        <f t="shared" si="396"/>
        <v>C自习室</v>
      </c>
      <c r="F4261" t="str">
        <f>VLOOKUP(G4261,Sheet1!J:L,3,0)</f>
        <v>河南省</v>
      </c>
      <c r="G4261" t="s">
        <v>314</v>
      </c>
      <c r="H4261" s="2" t="str">
        <f>VLOOKUP(G4261,Sheet1!J:O,6,0)</f>
        <v>华北大区</v>
      </c>
      <c r="I4261">
        <v>89</v>
      </c>
      <c r="J4261">
        <v>0</v>
      </c>
      <c r="K4261" s="8">
        <f>VLOOKUP(C4261,'渗透率、续签率'!B:C,2,0)</f>
        <v>0.58299999999999996</v>
      </c>
      <c r="L4261" s="6">
        <f t="shared" si="397"/>
        <v>0</v>
      </c>
      <c r="M4261">
        <v>2</v>
      </c>
      <c r="N4261">
        <v>0</v>
      </c>
      <c r="O4261" s="24">
        <f t="shared" si="398"/>
        <v>0</v>
      </c>
      <c r="P4261" s="35">
        <f>VLOOKUP(E4261,'参数设置&amp;汇总'!O:X,10,0)</f>
        <v>0.01</v>
      </c>
      <c r="Q4261" s="37">
        <f t="shared" si="399"/>
        <v>0.02</v>
      </c>
      <c r="R4261">
        <v>0.85</v>
      </c>
      <c r="S4261" s="38">
        <f t="shared" si="400"/>
        <v>2.3529411764705882E-2</v>
      </c>
      <c r="T4261" s="9">
        <f t="shared" si="401"/>
        <v>1.0188235294117647E-2</v>
      </c>
      <c r="V4261" s="11"/>
    </row>
    <row r="4262" spans="2:22" ht="18">
      <c r="B4262" t="s">
        <v>550</v>
      </c>
      <c r="C4262" t="s">
        <v>556</v>
      </c>
      <c r="D4262" t="str">
        <f>VLOOKUP(G4262,Sheet1!J:K,2,0)</f>
        <v>C</v>
      </c>
      <c r="E4262" t="str">
        <f t="shared" si="396"/>
        <v>C自习室</v>
      </c>
      <c r="F4262" t="str">
        <f>VLOOKUP(G4262,Sheet1!J:L,3,0)</f>
        <v>福建省</v>
      </c>
      <c r="G4262" t="s">
        <v>315</v>
      </c>
      <c r="H4262" s="2" t="str">
        <f>VLOOKUP(G4262,Sheet1!J:O,6,0)</f>
        <v>华南大区</v>
      </c>
      <c r="I4262">
        <v>71</v>
      </c>
      <c r="J4262">
        <v>0</v>
      </c>
      <c r="K4262" s="8">
        <f>VLOOKUP(C4262,'渗透率、续签率'!B:C,2,0)</f>
        <v>0.58299999999999996</v>
      </c>
      <c r="L4262" s="6">
        <f t="shared" si="397"/>
        <v>0</v>
      </c>
      <c r="M4262">
        <v>10</v>
      </c>
      <c r="N4262">
        <v>0</v>
      </c>
      <c r="O4262" s="24">
        <f t="shared" si="398"/>
        <v>0</v>
      </c>
      <c r="P4262" s="35">
        <f>VLOOKUP(E4262,'参数设置&amp;汇总'!O:X,10,0)</f>
        <v>0.01</v>
      </c>
      <c r="Q4262" s="37">
        <f t="shared" si="399"/>
        <v>0.1</v>
      </c>
      <c r="R4262">
        <v>0.85</v>
      </c>
      <c r="S4262" s="38">
        <f t="shared" si="400"/>
        <v>0.11764705882352942</v>
      </c>
      <c r="T4262" s="9">
        <f t="shared" si="401"/>
        <v>5.094117647058824E-2</v>
      </c>
      <c r="V4262" s="11"/>
    </row>
    <row r="4263" spans="2:22" ht="18">
      <c r="B4263" t="s">
        <v>550</v>
      </c>
      <c r="C4263" t="s">
        <v>556</v>
      </c>
      <c r="D4263" t="str">
        <f>VLOOKUP(G4263,Sheet1!J:K,2,0)</f>
        <v>C</v>
      </c>
      <c r="E4263" t="str">
        <f t="shared" si="396"/>
        <v>C自习室</v>
      </c>
      <c r="F4263" t="str">
        <f>VLOOKUP(G4263,Sheet1!J:L,3,0)</f>
        <v>山东省</v>
      </c>
      <c r="G4263" t="s">
        <v>316</v>
      </c>
      <c r="H4263" s="2" t="str">
        <f>VLOOKUP(G4263,Sheet1!J:O,6,0)</f>
        <v>华北大区</v>
      </c>
      <c r="I4263">
        <v>384</v>
      </c>
      <c r="J4263">
        <v>0</v>
      </c>
      <c r="K4263" s="8">
        <f>VLOOKUP(C4263,'渗透率、续签率'!B:C,2,0)</f>
        <v>0.58299999999999996</v>
      </c>
      <c r="L4263" s="6">
        <f t="shared" si="397"/>
        <v>0</v>
      </c>
      <c r="M4263">
        <v>92</v>
      </c>
      <c r="N4263">
        <v>0</v>
      </c>
      <c r="O4263" s="24">
        <f t="shared" si="398"/>
        <v>0</v>
      </c>
      <c r="P4263" s="35">
        <f>VLOOKUP(E4263,'参数设置&amp;汇总'!O:X,10,0)</f>
        <v>0.01</v>
      </c>
      <c r="Q4263" s="37">
        <f t="shared" si="399"/>
        <v>0.92</v>
      </c>
      <c r="R4263">
        <v>0.85</v>
      </c>
      <c r="S4263" s="38">
        <f t="shared" si="400"/>
        <v>1.0823529411764707</v>
      </c>
      <c r="T4263" s="9">
        <f t="shared" si="401"/>
        <v>0.46865882352941185</v>
      </c>
      <c r="V4263" s="11"/>
    </row>
    <row r="4264" spans="2:22" ht="18">
      <c r="B4264" t="s">
        <v>550</v>
      </c>
      <c r="C4264" t="s">
        <v>556</v>
      </c>
      <c r="D4264" t="str">
        <f>VLOOKUP(G4264,Sheet1!J:K,2,0)</f>
        <v>C</v>
      </c>
      <c r="E4264" t="str">
        <f t="shared" si="396"/>
        <v>C自习室</v>
      </c>
      <c r="F4264" t="str">
        <f>VLOOKUP(G4264,Sheet1!J:L,3,0)</f>
        <v>湖北省</v>
      </c>
      <c r="G4264" t="s">
        <v>317</v>
      </c>
      <c r="H4264" s="2" t="str">
        <f>VLOOKUP(G4264,Sheet1!J:O,6,0)</f>
        <v>华南大区</v>
      </c>
      <c r="I4264">
        <v>7</v>
      </c>
      <c r="J4264">
        <v>0</v>
      </c>
      <c r="K4264" s="8">
        <f>VLOOKUP(C4264,'渗透率、续签率'!B:C,2,0)</f>
        <v>0.58299999999999996</v>
      </c>
      <c r="L4264" s="6">
        <f t="shared" si="397"/>
        <v>0</v>
      </c>
      <c r="M4264">
        <v>0</v>
      </c>
      <c r="N4264">
        <v>0</v>
      </c>
      <c r="O4264" s="24" t="e">
        <f t="shared" si="398"/>
        <v>#DIV/0!</v>
      </c>
      <c r="P4264" s="35">
        <f>VLOOKUP(E4264,'参数设置&amp;汇总'!O:X,10,0)</f>
        <v>0.01</v>
      </c>
      <c r="Q4264" s="37">
        <f t="shared" si="399"/>
        <v>0</v>
      </c>
      <c r="R4264">
        <v>0.85</v>
      </c>
      <c r="S4264" s="38">
        <f t="shared" si="400"/>
        <v>0</v>
      </c>
      <c r="T4264" s="9">
        <f t="shared" si="401"/>
        <v>0</v>
      </c>
      <c r="V4264" s="11"/>
    </row>
    <row r="4265" spans="2:22" ht="18">
      <c r="B4265" t="s">
        <v>550</v>
      </c>
      <c r="C4265" t="s">
        <v>556</v>
      </c>
      <c r="D4265" t="str">
        <f>VLOOKUP(G4265,Sheet1!J:K,2,0)</f>
        <v>C</v>
      </c>
      <c r="E4265" t="str">
        <f t="shared" si="396"/>
        <v>C自习室</v>
      </c>
      <c r="F4265" t="str">
        <f>VLOOKUP(G4265,Sheet1!J:L,3,0)</f>
        <v>广东省</v>
      </c>
      <c r="G4265" t="s">
        <v>318</v>
      </c>
      <c r="H4265" s="2" t="str">
        <f>VLOOKUP(G4265,Sheet1!J:O,6,0)</f>
        <v>华南大区</v>
      </c>
      <c r="I4265">
        <v>12</v>
      </c>
      <c r="J4265">
        <v>0</v>
      </c>
      <c r="K4265" s="8">
        <f>VLOOKUP(C4265,'渗透率、续签率'!B:C,2,0)</f>
        <v>0.58299999999999996</v>
      </c>
      <c r="L4265" s="6">
        <f t="shared" si="397"/>
        <v>0</v>
      </c>
      <c r="M4265">
        <v>1</v>
      </c>
      <c r="N4265">
        <v>0</v>
      </c>
      <c r="O4265" s="24">
        <f t="shared" si="398"/>
        <v>0</v>
      </c>
      <c r="P4265" s="35">
        <f>VLOOKUP(E4265,'参数设置&amp;汇总'!O:X,10,0)</f>
        <v>0.01</v>
      </c>
      <c r="Q4265" s="37">
        <f t="shared" si="399"/>
        <v>0.01</v>
      </c>
      <c r="R4265">
        <v>0.85</v>
      </c>
      <c r="S4265" s="38">
        <f t="shared" si="400"/>
        <v>1.1764705882352941E-2</v>
      </c>
      <c r="T4265" s="9">
        <f t="shared" si="401"/>
        <v>5.0941176470588236E-3</v>
      </c>
      <c r="V4265" s="11"/>
    </row>
    <row r="4266" spans="2:22" ht="18">
      <c r="B4266" t="s">
        <v>550</v>
      </c>
      <c r="C4266" t="s">
        <v>556</v>
      </c>
      <c r="D4266" t="str">
        <f>VLOOKUP(G4266,Sheet1!J:K,2,0)</f>
        <v>C</v>
      </c>
      <c r="E4266" t="str">
        <f t="shared" si="396"/>
        <v>C自习室</v>
      </c>
      <c r="F4266" t="str">
        <f>VLOOKUP(G4266,Sheet1!J:L,3,0)</f>
        <v>海南省</v>
      </c>
      <c r="G4266" t="s">
        <v>319</v>
      </c>
      <c r="H4266" s="2" t="str">
        <f>VLOOKUP(G4266,Sheet1!J:O,6,0)</f>
        <v>华南大区</v>
      </c>
      <c r="I4266">
        <v>1</v>
      </c>
      <c r="J4266">
        <v>0</v>
      </c>
      <c r="K4266" s="8">
        <f>VLOOKUP(C4266,'渗透率、续签率'!B:C,2,0)</f>
        <v>0.58299999999999996</v>
      </c>
      <c r="L4266" s="6">
        <f t="shared" si="397"/>
        <v>0</v>
      </c>
      <c r="M4266">
        <v>0</v>
      </c>
      <c r="N4266">
        <v>0</v>
      </c>
      <c r="O4266" s="24" t="e">
        <f t="shared" si="398"/>
        <v>#DIV/0!</v>
      </c>
      <c r="P4266" s="35">
        <f>VLOOKUP(E4266,'参数设置&amp;汇总'!O:X,10,0)</f>
        <v>0.01</v>
      </c>
      <c r="Q4266" s="37">
        <f t="shared" si="399"/>
        <v>0</v>
      </c>
      <c r="R4266">
        <v>0.85</v>
      </c>
      <c r="S4266" s="38">
        <f t="shared" si="400"/>
        <v>0</v>
      </c>
      <c r="T4266" s="9">
        <f t="shared" si="401"/>
        <v>0</v>
      </c>
      <c r="V4266" s="11"/>
    </row>
    <row r="4267" spans="2:22" ht="18">
      <c r="B4267" t="s">
        <v>550</v>
      </c>
      <c r="C4267" t="s">
        <v>556</v>
      </c>
      <c r="D4267" t="str">
        <f>VLOOKUP(G4267,Sheet1!J:K,2,0)</f>
        <v>C</v>
      </c>
      <c r="E4267" t="str">
        <f t="shared" si="396"/>
        <v>C自习室</v>
      </c>
      <c r="F4267" t="str">
        <f>VLOOKUP(G4267,Sheet1!J:L,3,0)</f>
        <v>澳门特别行政区</v>
      </c>
      <c r="G4267" t="s">
        <v>320</v>
      </c>
      <c r="H4267" s="2">
        <f>VLOOKUP(G4267,Sheet1!J:O,6,0)</f>
        <v>0</v>
      </c>
      <c r="I4267">
        <v>2</v>
      </c>
      <c r="J4267">
        <v>0</v>
      </c>
      <c r="K4267" s="8">
        <f>VLOOKUP(C4267,'渗透率、续签率'!B:C,2,0)</f>
        <v>0.58299999999999996</v>
      </c>
      <c r="L4267" s="6">
        <f t="shared" si="397"/>
        <v>0</v>
      </c>
      <c r="M4267">
        <v>2</v>
      </c>
      <c r="N4267">
        <v>0</v>
      </c>
      <c r="O4267" s="24">
        <f t="shared" si="398"/>
        <v>0</v>
      </c>
      <c r="P4267" s="35">
        <f>VLOOKUP(E4267,'参数设置&amp;汇总'!O:X,10,0)</f>
        <v>0.01</v>
      </c>
      <c r="Q4267" s="37">
        <f t="shared" si="399"/>
        <v>0.02</v>
      </c>
      <c r="R4267">
        <v>0.85</v>
      </c>
      <c r="S4267" s="38">
        <f t="shared" si="400"/>
        <v>2.3529411764705882E-2</v>
      </c>
      <c r="T4267" s="9">
        <f t="shared" si="401"/>
        <v>1.0188235294117647E-2</v>
      </c>
      <c r="V4267" s="11"/>
    </row>
    <row r="4268" spans="2:22" ht="18">
      <c r="B4268" t="s">
        <v>550</v>
      </c>
      <c r="C4268" t="s">
        <v>556</v>
      </c>
      <c r="D4268" t="str">
        <f>VLOOKUP(G4268,Sheet1!J:K,2,0)</f>
        <v>C</v>
      </c>
      <c r="E4268" t="str">
        <f t="shared" si="396"/>
        <v>C自习室</v>
      </c>
      <c r="F4268" t="str">
        <f>VLOOKUP(G4268,Sheet1!J:L,3,0)</f>
        <v>河南省</v>
      </c>
      <c r="G4268" t="s">
        <v>321</v>
      </c>
      <c r="H4268" s="2" t="str">
        <f>VLOOKUP(G4268,Sheet1!J:O,6,0)</f>
        <v>华北大区</v>
      </c>
      <c r="I4268">
        <v>135</v>
      </c>
      <c r="J4268">
        <v>0</v>
      </c>
      <c r="K4268" s="8">
        <f>VLOOKUP(C4268,'渗透率、续签率'!B:C,2,0)</f>
        <v>0.58299999999999996</v>
      </c>
      <c r="L4268" s="6">
        <f t="shared" si="397"/>
        <v>0</v>
      </c>
      <c r="M4268">
        <v>38</v>
      </c>
      <c r="N4268">
        <v>0</v>
      </c>
      <c r="O4268" s="24">
        <f t="shared" si="398"/>
        <v>0</v>
      </c>
      <c r="P4268" s="35">
        <f>VLOOKUP(E4268,'参数设置&amp;汇总'!O:X,10,0)</f>
        <v>0.01</v>
      </c>
      <c r="Q4268" s="37">
        <f t="shared" si="399"/>
        <v>0.38</v>
      </c>
      <c r="R4268">
        <v>0.85</v>
      </c>
      <c r="S4268" s="38">
        <f t="shared" si="400"/>
        <v>0.44705882352941179</v>
      </c>
      <c r="T4268" s="9">
        <f t="shared" si="401"/>
        <v>0.19357647058823529</v>
      </c>
      <c r="V4268" s="11"/>
    </row>
    <row r="4269" spans="2:22" ht="18">
      <c r="B4269" t="s">
        <v>550</v>
      </c>
      <c r="C4269" t="s">
        <v>556</v>
      </c>
      <c r="D4269" t="str">
        <f>VLOOKUP(G4269,Sheet1!J:K,2,0)</f>
        <v>C</v>
      </c>
      <c r="E4269" t="str">
        <f t="shared" si="396"/>
        <v>C自习室</v>
      </c>
      <c r="F4269" t="str">
        <f>VLOOKUP(G4269,Sheet1!J:L,3,0)</f>
        <v>山东省</v>
      </c>
      <c r="G4269" t="s">
        <v>322</v>
      </c>
      <c r="H4269" s="2" t="str">
        <f>VLOOKUP(G4269,Sheet1!J:O,6,0)</f>
        <v>华北大区</v>
      </c>
      <c r="I4269">
        <v>168</v>
      </c>
      <c r="J4269">
        <v>3</v>
      </c>
      <c r="K4269" s="8">
        <f>VLOOKUP(C4269,'渗透率、续签率'!B:C,2,0)</f>
        <v>0.58299999999999996</v>
      </c>
      <c r="L4269" s="6">
        <f t="shared" si="397"/>
        <v>1.7857142857142856E-2</v>
      </c>
      <c r="M4269">
        <v>48</v>
      </c>
      <c r="N4269">
        <v>2</v>
      </c>
      <c r="O4269" s="24">
        <f t="shared" si="398"/>
        <v>4.1666666666666664E-2</v>
      </c>
      <c r="P4269" s="35">
        <f>VLOOKUP(E4269,'参数设置&amp;汇总'!O:X,10,0)</f>
        <v>0.01</v>
      </c>
      <c r="Q4269" s="37">
        <f t="shared" si="399"/>
        <v>2</v>
      </c>
      <c r="R4269">
        <v>0.85</v>
      </c>
      <c r="S4269" s="38">
        <f t="shared" si="400"/>
        <v>0.98117647058823543</v>
      </c>
      <c r="T4269" s="9">
        <f t="shared" si="401"/>
        <v>0.42484941176470592</v>
      </c>
      <c r="U4269" s="1"/>
      <c r="V4269" s="11"/>
    </row>
    <row r="4270" spans="2:22" ht="18">
      <c r="B4270" t="s">
        <v>550</v>
      </c>
      <c r="C4270" t="s">
        <v>556</v>
      </c>
      <c r="D4270" t="str">
        <f>VLOOKUP(G4270,Sheet1!J:K,2,0)</f>
        <v>C</v>
      </c>
      <c r="E4270" t="str">
        <f t="shared" si="396"/>
        <v>C自习室</v>
      </c>
      <c r="F4270" t="str">
        <f>VLOOKUP(G4270,Sheet1!J:L,3,0)</f>
        <v>河南省</v>
      </c>
      <c r="G4270" t="s">
        <v>323</v>
      </c>
      <c r="H4270" s="2" t="str">
        <f>VLOOKUP(G4270,Sheet1!J:O,6,0)</f>
        <v>华北大区</v>
      </c>
      <c r="I4270">
        <v>145</v>
      </c>
      <c r="J4270">
        <v>0</v>
      </c>
      <c r="K4270" s="8">
        <f>VLOOKUP(C4270,'渗透率、续签率'!B:C,2,0)</f>
        <v>0.58299999999999996</v>
      </c>
      <c r="L4270" s="6">
        <f t="shared" si="397"/>
        <v>0</v>
      </c>
      <c r="M4270">
        <v>3</v>
      </c>
      <c r="N4270">
        <v>0</v>
      </c>
      <c r="O4270" s="24">
        <f t="shared" si="398"/>
        <v>0</v>
      </c>
      <c r="P4270" s="35">
        <f>VLOOKUP(E4270,'参数设置&amp;汇总'!O:X,10,0)</f>
        <v>0.01</v>
      </c>
      <c r="Q4270" s="37">
        <f t="shared" si="399"/>
        <v>0.03</v>
      </c>
      <c r="R4270">
        <v>0.85</v>
      </c>
      <c r="S4270" s="38">
        <f t="shared" si="400"/>
        <v>3.5294117647058823E-2</v>
      </c>
      <c r="T4270" s="9">
        <f t="shared" si="401"/>
        <v>1.5282352941176471E-2</v>
      </c>
      <c r="U4270" s="1"/>
      <c r="V4270" s="11"/>
    </row>
    <row r="4271" spans="2:22" ht="18">
      <c r="B4271" t="s">
        <v>550</v>
      </c>
      <c r="C4271" t="s">
        <v>556</v>
      </c>
      <c r="D4271" t="str">
        <f>VLOOKUP(G4271,Sheet1!J:K,2,0)</f>
        <v>C</v>
      </c>
      <c r="E4271" t="str">
        <f t="shared" si="396"/>
        <v>C自习室</v>
      </c>
      <c r="F4271" t="str">
        <f>VLOOKUP(G4271,Sheet1!J:L,3,0)</f>
        <v>黑龙江省</v>
      </c>
      <c r="G4271" t="s">
        <v>324</v>
      </c>
      <c r="H4271" s="2" t="str">
        <f>VLOOKUP(G4271,Sheet1!J:O,6,0)</f>
        <v>华北大区</v>
      </c>
      <c r="I4271">
        <v>105</v>
      </c>
      <c r="J4271">
        <v>0</v>
      </c>
      <c r="K4271" s="8">
        <f>VLOOKUP(C4271,'渗透率、续签率'!B:C,2,0)</f>
        <v>0.58299999999999996</v>
      </c>
      <c r="L4271" s="6">
        <f t="shared" si="397"/>
        <v>0</v>
      </c>
      <c r="M4271">
        <v>34</v>
      </c>
      <c r="N4271">
        <v>0</v>
      </c>
      <c r="O4271" s="24">
        <f t="shared" si="398"/>
        <v>0</v>
      </c>
      <c r="P4271" s="35">
        <f>VLOOKUP(E4271,'参数设置&amp;汇总'!O:X,10,0)</f>
        <v>0.01</v>
      </c>
      <c r="Q4271" s="37">
        <f t="shared" si="399"/>
        <v>0.34</v>
      </c>
      <c r="R4271">
        <v>0.85</v>
      </c>
      <c r="S4271" s="38">
        <f t="shared" si="400"/>
        <v>0.4</v>
      </c>
      <c r="T4271" s="9">
        <f t="shared" si="401"/>
        <v>0.17320000000000002</v>
      </c>
      <c r="U4271" s="1"/>
      <c r="V4271" s="11"/>
    </row>
    <row r="4272" spans="2:22" ht="18">
      <c r="B4272" t="s">
        <v>550</v>
      </c>
      <c r="C4272" t="s">
        <v>556</v>
      </c>
      <c r="D4272" t="str">
        <f>VLOOKUP(G4272,Sheet1!J:K,2,0)</f>
        <v>C</v>
      </c>
      <c r="E4272" t="str">
        <f t="shared" si="396"/>
        <v>C自习室</v>
      </c>
      <c r="F4272" t="str">
        <f>VLOOKUP(G4272,Sheet1!J:L,3,0)</f>
        <v>广西壮族自治区</v>
      </c>
      <c r="G4272" t="s">
        <v>325</v>
      </c>
      <c r="H4272" s="2" t="str">
        <f>VLOOKUP(G4272,Sheet1!J:O,6,0)</f>
        <v>华南大区</v>
      </c>
      <c r="I4272">
        <v>41</v>
      </c>
      <c r="J4272">
        <v>0</v>
      </c>
      <c r="K4272" s="8">
        <f>VLOOKUP(C4272,'渗透率、续签率'!B:C,2,0)</f>
        <v>0.58299999999999996</v>
      </c>
      <c r="L4272" s="6">
        <f t="shared" si="397"/>
        <v>0</v>
      </c>
      <c r="M4272">
        <v>0</v>
      </c>
      <c r="N4272">
        <v>0</v>
      </c>
      <c r="O4272" s="24" t="e">
        <f t="shared" si="398"/>
        <v>#DIV/0!</v>
      </c>
      <c r="P4272" s="35">
        <f>VLOOKUP(E4272,'参数设置&amp;汇总'!O:X,10,0)</f>
        <v>0.01</v>
      </c>
      <c r="Q4272" s="37">
        <f t="shared" si="399"/>
        <v>0</v>
      </c>
      <c r="R4272">
        <v>0.85</v>
      </c>
      <c r="S4272" s="38">
        <f t="shared" si="400"/>
        <v>0</v>
      </c>
      <c r="T4272" s="9">
        <f t="shared" si="401"/>
        <v>0</v>
      </c>
      <c r="U4272" s="1"/>
      <c r="V4272" s="11"/>
    </row>
    <row r="4273" spans="2:22" ht="18">
      <c r="B4273" t="s">
        <v>550</v>
      </c>
      <c r="C4273" t="s">
        <v>556</v>
      </c>
      <c r="D4273" t="str">
        <f>VLOOKUP(G4273,Sheet1!J:K,2,0)</f>
        <v>C</v>
      </c>
      <c r="E4273" t="str">
        <f t="shared" si="396"/>
        <v>C自习室</v>
      </c>
      <c r="F4273" t="str">
        <f>VLOOKUP(G4273,Sheet1!J:L,3,0)</f>
        <v>青海省</v>
      </c>
      <c r="G4273" t="s">
        <v>326</v>
      </c>
      <c r="H4273" s="2" t="str">
        <f>VLOOKUP(G4273,Sheet1!J:O,6,0)</f>
        <v>华北大区</v>
      </c>
      <c r="I4273">
        <v>5</v>
      </c>
      <c r="J4273">
        <v>0</v>
      </c>
      <c r="K4273" s="8">
        <f>VLOOKUP(C4273,'渗透率、续签率'!B:C,2,0)</f>
        <v>0.58299999999999996</v>
      </c>
      <c r="L4273" s="6">
        <f t="shared" si="397"/>
        <v>0</v>
      </c>
      <c r="M4273">
        <v>0</v>
      </c>
      <c r="N4273">
        <v>0</v>
      </c>
      <c r="O4273" s="24" t="e">
        <f t="shared" si="398"/>
        <v>#DIV/0!</v>
      </c>
      <c r="P4273" s="35">
        <f>VLOOKUP(E4273,'参数设置&amp;汇总'!O:X,10,0)</f>
        <v>0.01</v>
      </c>
      <c r="Q4273" s="37">
        <f t="shared" si="399"/>
        <v>0</v>
      </c>
      <c r="R4273">
        <v>0.85</v>
      </c>
      <c r="S4273" s="38">
        <f t="shared" si="400"/>
        <v>0</v>
      </c>
      <c r="T4273" s="9">
        <f t="shared" si="401"/>
        <v>0</v>
      </c>
      <c r="U4273" s="1"/>
      <c r="V4273" s="11"/>
    </row>
    <row r="4274" spans="2:22" ht="18">
      <c r="B4274" t="s">
        <v>550</v>
      </c>
      <c r="C4274" t="s">
        <v>556</v>
      </c>
      <c r="D4274" t="str">
        <f>VLOOKUP(G4274,Sheet1!J:K,2,0)</f>
        <v>C</v>
      </c>
      <c r="E4274" t="str">
        <f t="shared" si="396"/>
        <v>C自习室</v>
      </c>
      <c r="F4274" t="str">
        <f>VLOOKUP(G4274,Sheet1!J:L,3,0)</f>
        <v>云南省</v>
      </c>
      <c r="G4274" t="s">
        <v>327</v>
      </c>
      <c r="H4274" s="2" t="str">
        <f>VLOOKUP(G4274,Sheet1!J:O,6,0)</f>
        <v>华南大区</v>
      </c>
      <c r="I4274">
        <v>14</v>
      </c>
      <c r="J4274">
        <v>0</v>
      </c>
      <c r="K4274" s="8">
        <f>VLOOKUP(C4274,'渗透率、续签率'!B:C,2,0)</f>
        <v>0.58299999999999996</v>
      </c>
      <c r="L4274" s="6">
        <f t="shared" si="397"/>
        <v>0</v>
      </c>
      <c r="M4274">
        <v>0</v>
      </c>
      <c r="N4274">
        <v>0</v>
      </c>
      <c r="O4274" s="24" t="e">
        <f t="shared" si="398"/>
        <v>#DIV/0!</v>
      </c>
      <c r="P4274" s="35">
        <f>VLOOKUP(E4274,'参数设置&amp;汇总'!O:X,10,0)</f>
        <v>0.01</v>
      </c>
      <c r="Q4274" s="37">
        <f t="shared" si="399"/>
        <v>0</v>
      </c>
      <c r="R4274">
        <v>0.85</v>
      </c>
      <c r="S4274" s="38">
        <f t="shared" si="400"/>
        <v>0</v>
      </c>
      <c r="T4274" s="9">
        <f t="shared" si="401"/>
        <v>0</v>
      </c>
      <c r="U4274" s="1"/>
      <c r="V4274" s="11"/>
    </row>
    <row r="4275" spans="2:22" ht="18">
      <c r="B4275" t="s">
        <v>550</v>
      </c>
      <c r="C4275" t="s">
        <v>556</v>
      </c>
      <c r="D4275" t="str">
        <f>VLOOKUP(G4275,Sheet1!J:K,2,0)</f>
        <v>C</v>
      </c>
      <c r="E4275" t="str">
        <f t="shared" si="396"/>
        <v>C自习室</v>
      </c>
      <c r="F4275" t="str">
        <f>VLOOKUP(G4275,Sheet1!J:L,3,0)</f>
        <v>广东省</v>
      </c>
      <c r="G4275" t="s">
        <v>328</v>
      </c>
      <c r="H4275" s="2" t="str">
        <f>VLOOKUP(G4275,Sheet1!J:O,6,0)</f>
        <v>华南大区</v>
      </c>
      <c r="I4275">
        <v>79</v>
      </c>
      <c r="J4275">
        <v>1</v>
      </c>
      <c r="K4275" s="8">
        <f>VLOOKUP(C4275,'渗透率、续签率'!B:C,2,0)</f>
        <v>0.58299999999999996</v>
      </c>
      <c r="L4275" s="6">
        <f t="shared" si="397"/>
        <v>1.2658227848101266E-2</v>
      </c>
      <c r="M4275">
        <v>13</v>
      </c>
      <c r="N4275">
        <v>0</v>
      </c>
      <c r="O4275" s="24">
        <f t="shared" si="398"/>
        <v>0</v>
      </c>
      <c r="P4275" s="35">
        <f>VLOOKUP(E4275,'参数设置&amp;汇总'!O:X,10,0)</f>
        <v>0.01</v>
      </c>
      <c r="Q4275" s="37">
        <f t="shared" si="399"/>
        <v>0.13</v>
      </c>
      <c r="R4275">
        <v>0.85</v>
      </c>
      <c r="S4275" s="38">
        <f t="shared" si="400"/>
        <v>0.15294117647058825</v>
      </c>
      <c r="T4275" s="9">
        <f t="shared" si="401"/>
        <v>6.6223529411764709E-2</v>
      </c>
      <c r="U4275" s="1"/>
      <c r="V4275" s="11"/>
    </row>
    <row r="4276" spans="2:22" ht="18">
      <c r="B4276" t="s">
        <v>550</v>
      </c>
      <c r="C4276" t="s">
        <v>556</v>
      </c>
      <c r="D4276" t="str">
        <f>VLOOKUP(G4276,Sheet1!J:K,2,0)</f>
        <v>C</v>
      </c>
      <c r="E4276" t="str">
        <f t="shared" si="396"/>
        <v>C自习室</v>
      </c>
      <c r="F4276" t="str">
        <f>VLOOKUP(G4276,Sheet1!J:L,3,0)</f>
        <v>海南省</v>
      </c>
      <c r="G4276" t="s">
        <v>330</v>
      </c>
      <c r="H4276" s="2" t="str">
        <f>VLOOKUP(G4276,Sheet1!J:O,6,0)</f>
        <v>华南大区</v>
      </c>
      <c r="I4276">
        <v>3</v>
      </c>
      <c r="J4276">
        <v>0</v>
      </c>
      <c r="K4276" s="8">
        <f>VLOOKUP(C4276,'渗透率、续签率'!B:C,2,0)</f>
        <v>0.58299999999999996</v>
      </c>
      <c r="L4276" s="6">
        <f t="shared" si="397"/>
        <v>0</v>
      </c>
      <c r="M4276">
        <v>0</v>
      </c>
      <c r="N4276">
        <v>0</v>
      </c>
      <c r="O4276" s="24" t="e">
        <f t="shared" si="398"/>
        <v>#DIV/0!</v>
      </c>
      <c r="P4276" s="35">
        <f>VLOOKUP(E4276,'参数设置&amp;汇总'!O:X,10,0)</f>
        <v>0.01</v>
      </c>
      <c r="Q4276" s="37">
        <f t="shared" si="399"/>
        <v>0</v>
      </c>
      <c r="R4276">
        <v>0.85</v>
      </c>
      <c r="S4276" s="38">
        <f t="shared" si="400"/>
        <v>0</v>
      </c>
      <c r="T4276" s="9">
        <f t="shared" si="401"/>
        <v>0</v>
      </c>
      <c r="U4276" s="1"/>
      <c r="V4276" s="11"/>
    </row>
    <row r="4277" spans="2:22" ht="18">
      <c r="B4277" t="s">
        <v>550</v>
      </c>
      <c r="C4277" t="s">
        <v>556</v>
      </c>
      <c r="D4277" t="str">
        <f>VLOOKUP(G4277,Sheet1!J:K,2,0)</f>
        <v>C</v>
      </c>
      <c r="E4277" t="str">
        <f t="shared" si="396"/>
        <v>C自习室</v>
      </c>
      <c r="F4277" t="str">
        <f>VLOOKUP(G4277,Sheet1!J:L,3,0)</f>
        <v>甘肃省</v>
      </c>
      <c r="G4277" t="s">
        <v>331</v>
      </c>
      <c r="H4277" s="2" t="str">
        <f>VLOOKUP(G4277,Sheet1!J:O,6,0)</f>
        <v>华北大区</v>
      </c>
      <c r="I4277">
        <v>2</v>
      </c>
      <c r="J4277">
        <v>0</v>
      </c>
      <c r="K4277" s="8">
        <f>VLOOKUP(C4277,'渗透率、续签率'!B:C,2,0)</f>
        <v>0.58299999999999996</v>
      </c>
      <c r="L4277" s="6">
        <f t="shared" si="397"/>
        <v>0</v>
      </c>
      <c r="M4277">
        <v>0</v>
      </c>
      <c r="N4277">
        <v>0</v>
      </c>
      <c r="O4277" s="24" t="e">
        <f t="shared" si="398"/>
        <v>#DIV/0!</v>
      </c>
      <c r="P4277" s="35">
        <f>VLOOKUP(E4277,'参数设置&amp;汇总'!O:X,10,0)</f>
        <v>0.01</v>
      </c>
      <c r="Q4277" s="37">
        <f t="shared" si="399"/>
        <v>0</v>
      </c>
      <c r="R4277">
        <v>0.85</v>
      </c>
      <c r="S4277" s="38">
        <f t="shared" si="400"/>
        <v>0</v>
      </c>
      <c r="T4277" s="9">
        <f t="shared" si="401"/>
        <v>0</v>
      </c>
      <c r="V4277" s="11"/>
    </row>
    <row r="4278" spans="2:22" ht="18">
      <c r="B4278" t="s">
        <v>550</v>
      </c>
      <c r="C4278" t="s">
        <v>556</v>
      </c>
      <c r="D4278" t="str">
        <f>VLOOKUP(G4278,Sheet1!J:K,2,0)</f>
        <v>C</v>
      </c>
      <c r="E4278" t="str">
        <f t="shared" si="396"/>
        <v>C自习室</v>
      </c>
      <c r="F4278" t="str">
        <f>VLOOKUP(G4278,Sheet1!J:L,3,0)</f>
        <v>四川省</v>
      </c>
      <c r="G4278" t="s">
        <v>332</v>
      </c>
      <c r="H4278" s="2" t="str">
        <f>VLOOKUP(G4278,Sheet1!J:O,6,0)</f>
        <v>华北大区</v>
      </c>
      <c r="I4278">
        <v>0</v>
      </c>
      <c r="J4278">
        <v>0</v>
      </c>
      <c r="K4278" s="8">
        <f>VLOOKUP(C4278,'渗透率、续签率'!B:C,2,0)</f>
        <v>0.58299999999999996</v>
      </c>
      <c r="L4278" s="6" t="e">
        <f t="shared" si="397"/>
        <v>#DIV/0!</v>
      </c>
      <c r="M4278">
        <v>0</v>
      </c>
      <c r="N4278">
        <v>0</v>
      </c>
      <c r="O4278" s="24" t="e">
        <f t="shared" si="398"/>
        <v>#DIV/0!</v>
      </c>
      <c r="P4278" s="35">
        <f>VLOOKUP(E4278,'参数设置&amp;汇总'!O:X,10,0)</f>
        <v>0.01</v>
      </c>
      <c r="Q4278" s="37">
        <f t="shared" si="399"/>
        <v>0</v>
      </c>
      <c r="R4278">
        <v>0.85</v>
      </c>
      <c r="S4278" s="38">
        <f t="shared" si="400"/>
        <v>0</v>
      </c>
      <c r="T4278" s="9">
        <f t="shared" si="401"/>
        <v>0</v>
      </c>
      <c r="U4278" s="1"/>
      <c r="V4278" s="11"/>
    </row>
    <row r="4279" spans="2:22" ht="18">
      <c r="B4279" t="s">
        <v>550</v>
      </c>
      <c r="C4279" t="s">
        <v>556</v>
      </c>
      <c r="D4279" t="str">
        <f>VLOOKUP(G4279,Sheet1!J:K,2,0)</f>
        <v>C</v>
      </c>
      <c r="E4279" t="str">
        <f t="shared" si="396"/>
        <v>C自习室</v>
      </c>
      <c r="F4279" t="str">
        <f>VLOOKUP(G4279,Sheet1!J:L,3,0)</f>
        <v>吉林省</v>
      </c>
      <c r="G4279" t="s">
        <v>333</v>
      </c>
      <c r="H4279" s="2" t="str">
        <f>VLOOKUP(G4279,Sheet1!J:O,6,0)</f>
        <v>华北大区</v>
      </c>
      <c r="I4279">
        <v>110</v>
      </c>
      <c r="J4279">
        <v>1</v>
      </c>
      <c r="K4279" s="8">
        <f>VLOOKUP(C4279,'渗透率、续签率'!B:C,2,0)</f>
        <v>0.58299999999999996</v>
      </c>
      <c r="L4279" s="6">
        <f t="shared" si="397"/>
        <v>9.0909090909090905E-3</v>
      </c>
      <c r="M4279">
        <v>17</v>
      </c>
      <c r="N4279">
        <v>1</v>
      </c>
      <c r="O4279" s="24">
        <f t="shared" si="398"/>
        <v>5.8823529411764705E-2</v>
      </c>
      <c r="P4279" s="35">
        <f>VLOOKUP(E4279,'参数设置&amp;汇总'!O:X,10,0)</f>
        <v>0.01</v>
      </c>
      <c r="Q4279" s="37">
        <f t="shared" si="399"/>
        <v>1</v>
      </c>
      <c r="R4279">
        <v>0.85</v>
      </c>
      <c r="S4279" s="38">
        <f t="shared" si="400"/>
        <v>0.49058823529411771</v>
      </c>
      <c r="T4279" s="9">
        <f t="shared" si="401"/>
        <v>0.21242470588235296</v>
      </c>
      <c r="U4279" s="1"/>
      <c r="V4279" s="11"/>
    </row>
    <row r="4280" spans="2:22" ht="18">
      <c r="B4280" t="s">
        <v>550</v>
      </c>
      <c r="C4280" t="s">
        <v>556</v>
      </c>
      <c r="D4280" t="str">
        <f>VLOOKUP(G4280,Sheet1!J:K,2,0)</f>
        <v>C</v>
      </c>
      <c r="E4280" t="str">
        <f t="shared" si="396"/>
        <v>C自习室</v>
      </c>
      <c r="F4280" t="str">
        <f>VLOOKUP(G4280,Sheet1!J:L,3,0)</f>
        <v>吉林省</v>
      </c>
      <c r="G4280" t="s">
        <v>334</v>
      </c>
      <c r="H4280" s="2" t="str">
        <f>VLOOKUP(G4280,Sheet1!J:O,6,0)</f>
        <v>华北大区</v>
      </c>
      <c r="I4280">
        <v>39</v>
      </c>
      <c r="J4280">
        <v>0</v>
      </c>
      <c r="K4280" s="8">
        <f>VLOOKUP(C4280,'渗透率、续签率'!B:C,2,0)</f>
        <v>0.58299999999999996</v>
      </c>
      <c r="L4280" s="6">
        <f t="shared" si="397"/>
        <v>0</v>
      </c>
      <c r="M4280">
        <v>2</v>
      </c>
      <c r="N4280">
        <v>0</v>
      </c>
      <c r="O4280" s="24">
        <f t="shared" si="398"/>
        <v>0</v>
      </c>
      <c r="P4280" s="35">
        <f>VLOOKUP(E4280,'参数设置&amp;汇总'!O:X,10,0)</f>
        <v>0.01</v>
      </c>
      <c r="Q4280" s="37">
        <f t="shared" si="399"/>
        <v>0.02</v>
      </c>
      <c r="R4280">
        <v>0.85</v>
      </c>
      <c r="S4280" s="38">
        <f t="shared" si="400"/>
        <v>2.3529411764705882E-2</v>
      </c>
      <c r="T4280" s="9">
        <f t="shared" si="401"/>
        <v>1.0188235294117647E-2</v>
      </c>
      <c r="U4280" s="1"/>
      <c r="V4280" s="11"/>
    </row>
    <row r="4281" spans="2:22" ht="18">
      <c r="B4281" t="s">
        <v>550</v>
      </c>
      <c r="C4281" t="s">
        <v>556</v>
      </c>
      <c r="D4281" t="str">
        <f>VLOOKUP(G4281,Sheet1!J:K,2,0)</f>
        <v>C</v>
      </c>
      <c r="E4281" t="str">
        <f t="shared" si="396"/>
        <v>C自习室</v>
      </c>
      <c r="F4281" t="str">
        <f>VLOOKUP(G4281,Sheet1!J:L,3,0)</f>
        <v>海南省</v>
      </c>
      <c r="G4281" t="s">
        <v>336</v>
      </c>
      <c r="H4281" s="2" t="str">
        <f>VLOOKUP(G4281,Sheet1!J:O,6,0)</f>
        <v>华南大区</v>
      </c>
      <c r="I4281">
        <v>1</v>
      </c>
      <c r="J4281">
        <v>0</v>
      </c>
      <c r="K4281" s="8">
        <f>VLOOKUP(C4281,'渗透率、续签率'!B:C,2,0)</f>
        <v>0.58299999999999996</v>
      </c>
      <c r="L4281" s="6">
        <f t="shared" si="397"/>
        <v>0</v>
      </c>
      <c r="M4281">
        <v>0</v>
      </c>
      <c r="N4281">
        <v>0</v>
      </c>
      <c r="O4281" s="24" t="e">
        <f t="shared" si="398"/>
        <v>#DIV/0!</v>
      </c>
      <c r="P4281" s="35">
        <f>VLOOKUP(E4281,'参数设置&amp;汇总'!O:X,10,0)</f>
        <v>0.01</v>
      </c>
      <c r="Q4281" s="37">
        <f t="shared" si="399"/>
        <v>0</v>
      </c>
      <c r="R4281">
        <v>0.85</v>
      </c>
      <c r="S4281" s="38">
        <f t="shared" si="400"/>
        <v>0</v>
      </c>
      <c r="T4281" s="9">
        <f t="shared" si="401"/>
        <v>0</v>
      </c>
      <c r="U4281" s="1"/>
      <c r="V4281" s="11"/>
    </row>
    <row r="4282" spans="2:22" ht="18">
      <c r="B4282" t="s">
        <v>550</v>
      </c>
      <c r="C4282" t="s">
        <v>556</v>
      </c>
      <c r="D4282" t="str">
        <f>VLOOKUP(G4282,Sheet1!J:K,2,0)</f>
        <v>C</v>
      </c>
      <c r="E4282" t="str">
        <f t="shared" si="396"/>
        <v>C自习室</v>
      </c>
      <c r="F4282" t="str">
        <f>VLOOKUP(G4282,Sheet1!J:L,3,0)</f>
        <v>甘肃省</v>
      </c>
      <c r="G4282" t="s">
        <v>337</v>
      </c>
      <c r="H4282" s="2" t="str">
        <f>VLOOKUP(G4282,Sheet1!J:O,6,0)</f>
        <v>华北大区</v>
      </c>
      <c r="I4282">
        <v>40</v>
      </c>
      <c r="J4282">
        <v>0</v>
      </c>
      <c r="K4282" s="8">
        <f>VLOOKUP(C4282,'渗透率、续签率'!B:C,2,0)</f>
        <v>0.58299999999999996</v>
      </c>
      <c r="L4282" s="6">
        <f t="shared" si="397"/>
        <v>0</v>
      </c>
      <c r="M4282">
        <v>10</v>
      </c>
      <c r="N4282">
        <v>0</v>
      </c>
      <c r="O4282" s="24">
        <f t="shared" si="398"/>
        <v>0</v>
      </c>
      <c r="P4282" s="35">
        <f>VLOOKUP(E4282,'参数设置&amp;汇总'!O:X,10,0)</f>
        <v>0.01</v>
      </c>
      <c r="Q4282" s="37">
        <f t="shared" si="399"/>
        <v>0.1</v>
      </c>
      <c r="R4282">
        <v>0.85</v>
      </c>
      <c r="S4282" s="38">
        <f t="shared" si="400"/>
        <v>0.11764705882352942</v>
      </c>
      <c r="T4282" s="9">
        <f t="shared" si="401"/>
        <v>5.094117647058824E-2</v>
      </c>
      <c r="U4282" s="1"/>
      <c r="V4282" s="11"/>
    </row>
    <row r="4283" spans="2:22" ht="18">
      <c r="B4283" t="s">
        <v>550</v>
      </c>
      <c r="C4283" t="s">
        <v>556</v>
      </c>
      <c r="D4283" t="str">
        <f>VLOOKUP(G4283,Sheet1!J:K,2,0)</f>
        <v>C</v>
      </c>
      <c r="E4283" t="str">
        <f t="shared" si="396"/>
        <v>C自习室</v>
      </c>
      <c r="F4283" t="str">
        <f>VLOOKUP(G4283,Sheet1!J:L,3,0)</f>
        <v>广西壮族自治区</v>
      </c>
      <c r="G4283" t="s">
        <v>338</v>
      </c>
      <c r="H4283" s="2" t="str">
        <f>VLOOKUP(G4283,Sheet1!J:O,6,0)</f>
        <v>华南大区</v>
      </c>
      <c r="I4283">
        <v>19</v>
      </c>
      <c r="J4283">
        <v>0</v>
      </c>
      <c r="K4283" s="8">
        <f>VLOOKUP(C4283,'渗透率、续签率'!B:C,2,0)</f>
        <v>0.58299999999999996</v>
      </c>
      <c r="L4283" s="6">
        <f t="shared" si="397"/>
        <v>0</v>
      </c>
      <c r="M4283">
        <v>0</v>
      </c>
      <c r="N4283">
        <v>0</v>
      </c>
      <c r="O4283" s="24" t="e">
        <f t="shared" si="398"/>
        <v>#DIV/0!</v>
      </c>
      <c r="P4283" s="35">
        <f>VLOOKUP(E4283,'参数设置&amp;汇总'!O:X,10,0)</f>
        <v>0.01</v>
      </c>
      <c r="Q4283" s="37">
        <f t="shared" si="399"/>
        <v>0</v>
      </c>
      <c r="R4283">
        <v>0.85</v>
      </c>
      <c r="S4283" s="38">
        <f t="shared" si="400"/>
        <v>0</v>
      </c>
      <c r="T4283" s="9">
        <f t="shared" si="401"/>
        <v>0</v>
      </c>
      <c r="U4283" s="1"/>
      <c r="V4283" s="11"/>
    </row>
    <row r="4284" spans="2:22" ht="18">
      <c r="B4284" t="s">
        <v>550</v>
      </c>
      <c r="C4284" t="s">
        <v>556</v>
      </c>
      <c r="D4284" t="str">
        <f>VLOOKUP(G4284,Sheet1!J:K,2,0)</f>
        <v>C</v>
      </c>
      <c r="E4284" t="str">
        <f t="shared" si="396"/>
        <v>C自习室</v>
      </c>
      <c r="F4284" t="str">
        <f>VLOOKUP(G4284,Sheet1!J:L,3,0)</f>
        <v>湖南省</v>
      </c>
      <c r="G4284" t="s">
        <v>339</v>
      </c>
      <c r="H4284" s="2" t="str">
        <f>VLOOKUP(G4284,Sheet1!J:O,6,0)</f>
        <v>华南大区</v>
      </c>
      <c r="I4284">
        <v>32</v>
      </c>
      <c r="J4284">
        <v>0</v>
      </c>
      <c r="K4284" s="8">
        <f>VLOOKUP(C4284,'渗透率、续签率'!B:C,2,0)</f>
        <v>0.58299999999999996</v>
      </c>
      <c r="L4284" s="6">
        <f t="shared" si="397"/>
        <v>0</v>
      </c>
      <c r="M4284">
        <v>0</v>
      </c>
      <c r="N4284">
        <v>0</v>
      </c>
      <c r="O4284" s="24" t="e">
        <f t="shared" si="398"/>
        <v>#DIV/0!</v>
      </c>
      <c r="P4284" s="35">
        <f>VLOOKUP(E4284,'参数设置&amp;汇总'!O:X,10,0)</f>
        <v>0.01</v>
      </c>
      <c r="Q4284" s="37">
        <f t="shared" si="399"/>
        <v>0</v>
      </c>
      <c r="R4284">
        <v>0.85</v>
      </c>
      <c r="S4284" s="38">
        <f t="shared" si="400"/>
        <v>0</v>
      </c>
      <c r="T4284" s="9">
        <f t="shared" si="401"/>
        <v>0</v>
      </c>
      <c r="U4284" s="1"/>
      <c r="V4284" s="11"/>
    </row>
    <row r="4285" spans="2:22" ht="18">
      <c r="B4285" t="s">
        <v>550</v>
      </c>
      <c r="C4285" t="s">
        <v>556</v>
      </c>
      <c r="D4285" t="str">
        <f>VLOOKUP(G4285,Sheet1!J:K,2,0)</f>
        <v>C</v>
      </c>
      <c r="E4285" t="str">
        <f t="shared" si="396"/>
        <v>C自习室</v>
      </c>
      <c r="F4285" t="str">
        <f>VLOOKUP(G4285,Sheet1!J:L,3,0)</f>
        <v>江苏省</v>
      </c>
      <c r="G4285" t="s">
        <v>340</v>
      </c>
      <c r="H4285" s="2" t="str">
        <f>VLOOKUP(G4285,Sheet1!J:O,6,0)</f>
        <v>华北大区</v>
      </c>
      <c r="I4285">
        <v>118</v>
      </c>
      <c r="J4285">
        <v>0</v>
      </c>
      <c r="K4285" s="8">
        <f>VLOOKUP(C4285,'渗透率、续签率'!B:C,2,0)</f>
        <v>0.58299999999999996</v>
      </c>
      <c r="L4285" s="6">
        <f t="shared" si="397"/>
        <v>0</v>
      </c>
      <c r="M4285">
        <v>16</v>
      </c>
      <c r="N4285">
        <v>0</v>
      </c>
      <c r="O4285" s="24">
        <f t="shared" si="398"/>
        <v>0</v>
      </c>
      <c r="P4285" s="35">
        <f>VLOOKUP(E4285,'参数设置&amp;汇总'!O:X,10,0)</f>
        <v>0.01</v>
      </c>
      <c r="Q4285" s="37">
        <f t="shared" si="399"/>
        <v>0.16</v>
      </c>
      <c r="R4285">
        <v>0.85</v>
      </c>
      <c r="S4285" s="38">
        <f t="shared" si="400"/>
        <v>0.18823529411764706</v>
      </c>
      <c r="T4285" s="9">
        <f t="shared" si="401"/>
        <v>8.1505882352941178E-2</v>
      </c>
      <c r="U4285" s="1"/>
      <c r="V4285" s="11"/>
    </row>
    <row r="4286" spans="2:22" ht="18">
      <c r="B4286" t="s">
        <v>550</v>
      </c>
      <c r="C4286" t="s">
        <v>556</v>
      </c>
      <c r="D4286" t="str">
        <f>VLOOKUP(G4286,Sheet1!J:K,2,0)</f>
        <v>C</v>
      </c>
      <c r="E4286" t="str">
        <f t="shared" si="396"/>
        <v>C自习室</v>
      </c>
      <c r="F4286" t="str">
        <f>VLOOKUP(G4286,Sheet1!J:L,3,0)</f>
        <v>辽宁省</v>
      </c>
      <c r="G4286" t="s">
        <v>341</v>
      </c>
      <c r="H4286" s="2" t="str">
        <f>VLOOKUP(G4286,Sheet1!J:O,6,0)</f>
        <v>华北大区</v>
      </c>
      <c r="I4286">
        <v>66</v>
      </c>
      <c r="J4286">
        <v>0</v>
      </c>
      <c r="K4286" s="8">
        <f>VLOOKUP(C4286,'渗透率、续签率'!B:C,2,0)</f>
        <v>0.58299999999999996</v>
      </c>
      <c r="L4286" s="6">
        <f t="shared" si="397"/>
        <v>0</v>
      </c>
      <c r="M4286">
        <v>13</v>
      </c>
      <c r="N4286">
        <v>0</v>
      </c>
      <c r="O4286" s="24">
        <f t="shared" si="398"/>
        <v>0</v>
      </c>
      <c r="P4286" s="35">
        <f>VLOOKUP(E4286,'参数设置&amp;汇总'!O:X,10,0)</f>
        <v>0.01</v>
      </c>
      <c r="Q4286" s="37">
        <f t="shared" si="399"/>
        <v>0.13</v>
      </c>
      <c r="R4286">
        <v>0.85</v>
      </c>
      <c r="S4286" s="38">
        <f t="shared" si="400"/>
        <v>0.15294117647058825</v>
      </c>
      <c r="T4286" s="9">
        <f t="shared" si="401"/>
        <v>6.6223529411764709E-2</v>
      </c>
      <c r="U4286" s="1"/>
      <c r="V4286" s="11"/>
    </row>
    <row r="4287" spans="2:22" ht="18">
      <c r="B4287" t="s">
        <v>550</v>
      </c>
      <c r="C4287" t="s">
        <v>556</v>
      </c>
      <c r="D4287" t="str">
        <f>VLOOKUP(G4287,Sheet1!J:K,2,0)</f>
        <v>C</v>
      </c>
      <c r="E4287" t="str">
        <f t="shared" si="396"/>
        <v>C自习室</v>
      </c>
      <c r="F4287" t="str">
        <f>VLOOKUP(G4287,Sheet1!J:L,3,0)</f>
        <v>四川省</v>
      </c>
      <c r="G4287" t="s">
        <v>342</v>
      </c>
      <c r="H4287" s="2" t="str">
        <f>VLOOKUP(G4287,Sheet1!J:O,6,0)</f>
        <v>华北大区</v>
      </c>
      <c r="I4287">
        <v>29</v>
      </c>
      <c r="J4287">
        <v>0</v>
      </c>
      <c r="K4287" s="8">
        <f>VLOOKUP(C4287,'渗透率、续签率'!B:C,2,0)</f>
        <v>0.58299999999999996</v>
      </c>
      <c r="L4287" s="6">
        <f t="shared" si="397"/>
        <v>0</v>
      </c>
      <c r="M4287">
        <v>2</v>
      </c>
      <c r="N4287">
        <v>0</v>
      </c>
      <c r="O4287" s="24">
        <f t="shared" si="398"/>
        <v>0</v>
      </c>
      <c r="P4287" s="35">
        <f>VLOOKUP(E4287,'参数设置&amp;汇总'!O:X,10,0)</f>
        <v>0.01</v>
      </c>
      <c r="Q4287" s="37">
        <f t="shared" si="399"/>
        <v>0.02</v>
      </c>
      <c r="R4287">
        <v>0.85</v>
      </c>
      <c r="S4287" s="38">
        <f t="shared" si="400"/>
        <v>2.3529411764705882E-2</v>
      </c>
      <c r="T4287" s="9">
        <f t="shared" si="401"/>
        <v>1.0188235294117647E-2</v>
      </c>
      <c r="U4287" s="1"/>
      <c r="V4287" s="11"/>
    </row>
    <row r="4288" spans="2:22" ht="18">
      <c r="B4288" t="s">
        <v>550</v>
      </c>
      <c r="C4288" t="s">
        <v>556</v>
      </c>
      <c r="D4288" t="str">
        <f>VLOOKUP(G4288,Sheet1!J:K,2,0)</f>
        <v>C</v>
      </c>
      <c r="E4288" t="str">
        <f t="shared" si="396"/>
        <v>C自习室</v>
      </c>
      <c r="F4288" t="str">
        <f>VLOOKUP(G4288,Sheet1!J:L,3,0)</f>
        <v>宁夏回族自治区</v>
      </c>
      <c r="G4288" t="s">
        <v>343</v>
      </c>
      <c r="H4288" s="2" t="str">
        <f>VLOOKUP(G4288,Sheet1!J:O,6,0)</f>
        <v>华北大区</v>
      </c>
      <c r="I4288">
        <v>36</v>
      </c>
      <c r="J4288">
        <v>0</v>
      </c>
      <c r="K4288" s="8">
        <f>VLOOKUP(C4288,'渗透率、续签率'!B:C,2,0)</f>
        <v>0.58299999999999996</v>
      </c>
      <c r="L4288" s="6">
        <f t="shared" si="397"/>
        <v>0</v>
      </c>
      <c r="M4288">
        <v>0</v>
      </c>
      <c r="N4288">
        <v>0</v>
      </c>
      <c r="O4288" s="24" t="e">
        <f t="shared" si="398"/>
        <v>#DIV/0!</v>
      </c>
      <c r="P4288" s="35">
        <f>VLOOKUP(E4288,'参数设置&amp;汇总'!O:X,10,0)</f>
        <v>0.01</v>
      </c>
      <c r="Q4288" s="37">
        <f t="shared" si="399"/>
        <v>0</v>
      </c>
      <c r="R4288">
        <v>0.85</v>
      </c>
      <c r="S4288" s="38">
        <f t="shared" si="400"/>
        <v>0</v>
      </c>
      <c r="T4288" s="9">
        <f t="shared" si="401"/>
        <v>0</v>
      </c>
      <c r="U4288" s="1"/>
      <c r="V4288" s="11"/>
    </row>
    <row r="4289" spans="2:22" ht="18">
      <c r="B4289" t="s">
        <v>550</v>
      </c>
      <c r="C4289" t="s">
        <v>556</v>
      </c>
      <c r="D4289" t="str">
        <f>VLOOKUP(G4289,Sheet1!J:K,2,0)</f>
        <v>C</v>
      </c>
      <c r="E4289" t="str">
        <f t="shared" si="396"/>
        <v>C自习室</v>
      </c>
      <c r="F4289" t="str">
        <f>VLOOKUP(G4289,Sheet1!J:L,3,0)</f>
        <v>河北省</v>
      </c>
      <c r="G4289" t="s">
        <v>344</v>
      </c>
      <c r="H4289" s="2" t="str">
        <f>VLOOKUP(G4289,Sheet1!J:O,6,0)</f>
        <v>华北大区</v>
      </c>
      <c r="I4289">
        <v>464</v>
      </c>
      <c r="J4289">
        <v>2</v>
      </c>
      <c r="K4289" s="8">
        <f>VLOOKUP(C4289,'渗透率、续签率'!B:C,2,0)</f>
        <v>0.58299999999999996</v>
      </c>
      <c r="L4289" s="6">
        <f t="shared" si="397"/>
        <v>4.3103448275862068E-3</v>
      </c>
      <c r="M4289">
        <v>138</v>
      </c>
      <c r="N4289">
        <v>2</v>
      </c>
      <c r="O4289" s="24">
        <f t="shared" si="398"/>
        <v>1.4492753623188406E-2</v>
      </c>
      <c r="P4289" s="35">
        <f>VLOOKUP(E4289,'参数设置&amp;汇总'!O:X,10,0)</f>
        <v>0.01</v>
      </c>
      <c r="Q4289" s="37">
        <f t="shared" si="399"/>
        <v>2</v>
      </c>
      <c r="R4289">
        <v>0.85</v>
      </c>
      <c r="S4289" s="38">
        <f t="shared" si="400"/>
        <v>0.98117647058823543</v>
      </c>
      <c r="T4289" s="9">
        <f t="shared" si="401"/>
        <v>0.42484941176470592</v>
      </c>
      <c r="U4289" s="1"/>
      <c r="V4289" s="11"/>
    </row>
    <row r="4290" spans="2:22" ht="18">
      <c r="B4290" t="s">
        <v>550</v>
      </c>
      <c r="C4290" t="s">
        <v>556</v>
      </c>
      <c r="D4290" t="str">
        <f>VLOOKUP(G4290,Sheet1!J:K,2,0)</f>
        <v>C</v>
      </c>
      <c r="E4290" t="str">
        <f t="shared" si="396"/>
        <v>C自习室</v>
      </c>
      <c r="F4290" t="str">
        <f>VLOOKUP(G4290,Sheet1!J:L,3,0)</f>
        <v>新疆维吾尔自治区</v>
      </c>
      <c r="G4290" t="s">
        <v>345</v>
      </c>
      <c r="H4290" s="2" t="str">
        <f>VLOOKUP(G4290,Sheet1!J:O,6,0)</f>
        <v>华北大区</v>
      </c>
      <c r="I4290">
        <v>14</v>
      </c>
      <c r="J4290">
        <v>0</v>
      </c>
      <c r="K4290" s="8">
        <f>VLOOKUP(C4290,'渗透率、续签率'!B:C,2,0)</f>
        <v>0.58299999999999996</v>
      </c>
      <c r="L4290" s="6">
        <f t="shared" si="397"/>
        <v>0</v>
      </c>
      <c r="M4290">
        <v>0</v>
      </c>
      <c r="N4290">
        <v>0</v>
      </c>
      <c r="O4290" s="24" t="e">
        <f t="shared" si="398"/>
        <v>#DIV/0!</v>
      </c>
      <c r="P4290" s="35">
        <f>VLOOKUP(E4290,'参数设置&amp;汇总'!O:X,10,0)</f>
        <v>0.01</v>
      </c>
      <c r="Q4290" s="37">
        <f t="shared" si="399"/>
        <v>0</v>
      </c>
      <c r="R4290">
        <v>0.85</v>
      </c>
      <c r="S4290" s="38">
        <f t="shared" si="400"/>
        <v>0</v>
      </c>
      <c r="T4290" s="9">
        <f t="shared" si="401"/>
        <v>0</v>
      </c>
      <c r="U4290" s="1"/>
      <c r="V4290" s="11"/>
    </row>
    <row r="4291" spans="2:22" ht="18">
      <c r="B4291" t="s">
        <v>550</v>
      </c>
      <c r="C4291" t="s">
        <v>556</v>
      </c>
      <c r="D4291" t="str">
        <f>VLOOKUP(G4291,Sheet1!J:K,2,0)</f>
        <v>C</v>
      </c>
      <c r="E4291" t="str">
        <f t="shared" ref="E4291:E4354" si="402">D4291&amp;C4291</f>
        <v>C自习室</v>
      </c>
      <c r="F4291" t="str">
        <f>VLOOKUP(G4291,Sheet1!J:L,3,0)</f>
        <v>湖北省</v>
      </c>
      <c r="G4291" t="s">
        <v>346</v>
      </c>
      <c r="H4291" s="2" t="str">
        <f>VLOOKUP(G4291,Sheet1!J:O,6,0)</f>
        <v>华南大区</v>
      </c>
      <c r="I4291">
        <v>0</v>
      </c>
      <c r="J4291">
        <v>0</v>
      </c>
      <c r="K4291" s="8">
        <f>VLOOKUP(C4291,'渗透率、续签率'!B:C,2,0)</f>
        <v>0.58299999999999996</v>
      </c>
      <c r="L4291" s="6" t="e">
        <f t="shared" ref="L4291:L4354" si="403">J4291/I4291</f>
        <v>#DIV/0!</v>
      </c>
      <c r="M4291">
        <v>0</v>
      </c>
      <c r="N4291">
        <v>0</v>
      </c>
      <c r="O4291" s="24" t="e">
        <f t="shared" ref="O4291:O4354" si="404">N4291/M4291</f>
        <v>#DIV/0!</v>
      </c>
      <c r="P4291" s="35">
        <f>VLOOKUP(E4291,'参数设置&amp;汇总'!O:X,10,0)</f>
        <v>0.01</v>
      </c>
      <c r="Q4291" s="37">
        <f t="shared" ref="Q4291:Q4354" si="405">IF(P4291*M4291&gt;=N4291,M4291*P4291,N4291)</f>
        <v>0</v>
      </c>
      <c r="R4291">
        <v>0.85</v>
      </c>
      <c r="S4291" s="38">
        <f t="shared" ref="S4291:S4354" si="406">((1-K4291)*N4291+IF(Q4291-N4291&gt;0,Q4291-N4291,0))/R4291</f>
        <v>0</v>
      </c>
      <c r="T4291" s="9">
        <f t="shared" ref="T4291:T4354" si="407">S4291*0.433</f>
        <v>0</v>
      </c>
      <c r="V4291" s="11"/>
    </row>
    <row r="4292" spans="2:22" ht="18">
      <c r="B4292" t="s">
        <v>550</v>
      </c>
      <c r="C4292" t="s">
        <v>556</v>
      </c>
      <c r="D4292" t="str">
        <f>VLOOKUP(G4292,Sheet1!J:K,2,0)</f>
        <v>B</v>
      </c>
      <c r="E4292" t="str">
        <f t="shared" si="402"/>
        <v>B自习室</v>
      </c>
      <c r="F4292" t="str">
        <f>VLOOKUP(G4292,Sheet1!J:L,3,0)</f>
        <v>福建省</v>
      </c>
      <c r="G4292" t="s">
        <v>79</v>
      </c>
      <c r="H4292" s="2" t="str">
        <f>VLOOKUP(G4292,Sheet1!J:O,6,0)</f>
        <v>华南大区</v>
      </c>
      <c r="I4292">
        <v>109</v>
      </c>
      <c r="J4292">
        <v>48</v>
      </c>
      <c r="K4292" s="8">
        <f>VLOOKUP(C4292,'渗透率、续签率'!B:C,2,0)</f>
        <v>0.58299999999999996</v>
      </c>
      <c r="L4292" s="6">
        <f t="shared" si="403"/>
        <v>0.44036697247706424</v>
      </c>
      <c r="M4292">
        <v>68</v>
      </c>
      <c r="N4292">
        <v>31</v>
      </c>
      <c r="O4292" s="24">
        <f t="shared" si="404"/>
        <v>0.45588235294117646</v>
      </c>
      <c r="P4292" s="35">
        <f>VLOOKUP(E4292,'参数设置&amp;汇总'!O:X,10,0)</f>
        <v>0.05</v>
      </c>
      <c r="Q4292" s="37">
        <f t="shared" si="405"/>
        <v>31</v>
      </c>
      <c r="R4292">
        <v>0.85</v>
      </c>
      <c r="S4292" s="38">
        <f t="shared" si="406"/>
        <v>15.20823529411765</v>
      </c>
      <c r="T4292" s="9">
        <f t="shared" si="407"/>
        <v>6.5851658823529418</v>
      </c>
      <c r="V4292" s="11"/>
    </row>
    <row r="4293" spans="2:22" ht="18">
      <c r="B4293" t="s">
        <v>550</v>
      </c>
      <c r="C4293" t="s">
        <v>556</v>
      </c>
      <c r="D4293" t="str">
        <f>VLOOKUP(G4293,Sheet1!J:K,2,0)</f>
        <v>C</v>
      </c>
      <c r="E4293" t="str">
        <f t="shared" si="402"/>
        <v>C自习室</v>
      </c>
      <c r="F4293" t="str">
        <f>VLOOKUP(G4293,Sheet1!J:L,3,0)</f>
        <v>河北省</v>
      </c>
      <c r="G4293" t="s">
        <v>347</v>
      </c>
      <c r="H4293" s="2" t="str">
        <f>VLOOKUP(G4293,Sheet1!J:O,6,0)</f>
        <v>华北大区</v>
      </c>
      <c r="I4293">
        <v>50</v>
      </c>
      <c r="J4293">
        <v>0</v>
      </c>
      <c r="K4293" s="8">
        <f>VLOOKUP(C4293,'渗透率、续签率'!B:C,2,0)</f>
        <v>0.58299999999999996</v>
      </c>
      <c r="L4293" s="6">
        <f t="shared" si="403"/>
        <v>0</v>
      </c>
      <c r="M4293">
        <v>12</v>
      </c>
      <c r="N4293">
        <v>0</v>
      </c>
      <c r="O4293" s="24">
        <f t="shared" si="404"/>
        <v>0</v>
      </c>
      <c r="P4293" s="35">
        <f>VLOOKUP(E4293,'参数设置&amp;汇总'!O:X,10,0)</f>
        <v>0.01</v>
      </c>
      <c r="Q4293" s="37">
        <f t="shared" si="405"/>
        <v>0.12</v>
      </c>
      <c r="R4293">
        <v>0.85</v>
      </c>
      <c r="S4293" s="38">
        <f t="shared" si="406"/>
        <v>0.14117647058823529</v>
      </c>
      <c r="T4293" s="9">
        <f t="shared" si="407"/>
        <v>6.1129411764705884E-2</v>
      </c>
      <c r="V4293" s="11"/>
    </row>
    <row r="4294" spans="2:22" ht="18">
      <c r="B4294" t="s">
        <v>550</v>
      </c>
      <c r="C4294" t="s">
        <v>556</v>
      </c>
      <c r="D4294" t="str">
        <f>VLOOKUP(G4294,Sheet1!J:K,2,0)</f>
        <v>C</v>
      </c>
      <c r="E4294" t="str">
        <f t="shared" si="402"/>
        <v>C自习室</v>
      </c>
      <c r="F4294" t="str">
        <f>VLOOKUP(G4294,Sheet1!J:L,3,0)</f>
        <v>云南省</v>
      </c>
      <c r="G4294" t="s">
        <v>348</v>
      </c>
      <c r="H4294" s="2" t="str">
        <f>VLOOKUP(G4294,Sheet1!J:O,6,0)</f>
        <v>华南大区</v>
      </c>
      <c r="I4294">
        <v>28</v>
      </c>
      <c r="J4294">
        <v>0</v>
      </c>
      <c r="K4294" s="8">
        <f>VLOOKUP(C4294,'渗透率、续签率'!B:C,2,0)</f>
        <v>0.58299999999999996</v>
      </c>
      <c r="L4294" s="6">
        <f t="shared" si="403"/>
        <v>0</v>
      </c>
      <c r="M4294">
        <v>0</v>
      </c>
      <c r="N4294">
        <v>0</v>
      </c>
      <c r="O4294" s="24" t="e">
        <f t="shared" si="404"/>
        <v>#DIV/0!</v>
      </c>
      <c r="P4294" s="35">
        <f>VLOOKUP(E4294,'参数设置&amp;汇总'!O:X,10,0)</f>
        <v>0.01</v>
      </c>
      <c r="Q4294" s="37">
        <f t="shared" si="405"/>
        <v>0</v>
      </c>
      <c r="R4294">
        <v>0.85</v>
      </c>
      <c r="S4294" s="38">
        <f t="shared" si="406"/>
        <v>0</v>
      </c>
      <c r="T4294" s="9">
        <f t="shared" si="407"/>
        <v>0</v>
      </c>
      <c r="V4294" s="11"/>
    </row>
    <row r="4295" spans="2:22" ht="18">
      <c r="B4295" t="s">
        <v>550</v>
      </c>
      <c r="C4295" t="s">
        <v>556</v>
      </c>
      <c r="D4295" t="str">
        <f>VLOOKUP(G4295,Sheet1!J:K,2,0)</f>
        <v>C</v>
      </c>
      <c r="E4295" t="str">
        <f t="shared" si="402"/>
        <v>C自习室</v>
      </c>
      <c r="F4295" t="str">
        <f>VLOOKUP(G4295,Sheet1!J:L,3,0)</f>
        <v>浙江省</v>
      </c>
      <c r="G4295" t="s">
        <v>349</v>
      </c>
      <c r="H4295" s="2" t="str">
        <f>VLOOKUP(G4295,Sheet1!J:O,6,0)</f>
        <v>华南大区</v>
      </c>
      <c r="I4295">
        <v>36</v>
      </c>
      <c r="J4295">
        <v>0</v>
      </c>
      <c r="K4295" s="8">
        <f>VLOOKUP(C4295,'渗透率、续签率'!B:C,2,0)</f>
        <v>0.58299999999999996</v>
      </c>
      <c r="L4295" s="6">
        <f t="shared" si="403"/>
        <v>0</v>
      </c>
      <c r="M4295">
        <v>12</v>
      </c>
      <c r="N4295">
        <v>0</v>
      </c>
      <c r="O4295" s="24">
        <f t="shared" si="404"/>
        <v>0</v>
      </c>
      <c r="P4295" s="35">
        <f>VLOOKUP(E4295,'参数设置&amp;汇总'!O:X,10,0)</f>
        <v>0.01</v>
      </c>
      <c r="Q4295" s="37">
        <f t="shared" si="405"/>
        <v>0.12</v>
      </c>
      <c r="R4295">
        <v>0.85</v>
      </c>
      <c r="S4295" s="38">
        <f t="shared" si="406"/>
        <v>0.14117647058823529</v>
      </c>
      <c r="T4295" s="9">
        <f t="shared" si="407"/>
        <v>6.1129411764705884E-2</v>
      </c>
      <c r="V4295" s="11"/>
    </row>
    <row r="4296" spans="2:22" ht="18">
      <c r="B4296" t="s">
        <v>550</v>
      </c>
      <c r="C4296" t="s">
        <v>556</v>
      </c>
      <c r="D4296" t="str">
        <f>VLOOKUP(G4296,Sheet1!J:K,2,0)</f>
        <v>C</v>
      </c>
      <c r="E4296" t="str">
        <f t="shared" si="402"/>
        <v>C自习室</v>
      </c>
      <c r="F4296" t="str">
        <f>VLOOKUP(G4296,Sheet1!J:L,3,0)</f>
        <v>黑龙江省</v>
      </c>
      <c r="G4296" t="s">
        <v>350</v>
      </c>
      <c r="H4296" s="2" t="str">
        <f>VLOOKUP(G4296,Sheet1!J:O,6,0)</f>
        <v>华北大区</v>
      </c>
      <c r="I4296">
        <v>154</v>
      </c>
      <c r="J4296">
        <v>0</v>
      </c>
      <c r="K4296" s="8">
        <f>VLOOKUP(C4296,'渗透率、续签率'!B:C,2,0)</f>
        <v>0.58299999999999996</v>
      </c>
      <c r="L4296" s="6">
        <f t="shared" si="403"/>
        <v>0</v>
      </c>
      <c r="M4296">
        <v>13</v>
      </c>
      <c r="N4296">
        <v>0</v>
      </c>
      <c r="O4296" s="24">
        <f t="shared" si="404"/>
        <v>0</v>
      </c>
      <c r="P4296" s="35">
        <f>VLOOKUP(E4296,'参数设置&amp;汇总'!O:X,10,0)</f>
        <v>0.01</v>
      </c>
      <c r="Q4296" s="37">
        <f t="shared" si="405"/>
        <v>0.13</v>
      </c>
      <c r="R4296">
        <v>0.85</v>
      </c>
      <c r="S4296" s="38">
        <f t="shared" si="406"/>
        <v>0.15294117647058825</v>
      </c>
      <c r="T4296" s="9">
        <f t="shared" si="407"/>
        <v>6.6223529411764709E-2</v>
      </c>
      <c r="V4296" s="11"/>
    </row>
    <row r="4297" spans="2:22" ht="18">
      <c r="B4297" t="s">
        <v>550</v>
      </c>
      <c r="C4297" t="s">
        <v>556</v>
      </c>
      <c r="D4297" t="str">
        <f>VLOOKUP(G4297,Sheet1!J:K,2,0)</f>
        <v>C</v>
      </c>
      <c r="E4297" t="str">
        <f t="shared" si="402"/>
        <v>C自习室</v>
      </c>
      <c r="F4297" t="str">
        <f>VLOOKUP(G4297,Sheet1!J:L,3,0)</f>
        <v>四川省</v>
      </c>
      <c r="G4297" t="s">
        <v>351</v>
      </c>
      <c r="H4297" s="2" t="str">
        <f>VLOOKUP(G4297,Sheet1!J:O,6,0)</f>
        <v>华北大区</v>
      </c>
      <c r="I4297">
        <v>60</v>
      </c>
      <c r="J4297">
        <v>0</v>
      </c>
      <c r="K4297" s="8">
        <f>VLOOKUP(C4297,'渗透率、续签率'!B:C,2,0)</f>
        <v>0.58299999999999996</v>
      </c>
      <c r="L4297" s="6">
        <f t="shared" si="403"/>
        <v>0</v>
      </c>
      <c r="M4297">
        <v>7</v>
      </c>
      <c r="N4297">
        <v>0</v>
      </c>
      <c r="O4297" s="24">
        <f t="shared" si="404"/>
        <v>0</v>
      </c>
      <c r="P4297" s="35">
        <f>VLOOKUP(E4297,'参数设置&amp;汇总'!O:X,10,0)</f>
        <v>0.01</v>
      </c>
      <c r="Q4297" s="37">
        <f t="shared" si="405"/>
        <v>7.0000000000000007E-2</v>
      </c>
      <c r="R4297">
        <v>0.85</v>
      </c>
      <c r="S4297" s="38">
        <f t="shared" si="406"/>
        <v>8.2352941176470601E-2</v>
      </c>
      <c r="T4297" s="9">
        <f t="shared" si="407"/>
        <v>3.5658823529411771E-2</v>
      </c>
      <c r="V4297" s="11"/>
    </row>
    <row r="4298" spans="2:22" ht="18">
      <c r="B4298" t="s">
        <v>550</v>
      </c>
      <c r="C4298" t="s">
        <v>556</v>
      </c>
      <c r="D4298" t="str">
        <f>VLOOKUP(G4298,Sheet1!J:K,2,0)</f>
        <v>C</v>
      </c>
      <c r="E4298" t="str">
        <f t="shared" si="402"/>
        <v>C自习室</v>
      </c>
      <c r="F4298" t="str">
        <f>VLOOKUP(G4298,Sheet1!J:L,3,0)</f>
        <v>山东省</v>
      </c>
      <c r="G4298" t="s">
        <v>352</v>
      </c>
      <c r="H4298" s="2" t="str">
        <f>VLOOKUP(G4298,Sheet1!J:O,6,0)</f>
        <v>华北大区</v>
      </c>
      <c r="I4298">
        <v>324</v>
      </c>
      <c r="J4298">
        <v>0</v>
      </c>
      <c r="K4298" s="8">
        <f>VLOOKUP(C4298,'渗透率、续签率'!B:C,2,0)</f>
        <v>0.58299999999999996</v>
      </c>
      <c r="L4298" s="6">
        <f t="shared" si="403"/>
        <v>0</v>
      </c>
      <c r="M4298">
        <v>76</v>
      </c>
      <c r="N4298">
        <v>0</v>
      </c>
      <c r="O4298" s="24">
        <f t="shared" si="404"/>
        <v>0</v>
      </c>
      <c r="P4298" s="35">
        <f>VLOOKUP(E4298,'参数设置&amp;汇总'!O:X,10,0)</f>
        <v>0.01</v>
      </c>
      <c r="Q4298" s="37">
        <f t="shared" si="405"/>
        <v>0.76</v>
      </c>
      <c r="R4298">
        <v>0.85</v>
      </c>
      <c r="S4298" s="38">
        <f t="shared" si="406"/>
        <v>0.89411764705882357</v>
      </c>
      <c r="T4298" s="9">
        <f t="shared" si="407"/>
        <v>0.38715294117647059</v>
      </c>
      <c r="U4298" s="1"/>
      <c r="V4298" s="11"/>
    </row>
    <row r="4299" spans="2:22" ht="18">
      <c r="B4299" t="s">
        <v>550</v>
      </c>
      <c r="C4299" t="s">
        <v>556</v>
      </c>
      <c r="D4299" t="str">
        <f>VLOOKUP(G4299,Sheet1!J:K,2,0)</f>
        <v>C</v>
      </c>
      <c r="E4299" t="str">
        <f t="shared" si="402"/>
        <v>C自习室</v>
      </c>
      <c r="F4299" t="str">
        <f>VLOOKUP(G4299,Sheet1!J:L,3,0)</f>
        <v>广东省</v>
      </c>
      <c r="G4299" t="s">
        <v>353</v>
      </c>
      <c r="H4299" s="2" t="str">
        <f>VLOOKUP(G4299,Sheet1!J:O,6,0)</f>
        <v>华南大区</v>
      </c>
      <c r="I4299">
        <v>56</v>
      </c>
      <c r="J4299">
        <v>0</v>
      </c>
      <c r="K4299" s="8">
        <f>VLOOKUP(C4299,'渗透率、续签率'!B:C,2,0)</f>
        <v>0.58299999999999996</v>
      </c>
      <c r="L4299" s="6">
        <f t="shared" si="403"/>
        <v>0</v>
      </c>
      <c r="M4299">
        <v>5</v>
      </c>
      <c r="N4299">
        <v>0</v>
      </c>
      <c r="O4299" s="24">
        <f t="shared" si="404"/>
        <v>0</v>
      </c>
      <c r="P4299" s="35">
        <f>VLOOKUP(E4299,'参数设置&amp;汇总'!O:X,10,0)</f>
        <v>0.01</v>
      </c>
      <c r="Q4299" s="37">
        <f t="shared" si="405"/>
        <v>0.05</v>
      </c>
      <c r="R4299">
        <v>0.85</v>
      </c>
      <c r="S4299" s="38">
        <f t="shared" si="406"/>
        <v>5.8823529411764712E-2</v>
      </c>
      <c r="T4299" s="9">
        <f t="shared" si="407"/>
        <v>2.547058823529412E-2</v>
      </c>
    </row>
    <row r="4300" spans="2:22" ht="18">
      <c r="B4300" t="s">
        <v>550</v>
      </c>
      <c r="C4300" t="s">
        <v>556</v>
      </c>
      <c r="D4300" t="str">
        <f>VLOOKUP(G4300,Sheet1!J:K,2,0)</f>
        <v>C</v>
      </c>
      <c r="E4300" t="str">
        <f t="shared" si="402"/>
        <v>C自习室</v>
      </c>
      <c r="F4300" t="str">
        <f>VLOOKUP(G4300,Sheet1!J:L,3,0)</f>
        <v>新疆维吾尔自治区</v>
      </c>
      <c r="G4300" t="s">
        <v>354</v>
      </c>
      <c r="H4300" s="2" t="str">
        <f>VLOOKUP(G4300,Sheet1!J:O,6,0)</f>
        <v>华北大区</v>
      </c>
      <c r="I4300">
        <v>0</v>
      </c>
      <c r="J4300">
        <v>0</v>
      </c>
      <c r="K4300" s="8">
        <f>VLOOKUP(C4300,'渗透率、续签率'!B:C,2,0)</f>
        <v>0.58299999999999996</v>
      </c>
      <c r="L4300" s="6" t="e">
        <f t="shared" si="403"/>
        <v>#DIV/0!</v>
      </c>
      <c r="M4300">
        <v>0</v>
      </c>
      <c r="N4300">
        <v>0</v>
      </c>
      <c r="O4300" s="24" t="e">
        <f t="shared" si="404"/>
        <v>#DIV/0!</v>
      </c>
      <c r="P4300" s="35">
        <f>VLOOKUP(E4300,'参数设置&amp;汇总'!O:X,10,0)</f>
        <v>0.01</v>
      </c>
      <c r="Q4300" s="37">
        <f t="shared" si="405"/>
        <v>0</v>
      </c>
      <c r="R4300">
        <v>0.85</v>
      </c>
      <c r="S4300" s="38">
        <f t="shared" si="406"/>
        <v>0</v>
      </c>
      <c r="T4300" s="9">
        <f t="shared" si="407"/>
        <v>0</v>
      </c>
      <c r="U4300" s="1"/>
      <c r="V4300" s="11"/>
    </row>
    <row r="4301" spans="2:22" ht="18">
      <c r="B4301" t="s">
        <v>550</v>
      </c>
      <c r="C4301" t="s">
        <v>556</v>
      </c>
      <c r="D4301" t="str">
        <f>VLOOKUP(G4301,Sheet1!J:K,2,0)</f>
        <v>C</v>
      </c>
      <c r="E4301" t="str">
        <f t="shared" si="402"/>
        <v>C自习室</v>
      </c>
      <c r="F4301" t="str">
        <f>VLOOKUP(G4301,Sheet1!J:L,3,0)</f>
        <v>四川省</v>
      </c>
      <c r="G4301" t="s">
        <v>355</v>
      </c>
      <c r="H4301" s="2" t="str">
        <f>VLOOKUP(G4301,Sheet1!J:O,6,0)</f>
        <v>华北大区</v>
      </c>
      <c r="I4301">
        <v>14</v>
      </c>
      <c r="J4301">
        <v>0</v>
      </c>
      <c r="K4301" s="8">
        <f>VLOOKUP(C4301,'渗透率、续签率'!B:C,2,0)</f>
        <v>0.58299999999999996</v>
      </c>
      <c r="L4301" s="6">
        <f t="shared" si="403"/>
        <v>0</v>
      </c>
      <c r="M4301">
        <v>1</v>
      </c>
      <c r="N4301">
        <v>0</v>
      </c>
      <c r="O4301" s="24">
        <f t="shared" si="404"/>
        <v>0</v>
      </c>
      <c r="P4301" s="35">
        <f>VLOOKUP(E4301,'参数设置&amp;汇总'!O:X,10,0)</f>
        <v>0.01</v>
      </c>
      <c r="Q4301" s="37">
        <f t="shared" si="405"/>
        <v>0.01</v>
      </c>
      <c r="R4301">
        <v>0.85</v>
      </c>
      <c r="S4301" s="38">
        <f t="shared" si="406"/>
        <v>1.1764705882352941E-2</v>
      </c>
      <c r="T4301" s="9">
        <f t="shared" si="407"/>
        <v>5.0941176470588236E-3</v>
      </c>
      <c r="U4301" s="1"/>
      <c r="V4301" s="11"/>
    </row>
    <row r="4302" spans="2:22" ht="18">
      <c r="B4302" t="s">
        <v>550</v>
      </c>
      <c r="C4302" t="s">
        <v>556</v>
      </c>
      <c r="D4302" t="str">
        <f>VLOOKUP(G4302,Sheet1!J:K,2,0)</f>
        <v>C</v>
      </c>
      <c r="E4302" t="str">
        <f t="shared" si="402"/>
        <v>C自习室</v>
      </c>
      <c r="F4302" t="str">
        <f>VLOOKUP(G4302,Sheet1!J:L,3,0)</f>
        <v>浙江省</v>
      </c>
      <c r="G4302" t="s">
        <v>356</v>
      </c>
      <c r="H4302" s="2" t="str">
        <f>VLOOKUP(G4302,Sheet1!J:O,6,0)</f>
        <v>华南大区</v>
      </c>
      <c r="I4302">
        <v>1</v>
      </c>
      <c r="J4302">
        <v>0</v>
      </c>
      <c r="K4302" s="8">
        <f>VLOOKUP(C4302,'渗透率、续签率'!B:C,2,0)</f>
        <v>0.58299999999999996</v>
      </c>
      <c r="L4302" s="6">
        <f t="shared" si="403"/>
        <v>0</v>
      </c>
      <c r="M4302">
        <v>0</v>
      </c>
      <c r="N4302">
        <v>0</v>
      </c>
      <c r="O4302" s="24" t="e">
        <f t="shared" si="404"/>
        <v>#DIV/0!</v>
      </c>
      <c r="P4302" s="35">
        <f>VLOOKUP(E4302,'参数设置&amp;汇总'!O:X,10,0)</f>
        <v>0.01</v>
      </c>
      <c r="Q4302" s="37">
        <f t="shared" si="405"/>
        <v>0</v>
      </c>
      <c r="R4302">
        <v>0.85</v>
      </c>
      <c r="S4302" s="38">
        <f t="shared" si="406"/>
        <v>0</v>
      </c>
      <c r="T4302" s="9">
        <f t="shared" si="407"/>
        <v>0</v>
      </c>
      <c r="V4302" s="11"/>
    </row>
    <row r="4303" spans="2:22" ht="18">
      <c r="B4303" t="s">
        <v>550</v>
      </c>
      <c r="C4303" t="s">
        <v>556</v>
      </c>
      <c r="D4303" t="str">
        <f>VLOOKUP(G4303,Sheet1!J:K,2,0)</f>
        <v>C</v>
      </c>
      <c r="E4303" t="str">
        <f t="shared" si="402"/>
        <v>C自习室</v>
      </c>
      <c r="F4303" t="str">
        <f>VLOOKUP(G4303,Sheet1!J:L,3,0)</f>
        <v>安徽省</v>
      </c>
      <c r="G4303" t="s">
        <v>357</v>
      </c>
      <c r="H4303" s="2" t="str">
        <f>VLOOKUP(G4303,Sheet1!J:O,6,0)</f>
        <v>华南大区</v>
      </c>
      <c r="I4303">
        <v>89</v>
      </c>
      <c r="J4303">
        <v>0</v>
      </c>
      <c r="K4303" s="8">
        <f>VLOOKUP(C4303,'渗透率、续签率'!B:C,2,0)</f>
        <v>0.58299999999999996</v>
      </c>
      <c r="L4303" s="6">
        <f t="shared" si="403"/>
        <v>0</v>
      </c>
      <c r="M4303">
        <v>27</v>
      </c>
      <c r="N4303">
        <v>0</v>
      </c>
      <c r="O4303" s="24">
        <f t="shared" si="404"/>
        <v>0</v>
      </c>
      <c r="P4303" s="35">
        <f>VLOOKUP(E4303,'参数设置&amp;汇总'!O:X,10,0)</f>
        <v>0.01</v>
      </c>
      <c r="Q4303" s="37">
        <f t="shared" si="405"/>
        <v>0.27</v>
      </c>
      <c r="R4303">
        <v>0.85</v>
      </c>
      <c r="S4303" s="38">
        <f t="shared" si="406"/>
        <v>0.31764705882352945</v>
      </c>
      <c r="T4303" s="9">
        <f t="shared" si="407"/>
        <v>0.13754117647058825</v>
      </c>
    </row>
    <row r="4304" spans="2:22" ht="18">
      <c r="B4304" t="s">
        <v>550</v>
      </c>
      <c r="C4304" t="s">
        <v>556</v>
      </c>
      <c r="D4304" t="str">
        <f>VLOOKUP(G4304,Sheet1!J:K,2,0)</f>
        <v>B</v>
      </c>
      <c r="E4304" t="str">
        <f t="shared" si="402"/>
        <v>B自习室</v>
      </c>
      <c r="F4304" t="str">
        <f>VLOOKUP(G4304,Sheet1!J:L,3,0)</f>
        <v>江苏省</v>
      </c>
      <c r="G4304" t="s">
        <v>80</v>
      </c>
      <c r="H4304" s="2" t="str">
        <f>VLOOKUP(G4304,Sheet1!J:O,6,0)</f>
        <v>华北大区</v>
      </c>
      <c r="I4304">
        <v>167</v>
      </c>
      <c r="J4304">
        <v>0</v>
      </c>
      <c r="K4304" s="8">
        <f>VLOOKUP(C4304,'渗透率、续签率'!B:C,2,0)</f>
        <v>0.58299999999999996</v>
      </c>
      <c r="L4304" s="6">
        <f t="shared" si="403"/>
        <v>0</v>
      </c>
      <c r="M4304">
        <v>99</v>
      </c>
      <c r="N4304">
        <v>0</v>
      </c>
      <c r="O4304" s="24">
        <f t="shared" si="404"/>
        <v>0</v>
      </c>
      <c r="P4304" s="35">
        <f>VLOOKUP(E4304,'参数设置&amp;汇总'!O:X,10,0)</f>
        <v>0.05</v>
      </c>
      <c r="Q4304" s="37">
        <f t="shared" si="405"/>
        <v>4.95</v>
      </c>
      <c r="R4304">
        <v>0.85</v>
      </c>
      <c r="S4304" s="38">
        <f t="shared" si="406"/>
        <v>5.8235294117647065</v>
      </c>
      <c r="T4304" s="9">
        <f t="shared" si="407"/>
        <v>2.5215882352941179</v>
      </c>
      <c r="V4304" s="11"/>
    </row>
    <row r="4305" spans="2:22" ht="18">
      <c r="B4305" t="s">
        <v>550</v>
      </c>
      <c r="C4305" t="s">
        <v>556</v>
      </c>
      <c r="D4305" t="str">
        <f>VLOOKUP(G4305,Sheet1!J:K,2,0)</f>
        <v>C</v>
      </c>
      <c r="E4305" t="str">
        <f t="shared" si="402"/>
        <v>C自习室</v>
      </c>
      <c r="F4305" t="str">
        <f>VLOOKUP(G4305,Sheet1!J:L,3,0)</f>
        <v>广东省</v>
      </c>
      <c r="G4305" t="s">
        <v>358</v>
      </c>
      <c r="H4305" s="2" t="str">
        <f>VLOOKUP(G4305,Sheet1!J:O,6,0)</f>
        <v>华南大区</v>
      </c>
      <c r="I4305">
        <v>51</v>
      </c>
      <c r="J4305">
        <v>0</v>
      </c>
      <c r="K4305" s="8">
        <f>VLOOKUP(C4305,'渗透率、续签率'!B:C,2,0)</f>
        <v>0.58299999999999996</v>
      </c>
      <c r="L4305" s="6">
        <f t="shared" si="403"/>
        <v>0</v>
      </c>
      <c r="M4305">
        <v>19</v>
      </c>
      <c r="N4305">
        <v>0</v>
      </c>
      <c r="O4305" s="24">
        <f t="shared" si="404"/>
        <v>0</v>
      </c>
      <c r="P4305" s="35">
        <f>VLOOKUP(E4305,'参数设置&amp;汇总'!O:X,10,0)</f>
        <v>0.01</v>
      </c>
      <c r="Q4305" s="37">
        <f t="shared" si="405"/>
        <v>0.19</v>
      </c>
      <c r="R4305">
        <v>0.85</v>
      </c>
      <c r="S4305" s="38">
        <f t="shared" si="406"/>
        <v>0.22352941176470589</v>
      </c>
      <c r="T4305" s="9">
        <f t="shared" si="407"/>
        <v>9.6788235294117647E-2</v>
      </c>
      <c r="V4305" s="11"/>
    </row>
    <row r="4306" spans="2:22" ht="18">
      <c r="B4306" t="s">
        <v>550</v>
      </c>
      <c r="C4306" t="s">
        <v>556</v>
      </c>
      <c r="D4306" t="str">
        <f>VLOOKUP(G4306,Sheet1!J:K,2,0)</f>
        <v>C</v>
      </c>
      <c r="E4306" t="str">
        <f t="shared" si="402"/>
        <v>C自习室</v>
      </c>
      <c r="F4306" t="str">
        <f>VLOOKUP(G4306,Sheet1!J:L,3,0)</f>
        <v>湖北省</v>
      </c>
      <c r="G4306" t="s">
        <v>359</v>
      </c>
      <c r="H4306" s="2" t="str">
        <f>VLOOKUP(G4306,Sheet1!J:O,6,0)</f>
        <v>华南大区</v>
      </c>
      <c r="I4306">
        <v>37</v>
      </c>
      <c r="J4306">
        <v>0</v>
      </c>
      <c r="K4306" s="8">
        <f>VLOOKUP(C4306,'渗透率、续签率'!B:C,2,0)</f>
        <v>0.58299999999999996</v>
      </c>
      <c r="L4306" s="6">
        <f t="shared" si="403"/>
        <v>0</v>
      </c>
      <c r="M4306">
        <v>6</v>
      </c>
      <c r="N4306">
        <v>0</v>
      </c>
      <c r="O4306" s="24">
        <f t="shared" si="404"/>
        <v>0</v>
      </c>
      <c r="P4306" s="35">
        <f>VLOOKUP(E4306,'参数设置&amp;汇总'!O:X,10,0)</f>
        <v>0.01</v>
      </c>
      <c r="Q4306" s="37">
        <f t="shared" si="405"/>
        <v>0.06</v>
      </c>
      <c r="R4306">
        <v>0.85</v>
      </c>
      <c r="S4306" s="38">
        <f t="shared" si="406"/>
        <v>7.0588235294117646E-2</v>
      </c>
      <c r="T4306" s="9">
        <f t="shared" si="407"/>
        <v>3.0564705882352942E-2</v>
      </c>
      <c r="V4306" s="11"/>
    </row>
    <row r="4307" spans="2:22" ht="18">
      <c r="B4307" t="s">
        <v>550</v>
      </c>
      <c r="C4307" t="s">
        <v>556</v>
      </c>
      <c r="D4307" t="str">
        <f>VLOOKUP(G4307,Sheet1!J:K,2,0)</f>
        <v>C</v>
      </c>
      <c r="E4307" t="str">
        <f t="shared" si="402"/>
        <v>C自习室</v>
      </c>
      <c r="F4307" t="str">
        <f>VLOOKUP(G4307,Sheet1!J:L,3,0)</f>
        <v>湖北省</v>
      </c>
      <c r="G4307" t="s">
        <v>360</v>
      </c>
      <c r="H4307" s="2" t="str">
        <f>VLOOKUP(G4307,Sheet1!J:O,6,0)</f>
        <v>华南大区</v>
      </c>
      <c r="I4307">
        <v>30</v>
      </c>
      <c r="J4307">
        <v>0</v>
      </c>
      <c r="K4307" s="8">
        <f>VLOOKUP(C4307,'渗透率、续签率'!B:C,2,0)</f>
        <v>0.58299999999999996</v>
      </c>
      <c r="L4307" s="6">
        <f t="shared" si="403"/>
        <v>0</v>
      </c>
      <c r="M4307">
        <v>8</v>
      </c>
      <c r="N4307">
        <v>0</v>
      </c>
      <c r="O4307" s="24">
        <f t="shared" si="404"/>
        <v>0</v>
      </c>
      <c r="P4307" s="35">
        <f>VLOOKUP(E4307,'参数设置&amp;汇总'!O:X,10,0)</f>
        <v>0.01</v>
      </c>
      <c r="Q4307" s="37">
        <f t="shared" si="405"/>
        <v>0.08</v>
      </c>
      <c r="R4307">
        <v>0.85</v>
      </c>
      <c r="S4307" s="38">
        <f t="shared" si="406"/>
        <v>9.4117647058823528E-2</v>
      </c>
      <c r="T4307" s="9">
        <f t="shared" si="407"/>
        <v>4.0752941176470589E-2</v>
      </c>
      <c r="V4307" s="11"/>
    </row>
    <row r="4308" spans="2:22" ht="18">
      <c r="B4308" t="s">
        <v>550</v>
      </c>
      <c r="C4308" t="s">
        <v>556</v>
      </c>
      <c r="D4308" t="str">
        <f>VLOOKUP(G4308,Sheet1!J:K,2,0)</f>
        <v>C</v>
      </c>
      <c r="E4308" t="str">
        <f t="shared" si="402"/>
        <v>C自习室</v>
      </c>
      <c r="F4308" t="str">
        <f>VLOOKUP(G4308,Sheet1!J:L,3,0)</f>
        <v>福建省</v>
      </c>
      <c r="G4308" t="s">
        <v>361</v>
      </c>
      <c r="H4308" s="2" t="str">
        <f>VLOOKUP(G4308,Sheet1!J:O,6,0)</f>
        <v>华南大区</v>
      </c>
      <c r="I4308">
        <v>31</v>
      </c>
      <c r="J4308">
        <v>0</v>
      </c>
      <c r="K4308" s="8">
        <f>VLOOKUP(C4308,'渗透率、续签率'!B:C,2,0)</f>
        <v>0.58299999999999996</v>
      </c>
      <c r="L4308" s="6">
        <f t="shared" si="403"/>
        <v>0</v>
      </c>
      <c r="M4308">
        <v>9</v>
      </c>
      <c r="N4308">
        <v>0</v>
      </c>
      <c r="O4308" s="24">
        <f t="shared" si="404"/>
        <v>0</v>
      </c>
      <c r="P4308" s="35">
        <f>VLOOKUP(E4308,'参数设置&amp;汇总'!O:X,10,0)</f>
        <v>0.01</v>
      </c>
      <c r="Q4308" s="37">
        <f t="shared" si="405"/>
        <v>0.09</v>
      </c>
      <c r="R4308">
        <v>0.85</v>
      </c>
      <c r="S4308" s="38">
        <f t="shared" si="406"/>
        <v>0.10588235294117647</v>
      </c>
      <c r="T4308" s="9">
        <f t="shared" si="407"/>
        <v>4.5847058823529407E-2</v>
      </c>
      <c r="V4308" s="11"/>
    </row>
    <row r="4309" spans="2:22" ht="18">
      <c r="B4309" t="s">
        <v>550</v>
      </c>
      <c r="C4309" t="s">
        <v>556</v>
      </c>
      <c r="D4309" t="str">
        <f>VLOOKUP(G4309,Sheet1!J:K,2,0)</f>
        <v>C</v>
      </c>
      <c r="E4309" t="str">
        <f t="shared" si="402"/>
        <v>C自习室</v>
      </c>
      <c r="F4309" t="str">
        <f>VLOOKUP(G4309,Sheet1!J:L,3,0)</f>
        <v>山东省</v>
      </c>
      <c r="G4309" t="s">
        <v>362</v>
      </c>
      <c r="H4309" s="2" t="str">
        <f>VLOOKUP(G4309,Sheet1!J:O,6,0)</f>
        <v>华北大区</v>
      </c>
      <c r="I4309">
        <v>301</v>
      </c>
      <c r="J4309">
        <v>1</v>
      </c>
      <c r="K4309" s="8">
        <f>VLOOKUP(C4309,'渗透率、续签率'!B:C,2,0)</f>
        <v>0.58299999999999996</v>
      </c>
      <c r="L4309" s="6">
        <f t="shared" si="403"/>
        <v>3.3222591362126247E-3</v>
      </c>
      <c r="M4309">
        <v>56</v>
      </c>
      <c r="N4309">
        <v>1</v>
      </c>
      <c r="O4309" s="24">
        <f t="shared" si="404"/>
        <v>1.7857142857142856E-2</v>
      </c>
      <c r="P4309" s="35">
        <f>VLOOKUP(E4309,'参数设置&amp;汇总'!O:X,10,0)</f>
        <v>0.01</v>
      </c>
      <c r="Q4309" s="37">
        <f t="shared" si="405"/>
        <v>1</v>
      </c>
      <c r="R4309">
        <v>0.85</v>
      </c>
      <c r="S4309" s="38">
        <f t="shared" si="406"/>
        <v>0.49058823529411771</v>
      </c>
      <c r="T4309" s="9">
        <f t="shared" si="407"/>
        <v>0.21242470588235296</v>
      </c>
      <c r="V4309" s="11"/>
    </row>
    <row r="4310" spans="2:22" ht="18">
      <c r="B4310" t="s">
        <v>550</v>
      </c>
      <c r="C4310" t="s">
        <v>556</v>
      </c>
      <c r="D4310" t="str">
        <f>VLOOKUP(G4310,Sheet1!J:K,2,0)</f>
        <v>C</v>
      </c>
      <c r="E4310" t="str">
        <f t="shared" si="402"/>
        <v>C自习室</v>
      </c>
      <c r="F4310" t="str">
        <f>VLOOKUP(G4310,Sheet1!J:L,3,0)</f>
        <v>江西省</v>
      </c>
      <c r="G4310" t="s">
        <v>363</v>
      </c>
      <c r="H4310" s="2" t="str">
        <f>VLOOKUP(G4310,Sheet1!J:O,6,0)</f>
        <v>华南大区</v>
      </c>
      <c r="I4310">
        <v>30</v>
      </c>
      <c r="J4310">
        <v>0</v>
      </c>
      <c r="K4310" s="8">
        <f>VLOOKUP(C4310,'渗透率、续签率'!B:C,2,0)</f>
        <v>0.58299999999999996</v>
      </c>
      <c r="L4310" s="6">
        <f t="shared" si="403"/>
        <v>0</v>
      </c>
      <c r="M4310">
        <v>0</v>
      </c>
      <c r="N4310">
        <v>0</v>
      </c>
      <c r="O4310" s="24" t="e">
        <f t="shared" si="404"/>
        <v>#DIV/0!</v>
      </c>
      <c r="P4310" s="35">
        <f>VLOOKUP(E4310,'参数设置&amp;汇总'!O:X,10,0)</f>
        <v>0.01</v>
      </c>
      <c r="Q4310" s="37">
        <f t="shared" si="405"/>
        <v>0</v>
      </c>
      <c r="R4310">
        <v>0.85</v>
      </c>
      <c r="S4310" s="38">
        <f t="shared" si="406"/>
        <v>0</v>
      </c>
      <c r="T4310" s="9">
        <f t="shared" si="407"/>
        <v>0</v>
      </c>
      <c r="V4310" s="11"/>
    </row>
    <row r="4311" spans="2:22" ht="18">
      <c r="B4311" t="s">
        <v>550</v>
      </c>
      <c r="C4311" t="s">
        <v>556</v>
      </c>
      <c r="D4311" t="str">
        <f>VLOOKUP(G4311,Sheet1!J:K,2,0)</f>
        <v>C</v>
      </c>
      <c r="E4311" t="str">
        <f t="shared" si="402"/>
        <v>C自习室</v>
      </c>
      <c r="F4311" t="str">
        <f>VLOOKUP(G4311,Sheet1!J:L,3,0)</f>
        <v>辽宁省</v>
      </c>
      <c r="G4311" t="s">
        <v>364</v>
      </c>
      <c r="H4311" s="2" t="str">
        <f>VLOOKUP(G4311,Sheet1!J:O,6,0)</f>
        <v>华北大区</v>
      </c>
      <c r="I4311">
        <v>105</v>
      </c>
      <c r="J4311">
        <v>0</v>
      </c>
      <c r="K4311" s="8">
        <f>VLOOKUP(C4311,'渗透率、续签率'!B:C,2,0)</f>
        <v>0.58299999999999996</v>
      </c>
      <c r="L4311" s="6">
        <f t="shared" si="403"/>
        <v>0</v>
      </c>
      <c r="M4311">
        <v>9</v>
      </c>
      <c r="N4311">
        <v>0</v>
      </c>
      <c r="O4311" s="24">
        <f t="shared" si="404"/>
        <v>0</v>
      </c>
      <c r="P4311" s="35">
        <f>VLOOKUP(E4311,'参数设置&amp;汇总'!O:X,10,0)</f>
        <v>0.01</v>
      </c>
      <c r="Q4311" s="37">
        <f t="shared" si="405"/>
        <v>0.09</v>
      </c>
      <c r="R4311">
        <v>0.85</v>
      </c>
      <c r="S4311" s="38">
        <f t="shared" si="406"/>
        <v>0.10588235294117647</v>
      </c>
      <c r="T4311" s="9">
        <f t="shared" si="407"/>
        <v>4.5847058823529407E-2</v>
      </c>
      <c r="V4311" s="11"/>
    </row>
    <row r="4312" spans="2:22" ht="18">
      <c r="B4312" t="s">
        <v>550</v>
      </c>
      <c r="C4312" t="s">
        <v>556</v>
      </c>
      <c r="D4312" t="str">
        <f>VLOOKUP(G4312,Sheet1!J:K,2,0)</f>
        <v>C</v>
      </c>
      <c r="E4312" t="str">
        <f t="shared" si="402"/>
        <v>C自习室</v>
      </c>
      <c r="F4312" t="str">
        <f>VLOOKUP(G4312,Sheet1!J:L,3,0)</f>
        <v>辽宁省</v>
      </c>
      <c r="G4312" t="s">
        <v>365</v>
      </c>
      <c r="H4312" s="2" t="str">
        <f>VLOOKUP(G4312,Sheet1!J:O,6,0)</f>
        <v>华北大区</v>
      </c>
      <c r="I4312">
        <v>136</v>
      </c>
      <c r="J4312">
        <v>0</v>
      </c>
      <c r="K4312" s="8">
        <f>VLOOKUP(C4312,'渗透率、续签率'!B:C,2,0)</f>
        <v>0.58299999999999996</v>
      </c>
      <c r="L4312" s="6">
        <f t="shared" si="403"/>
        <v>0</v>
      </c>
      <c r="M4312">
        <v>38</v>
      </c>
      <c r="N4312">
        <v>0</v>
      </c>
      <c r="O4312" s="24">
        <f t="shared" si="404"/>
        <v>0</v>
      </c>
      <c r="P4312" s="35">
        <f>VLOOKUP(E4312,'参数设置&amp;汇总'!O:X,10,0)</f>
        <v>0.01</v>
      </c>
      <c r="Q4312" s="37">
        <f t="shared" si="405"/>
        <v>0.38</v>
      </c>
      <c r="R4312">
        <v>0.85</v>
      </c>
      <c r="S4312" s="38">
        <f t="shared" si="406"/>
        <v>0.44705882352941179</v>
      </c>
      <c r="T4312" s="9">
        <f t="shared" si="407"/>
        <v>0.19357647058823529</v>
      </c>
      <c r="U4312" s="1"/>
      <c r="V4312" s="11"/>
    </row>
    <row r="4313" spans="2:22" ht="18">
      <c r="B4313" t="s">
        <v>550</v>
      </c>
      <c r="C4313" t="s">
        <v>556</v>
      </c>
      <c r="D4313" t="str">
        <f>VLOOKUP(G4313,Sheet1!J:K,2,0)</f>
        <v>C</v>
      </c>
      <c r="E4313" t="str">
        <f t="shared" si="402"/>
        <v>C自习室</v>
      </c>
      <c r="F4313" t="str">
        <f>VLOOKUP(G4313,Sheet1!J:L,3,0)</f>
        <v>安徽省</v>
      </c>
      <c r="G4313" t="s">
        <v>366</v>
      </c>
      <c r="H4313" s="2" t="str">
        <f>VLOOKUP(G4313,Sheet1!J:O,6,0)</f>
        <v>华南大区</v>
      </c>
      <c r="I4313">
        <v>77</v>
      </c>
      <c r="J4313">
        <v>0</v>
      </c>
      <c r="K4313" s="8">
        <f>VLOOKUP(C4313,'渗透率、续签率'!B:C,2,0)</f>
        <v>0.58299999999999996</v>
      </c>
      <c r="L4313" s="6">
        <f t="shared" si="403"/>
        <v>0</v>
      </c>
      <c r="M4313">
        <v>9</v>
      </c>
      <c r="N4313">
        <v>0</v>
      </c>
      <c r="O4313" s="24">
        <f t="shared" si="404"/>
        <v>0</v>
      </c>
      <c r="P4313" s="35">
        <f>VLOOKUP(E4313,'参数设置&amp;汇总'!O:X,10,0)</f>
        <v>0.01</v>
      </c>
      <c r="Q4313" s="37">
        <f t="shared" si="405"/>
        <v>0.09</v>
      </c>
      <c r="R4313">
        <v>0.85</v>
      </c>
      <c r="S4313" s="38">
        <f t="shared" si="406"/>
        <v>0.10588235294117647</v>
      </c>
      <c r="T4313" s="9">
        <f t="shared" si="407"/>
        <v>4.5847058823529407E-2</v>
      </c>
      <c r="V4313" s="11"/>
    </row>
    <row r="4314" spans="2:22" ht="18">
      <c r="B4314" t="s">
        <v>550</v>
      </c>
      <c r="C4314" t="s">
        <v>556</v>
      </c>
      <c r="D4314" t="str">
        <f>VLOOKUP(G4314,Sheet1!J:K,2,0)</f>
        <v>C</v>
      </c>
      <c r="E4314" t="str">
        <f t="shared" si="402"/>
        <v>C自习室</v>
      </c>
      <c r="F4314" t="str">
        <f>VLOOKUP(G4314,Sheet1!J:L,3,0)</f>
        <v>河北省</v>
      </c>
      <c r="G4314" t="s">
        <v>367</v>
      </c>
      <c r="H4314" s="2" t="str">
        <f>VLOOKUP(G4314,Sheet1!J:O,6,0)</f>
        <v>华北大区</v>
      </c>
      <c r="I4314">
        <v>119</v>
      </c>
      <c r="J4314">
        <v>0</v>
      </c>
      <c r="K4314" s="8">
        <f>VLOOKUP(C4314,'渗透率、续签率'!B:C,2,0)</f>
        <v>0.58299999999999996</v>
      </c>
      <c r="L4314" s="6">
        <f t="shared" si="403"/>
        <v>0</v>
      </c>
      <c r="M4314">
        <v>22</v>
      </c>
      <c r="N4314">
        <v>0</v>
      </c>
      <c r="O4314" s="24">
        <f t="shared" si="404"/>
        <v>0</v>
      </c>
      <c r="P4314" s="35">
        <f>VLOOKUP(E4314,'参数设置&amp;汇总'!O:X,10,0)</f>
        <v>0.01</v>
      </c>
      <c r="Q4314" s="37">
        <f t="shared" si="405"/>
        <v>0.22</v>
      </c>
      <c r="R4314">
        <v>0.85</v>
      </c>
      <c r="S4314" s="38">
        <f t="shared" si="406"/>
        <v>0.25882352941176473</v>
      </c>
      <c r="T4314" s="9">
        <f t="shared" si="407"/>
        <v>0.11207058823529413</v>
      </c>
      <c r="V4314" s="11"/>
    </row>
    <row r="4315" spans="2:22" ht="18">
      <c r="B4315" t="s">
        <v>550</v>
      </c>
      <c r="C4315" t="s">
        <v>556</v>
      </c>
      <c r="D4315" t="str">
        <f>VLOOKUP(G4315,Sheet1!J:K,2,0)</f>
        <v>C</v>
      </c>
      <c r="E4315" t="str">
        <f t="shared" si="402"/>
        <v>C自习室</v>
      </c>
      <c r="F4315" t="str">
        <f>VLOOKUP(G4315,Sheet1!J:L,3,0)</f>
        <v>湖南省</v>
      </c>
      <c r="G4315" t="s">
        <v>368</v>
      </c>
      <c r="H4315" s="2" t="str">
        <f>VLOOKUP(G4315,Sheet1!J:O,6,0)</f>
        <v>华南大区</v>
      </c>
      <c r="I4315">
        <v>93</v>
      </c>
      <c r="J4315">
        <v>0</v>
      </c>
      <c r="K4315" s="8">
        <f>VLOOKUP(C4315,'渗透率、续签率'!B:C,2,0)</f>
        <v>0.58299999999999996</v>
      </c>
      <c r="L4315" s="6">
        <f t="shared" si="403"/>
        <v>0</v>
      </c>
      <c r="M4315">
        <v>23</v>
      </c>
      <c r="N4315">
        <v>0</v>
      </c>
      <c r="O4315" s="24">
        <f t="shared" si="404"/>
        <v>0</v>
      </c>
      <c r="P4315" s="35">
        <f>VLOOKUP(E4315,'参数设置&amp;汇总'!O:X,10,0)</f>
        <v>0.01</v>
      </c>
      <c r="Q4315" s="37">
        <f t="shared" si="405"/>
        <v>0.23</v>
      </c>
      <c r="R4315">
        <v>0.85</v>
      </c>
      <c r="S4315" s="38">
        <f t="shared" si="406"/>
        <v>0.27058823529411768</v>
      </c>
      <c r="T4315" s="9">
        <f t="shared" si="407"/>
        <v>0.11716470588235296</v>
      </c>
      <c r="V4315" s="11"/>
    </row>
    <row r="4316" spans="2:22" ht="18">
      <c r="B4316" t="s">
        <v>550</v>
      </c>
      <c r="C4316" t="s">
        <v>556</v>
      </c>
      <c r="D4316" t="str">
        <f>VLOOKUP(G4316,Sheet1!J:K,2,0)</f>
        <v>C</v>
      </c>
      <c r="E4316" t="str">
        <f t="shared" si="402"/>
        <v>C自习室</v>
      </c>
      <c r="F4316" t="str">
        <f>VLOOKUP(G4316,Sheet1!J:L,3,0)</f>
        <v>浙江省</v>
      </c>
      <c r="G4316" t="s">
        <v>369</v>
      </c>
      <c r="H4316" s="2" t="str">
        <f>VLOOKUP(G4316,Sheet1!J:O,6,0)</f>
        <v>华南大区</v>
      </c>
      <c r="I4316">
        <v>8</v>
      </c>
      <c r="J4316">
        <v>0</v>
      </c>
      <c r="K4316" s="8">
        <f>VLOOKUP(C4316,'渗透率、续签率'!B:C,2,0)</f>
        <v>0.58299999999999996</v>
      </c>
      <c r="L4316" s="6">
        <f t="shared" si="403"/>
        <v>0</v>
      </c>
      <c r="M4316">
        <v>0</v>
      </c>
      <c r="N4316">
        <v>0</v>
      </c>
      <c r="O4316" s="24" t="e">
        <f t="shared" si="404"/>
        <v>#DIV/0!</v>
      </c>
      <c r="P4316" s="35">
        <f>VLOOKUP(E4316,'参数设置&amp;汇总'!O:X,10,0)</f>
        <v>0.01</v>
      </c>
      <c r="Q4316" s="37">
        <f t="shared" si="405"/>
        <v>0</v>
      </c>
      <c r="R4316">
        <v>0.85</v>
      </c>
      <c r="S4316" s="38">
        <f t="shared" si="406"/>
        <v>0</v>
      </c>
      <c r="T4316" s="9">
        <f t="shared" si="407"/>
        <v>0</v>
      </c>
      <c r="V4316" s="11"/>
    </row>
    <row r="4317" spans="2:22" ht="18">
      <c r="B4317" t="s">
        <v>550</v>
      </c>
      <c r="C4317" t="s">
        <v>556</v>
      </c>
      <c r="D4317" t="str">
        <f>VLOOKUP(G4317,Sheet1!J:K,2,0)</f>
        <v>C</v>
      </c>
      <c r="E4317" t="str">
        <f t="shared" si="402"/>
        <v>C自习室</v>
      </c>
      <c r="F4317" t="str">
        <f>VLOOKUP(G4317,Sheet1!J:L,3,0)</f>
        <v>湖北省</v>
      </c>
      <c r="G4317" t="s">
        <v>370</v>
      </c>
      <c r="H4317" s="2" t="str">
        <f>VLOOKUP(G4317,Sheet1!J:O,6,0)</f>
        <v>华南大区</v>
      </c>
      <c r="I4317">
        <v>61</v>
      </c>
      <c r="J4317">
        <v>0</v>
      </c>
      <c r="K4317" s="8">
        <f>VLOOKUP(C4317,'渗透率、续签率'!B:C,2,0)</f>
        <v>0.58299999999999996</v>
      </c>
      <c r="L4317" s="6">
        <f t="shared" si="403"/>
        <v>0</v>
      </c>
      <c r="M4317">
        <v>11</v>
      </c>
      <c r="N4317">
        <v>0</v>
      </c>
      <c r="O4317" s="24">
        <f t="shared" si="404"/>
        <v>0</v>
      </c>
      <c r="P4317" s="35">
        <f>VLOOKUP(E4317,'参数设置&amp;汇总'!O:X,10,0)</f>
        <v>0.01</v>
      </c>
      <c r="Q4317" s="37">
        <f t="shared" si="405"/>
        <v>0.11</v>
      </c>
      <c r="R4317">
        <v>0.85</v>
      </c>
      <c r="S4317" s="38">
        <f t="shared" si="406"/>
        <v>0.12941176470588237</v>
      </c>
      <c r="T4317" s="9">
        <f t="shared" si="407"/>
        <v>5.6035294117647065E-2</v>
      </c>
      <c r="V4317" s="11"/>
    </row>
    <row r="4318" spans="2:22" ht="18">
      <c r="B4318" t="s">
        <v>550</v>
      </c>
      <c r="C4318" t="s">
        <v>556</v>
      </c>
      <c r="D4318" t="str">
        <f>VLOOKUP(G4318,Sheet1!J:K,2,0)</f>
        <v>C</v>
      </c>
      <c r="E4318" t="str">
        <f t="shared" si="402"/>
        <v>C自习室</v>
      </c>
      <c r="F4318" t="str">
        <f>VLOOKUP(G4318,Sheet1!J:L,3,0)</f>
        <v>云南省</v>
      </c>
      <c r="G4318" t="s">
        <v>371</v>
      </c>
      <c r="H4318" s="2" t="str">
        <f>VLOOKUP(G4318,Sheet1!J:O,6,0)</f>
        <v>华南大区</v>
      </c>
      <c r="I4318">
        <v>10</v>
      </c>
      <c r="J4318">
        <v>0</v>
      </c>
      <c r="K4318" s="8">
        <f>VLOOKUP(C4318,'渗透率、续签率'!B:C,2,0)</f>
        <v>0.58299999999999996</v>
      </c>
      <c r="L4318" s="6">
        <f t="shared" si="403"/>
        <v>0</v>
      </c>
      <c r="M4318">
        <v>6</v>
      </c>
      <c r="N4318">
        <v>0</v>
      </c>
      <c r="O4318" s="24">
        <f t="shared" si="404"/>
        <v>0</v>
      </c>
      <c r="P4318" s="35">
        <f>VLOOKUP(E4318,'参数设置&amp;汇总'!O:X,10,0)</f>
        <v>0.01</v>
      </c>
      <c r="Q4318" s="37">
        <f t="shared" si="405"/>
        <v>0.06</v>
      </c>
      <c r="R4318">
        <v>0.85</v>
      </c>
      <c r="S4318" s="38">
        <f t="shared" si="406"/>
        <v>7.0588235294117646E-2</v>
      </c>
      <c r="T4318" s="9">
        <f t="shared" si="407"/>
        <v>3.0564705882352942E-2</v>
      </c>
      <c r="V4318" s="11"/>
    </row>
    <row r="4319" spans="2:22" ht="18">
      <c r="B4319" t="s">
        <v>550</v>
      </c>
      <c r="C4319" t="s">
        <v>556</v>
      </c>
      <c r="D4319" t="str">
        <f>VLOOKUP(G4319,Sheet1!J:K,2,0)</f>
        <v>C</v>
      </c>
      <c r="E4319" t="str">
        <f t="shared" si="402"/>
        <v>C自习室</v>
      </c>
      <c r="F4319" t="str">
        <f>VLOOKUP(G4319,Sheet1!J:L,3,0)</f>
        <v>青海省</v>
      </c>
      <c r="G4319" t="s">
        <v>372</v>
      </c>
      <c r="H4319" s="2" t="str">
        <f>VLOOKUP(G4319,Sheet1!J:O,6,0)</f>
        <v>华北大区</v>
      </c>
      <c r="I4319">
        <v>65</v>
      </c>
      <c r="J4319">
        <v>0</v>
      </c>
      <c r="K4319" s="8">
        <f>VLOOKUP(C4319,'渗透率、续签率'!B:C,2,0)</f>
        <v>0.58299999999999996</v>
      </c>
      <c r="L4319" s="6">
        <f t="shared" si="403"/>
        <v>0</v>
      </c>
      <c r="M4319">
        <v>17</v>
      </c>
      <c r="N4319">
        <v>0</v>
      </c>
      <c r="O4319" s="24">
        <f t="shared" si="404"/>
        <v>0</v>
      </c>
      <c r="P4319" s="35">
        <f>VLOOKUP(E4319,'参数设置&amp;汇总'!O:X,10,0)</f>
        <v>0.01</v>
      </c>
      <c r="Q4319" s="37">
        <f t="shared" si="405"/>
        <v>0.17</v>
      </c>
      <c r="R4319">
        <v>0.85</v>
      </c>
      <c r="S4319" s="38">
        <f t="shared" si="406"/>
        <v>0.2</v>
      </c>
      <c r="T4319" s="9">
        <f t="shared" si="407"/>
        <v>8.660000000000001E-2</v>
      </c>
      <c r="V4319" s="11"/>
    </row>
    <row r="4320" spans="2:22" ht="18">
      <c r="B4320" t="s">
        <v>550</v>
      </c>
      <c r="C4320" t="s">
        <v>556</v>
      </c>
      <c r="D4320" t="str">
        <f>VLOOKUP(G4320,Sheet1!J:K,2,0)</f>
        <v>B</v>
      </c>
      <c r="E4320" t="str">
        <f t="shared" si="402"/>
        <v>B自习室</v>
      </c>
      <c r="F4320" t="str">
        <f>VLOOKUP(G4320,Sheet1!J:L,3,0)</f>
        <v>陕西省</v>
      </c>
      <c r="G4320" t="s">
        <v>82</v>
      </c>
      <c r="H4320" s="2" t="str">
        <f>VLOOKUP(G4320,Sheet1!J:O,6,0)</f>
        <v>华北大区</v>
      </c>
      <c r="I4320">
        <v>317</v>
      </c>
      <c r="J4320">
        <v>0</v>
      </c>
      <c r="K4320" s="8">
        <f>VLOOKUP(C4320,'渗透率、续签率'!B:C,2,0)</f>
        <v>0.58299999999999996</v>
      </c>
      <c r="L4320" s="6">
        <f t="shared" si="403"/>
        <v>0</v>
      </c>
      <c r="M4320">
        <v>171</v>
      </c>
      <c r="N4320">
        <v>0</v>
      </c>
      <c r="O4320" s="24">
        <f t="shared" si="404"/>
        <v>0</v>
      </c>
      <c r="P4320" s="35">
        <f>VLOOKUP(E4320,'参数设置&amp;汇总'!O:X,10,0)</f>
        <v>0.05</v>
      </c>
      <c r="Q4320" s="37">
        <f t="shared" si="405"/>
        <v>8.5500000000000007</v>
      </c>
      <c r="R4320">
        <v>0.85</v>
      </c>
      <c r="S4320" s="38">
        <f t="shared" si="406"/>
        <v>10.058823529411766</v>
      </c>
      <c r="T4320" s="9">
        <f t="shared" si="407"/>
        <v>4.3554705882352946</v>
      </c>
      <c r="U4320" s="1"/>
      <c r="V4320" s="11"/>
    </row>
    <row r="4321" spans="2:22" ht="18">
      <c r="B4321" t="s">
        <v>550</v>
      </c>
      <c r="C4321" t="s">
        <v>556</v>
      </c>
      <c r="D4321" t="str">
        <f>VLOOKUP(G4321,Sheet1!J:K,2,0)</f>
        <v>C</v>
      </c>
      <c r="E4321" t="str">
        <f t="shared" si="402"/>
        <v>C自习室</v>
      </c>
      <c r="F4321" t="str">
        <f>VLOOKUP(G4321,Sheet1!J:L,3,0)</f>
        <v>河南省</v>
      </c>
      <c r="G4321" t="s">
        <v>373</v>
      </c>
      <c r="H4321" s="2" t="str">
        <f>VLOOKUP(G4321,Sheet1!J:O,6,0)</f>
        <v>华北大区</v>
      </c>
      <c r="I4321">
        <v>145</v>
      </c>
      <c r="J4321">
        <v>0</v>
      </c>
      <c r="K4321" s="8">
        <f>VLOOKUP(C4321,'渗透率、续签率'!B:C,2,0)</f>
        <v>0.58299999999999996</v>
      </c>
      <c r="L4321" s="6">
        <f t="shared" si="403"/>
        <v>0</v>
      </c>
      <c r="M4321">
        <v>12</v>
      </c>
      <c r="N4321">
        <v>0</v>
      </c>
      <c r="O4321" s="24">
        <f t="shared" si="404"/>
        <v>0</v>
      </c>
      <c r="P4321" s="35">
        <f>VLOOKUP(E4321,'参数设置&amp;汇总'!O:X,10,0)</f>
        <v>0.01</v>
      </c>
      <c r="Q4321" s="37">
        <f t="shared" si="405"/>
        <v>0.12</v>
      </c>
      <c r="R4321">
        <v>0.85</v>
      </c>
      <c r="S4321" s="38">
        <f t="shared" si="406"/>
        <v>0.14117647058823529</v>
      </c>
      <c r="T4321" s="9">
        <f t="shared" si="407"/>
        <v>6.1129411764705884E-2</v>
      </c>
    </row>
    <row r="4322" spans="2:22" ht="18">
      <c r="B4322" t="s">
        <v>550</v>
      </c>
      <c r="C4322" t="s">
        <v>556</v>
      </c>
      <c r="D4322" t="str">
        <f>VLOOKUP(G4322,Sheet1!J:K,2,0)</f>
        <v>C</v>
      </c>
      <c r="E4322" t="str">
        <f t="shared" si="402"/>
        <v>C自习室</v>
      </c>
      <c r="F4322" t="str">
        <f>VLOOKUP(G4322,Sheet1!J:L,3,0)</f>
        <v>广西壮族自治区</v>
      </c>
      <c r="G4322" t="s">
        <v>374</v>
      </c>
      <c r="H4322" s="2" t="str">
        <f>VLOOKUP(G4322,Sheet1!J:O,6,0)</f>
        <v>华南大区</v>
      </c>
      <c r="I4322">
        <v>46</v>
      </c>
      <c r="J4322">
        <v>0</v>
      </c>
      <c r="K4322" s="8">
        <f>VLOOKUP(C4322,'渗透率、续签率'!B:C,2,0)</f>
        <v>0.58299999999999996</v>
      </c>
      <c r="L4322" s="6">
        <f t="shared" si="403"/>
        <v>0</v>
      </c>
      <c r="M4322">
        <v>0</v>
      </c>
      <c r="N4322">
        <v>0</v>
      </c>
      <c r="O4322" s="24" t="e">
        <f t="shared" si="404"/>
        <v>#DIV/0!</v>
      </c>
      <c r="P4322" s="35">
        <f>VLOOKUP(E4322,'参数设置&amp;汇总'!O:X,10,0)</f>
        <v>0.01</v>
      </c>
      <c r="Q4322" s="37">
        <f t="shared" si="405"/>
        <v>0</v>
      </c>
      <c r="R4322">
        <v>0.85</v>
      </c>
      <c r="S4322" s="38">
        <f t="shared" si="406"/>
        <v>0</v>
      </c>
      <c r="T4322" s="9">
        <f t="shared" si="407"/>
        <v>0</v>
      </c>
      <c r="U4322" s="1"/>
      <c r="V4322" s="11"/>
    </row>
    <row r="4323" spans="2:22" ht="18">
      <c r="B4323" t="s">
        <v>550</v>
      </c>
      <c r="C4323" t="s">
        <v>556</v>
      </c>
      <c r="D4323" t="str">
        <f>VLOOKUP(G4323,Sheet1!J:K,2,0)</f>
        <v>C</v>
      </c>
      <c r="E4323" t="str">
        <f t="shared" si="402"/>
        <v>C自习室</v>
      </c>
      <c r="F4323" t="str">
        <f>VLOOKUP(G4323,Sheet1!J:L,3,0)</f>
        <v>贵州省</v>
      </c>
      <c r="G4323" t="s">
        <v>375</v>
      </c>
      <c r="H4323" s="2" t="str">
        <f>VLOOKUP(G4323,Sheet1!J:O,6,0)</f>
        <v>华北大区</v>
      </c>
      <c r="I4323">
        <v>154</v>
      </c>
      <c r="J4323">
        <v>0</v>
      </c>
      <c r="K4323" s="8">
        <f>VLOOKUP(C4323,'渗透率、续签率'!B:C,2,0)</f>
        <v>0.58299999999999996</v>
      </c>
      <c r="L4323" s="6">
        <f t="shared" si="403"/>
        <v>0</v>
      </c>
      <c r="M4323">
        <v>56</v>
      </c>
      <c r="N4323">
        <v>0</v>
      </c>
      <c r="O4323" s="24">
        <f t="shared" si="404"/>
        <v>0</v>
      </c>
      <c r="P4323" s="35">
        <f>VLOOKUP(E4323,'参数设置&amp;汇总'!O:X,10,0)</f>
        <v>0.01</v>
      </c>
      <c r="Q4323" s="37">
        <f t="shared" si="405"/>
        <v>0.56000000000000005</v>
      </c>
      <c r="R4323">
        <v>0.85</v>
      </c>
      <c r="S4323" s="38">
        <f t="shared" si="406"/>
        <v>0.65882352941176481</v>
      </c>
      <c r="T4323" s="9">
        <f t="shared" si="407"/>
        <v>0.28527058823529416</v>
      </c>
      <c r="U4323" s="1"/>
      <c r="V4323" s="11"/>
    </row>
    <row r="4324" spans="2:22" ht="18">
      <c r="B4324" t="s">
        <v>550</v>
      </c>
      <c r="C4324" t="s">
        <v>556</v>
      </c>
      <c r="D4324" t="str">
        <f>VLOOKUP(G4324,Sheet1!J:K,2,0)</f>
        <v>C</v>
      </c>
      <c r="E4324" t="str">
        <f t="shared" si="402"/>
        <v>C自习室</v>
      </c>
      <c r="F4324" t="str">
        <f>VLOOKUP(G4324,Sheet1!J:L,3,0)</f>
        <v>广西壮族自治区</v>
      </c>
      <c r="G4324" t="s">
        <v>376</v>
      </c>
      <c r="H4324" s="2" t="str">
        <f>VLOOKUP(G4324,Sheet1!J:O,6,0)</f>
        <v>华南大区</v>
      </c>
      <c r="I4324">
        <v>12</v>
      </c>
      <c r="J4324">
        <v>0</v>
      </c>
      <c r="K4324" s="8">
        <f>VLOOKUP(C4324,'渗透率、续签率'!B:C,2,0)</f>
        <v>0.58299999999999996</v>
      </c>
      <c r="L4324" s="6">
        <f t="shared" si="403"/>
        <v>0</v>
      </c>
      <c r="M4324">
        <v>0</v>
      </c>
      <c r="N4324">
        <v>0</v>
      </c>
      <c r="O4324" s="24" t="e">
        <f t="shared" si="404"/>
        <v>#DIV/0!</v>
      </c>
      <c r="P4324" s="35">
        <f>VLOOKUP(E4324,'参数设置&amp;汇总'!O:X,10,0)</f>
        <v>0.01</v>
      </c>
      <c r="Q4324" s="37">
        <f t="shared" si="405"/>
        <v>0</v>
      </c>
      <c r="R4324">
        <v>0.85</v>
      </c>
      <c r="S4324" s="38">
        <f t="shared" si="406"/>
        <v>0</v>
      </c>
      <c r="T4324" s="9">
        <f t="shared" si="407"/>
        <v>0</v>
      </c>
      <c r="V4324" s="11"/>
    </row>
    <row r="4325" spans="2:22" ht="18">
      <c r="B4325" t="s">
        <v>550</v>
      </c>
      <c r="C4325" t="s">
        <v>556</v>
      </c>
      <c r="D4325" t="str">
        <f>VLOOKUP(G4325,Sheet1!J:K,2,0)</f>
        <v>C</v>
      </c>
      <c r="E4325" t="str">
        <f t="shared" si="402"/>
        <v>C自习室</v>
      </c>
      <c r="F4325" t="str">
        <f>VLOOKUP(G4325,Sheet1!J:L,3,0)</f>
        <v>四川省</v>
      </c>
      <c r="G4325" t="s">
        <v>377</v>
      </c>
      <c r="H4325" s="2" t="str">
        <f>VLOOKUP(G4325,Sheet1!J:O,6,0)</f>
        <v>华北大区</v>
      </c>
      <c r="I4325">
        <v>17</v>
      </c>
      <c r="J4325">
        <v>0</v>
      </c>
      <c r="K4325" s="8">
        <f>VLOOKUP(C4325,'渗透率、续签率'!B:C,2,0)</f>
        <v>0.58299999999999996</v>
      </c>
      <c r="L4325" s="6">
        <f t="shared" si="403"/>
        <v>0</v>
      </c>
      <c r="M4325">
        <v>1</v>
      </c>
      <c r="N4325">
        <v>0</v>
      </c>
      <c r="O4325" s="24">
        <f t="shared" si="404"/>
        <v>0</v>
      </c>
      <c r="P4325" s="35">
        <f>VLOOKUP(E4325,'参数设置&amp;汇总'!O:X,10,0)</f>
        <v>0.01</v>
      </c>
      <c r="Q4325" s="37">
        <f t="shared" si="405"/>
        <v>0.01</v>
      </c>
      <c r="R4325">
        <v>0.85</v>
      </c>
      <c r="S4325" s="38">
        <f t="shared" si="406"/>
        <v>1.1764705882352941E-2</v>
      </c>
      <c r="T4325" s="9">
        <f t="shared" si="407"/>
        <v>5.0941176470588236E-3</v>
      </c>
    </row>
    <row r="4326" spans="2:22" ht="18">
      <c r="B4326" t="s">
        <v>550</v>
      </c>
      <c r="C4326" t="s">
        <v>556</v>
      </c>
      <c r="D4326" t="str">
        <f>VLOOKUP(G4326,Sheet1!J:K,2,0)</f>
        <v>C</v>
      </c>
      <c r="E4326" t="str">
        <f t="shared" si="402"/>
        <v>C自习室</v>
      </c>
      <c r="F4326" t="str">
        <f>VLOOKUP(G4326,Sheet1!J:L,3,0)</f>
        <v>江西省</v>
      </c>
      <c r="G4326" t="s">
        <v>378</v>
      </c>
      <c r="H4326" s="2" t="str">
        <f>VLOOKUP(G4326,Sheet1!J:O,6,0)</f>
        <v>华南大区</v>
      </c>
      <c r="I4326">
        <v>196</v>
      </c>
      <c r="J4326">
        <v>0</v>
      </c>
      <c r="K4326" s="8">
        <f>VLOOKUP(C4326,'渗透率、续签率'!B:C,2,0)</f>
        <v>0.58299999999999996</v>
      </c>
      <c r="L4326" s="6">
        <f t="shared" si="403"/>
        <v>0</v>
      </c>
      <c r="M4326">
        <v>25</v>
      </c>
      <c r="N4326">
        <v>0</v>
      </c>
      <c r="O4326" s="24">
        <f t="shared" si="404"/>
        <v>0</v>
      </c>
      <c r="P4326" s="35">
        <f>VLOOKUP(E4326,'参数设置&amp;汇总'!O:X,10,0)</f>
        <v>0.01</v>
      </c>
      <c r="Q4326" s="37">
        <f t="shared" si="405"/>
        <v>0.25</v>
      </c>
      <c r="R4326">
        <v>0.85</v>
      </c>
      <c r="S4326" s="38">
        <f t="shared" si="406"/>
        <v>0.29411764705882354</v>
      </c>
      <c r="T4326" s="9">
        <f t="shared" si="407"/>
        <v>0.12735294117647059</v>
      </c>
      <c r="V4326" s="11"/>
    </row>
    <row r="4327" spans="2:22" ht="18">
      <c r="B4327" t="s">
        <v>550</v>
      </c>
      <c r="C4327" t="s">
        <v>556</v>
      </c>
      <c r="D4327" t="str">
        <f>VLOOKUP(G4327,Sheet1!J:K,2,0)</f>
        <v>C</v>
      </c>
      <c r="E4327" t="str">
        <f t="shared" si="402"/>
        <v>C自习室</v>
      </c>
      <c r="F4327" t="str">
        <f>VLOOKUP(G4327,Sheet1!J:L,3,0)</f>
        <v>内蒙古自治区</v>
      </c>
      <c r="G4327" t="s">
        <v>379</v>
      </c>
      <c r="H4327" s="2" t="str">
        <f>VLOOKUP(G4327,Sheet1!J:O,6,0)</f>
        <v>华北大区</v>
      </c>
      <c r="I4327">
        <v>237</v>
      </c>
      <c r="J4327">
        <v>0</v>
      </c>
      <c r="K4327" s="8">
        <f>VLOOKUP(C4327,'渗透率、续签率'!B:C,2,0)</f>
        <v>0.58299999999999996</v>
      </c>
      <c r="L4327" s="6">
        <f t="shared" si="403"/>
        <v>0</v>
      </c>
      <c r="M4327">
        <v>17</v>
      </c>
      <c r="N4327">
        <v>0</v>
      </c>
      <c r="O4327" s="24">
        <f t="shared" si="404"/>
        <v>0</v>
      </c>
      <c r="P4327" s="35">
        <f>VLOOKUP(E4327,'参数设置&amp;汇总'!O:X,10,0)</f>
        <v>0.01</v>
      </c>
      <c r="Q4327" s="37">
        <f t="shared" si="405"/>
        <v>0.17</v>
      </c>
      <c r="R4327">
        <v>0.85</v>
      </c>
      <c r="S4327" s="38">
        <f t="shared" si="406"/>
        <v>0.2</v>
      </c>
      <c r="T4327" s="9">
        <f t="shared" si="407"/>
        <v>8.660000000000001E-2</v>
      </c>
      <c r="V4327" s="11"/>
    </row>
    <row r="4328" spans="2:22" ht="18">
      <c r="B4328" t="s">
        <v>550</v>
      </c>
      <c r="C4328" t="s">
        <v>556</v>
      </c>
      <c r="D4328" t="str">
        <f>VLOOKUP(G4328,Sheet1!J:K,2,0)</f>
        <v>C</v>
      </c>
      <c r="E4328" t="str">
        <f t="shared" si="402"/>
        <v>C自习室</v>
      </c>
      <c r="F4328" t="str">
        <f>VLOOKUP(G4328,Sheet1!J:L,3,0)</f>
        <v>吉林省</v>
      </c>
      <c r="G4328" t="s">
        <v>380</v>
      </c>
      <c r="H4328" s="2" t="str">
        <f>VLOOKUP(G4328,Sheet1!J:O,6,0)</f>
        <v>华北大区</v>
      </c>
      <c r="I4328">
        <v>33</v>
      </c>
      <c r="J4328">
        <v>0</v>
      </c>
      <c r="K4328" s="8">
        <f>VLOOKUP(C4328,'渗透率、续签率'!B:C,2,0)</f>
        <v>0.58299999999999996</v>
      </c>
      <c r="L4328" s="6">
        <f t="shared" si="403"/>
        <v>0</v>
      </c>
      <c r="M4328">
        <v>0</v>
      </c>
      <c r="N4328">
        <v>0</v>
      </c>
      <c r="O4328" s="24" t="e">
        <f t="shared" si="404"/>
        <v>#DIV/0!</v>
      </c>
      <c r="P4328" s="35">
        <f>VLOOKUP(E4328,'参数设置&amp;汇总'!O:X,10,0)</f>
        <v>0.01</v>
      </c>
      <c r="Q4328" s="37">
        <f t="shared" si="405"/>
        <v>0</v>
      </c>
      <c r="R4328">
        <v>0.85</v>
      </c>
      <c r="S4328" s="38">
        <f t="shared" si="406"/>
        <v>0</v>
      </c>
      <c r="T4328" s="9">
        <f t="shared" si="407"/>
        <v>0</v>
      </c>
      <c r="V4328" s="11"/>
    </row>
    <row r="4329" spans="2:22" ht="18">
      <c r="B4329" t="s">
        <v>550</v>
      </c>
      <c r="C4329" t="s">
        <v>556</v>
      </c>
      <c r="D4329" t="str">
        <f>VLOOKUP(G4329,Sheet1!J:K,2,0)</f>
        <v>C</v>
      </c>
      <c r="E4329" t="str">
        <f t="shared" si="402"/>
        <v>C自习室</v>
      </c>
      <c r="F4329" t="str">
        <f>VLOOKUP(G4329,Sheet1!J:L,3,0)</f>
        <v>辽宁省</v>
      </c>
      <c r="G4329" t="s">
        <v>381</v>
      </c>
      <c r="H4329" s="2" t="str">
        <f>VLOOKUP(G4329,Sheet1!J:O,6,0)</f>
        <v>华北大区</v>
      </c>
      <c r="I4329">
        <v>61</v>
      </c>
      <c r="J4329">
        <v>0</v>
      </c>
      <c r="K4329" s="8">
        <f>VLOOKUP(C4329,'渗透率、续签率'!B:C,2,0)</f>
        <v>0.58299999999999996</v>
      </c>
      <c r="L4329" s="6">
        <f t="shared" si="403"/>
        <v>0</v>
      </c>
      <c r="M4329">
        <v>9</v>
      </c>
      <c r="N4329">
        <v>0</v>
      </c>
      <c r="O4329" s="24">
        <f t="shared" si="404"/>
        <v>0</v>
      </c>
      <c r="P4329" s="35">
        <f>VLOOKUP(E4329,'参数设置&amp;汇总'!O:X,10,0)</f>
        <v>0.01</v>
      </c>
      <c r="Q4329" s="37">
        <f t="shared" si="405"/>
        <v>0.09</v>
      </c>
      <c r="R4329">
        <v>0.85</v>
      </c>
      <c r="S4329" s="38">
        <f t="shared" si="406"/>
        <v>0.10588235294117647</v>
      </c>
      <c r="T4329" s="9">
        <f t="shared" si="407"/>
        <v>4.5847058823529407E-2</v>
      </c>
      <c r="V4329" s="11"/>
    </row>
    <row r="4330" spans="2:22" ht="18">
      <c r="B4330" t="s">
        <v>550</v>
      </c>
      <c r="C4330" t="s">
        <v>556</v>
      </c>
      <c r="D4330" t="str">
        <f>VLOOKUP(G4330,Sheet1!J:K,2,0)</f>
        <v>C</v>
      </c>
      <c r="E4330" t="str">
        <f t="shared" si="402"/>
        <v>C自习室</v>
      </c>
      <c r="F4330" t="str">
        <f>VLOOKUP(G4330,Sheet1!J:L,3,0)</f>
        <v>四川省</v>
      </c>
      <c r="G4330" t="s">
        <v>382</v>
      </c>
      <c r="H4330" s="2" t="str">
        <f>VLOOKUP(G4330,Sheet1!J:O,6,0)</f>
        <v>华北大区</v>
      </c>
      <c r="I4330">
        <v>32</v>
      </c>
      <c r="J4330">
        <v>0</v>
      </c>
      <c r="K4330" s="8">
        <f>VLOOKUP(C4330,'渗透率、续签率'!B:C,2,0)</f>
        <v>0.58299999999999996</v>
      </c>
      <c r="L4330" s="6">
        <f t="shared" si="403"/>
        <v>0</v>
      </c>
      <c r="M4330">
        <v>8</v>
      </c>
      <c r="N4330">
        <v>0</v>
      </c>
      <c r="O4330" s="24">
        <f t="shared" si="404"/>
        <v>0</v>
      </c>
      <c r="P4330" s="35">
        <f>VLOOKUP(E4330,'参数设置&amp;汇总'!O:X,10,0)</f>
        <v>0.01</v>
      </c>
      <c r="Q4330" s="37">
        <f t="shared" si="405"/>
        <v>0.08</v>
      </c>
      <c r="R4330">
        <v>0.85</v>
      </c>
      <c r="S4330" s="38">
        <f t="shared" si="406"/>
        <v>9.4117647058823528E-2</v>
      </c>
      <c r="T4330" s="9">
        <f t="shared" si="407"/>
        <v>4.0752941176470589E-2</v>
      </c>
      <c r="V4330" s="11"/>
    </row>
    <row r="4331" spans="2:22" ht="18">
      <c r="B4331" t="s">
        <v>550</v>
      </c>
      <c r="C4331" t="s">
        <v>556</v>
      </c>
      <c r="D4331" t="str">
        <f>VLOOKUP(G4331,Sheet1!J:K,2,0)</f>
        <v>C</v>
      </c>
      <c r="E4331" t="str">
        <f t="shared" si="402"/>
        <v>C自习室</v>
      </c>
      <c r="F4331" t="str">
        <f>VLOOKUP(G4331,Sheet1!J:L,3,0)</f>
        <v>山西省</v>
      </c>
      <c r="G4331" t="s">
        <v>383</v>
      </c>
      <c r="H4331" s="2" t="str">
        <f>VLOOKUP(G4331,Sheet1!J:O,6,0)</f>
        <v>华北大区</v>
      </c>
      <c r="I4331">
        <v>193</v>
      </c>
      <c r="J4331">
        <v>0</v>
      </c>
      <c r="K4331" s="8">
        <f>VLOOKUP(C4331,'渗透率、续签率'!B:C,2,0)</f>
        <v>0.58299999999999996</v>
      </c>
      <c r="L4331" s="6">
        <f t="shared" si="403"/>
        <v>0</v>
      </c>
      <c r="M4331">
        <v>23</v>
      </c>
      <c r="N4331">
        <v>0</v>
      </c>
      <c r="O4331" s="24">
        <f t="shared" si="404"/>
        <v>0</v>
      </c>
      <c r="P4331" s="35">
        <f>VLOOKUP(E4331,'参数设置&amp;汇总'!O:X,10,0)</f>
        <v>0.01</v>
      </c>
      <c r="Q4331" s="37">
        <f t="shared" si="405"/>
        <v>0.23</v>
      </c>
      <c r="R4331">
        <v>0.85</v>
      </c>
      <c r="S4331" s="38">
        <f t="shared" si="406"/>
        <v>0.27058823529411768</v>
      </c>
      <c r="T4331" s="9">
        <f t="shared" si="407"/>
        <v>0.11716470588235296</v>
      </c>
      <c r="V4331" s="11"/>
    </row>
    <row r="4332" spans="2:22" ht="18">
      <c r="B4332" t="s">
        <v>550</v>
      </c>
      <c r="C4332" t="s">
        <v>556</v>
      </c>
      <c r="D4332" t="str">
        <f>VLOOKUP(G4332,Sheet1!J:K,2,0)</f>
        <v>C</v>
      </c>
      <c r="E4332" t="str">
        <f t="shared" si="402"/>
        <v>C自习室</v>
      </c>
      <c r="F4332" t="str">
        <f>VLOOKUP(G4332,Sheet1!J:L,3,0)</f>
        <v>江苏省</v>
      </c>
      <c r="G4332" t="s">
        <v>384</v>
      </c>
      <c r="H4332" s="2" t="str">
        <f>VLOOKUP(G4332,Sheet1!J:O,6,0)</f>
        <v>华北大区</v>
      </c>
      <c r="I4332">
        <v>95</v>
      </c>
      <c r="J4332">
        <v>1</v>
      </c>
      <c r="K4332" s="8">
        <f>VLOOKUP(C4332,'渗透率、续签率'!B:C,2,0)</f>
        <v>0.58299999999999996</v>
      </c>
      <c r="L4332" s="6">
        <f t="shared" si="403"/>
        <v>1.0526315789473684E-2</v>
      </c>
      <c r="M4332">
        <v>20</v>
      </c>
      <c r="N4332">
        <v>1</v>
      </c>
      <c r="O4332" s="24">
        <f t="shared" si="404"/>
        <v>0.05</v>
      </c>
      <c r="P4332" s="35">
        <f>VLOOKUP(E4332,'参数设置&amp;汇总'!O:X,10,0)</f>
        <v>0.01</v>
      </c>
      <c r="Q4332" s="37">
        <f t="shared" si="405"/>
        <v>1</v>
      </c>
      <c r="R4332">
        <v>0.85</v>
      </c>
      <c r="S4332" s="38">
        <f t="shared" si="406"/>
        <v>0.49058823529411771</v>
      </c>
      <c r="T4332" s="9">
        <f t="shared" si="407"/>
        <v>0.21242470588235296</v>
      </c>
      <c r="V4332" s="11"/>
    </row>
    <row r="4333" spans="2:22" ht="18">
      <c r="B4333" t="s">
        <v>550</v>
      </c>
      <c r="C4333" t="s">
        <v>556</v>
      </c>
      <c r="D4333" t="str">
        <f>VLOOKUP(G4333,Sheet1!J:K,2,0)</f>
        <v>C</v>
      </c>
      <c r="E4333" t="str">
        <f t="shared" si="402"/>
        <v>C自习室</v>
      </c>
      <c r="F4333" t="str">
        <f>VLOOKUP(G4333,Sheet1!J:L,3,0)</f>
        <v>云南省</v>
      </c>
      <c r="G4333" t="s">
        <v>385</v>
      </c>
      <c r="H4333" s="2" t="str">
        <f>VLOOKUP(G4333,Sheet1!J:O,6,0)</f>
        <v>华南大区</v>
      </c>
      <c r="I4333">
        <v>2</v>
      </c>
      <c r="J4333">
        <v>0</v>
      </c>
      <c r="K4333" s="8">
        <f>VLOOKUP(C4333,'渗透率、续签率'!B:C,2,0)</f>
        <v>0.58299999999999996</v>
      </c>
      <c r="L4333" s="6">
        <f t="shared" si="403"/>
        <v>0</v>
      </c>
      <c r="M4333">
        <v>0</v>
      </c>
      <c r="N4333">
        <v>0</v>
      </c>
      <c r="O4333" s="24" t="e">
        <f t="shared" si="404"/>
        <v>#DIV/0!</v>
      </c>
      <c r="P4333" s="35">
        <f>VLOOKUP(E4333,'参数设置&amp;汇总'!O:X,10,0)</f>
        <v>0.01</v>
      </c>
      <c r="Q4333" s="37">
        <f t="shared" si="405"/>
        <v>0</v>
      </c>
      <c r="R4333">
        <v>0.85</v>
      </c>
      <c r="S4333" s="38">
        <f t="shared" si="406"/>
        <v>0</v>
      </c>
      <c r="T4333" s="9">
        <f t="shared" si="407"/>
        <v>0</v>
      </c>
      <c r="V4333" s="11"/>
    </row>
    <row r="4334" spans="2:22" ht="18">
      <c r="B4334" t="s">
        <v>550</v>
      </c>
      <c r="C4334" t="s">
        <v>556</v>
      </c>
      <c r="D4334" t="str">
        <f>VLOOKUP(G4334,Sheet1!J:K,2,0)</f>
        <v>C</v>
      </c>
      <c r="E4334" t="str">
        <f t="shared" si="402"/>
        <v>C自习室</v>
      </c>
      <c r="F4334" t="str">
        <f>VLOOKUP(G4334,Sheet1!J:L,3,0)</f>
        <v>吉林省</v>
      </c>
      <c r="G4334" t="s">
        <v>386</v>
      </c>
      <c r="H4334" s="2" t="str">
        <f>VLOOKUP(G4334,Sheet1!J:O,6,0)</f>
        <v>华北大区</v>
      </c>
      <c r="I4334">
        <v>51</v>
      </c>
      <c r="J4334">
        <v>0</v>
      </c>
      <c r="K4334" s="8">
        <f>VLOOKUP(C4334,'渗透率、续签率'!B:C,2,0)</f>
        <v>0.58299999999999996</v>
      </c>
      <c r="L4334" s="6">
        <f t="shared" si="403"/>
        <v>0</v>
      </c>
      <c r="M4334">
        <v>0</v>
      </c>
      <c r="N4334">
        <v>0</v>
      </c>
      <c r="O4334" s="24" t="e">
        <f t="shared" si="404"/>
        <v>#DIV/0!</v>
      </c>
      <c r="P4334" s="35">
        <f>VLOOKUP(E4334,'参数设置&amp;汇总'!O:X,10,0)</f>
        <v>0.01</v>
      </c>
      <c r="Q4334" s="37">
        <f t="shared" si="405"/>
        <v>0</v>
      </c>
      <c r="R4334">
        <v>0.85</v>
      </c>
      <c r="S4334" s="38">
        <f t="shared" si="406"/>
        <v>0</v>
      </c>
      <c r="T4334" s="9">
        <f t="shared" si="407"/>
        <v>0</v>
      </c>
      <c r="U4334" s="1"/>
      <c r="V4334" s="11"/>
    </row>
    <row r="4335" spans="2:22" ht="18">
      <c r="B4335" t="s">
        <v>550</v>
      </c>
      <c r="C4335" t="s">
        <v>556</v>
      </c>
      <c r="D4335" t="str">
        <f>VLOOKUP(G4335,Sheet1!J:K,2,0)</f>
        <v>C</v>
      </c>
      <c r="E4335" t="str">
        <f t="shared" si="402"/>
        <v>C自习室</v>
      </c>
      <c r="F4335" t="str">
        <f>VLOOKUP(G4335,Sheet1!J:L,3,0)</f>
        <v>内蒙古自治区</v>
      </c>
      <c r="G4335" t="s">
        <v>387</v>
      </c>
      <c r="H4335" s="2" t="str">
        <f>VLOOKUP(G4335,Sheet1!J:O,6,0)</f>
        <v>华北大区</v>
      </c>
      <c r="I4335">
        <v>111</v>
      </c>
      <c r="J4335">
        <v>0</v>
      </c>
      <c r="K4335" s="8">
        <f>VLOOKUP(C4335,'渗透率、续签率'!B:C,2,0)</f>
        <v>0.58299999999999996</v>
      </c>
      <c r="L4335" s="6">
        <f t="shared" si="403"/>
        <v>0</v>
      </c>
      <c r="M4335">
        <v>21</v>
      </c>
      <c r="N4335">
        <v>0</v>
      </c>
      <c r="O4335" s="24">
        <f t="shared" si="404"/>
        <v>0</v>
      </c>
      <c r="P4335" s="35">
        <f>VLOOKUP(E4335,'参数设置&amp;汇总'!O:X,10,0)</f>
        <v>0.01</v>
      </c>
      <c r="Q4335" s="37">
        <f t="shared" si="405"/>
        <v>0.21</v>
      </c>
      <c r="R4335">
        <v>0.85</v>
      </c>
      <c r="S4335" s="38">
        <f t="shared" si="406"/>
        <v>0.24705882352941178</v>
      </c>
      <c r="T4335" s="9">
        <f t="shared" si="407"/>
        <v>0.1069764705882353</v>
      </c>
      <c r="V4335" s="11"/>
    </row>
    <row r="4336" spans="2:22" ht="18">
      <c r="B4336" t="s">
        <v>550</v>
      </c>
      <c r="C4336" t="s">
        <v>556</v>
      </c>
      <c r="D4336" t="str">
        <f>VLOOKUP(G4336,Sheet1!J:K,2,0)</f>
        <v>C</v>
      </c>
      <c r="E4336" t="str">
        <f t="shared" si="402"/>
        <v>C自习室</v>
      </c>
      <c r="F4336" t="str">
        <f>VLOOKUP(G4336,Sheet1!J:L,3,0)</f>
        <v>四川省</v>
      </c>
      <c r="G4336" t="s">
        <v>388</v>
      </c>
      <c r="H4336" s="2" t="str">
        <f>VLOOKUP(G4336,Sheet1!J:O,6,0)</f>
        <v>华北大区</v>
      </c>
      <c r="I4336">
        <v>13</v>
      </c>
      <c r="J4336">
        <v>0</v>
      </c>
      <c r="K4336" s="8">
        <f>VLOOKUP(C4336,'渗透率、续签率'!B:C,2,0)</f>
        <v>0.58299999999999996</v>
      </c>
      <c r="L4336" s="6">
        <f t="shared" si="403"/>
        <v>0</v>
      </c>
      <c r="M4336">
        <v>3</v>
      </c>
      <c r="N4336">
        <v>0</v>
      </c>
      <c r="O4336" s="24">
        <f t="shared" si="404"/>
        <v>0</v>
      </c>
      <c r="P4336" s="35">
        <f>VLOOKUP(E4336,'参数设置&amp;汇总'!O:X,10,0)</f>
        <v>0.01</v>
      </c>
      <c r="Q4336" s="37">
        <f t="shared" si="405"/>
        <v>0.03</v>
      </c>
      <c r="R4336">
        <v>0.85</v>
      </c>
      <c r="S4336" s="38">
        <f t="shared" si="406"/>
        <v>3.5294117647058823E-2</v>
      </c>
      <c r="T4336" s="9">
        <f t="shared" si="407"/>
        <v>1.5282352941176471E-2</v>
      </c>
      <c r="V4336" s="11"/>
    </row>
    <row r="4337" spans="2:22" ht="18">
      <c r="B4337" t="s">
        <v>550</v>
      </c>
      <c r="C4337" t="s">
        <v>556</v>
      </c>
      <c r="D4337" t="str">
        <f>VLOOKUP(G4337,Sheet1!J:K,2,0)</f>
        <v>C</v>
      </c>
      <c r="E4337" t="str">
        <f t="shared" si="402"/>
        <v>C自习室</v>
      </c>
      <c r="F4337" t="str">
        <f>VLOOKUP(G4337,Sheet1!J:L,3,0)</f>
        <v>贵州省</v>
      </c>
      <c r="G4337" t="s">
        <v>389</v>
      </c>
      <c r="H4337" s="2" t="str">
        <f>VLOOKUP(G4337,Sheet1!J:O,6,0)</f>
        <v>华北大区</v>
      </c>
      <c r="I4337">
        <v>125</v>
      </c>
      <c r="J4337">
        <v>0</v>
      </c>
      <c r="K4337" s="8">
        <f>VLOOKUP(C4337,'渗透率、续签率'!B:C,2,0)</f>
        <v>0.58299999999999996</v>
      </c>
      <c r="L4337" s="6">
        <f t="shared" si="403"/>
        <v>0</v>
      </c>
      <c r="M4337">
        <v>6</v>
      </c>
      <c r="N4337">
        <v>0</v>
      </c>
      <c r="O4337" s="24">
        <f t="shared" si="404"/>
        <v>0</v>
      </c>
      <c r="P4337" s="35">
        <f>VLOOKUP(E4337,'参数设置&amp;汇总'!O:X,10,0)</f>
        <v>0.01</v>
      </c>
      <c r="Q4337" s="37">
        <f t="shared" si="405"/>
        <v>0.06</v>
      </c>
      <c r="R4337">
        <v>0.85</v>
      </c>
      <c r="S4337" s="38">
        <f t="shared" si="406"/>
        <v>7.0588235294117646E-2</v>
      </c>
      <c r="T4337" s="9">
        <f t="shared" si="407"/>
        <v>3.0564705882352942E-2</v>
      </c>
      <c r="V4337" s="11"/>
    </row>
    <row r="4338" spans="2:22" ht="18">
      <c r="B4338" t="s">
        <v>550</v>
      </c>
      <c r="C4338" t="s">
        <v>556</v>
      </c>
      <c r="D4338" t="str">
        <f>VLOOKUP(G4338,Sheet1!J:K,2,0)</f>
        <v>C</v>
      </c>
      <c r="E4338" t="str">
        <f t="shared" si="402"/>
        <v>C自习室</v>
      </c>
      <c r="F4338" t="str">
        <f>VLOOKUP(G4338,Sheet1!J:L,3,0)</f>
        <v>河北省</v>
      </c>
      <c r="G4338" t="s">
        <v>390</v>
      </c>
      <c r="H4338" s="2" t="str">
        <f>VLOOKUP(G4338,Sheet1!J:O,6,0)</f>
        <v>华北大区</v>
      </c>
      <c r="I4338">
        <v>251</v>
      </c>
      <c r="J4338">
        <v>0</v>
      </c>
      <c r="K4338" s="8">
        <f>VLOOKUP(C4338,'渗透率、续签率'!B:C,2,0)</f>
        <v>0.58299999999999996</v>
      </c>
      <c r="L4338" s="6">
        <f t="shared" si="403"/>
        <v>0</v>
      </c>
      <c r="M4338">
        <v>21</v>
      </c>
      <c r="N4338">
        <v>0</v>
      </c>
      <c r="O4338" s="24">
        <f t="shared" si="404"/>
        <v>0</v>
      </c>
      <c r="P4338" s="35">
        <f>VLOOKUP(E4338,'参数设置&amp;汇总'!O:X,10,0)</f>
        <v>0.01</v>
      </c>
      <c r="Q4338" s="37">
        <f t="shared" si="405"/>
        <v>0.21</v>
      </c>
      <c r="R4338">
        <v>0.85</v>
      </c>
      <c r="S4338" s="38">
        <f t="shared" si="406"/>
        <v>0.24705882352941178</v>
      </c>
      <c r="T4338" s="9">
        <f t="shared" si="407"/>
        <v>0.1069764705882353</v>
      </c>
      <c r="V4338" s="11"/>
    </row>
    <row r="4339" spans="2:22" ht="18">
      <c r="B4339" t="s">
        <v>550</v>
      </c>
      <c r="C4339" t="s">
        <v>556</v>
      </c>
      <c r="D4339" t="str">
        <f>VLOOKUP(G4339,Sheet1!J:K,2,0)</f>
        <v>C</v>
      </c>
      <c r="E4339" t="str">
        <f t="shared" si="402"/>
        <v>C自习室</v>
      </c>
      <c r="F4339" t="str">
        <f>VLOOKUP(G4339,Sheet1!J:L,3,0)</f>
        <v>西藏自治区</v>
      </c>
      <c r="G4339" t="s">
        <v>391</v>
      </c>
      <c r="H4339" s="2">
        <f>VLOOKUP(G4339,Sheet1!J:O,6,0)</f>
        <v>0</v>
      </c>
      <c r="I4339">
        <v>0</v>
      </c>
      <c r="J4339">
        <v>0</v>
      </c>
      <c r="K4339" s="8">
        <f>VLOOKUP(C4339,'渗透率、续签率'!B:C,2,0)</f>
        <v>0.58299999999999996</v>
      </c>
      <c r="L4339" s="6" t="e">
        <f t="shared" si="403"/>
        <v>#DIV/0!</v>
      </c>
      <c r="M4339">
        <v>0</v>
      </c>
      <c r="N4339">
        <v>0</v>
      </c>
      <c r="O4339" s="24" t="e">
        <f t="shared" si="404"/>
        <v>#DIV/0!</v>
      </c>
      <c r="P4339" s="35">
        <f>VLOOKUP(E4339,'参数设置&amp;汇总'!O:X,10,0)</f>
        <v>0.01</v>
      </c>
      <c r="Q4339" s="37">
        <f t="shared" si="405"/>
        <v>0</v>
      </c>
      <c r="R4339">
        <v>0.85</v>
      </c>
      <c r="S4339" s="38">
        <f t="shared" si="406"/>
        <v>0</v>
      </c>
      <c r="T4339" s="9">
        <f t="shared" si="407"/>
        <v>0</v>
      </c>
      <c r="V4339" s="11"/>
    </row>
    <row r="4340" spans="2:22" ht="18">
      <c r="B4340" t="s">
        <v>550</v>
      </c>
      <c r="C4340" t="s">
        <v>556</v>
      </c>
      <c r="D4340" t="str">
        <f>VLOOKUP(G4340,Sheet1!J:K,2,0)</f>
        <v>C</v>
      </c>
      <c r="E4340" t="str">
        <f t="shared" si="402"/>
        <v>C自习室</v>
      </c>
      <c r="F4340" t="str">
        <f>VLOOKUP(G4340,Sheet1!J:L,3,0)</f>
        <v>河北省</v>
      </c>
      <c r="G4340" t="s">
        <v>392</v>
      </c>
      <c r="H4340" s="2" t="str">
        <f>VLOOKUP(G4340,Sheet1!J:O,6,0)</f>
        <v>华北大区</v>
      </c>
      <c r="I4340">
        <v>371</v>
      </c>
      <c r="J4340">
        <v>1</v>
      </c>
      <c r="K4340" s="8">
        <f>VLOOKUP(C4340,'渗透率、续签率'!B:C,2,0)</f>
        <v>0.58299999999999996</v>
      </c>
      <c r="L4340" s="6">
        <f t="shared" si="403"/>
        <v>2.6954177897574125E-3</v>
      </c>
      <c r="M4340">
        <v>48</v>
      </c>
      <c r="N4340">
        <v>0</v>
      </c>
      <c r="O4340" s="24">
        <f t="shared" si="404"/>
        <v>0</v>
      </c>
      <c r="P4340" s="35">
        <f>VLOOKUP(E4340,'参数设置&amp;汇总'!O:X,10,0)</f>
        <v>0.01</v>
      </c>
      <c r="Q4340" s="37">
        <f t="shared" si="405"/>
        <v>0.48</v>
      </c>
      <c r="R4340">
        <v>0.85</v>
      </c>
      <c r="S4340" s="38">
        <f t="shared" si="406"/>
        <v>0.56470588235294117</v>
      </c>
      <c r="T4340" s="9">
        <f t="shared" si="407"/>
        <v>0.24451764705882353</v>
      </c>
      <c r="V4340" s="11"/>
    </row>
    <row r="4341" spans="2:22" ht="18">
      <c r="B4341" t="s">
        <v>550</v>
      </c>
      <c r="C4341" t="s">
        <v>556</v>
      </c>
      <c r="D4341" t="str">
        <f>VLOOKUP(G4341,Sheet1!J:K,2,0)</f>
        <v>C</v>
      </c>
      <c r="E4341" t="str">
        <f t="shared" si="402"/>
        <v>C自习室</v>
      </c>
      <c r="F4341" t="str">
        <f>VLOOKUP(G4341,Sheet1!J:L,3,0)</f>
        <v>湖南省</v>
      </c>
      <c r="G4341" t="s">
        <v>393</v>
      </c>
      <c r="H4341" s="2" t="str">
        <f>VLOOKUP(G4341,Sheet1!J:O,6,0)</f>
        <v>华南大区</v>
      </c>
      <c r="I4341">
        <v>133</v>
      </c>
      <c r="J4341">
        <v>0</v>
      </c>
      <c r="K4341" s="8">
        <f>VLOOKUP(C4341,'渗透率、续签率'!B:C,2,0)</f>
        <v>0.58299999999999996</v>
      </c>
      <c r="L4341" s="6">
        <f t="shared" si="403"/>
        <v>0</v>
      </c>
      <c r="M4341">
        <v>5</v>
      </c>
      <c r="N4341">
        <v>0</v>
      </c>
      <c r="O4341" s="24">
        <f t="shared" si="404"/>
        <v>0</v>
      </c>
      <c r="P4341" s="35">
        <f>VLOOKUP(E4341,'参数设置&amp;汇总'!O:X,10,0)</f>
        <v>0.01</v>
      </c>
      <c r="Q4341" s="37">
        <f t="shared" si="405"/>
        <v>0.05</v>
      </c>
      <c r="R4341">
        <v>0.85</v>
      </c>
      <c r="S4341" s="38">
        <f t="shared" si="406"/>
        <v>5.8823529411764712E-2</v>
      </c>
      <c r="T4341" s="9">
        <f t="shared" si="407"/>
        <v>2.547058823529412E-2</v>
      </c>
      <c r="V4341" s="11"/>
    </row>
    <row r="4342" spans="2:22" ht="18">
      <c r="B4342" t="s">
        <v>550</v>
      </c>
      <c r="C4342" t="s">
        <v>556</v>
      </c>
      <c r="D4342" t="str">
        <f>VLOOKUP(G4342,Sheet1!J:K,2,0)</f>
        <v>B</v>
      </c>
      <c r="E4342" t="str">
        <f t="shared" si="402"/>
        <v>B自习室</v>
      </c>
      <c r="F4342" t="str">
        <f>VLOOKUP(G4342,Sheet1!J:L,3,0)</f>
        <v>河南省</v>
      </c>
      <c r="G4342" t="s">
        <v>84</v>
      </c>
      <c r="H4342" s="2" t="str">
        <f>VLOOKUP(G4342,Sheet1!J:O,6,0)</f>
        <v>华北大区</v>
      </c>
      <c r="I4342">
        <v>552</v>
      </c>
      <c r="J4342">
        <v>3</v>
      </c>
      <c r="K4342" s="8">
        <f>VLOOKUP(C4342,'渗透率、续签率'!B:C,2,0)</f>
        <v>0.58299999999999996</v>
      </c>
      <c r="L4342" s="6">
        <f t="shared" si="403"/>
        <v>5.434782608695652E-3</v>
      </c>
      <c r="M4342">
        <v>229</v>
      </c>
      <c r="N4342">
        <v>3</v>
      </c>
      <c r="O4342" s="24">
        <f t="shared" si="404"/>
        <v>1.3100436681222707E-2</v>
      </c>
      <c r="P4342" s="35">
        <f>VLOOKUP(E4342,'参数设置&amp;汇总'!O:X,10,0)</f>
        <v>0.05</v>
      </c>
      <c r="Q4342" s="37">
        <f t="shared" si="405"/>
        <v>11.450000000000001</v>
      </c>
      <c r="R4342">
        <v>0.85</v>
      </c>
      <c r="S4342" s="38">
        <f t="shared" si="406"/>
        <v>11.412941176470589</v>
      </c>
      <c r="T4342" s="9">
        <f t="shared" si="407"/>
        <v>4.9418035294117653</v>
      </c>
      <c r="U4342" s="1"/>
      <c r="V4342" s="11"/>
    </row>
    <row r="4343" spans="2:22" ht="18">
      <c r="B4343" t="s">
        <v>550</v>
      </c>
      <c r="C4343" t="s">
        <v>556</v>
      </c>
      <c r="D4343" t="str">
        <f>VLOOKUP(G4343,Sheet1!J:K,2,0)</f>
        <v>C</v>
      </c>
      <c r="E4343" t="str">
        <f t="shared" si="402"/>
        <v>C自习室</v>
      </c>
      <c r="F4343" t="str">
        <f>VLOOKUP(G4343,Sheet1!J:L,3,0)</f>
        <v>湖南省</v>
      </c>
      <c r="G4343" t="s">
        <v>394</v>
      </c>
      <c r="H4343" s="2" t="str">
        <f>VLOOKUP(G4343,Sheet1!J:O,6,0)</f>
        <v>华南大区</v>
      </c>
      <c r="I4343">
        <v>58</v>
      </c>
      <c r="J4343">
        <v>0</v>
      </c>
      <c r="K4343" s="8">
        <f>VLOOKUP(C4343,'渗透率、续签率'!B:C,2,0)</f>
        <v>0.58299999999999996</v>
      </c>
      <c r="L4343" s="6">
        <f t="shared" si="403"/>
        <v>0</v>
      </c>
      <c r="M4343">
        <v>5</v>
      </c>
      <c r="N4343">
        <v>0</v>
      </c>
      <c r="O4343" s="24">
        <f t="shared" si="404"/>
        <v>0</v>
      </c>
      <c r="P4343" s="35">
        <f>VLOOKUP(E4343,'参数设置&amp;汇总'!O:X,10,0)</f>
        <v>0.01</v>
      </c>
      <c r="Q4343" s="37">
        <f t="shared" si="405"/>
        <v>0.05</v>
      </c>
      <c r="R4343">
        <v>0.85</v>
      </c>
      <c r="S4343" s="38">
        <f t="shared" si="406"/>
        <v>5.8823529411764712E-2</v>
      </c>
      <c r="T4343" s="9">
        <f t="shared" si="407"/>
        <v>2.547058823529412E-2</v>
      </c>
    </row>
    <row r="4344" spans="2:22" ht="18">
      <c r="B4344" t="s">
        <v>550</v>
      </c>
      <c r="C4344" t="s">
        <v>556</v>
      </c>
      <c r="D4344" t="str">
        <f>VLOOKUP(G4344,Sheet1!J:K,2,0)</f>
        <v>C</v>
      </c>
      <c r="E4344" t="str">
        <f t="shared" si="402"/>
        <v>C自习室</v>
      </c>
      <c r="F4344" t="str">
        <f>VLOOKUP(G4344,Sheet1!J:L,3,0)</f>
        <v>内蒙古自治区</v>
      </c>
      <c r="G4344" t="s">
        <v>395</v>
      </c>
      <c r="H4344" s="2" t="str">
        <f>VLOOKUP(G4344,Sheet1!J:O,6,0)</f>
        <v>华北大区</v>
      </c>
      <c r="I4344">
        <v>75</v>
      </c>
      <c r="J4344">
        <v>0</v>
      </c>
      <c r="K4344" s="8">
        <f>VLOOKUP(C4344,'渗透率、续签率'!B:C,2,0)</f>
        <v>0.58299999999999996</v>
      </c>
      <c r="L4344" s="6">
        <f t="shared" si="403"/>
        <v>0</v>
      </c>
      <c r="M4344">
        <v>26</v>
      </c>
      <c r="N4344">
        <v>0</v>
      </c>
      <c r="O4344" s="24">
        <f t="shared" si="404"/>
        <v>0</v>
      </c>
      <c r="P4344" s="35">
        <f>VLOOKUP(E4344,'参数设置&amp;汇总'!O:X,10,0)</f>
        <v>0.01</v>
      </c>
      <c r="Q4344" s="37">
        <f t="shared" si="405"/>
        <v>0.26</v>
      </c>
      <c r="R4344">
        <v>0.85</v>
      </c>
      <c r="S4344" s="38">
        <f t="shared" si="406"/>
        <v>0.30588235294117649</v>
      </c>
      <c r="T4344" s="9">
        <f t="shared" si="407"/>
        <v>0.13244705882352942</v>
      </c>
      <c r="U4344" s="1"/>
      <c r="V4344" s="11"/>
    </row>
    <row r="4345" spans="2:22" ht="18">
      <c r="B4345" t="s">
        <v>550</v>
      </c>
      <c r="C4345" t="s">
        <v>556</v>
      </c>
      <c r="D4345" t="str">
        <f>VLOOKUP(G4345,Sheet1!J:K,2,0)</f>
        <v>C</v>
      </c>
      <c r="E4345" t="str">
        <f t="shared" si="402"/>
        <v>C自习室</v>
      </c>
      <c r="F4345" t="str">
        <f>VLOOKUP(G4345,Sheet1!J:L,3,0)</f>
        <v>湖北省</v>
      </c>
      <c r="G4345" t="s">
        <v>396</v>
      </c>
      <c r="H4345" s="2" t="str">
        <f>VLOOKUP(G4345,Sheet1!J:O,6,0)</f>
        <v>华南大区</v>
      </c>
      <c r="I4345">
        <v>9</v>
      </c>
      <c r="J4345">
        <v>0</v>
      </c>
      <c r="K4345" s="8">
        <f>VLOOKUP(C4345,'渗透率、续签率'!B:C,2,0)</f>
        <v>0.58299999999999996</v>
      </c>
      <c r="L4345" s="6">
        <f t="shared" si="403"/>
        <v>0</v>
      </c>
      <c r="M4345">
        <v>1</v>
      </c>
      <c r="N4345">
        <v>0</v>
      </c>
      <c r="O4345" s="24">
        <f t="shared" si="404"/>
        <v>0</v>
      </c>
      <c r="P4345" s="35">
        <f>VLOOKUP(E4345,'参数设置&amp;汇总'!O:X,10,0)</f>
        <v>0.01</v>
      </c>
      <c r="Q4345" s="37">
        <f t="shared" si="405"/>
        <v>0.01</v>
      </c>
      <c r="R4345">
        <v>0.85</v>
      </c>
      <c r="S4345" s="38">
        <f t="shared" si="406"/>
        <v>1.1764705882352941E-2</v>
      </c>
      <c r="T4345" s="9">
        <f t="shared" si="407"/>
        <v>5.0941176470588236E-3</v>
      </c>
      <c r="U4345" s="1"/>
      <c r="V4345" s="11"/>
    </row>
    <row r="4346" spans="2:22" ht="18">
      <c r="B4346" t="s">
        <v>550</v>
      </c>
      <c r="C4346" t="s">
        <v>556</v>
      </c>
      <c r="D4346" t="str">
        <f>VLOOKUP(G4346,Sheet1!J:K,2,0)</f>
        <v>C</v>
      </c>
      <c r="E4346" t="str">
        <f t="shared" si="402"/>
        <v>C自习室</v>
      </c>
      <c r="F4346" t="str">
        <f>VLOOKUP(G4346,Sheet1!J:L,3,0)</f>
        <v>甘肃省</v>
      </c>
      <c r="G4346" t="s">
        <v>397</v>
      </c>
      <c r="H4346" s="2" t="str">
        <f>VLOOKUP(G4346,Sheet1!J:O,6,0)</f>
        <v>华北大区</v>
      </c>
      <c r="I4346">
        <v>30</v>
      </c>
      <c r="J4346">
        <v>0</v>
      </c>
      <c r="K4346" s="8">
        <f>VLOOKUP(C4346,'渗透率、续签率'!B:C,2,0)</f>
        <v>0.58299999999999996</v>
      </c>
      <c r="L4346" s="6">
        <f t="shared" si="403"/>
        <v>0</v>
      </c>
      <c r="M4346">
        <v>7</v>
      </c>
      <c r="N4346">
        <v>0</v>
      </c>
      <c r="O4346" s="24">
        <f t="shared" si="404"/>
        <v>0</v>
      </c>
      <c r="P4346" s="35">
        <f>VLOOKUP(E4346,'参数设置&amp;汇总'!O:X,10,0)</f>
        <v>0.01</v>
      </c>
      <c r="Q4346" s="37">
        <f t="shared" si="405"/>
        <v>7.0000000000000007E-2</v>
      </c>
      <c r="R4346">
        <v>0.85</v>
      </c>
      <c r="S4346" s="38">
        <f t="shared" si="406"/>
        <v>8.2352941176470601E-2</v>
      </c>
      <c r="T4346" s="9">
        <f t="shared" si="407"/>
        <v>3.5658823529411771E-2</v>
      </c>
      <c r="V4346" s="11"/>
    </row>
    <row r="4347" spans="2:22" ht="18">
      <c r="B4347" t="s">
        <v>550</v>
      </c>
      <c r="C4347" t="s">
        <v>556</v>
      </c>
      <c r="D4347" t="str">
        <f>VLOOKUP(G4347,Sheet1!J:K,2,0)</f>
        <v>B</v>
      </c>
      <c r="E4347" t="str">
        <f t="shared" si="402"/>
        <v>B自习室</v>
      </c>
      <c r="F4347" t="str">
        <f>VLOOKUP(G4347,Sheet1!J:L,3,0)</f>
        <v>重庆市</v>
      </c>
      <c r="G4347" t="s">
        <v>85</v>
      </c>
      <c r="H4347" s="2" t="str">
        <f>VLOOKUP(G4347,Sheet1!J:O,6,0)</f>
        <v>华北大区</v>
      </c>
      <c r="I4347">
        <v>440</v>
      </c>
      <c r="J4347">
        <v>25</v>
      </c>
      <c r="K4347" s="8">
        <f>VLOOKUP(C4347,'渗透率、续签率'!B:C,2,0)</f>
        <v>0.58299999999999996</v>
      </c>
      <c r="L4347" s="6">
        <f t="shared" si="403"/>
        <v>5.6818181818181816E-2</v>
      </c>
      <c r="M4347">
        <v>137</v>
      </c>
      <c r="N4347">
        <v>13</v>
      </c>
      <c r="O4347" s="24">
        <f t="shared" si="404"/>
        <v>9.4890510948905105E-2</v>
      </c>
      <c r="P4347" s="35">
        <f>VLOOKUP(E4347,'参数设置&amp;汇总'!O:X,10,0)</f>
        <v>0.05</v>
      </c>
      <c r="Q4347" s="37">
        <f t="shared" si="405"/>
        <v>13</v>
      </c>
      <c r="R4347">
        <v>0.85</v>
      </c>
      <c r="S4347" s="38">
        <f t="shared" si="406"/>
        <v>6.3776470588235297</v>
      </c>
      <c r="T4347" s="9">
        <f t="shared" si="407"/>
        <v>2.7615211764705885</v>
      </c>
    </row>
    <row r="4348" spans="2:22" ht="18">
      <c r="B4348" t="s">
        <v>550</v>
      </c>
      <c r="C4348" t="s">
        <v>556</v>
      </c>
      <c r="D4348" t="str">
        <f>VLOOKUP(G4348,Sheet1!J:K,2,0)</f>
        <v>C</v>
      </c>
      <c r="E4348" t="str">
        <f t="shared" si="402"/>
        <v>C自习室</v>
      </c>
      <c r="F4348" t="str">
        <f>VLOOKUP(G4348,Sheet1!J:L,3,0)</f>
        <v>浙江省</v>
      </c>
      <c r="G4348" t="s">
        <v>398</v>
      </c>
      <c r="H4348" s="2" t="str">
        <f>VLOOKUP(G4348,Sheet1!J:O,6,0)</f>
        <v>华南大区</v>
      </c>
      <c r="I4348">
        <v>109</v>
      </c>
      <c r="J4348">
        <v>0</v>
      </c>
      <c r="K4348" s="8">
        <f>VLOOKUP(C4348,'渗透率、续签率'!B:C,2,0)</f>
        <v>0.58299999999999996</v>
      </c>
      <c r="L4348" s="6">
        <f t="shared" si="403"/>
        <v>0</v>
      </c>
      <c r="M4348">
        <v>39</v>
      </c>
      <c r="N4348">
        <v>0</v>
      </c>
      <c r="O4348" s="24">
        <f t="shared" si="404"/>
        <v>0</v>
      </c>
      <c r="P4348" s="35">
        <f>VLOOKUP(E4348,'参数设置&amp;汇总'!O:X,10,0)</f>
        <v>0.01</v>
      </c>
      <c r="Q4348" s="37">
        <f t="shared" si="405"/>
        <v>0.39</v>
      </c>
      <c r="R4348">
        <v>0.85</v>
      </c>
      <c r="S4348" s="38">
        <f t="shared" si="406"/>
        <v>0.45882352941176474</v>
      </c>
      <c r="T4348" s="9">
        <f t="shared" si="407"/>
        <v>0.19867058823529413</v>
      </c>
      <c r="V4348" s="11"/>
    </row>
    <row r="4349" spans="2:22" ht="18">
      <c r="B4349" t="s">
        <v>550</v>
      </c>
      <c r="C4349" t="s">
        <v>556</v>
      </c>
      <c r="D4349" t="str">
        <f>VLOOKUP(G4349,Sheet1!J:K,2,0)</f>
        <v>C</v>
      </c>
      <c r="E4349" t="str">
        <f t="shared" si="402"/>
        <v>C自习室</v>
      </c>
      <c r="F4349" t="str">
        <f>VLOOKUP(G4349,Sheet1!J:L,3,0)</f>
        <v>甘肃省</v>
      </c>
      <c r="G4349" t="s">
        <v>399</v>
      </c>
      <c r="H4349" s="2" t="str">
        <f>VLOOKUP(G4349,Sheet1!J:O,6,0)</f>
        <v>华北大区</v>
      </c>
      <c r="I4349">
        <v>12</v>
      </c>
      <c r="J4349">
        <v>0</v>
      </c>
      <c r="K4349" s="8">
        <f>VLOOKUP(C4349,'渗透率、续签率'!B:C,2,0)</f>
        <v>0.58299999999999996</v>
      </c>
      <c r="L4349" s="6">
        <f t="shared" si="403"/>
        <v>0</v>
      </c>
      <c r="M4349">
        <v>0</v>
      </c>
      <c r="N4349">
        <v>0</v>
      </c>
      <c r="O4349" s="24" t="e">
        <f t="shared" si="404"/>
        <v>#DIV/0!</v>
      </c>
      <c r="P4349" s="35">
        <f>VLOOKUP(E4349,'参数设置&amp;汇总'!O:X,10,0)</f>
        <v>0.01</v>
      </c>
      <c r="Q4349" s="37">
        <f t="shared" si="405"/>
        <v>0</v>
      </c>
      <c r="R4349">
        <v>0.85</v>
      </c>
      <c r="S4349" s="38">
        <f t="shared" si="406"/>
        <v>0</v>
      </c>
      <c r="T4349" s="9">
        <f t="shared" si="407"/>
        <v>0</v>
      </c>
      <c r="V4349" s="11"/>
    </row>
    <row r="4350" spans="2:22" ht="18">
      <c r="B4350" t="s">
        <v>550</v>
      </c>
      <c r="C4350" t="s">
        <v>556</v>
      </c>
      <c r="D4350" t="str">
        <f>VLOOKUP(G4350,Sheet1!J:K,2,0)</f>
        <v>C</v>
      </c>
      <c r="E4350" t="str">
        <f t="shared" si="402"/>
        <v>C自习室</v>
      </c>
      <c r="F4350" t="str">
        <f>VLOOKUP(G4350,Sheet1!J:L,3,0)</f>
        <v>广西壮族自治区</v>
      </c>
      <c r="G4350" t="s">
        <v>400</v>
      </c>
      <c r="H4350" s="2" t="str">
        <f>VLOOKUP(G4350,Sheet1!J:O,6,0)</f>
        <v>华南大区</v>
      </c>
      <c r="I4350">
        <v>16</v>
      </c>
      <c r="J4350">
        <v>0</v>
      </c>
      <c r="K4350" s="8">
        <f>VLOOKUP(C4350,'渗透率、续签率'!B:C,2,0)</f>
        <v>0.58299999999999996</v>
      </c>
      <c r="L4350" s="6">
        <f t="shared" si="403"/>
        <v>0</v>
      </c>
      <c r="M4350">
        <v>0</v>
      </c>
      <c r="N4350">
        <v>0</v>
      </c>
      <c r="O4350" s="24" t="e">
        <f t="shared" si="404"/>
        <v>#DIV/0!</v>
      </c>
      <c r="P4350" s="35">
        <f>VLOOKUP(E4350,'参数设置&amp;汇总'!O:X,10,0)</f>
        <v>0.01</v>
      </c>
      <c r="Q4350" s="37">
        <f t="shared" si="405"/>
        <v>0</v>
      </c>
      <c r="R4350">
        <v>0.85</v>
      </c>
      <c r="S4350" s="38">
        <f t="shared" si="406"/>
        <v>0</v>
      </c>
      <c r="T4350" s="9">
        <f t="shared" si="407"/>
        <v>0</v>
      </c>
      <c r="V4350" s="11"/>
    </row>
    <row r="4351" spans="2:22" ht="18">
      <c r="B4351" t="s">
        <v>550</v>
      </c>
      <c r="C4351" t="s">
        <v>556</v>
      </c>
      <c r="D4351" t="str">
        <f>VLOOKUP(G4351,Sheet1!J:K,2,0)</f>
        <v>C</v>
      </c>
      <c r="E4351" t="str">
        <f t="shared" si="402"/>
        <v>C自习室</v>
      </c>
      <c r="F4351" t="str">
        <f>VLOOKUP(G4351,Sheet1!J:L,3,0)</f>
        <v>辽宁省</v>
      </c>
      <c r="G4351" t="s">
        <v>401</v>
      </c>
      <c r="H4351" s="2" t="str">
        <f>VLOOKUP(G4351,Sheet1!J:O,6,0)</f>
        <v>华北大区</v>
      </c>
      <c r="I4351">
        <v>72</v>
      </c>
      <c r="J4351">
        <v>0</v>
      </c>
      <c r="K4351" s="8">
        <f>VLOOKUP(C4351,'渗透率、续签率'!B:C,2,0)</f>
        <v>0.58299999999999996</v>
      </c>
      <c r="L4351" s="6">
        <f t="shared" si="403"/>
        <v>0</v>
      </c>
      <c r="M4351">
        <v>22</v>
      </c>
      <c r="N4351">
        <v>0</v>
      </c>
      <c r="O4351" s="24">
        <f t="shared" si="404"/>
        <v>0</v>
      </c>
      <c r="P4351" s="35">
        <f>VLOOKUP(E4351,'参数设置&amp;汇总'!O:X,10,0)</f>
        <v>0.01</v>
      </c>
      <c r="Q4351" s="37">
        <f t="shared" si="405"/>
        <v>0.22</v>
      </c>
      <c r="R4351">
        <v>0.85</v>
      </c>
      <c r="S4351" s="38">
        <f t="shared" si="406"/>
        <v>0.25882352941176473</v>
      </c>
      <c r="T4351" s="9">
        <f t="shared" si="407"/>
        <v>0.11207058823529413</v>
      </c>
      <c r="V4351" s="11"/>
    </row>
    <row r="4352" spans="2:22" ht="18">
      <c r="B4352" t="s">
        <v>550</v>
      </c>
      <c r="C4352" t="s">
        <v>556</v>
      </c>
      <c r="D4352" t="str">
        <f>VLOOKUP(G4352,Sheet1!J:K,2,0)</f>
        <v>C</v>
      </c>
      <c r="E4352" t="str">
        <f t="shared" si="402"/>
        <v>C自习室</v>
      </c>
      <c r="F4352" t="str">
        <f>VLOOKUP(G4352,Sheet1!J:L,3,0)</f>
        <v>新疆维吾尔自治区</v>
      </c>
      <c r="G4352" t="s">
        <v>402</v>
      </c>
      <c r="H4352" s="2" t="str">
        <f>VLOOKUP(G4352,Sheet1!J:O,6,0)</f>
        <v>华北大区</v>
      </c>
      <c r="I4352">
        <v>0</v>
      </c>
      <c r="J4352">
        <v>0</v>
      </c>
      <c r="K4352" s="8">
        <f>VLOOKUP(C4352,'渗透率、续签率'!B:C,2,0)</f>
        <v>0.58299999999999996</v>
      </c>
      <c r="L4352" s="6" t="e">
        <f t="shared" si="403"/>
        <v>#DIV/0!</v>
      </c>
      <c r="M4352">
        <v>0</v>
      </c>
      <c r="N4352">
        <v>0</v>
      </c>
      <c r="O4352" s="24" t="e">
        <f t="shared" si="404"/>
        <v>#DIV/0!</v>
      </c>
      <c r="P4352" s="35">
        <f>VLOOKUP(E4352,'参数设置&amp;汇总'!O:X,10,0)</f>
        <v>0.01</v>
      </c>
      <c r="Q4352" s="37">
        <f t="shared" si="405"/>
        <v>0</v>
      </c>
      <c r="R4352">
        <v>0.85</v>
      </c>
      <c r="S4352" s="38">
        <f t="shared" si="406"/>
        <v>0</v>
      </c>
      <c r="T4352" s="9">
        <f t="shared" si="407"/>
        <v>0</v>
      </c>
      <c r="V4352" s="11"/>
    </row>
    <row r="4353" spans="2:22" ht="18">
      <c r="B4353" t="s">
        <v>550</v>
      </c>
      <c r="C4353" t="s">
        <v>556</v>
      </c>
      <c r="D4353" t="str">
        <f>VLOOKUP(G4353,Sheet1!J:K,2,0)</f>
        <v>C</v>
      </c>
      <c r="E4353" t="str">
        <f t="shared" si="402"/>
        <v>C自习室</v>
      </c>
      <c r="F4353" t="str">
        <f>VLOOKUP(G4353,Sheet1!J:L,3,0)</f>
        <v>贵州省</v>
      </c>
      <c r="G4353" t="s">
        <v>403</v>
      </c>
      <c r="H4353" s="2" t="str">
        <f>VLOOKUP(G4353,Sheet1!J:O,6,0)</f>
        <v>华北大区</v>
      </c>
      <c r="I4353">
        <v>38</v>
      </c>
      <c r="J4353">
        <v>0</v>
      </c>
      <c r="K4353" s="8">
        <f>VLOOKUP(C4353,'渗透率、续签率'!B:C,2,0)</f>
        <v>0.58299999999999996</v>
      </c>
      <c r="L4353" s="6">
        <f t="shared" si="403"/>
        <v>0</v>
      </c>
      <c r="M4353">
        <v>1</v>
      </c>
      <c r="N4353">
        <v>0</v>
      </c>
      <c r="O4353" s="24">
        <f t="shared" si="404"/>
        <v>0</v>
      </c>
      <c r="P4353" s="35">
        <f>VLOOKUP(E4353,'参数设置&amp;汇总'!O:X,10,0)</f>
        <v>0.01</v>
      </c>
      <c r="Q4353" s="37">
        <f t="shared" si="405"/>
        <v>0.01</v>
      </c>
      <c r="R4353">
        <v>0.85</v>
      </c>
      <c r="S4353" s="38">
        <f t="shared" si="406"/>
        <v>1.1764705882352941E-2</v>
      </c>
      <c r="T4353" s="9">
        <f t="shared" si="407"/>
        <v>5.0941176470588236E-3</v>
      </c>
      <c r="V4353" s="11"/>
    </row>
    <row r="4354" spans="2:22" ht="18">
      <c r="B4354" t="s">
        <v>550</v>
      </c>
      <c r="C4354" t="s">
        <v>556</v>
      </c>
      <c r="D4354" t="str">
        <f>VLOOKUP(G4354,Sheet1!J:K,2,0)</f>
        <v>C</v>
      </c>
      <c r="E4354" t="str">
        <f t="shared" si="402"/>
        <v>C自习室</v>
      </c>
      <c r="F4354" t="str">
        <f>VLOOKUP(G4354,Sheet1!J:L,3,0)</f>
        <v>陕西省</v>
      </c>
      <c r="G4354" t="s">
        <v>404</v>
      </c>
      <c r="H4354" s="2" t="str">
        <f>VLOOKUP(G4354,Sheet1!J:O,6,0)</f>
        <v>华北大区</v>
      </c>
      <c r="I4354">
        <v>9</v>
      </c>
      <c r="J4354">
        <v>0</v>
      </c>
      <c r="K4354" s="8">
        <f>VLOOKUP(C4354,'渗透率、续签率'!B:C,2,0)</f>
        <v>0.58299999999999996</v>
      </c>
      <c r="L4354" s="6">
        <f t="shared" si="403"/>
        <v>0</v>
      </c>
      <c r="M4354">
        <v>0</v>
      </c>
      <c r="N4354">
        <v>0</v>
      </c>
      <c r="O4354" s="24" t="e">
        <f t="shared" si="404"/>
        <v>#DIV/0!</v>
      </c>
      <c r="P4354" s="35">
        <f>VLOOKUP(E4354,'参数设置&amp;汇总'!O:X,10,0)</f>
        <v>0.01</v>
      </c>
      <c r="Q4354" s="37">
        <f t="shared" si="405"/>
        <v>0</v>
      </c>
      <c r="R4354">
        <v>0.85</v>
      </c>
      <c r="S4354" s="38">
        <f t="shared" si="406"/>
        <v>0</v>
      </c>
      <c r="T4354" s="9">
        <f t="shared" si="407"/>
        <v>0</v>
      </c>
      <c r="V4354" s="11"/>
    </row>
    <row r="4355" spans="2:22" ht="18">
      <c r="B4355" t="s">
        <v>550</v>
      </c>
      <c r="C4355" t="s">
        <v>556</v>
      </c>
      <c r="D4355" t="str">
        <f>VLOOKUP(G4355,Sheet1!J:K,2,0)</f>
        <v>C</v>
      </c>
      <c r="E4355" t="str">
        <f t="shared" ref="E4355:E4418" si="408">D4355&amp;C4355</f>
        <v>C自习室</v>
      </c>
      <c r="F4355" t="str">
        <f>VLOOKUP(G4355,Sheet1!J:L,3,0)</f>
        <v>安徽省</v>
      </c>
      <c r="G4355" t="s">
        <v>405</v>
      </c>
      <c r="H4355" s="2" t="str">
        <f>VLOOKUP(G4355,Sheet1!J:O,6,0)</f>
        <v>华南大区</v>
      </c>
      <c r="I4355">
        <v>18</v>
      </c>
      <c r="J4355">
        <v>0</v>
      </c>
      <c r="K4355" s="8">
        <f>VLOOKUP(C4355,'渗透率、续签率'!B:C,2,0)</f>
        <v>0.58299999999999996</v>
      </c>
      <c r="L4355" s="6">
        <f t="shared" ref="L4355:L4418" si="409">J4355/I4355</f>
        <v>0</v>
      </c>
      <c r="M4355">
        <v>11</v>
      </c>
      <c r="N4355">
        <v>0</v>
      </c>
      <c r="O4355" s="24">
        <f t="shared" ref="O4355:O4418" si="410">N4355/M4355</f>
        <v>0</v>
      </c>
      <c r="P4355" s="35">
        <f>VLOOKUP(E4355,'参数设置&amp;汇总'!O:X,10,0)</f>
        <v>0.01</v>
      </c>
      <c r="Q4355" s="37">
        <f t="shared" ref="Q4355:Q4418" si="411">IF(P4355*M4355&gt;=N4355,M4355*P4355,N4355)</f>
        <v>0.11</v>
      </c>
      <c r="R4355">
        <v>0.85</v>
      </c>
      <c r="S4355" s="38">
        <f t="shared" ref="S4355:S4418" si="412">((1-K4355)*N4355+IF(Q4355-N4355&gt;0,Q4355-N4355,0))/R4355</f>
        <v>0.12941176470588237</v>
      </c>
      <c r="T4355" s="9">
        <f t="shared" ref="T4355:T4418" si="413">S4355*0.433</f>
        <v>5.6035294117647065E-2</v>
      </c>
      <c r="V4355" s="11"/>
    </row>
    <row r="4356" spans="2:22" ht="18">
      <c r="B4356" t="s">
        <v>550</v>
      </c>
      <c r="C4356" t="s">
        <v>556</v>
      </c>
      <c r="D4356" t="str">
        <f>VLOOKUP(G4356,Sheet1!J:K,2,0)</f>
        <v>C</v>
      </c>
      <c r="E4356" t="str">
        <f t="shared" si="408"/>
        <v>C自习室</v>
      </c>
      <c r="F4356" t="str">
        <f>VLOOKUP(G4356,Sheet1!J:L,3,0)</f>
        <v>宁夏回族自治区</v>
      </c>
      <c r="G4356" t="s">
        <v>406</v>
      </c>
      <c r="H4356" s="2" t="str">
        <f>VLOOKUP(G4356,Sheet1!J:O,6,0)</f>
        <v>华北大区</v>
      </c>
      <c r="I4356">
        <v>143</v>
      </c>
      <c r="J4356">
        <v>0</v>
      </c>
      <c r="K4356" s="8">
        <f>VLOOKUP(C4356,'渗透率、续签率'!B:C,2,0)</f>
        <v>0.58299999999999996</v>
      </c>
      <c r="L4356" s="6">
        <f t="shared" si="409"/>
        <v>0</v>
      </c>
      <c r="M4356">
        <v>45</v>
      </c>
      <c r="N4356">
        <v>0</v>
      </c>
      <c r="O4356" s="24">
        <f t="shared" si="410"/>
        <v>0</v>
      </c>
      <c r="P4356" s="35">
        <f>VLOOKUP(E4356,'参数设置&amp;汇总'!O:X,10,0)</f>
        <v>0.01</v>
      </c>
      <c r="Q4356" s="37">
        <f t="shared" si="411"/>
        <v>0.45</v>
      </c>
      <c r="R4356">
        <v>0.85</v>
      </c>
      <c r="S4356" s="38">
        <f t="shared" si="412"/>
        <v>0.52941176470588236</v>
      </c>
      <c r="T4356" s="9">
        <f t="shared" si="413"/>
        <v>0.22923529411764706</v>
      </c>
      <c r="V4356" s="11"/>
    </row>
    <row r="4357" spans="2:22" ht="18">
      <c r="B4357" t="s">
        <v>550</v>
      </c>
      <c r="C4357" t="s">
        <v>556</v>
      </c>
      <c r="D4357" t="str">
        <f>VLOOKUP(G4357,Sheet1!J:K,2,0)</f>
        <v>C</v>
      </c>
      <c r="E4357" t="str">
        <f t="shared" si="408"/>
        <v>C自习室</v>
      </c>
      <c r="F4357" t="str">
        <f>VLOOKUP(G4357,Sheet1!J:L,3,0)</f>
        <v>内蒙古自治区</v>
      </c>
      <c r="G4357" t="s">
        <v>407</v>
      </c>
      <c r="H4357" s="2" t="str">
        <f>VLOOKUP(G4357,Sheet1!J:O,6,0)</f>
        <v>华北大区</v>
      </c>
      <c r="I4357">
        <v>33</v>
      </c>
      <c r="J4357">
        <v>0</v>
      </c>
      <c r="K4357" s="8">
        <f>VLOOKUP(C4357,'渗透率、续签率'!B:C,2,0)</f>
        <v>0.58299999999999996</v>
      </c>
      <c r="L4357" s="6">
        <f t="shared" si="409"/>
        <v>0</v>
      </c>
      <c r="M4357">
        <v>5</v>
      </c>
      <c r="N4357">
        <v>0</v>
      </c>
      <c r="O4357" s="24">
        <f t="shared" si="410"/>
        <v>0</v>
      </c>
      <c r="P4357" s="35">
        <f>VLOOKUP(E4357,'参数设置&amp;汇总'!O:X,10,0)</f>
        <v>0.01</v>
      </c>
      <c r="Q4357" s="37">
        <f t="shared" si="411"/>
        <v>0.05</v>
      </c>
      <c r="R4357">
        <v>0.85</v>
      </c>
      <c r="S4357" s="38">
        <f t="shared" si="412"/>
        <v>5.8823529411764712E-2</v>
      </c>
      <c r="T4357" s="9">
        <f t="shared" si="413"/>
        <v>2.547058823529412E-2</v>
      </c>
      <c r="U4357" s="1"/>
      <c r="V4357" s="11"/>
    </row>
    <row r="4358" spans="2:22" ht="18">
      <c r="B4358" t="s">
        <v>550</v>
      </c>
      <c r="C4358" t="s">
        <v>556</v>
      </c>
      <c r="D4358" t="str">
        <f>VLOOKUP(G4358,Sheet1!J:K,2,0)</f>
        <v>C</v>
      </c>
      <c r="E4358" t="str">
        <f t="shared" si="408"/>
        <v>C自习室</v>
      </c>
      <c r="F4358" t="str">
        <f>VLOOKUP(G4358,Sheet1!J:L,3,0)</f>
        <v>辽宁省</v>
      </c>
      <c r="G4358" t="s">
        <v>408</v>
      </c>
      <c r="H4358" s="2" t="str">
        <f>VLOOKUP(G4358,Sheet1!J:O,6,0)</f>
        <v>华北大区</v>
      </c>
      <c r="I4358">
        <v>145</v>
      </c>
      <c r="J4358">
        <v>0</v>
      </c>
      <c r="K4358" s="8">
        <f>VLOOKUP(C4358,'渗透率、续签率'!B:C,2,0)</f>
        <v>0.58299999999999996</v>
      </c>
      <c r="L4358" s="6">
        <f t="shared" si="409"/>
        <v>0</v>
      </c>
      <c r="M4358">
        <v>50</v>
      </c>
      <c r="N4358">
        <v>0</v>
      </c>
      <c r="O4358" s="24">
        <f t="shared" si="410"/>
        <v>0</v>
      </c>
      <c r="P4358" s="35">
        <f>VLOOKUP(E4358,'参数设置&amp;汇总'!O:X,10,0)</f>
        <v>0.01</v>
      </c>
      <c r="Q4358" s="37">
        <f t="shared" si="411"/>
        <v>0.5</v>
      </c>
      <c r="R4358">
        <v>0.85</v>
      </c>
      <c r="S4358" s="38">
        <f t="shared" si="412"/>
        <v>0.58823529411764708</v>
      </c>
      <c r="T4358" s="9">
        <f t="shared" si="413"/>
        <v>0.25470588235294117</v>
      </c>
      <c r="V4358" s="11"/>
    </row>
    <row r="4359" spans="2:22" ht="18">
      <c r="B4359" t="s">
        <v>550</v>
      </c>
      <c r="C4359" t="s">
        <v>556</v>
      </c>
      <c r="D4359" t="str">
        <f>VLOOKUP(G4359,Sheet1!J:K,2,0)</f>
        <v>C</v>
      </c>
      <c r="E4359" t="str">
        <f t="shared" si="408"/>
        <v>C自习室</v>
      </c>
      <c r="F4359" t="str">
        <f>VLOOKUP(G4359,Sheet1!J:L,3,0)</f>
        <v>江苏省</v>
      </c>
      <c r="G4359" t="s">
        <v>409</v>
      </c>
      <c r="H4359" s="2" t="str">
        <f>VLOOKUP(G4359,Sheet1!J:O,6,0)</f>
        <v>华北大区</v>
      </c>
      <c r="I4359">
        <v>48</v>
      </c>
      <c r="J4359">
        <v>0</v>
      </c>
      <c r="K4359" s="8">
        <f>VLOOKUP(C4359,'渗透率、续签率'!B:C,2,0)</f>
        <v>0.58299999999999996</v>
      </c>
      <c r="L4359" s="6">
        <f t="shared" si="409"/>
        <v>0</v>
      </c>
      <c r="M4359">
        <v>14</v>
      </c>
      <c r="N4359">
        <v>0</v>
      </c>
      <c r="O4359" s="24">
        <f t="shared" si="410"/>
        <v>0</v>
      </c>
      <c r="P4359" s="35">
        <f>VLOOKUP(E4359,'参数设置&amp;汇总'!O:X,10,0)</f>
        <v>0.01</v>
      </c>
      <c r="Q4359" s="37">
        <f t="shared" si="411"/>
        <v>0.14000000000000001</v>
      </c>
      <c r="R4359">
        <v>0.85</v>
      </c>
      <c r="S4359" s="38">
        <f t="shared" si="412"/>
        <v>0.1647058823529412</v>
      </c>
      <c r="T4359" s="9">
        <f t="shared" si="413"/>
        <v>7.1317647058823541E-2</v>
      </c>
      <c r="V4359" s="11"/>
    </row>
    <row r="4360" spans="2:22" ht="18">
      <c r="B4360" t="s">
        <v>550</v>
      </c>
      <c r="C4360" t="s">
        <v>556</v>
      </c>
      <c r="D4360" t="str">
        <f>VLOOKUP(G4360,Sheet1!J:K,2,0)</f>
        <v>C</v>
      </c>
      <c r="E4360" t="str">
        <f t="shared" si="408"/>
        <v>C自习室</v>
      </c>
      <c r="F4360" t="str">
        <f>VLOOKUP(G4360,Sheet1!J:L,3,0)</f>
        <v>吉林省</v>
      </c>
      <c r="G4360" t="s">
        <v>410</v>
      </c>
      <c r="H4360" s="2" t="str">
        <f>VLOOKUP(G4360,Sheet1!J:O,6,0)</f>
        <v>华北大区</v>
      </c>
      <c r="I4360">
        <v>453</v>
      </c>
      <c r="J4360">
        <v>2</v>
      </c>
      <c r="K4360" s="8">
        <f>VLOOKUP(C4360,'渗透率、续签率'!B:C,2,0)</f>
        <v>0.58299999999999996</v>
      </c>
      <c r="L4360" s="6">
        <f t="shared" si="409"/>
        <v>4.4150110375275938E-3</v>
      </c>
      <c r="M4360">
        <v>185</v>
      </c>
      <c r="N4360">
        <v>2</v>
      </c>
      <c r="O4360" s="24">
        <f t="shared" si="410"/>
        <v>1.0810810810810811E-2</v>
      </c>
      <c r="P4360" s="35">
        <f>VLOOKUP(E4360,'参数设置&amp;汇总'!O:X,10,0)</f>
        <v>0.01</v>
      </c>
      <c r="Q4360" s="37">
        <f t="shared" si="411"/>
        <v>2</v>
      </c>
      <c r="R4360">
        <v>0.85</v>
      </c>
      <c r="S4360" s="38">
        <f t="shared" si="412"/>
        <v>0.98117647058823543</v>
      </c>
      <c r="T4360" s="9">
        <f t="shared" si="413"/>
        <v>0.42484941176470592</v>
      </c>
      <c r="V4360" s="11"/>
    </row>
    <row r="4361" spans="2:22" ht="18">
      <c r="B4361" t="s">
        <v>550</v>
      </c>
      <c r="C4361" t="s">
        <v>556</v>
      </c>
      <c r="D4361" t="str">
        <f>VLOOKUP(G4361,Sheet1!J:K,2,0)</f>
        <v>B</v>
      </c>
      <c r="E4361" t="str">
        <f t="shared" si="408"/>
        <v>B自习室</v>
      </c>
      <c r="F4361" t="str">
        <f>VLOOKUP(G4361,Sheet1!J:L,3,0)</f>
        <v>湖南省</v>
      </c>
      <c r="G4361" t="s">
        <v>87</v>
      </c>
      <c r="H4361" s="2" t="str">
        <f>VLOOKUP(G4361,Sheet1!J:O,6,0)</f>
        <v>华南大区</v>
      </c>
      <c r="I4361">
        <v>275</v>
      </c>
      <c r="J4361">
        <v>2</v>
      </c>
      <c r="K4361" s="8">
        <f>VLOOKUP(C4361,'渗透率、续签率'!B:C,2,0)</f>
        <v>0.58299999999999996</v>
      </c>
      <c r="L4361" s="6">
        <f t="shared" si="409"/>
        <v>7.2727272727272727E-3</v>
      </c>
      <c r="M4361">
        <v>111</v>
      </c>
      <c r="N4361">
        <v>2</v>
      </c>
      <c r="O4361" s="24">
        <f t="shared" si="410"/>
        <v>1.8018018018018018E-2</v>
      </c>
      <c r="P4361" s="35">
        <f>VLOOKUP(E4361,'参数设置&amp;汇总'!O:X,10,0)</f>
        <v>0.05</v>
      </c>
      <c r="Q4361" s="37">
        <f t="shared" si="411"/>
        <v>5.5500000000000007</v>
      </c>
      <c r="R4361">
        <v>0.85</v>
      </c>
      <c r="S4361" s="38">
        <f t="shared" si="412"/>
        <v>5.1576470588235299</v>
      </c>
      <c r="T4361" s="9">
        <f t="shared" si="413"/>
        <v>2.2332611764705885</v>
      </c>
      <c r="V4361" s="11"/>
    </row>
    <row r="4362" spans="2:22" ht="18">
      <c r="B4362" t="s">
        <v>550</v>
      </c>
      <c r="C4362" t="s">
        <v>556</v>
      </c>
      <c r="D4362" t="str">
        <f>VLOOKUP(G4362,Sheet1!J:K,2,0)</f>
        <v>C</v>
      </c>
      <c r="E4362" t="str">
        <f t="shared" si="408"/>
        <v>C自习室</v>
      </c>
      <c r="F4362" t="str">
        <f>VLOOKUP(G4362,Sheet1!J:L,3,0)</f>
        <v>山西省</v>
      </c>
      <c r="G4362" t="s">
        <v>411</v>
      </c>
      <c r="H4362" s="2" t="str">
        <f>VLOOKUP(G4362,Sheet1!J:O,6,0)</f>
        <v>华北大区</v>
      </c>
      <c r="I4362">
        <v>165</v>
      </c>
      <c r="J4362">
        <v>0</v>
      </c>
      <c r="K4362" s="8">
        <f>VLOOKUP(C4362,'渗透率、续签率'!B:C,2,0)</f>
        <v>0.58299999999999996</v>
      </c>
      <c r="L4362" s="6">
        <f t="shared" si="409"/>
        <v>0</v>
      </c>
      <c r="M4362">
        <v>20</v>
      </c>
      <c r="N4362">
        <v>0</v>
      </c>
      <c r="O4362" s="24">
        <f t="shared" si="410"/>
        <v>0</v>
      </c>
      <c r="P4362" s="35">
        <f>VLOOKUP(E4362,'参数设置&amp;汇总'!O:X,10,0)</f>
        <v>0.01</v>
      </c>
      <c r="Q4362" s="37">
        <f t="shared" si="411"/>
        <v>0.2</v>
      </c>
      <c r="R4362">
        <v>0.85</v>
      </c>
      <c r="S4362" s="38">
        <f t="shared" si="412"/>
        <v>0.23529411764705885</v>
      </c>
      <c r="T4362" s="9">
        <f t="shared" si="413"/>
        <v>0.10188235294117648</v>
      </c>
      <c r="V4362" s="11"/>
    </row>
    <row r="4363" spans="2:22" ht="18">
      <c r="B4363" t="s">
        <v>550</v>
      </c>
      <c r="C4363" t="s">
        <v>556</v>
      </c>
      <c r="D4363" t="str">
        <f>VLOOKUP(G4363,Sheet1!J:K,2,0)</f>
        <v>C</v>
      </c>
      <c r="E4363" t="str">
        <f t="shared" si="408"/>
        <v>C自习室</v>
      </c>
      <c r="F4363" t="str">
        <f>VLOOKUP(G4363,Sheet1!J:L,3,0)</f>
        <v>辽宁省</v>
      </c>
      <c r="G4363" t="s">
        <v>412</v>
      </c>
      <c r="H4363" s="2" t="str">
        <f>VLOOKUP(G4363,Sheet1!J:O,6,0)</f>
        <v>华北大区</v>
      </c>
      <c r="I4363">
        <v>82</v>
      </c>
      <c r="J4363">
        <v>0</v>
      </c>
      <c r="K4363" s="8">
        <f>VLOOKUP(C4363,'渗透率、续签率'!B:C,2,0)</f>
        <v>0.58299999999999996</v>
      </c>
      <c r="L4363" s="6">
        <f t="shared" si="409"/>
        <v>0</v>
      </c>
      <c r="M4363">
        <v>10</v>
      </c>
      <c r="N4363">
        <v>0</v>
      </c>
      <c r="O4363" s="24">
        <f t="shared" si="410"/>
        <v>0</v>
      </c>
      <c r="P4363" s="35">
        <f>VLOOKUP(E4363,'参数设置&amp;汇总'!O:X,10,0)</f>
        <v>0.01</v>
      </c>
      <c r="Q4363" s="37">
        <f t="shared" si="411"/>
        <v>0.1</v>
      </c>
      <c r="R4363">
        <v>0.85</v>
      </c>
      <c r="S4363" s="38">
        <f t="shared" si="412"/>
        <v>0.11764705882352942</v>
      </c>
      <c r="T4363" s="9">
        <f t="shared" si="413"/>
        <v>5.094117647058824E-2</v>
      </c>
      <c r="V4363" s="11"/>
    </row>
    <row r="4364" spans="2:22" ht="18">
      <c r="B4364" t="s">
        <v>550</v>
      </c>
      <c r="C4364" t="s">
        <v>556</v>
      </c>
      <c r="D4364" t="str">
        <f>VLOOKUP(G4364,Sheet1!J:K,2,0)</f>
        <v>C</v>
      </c>
      <c r="E4364" t="str">
        <f t="shared" si="408"/>
        <v>C自习室</v>
      </c>
      <c r="F4364" t="str">
        <f>VLOOKUP(G4364,Sheet1!J:L,3,0)</f>
        <v>安徽省</v>
      </c>
      <c r="G4364" t="s">
        <v>413</v>
      </c>
      <c r="H4364" s="2" t="str">
        <f>VLOOKUP(G4364,Sheet1!J:O,6,0)</f>
        <v>华南大区</v>
      </c>
      <c r="I4364">
        <v>128</v>
      </c>
      <c r="J4364">
        <v>0</v>
      </c>
      <c r="K4364" s="8">
        <f>VLOOKUP(C4364,'渗透率、续签率'!B:C,2,0)</f>
        <v>0.58299999999999996</v>
      </c>
      <c r="L4364" s="6">
        <f t="shared" si="409"/>
        <v>0</v>
      </c>
      <c r="M4364">
        <v>32</v>
      </c>
      <c r="N4364">
        <v>0</v>
      </c>
      <c r="O4364" s="24">
        <f t="shared" si="410"/>
        <v>0</v>
      </c>
      <c r="P4364" s="35">
        <f>VLOOKUP(E4364,'参数设置&amp;汇总'!O:X,10,0)</f>
        <v>0.01</v>
      </c>
      <c r="Q4364" s="37">
        <f t="shared" si="411"/>
        <v>0.32</v>
      </c>
      <c r="R4364">
        <v>0.85</v>
      </c>
      <c r="S4364" s="38">
        <f t="shared" si="412"/>
        <v>0.37647058823529411</v>
      </c>
      <c r="T4364" s="9">
        <f t="shared" si="413"/>
        <v>0.16301176470588236</v>
      </c>
      <c r="U4364" s="1"/>
      <c r="V4364" s="11"/>
    </row>
    <row r="4365" spans="2:22" ht="18">
      <c r="B4365" t="s">
        <v>550</v>
      </c>
      <c r="C4365" t="s">
        <v>556</v>
      </c>
      <c r="D4365" t="str">
        <f>VLOOKUP(G4365,Sheet1!J:K,2,0)</f>
        <v>C</v>
      </c>
      <c r="E4365" t="str">
        <f t="shared" si="408"/>
        <v>C自习室</v>
      </c>
      <c r="F4365" t="str">
        <f>VLOOKUP(G4365,Sheet1!J:L,3,0)</f>
        <v>广西壮族自治区</v>
      </c>
      <c r="G4365" t="s">
        <v>414</v>
      </c>
      <c r="H4365" s="2" t="str">
        <f>VLOOKUP(G4365,Sheet1!J:O,6,0)</f>
        <v>华南大区</v>
      </c>
      <c r="I4365">
        <v>6</v>
      </c>
      <c r="J4365">
        <v>0</v>
      </c>
      <c r="K4365" s="8">
        <f>VLOOKUP(C4365,'渗透率、续签率'!B:C,2,0)</f>
        <v>0.58299999999999996</v>
      </c>
      <c r="L4365" s="6">
        <f t="shared" si="409"/>
        <v>0</v>
      </c>
      <c r="M4365">
        <v>0</v>
      </c>
      <c r="N4365">
        <v>0</v>
      </c>
      <c r="O4365" s="24" t="e">
        <f t="shared" si="410"/>
        <v>#DIV/0!</v>
      </c>
      <c r="P4365" s="35">
        <f>VLOOKUP(E4365,'参数设置&amp;汇总'!O:X,10,0)</f>
        <v>0.01</v>
      </c>
      <c r="Q4365" s="37">
        <f t="shared" si="411"/>
        <v>0</v>
      </c>
      <c r="R4365">
        <v>0.85</v>
      </c>
      <c r="S4365" s="38">
        <f t="shared" si="412"/>
        <v>0</v>
      </c>
      <c r="T4365" s="9">
        <f t="shared" si="413"/>
        <v>0</v>
      </c>
    </row>
    <row r="4366" spans="2:22" ht="18">
      <c r="B4366" t="s">
        <v>550</v>
      </c>
      <c r="C4366" t="s">
        <v>556</v>
      </c>
      <c r="D4366" t="str">
        <f>VLOOKUP(G4366,Sheet1!J:K,2,0)</f>
        <v>C</v>
      </c>
      <c r="E4366" t="str">
        <f t="shared" si="408"/>
        <v>C自习室</v>
      </c>
      <c r="F4366" t="str">
        <f>VLOOKUP(G4366,Sheet1!J:L,3,0)</f>
        <v>广东省</v>
      </c>
      <c r="G4366" t="s">
        <v>415</v>
      </c>
      <c r="H4366" s="2" t="str">
        <f>VLOOKUP(G4366,Sheet1!J:O,6,0)</f>
        <v>华南大区</v>
      </c>
      <c r="I4366">
        <v>26</v>
      </c>
      <c r="J4366">
        <v>0</v>
      </c>
      <c r="K4366" s="8">
        <f>VLOOKUP(C4366,'渗透率、续签率'!B:C,2,0)</f>
        <v>0.58299999999999996</v>
      </c>
      <c r="L4366" s="6">
        <f t="shared" si="409"/>
        <v>0</v>
      </c>
      <c r="M4366">
        <v>0</v>
      </c>
      <c r="N4366">
        <v>0</v>
      </c>
      <c r="O4366" s="24" t="e">
        <f t="shared" si="410"/>
        <v>#DIV/0!</v>
      </c>
      <c r="P4366" s="35">
        <f>VLOOKUP(E4366,'参数设置&amp;汇总'!O:X,10,0)</f>
        <v>0.01</v>
      </c>
      <c r="Q4366" s="37">
        <f t="shared" si="411"/>
        <v>0</v>
      </c>
      <c r="R4366">
        <v>0.85</v>
      </c>
      <c r="S4366" s="38">
        <f t="shared" si="412"/>
        <v>0</v>
      </c>
      <c r="T4366" s="9">
        <f t="shared" si="413"/>
        <v>0</v>
      </c>
      <c r="U4366" s="1"/>
      <c r="V4366" s="11"/>
    </row>
    <row r="4367" spans="2:22" ht="18">
      <c r="B4367" t="s">
        <v>550</v>
      </c>
      <c r="C4367" t="s">
        <v>556</v>
      </c>
      <c r="D4367" t="str">
        <f>VLOOKUP(G4367,Sheet1!J:K,2,0)</f>
        <v>C</v>
      </c>
      <c r="E4367" t="str">
        <f t="shared" si="408"/>
        <v>C自习室</v>
      </c>
      <c r="F4367" t="str">
        <f>VLOOKUP(G4367,Sheet1!J:L,3,0)</f>
        <v>山西省</v>
      </c>
      <c r="G4367" t="s">
        <v>416</v>
      </c>
      <c r="H4367" s="2" t="str">
        <f>VLOOKUP(G4367,Sheet1!J:O,6,0)</f>
        <v>华北大区</v>
      </c>
      <c r="I4367">
        <v>38</v>
      </c>
      <c r="J4367">
        <v>0</v>
      </c>
      <c r="K4367" s="8">
        <f>VLOOKUP(C4367,'渗透率、续签率'!B:C,2,0)</f>
        <v>0.58299999999999996</v>
      </c>
      <c r="L4367" s="6">
        <f t="shared" si="409"/>
        <v>0</v>
      </c>
      <c r="M4367">
        <v>2</v>
      </c>
      <c r="N4367">
        <v>0</v>
      </c>
      <c r="O4367" s="24">
        <f t="shared" si="410"/>
        <v>0</v>
      </c>
      <c r="P4367" s="35">
        <f>VLOOKUP(E4367,'参数设置&amp;汇总'!O:X,10,0)</f>
        <v>0.01</v>
      </c>
      <c r="Q4367" s="37">
        <f t="shared" si="411"/>
        <v>0.02</v>
      </c>
      <c r="R4367">
        <v>0.85</v>
      </c>
      <c r="S4367" s="38">
        <f t="shared" si="412"/>
        <v>2.3529411764705882E-2</v>
      </c>
      <c r="T4367" s="9">
        <f t="shared" si="413"/>
        <v>1.0188235294117647E-2</v>
      </c>
      <c r="U4367" s="1"/>
      <c r="V4367" s="11"/>
    </row>
    <row r="4368" spans="2:22" ht="18">
      <c r="B4368" t="s">
        <v>550</v>
      </c>
      <c r="C4368" t="s">
        <v>556</v>
      </c>
      <c r="D4368" t="str">
        <f>VLOOKUP(G4368,Sheet1!J:K,2,0)</f>
        <v>C</v>
      </c>
      <c r="E4368" t="str">
        <f t="shared" si="408"/>
        <v>C自习室</v>
      </c>
      <c r="F4368" t="str">
        <f>VLOOKUP(G4368,Sheet1!J:L,3,0)</f>
        <v>新疆维吾尔自治区</v>
      </c>
      <c r="G4368" t="s">
        <v>417</v>
      </c>
      <c r="H4368" s="2" t="str">
        <f>VLOOKUP(G4368,Sheet1!J:O,6,0)</f>
        <v>华北大区</v>
      </c>
      <c r="I4368">
        <v>44</v>
      </c>
      <c r="J4368">
        <v>0</v>
      </c>
      <c r="K4368" s="8">
        <f>VLOOKUP(C4368,'渗透率、续签率'!B:C,2,0)</f>
        <v>0.58299999999999996</v>
      </c>
      <c r="L4368" s="6">
        <f t="shared" si="409"/>
        <v>0</v>
      </c>
      <c r="M4368">
        <v>0</v>
      </c>
      <c r="N4368">
        <v>0</v>
      </c>
      <c r="O4368" s="24" t="e">
        <f t="shared" si="410"/>
        <v>#DIV/0!</v>
      </c>
      <c r="P4368" s="35">
        <f>VLOOKUP(E4368,'参数设置&amp;汇总'!O:X,10,0)</f>
        <v>0.01</v>
      </c>
      <c r="Q4368" s="37">
        <f t="shared" si="411"/>
        <v>0</v>
      </c>
      <c r="R4368">
        <v>0.85</v>
      </c>
      <c r="S4368" s="38">
        <f t="shared" si="412"/>
        <v>0</v>
      </c>
      <c r="T4368" s="9">
        <f t="shared" si="413"/>
        <v>0</v>
      </c>
      <c r="V4368" s="11"/>
    </row>
    <row r="4369" spans="2:22" ht="18">
      <c r="B4369" t="s">
        <v>550</v>
      </c>
      <c r="C4369" t="s">
        <v>556</v>
      </c>
      <c r="D4369" t="str">
        <f>VLOOKUP(G4369,Sheet1!J:K,2,0)</f>
        <v>C</v>
      </c>
      <c r="E4369" t="str">
        <f t="shared" si="408"/>
        <v>C自习室</v>
      </c>
      <c r="F4369" t="str">
        <f>VLOOKUP(G4369,Sheet1!J:L,3,0)</f>
        <v>新疆维吾尔自治区</v>
      </c>
      <c r="G4369" t="s">
        <v>418</v>
      </c>
      <c r="H4369" s="2" t="str">
        <f>VLOOKUP(G4369,Sheet1!J:O,6,0)</f>
        <v>华北大区</v>
      </c>
      <c r="I4369">
        <v>5</v>
      </c>
      <c r="J4369">
        <v>0</v>
      </c>
      <c r="K4369" s="8">
        <f>VLOOKUP(C4369,'渗透率、续签率'!B:C,2,0)</f>
        <v>0.58299999999999996</v>
      </c>
      <c r="L4369" s="6">
        <f t="shared" si="409"/>
        <v>0</v>
      </c>
      <c r="M4369">
        <v>0</v>
      </c>
      <c r="N4369">
        <v>0</v>
      </c>
      <c r="O4369" s="24" t="e">
        <f t="shared" si="410"/>
        <v>#DIV/0!</v>
      </c>
      <c r="P4369" s="35">
        <f>VLOOKUP(E4369,'参数设置&amp;汇总'!O:X,10,0)</f>
        <v>0.01</v>
      </c>
      <c r="Q4369" s="37">
        <f t="shared" si="411"/>
        <v>0</v>
      </c>
      <c r="R4369">
        <v>0.85</v>
      </c>
      <c r="S4369" s="38">
        <f t="shared" si="412"/>
        <v>0</v>
      </c>
      <c r="T4369" s="9">
        <f t="shared" si="413"/>
        <v>0</v>
      </c>
      <c r="V4369" s="11"/>
    </row>
    <row r="4370" spans="2:22" ht="18">
      <c r="B4370" t="s">
        <v>550</v>
      </c>
      <c r="C4370" t="s">
        <v>556</v>
      </c>
      <c r="D4370" t="str">
        <f>VLOOKUP(G4370,Sheet1!J:K,2,0)</f>
        <v>C</v>
      </c>
      <c r="E4370" t="str">
        <f t="shared" si="408"/>
        <v>C自习室</v>
      </c>
      <c r="F4370" t="str">
        <f>VLOOKUP(G4370,Sheet1!J:L,3,0)</f>
        <v>四川省</v>
      </c>
      <c r="G4370" t="s">
        <v>419</v>
      </c>
      <c r="H4370" s="2" t="str">
        <f>VLOOKUP(G4370,Sheet1!J:O,6,0)</f>
        <v>华北大区</v>
      </c>
      <c r="I4370">
        <v>2</v>
      </c>
      <c r="J4370">
        <v>0</v>
      </c>
      <c r="K4370" s="8">
        <f>VLOOKUP(C4370,'渗透率、续签率'!B:C,2,0)</f>
        <v>0.58299999999999996</v>
      </c>
      <c r="L4370" s="6">
        <f t="shared" si="409"/>
        <v>0</v>
      </c>
      <c r="M4370">
        <v>0</v>
      </c>
      <c r="N4370">
        <v>0</v>
      </c>
      <c r="O4370" s="24" t="e">
        <f t="shared" si="410"/>
        <v>#DIV/0!</v>
      </c>
      <c r="P4370" s="35">
        <f>VLOOKUP(E4370,'参数设置&amp;汇总'!O:X,10,0)</f>
        <v>0.01</v>
      </c>
      <c r="Q4370" s="37">
        <f t="shared" si="411"/>
        <v>0</v>
      </c>
      <c r="R4370">
        <v>0.85</v>
      </c>
      <c r="S4370" s="38">
        <f t="shared" si="412"/>
        <v>0</v>
      </c>
      <c r="T4370" s="9">
        <f t="shared" si="413"/>
        <v>0</v>
      </c>
      <c r="V4370" s="11"/>
    </row>
    <row r="4371" spans="2:22" ht="18">
      <c r="B4371" t="s">
        <v>550</v>
      </c>
      <c r="C4371" t="s">
        <v>556</v>
      </c>
      <c r="D4371" t="str">
        <f>VLOOKUP(G4371,Sheet1!J:K,2,0)</f>
        <v>C</v>
      </c>
      <c r="E4371" t="str">
        <f t="shared" si="408"/>
        <v>C自习室</v>
      </c>
      <c r="F4371" t="str">
        <f>VLOOKUP(G4371,Sheet1!J:L,3,0)</f>
        <v>内蒙古自治区</v>
      </c>
      <c r="G4371" t="s">
        <v>420</v>
      </c>
      <c r="H4371" s="2" t="str">
        <f>VLOOKUP(G4371,Sheet1!J:O,6,0)</f>
        <v>华北大区</v>
      </c>
      <c r="I4371">
        <v>7</v>
      </c>
      <c r="J4371">
        <v>0</v>
      </c>
      <c r="K4371" s="8">
        <f>VLOOKUP(C4371,'渗透率、续签率'!B:C,2,0)</f>
        <v>0.58299999999999996</v>
      </c>
      <c r="L4371" s="6">
        <f t="shared" si="409"/>
        <v>0</v>
      </c>
      <c r="M4371">
        <v>0</v>
      </c>
      <c r="N4371">
        <v>0</v>
      </c>
      <c r="O4371" s="24" t="e">
        <f t="shared" si="410"/>
        <v>#DIV/0!</v>
      </c>
      <c r="P4371" s="35">
        <f>VLOOKUP(E4371,'参数设置&amp;汇总'!O:X,10,0)</f>
        <v>0.01</v>
      </c>
      <c r="Q4371" s="37">
        <f t="shared" si="411"/>
        <v>0</v>
      </c>
      <c r="R4371">
        <v>0.85</v>
      </c>
      <c r="S4371" s="38">
        <f t="shared" si="412"/>
        <v>0</v>
      </c>
      <c r="T4371" s="9">
        <f t="shared" si="413"/>
        <v>0</v>
      </c>
      <c r="V4371" s="11"/>
    </row>
    <row r="4372" spans="2:22" ht="18">
      <c r="B4372" t="s">
        <v>550</v>
      </c>
      <c r="C4372" t="s">
        <v>556</v>
      </c>
      <c r="D4372" t="str">
        <f>VLOOKUP(G4372,Sheet1!J:K,2,0)</f>
        <v>C</v>
      </c>
      <c r="E4372" t="str">
        <f t="shared" si="408"/>
        <v>C自习室</v>
      </c>
      <c r="F4372" t="str">
        <f>VLOOKUP(G4372,Sheet1!J:L,3,0)</f>
        <v>新疆维吾尔自治区</v>
      </c>
      <c r="G4372" t="s">
        <v>421</v>
      </c>
      <c r="H4372" s="2" t="str">
        <f>VLOOKUP(G4372,Sheet1!J:O,6,0)</f>
        <v>华北大区</v>
      </c>
      <c r="I4372">
        <v>6</v>
      </c>
      <c r="J4372">
        <v>0</v>
      </c>
      <c r="K4372" s="8">
        <f>VLOOKUP(C4372,'渗透率、续签率'!B:C,2,0)</f>
        <v>0.58299999999999996</v>
      </c>
      <c r="L4372" s="6">
        <f t="shared" si="409"/>
        <v>0</v>
      </c>
      <c r="M4372">
        <v>0</v>
      </c>
      <c r="N4372">
        <v>0</v>
      </c>
      <c r="O4372" s="24" t="e">
        <f t="shared" si="410"/>
        <v>#DIV/0!</v>
      </c>
      <c r="P4372" s="35">
        <f>VLOOKUP(E4372,'参数设置&amp;汇总'!O:X,10,0)</f>
        <v>0.01</v>
      </c>
      <c r="Q4372" s="37">
        <f t="shared" si="411"/>
        <v>0</v>
      </c>
      <c r="R4372">
        <v>0.85</v>
      </c>
      <c r="S4372" s="38">
        <f t="shared" si="412"/>
        <v>0</v>
      </c>
      <c r="T4372" s="9">
        <f t="shared" si="413"/>
        <v>0</v>
      </c>
      <c r="U4372" s="1"/>
      <c r="V4372" s="11"/>
    </row>
    <row r="4373" spans="2:22" ht="18">
      <c r="B4373" t="s">
        <v>550</v>
      </c>
      <c r="C4373" t="s">
        <v>556</v>
      </c>
      <c r="D4373" t="str">
        <f>VLOOKUP(G4373,Sheet1!J:K,2,0)</f>
        <v>C</v>
      </c>
      <c r="E4373" t="str">
        <f t="shared" si="408"/>
        <v>C自习室</v>
      </c>
      <c r="F4373" t="str">
        <f>VLOOKUP(G4373,Sheet1!J:L,3,0)</f>
        <v>甘肃省</v>
      </c>
      <c r="G4373" t="s">
        <v>423</v>
      </c>
      <c r="H4373" s="2" t="str">
        <f>VLOOKUP(G4373,Sheet1!J:O,6,0)</f>
        <v>华北大区</v>
      </c>
      <c r="I4373">
        <v>33</v>
      </c>
      <c r="J4373">
        <v>0</v>
      </c>
      <c r="K4373" s="8">
        <f>VLOOKUP(C4373,'渗透率、续签率'!B:C,2,0)</f>
        <v>0.58299999999999996</v>
      </c>
      <c r="L4373" s="6">
        <f t="shared" si="409"/>
        <v>0</v>
      </c>
      <c r="M4373">
        <v>1</v>
      </c>
      <c r="N4373">
        <v>0</v>
      </c>
      <c r="O4373" s="24">
        <f t="shared" si="410"/>
        <v>0</v>
      </c>
      <c r="P4373" s="35">
        <f>VLOOKUP(E4373,'参数设置&amp;汇总'!O:X,10,0)</f>
        <v>0.01</v>
      </c>
      <c r="Q4373" s="37">
        <f t="shared" si="411"/>
        <v>0.01</v>
      </c>
      <c r="R4373">
        <v>0.85</v>
      </c>
      <c r="S4373" s="38">
        <f t="shared" si="412"/>
        <v>1.1764705882352941E-2</v>
      </c>
      <c r="T4373" s="9">
        <f t="shared" si="413"/>
        <v>5.0941176470588236E-3</v>
      </c>
      <c r="V4373" s="11"/>
    </row>
    <row r="4374" spans="2:22" ht="18">
      <c r="B4374" t="s">
        <v>550</v>
      </c>
      <c r="C4374" t="s">
        <v>556</v>
      </c>
      <c r="D4374" t="str">
        <f>VLOOKUP(G4374,Sheet1!J:K,2,0)</f>
        <v>C</v>
      </c>
      <c r="E4374" t="str">
        <f t="shared" si="408"/>
        <v>C自习室</v>
      </c>
      <c r="F4374" t="str">
        <f>VLOOKUP(G4374,Sheet1!J:L,3,0)</f>
        <v>海南省</v>
      </c>
      <c r="G4374" t="s">
        <v>424</v>
      </c>
      <c r="H4374" s="2" t="str">
        <f>VLOOKUP(G4374,Sheet1!J:O,6,0)</f>
        <v>华南大区</v>
      </c>
      <c r="I4374">
        <v>6</v>
      </c>
      <c r="J4374">
        <v>0</v>
      </c>
      <c r="K4374" s="8">
        <f>VLOOKUP(C4374,'渗透率、续签率'!B:C,2,0)</f>
        <v>0.58299999999999996</v>
      </c>
      <c r="L4374" s="6">
        <f t="shared" si="409"/>
        <v>0</v>
      </c>
      <c r="M4374">
        <v>0</v>
      </c>
      <c r="N4374">
        <v>0</v>
      </c>
      <c r="O4374" s="24" t="e">
        <f t="shared" si="410"/>
        <v>#DIV/0!</v>
      </c>
      <c r="P4374" s="35">
        <f>VLOOKUP(E4374,'参数设置&amp;汇总'!O:X,10,0)</f>
        <v>0.01</v>
      </c>
      <c r="Q4374" s="37">
        <f t="shared" si="411"/>
        <v>0</v>
      </c>
      <c r="R4374">
        <v>0.85</v>
      </c>
      <c r="S4374" s="38">
        <f t="shared" si="412"/>
        <v>0</v>
      </c>
      <c r="T4374" s="9">
        <f t="shared" si="413"/>
        <v>0</v>
      </c>
      <c r="V4374" s="11"/>
    </row>
    <row r="4375" spans="2:22" ht="18">
      <c r="B4375" t="s">
        <v>550</v>
      </c>
      <c r="C4375" t="s">
        <v>556</v>
      </c>
      <c r="D4375" t="str">
        <f>VLOOKUP(G4375,Sheet1!J:K,2,0)</f>
        <v>C</v>
      </c>
      <c r="E4375" t="str">
        <f t="shared" si="408"/>
        <v>C自习室</v>
      </c>
      <c r="F4375" t="str">
        <f>VLOOKUP(G4375,Sheet1!J:L,3,0)</f>
        <v>湖北省</v>
      </c>
      <c r="G4375" t="s">
        <v>425</v>
      </c>
      <c r="H4375" s="2" t="str">
        <f>VLOOKUP(G4375,Sheet1!J:O,6,0)</f>
        <v>华南大区</v>
      </c>
      <c r="I4375">
        <v>22</v>
      </c>
      <c r="J4375">
        <v>0</v>
      </c>
      <c r="K4375" s="8">
        <f>VLOOKUP(C4375,'渗透率、续签率'!B:C,2,0)</f>
        <v>0.58299999999999996</v>
      </c>
      <c r="L4375" s="6">
        <f t="shared" si="409"/>
        <v>0</v>
      </c>
      <c r="M4375">
        <v>0</v>
      </c>
      <c r="N4375">
        <v>0</v>
      </c>
      <c r="O4375" s="24" t="e">
        <f t="shared" si="410"/>
        <v>#DIV/0!</v>
      </c>
      <c r="P4375" s="35">
        <f>VLOOKUP(E4375,'参数设置&amp;汇总'!O:X,10,0)</f>
        <v>0.01</v>
      </c>
      <c r="Q4375" s="37">
        <f t="shared" si="411"/>
        <v>0</v>
      </c>
      <c r="R4375">
        <v>0.85</v>
      </c>
      <c r="S4375" s="38">
        <f t="shared" si="412"/>
        <v>0</v>
      </c>
      <c r="T4375" s="9">
        <f t="shared" si="413"/>
        <v>0</v>
      </c>
      <c r="V4375" s="11"/>
    </row>
    <row r="4376" spans="2:22" ht="18">
      <c r="B4376" t="s">
        <v>550</v>
      </c>
      <c r="C4376" t="s">
        <v>556</v>
      </c>
      <c r="D4376" t="str">
        <f>VLOOKUP(G4376,Sheet1!J:K,2,0)</f>
        <v>C</v>
      </c>
      <c r="E4376" t="str">
        <f t="shared" si="408"/>
        <v>C自习室</v>
      </c>
      <c r="F4376" t="str">
        <f>VLOOKUP(G4376,Sheet1!J:L,3,0)</f>
        <v>四川省</v>
      </c>
      <c r="G4376" t="s">
        <v>426</v>
      </c>
      <c r="H4376" s="2" t="str">
        <f>VLOOKUP(G4376,Sheet1!J:O,6,0)</f>
        <v>华北大区</v>
      </c>
      <c r="I4376">
        <v>8</v>
      </c>
      <c r="J4376">
        <v>0</v>
      </c>
      <c r="K4376" s="8">
        <f>VLOOKUP(C4376,'渗透率、续签率'!B:C,2,0)</f>
        <v>0.58299999999999996</v>
      </c>
      <c r="L4376" s="6">
        <f t="shared" si="409"/>
        <v>0</v>
      </c>
      <c r="M4376">
        <v>0</v>
      </c>
      <c r="N4376">
        <v>0</v>
      </c>
      <c r="O4376" s="24" t="e">
        <f t="shared" si="410"/>
        <v>#DIV/0!</v>
      </c>
      <c r="P4376" s="35">
        <f>VLOOKUP(E4376,'参数设置&amp;汇总'!O:X,10,0)</f>
        <v>0.01</v>
      </c>
      <c r="Q4376" s="37">
        <f t="shared" si="411"/>
        <v>0</v>
      </c>
      <c r="R4376">
        <v>0.85</v>
      </c>
      <c r="S4376" s="38">
        <f t="shared" si="412"/>
        <v>0</v>
      </c>
      <c r="T4376" s="9">
        <f t="shared" si="413"/>
        <v>0</v>
      </c>
      <c r="V4376" s="11"/>
    </row>
    <row r="4377" spans="2:22" ht="18">
      <c r="B4377" t="s">
        <v>550</v>
      </c>
      <c r="C4377" t="s">
        <v>556</v>
      </c>
      <c r="D4377" t="str">
        <f>VLOOKUP(G4377,Sheet1!J:K,2,0)</f>
        <v>B</v>
      </c>
      <c r="E4377" t="str">
        <f t="shared" si="408"/>
        <v>B自习室</v>
      </c>
      <c r="F4377" t="str">
        <f>VLOOKUP(G4377,Sheet1!J:L,3,0)</f>
        <v>山东省</v>
      </c>
      <c r="G4377" t="s">
        <v>88</v>
      </c>
      <c r="H4377" s="2" t="str">
        <f>VLOOKUP(G4377,Sheet1!J:O,6,0)</f>
        <v>华北大区</v>
      </c>
      <c r="I4377">
        <v>372</v>
      </c>
      <c r="J4377">
        <v>17</v>
      </c>
      <c r="K4377" s="8">
        <f>VLOOKUP(C4377,'渗透率、续签率'!B:C,2,0)</f>
        <v>0.58299999999999996</v>
      </c>
      <c r="L4377" s="6">
        <f t="shared" si="409"/>
        <v>4.5698924731182797E-2</v>
      </c>
      <c r="M4377">
        <v>186</v>
      </c>
      <c r="N4377">
        <v>14</v>
      </c>
      <c r="O4377" s="24">
        <f t="shared" si="410"/>
        <v>7.5268817204301078E-2</v>
      </c>
      <c r="P4377" s="35">
        <f>VLOOKUP(E4377,'参数设置&amp;汇总'!O:X,10,0)</f>
        <v>0.05</v>
      </c>
      <c r="Q4377" s="37">
        <f t="shared" si="411"/>
        <v>14</v>
      </c>
      <c r="R4377">
        <v>0.85</v>
      </c>
      <c r="S4377" s="38">
        <f t="shared" si="412"/>
        <v>6.8682352941176488</v>
      </c>
      <c r="T4377" s="9">
        <f t="shared" si="413"/>
        <v>2.9739458823529419</v>
      </c>
      <c r="V4377" s="11"/>
    </row>
    <row r="4378" spans="2:22" ht="18">
      <c r="B4378" t="s">
        <v>550</v>
      </c>
      <c r="C4378" t="s">
        <v>556</v>
      </c>
      <c r="D4378" t="str">
        <f>VLOOKUP(G4378,Sheet1!J:K,2,0)</f>
        <v>C</v>
      </c>
      <c r="E4378" t="str">
        <f t="shared" si="408"/>
        <v>C自习室</v>
      </c>
      <c r="F4378" t="str">
        <f>VLOOKUP(G4378,Sheet1!J:L,3,0)</f>
        <v>辽宁省</v>
      </c>
      <c r="G4378" t="s">
        <v>427</v>
      </c>
      <c r="H4378" s="2" t="str">
        <f>VLOOKUP(G4378,Sheet1!J:O,6,0)</f>
        <v>华北大区</v>
      </c>
      <c r="I4378">
        <v>181</v>
      </c>
      <c r="J4378">
        <v>0</v>
      </c>
      <c r="K4378" s="8">
        <f>VLOOKUP(C4378,'渗透率、续签率'!B:C,2,0)</f>
        <v>0.58299999999999996</v>
      </c>
      <c r="L4378" s="6">
        <f t="shared" si="409"/>
        <v>0</v>
      </c>
      <c r="M4378">
        <v>20</v>
      </c>
      <c r="N4378">
        <v>0</v>
      </c>
      <c r="O4378" s="24">
        <f t="shared" si="410"/>
        <v>0</v>
      </c>
      <c r="P4378" s="35">
        <f>VLOOKUP(E4378,'参数设置&amp;汇总'!O:X,10,0)</f>
        <v>0.01</v>
      </c>
      <c r="Q4378" s="37">
        <f t="shared" si="411"/>
        <v>0.2</v>
      </c>
      <c r="R4378">
        <v>0.85</v>
      </c>
      <c r="S4378" s="38">
        <f t="shared" si="412"/>
        <v>0.23529411764705885</v>
      </c>
      <c r="T4378" s="9">
        <f t="shared" si="413"/>
        <v>0.10188235294117648</v>
      </c>
      <c r="U4378" s="1"/>
      <c r="V4378" s="11"/>
    </row>
    <row r="4379" spans="2:22" ht="18">
      <c r="B4379" t="s">
        <v>550</v>
      </c>
      <c r="C4379" t="s">
        <v>556</v>
      </c>
      <c r="D4379" t="str">
        <f>VLOOKUP(G4379,Sheet1!J:K,2,0)</f>
        <v>C</v>
      </c>
      <c r="E4379" t="str">
        <f t="shared" si="408"/>
        <v>C自习室</v>
      </c>
      <c r="F4379" t="str">
        <f>VLOOKUP(G4379,Sheet1!J:L,3,0)</f>
        <v>广东省</v>
      </c>
      <c r="G4379" t="s">
        <v>428</v>
      </c>
      <c r="H4379" s="2" t="str">
        <f>VLOOKUP(G4379,Sheet1!J:O,6,0)</f>
        <v>华南大区</v>
      </c>
      <c r="I4379">
        <v>30</v>
      </c>
      <c r="J4379">
        <v>0</v>
      </c>
      <c r="K4379" s="8">
        <f>VLOOKUP(C4379,'渗透率、续签率'!B:C,2,0)</f>
        <v>0.58299999999999996</v>
      </c>
      <c r="L4379" s="6">
        <f t="shared" si="409"/>
        <v>0</v>
      </c>
      <c r="M4379">
        <v>0</v>
      </c>
      <c r="N4379">
        <v>0</v>
      </c>
      <c r="O4379" s="24" t="e">
        <f t="shared" si="410"/>
        <v>#DIV/0!</v>
      </c>
      <c r="P4379" s="35">
        <f>VLOOKUP(E4379,'参数设置&amp;汇总'!O:X,10,0)</f>
        <v>0.01</v>
      </c>
      <c r="Q4379" s="37">
        <f t="shared" si="411"/>
        <v>0</v>
      </c>
      <c r="R4379">
        <v>0.85</v>
      </c>
      <c r="S4379" s="38">
        <f t="shared" si="412"/>
        <v>0</v>
      </c>
      <c r="T4379" s="9">
        <f t="shared" si="413"/>
        <v>0</v>
      </c>
      <c r="V4379" s="11"/>
    </row>
    <row r="4380" spans="2:22" ht="18">
      <c r="B4380" t="s">
        <v>550</v>
      </c>
      <c r="C4380" t="s">
        <v>556</v>
      </c>
      <c r="D4380" t="str">
        <f>VLOOKUP(G4380,Sheet1!J:K,2,0)</f>
        <v>C</v>
      </c>
      <c r="E4380" t="str">
        <f t="shared" si="408"/>
        <v>C自习室</v>
      </c>
      <c r="F4380" t="str">
        <f>VLOOKUP(G4380,Sheet1!J:L,3,0)</f>
        <v>香港特别行政区</v>
      </c>
      <c r="G4380" t="s">
        <v>429</v>
      </c>
      <c r="H4380" s="2">
        <f>VLOOKUP(G4380,Sheet1!J:O,6,0)</f>
        <v>0</v>
      </c>
      <c r="I4380">
        <v>27</v>
      </c>
      <c r="J4380">
        <v>0</v>
      </c>
      <c r="K4380" s="8">
        <f>VLOOKUP(C4380,'渗透率、续签率'!B:C,2,0)</f>
        <v>0.58299999999999996</v>
      </c>
      <c r="L4380" s="6">
        <f t="shared" si="409"/>
        <v>0</v>
      </c>
      <c r="M4380">
        <v>25</v>
      </c>
      <c r="N4380">
        <v>0</v>
      </c>
      <c r="O4380" s="24">
        <f t="shared" si="410"/>
        <v>0</v>
      </c>
      <c r="P4380" s="35">
        <f>VLOOKUP(E4380,'参数设置&amp;汇总'!O:X,10,0)</f>
        <v>0.01</v>
      </c>
      <c r="Q4380" s="37">
        <f t="shared" si="411"/>
        <v>0.25</v>
      </c>
      <c r="R4380">
        <v>0.85</v>
      </c>
      <c r="S4380" s="38">
        <f t="shared" si="412"/>
        <v>0.29411764705882354</v>
      </c>
      <c r="T4380" s="9">
        <f t="shared" si="413"/>
        <v>0.12735294117647059</v>
      </c>
      <c r="V4380" s="11"/>
    </row>
    <row r="4381" spans="2:22" ht="18">
      <c r="B4381" t="s">
        <v>550</v>
      </c>
      <c r="C4381" t="s">
        <v>556</v>
      </c>
      <c r="D4381" t="str">
        <f>VLOOKUP(G4381,Sheet1!J:K,2,0)</f>
        <v>C</v>
      </c>
      <c r="E4381" t="str">
        <f t="shared" si="408"/>
        <v>C自习室</v>
      </c>
      <c r="F4381" t="str">
        <f>VLOOKUP(G4381,Sheet1!J:L,3,0)</f>
        <v>安徽省</v>
      </c>
      <c r="G4381" t="s">
        <v>430</v>
      </c>
      <c r="H4381" s="2" t="str">
        <f>VLOOKUP(G4381,Sheet1!J:O,6,0)</f>
        <v>华南大区</v>
      </c>
      <c r="I4381">
        <v>75</v>
      </c>
      <c r="J4381">
        <v>0</v>
      </c>
      <c r="K4381" s="8">
        <f>VLOOKUP(C4381,'渗透率、续签率'!B:C,2,0)</f>
        <v>0.58299999999999996</v>
      </c>
      <c r="L4381" s="6">
        <f t="shared" si="409"/>
        <v>0</v>
      </c>
      <c r="M4381">
        <v>13</v>
      </c>
      <c r="N4381">
        <v>0</v>
      </c>
      <c r="O4381" s="24">
        <f t="shared" si="410"/>
        <v>0</v>
      </c>
      <c r="P4381" s="35">
        <f>VLOOKUP(E4381,'参数设置&amp;汇总'!O:X,10,0)</f>
        <v>0.01</v>
      </c>
      <c r="Q4381" s="37">
        <f t="shared" si="411"/>
        <v>0.13</v>
      </c>
      <c r="R4381">
        <v>0.85</v>
      </c>
      <c r="S4381" s="38">
        <f t="shared" si="412"/>
        <v>0.15294117647058825</v>
      </c>
      <c r="T4381" s="9">
        <f t="shared" si="413"/>
        <v>6.6223529411764709E-2</v>
      </c>
      <c r="V4381" s="11"/>
    </row>
    <row r="4382" spans="2:22" ht="18">
      <c r="B4382" t="s">
        <v>550</v>
      </c>
      <c r="C4382" t="s">
        <v>556</v>
      </c>
      <c r="D4382" t="str">
        <f>VLOOKUP(G4382,Sheet1!J:K,2,0)</f>
        <v>C</v>
      </c>
      <c r="E4382" t="str">
        <f t="shared" si="408"/>
        <v>C自习室</v>
      </c>
      <c r="F4382" t="str">
        <f>VLOOKUP(G4382,Sheet1!J:L,3,0)</f>
        <v>河南省</v>
      </c>
      <c r="G4382" t="s">
        <v>431</v>
      </c>
      <c r="H4382" s="2" t="str">
        <f>VLOOKUP(G4382,Sheet1!J:O,6,0)</f>
        <v>华北大区</v>
      </c>
      <c r="I4382">
        <v>153</v>
      </c>
      <c r="J4382">
        <v>0</v>
      </c>
      <c r="K4382" s="8">
        <f>VLOOKUP(C4382,'渗透率、续签率'!B:C,2,0)</f>
        <v>0.58299999999999996</v>
      </c>
      <c r="L4382" s="6">
        <f t="shared" si="409"/>
        <v>0</v>
      </c>
      <c r="M4382">
        <v>7</v>
      </c>
      <c r="N4382">
        <v>0</v>
      </c>
      <c r="O4382" s="24">
        <f t="shared" si="410"/>
        <v>0</v>
      </c>
      <c r="P4382" s="35">
        <f>VLOOKUP(E4382,'参数设置&amp;汇总'!O:X,10,0)</f>
        <v>0.01</v>
      </c>
      <c r="Q4382" s="37">
        <f t="shared" si="411"/>
        <v>7.0000000000000007E-2</v>
      </c>
      <c r="R4382">
        <v>0.85</v>
      </c>
      <c r="S4382" s="38">
        <f t="shared" si="412"/>
        <v>8.2352941176470601E-2</v>
      </c>
      <c r="T4382" s="9">
        <f t="shared" si="413"/>
        <v>3.5658823529411771E-2</v>
      </c>
      <c r="V4382" s="11"/>
    </row>
    <row r="4383" spans="2:22" ht="18">
      <c r="B4383" t="s">
        <v>550</v>
      </c>
      <c r="C4383" t="s">
        <v>556</v>
      </c>
      <c r="D4383" t="str">
        <f>VLOOKUP(G4383,Sheet1!J:K,2,0)</f>
        <v>C</v>
      </c>
      <c r="E4383" t="str">
        <f t="shared" si="408"/>
        <v>C自习室</v>
      </c>
      <c r="F4383" t="str">
        <f>VLOOKUP(G4383,Sheet1!J:L,3,0)</f>
        <v>黑龙江省</v>
      </c>
      <c r="G4383" t="s">
        <v>432</v>
      </c>
      <c r="H4383" s="2" t="str">
        <f>VLOOKUP(G4383,Sheet1!J:O,6,0)</f>
        <v>华北大区</v>
      </c>
      <c r="I4383">
        <v>33</v>
      </c>
      <c r="J4383">
        <v>0</v>
      </c>
      <c r="K4383" s="8">
        <f>VLOOKUP(C4383,'渗透率、续签率'!B:C,2,0)</f>
        <v>0.58299999999999996</v>
      </c>
      <c r="L4383" s="6">
        <f t="shared" si="409"/>
        <v>0</v>
      </c>
      <c r="M4383">
        <v>12</v>
      </c>
      <c r="N4383">
        <v>0</v>
      </c>
      <c r="O4383" s="24">
        <f t="shared" si="410"/>
        <v>0</v>
      </c>
      <c r="P4383" s="35">
        <f>VLOOKUP(E4383,'参数设置&amp;汇总'!O:X,10,0)</f>
        <v>0.01</v>
      </c>
      <c r="Q4383" s="37">
        <f t="shared" si="411"/>
        <v>0.12</v>
      </c>
      <c r="R4383">
        <v>0.85</v>
      </c>
      <c r="S4383" s="38">
        <f t="shared" si="412"/>
        <v>0.14117647058823529</v>
      </c>
      <c r="T4383" s="9">
        <f t="shared" si="413"/>
        <v>6.1129411764705884E-2</v>
      </c>
      <c r="V4383" s="11"/>
    </row>
    <row r="4384" spans="2:22" ht="18">
      <c r="B4384" t="s">
        <v>550</v>
      </c>
      <c r="C4384" t="s">
        <v>556</v>
      </c>
      <c r="D4384" t="str">
        <f>VLOOKUP(G4384,Sheet1!J:K,2,0)</f>
        <v>C</v>
      </c>
      <c r="E4384" t="str">
        <f t="shared" si="408"/>
        <v>C自习室</v>
      </c>
      <c r="F4384" t="str">
        <f>VLOOKUP(G4384,Sheet1!J:L,3,0)</f>
        <v>河南省</v>
      </c>
      <c r="G4384" t="s">
        <v>433</v>
      </c>
      <c r="H4384" s="2" t="str">
        <f>VLOOKUP(G4384,Sheet1!J:O,6,0)</f>
        <v>华北大区</v>
      </c>
      <c r="I4384">
        <v>110</v>
      </c>
      <c r="J4384">
        <v>0</v>
      </c>
      <c r="K4384" s="8">
        <f>VLOOKUP(C4384,'渗透率、续签率'!B:C,2,0)</f>
        <v>0.58299999999999996</v>
      </c>
      <c r="L4384" s="6">
        <f t="shared" si="409"/>
        <v>0</v>
      </c>
      <c r="M4384">
        <v>14</v>
      </c>
      <c r="N4384">
        <v>0</v>
      </c>
      <c r="O4384" s="24">
        <f t="shared" si="410"/>
        <v>0</v>
      </c>
      <c r="P4384" s="35">
        <f>VLOOKUP(E4384,'参数设置&amp;汇总'!O:X,10,0)</f>
        <v>0.01</v>
      </c>
      <c r="Q4384" s="37">
        <f t="shared" si="411"/>
        <v>0.14000000000000001</v>
      </c>
      <c r="R4384">
        <v>0.85</v>
      </c>
      <c r="S4384" s="38">
        <f t="shared" si="412"/>
        <v>0.1647058823529412</v>
      </c>
      <c r="T4384" s="9">
        <f t="shared" si="413"/>
        <v>7.1317647058823541E-2</v>
      </c>
      <c r="V4384" s="11"/>
    </row>
    <row r="4385" spans="2:22" ht="18">
      <c r="B4385" t="s">
        <v>550</v>
      </c>
      <c r="C4385" t="s">
        <v>556</v>
      </c>
      <c r="D4385" t="str">
        <f>VLOOKUP(G4385,Sheet1!J:K,2,0)</f>
        <v>C</v>
      </c>
      <c r="E4385" t="str">
        <f t="shared" si="408"/>
        <v>C自习室</v>
      </c>
      <c r="F4385" t="str">
        <f>VLOOKUP(G4385,Sheet1!J:L,3,0)</f>
        <v>黑龙江省</v>
      </c>
      <c r="G4385" t="s">
        <v>434</v>
      </c>
      <c r="H4385" s="2" t="str">
        <f>VLOOKUP(G4385,Sheet1!J:O,6,0)</f>
        <v>华北大区</v>
      </c>
      <c r="I4385">
        <v>49</v>
      </c>
      <c r="J4385">
        <v>0</v>
      </c>
      <c r="K4385" s="8">
        <f>VLOOKUP(C4385,'渗透率、续签率'!B:C,2,0)</f>
        <v>0.58299999999999996</v>
      </c>
      <c r="L4385" s="6">
        <f t="shared" si="409"/>
        <v>0</v>
      </c>
      <c r="M4385">
        <v>0</v>
      </c>
      <c r="N4385">
        <v>0</v>
      </c>
      <c r="O4385" s="24" t="e">
        <f t="shared" si="410"/>
        <v>#DIV/0!</v>
      </c>
      <c r="P4385" s="35">
        <f>VLOOKUP(E4385,'参数设置&amp;汇总'!O:X,10,0)</f>
        <v>0.01</v>
      </c>
      <c r="Q4385" s="37">
        <f t="shared" si="411"/>
        <v>0</v>
      </c>
      <c r="R4385">
        <v>0.85</v>
      </c>
      <c r="S4385" s="38">
        <f t="shared" si="412"/>
        <v>0</v>
      </c>
      <c r="T4385" s="9">
        <f t="shared" si="413"/>
        <v>0</v>
      </c>
      <c r="V4385" s="11"/>
    </row>
    <row r="4386" spans="2:22" ht="18">
      <c r="B4386" t="s">
        <v>550</v>
      </c>
      <c r="C4386" t="s">
        <v>556</v>
      </c>
      <c r="D4386" t="str">
        <f>VLOOKUP(G4386,Sheet1!J:K,2,0)</f>
        <v>C</v>
      </c>
      <c r="E4386" t="str">
        <f t="shared" si="408"/>
        <v>C自习室</v>
      </c>
      <c r="F4386" t="str">
        <f>VLOOKUP(G4386,Sheet1!J:L,3,0)</f>
        <v>江西省</v>
      </c>
      <c r="G4386" t="s">
        <v>435</v>
      </c>
      <c r="H4386" s="2" t="str">
        <f>VLOOKUP(G4386,Sheet1!J:O,6,0)</f>
        <v>华南大区</v>
      </c>
      <c r="I4386">
        <v>23</v>
      </c>
      <c r="J4386">
        <v>0</v>
      </c>
      <c r="K4386" s="8">
        <f>VLOOKUP(C4386,'渗透率、续签率'!B:C,2,0)</f>
        <v>0.58299999999999996</v>
      </c>
      <c r="L4386" s="6">
        <f t="shared" si="409"/>
        <v>0</v>
      </c>
      <c r="M4386">
        <v>5</v>
      </c>
      <c r="N4386">
        <v>0</v>
      </c>
      <c r="O4386" s="24">
        <f t="shared" si="410"/>
        <v>0</v>
      </c>
      <c r="P4386" s="35">
        <f>VLOOKUP(E4386,'参数设置&amp;汇总'!O:X,10,0)</f>
        <v>0.01</v>
      </c>
      <c r="Q4386" s="37">
        <f t="shared" si="411"/>
        <v>0.05</v>
      </c>
      <c r="R4386">
        <v>0.85</v>
      </c>
      <c r="S4386" s="38">
        <f t="shared" si="412"/>
        <v>5.8823529411764712E-2</v>
      </c>
      <c r="T4386" s="9">
        <f t="shared" si="413"/>
        <v>2.547058823529412E-2</v>
      </c>
      <c r="V4386" s="11"/>
    </row>
    <row r="4387" spans="2:22" ht="18">
      <c r="B4387" t="s">
        <v>550</v>
      </c>
      <c r="C4387" t="s">
        <v>556</v>
      </c>
      <c r="D4387" t="str">
        <f>VLOOKUP(G4387,Sheet1!J:K,2,0)</f>
        <v>C</v>
      </c>
      <c r="E4387" t="str">
        <f t="shared" si="408"/>
        <v>C自习室</v>
      </c>
      <c r="F4387" t="str">
        <f>VLOOKUP(G4387,Sheet1!J:L,3,0)</f>
        <v>湖北省</v>
      </c>
      <c r="G4387" t="s">
        <v>436</v>
      </c>
      <c r="H4387" s="2" t="str">
        <f>VLOOKUP(G4387,Sheet1!J:O,6,0)</f>
        <v>华南大区</v>
      </c>
      <c r="I4387">
        <v>41</v>
      </c>
      <c r="J4387">
        <v>0</v>
      </c>
      <c r="K4387" s="8">
        <f>VLOOKUP(C4387,'渗透率、续签率'!B:C,2,0)</f>
        <v>0.58299999999999996</v>
      </c>
      <c r="L4387" s="6">
        <f t="shared" si="409"/>
        <v>0</v>
      </c>
      <c r="M4387">
        <v>3</v>
      </c>
      <c r="N4387">
        <v>0</v>
      </c>
      <c r="O4387" s="24">
        <f t="shared" si="410"/>
        <v>0</v>
      </c>
      <c r="P4387" s="35">
        <f>VLOOKUP(E4387,'参数设置&amp;汇总'!O:X,10,0)</f>
        <v>0.01</v>
      </c>
      <c r="Q4387" s="37">
        <f t="shared" si="411"/>
        <v>0.03</v>
      </c>
      <c r="R4387">
        <v>0.85</v>
      </c>
      <c r="S4387" s="38">
        <f t="shared" si="412"/>
        <v>3.5294117647058823E-2</v>
      </c>
      <c r="T4387" s="9">
        <f t="shared" si="413"/>
        <v>1.5282352941176471E-2</v>
      </c>
    </row>
    <row r="4388" spans="2:22" ht="18">
      <c r="B4388" t="s">
        <v>550</v>
      </c>
      <c r="C4388" t="s">
        <v>556</v>
      </c>
      <c r="D4388" t="str">
        <f>VLOOKUP(G4388,Sheet1!J:K,2,0)</f>
        <v>C</v>
      </c>
      <c r="E4388" t="str">
        <f t="shared" si="408"/>
        <v>C自习室</v>
      </c>
      <c r="F4388" t="str">
        <f>VLOOKUP(G4388,Sheet1!J:L,3,0)</f>
        <v>青海省</v>
      </c>
      <c r="G4388" t="s">
        <v>437</v>
      </c>
      <c r="H4388" s="2" t="str">
        <f>VLOOKUP(G4388,Sheet1!J:O,6,0)</f>
        <v>华北大区</v>
      </c>
      <c r="I4388">
        <v>0</v>
      </c>
      <c r="J4388">
        <v>0</v>
      </c>
      <c r="K4388" s="8">
        <f>VLOOKUP(C4388,'渗透率、续签率'!B:C,2,0)</f>
        <v>0.58299999999999996</v>
      </c>
      <c r="L4388" s="6" t="e">
        <f t="shared" si="409"/>
        <v>#DIV/0!</v>
      </c>
      <c r="M4388">
        <v>0</v>
      </c>
      <c r="N4388">
        <v>0</v>
      </c>
      <c r="O4388" s="24" t="e">
        <f t="shared" si="410"/>
        <v>#DIV/0!</v>
      </c>
      <c r="P4388" s="35">
        <f>VLOOKUP(E4388,'参数设置&amp;汇总'!O:X,10,0)</f>
        <v>0.01</v>
      </c>
      <c r="Q4388" s="37">
        <f t="shared" si="411"/>
        <v>0</v>
      </c>
      <c r="R4388">
        <v>0.85</v>
      </c>
      <c r="S4388" s="38">
        <f t="shared" si="412"/>
        <v>0</v>
      </c>
      <c r="T4388" s="9">
        <f t="shared" si="413"/>
        <v>0</v>
      </c>
      <c r="U4388" s="1"/>
      <c r="V4388" s="11"/>
    </row>
    <row r="4389" spans="2:22" ht="18">
      <c r="B4389" t="s">
        <v>550</v>
      </c>
      <c r="C4389" t="s">
        <v>556</v>
      </c>
      <c r="D4389" t="str">
        <f>VLOOKUP(G4389,Sheet1!J:K,2,0)</f>
        <v>C</v>
      </c>
      <c r="E4389" t="str">
        <f t="shared" si="408"/>
        <v>C自习室</v>
      </c>
      <c r="F4389" t="str">
        <f>VLOOKUP(G4389,Sheet1!J:L,3,0)</f>
        <v>安徽省</v>
      </c>
      <c r="G4389" t="s">
        <v>438</v>
      </c>
      <c r="H4389" s="2" t="str">
        <f>VLOOKUP(G4389,Sheet1!J:O,6,0)</f>
        <v>华南大区</v>
      </c>
      <c r="I4389">
        <v>17</v>
      </c>
      <c r="J4389">
        <v>0</v>
      </c>
      <c r="K4389" s="8">
        <f>VLOOKUP(C4389,'渗透率、续签率'!B:C,2,0)</f>
        <v>0.58299999999999996</v>
      </c>
      <c r="L4389" s="6">
        <f t="shared" si="409"/>
        <v>0</v>
      </c>
      <c r="M4389">
        <v>0</v>
      </c>
      <c r="N4389">
        <v>0</v>
      </c>
      <c r="O4389" s="24" t="e">
        <f t="shared" si="410"/>
        <v>#DIV/0!</v>
      </c>
      <c r="P4389" s="35">
        <f>VLOOKUP(E4389,'参数设置&amp;汇总'!O:X,10,0)</f>
        <v>0.01</v>
      </c>
      <c r="Q4389" s="37">
        <f t="shared" si="411"/>
        <v>0</v>
      </c>
      <c r="R4389">
        <v>0.85</v>
      </c>
      <c r="S4389" s="38">
        <f t="shared" si="412"/>
        <v>0</v>
      </c>
      <c r="T4389" s="9">
        <f t="shared" si="413"/>
        <v>0</v>
      </c>
      <c r="U4389" s="1"/>
      <c r="V4389" s="11"/>
    </row>
    <row r="4390" spans="2:22" ht="18">
      <c r="B4390" t="s">
        <v>550</v>
      </c>
      <c r="C4390" t="s">
        <v>556</v>
      </c>
      <c r="D4390" t="str">
        <f>VLOOKUP(G4390,Sheet1!J:K,2,0)</f>
        <v>C</v>
      </c>
      <c r="E4390" t="str">
        <f t="shared" si="408"/>
        <v>C自习室</v>
      </c>
      <c r="F4390" t="str">
        <f>VLOOKUP(G4390,Sheet1!J:L,3,0)</f>
        <v>湖北省</v>
      </c>
      <c r="G4390" t="s">
        <v>439</v>
      </c>
      <c r="H4390" s="2" t="str">
        <f>VLOOKUP(G4390,Sheet1!J:O,6,0)</f>
        <v>华南大区</v>
      </c>
      <c r="I4390">
        <v>41</v>
      </c>
      <c r="J4390">
        <v>0</v>
      </c>
      <c r="K4390" s="8">
        <f>VLOOKUP(C4390,'渗透率、续签率'!B:C,2,0)</f>
        <v>0.58299999999999996</v>
      </c>
      <c r="L4390" s="6">
        <f t="shared" si="409"/>
        <v>0</v>
      </c>
      <c r="M4390">
        <v>3</v>
      </c>
      <c r="N4390">
        <v>0</v>
      </c>
      <c r="O4390" s="24">
        <f t="shared" si="410"/>
        <v>0</v>
      </c>
      <c r="P4390" s="35">
        <f>VLOOKUP(E4390,'参数设置&amp;汇总'!O:X,10,0)</f>
        <v>0.01</v>
      </c>
      <c r="Q4390" s="37">
        <f t="shared" si="411"/>
        <v>0.03</v>
      </c>
      <c r="R4390">
        <v>0.85</v>
      </c>
      <c r="S4390" s="38">
        <f t="shared" si="412"/>
        <v>3.5294117647058823E-2</v>
      </c>
      <c r="T4390" s="9">
        <f t="shared" si="413"/>
        <v>1.5282352941176471E-2</v>
      </c>
      <c r="V4390" s="11"/>
    </row>
    <row r="4391" spans="2:22" ht="18">
      <c r="B4391" t="s">
        <v>550</v>
      </c>
      <c r="C4391" t="s">
        <v>556</v>
      </c>
      <c r="D4391" t="str">
        <f>VLOOKUP(G4391,Sheet1!J:K,2,0)</f>
        <v>C</v>
      </c>
      <c r="E4391" t="str">
        <f t="shared" si="408"/>
        <v>C自习室</v>
      </c>
      <c r="F4391" t="str">
        <f>VLOOKUP(G4391,Sheet1!J:L,3,0)</f>
        <v>黑龙江省</v>
      </c>
      <c r="G4391" t="s">
        <v>440</v>
      </c>
      <c r="H4391" s="2" t="str">
        <f>VLOOKUP(G4391,Sheet1!J:O,6,0)</f>
        <v>华北大区</v>
      </c>
      <c r="I4391">
        <v>36</v>
      </c>
      <c r="J4391">
        <v>0</v>
      </c>
      <c r="K4391" s="8">
        <f>VLOOKUP(C4391,'渗透率、续签率'!B:C,2,0)</f>
        <v>0.58299999999999996</v>
      </c>
      <c r="L4391" s="6">
        <f t="shared" si="409"/>
        <v>0</v>
      </c>
      <c r="M4391">
        <v>11</v>
      </c>
      <c r="N4391">
        <v>0</v>
      </c>
      <c r="O4391" s="24">
        <f t="shared" si="410"/>
        <v>0</v>
      </c>
      <c r="P4391" s="35">
        <f>VLOOKUP(E4391,'参数设置&amp;汇总'!O:X,10,0)</f>
        <v>0.01</v>
      </c>
      <c r="Q4391" s="37">
        <f t="shared" si="411"/>
        <v>0.11</v>
      </c>
      <c r="R4391">
        <v>0.85</v>
      </c>
      <c r="S4391" s="38">
        <f t="shared" si="412"/>
        <v>0.12941176470588237</v>
      </c>
      <c r="T4391" s="9">
        <f t="shared" si="413"/>
        <v>5.6035294117647065E-2</v>
      </c>
      <c r="V4391" s="11"/>
    </row>
    <row r="4392" spans="2:22" ht="18">
      <c r="B4392" t="s">
        <v>550</v>
      </c>
      <c r="C4392" t="s">
        <v>556</v>
      </c>
      <c r="D4392" t="str">
        <f>VLOOKUP(G4392,Sheet1!J:K,2,0)</f>
        <v>C</v>
      </c>
      <c r="E4392" t="str">
        <f t="shared" si="408"/>
        <v>C自习室</v>
      </c>
      <c r="F4392" t="str">
        <f>VLOOKUP(G4392,Sheet1!J:L,3,0)</f>
        <v>贵州省</v>
      </c>
      <c r="G4392" t="s">
        <v>441</v>
      </c>
      <c r="H4392" s="2" t="str">
        <f>VLOOKUP(G4392,Sheet1!J:O,6,0)</f>
        <v>华北大区</v>
      </c>
      <c r="I4392">
        <v>27</v>
      </c>
      <c r="J4392">
        <v>0</v>
      </c>
      <c r="K4392" s="8">
        <f>VLOOKUP(C4392,'渗透率、续签率'!B:C,2,0)</f>
        <v>0.58299999999999996</v>
      </c>
      <c r="L4392" s="6">
        <f t="shared" si="409"/>
        <v>0</v>
      </c>
      <c r="M4392">
        <v>0</v>
      </c>
      <c r="N4392">
        <v>0</v>
      </c>
      <c r="O4392" s="24" t="e">
        <f t="shared" si="410"/>
        <v>#DIV/0!</v>
      </c>
      <c r="P4392" s="35">
        <f>VLOOKUP(E4392,'参数设置&amp;汇总'!O:X,10,0)</f>
        <v>0.01</v>
      </c>
      <c r="Q4392" s="37">
        <f t="shared" si="411"/>
        <v>0</v>
      </c>
      <c r="R4392">
        <v>0.85</v>
      </c>
      <c r="S4392" s="38">
        <f t="shared" si="412"/>
        <v>0</v>
      </c>
      <c r="T4392" s="9">
        <f t="shared" si="413"/>
        <v>0</v>
      </c>
      <c r="V4392" s="11"/>
    </row>
    <row r="4393" spans="2:22" ht="18">
      <c r="B4393" t="s">
        <v>550</v>
      </c>
      <c r="C4393" t="s">
        <v>556</v>
      </c>
      <c r="D4393" t="str">
        <f>VLOOKUP(G4393,Sheet1!J:K,2,0)</f>
        <v>C</v>
      </c>
      <c r="E4393" t="str">
        <f t="shared" si="408"/>
        <v>C自习室</v>
      </c>
      <c r="F4393" t="str">
        <f>VLOOKUP(G4393,Sheet1!J:L,3,0)</f>
        <v>贵州省</v>
      </c>
      <c r="G4393" t="s">
        <v>442</v>
      </c>
      <c r="H4393" s="2" t="str">
        <f>VLOOKUP(G4393,Sheet1!J:O,6,0)</f>
        <v>华北大区</v>
      </c>
      <c r="I4393">
        <v>27</v>
      </c>
      <c r="J4393">
        <v>0</v>
      </c>
      <c r="K4393" s="8">
        <f>VLOOKUP(C4393,'渗透率、续签率'!B:C,2,0)</f>
        <v>0.58299999999999996</v>
      </c>
      <c r="L4393" s="6">
        <f t="shared" si="409"/>
        <v>0</v>
      </c>
      <c r="M4393">
        <v>0</v>
      </c>
      <c r="N4393">
        <v>0</v>
      </c>
      <c r="O4393" s="24" t="e">
        <f t="shared" si="410"/>
        <v>#DIV/0!</v>
      </c>
      <c r="P4393" s="35">
        <f>VLOOKUP(E4393,'参数设置&amp;汇总'!O:X,10,0)</f>
        <v>0.01</v>
      </c>
      <c r="Q4393" s="37">
        <f t="shared" si="411"/>
        <v>0</v>
      </c>
      <c r="R4393">
        <v>0.85</v>
      </c>
      <c r="S4393" s="38">
        <f t="shared" si="412"/>
        <v>0</v>
      </c>
      <c r="T4393" s="9">
        <f t="shared" si="413"/>
        <v>0</v>
      </c>
      <c r="V4393" s="11"/>
    </row>
    <row r="4394" spans="2:22" ht="18">
      <c r="B4394" t="s">
        <v>550</v>
      </c>
      <c r="C4394" t="s">
        <v>556</v>
      </c>
      <c r="D4394" t="str">
        <f>VLOOKUP(G4394,Sheet1!J:K,2,0)</f>
        <v>C</v>
      </c>
      <c r="E4394" t="str">
        <f t="shared" si="408"/>
        <v>C自习室</v>
      </c>
      <c r="F4394" t="str">
        <f>VLOOKUP(G4394,Sheet1!J:L,3,0)</f>
        <v>贵州省</v>
      </c>
      <c r="G4394" t="s">
        <v>443</v>
      </c>
      <c r="H4394" s="2" t="str">
        <f>VLOOKUP(G4394,Sheet1!J:O,6,0)</f>
        <v>华北大区</v>
      </c>
      <c r="I4394">
        <v>67</v>
      </c>
      <c r="J4394">
        <v>0</v>
      </c>
      <c r="K4394" s="8">
        <f>VLOOKUP(C4394,'渗透率、续签率'!B:C,2,0)</f>
        <v>0.58299999999999996</v>
      </c>
      <c r="L4394" s="6">
        <f t="shared" si="409"/>
        <v>0</v>
      </c>
      <c r="M4394">
        <v>1</v>
      </c>
      <c r="N4394">
        <v>0</v>
      </c>
      <c r="O4394" s="24">
        <f t="shared" si="410"/>
        <v>0</v>
      </c>
      <c r="P4394" s="35">
        <f>VLOOKUP(E4394,'参数设置&amp;汇总'!O:X,10,0)</f>
        <v>0.01</v>
      </c>
      <c r="Q4394" s="37">
        <f t="shared" si="411"/>
        <v>0.01</v>
      </c>
      <c r="R4394">
        <v>0.85</v>
      </c>
      <c r="S4394" s="38">
        <f t="shared" si="412"/>
        <v>1.1764705882352941E-2</v>
      </c>
      <c r="T4394" s="9">
        <f t="shared" si="413"/>
        <v>5.0941176470588236E-3</v>
      </c>
      <c r="V4394" s="11"/>
    </row>
    <row r="4395" spans="2:22" ht="18">
      <c r="B4395" t="s">
        <v>550</v>
      </c>
      <c r="C4395" t="s">
        <v>556</v>
      </c>
      <c r="D4395" t="str">
        <f>VLOOKUP(G4395,Sheet1!J:K,2,0)</f>
        <v>C</v>
      </c>
      <c r="E4395" t="str">
        <f t="shared" si="408"/>
        <v>C自习室</v>
      </c>
      <c r="F4395" t="str">
        <f>VLOOKUP(G4395,Sheet1!J:L,3,0)</f>
        <v>黑龙江省</v>
      </c>
      <c r="G4395" t="s">
        <v>444</v>
      </c>
      <c r="H4395" s="2" t="str">
        <f>VLOOKUP(G4395,Sheet1!J:O,6,0)</f>
        <v>华北大区</v>
      </c>
      <c r="I4395">
        <v>141</v>
      </c>
      <c r="J4395">
        <v>0</v>
      </c>
      <c r="K4395" s="8">
        <f>VLOOKUP(C4395,'渗透率、续签率'!B:C,2,0)</f>
        <v>0.58299999999999996</v>
      </c>
      <c r="L4395" s="6">
        <f t="shared" si="409"/>
        <v>0</v>
      </c>
      <c r="M4395">
        <v>12</v>
      </c>
      <c r="N4395">
        <v>0</v>
      </c>
      <c r="O4395" s="24">
        <f t="shared" si="410"/>
        <v>0</v>
      </c>
      <c r="P4395" s="35">
        <f>VLOOKUP(E4395,'参数设置&amp;汇总'!O:X,10,0)</f>
        <v>0.01</v>
      </c>
      <c r="Q4395" s="37">
        <f t="shared" si="411"/>
        <v>0.12</v>
      </c>
      <c r="R4395">
        <v>0.85</v>
      </c>
      <c r="S4395" s="38">
        <f t="shared" si="412"/>
        <v>0.14117647058823529</v>
      </c>
      <c r="T4395" s="9">
        <f t="shared" si="413"/>
        <v>6.1129411764705884E-2</v>
      </c>
      <c r="V4395" s="11"/>
    </row>
    <row r="4396" spans="2:22" ht="18">
      <c r="B4396" t="s">
        <v>550</v>
      </c>
      <c r="C4396" t="s">
        <v>556</v>
      </c>
      <c r="D4396" t="str">
        <f>VLOOKUP(G4396,Sheet1!J:K,2,0)</f>
        <v>C</v>
      </c>
      <c r="E4396" t="str">
        <f t="shared" si="408"/>
        <v>C自习室</v>
      </c>
      <c r="F4396" t="str">
        <f>VLOOKUP(G4396,Sheet1!J:L,3,0)</f>
        <v>福建省</v>
      </c>
      <c r="G4396" t="s">
        <v>445</v>
      </c>
      <c r="H4396" s="2" t="str">
        <f>VLOOKUP(G4396,Sheet1!J:O,6,0)</f>
        <v>华南大区</v>
      </c>
      <c r="I4396">
        <v>33</v>
      </c>
      <c r="J4396">
        <v>0</v>
      </c>
      <c r="K4396" s="8">
        <f>VLOOKUP(C4396,'渗透率、续签率'!B:C,2,0)</f>
        <v>0.58299999999999996</v>
      </c>
      <c r="L4396" s="6">
        <f t="shared" si="409"/>
        <v>0</v>
      </c>
      <c r="M4396">
        <v>2</v>
      </c>
      <c r="N4396">
        <v>0</v>
      </c>
      <c r="O4396" s="24">
        <f t="shared" si="410"/>
        <v>0</v>
      </c>
      <c r="P4396" s="35">
        <f>VLOOKUP(E4396,'参数设置&amp;汇总'!O:X,10,0)</f>
        <v>0.01</v>
      </c>
      <c r="Q4396" s="37">
        <f t="shared" si="411"/>
        <v>0.02</v>
      </c>
      <c r="R4396">
        <v>0.85</v>
      </c>
      <c r="S4396" s="38">
        <f t="shared" si="412"/>
        <v>2.3529411764705882E-2</v>
      </c>
      <c r="T4396" s="9">
        <f t="shared" si="413"/>
        <v>1.0188235294117647E-2</v>
      </c>
      <c r="V4396" s="11"/>
    </row>
    <row r="4397" spans="2:22" ht="18">
      <c r="B4397" t="s">
        <v>550</v>
      </c>
      <c r="C4397" t="s">
        <v>12</v>
      </c>
      <c r="D4397" t="str">
        <f>VLOOKUP(G4397,Sheet1!J:K,2,0)</f>
        <v>C</v>
      </c>
      <c r="E4397" t="str">
        <f t="shared" si="408"/>
        <v>C语言培训</v>
      </c>
      <c r="F4397" t="str">
        <f>VLOOKUP(G4397,Sheet1!J:L,3,0)</f>
        <v>黑龙江省</v>
      </c>
      <c r="G4397" t="s">
        <v>91</v>
      </c>
      <c r="H4397" s="2" t="str">
        <f>VLOOKUP(G4397,Sheet1!J:O,6,0)</f>
        <v>华北大区</v>
      </c>
      <c r="I4397">
        <v>11</v>
      </c>
      <c r="J4397">
        <v>0</v>
      </c>
      <c r="K4397" s="8">
        <f>VLOOKUP(C4397,'渗透率、续签率'!B:C,2,0)</f>
        <v>0.51800000000000002</v>
      </c>
      <c r="L4397" s="6">
        <f t="shared" si="409"/>
        <v>0</v>
      </c>
      <c r="M4397">
        <v>0</v>
      </c>
      <c r="N4397">
        <v>0</v>
      </c>
      <c r="O4397" s="24" t="e">
        <f t="shared" si="410"/>
        <v>#DIV/0!</v>
      </c>
      <c r="P4397" s="35">
        <f>VLOOKUP(E4397,'参数设置&amp;汇总'!O:X,10,0)</f>
        <v>0.25</v>
      </c>
      <c r="Q4397" s="37">
        <f t="shared" si="411"/>
        <v>0</v>
      </c>
      <c r="R4397">
        <v>0.85</v>
      </c>
      <c r="S4397" s="38">
        <f t="shared" si="412"/>
        <v>0</v>
      </c>
      <c r="T4397" s="9">
        <f t="shared" si="413"/>
        <v>0</v>
      </c>
      <c r="V4397" s="11"/>
    </row>
    <row r="4398" spans="2:22" ht="18">
      <c r="B4398" t="s">
        <v>550</v>
      </c>
      <c r="C4398" t="s">
        <v>12</v>
      </c>
      <c r="D4398" t="str">
        <f>VLOOKUP(G4398,Sheet1!J:K,2,0)</f>
        <v>C</v>
      </c>
      <c r="E4398" t="str">
        <f t="shared" si="408"/>
        <v>C语言培训</v>
      </c>
      <c r="F4398" t="str">
        <f>VLOOKUP(G4398,Sheet1!J:L,3,0)</f>
        <v>海南省</v>
      </c>
      <c r="G4398" t="s">
        <v>93</v>
      </c>
      <c r="H4398" s="2" t="str">
        <f>VLOOKUP(G4398,Sheet1!J:O,6,0)</f>
        <v>华南大区</v>
      </c>
      <c r="I4398">
        <v>3</v>
      </c>
      <c r="J4398">
        <v>0</v>
      </c>
      <c r="K4398" s="8">
        <f>VLOOKUP(C4398,'渗透率、续签率'!B:C,2,0)</f>
        <v>0.51800000000000002</v>
      </c>
      <c r="L4398" s="6">
        <f t="shared" si="409"/>
        <v>0</v>
      </c>
      <c r="M4398">
        <v>0</v>
      </c>
      <c r="N4398">
        <v>0</v>
      </c>
      <c r="O4398" s="24" t="e">
        <f t="shared" si="410"/>
        <v>#DIV/0!</v>
      </c>
      <c r="P4398" s="35">
        <f>VLOOKUP(E4398,'参数设置&amp;汇总'!O:X,10,0)</f>
        <v>0.25</v>
      </c>
      <c r="Q4398" s="37">
        <f t="shared" si="411"/>
        <v>0</v>
      </c>
      <c r="R4398">
        <v>0.85</v>
      </c>
      <c r="S4398" s="38">
        <f t="shared" si="412"/>
        <v>0</v>
      </c>
      <c r="T4398" s="9">
        <f t="shared" si="413"/>
        <v>0</v>
      </c>
      <c r="V4398" s="11"/>
    </row>
    <row r="4399" spans="2:22" ht="18">
      <c r="B4399" t="s">
        <v>550</v>
      </c>
      <c r="C4399" t="s">
        <v>12</v>
      </c>
      <c r="D4399" t="str">
        <f>VLOOKUP(G4399,Sheet1!J:K,2,0)</f>
        <v>C</v>
      </c>
      <c r="E4399" t="str">
        <f t="shared" si="408"/>
        <v>C语言培训</v>
      </c>
      <c r="F4399" t="str">
        <f>VLOOKUP(G4399,Sheet1!J:L,3,0)</f>
        <v>海南省</v>
      </c>
      <c r="G4399" t="s">
        <v>94</v>
      </c>
      <c r="H4399" s="2" t="str">
        <f>VLOOKUP(G4399,Sheet1!J:O,6,0)</f>
        <v>华南大区</v>
      </c>
      <c r="I4399">
        <v>26</v>
      </c>
      <c r="J4399">
        <v>3</v>
      </c>
      <c r="K4399" s="8">
        <f>VLOOKUP(C4399,'渗透率、续签率'!B:C,2,0)</f>
        <v>0.51800000000000002</v>
      </c>
      <c r="L4399" s="6">
        <f t="shared" si="409"/>
        <v>0.11538461538461539</v>
      </c>
      <c r="M4399">
        <v>3</v>
      </c>
      <c r="N4399">
        <v>3</v>
      </c>
      <c r="O4399" s="24">
        <f t="shared" si="410"/>
        <v>1</v>
      </c>
      <c r="P4399" s="35">
        <f>VLOOKUP(E4399,'参数设置&amp;汇总'!O:X,10,0)</f>
        <v>0.25</v>
      </c>
      <c r="Q4399" s="37">
        <f t="shared" si="411"/>
        <v>3</v>
      </c>
      <c r="R4399">
        <v>0.85</v>
      </c>
      <c r="S4399" s="38">
        <f t="shared" si="412"/>
        <v>1.7011764705882353</v>
      </c>
      <c r="T4399" s="9">
        <f t="shared" si="413"/>
        <v>0.73660941176470585</v>
      </c>
      <c r="V4399" s="11"/>
    </row>
    <row r="4400" spans="2:22" ht="18">
      <c r="B4400" t="s">
        <v>550</v>
      </c>
      <c r="C4400" t="s">
        <v>12</v>
      </c>
      <c r="D4400" t="str">
        <f>VLOOKUP(G4400,Sheet1!J:K,2,0)</f>
        <v>C</v>
      </c>
      <c r="E4400" t="str">
        <f t="shared" si="408"/>
        <v>C语言培训</v>
      </c>
      <c r="F4400" t="str">
        <f>VLOOKUP(G4400,Sheet1!J:L,3,0)</f>
        <v>福建省</v>
      </c>
      <c r="G4400" t="s">
        <v>95</v>
      </c>
      <c r="H4400" s="2" t="str">
        <f>VLOOKUP(G4400,Sheet1!J:O,6,0)</f>
        <v>华南大区</v>
      </c>
      <c r="I4400">
        <v>16</v>
      </c>
      <c r="J4400">
        <v>0</v>
      </c>
      <c r="K4400" s="8">
        <f>VLOOKUP(C4400,'渗透率、续签率'!B:C,2,0)</f>
        <v>0.51800000000000002</v>
      </c>
      <c r="L4400" s="6">
        <f t="shared" si="409"/>
        <v>0</v>
      </c>
      <c r="M4400">
        <v>0</v>
      </c>
      <c r="N4400">
        <v>0</v>
      </c>
      <c r="O4400" s="24" t="e">
        <f t="shared" si="410"/>
        <v>#DIV/0!</v>
      </c>
      <c r="P4400" s="35">
        <f>VLOOKUP(E4400,'参数设置&amp;汇总'!O:X,10,0)</f>
        <v>0.25</v>
      </c>
      <c r="Q4400" s="37">
        <f t="shared" si="411"/>
        <v>0</v>
      </c>
      <c r="R4400">
        <v>0.85</v>
      </c>
      <c r="S4400" s="38">
        <f t="shared" si="412"/>
        <v>0</v>
      </c>
      <c r="T4400" s="9">
        <f t="shared" si="413"/>
        <v>0</v>
      </c>
      <c r="U4400" s="1"/>
      <c r="V4400" s="11"/>
    </row>
    <row r="4401" spans="2:22" ht="18">
      <c r="B4401" t="s">
        <v>550</v>
      </c>
      <c r="C4401" t="s">
        <v>12</v>
      </c>
      <c r="D4401" t="str">
        <f>VLOOKUP(G4401,Sheet1!J:K,2,0)</f>
        <v>C</v>
      </c>
      <c r="E4401" t="str">
        <f t="shared" si="408"/>
        <v>C语言培训</v>
      </c>
      <c r="F4401" t="str">
        <f>VLOOKUP(G4401,Sheet1!J:L,3,0)</f>
        <v>海南省</v>
      </c>
      <c r="G4401" t="s">
        <v>96</v>
      </c>
      <c r="H4401" s="2" t="str">
        <f>VLOOKUP(G4401,Sheet1!J:O,6,0)</f>
        <v>华南大区</v>
      </c>
      <c r="I4401">
        <v>0</v>
      </c>
      <c r="J4401">
        <v>0</v>
      </c>
      <c r="K4401" s="8">
        <f>VLOOKUP(C4401,'渗透率、续签率'!B:C,2,0)</f>
        <v>0.51800000000000002</v>
      </c>
      <c r="L4401" s="6" t="e">
        <f t="shared" si="409"/>
        <v>#DIV/0!</v>
      </c>
      <c r="M4401">
        <v>0</v>
      </c>
      <c r="N4401">
        <v>0</v>
      </c>
      <c r="O4401" s="24" t="e">
        <f t="shared" si="410"/>
        <v>#DIV/0!</v>
      </c>
      <c r="P4401" s="35">
        <f>VLOOKUP(E4401,'参数设置&amp;汇总'!O:X,10,0)</f>
        <v>0.25</v>
      </c>
      <c r="Q4401" s="37">
        <f t="shared" si="411"/>
        <v>0</v>
      </c>
      <c r="R4401">
        <v>0.85</v>
      </c>
      <c r="S4401" s="38">
        <f t="shared" si="412"/>
        <v>0</v>
      </c>
      <c r="T4401" s="9">
        <f t="shared" si="413"/>
        <v>0</v>
      </c>
      <c r="U4401" s="1"/>
      <c r="V4401" s="11"/>
    </row>
    <row r="4402" spans="2:22" ht="18">
      <c r="B4402" t="s">
        <v>550</v>
      </c>
      <c r="C4402" t="s">
        <v>12</v>
      </c>
      <c r="D4402" t="str">
        <f>VLOOKUP(G4402,Sheet1!J:K,2,0)</f>
        <v>C</v>
      </c>
      <c r="E4402" t="str">
        <f t="shared" si="408"/>
        <v>C语言培训</v>
      </c>
      <c r="F4402" t="str">
        <f>VLOOKUP(G4402,Sheet1!J:L,3,0)</f>
        <v>河南省</v>
      </c>
      <c r="G4402" t="s">
        <v>97</v>
      </c>
      <c r="H4402" s="2" t="str">
        <f>VLOOKUP(G4402,Sheet1!J:O,6,0)</f>
        <v>华北大区</v>
      </c>
      <c r="I4402">
        <v>30</v>
      </c>
      <c r="J4402">
        <v>0</v>
      </c>
      <c r="K4402" s="8">
        <f>VLOOKUP(C4402,'渗透率、续签率'!B:C,2,0)</f>
        <v>0.51800000000000002</v>
      </c>
      <c r="L4402" s="6">
        <f t="shared" si="409"/>
        <v>0</v>
      </c>
      <c r="M4402">
        <v>0</v>
      </c>
      <c r="N4402">
        <v>0</v>
      </c>
      <c r="O4402" s="24" t="e">
        <f t="shared" si="410"/>
        <v>#DIV/0!</v>
      </c>
      <c r="P4402" s="35">
        <f>VLOOKUP(E4402,'参数设置&amp;汇总'!O:X,10,0)</f>
        <v>0.25</v>
      </c>
      <c r="Q4402" s="37">
        <f t="shared" si="411"/>
        <v>0</v>
      </c>
      <c r="R4402">
        <v>0.85</v>
      </c>
      <c r="S4402" s="38">
        <f t="shared" si="412"/>
        <v>0</v>
      </c>
      <c r="T4402" s="9">
        <f t="shared" si="413"/>
        <v>0</v>
      </c>
      <c r="V4402" s="11"/>
    </row>
    <row r="4403" spans="2:22" ht="18">
      <c r="B4403" t="s">
        <v>550</v>
      </c>
      <c r="C4403" t="s">
        <v>12</v>
      </c>
      <c r="D4403" t="str">
        <f>VLOOKUP(G4403,Sheet1!J:K,2,0)</f>
        <v>1S</v>
      </c>
      <c r="E4403" t="str">
        <f t="shared" si="408"/>
        <v>1S语言培训</v>
      </c>
      <c r="F4403" t="str">
        <f>VLOOKUP(G4403,Sheet1!J:L,3,0)</f>
        <v>上海市</v>
      </c>
      <c r="G4403" t="s">
        <v>43</v>
      </c>
      <c r="H4403" s="2" t="str">
        <f>VLOOKUP(G4403,Sheet1!J:O,6,0)</f>
        <v>华南大区</v>
      </c>
      <c r="I4403">
        <v>688</v>
      </c>
      <c r="J4403">
        <v>158</v>
      </c>
      <c r="K4403" s="8">
        <f>VLOOKUP(C4403,'渗透率、续签率'!B:C,2,0)</f>
        <v>0.51800000000000002</v>
      </c>
      <c r="L4403" s="6">
        <f t="shared" si="409"/>
        <v>0.22965116279069767</v>
      </c>
      <c r="M4403">
        <v>190</v>
      </c>
      <c r="N4403">
        <v>124</v>
      </c>
      <c r="O4403" s="24">
        <f t="shared" si="410"/>
        <v>0.65263157894736845</v>
      </c>
      <c r="P4403" s="35">
        <f>VLOOKUP(E4403,'参数设置&amp;汇总'!O:X,10,0)</f>
        <v>0.75</v>
      </c>
      <c r="Q4403" s="37">
        <f t="shared" si="411"/>
        <v>142.5</v>
      </c>
      <c r="R4403">
        <v>0.85</v>
      </c>
      <c r="S4403" s="38">
        <f t="shared" si="412"/>
        <v>92.08</v>
      </c>
      <c r="T4403" s="9">
        <f t="shared" si="413"/>
        <v>39.870640000000002</v>
      </c>
      <c r="V4403" s="11"/>
    </row>
    <row r="4404" spans="2:22" ht="18">
      <c r="B4404" t="s">
        <v>550</v>
      </c>
      <c r="C4404" t="s">
        <v>12</v>
      </c>
      <c r="D4404" t="str">
        <f>VLOOKUP(G4404,Sheet1!J:K,2,0)</f>
        <v>C</v>
      </c>
      <c r="E4404" t="str">
        <f t="shared" si="408"/>
        <v>C语言培训</v>
      </c>
      <c r="F4404" t="str">
        <f>VLOOKUP(G4404,Sheet1!J:L,3,0)</f>
        <v>江西省</v>
      </c>
      <c r="G4404" t="s">
        <v>98</v>
      </c>
      <c r="H4404" s="2" t="str">
        <f>VLOOKUP(G4404,Sheet1!J:O,6,0)</f>
        <v>华南大区</v>
      </c>
      <c r="I4404">
        <v>55</v>
      </c>
      <c r="J4404">
        <v>1</v>
      </c>
      <c r="K4404" s="8">
        <f>VLOOKUP(C4404,'渗透率、续签率'!B:C,2,0)</f>
        <v>0.51800000000000002</v>
      </c>
      <c r="L4404" s="6">
        <f t="shared" si="409"/>
        <v>1.8181818181818181E-2</v>
      </c>
      <c r="M4404">
        <v>9</v>
      </c>
      <c r="N4404">
        <v>1</v>
      </c>
      <c r="O4404" s="24">
        <f t="shared" si="410"/>
        <v>0.1111111111111111</v>
      </c>
      <c r="P4404" s="35">
        <f>VLOOKUP(E4404,'参数设置&amp;汇总'!O:X,10,0)</f>
        <v>0.25</v>
      </c>
      <c r="Q4404" s="37">
        <f t="shared" si="411"/>
        <v>2.25</v>
      </c>
      <c r="R4404">
        <v>0.85</v>
      </c>
      <c r="S4404" s="38">
        <f t="shared" si="412"/>
        <v>2.0376470588235294</v>
      </c>
      <c r="T4404" s="9">
        <f t="shared" si="413"/>
        <v>0.88230117647058826</v>
      </c>
    </row>
    <row r="4405" spans="2:22" ht="18">
      <c r="B4405" t="s">
        <v>550</v>
      </c>
      <c r="C4405" t="s">
        <v>12</v>
      </c>
      <c r="D4405" t="str">
        <f>VLOOKUP(G4405,Sheet1!J:K,2,0)</f>
        <v>C</v>
      </c>
      <c r="E4405" t="str">
        <f t="shared" si="408"/>
        <v>C语言培训</v>
      </c>
      <c r="F4405" t="str">
        <f>VLOOKUP(G4405,Sheet1!J:L,3,0)</f>
        <v>海南省</v>
      </c>
      <c r="G4405" t="s">
        <v>99</v>
      </c>
      <c r="H4405" s="2" t="str">
        <f>VLOOKUP(G4405,Sheet1!J:O,6,0)</f>
        <v>华南大区</v>
      </c>
      <c r="I4405">
        <v>3</v>
      </c>
      <c r="J4405">
        <v>0</v>
      </c>
      <c r="K4405" s="8">
        <f>VLOOKUP(C4405,'渗透率、续签率'!B:C,2,0)</f>
        <v>0.51800000000000002</v>
      </c>
      <c r="L4405" s="6">
        <f t="shared" si="409"/>
        <v>0</v>
      </c>
      <c r="M4405">
        <v>0</v>
      </c>
      <c r="N4405">
        <v>0</v>
      </c>
      <c r="O4405" s="24" t="e">
        <f t="shared" si="410"/>
        <v>#DIV/0!</v>
      </c>
      <c r="P4405" s="35">
        <f>VLOOKUP(E4405,'参数设置&amp;汇总'!O:X,10,0)</f>
        <v>0.25</v>
      </c>
      <c r="Q4405" s="37">
        <f t="shared" si="411"/>
        <v>0</v>
      </c>
      <c r="R4405">
        <v>0.85</v>
      </c>
      <c r="S4405" s="38">
        <f t="shared" si="412"/>
        <v>0</v>
      </c>
      <c r="T4405" s="9">
        <f t="shared" si="413"/>
        <v>0</v>
      </c>
      <c r="V4405" s="11"/>
    </row>
    <row r="4406" spans="2:22" ht="18">
      <c r="B4406" t="s">
        <v>550</v>
      </c>
      <c r="C4406" t="s">
        <v>12</v>
      </c>
      <c r="D4406" t="str">
        <f>VLOOKUP(G4406,Sheet1!J:K,2,0)</f>
        <v>B</v>
      </c>
      <c r="E4406" t="str">
        <f t="shared" si="408"/>
        <v>B语言培训</v>
      </c>
      <c r="F4406" t="str">
        <f>VLOOKUP(G4406,Sheet1!J:L,3,0)</f>
        <v>广东省</v>
      </c>
      <c r="G4406" t="s">
        <v>59</v>
      </c>
      <c r="H4406" s="2" t="str">
        <f>VLOOKUP(G4406,Sheet1!J:O,6,0)</f>
        <v>华南大区</v>
      </c>
      <c r="I4406">
        <v>239</v>
      </c>
      <c r="J4406">
        <v>9</v>
      </c>
      <c r="K4406" s="8">
        <f>VLOOKUP(C4406,'渗透率、续签率'!B:C,2,0)</f>
        <v>0.51800000000000002</v>
      </c>
      <c r="L4406" s="6">
        <f t="shared" si="409"/>
        <v>3.7656903765690378E-2</v>
      </c>
      <c r="M4406">
        <v>22</v>
      </c>
      <c r="N4406">
        <v>9</v>
      </c>
      <c r="O4406" s="24">
        <f t="shared" si="410"/>
        <v>0.40909090909090912</v>
      </c>
      <c r="P4406" s="35">
        <f>VLOOKUP(E4406,'参数设置&amp;汇总'!O:X,10,0)</f>
        <v>0.45</v>
      </c>
      <c r="Q4406" s="37">
        <f t="shared" si="411"/>
        <v>9.9</v>
      </c>
      <c r="R4406">
        <v>0.85</v>
      </c>
      <c r="S4406" s="38">
        <f t="shared" si="412"/>
        <v>6.1623529411764713</v>
      </c>
      <c r="T4406" s="9">
        <f t="shared" si="413"/>
        <v>2.6682988235294118</v>
      </c>
      <c r="V4406" s="11"/>
    </row>
    <row r="4407" spans="2:22" ht="18">
      <c r="B4407" t="s">
        <v>550</v>
      </c>
      <c r="C4407" t="s">
        <v>12</v>
      </c>
      <c r="D4407" t="str">
        <f>VLOOKUP(G4407,Sheet1!J:K,2,0)</f>
        <v>C</v>
      </c>
      <c r="E4407" t="str">
        <f t="shared" si="408"/>
        <v>C语言培训</v>
      </c>
      <c r="F4407" t="str">
        <f>VLOOKUP(G4407,Sheet1!J:L,3,0)</f>
        <v>山东省</v>
      </c>
      <c r="G4407" t="s">
        <v>100</v>
      </c>
      <c r="H4407" s="2" t="str">
        <f>VLOOKUP(G4407,Sheet1!J:O,6,0)</f>
        <v>华北大区</v>
      </c>
      <c r="I4407">
        <v>52</v>
      </c>
      <c r="J4407">
        <v>0</v>
      </c>
      <c r="K4407" s="8">
        <f>VLOOKUP(C4407,'渗透率、续签率'!B:C,2,0)</f>
        <v>0.51800000000000002</v>
      </c>
      <c r="L4407" s="6">
        <f t="shared" si="409"/>
        <v>0</v>
      </c>
      <c r="M4407">
        <v>8</v>
      </c>
      <c r="N4407">
        <v>0</v>
      </c>
      <c r="O4407" s="24">
        <f t="shared" si="410"/>
        <v>0</v>
      </c>
      <c r="P4407" s="35">
        <f>VLOOKUP(E4407,'参数设置&amp;汇总'!O:X,10,0)</f>
        <v>0.25</v>
      </c>
      <c r="Q4407" s="37">
        <f t="shared" si="411"/>
        <v>2</v>
      </c>
      <c r="R4407">
        <v>0.85</v>
      </c>
      <c r="S4407" s="38">
        <f t="shared" si="412"/>
        <v>2.3529411764705883</v>
      </c>
      <c r="T4407" s="9">
        <f t="shared" si="413"/>
        <v>1.0188235294117647</v>
      </c>
      <c r="V4407" s="11"/>
    </row>
    <row r="4408" spans="2:22" ht="18">
      <c r="B4408" t="s">
        <v>550</v>
      </c>
      <c r="C4408" t="s">
        <v>12</v>
      </c>
      <c r="D4408" t="str">
        <f>VLOOKUP(G4408,Sheet1!J:K,2,0)</f>
        <v>C</v>
      </c>
      <c r="E4408" t="str">
        <f t="shared" si="408"/>
        <v>C语言培训</v>
      </c>
      <c r="F4408" t="str">
        <f>VLOOKUP(G4408,Sheet1!J:L,3,0)</f>
        <v>宁夏回族自治区</v>
      </c>
      <c r="G4408" t="s">
        <v>102</v>
      </c>
      <c r="H4408" s="2" t="str">
        <f>VLOOKUP(G4408,Sheet1!J:O,6,0)</f>
        <v>华北大区</v>
      </c>
      <c r="I4408">
        <v>3</v>
      </c>
      <c r="J4408">
        <v>0</v>
      </c>
      <c r="K4408" s="8">
        <f>VLOOKUP(C4408,'渗透率、续签率'!B:C,2,0)</f>
        <v>0.51800000000000002</v>
      </c>
      <c r="L4408" s="6">
        <f t="shared" si="409"/>
        <v>0</v>
      </c>
      <c r="M4408">
        <v>0</v>
      </c>
      <c r="N4408">
        <v>0</v>
      </c>
      <c r="O4408" s="24" t="e">
        <f t="shared" si="410"/>
        <v>#DIV/0!</v>
      </c>
      <c r="P4408" s="35">
        <f>VLOOKUP(E4408,'参数设置&amp;汇总'!O:X,10,0)</f>
        <v>0.25</v>
      </c>
      <c r="Q4408" s="37">
        <f t="shared" si="411"/>
        <v>0</v>
      </c>
      <c r="R4408">
        <v>0.85</v>
      </c>
      <c r="S4408" s="38">
        <f t="shared" si="412"/>
        <v>0</v>
      </c>
      <c r="T4408" s="9">
        <f t="shared" si="413"/>
        <v>0</v>
      </c>
      <c r="U4408" s="1"/>
      <c r="V4408" s="11"/>
    </row>
    <row r="4409" spans="2:22" ht="18">
      <c r="B4409" t="s">
        <v>550</v>
      </c>
      <c r="C4409" t="s">
        <v>12</v>
      </c>
      <c r="D4409" t="str">
        <f>VLOOKUP(G4409,Sheet1!J:K,2,0)</f>
        <v>C</v>
      </c>
      <c r="E4409" t="str">
        <f t="shared" si="408"/>
        <v>C语言培训</v>
      </c>
      <c r="F4409" t="str">
        <f>VLOOKUP(G4409,Sheet1!J:L,3,0)</f>
        <v>广东省</v>
      </c>
      <c r="G4409" t="s">
        <v>103</v>
      </c>
      <c r="H4409" s="2" t="str">
        <f>VLOOKUP(G4409,Sheet1!J:O,6,0)</f>
        <v>华南大区</v>
      </c>
      <c r="I4409">
        <v>107</v>
      </c>
      <c r="J4409">
        <v>7</v>
      </c>
      <c r="K4409" s="8">
        <f>VLOOKUP(C4409,'渗透率、续签率'!B:C,2,0)</f>
        <v>0.51800000000000002</v>
      </c>
      <c r="L4409" s="6">
        <f t="shared" si="409"/>
        <v>6.5420560747663545E-2</v>
      </c>
      <c r="M4409">
        <v>10</v>
      </c>
      <c r="N4409">
        <v>5</v>
      </c>
      <c r="O4409" s="24">
        <f t="shared" si="410"/>
        <v>0.5</v>
      </c>
      <c r="P4409" s="35">
        <f>VLOOKUP(E4409,'参数设置&amp;汇总'!O:X,10,0)</f>
        <v>0.25</v>
      </c>
      <c r="Q4409" s="37">
        <f t="shared" si="411"/>
        <v>5</v>
      </c>
      <c r="R4409">
        <v>0.85</v>
      </c>
      <c r="S4409" s="38">
        <f t="shared" si="412"/>
        <v>2.835294117647059</v>
      </c>
      <c r="T4409" s="9">
        <f t="shared" si="413"/>
        <v>1.2276823529411764</v>
      </c>
      <c r="V4409" s="11"/>
    </row>
    <row r="4410" spans="2:22" ht="18">
      <c r="B4410" t="s">
        <v>550</v>
      </c>
      <c r="C4410" t="s">
        <v>12</v>
      </c>
      <c r="D4410" t="str">
        <f>VLOOKUP(G4410,Sheet1!J:K,2,0)</f>
        <v>C</v>
      </c>
      <c r="E4410" t="str">
        <f t="shared" si="408"/>
        <v>C语言培训</v>
      </c>
      <c r="F4410" t="str">
        <f>VLOOKUP(G4410,Sheet1!J:L,3,0)</f>
        <v>甘肃省</v>
      </c>
      <c r="G4410" t="s">
        <v>105</v>
      </c>
      <c r="H4410" s="2" t="str">
        <f>VLOOKUP(G4410,Sheet1!J:O,6,0)</f>
        <v>华北大区</v>
      </c>
      <c r="I4410">
        <v>6</v>
      </c>
      <c r="J4410">
        <v>0</v>
      </c>
      <c r="K4410" s="8">
        <f>VLOOKUP(C4410,'渗透率、续签率'!B:C,2,0)</f>
        <v>0.51800000000000002</v>
      </c>
      <c r="L4410" s="6">
        <f t="shared" si="409"/>
        <v>0</v>
      </c>
      <c r="M4410">
        <v>0</v>
      </c>
      <c r="N4410">
        <v>0</v>
      </c>
      <c r="O4410" s="24" t="e">
        <f t="shared" si="410"/>
        <v>#DIV/0!</v>
      </c>
      <c r="P4410" s="35">
        <f>VLOOKUP(E4410,'参数设置&amp;汇总'!O:X,10,0)</f>
        <v>0.25</v>
      </c>
      <c r="Q4410" s="37">
        <f t="shared" si="411"/>
        <v>0</v>
      </c>
      <c r="R4410">
        <v>0.85</v>
      </c>
      <c r="S4410" s="38">
        <f t="shared" si="412"/>
        <v>0</v>
      </c>
      <c r="T4410" s="9">
        <f t="shared" si="413"/>
        <v>0</v>
      </c>
      <c r="U4410" s="1"/>
      <c r="V4410" s="11"/>
    </row>
    <row r="4411" spans="2:22" ht="18">
      <c r="B4411" t="s">
        <v>550</v>
      </c>
      <c r="C4411" t="s">
        <v>12</v>
      </c>
      <c r="D4411" t="str">
        <f>VLOOKUP(G4411,Sheet1!J:K,2,0)</f>
        <v>C</v>
      </c>
      <c r="E4411" t="str">
        <f t="shared" si="408"/>
        <v>C语言培训</v>
      </c>
      <c r="F4411" t="str">
        <f>VLOOKUP(G4411,Sheet1!J:L,3,0)</f>
        <v>山西省</v>
      </c>
      <c r="G4411" t="s">
        <v>107</v>
      </c>
      <c r="H4411" s="2" t="str">
        <f>VLOOKUP(G4411,Sheet1!J:O,6,0)</f>
        <v>华北大区</v>
      </c>
      <c r="I4411">
        <v>77</v>
      </c>
      <c r="J4411">
        <v>0</v>
      </c>
      <c r="K4411" s="8">
        <f>VLOOKUP(C4411,'渗透率、续签率'!B:C,2,0)</f>
        <v>0.51800000000000002</v>
      </c>
      <c r="L4411" s="6">
        <f t="shared" si="409"/>
        <v>0</v>
      </c>
      <c r="M4411">
        <v>3</v>
      </c>
      <c r="N4411">
        <v>0</v>
      </c>
      <c r="O4411" s="24">
        <f t="shared" si="410"/>
        <v>0</v>
      </c>
      <c r="P4411" s="35">
        <f>VLOOKUP(E4411,'参数设置&amp;汇总'!O:X,10,0)</f>
        <v>0.25</v>
      </c>
      <c r="Q4411" s="37">
        <f t="shared" si="411"/>
        <v>0.75</v>
      </c>
      <c r="R4411">
        <v>0.85</v>
      </c>
      <c r="S4411" s="38">
        <f t="shared" si="412"/>
        <v>0.88235294117647056</v>
      </c>
      <c r="T4411" s="9">
        <f t="shared" si="413"/>
        <v>0.38205882352941173</v>
      </c>
      <c r="U4411" s="1"/>
      <c r="V4411" s="11"/>
    </row>
    <row r="4412" spans="2:22" ht="18">
      <c r="B4412" t="s">
        <v>550</v>
      </c>
      <c r="C4412" t="s">
        <v>12</v>
      </c>
      <c r="D4412" t="str">
        <f>VLOOKUP(G4412,Sheet1!J:K,2,0)</f>
        <v>C</v>
      </c>
      <c r="E4412" t="str">
        <f t="shared" si="408"/>
        <v>C语言培训</v>
      </c>
      <c r="F4412" t="str">
        <f>VLOOKUP(G4412,Sheet1!J:L,3,0)</f>
        <v>山东省</v>
      </c>
      <c r="G4412" t="s">
        <v>108</v>
      </c>
      <c r="H4412" s="2" t="str">
        <f>VLOOKUP(G4412,Sheet1!J:O,6,0)</f>
        <v>华北大区</v>
      </c>
      <c r="I4412">
        <v>333</v>
      </c>
      <c r="J4412">
        <v>4</v>
      </c>
      <c r="K4412" s="8">
        <f>VLOOKUP(C4412,'渗透率、续签率'!B:C,2,0)</f>
        <v>0.51800000000000002</v>
      </c>
      <c r="L4412" s="6">
        <f t="shared" si="409"/>
        <v>1.2012012012012012E-2</v>
      </c>
      <c r="M4412">
        <v>31</v>
      </c>
      <c r="N4412">
        <v>3</v>
      </c>
      <c r="O4412" s="24">
        <f t="shared" si="410"/>
        <v>9.6774193548387094E-2</v>
      </c>
      <c r="P4412" s="35">
        <f>VLOOKUP(E4412,'参数设置&amp;汇总'!O:X,10,0)</f>
        <v>0.25</v>
      </c>
      <c r="Q4412" s="37">
        <f t="shared" si="411"/>
        <v>7.75</v>
      </c>
      <c r="R4412">
        <v>0.85</v>
      </c>
      <c r="S4412" s="38">
        <f t="shared" si="412"/>
        <v>7.289411764705882</v>
      </c>
      <c r="T4412" s="9">
        <f t="shared" si="413"/>
        <v>3.1563152941176469</v>
      </c>
      <c r="V4412" s="11"/>
    </row>
    <row r="4413" spans="2:22" ht="18">
      <c r="B4413" t="s">
        <v>550</v>
      </c>
      <c r="C4413" t="s">
        <v>12</v>
      </c>
      <c r="D4413" t="str">
        <f>VLOOKUP(G4413,Sheet1!J:K,2,0)</f>
        <v>C</v>
      </c>
      <c r="E4413" t="str">
        <f t="shared" si="408"/>
        <v>C语言培训</v>
      </c>
      <c r="F4413" t="str">
        <f>VLOOKUP(G4413,Sheet1!J:L,3,0)</f>
        <v>云南省</v>
      </c>
      <c r="G4413" t="s">
        <v>109</v>
      </c>
      <c r="H4413" s="2" t="str">
        <f>VLOOKUP(G4413,Sheet1!J:O,6,0)</f>
        <v>华南大区</v>
      </c>
      <c r="I4413">
        <v>6</v>
      </c>
      <c r="J4413">
        <v>0</v>
      </c>
      <c r="K4413" s="8">
        <f>VLOOKUP(C4413,'渗透率、续签率'!B:C,2,0)</f>
        <v>0.51800000000000002</v>
      </c>
      <c r="L4413" s="6">
        <f t="shared" si="409"/>
        <v>0</v>
      </c>
      <c r="M4413">
        <v>0</v>
      </c>
      <c r="N4413">
        <v>0</v>
      </c>
      <c r="O4413" s="24" t="e">
        <f t="shared" si="410"/>
        <v>#DIV/0!</v>
      </c>
      <c r="P4413" s="35">
        <f>VLOOKUP(E4413,'参数设置&amp;汇总'!O:X,10,0)</f>
        <v>0.25</v>
      </c>
      <c r="Q4413" s="37">
        <f t="shared" si="411"/>
        <v>0</v>
      </c>
      <c r="R4413">
        <v>0.85</v>
      </c>
      <c r="S4413" s="38">
        <f t="shared" si="412"/>
        <v>0</v>
      </c>
      <c r="T4413" s="9">
        <f t="shared" si="413"/>
        <v>0</v>
      </c>
      <c r="V4413" s="11"/>
    </row>
    <row r="4414" spans="2:22" ht="18">
      <c r="B4414" t="s">
        <v>550</v>
      </c>
      <c r="C4414" t="s">
        <v>12</v>
      </c>
      <c r="D4414" t="str">
        <f>VLOOKUP(G4414,Sheet1!J:K,2,0)</f>
        <v>C</v>
      </c>
      <c r="E4414" t="str">
        <f t="shared" si="408"/>
        <v>C语言培训</v>
      </c>
      <c r="F4414" t="str">
        <f>VLOOKUP(G4414,Sheet1!J:L,3,0)</f>
        <v>海南省</v>
      </c>
      <c r="G4414" t="s">
        <v>110</v>
      </c>
      <c r="H4414" s="2" t="str">
        <f>VLOOKUP(G4414,Sheet1!J:O,6,0)</f>
        <v>华南大区</v>
      </c>
      <c r="I4414">
        <v>2</v>
      </c>
      <c r="J4414">
        <v>0</v>
      </c>
      <c r="K4414" s="8">
        <f>VLOOKUP(C4414,'渗透率、续签率'!B:C,2,0)</f>
        <v>0.51800000000000002</v>
      </c>
      <c r="L4414" s="6">
        <f t="shared" si="409"/>
        <v>0</v>
      </c>
      <c r="M4414">
        <v>0</v>
      </c>
      <c r="N4414">
        <v>0</v>
      </c>
      <c r="O4414" s="24" t="e">
        <f t="shared" si="410"/>
        <v>#DIV/0!</v>
      </c>
      <c r="P4414" s="35">
        <f>VLOOKUP(E4414,'参数设置&amp;汇总'!O:X,10,0)</f>
        <v>0.25</v>
      </c>
      <c r="Q4414" s="37">
        <f t="shared" si="411"/>
        <v>0</v>
      </c>
      <c r="R4414">
        <v>0.85</v>
      </c>
      <c r="S4414" s="38">
        <f t="shared" si="412"/>
        <v>0</v>
      </c>
      <c r="T4414" s="9">
        <f t="shared" si="413"/>
        <v>0</v>
      </c>
      <c r="V4414" s="11"/>
    </row>
    <row r="4415" spans="2:22" ht="18">
      <c r="B4415" t="s">
        <v>550</v>
      </c>
      <c r="C4415" t="s">
        <v>12</v>
      </c>
      <c r="D4415" t="str">
        <f>VLOOKUP(G4415,Sheet1!J:K,2,0)</f>
        <v>C</v>
      </c>
      <c r="E4415" t="str">
        <f t="shared" si="408"/>
        <v>C语言培训</v>
      </c>
      <c r="F4415" t="str">
        <f>VLOOKUP(G4415,Sheet1!J:L,3,0)</f>
        <v>辽宁省</v>
      </c>
      <c r="G4415" t="s">
        <v>111</v>
      </c>
      <c r="H4415" s="2" t="str">
        <f>VLOOKUP(G4415,Sheet1!J:O,6,0)</f>
        <v>华北大区</v>
      </c>
      <c r="I4415">
        <v>26</v>
      </c>
      <c r="J4415">
        <v>0</v>
      </c>
      <c r="K4415" s="8">
        <f>VLOOKUP(C4415,'渗透率、续签率'!B:C,2,0)</f>
        <v>0.51800000000000002</v>
      </c>
      <c r="L4415" s="6">
        <f t="shared" si="409"/>
        <v>0</v>
      </c>
      <c r="M4415">
        <v>0</v>
      </c>
      <c r="N4415">
        <v>0</v>
      </c>
      <c r="O4415" s="24" t="e">
        <f t="shared" si="410"/>
        <v>#DIV/0!</v>
      </c>
      <c r="P4415" s="35">
        <f>VLOOKUP(E4415,'参数设置&amp;汇总'!O:X,10,0)</f>
        <v>0.25</v>
      </c>
      <c r="Q4415" s="37">
        <f t="shared" si="411"/>
        <v>0</v>
      </c>
      <c r="R4415">
        <v>0.85</v>
      </c>
      <c r="S4415" s="38">
        <f t="shared" si="412"/>
        <v>0</v>
      </c>
      <c r="T4415" s="9">
        <f t="shared" si="413"/>
        <v>0</v>
      </c>
      <c r="V4415" s="11"/>
    </row>
    <row r="4416" spans="2:22" ht="18">
      <c r="B4416" t="s">
        <v>550</v>
      </c>
      <c r="C4416" t="s">
        <v>12</v>
      </c>
      <c r="D4416" t="str">
        <f>VLOOKUP(G4416,Sheet1!J:K,2,0)</f>
        <v>C</v>
      </c>
      <c r="E4416" t="str">
        <f t="shared" si="408"/>
        <v>C语言培训</v>
      </c>
      <c r="F4416" t="str">
        <f>VLOOKUP(G4416,Sheet1!J:L,3,0)</f>
        <v>浙江省</v>
      </c>
      <c r="G4416" t="s">
        <v>112</v>
      </c>
      <c r="H4416" s="2" t="str">
        <f>VLOOKUP(G4416,Sheet1!J:O,6,0)</f>
        <v>华南大区</v>
      </c>
      <c r="I4416">
        <v>24</v>
      </c>
      <c r="J4416">
        <v>0</v>
      </c>
      <c r="K4416" s="8">
        <f>VLOOKUP(C4416,'渗透率、续签率'!B:C,2,0)</f>
        <v>0.51800000000000002</v>
      </c>
      <c r="L4416" s="6">
        <f t="shared" si="409"/>
        <v>0</v>
      </c>
      <c r="M4416">
        <v>0</v>
      </c>
      <c r="N4416">
        <v>0</v>
      </c>
      <c r="O4416" s="24" t="e">
        <f t="shared" si="410"/>
        <v>#DIV/0!</v>
      </c>
      <c r="P4416" s="35">
        <f>VLOOKUP(E4416,'参数设置&amp;汇总'!O:X,10,0)</f>
        <v>0.25</v>
      </c>
      <c r="Q4416" s="37">
        <f t="shared" si="411"/>
        <v>0</v>
      </c>
      <c r="R4416">
        <v>0.85</v>
      </c>
      <c r="S4416" s="38">
        <f t="shared" si="412"/>
        <v>0</v>
      </c>
      <c r="T4416" s="9">
        <f t="shared" si="413"/>
        <v>0</v>
      </c>
      <c r="U4416" s="1"/>
      <c r="V4416" s="11"/>
    </row>
    <row r="4417" spans="2:22" ht="18">
      <c r="B4417" t="s">
        <v>550</v>
      </c>
      <c r="C4417" t="s">
        <v>12</v>
      </c>
      <c r="D4417" t="str">
        <f>VLOOKUP(G4417,Sheet1!J:K,2,0)</f>
        <v>C</v>
      </c>
      <c r="E4417" t="str">
        <f t="shared" si="408"/>
        <v>C语言培训</v>
      </c>
      <c r="F4417" t="str">
        <f>VLOOKUP(G4417,Sheet1!J:L,3,0)</f>
        <v>云南省</v>
      </c>
      <c r="G4417" t="s">
        <v>113</v>
      </c>
      <c r="H4417" s="2" t="str">
        <f>VLOOKUP(G4417,Sheet1!J:O,6,0)</f>
        <v>华南大区</v>
      </c>
      <c r="I4417">
        <v>12</v>
      </c>
      <c r="J4417">
        <v>0</v>
      </c>
      <c r="K4417" s="8">
        <f>VLOOKUP(C4417,'渗透率、续签率'!B:C,2,0)</f>
        <v>0.51800000000000002</v>
      </c>
      <c r="L4417" s="6">
        <f t="shared" si="409"/>
        <v>0</v>
      </c>
      <c r="M4417">
        <v>0</v>
      </c>
      <c r="N4417">
        <v>0</v>
      </c>
      <c r="O4417" s="24" t="e">
        <f t="shared" si="410"/>
        <v>#DIV/0!</v>
      </c>
      <c r="P4417" s="35">
        <f>VLOOKUP(E4417,'参数设置&amp;汇总'!O:X,10,0)</f>
        <v>0.25</v>
      </c>
      <c r="Q4417" s="37">
        <f t="shared" si="411"/>
        <v>0</v>
      </c>
      <c r="R4417">
        <v>0.85</v>
      </c>
      <c r="S4417" s="38">
        <f t="shared" si="412"/>
        <v>0</v>
      </c>
      <c r="T4417" s="9">
        <f t="shared" si="413"/>
        <v>0</v>
      </c>
      <c r="V4417" s="11"/>
    </row>
    <row r="4418" spans="2:22" ht="18">
      <c r="B4418" t="s">
        <v>550</v>
      </c>
      <c r="C4418" t="s">
        <v>12</v>
      </c>
      <c r="D4418" t="str">
        <f>VLOOKUP(G4418,Sheet1!J:K,2,0)</f>
        <v>C</v>
      </c>
      <c r="E4418" t="str">
        <f t="shared" si="408"/>
        <v>C语言培训</v>
      </c>
      <c r="F4418" t="str">
        <f>VLOOKUP(G4418,Sheet1!J:L,3,0)</f>
        <v>内蒙古自治区</v>
      </c>
      <c r="G4418" t="s">
        <v>115</v>
      </c>
      <c r="H4418" s="2" t="str">
        <f>VLOOKUP(G4418,Sheet1!J:O,6,0)</f>
        <v>华北大区</v>
      </c>
      <c r="I4418">
        <v>9</v>
      </c>
      <c r="J4418">
        <v>0</v>
      </c>
      <c r="K4418" s="8">
        <f>VLOOKUP(C4418,'渗透率、续签率'!B:C,2,0)</f>
        <v>0.51800000000000002</v>
      </c>
      <c r="L4418" s="6">
        <f t="shared" si="409"/>
        <v>0</v>
      </c>
      <c r="M4418">
        <v>0</v>
      </c>
      <c r="N4418">
        <v>0</v>
      </c>
      <c r="O4418" s="24" t="e">
        <f t="shared" si="410"/>
        <v>#DIV/0!</v>
      </c>
      <c r="P4418" s="35">
        <f>VLOOKUP(E4418,'参数设置&amp;汇总'!O:X,10,0)</f>
        <v>0.25</v>
      </c>
      <c r="Q4418" s="37">
        <f t="shared" si="411"/>
        <v>0</v>
      </c>
      <c r="R4418">
        <v>0.85</v>
      </c>
      <c r="S4418" s="38">
        <f t="shared" si="412"/>
        <v>0</v>
      </c>
      <c r="T4418" s="9">
        <f t="shared" si="413"/>
        <v>0</v>
      </c>
      <c r="V4418" s="11"/>
    </row>
    <row r="4419" spans="2:22" ht="18">
      <c r="B4419" t="s">
        <v>550</v>
      </c>
      <c r="C4419" t="s">
        <v>12</v>
      </c>
      <c r="D4419" t="str">
        <f>VLOOKUP(G4419,Sheet1!J:K,2,0)</f>
        <v>C</v>
      </c>
      <c r="E4419" t="str">
        <f t="shared" ref="E4419:E4482" si="414">D4419&amp;C4419</f>
        <v>C语言培训</v>
      </c>
      <c r="F4419" t="str">
        <f>VLOOKUP(G4419,Sheet1!J:L,3,0)</f>
        <v>内蒙古自治区</v>
      </c>
      <c r="G4419" t="s">
        <v>116</v>
      </c>
      <c r="H4419" s="2" t="str">
        <f>VLOOKUP(G4419,Sheet1!J:O,6,0)</f>
        <v>华北大区</v>
      </c>
      <c r="I4419">
        <v>15</v>
      </c>
      <c r="J4419">
        <v>0</v>
      </c>
      <c r="K4419" s="8">
        <f>VLOOKUP(C4419,'渗透率、续签率'!B:C,2,0)</f>
        <v>0.51800000000000002</v>
      </c>
      <c r="L4419" s="6">
        <f t="shared" ref="L4419:L4482" si="415">J4419/I4419</f>
        <v>0</v>
      </c>
      <c r="M4419">
        <v>1</v>
      </c>
      <c r="N4419">
        <v>0</v>
      </c>
      <c r="O4419" s="24">
        <f t="shared" ref="O4419:O4482" si="416">N4419/M4419</f>
        <v>0</v>
      </c>
      <c r="P4419" s="35">
        <f>VLOOKUP(E4419,'参数设置&amp;汇总'!O:X,10,0)</f>
        <v>0.25</v>
      </c>
      <c r="Q4419" s="37">
        <f t="shared" ref="Q4419:Q4482" si="417">IF(P4419*M4419&gt;=N4419,M4419*P4419,N4419)</f>
        <v>0.25</v>
      </c>
      <c r="R4419">
        <v>0.85</v>
      </c>
      <c r="S4419" s="38">
        <f t="shared" ref="S4419:S4482" si="418">((1-K4419)*N4419+IF(Q4419-N4419&gt;0,Q4419-N4419,0))/R4419</f>
        <v>0.29411764705882354</v>
      </c>
      <c r="T4419" s="9">
        <f t="shared" ref="T4419:T4482" si="419">S4419*0.433</f>
        <v>0.12735294117647059</v>
      </c>
      <c r="U4419" s="1"/>
      <c r="V4419" s="11"/>
    </row>
    <row r="4420" spans="2:22" ht="18">
      <c r="B4420" t="s">
        <v>550</v>
      </c>
      <c r="C4420" t="s">
        <v>12</v>
      </c>
      <c r="D4420" t="str">
        <f>VLOOKUP(G4420,Sheet1!J:K,2,0)</f>
        <v>C</v>
      </c>
      <c r="E4420" t="str">
        <f t="shared" si="414"/>
        <v>C语言培训</v>
      </c>
      <c r="F4420" t="str">
        <f>VLOOKUP(G4420,Sheet1!J:L,3,0)</f>
        <v>新疆维吾尔自治区</v>
      </c>
      <c r="G4420" t="s">
        <v>118</v>
      </c>
      <c r="H4420" s="2" t="str">
        <f>VLOOKUP(G4420,Sheet1!J:O,6,0)</f>
        <v>华北大区</v>
      </c>
      <c r="I4420">
        <v>49</v>
      </c>
      <c r="J4420">
        <v>5</v>
      </c>
      <c r="K4420" s="8">
        <f>VLOOKUP(C4420,'渗透率、续签率'!B:C,2,0)</f>
        <v>0.51800000000000002</v>
      </c>
      <c r="L4420" s="6">
        <f t="shared" si="415"/>
        <v>0.10204081632653061</v>
      </c>
      <c r="M4420">
        <v>11</v>
      </c>
      <c r="N4420">
        <v>3</v>
      </c>
      <c r="O4420" s="24">
        <f t="shared" si="416"/>
        <v>0.27272727272727271</v>
      </c>
      <c r="P4420" s="35">
        <f>VLOOKUP(E4420,'参数设置&amp;汇总'!O:X,10,0)</f>
        <v>0.25</v>
      </c>
      <c r="Q4420" s="37">
        <f t="shared" si="417"/>
        <v>3</v>
      </c>
      <c r="R4420">
        <v>0.85</v>
      </c>
      <c r="S4420" s="38">
        <f t="shared" si="418"/>
        <v>1.7011764705882353</v>
      </c>
      <c r="T4420" s="9">
        <f t="shared" si="419"/>
        <v>0.73660941176470585</v>
      </c>
      <c r="V4420" s="11"/>
    </row>
    <row r="4421" spans="2:22" ht="18">
      <c r="B4421" t="s">
        <v>550</v>
      </c>
      <c r="C4421" t="s">
        <v>12</v>
      </c>
      <c r="D4421" t="str">
        <f>VLOOKUP(G4421,Sheet1!J:K,2,0)</f>
        <v>C</v>
      </c>
      <c r="E4421" t="str">
        <f t="shared" si="414"/>
        <v>C语言培训</v>
      </c>
      <c r="F4421" t="str">
        <f>VLOOKUP(G4421,Sheet1!J:L,3,0)</f>
        <v>海南省</v>
      </c>
      <c r="G4421" t="s">
        <v>119</v>
      </c>
      <c r="H4421" s="2" t="str">
        <f>VLOOKUP(G4421,Sheet1!J:O,6,0)</f>
        <v>华南大区</v>
      </c>
      <c r="I4421">
        <v>0</v>
      </c>
      <c r="J4421">
        <v>0</v>
      </c>
      <c r="K4421" s="8">
        <f>VLOOKUP(C4421,'渗透率、续签率'!B:C,2,0)</f>
        <v>0.51800000000000002</v>
      </c>
      <c r="L4421" s="6" t="e">
        <f t="shared" si="415"/>
        <v>#DIV/0!</v>
      </c>
      <c r="M4421">
        <v>0</v>
      </c>
      <c r="N4421">
        <v>0</v>
      </c>
      <c r="O4421" s="24" t="e">
        <f t="shared" si="416"/>
        <v>#DIV/0!</v>
      </c>
      <c r="P4421" s="35">
        <f>VLOOKUP(E4421,'参数设置&amp;汇总'!O:X,10,0)</f>
        <v>0.25</v>
      </c>
      <c r="Q4421" s="37">
        <f t="shared" si="417"/>
        <v>0</v>
      </c>
      <c r="R4421">
        <v>0.85</v>
      </c>
      <c r="S4421" s="38">
        <f t="shared" si="418"/>
        <v>0</v>
      </c>
      <c r="T4421" s="9">
        <f t="shared" si="419"/>
        <v>0</v>
      </c>
      <c r="V4421" s="11"/>
    </row>
    <row r="4422" spans="2:22" ht="18">
      <c r="B4422" t="s">
        <v>550</v>
      </c>
      <c r="C4422" t="s">
        <v>12</v>
      </c>
      <c r="D4422" t="str">
        <f>VLOOKUP(G4422,Sheet1!J:K,2,0)</f>
        <v>C</v>
      </c>
      <c r="E4422" t="str">
        <f t="shared" si="414"/>
        <v>C语言培训</v>
      </c>
      <c r="F4422" t="str">
        <f>VLOOKUP(G4422,Sheet1!J:L,3,0)</f>
        <v>四川省</v>
      </c>
      <c r="G4422" t="s">
        <v>120</v>
      </c>
      <c r="H4422" s="2" t="str">
        <f>VLOOKUP(G4422,Sheet1!J:O,6,0)</f>
        <v>华北大区</v>
      </c>
      <c r="I4422">
        <v>27</v>
      </c>
      <c r="J4422">
        <v>0</v>
      </c>
      <c r="K4422" s="8">
        <f>VLOOKUP(C4422,'渗透率、续签率'!B:C,2,0)</f>
        <v>0.51800000000000002</v>
      </c>
      <c r="L4422" s="6">
        <f t="shared" si="415"/>
        <v>0</v>
      </c>
      <c r="M4422">
        <v>2</v>
      </c>
      <c r="N4422">
        <v>0</v>
      </c>
      <c r="O4422" s="24">
        <f t="shared" si="416"/>
        <v>0</v>
      </c>
      <c r="P4422" s="35">
        <f>VLOOKUP(E4422,'参数设置&amp;汇总'!O:X,10,0)</f>
        <v>0.25</v>
      </c>
      <c r="Q4422" s="37">
        <f t="shared" si="417"/>
        <v>0.5</v>
      </c>
      <c r="R4422">
        <v>0.85</v>
      </c>
      <c r="S4422" s="38">
        <f t="shared" si="418"/>
        <v>0.58823529411764708</v>
      </c>
      <c r="T4422" s="9">
        <f t="shared" si="419"/>
        <v>0.25470588235294117</v>
      </c>
      <c r="U4422" s="1"/>
      <c r="V4422" s="11"/>
    </row>
    <row r="4423" spans="2:22" ht="18">
      <c r="B4423" t="s">
        <v>550</v>
      </c>
      <c r="C4423" t="s">
        <v>12</v>
      </c>
      <c r="D4423" t="str">
        <f>VLOOKUP(G4423,Sheet1!J:K,2,0)</f>
        <v>C</v>
      </c>
      <c r="E4423" t="str">
        <f t="shared" si="414"/>
        <v>C语言培训</v>
      </c>
      <c r="F4423" t="str">
        <f>VLOOKUP(G4423,Sheet1!J:L,3,0)</f>
        <v>江西省</v>
      </c>
      <c r="G4423" t="s">
        <v>121</v>
      </c>
      <c r="H4423" s="2" t="str">
        <f>VLOOKUP(G4423,Sheet1!J:O,6,0)</f>
        <v>华南大区</v>
      </c>
      <c r="I4423">
        <v>72</v>
      </c>
      <c r="J4423">
        <v>0</v>
      </c>
      <c r="K4423" s="8">
        <f>VLOOKUP(C4423,'渗透率、续签率'!B:C,2,0)</f>
        <v>0.51800000000000002</v>
      </c>
      <c r="L4423" s="6">
        <f t="shared" si="415"/>
        <v>0</v>
      </c>
      <c r="M4423">
        <v>1</v>
      </c>
      <c r="N4423">
        <v>0</v>
      </c>
      <c r="O4423" s="24">
        <f t="shared" si="416"/>
        <v>0</v>
      </c>
      <c r="P4423" s="35">
        <f>VLOOKUP(E4423,'参数设置&amp;汇总'!O:X,10,0)</f>
        <v>0.25</v>
      </c>
      <c r="Q4423" s="37">
        <f t="shared" si="417"/>
        <v>0.25</v>
      </c>
      <c r="R4423">
        <v>0.85</v>
      </c>
      <c r="S4423" s="38">
        <f t="shared" si="418"/>
        <v>0.29411764705882354</v>
      </c>
      <c r="T4423" s="9">
        <f t="shared" si="419"/>
        <v>0.12735294117647059</v>
      </c>
      <c r="V4423" s="11"/>
    </row>
    <row r="4424" spans="2:22" ht="18">
      <c r="B4424" t="s">
        <v>550</v>
      </c>
      <c r="C4424" t="s">
        <v>12</v>
      </c>
      <c r="D4424" t="str">
        <f>VLOOKUP(G4424,Sheet1!J:K,2,0)</f>
        <v>C</v>
      </c>
      <c r="E4424" t="str">
        <f t="shared" si="414"/>
        <v>C语言培训</v>
      </c>
      <c r="F4424" t="str">
        <f>VLOOKUP(G4424,Sheet1!J:L,3,0)</f>
        <v>广东省</v>
      </c>
      <c r="G4424" t="s">
        <v>122</v>
      </c>
      <c r="H4424" s="2" t="str">
        <f>VLOOKUP(G4424,Sheet1!J:O,6,0)</f>
        <v>华南大区</v>
      </c>
      <c r="I4424">
        <v>5</v>
      </c>
      <c r="J4424">
        <v>0</v>
      </c>
      <c r="K4424" s="8">
        <f>VLOOKUP(C4424,'渗透率、续签率'!B:C,2,0)</f>
        <v>0.51800000000000002</v>
      </c>
      <c r="L4424" s="6">
        <f t="shared" si="415"/>
        <v>0</v>
      </c>
      <c r="M4424">
        <v>0</v>
      </c>
      <c r="N4424">
        <v>0</v>
      </c>
      <c r="O4424" s="24" t="e">
        <f t="shared" si="416"/>
        <v>#DIV/0!</v>
      </c>
      <c r="P4424" s="35">
        <f>VLOOKUP(E4424,'参数设置&amp;汇总'!O:X,10,0)</f>
        <v>0.25</v>
      </c>
      <c r="Q4424" s="37">
        <f t="shared" si="417"/>
        <v>0</v>
      </c>
      <c r="R4424">
        <v>0.85</v>
      </c>
      <c r="S4424" s="38">
        <f t="shared" si="418"/>
        <v>0</v>
      </c>
      <c r="T4424" s="9">
        <f t="shared" si="419"/>
        <v>0</v>
      </c>
      <c r="V4424" s="11"/>
    </row>
    <row r="4425" spans="2:22" ht="18">
      <c r="B4425" t="s">
        <v>550</v>
      </c>
      <c r="C4425" t="s">
        <v>12</v>
      </c>
      <c r="D4425" t="str">
        <f>VLOOKUP(G4425,Sheet1!J:K,2,0)</f>
        <v>C</v>
      </c>
      <c r="E4425" t="str">
        <f t="shared" si="414"/>
        <v>C语言培训</v>
      </c>
      <c r="F4425" t="str">
        <f>VLOOKUP(G4425,Sheet1!J:L,3,0)</f>
        <v>新疆维吾尔自治区</v>
      </c>
      <c r="G4425" t="s">
        <v>123</v>
      </c>
      <c r="H4425" s="2" t="str">
        <f>VLOOKUP(G4425,Sheet1!J:O,6,0)</f>
        <v>华北大区</v>
      </c>
      <c r="I4425">
        <v>1</v>
      </c>
      <c r="J4425">
        <v>0</v>
      </c>
      <c r="K4425" s="8">
        <f>VLOOKUP(C4425,'渗透率、续签率'!B:C,2,0)</f>
        <v>0.51800000000000002</v>
      </c>
      <c r="L4425" s="6">
        <f t="shared" si="415"/>
        <v>0</v>
      </c>
      <c r="M4425">
        <v>0</v>
      </c>
      <c r="N4425">
        <v>0</v>
      </c>
      <c r="O4425" s="24" t="e">
        <f t="shared" si="416"/>
        <v>#DIV/0!</v>
      </c>
      <c r="P4425" s="35">
        <f>VLOOKUP(E4425,'参数设置&amp;汇总'!O:X,10,0)</f>
        <v>0.25</v>
      </c>
      <c r="Q4425" s="37">
        <f t="shared" si="417"/>
        <v>0</v>
      </c>
      <c r="R4425">
        <v>0.85</v>
      </c>
      <c r="S4425" s="38">
        <f t="shared" si="418"/>
        <v>0</v>
      </c>
      <c r="T4425" s="9">
        <f t="shared" si="419"/>
        <v>0</v>
      </c>
      <c r="V4425" s="11"/>
    </row>
    <row r="4426" spans="2:22" ht="18">
      <c r="B4426" t="s">
        <v>550</v>
      </c>
      <c r="C4426" t="s">
        <v>12</v>
      </c>
      <c r="D4426" t="str">
        <f>VLOOKUP(G4426,Sheet1!J:K,2,0)</f>
        <v>C</v>
      </c>
      <c r="E4426" t="str">
        <f t="shared" si="414"/>
        <v>C语言培训</v>
      </c>
      <c r="F4426" t="str">
        <f>VLOOKUP(G4426,Sheet1!J:L,3,0)</f>
        <v>海南省</v>
      </c>
      <c r="G4426" t="s">
        <v>124</v>
      </c>
      <c r="H4426" s="2" t="str">
        <f>VLOOKUP(G4426,Sheet1!J:O,6,0)</f>
        <v>华南大区</v>
      </c>
      <c r="I4426">
        <v>0</v>
      </c>
      <c r="J4426">
        <v>0</v>
      </c>
      <c r="K4426" s="8">
        <f>VLOOKUP(C4426,'渗透率、续签率'!B:C,2,0)</f>
        <v>0.51800000000000002</v>
      </c>
      <c r="L4426" s="6" t="e">
        <f t="shared" si="415"/>
        <v>#DIV/0!</v>
      </c>
      <c r="M4426">
        <v>0</v>
      </c>
      <c r="N4426">
        <v>0</v>
      </c>
      <c r="O4426" s="24" t="e">
        <f t="shared" si="416"/>
        <v>#DIV/0!</v>
      </c>
      <c r="P4426" s="35">
        <f>VLOOKUP(E4426,'参数设置&amp;汇总'!O:X,10,0)</f>
        <v>0.25</v>
      </c>
      <c r="Q4426" s="37">
        <f t="shared" si="417"/>
        <v>0</v>
      </c>
      <c r="R4426">
        <v>0.85</v>
      </c>
      <c r="S4426" s="38">
        <f t="shared" si="418"/>
        <v>0</v>
      </c>
      <c r="T4426" s="9">
        <f t="shared" si="419"/>
        <v>0</v>
      </c>
    </row>
    <row r="4427" spans="2:22" ht="18">
      <c r="B4427" t="s">
        <v>550</v>
      </c>
      <c r="C4427" t="s">
        <v>12</v>
      </c>
      <c r="D4427" t="str">
        <f>VLOOKUP(G4427,Sheet1!J:K,2,0)</f>
        <v>C</v>
      </c>
      <c r="E4427" t="str">
        <f t="shared" si="414"/>
        <v>C语言培训</v>
      </c>
      <c r="F4427" t="str">
        <f>VLOOKUP(G4427,Sheet1!J:L,3,0)</f>
        <v>安徽省</v>
      </c>
      <c r="G4427" t="s">
        <v>125</v>
      </c>
      <c r="H4427" s="2" t="str">
        <f>VLOOKUP(G4427,Sheet1!J:O,6,0)</f>
        <v>华南大区</v>
      </c>
      <c r="I4427">
        <v>72</v>
      </c>
      <c r="J4427">
        <v>0</v>
      </c>
      <c r="K4427" s="8">
        <f>VLOOKUP(C4427,'渗透率、续签率'!B:C,2,0)</f>
        <v>0.51800000000000002</v>
      </c>
      <c r="L4427" s="6">
        <f t="shared" si="415"/>
        <v>0</v>
      </c>
      <c r="M4427">
        <v>2</v>
      </c>
      <c r="N4427">
        <v>0</v>
      </c>
      <c r="O4427" s="24">
        <f t="shared" si="416"/>
        <v>0</v>
      </c>
      <c r="P4427" s="35">
        <f>VLOOKUP(E4427,'参数设置&amp;汇总'!O:X,10,0)</f>
        <v>0.25</v>
      </c>
      <c r="Q4427" s="37">
        <f t="shared" si="417"/>
        <v>0.5</v>
      </c>
      <c r="R4427">
        <v>0.85</v>
      </c>
      <c r="S4427" s="38">
        <f t="shared" si="418"/>
        <v>0.58823529411764708</v>
      </c>
      <c r="T4427" s="9">
        <f t="shared" si="419"/>
        <v>0.25470588235294117</v>
      </c>
      <c r="V4427" s="11"/>
    </row>
    <row r="4428" spans="2:22" ht="18">
      <c r="B4428" t="s">
        <v>550</v>
      </c>
      <c r="C4428" t="s">
        <v>12</v>
      </c>
      <c r="D4428" t="str">
        <f>VLOOKUP(G4428,Sheet1!J:K,2,0)</f>
        <v>C</v>
      </c>
      <c r="E4428" t="str">
        <f t="shared" si="414"/>
        <v>C语言培训</v>
      </c>
      <c r="F4428" t="str">
        <f>VLOOKUP(G4428,Sheet1!J:L,3,0)</f>
        <v>湖北省</v>
      </c>
      <c r="G4428" t="s">
        <v>126</v>
      </c>
      <c r="H4428" s="2" t="str">
        <f>VLOOKUP(G4428,Sheet1!J:O,6,0)</f>
        <v>华南大区</v>
      </c>
      <c r="I4428">
        <v>17</v>
      </c>
      <c r="J4428">
        <v>0</v>
      </c>
      <c r="K4428" s="8">
        <f>VLOOKUP(C4428,'渗透率、续签率'!B:C,2,0)</f>
        <v>0.51800000000000002</v>
      </c>
      <c r="L4428" s="6">
        <f t="shared" si="415"/>
        <v>0</v>
      </c>
      <c r="M4428">
        <v>0</v>
      </c>
      <c r="N4428">
        <v>0</v>
      </c>
      <c r="O4428" s="24" t="e">
        <f t="shared" si="416"/>
        <v>#DIV/0!</v>
      </c>
      <c r="P4428" s="35">
        <f>VLOOKUP(E4428,'参数设置&amp;汇总'!O:X,10,0)</f>
        <v>0.25</v>
      </c>
      <c r="Q4428" s="37">
        <f t="shared" si="417"/>
        <v>0</v>
      </c>
      <c r="R4428">
        <v>0.85</v>
      </c>
      <c r="S4428" s="38">
        <f t="shared" si="418"/>
        <v>0</v>
      </c>
      <c r="T4428" s="9">
        <f t="shared" si="419"/>
        <v>0</v>
      </c>
      <c r="V4428" s="11"/>
    </row>
    <row r="4429" spans="2:22" ht="18">
      <c r="B4429" t="s">
        <v>550</v>
      </c>
      <c r="C4429" t="s">
        <v>12</v>
      </c>
      <c r="D4429" t="str">
        <f>VLOOKUP(G4429,Sheet1!J:K,2,0)</f>
        <v>C</v>
      </c>
      <c r="E4429" t="str">
        <f t="shared" si="414"/>
        <v>C语言培训</v>
      </c>
      <c r="F4429" t="str">
        <f>VLOOKUP(G4429,Sheet1!J:L,3,0)</f>
        <v>黑龙江省</v>
      </c>
      <c r="G4429" t="s">
        <v>127</v>
      </c>
      <c r="H4429" s="2" t="str">
        <f>VLOOKUP(G4429,Sheet1!J:O,6,0)</f>
        <v>华北大区</v>
      </c>
      <c r="I4429">
        <v>10</v>
      </c>
      <c r="J4429">
        <v>0</v>
      </c>
      <c r="K4429" s="8">
        <f>VLOOKUP(C4429,'渗透率、续签率'!B:C,2,0)</f>
        <v>0.51800000000000002</v>
      </c>
      <c r="L4429" s="6">
        <f t="shared" si="415"/>
        <v>0</v>
      </c>
      <c r="M4429">
        <v>0</v>
      </c>
      <c r="N4429">
        <v>0</v>
      </c>
      <c r="O4429" s="24" t="e">
        <f t="shared" si="416"/>
        <v>#DIV/0!</v>
      </c>
      <c r="P4429" s="35">
        <f>VLOOKUP(E4429,'参数设置&amp;汇总'!O:X,10,0)</f>
        <v>0.25</v>
      </c>
      <c r="Q4429" s="37">
        <f t="shared" si="417"/>
        <v>0</v>
      </c>
      <c r="R4429">
        <v>0.85</v>
      </c>
      <c r="S4429" s="38">
        <f t="shared" si="418"/>
        <v>0</v>
      </c>
      <c r="T4429" s="9">
        <f t="shared" si="419"/>
        <v>0</v>
      </c>
      <c r="V4429" s="11"/>
    </row>
    <row r="4430" spans="2:22" ht="18">
      <c r="B4430" t="s">
        <v>550</v>
      </c>
      <c r="C4430" t="s">
        <v>12</v>
      </c>
      <c r="D4430" t="str">
        <f>VLOOKUP(G4430,Sheet1!J:K,2,0)</f>
        <v>C</v>
      </c>
      <c r="E4430" t="str">
        <f t="shared" si="414"/>
        <v>C语言培训</v>
      </c>
      <c r="F4430" t="str">
        <f>VLOOKUP(G4430,Sheet1!J:L,3,0)</f>
        <v>新疆维吾尔自治区</v>
      </c>
      <c r="G4430" t="s">
        <v>128</v>
      </c>
      <c r="H4430" s="2" t="str">
        <f>VLOOKUP(G4430,Sheet1!J:O,6,0)</f>
        <v>华北大区</v>
      </c>
      <c r="I4430">
        <v>7</v>
      </c>
      <c r="J4430">
        <v>0</v>
      </c>
      <c r="K4430" s="8">
        <f>VLOOKUP(C4430,'渗透率、续签率'!B:C,2,0)</f>
        <v>0.51800000000000002</v>
      </c>
      <c r="L4430" s="6">
        <f t="shared" si="415"/>
        <v>0</v>
      </c>
      <c r="M4430">
        <v>0</v>
      </c>
      <c r="N4430">
        <v>0</v>
      </c>
      <c r="O4430" s="24" t="e">
        <f t="shared" si="416"/>
        <v>#DIV/0!</v>
      </c>
      <c r="P4430" s="35">
        <f>VLOOKUP(E4430,'参数设置&amp;汇总'!O:X,10,0)</f>
        <v>0.25</v>
      </c>
      <c r="Q4430" s="37">
        <f t="shared" si="417"/>
        <v>0</v>
      </c>
      <c r="R4430">
        <v>0.85</v>
      </c>
      <c r="S4430" s="38">
        <f t="shared" si="418"/>
        <v>0</v>
      </c>
      <c r="T4430" s="9">
        <f t="shared" si="419"/>
        <v>0</v>
      </c>
      <c r="V4430" s="11"/>
    </row>
    <row r="4431" spans="2:22" ht="18">
      <c r="B4431" t="s">
        <v>550</v>
      </c>
      <c r="C4431" t="s">
        <v>12</v>
      </c>
      <c r="D4431" t="str">
        <f>VLOOKUP(G4431,Sheet1!J:K,2,0)</f>
        <v>B</v>
      </c>
      <c r="E4431" t="str">
        <f t="shared" si="414"/>
        <v>B语言培训</v>
      </c>
      <c r="F4431" t="str">
        <f>VLOOKUP(G4431,Sheet1!J:L,3,0)</f>
        <v>广东省</v>
      </c>
      <c r="G4431" t="s">
        <v>60</v>
      </c>
      <c r="H4431" s="2" t="str">
        <f>VLOOKUP(G4431,Sheet1!J:O,6,0)</f>
        <v>华南大区</v>
      </c>
      <c r="I4431">
        <v>232</v>
      </c>
      <c r="J4431">
        <v>15</v>
      </c>
      <c r="K4431" s="8">
        <f>VLOOKUP(C4431,'渗透率、续签率'!B:C,2,0)</f>
        <v>0.51800000000000002</v>
      </c>
      <c r="L4431" s="6">
        <f t="shared" si="415"/>
        <v>6.4655172413793108E-2</v>
      </c>
      <c r="M4431">
        <v>30</v>
      </c>
      <c r="N4431">
        <v>12</v>
      </c>
      <c r="O4431" s="24">
        <f t="shared" si="416"/>
        <v>0.4</v>
      </c>
      <c r="P4431" s="35">
        <f>VLOOKUP(E4431,'参数设置&amp;汇总'!O:X,10,0)</f>
        <v>0.45</v>
      </c>
      <c r="Q4431" s="37">
        <f t="shared" si="417"/>
        <v>13.5</v>
      </c>
      <c r="R4431">
        <v>0.85</v>
      </c>
      <c r="S4431" s="38">
        <f t="shared" si="418"/>
        <v>8.5694117647058832</v>
      </c>
      <c r="T4431" s="9">
        <f t="shared" si="419"/>
        <v>3.7105552941176474</v>
      </c>
    </row>
    <row r="4432" spans="2:22" ht="18">
      <c r="B4432" t="s">
        <v>550</v>
      </c>
      <c r="C4432" t="s">
        <v>12</v>
      </c>
      <c r="D4432" t="str">
        <f>VLOOKUP(G4432,Sheet1!J:K,2,0)</f>
        <v>C</v>
      </c>
      <c r="E4432" t="str">
        <f t="shared" si="414"/>
        <v>C语言培训</v>
      </c>
      <c r="F4432" t="str">
        <f>VLOOKUP(G4432,Sheet1!J:L,3,0)</f>
        <v>黑龙江省</v>
      </c>
      <c r="G4432" t="s">
        <v>129</v>
      </c>
      <c r="H4432" s="2" t="str">
        <f>VLOOKUP(G4432,Sheet1!J:O,6,0)</f>
        <v>华北大区</v>
      </c>
      <c r="I4432">
        <v>23</v>
      </c>
      <c r="J4432">
        <v>0</v>
      </c>
      <c r="K4432" s="8">
        <f>VLOOKUP(C4432,'渗透率、续签率'!B:C,2,0)</f>
        <v>0.51800000000000002</v>
      </c>
      <c r="L4432" s="6">
        <f t="shared" si="415"/>
        <v>0</v>
      </c>
      <c r="M4432">
        <v>0</v>
      </c>
      <c r="N4432">
        <v>0</v>
      </c>
      <c r="O4432" s="24" t="e">
        <f t="shared" si="416"/>
        <v>#DIV/0!</v>
      </c>
      <c r="P4432" s="35">
        <f>VLOOKUP(E4432,'参数设置&amp;汇总'!O:X,10,0)</f>
        <v>0.25</v>
      </c>
      <c r="Q4432" s="37">
        <f t="shared" si="417"/>
        <v>0</v>
      </c>
      <c r="R4432">
        <v>0.85</v>
      </c>
      <c r="S4432" s="38">
        <f t="shared" si="418"/>
        <v>0</v>
      </c>
      <c r="T4432" s="9">
        <f t="shared" si="419"/>
        <v>0</v>
      </c>
      <c r="V4432" s="11"/>
    </row>
    <row r="4433" spans="2:22" ht="18">
      <c r="B4433" t="s">
        <v>550</v>
      </c>
      <c r="C4433" t="s">
        <v>12</v>
      </c>
      <c r="D4433" t="str">
        <f>VLOOKUP(G4433,Sheet1!J:K,2,0)</f>
        <v>C</v>
      </c>
      <c r="E4433" t="str">
        <f t="shared" si="414"/>
        <v>C语言培训</v>
      </c>
      <c r="F4433" t="str">
        <f>VLOOKUP(G4433,Sheet1!J:L,3,0)</f>
        <v>海南省</v>
      </c>
      <c r="G4433" t="s">
        <v>130</v>
      </c>
      <c r="H4433" s="2" t="str">
        <f>VLOOKUP(G4433,Sheet1!J:O,6,0)</f>
        <v>华南大区</v>
      </c>
      <c r="I4433">
        <v>0</v>
      </c>
      <c r="J4433">
        <v>0</v>
      </c>
      <c r="K4433" s="8">
        <f>VLOOKUP(C4433,'渗透率、续签率'!B:C,2,0)</f>
        <v>0.51800000000000002</v>
      </c>
      <c r="L4433" s="6" t="e">
        <f t="shared" si="415"/>
        <v>#DIV/0!</v>
      </c>
      <c r="M4433">
        <v>0</v>
      </c>
      <c r="N4433">
        <v>0</v>
      </c>
      <c r="O4433" s="24" t="e">
        <f t="shared" si="416"/>
        <v>#DIV/0!</v>
      </c>
      <c r="P4433" s="35">
        <f>VLOOKUP(E4433,'参数设置&amp;汇总'!O:X,10,0)</f>
        <v>0.25</v>
      </c>
      <c r="Q4433" s="37">
        <f t="shared" si="417"/>
        <v>0</v>
      </c>
      <c r="R4433">
        <v>0.85</v>
      </c>
      <c r="S4433" s="38">
        <f t="shared" si="418"/>
        <v>0</v>
      </c>
      <c r="T4433" s="9">
        <f t="shared" si="419"/>
        <v>0</v>
      </c>
      <c r="U4433" s="1"/>
      <c r="V4433" s="11"/>
    </row>
    <row r="4434" spans="2:22" ht="18">
      <c r="B4434" t="s">
        <v>550</v>
      </c>
      <c r="C4434" t="s">
        <v>12</v>
      </c>
      <c r="D4434" t="str">
        <f>VLOOKUP(G4434,Sheet1!J:K,2,0)</f>
        <v>C</v>
      </c>
      <c r="E4434" t="str">
        <f t="shared" si="414"/>
        <v>C语言培训</v>
      </c>
      <c r="F4434" t="str">
        <f>VLOOKUP(G4434,Sheet1!J:L,3,0)</f>
        <v>河北省</v>
      </c>
      <c r="G4434" t="s">
        <v>132</v>
      </c>
      <c r="H4434" s="2" t="str">
        <f>VLOOKUP(G4434,Sheet1!J:O,6,0)</f>
        <v>华北大区</v>
      </c>
      <c r="I4434">
        <v>137</v>
      </c>
      <c r="J4434">
        <v>8</v>
      </c>
      <c r="K4434" s="8">
        <f>VLOOKUP(C4434,'渗透率、续签率'!B:C,2,0)</f>
        <v>0.51800000000000002</v>
      </c>
      <c r="L4434" s="6">
        <f t="shared" si="415"/>
        <v>5.8394160583941604E-2</v>
      </c>
      <c r="M4434">
        <v>23</v>
      </c>
      <c r="N4434">
        <v>5</v>
      </c>
      <c r="O4434" s="24">
        <f t="shared" si="416"/>
        <v>0.21739130434782608</v>
      </c>
      <c r="P4434" s="35">
        <f>VLOOKUP(E4434,'参数设置&amp;汇总'!O:X,10,0)</f>
        <v>0.25</v>
      </c>
      <c r="Q4434" s="37">
        <f t="shared" si="417"/>
        <v>5.75</v>
      </c>
      <c r="R4434">
        <v>0.85</v>
      </c>
      <c r="S4434" s="38">
        <f t="shared" si="418"/>
        <v>3.7176470588235295</v>
      </c>
      <c r="T4434" s="9">
        <f t="shared" si="419"/>
        <v>1.6097411764705882</v>
      </c>
      <c r="V4434" s="11"/>
    </row>
    <row r="4435" spans="2:22" ht="18">
      <c r="B4435" t="s">
        <v>550</v>
      </c>
      <c r="C4435" t="s">
        <v>12</v>
      </c>
      <c r="D4435" t="str">
        <f>VLOOKUP(G4435,Sheet1!J:K,2,0)</f>
        <v>C</v>
      </c>
      <c r="E4435" t="str">
        <f t="shared" si="414"/>
        <v>C语言培训</v>
      </c>
      <c r="F4435" t="str">
        <f>VLOOKUP(G4435,Sheet1!J:L,3,0)</f>
        <v>云南省</v>
      </c>
      <c r="G4435" t="s">
        <v>133</v>
      </c>
      <c r="H4435" s="2" t="str">
        <f>VLOOKUP(G4435,Sheet1!J:O,6,0)</f>
        <v>华南大区</v>
      </c>
      <c r="I4435">
        <v>11</v>
      </c>
      <c r="J4435">
        <v>0</v>
      </c>
      <c r="K4435" s="8">
        <f>VLOOKUP(C4435,'渗透率、续签率'!B:C,2,0)</f>
        <v>0.51800000000000002</v>
      </c>
      <c r="L4435" s="6">
        <f t="shared" si="415"/>
        <v>0</v>
      </c>
      <c r="M4435">
        <v>0</v>
      </c>
      <c r="N4435">
        <v>0</v>
      </c>
      <c r="O4435" s="24" t="e">
        <f t="shared" si="416"/>
        <v>#DIV/0!</v>
      </c>
      <c r="P4435" s="35">
        <f>VLOOKUP(E4435,'参数设置&amp;汇总'!O:X,10,0)</f>
        <v>0.25</v>
      </c>
      <c r="Q4435" s="37">
        <f t="shared" si="417"/>
        <v>0</v>
      </c>
      <c r="R4435">
        <v>0.85</v>
      </c>
      <c r="S4435" s="38">
        <f t="shared" si="418"/>
        <v>0</v>
      </c>
      <c r="T4435" s="9">
        <f t="shared" si="419"/>
        <v>0</v>
      </c>
    </row>
    <row r="4436" spans="2:22" ht="18">
      <c r="B4436" t="s">
        <v>550</v>
      </c>
      <c r="C4436" t="s">
        <v>12</v>
      </c>
      <c r="D4436" t="str">
        <f>VLOOKUP(G4436,Sheet1!J:K,2,0)</f>
        <v>C</v>
      </c>
      <c r="E4436" t="str">
        <f t="shared" si="414"/>
        <v>C语言培训</v>
      </c>
      <c r="F4436" t="str">
        <f>VLOOKUP(G4436,Sheet1!J:L,3,0)</f>
        <v>河南省</v>
      </c>
      <c r="G4436" t="s">
        <v>134</v>
      </c>
      <c r="H4436" s="2" t="str">
        <f>VLOOKUP(G4436,Sheet1!J:O,6,0)</f>
        <v>华北大区</v>
      </c>
      <c r="I4436">
        <v>50</v>
      </c>
      <c r="J4436">
        <v>0</v>
      </c>
      <c r="K4436" s="8">
        <f>VLOOKUP(C4436,'渗透率、续签率'!B:C,2,0)</f>
        <v>0.51800000000000002</v>
      </c>
      <c r="L4436" s="6">
        <f t="shared" si="415"/>
        <v>0</v>
      </c>
      <c r="M4436">
        <v>4</v>
      </c>
      <c r="N4436">
        <v>0</v>
      </c>
      <c r="O4436" s="24">
        <f t="shared" si="416"/>
        <v>0</v>
      </c>
      <c r="P4436" s="35">
        <f>VLOOKUP(E4436,'参数设置&amp;汇总'!O:X,10,0)</f>
        <v>0.25</v>
      </c>
      <c r="Q4436" s="37">
        <f t="shared" si="417"/>
        <v>1</v>
      </c>
      <c r="R4436">
        <v>0.85</v>
      </c>
      <c r="S4436" s="38">
        <f t="shared" si="418"/>
        <v>1.1764705882352942</v>
      </c>
      <c r="T4436" s="9">
        <f t="shared" si="419"/>
        <v>0.50941176470588234</v>
      </c>
      <c r="V4436" s="11"/>
    </row>
    <row r="4437" spans="2:22" ht="18">
      <c r="B4437" t="s">
        <v>550</v>
      </c>
      <c r="C4437" t="s">
        <v>12</v>
      </c>
      <c r="D4437" t="str">
        <f>VLOOKUP(G4437,Sheet1!J:K,2,0)</f>
        <v>C</v>
      </c>
      <c r="E4437" t="str">
        <f t="shared" si="414"/>
        <v>C语言培训</v>
      </c>
      <c r="F4437" t="str">
        <f>VLOOKUP(G4437,Sheet1!J:L,3,0)</f>
        <v>海南省</v>
      </c>
      <c r="G4437" t="s">
        <v>135</v>
      </c>
      <c r="H4437" s="2" t="str">
        <f>VLOOKUP(G4437,Sheet1!J:O,6,0)</f>
        <v>华南大区</v>
      </c>
      <c r="I4437">
        <v>8</v>
      </c>
      <c r="J4437">
        <v>0</v>
      </c>
      <c r="K4437" s="8">
        <f>VLOOKUP(C4437,'渗透率、续签率'!B:C,2,0)</f>
        <v>0.51800000000000002</v>
      </c>
      <c r="L4437" s="6">
        <f t="shared" si="415"/>
        <v>0</v>
      </c>
      <c r="M4437">
        <v>0</v>
      </c>
      <c r="N4437">
        <v>0</v>
      </c>
      <c r="O4437" s="24" t="e">
        <f t="shared" si="416"/>
        <v>#DIV/0!</v>
      </c>
      <c r="P4437" s="35">
        <f>VLOOKUP(E4437,'参数设置&amp;汇总'!O:X,10,0)</f>
        <v>0.25</v>
      </c>
      <c r="Q4437" s="37">
        <f t="shared" si="417"/>
        <v>0</v>
      </c>
      <c r="R4437">
        <v>0.85</v>
      </c>
      <c r="S4437" s="38">
        <f t="shared" si="418"/>
        <v>0</v>
      </c>
      <c r="T4437" s="9">
        <f t="shared" si="419"/>
        <v>0</v>
      </c>
      <c r="V4437" s="11"/>
    </row>
    <row r="4438" spans="2:22" ht="18">
      <c r="B4438" t="s">
        <v>550</v>
      </c>
      <c r="C4438" t="s">
        <v>12</v>
      </c>
      <c r="D4438" t="str">
        <f>VLOOKUP(G4438,Sheet1!J:K,2,0)</f>
        <v>C</v>
      </c>
      <c r="E4438" t="str">
        <f t="shared" si="414"/>
        <v>C语言培训</v>
      </c>
      <c r="F4438" t="str">
        <f>VLOOKUP(G4438,Sheet1!J:L,3,0)</f>
        <v>新疆维吾尔自治区</v>
      </c>
      <c r="G4438" t="s">
        <v>136</v>
      </c>
      <c r="H4438" s="2" t="str">
        <f>VLOOKUP(G4438,Sheet1!J:O,6,0)</f>
        <v>华北大区</v>
      </c>
      <c r="I4438">
        <v>0</v>
      </c>
      <c r="J4438">
        <v>0</v>
      </c>
      <c r="K4438" s="8">
        <f>VLOOKUP(C4438,'渗透率、续签率'!B:C,2,0)</f>
        <v>0.51800000000000002</v>
      </c>
      <c r="L4438" s="6" t="e">
        <f t="shared" si="415"/>
        <v>#DIV/0!</v>
      </c>
      <c r="M4438">
        <v>0</v>
      </c>
      <c r="N4438">
        <v>0</v>
      </c>
      <c r="O4438" s="24" t="e">
        <f t="shared" si="416"/>
        <v>#DIV/0!</v>
      </c>
      <c r="P4438" s="35">
        <f>VLOOKUP(E4438,'参数设置&amp;汇总'!O:X,10,0)</f>
        <v>0.25</v>
      </c>
      <c r="Q4438" s="37">
        <f t="shared" si="417"/>
        <v>0</v>
      </c>
      <c r="R4438">
        <v>0.85</v>
      </c>
      <c r="S4438" s="38">
        <f t="shared" si="418"/>
        <v>0</v>
      </c>
      <c r="T4438" s="9">
        <f t="shared" si="419"/>
        <v>0</v>
      </c>
      <c r="V4438" s="11"/>
    </row>
    <row r="4439" spans="2:22" ht="18">
      <c r="B4439" t="s">
        <v>550</v>
      </c>
      <c r="C4439" t="s">
        <v>12</v>
      </c>
      <c r="D4439" t="str">
        <f>VLOOKUP(G4439,Sheet1!J:K,2,0)</f>
        <v>C</v>
      </c>
      <c r="E4439" t="str">
        <f t="shared" si="414"/>
        <v>C语言培训</v>
      </c>
      <c r="F4439" t="str">
        <f>VLOOKUP(G4439,Sheet1!J:L,3,0)</f>
        <v>新疆维吾尔自治区</v>
      </c>
      <c r="G4439" t="s">
        <v>137</v>
      </c>
      <c r="H4439" s="2" t="str">
        <f>VLOOKUP(G4439,Sheet1!J:O,6,0)</f>
        <v>华北大区</v>
      </c>
      <c r="I4439">
        <v>0</v>
      </c>
      <c r="J4439">
        <v>0</v>
      </c>
      <c r="K4439" s="8">
        <f>VLOOKUP(C4439,'渗透率、续签率'!B:C,2,0)</f>
        <v>0.51800000000000002</v>
      </c>
      <c r="L4439" s="6" t="e">
        <f t="shared" si="415"/>
        <v>#DIV/0!</v>
      </c>
      <c r="M4439">
        <v>0</v>
      </c>
      <c r="N4439">
        <v>0</v>
      </c>
      <c r="O4439" s="24" t="e">
        <f t="shared" si="416"/>
        <v>#DIV/0!</v>
      </c>
      <c r="P4439" s="35">
        <f>VLOOKUP(E4439,'参数设置&amp;汇总'!O:X,10,0)</f>
        <v>0.25</v>
      </c>
      <c r="Q4439" s="37">
        <f t="shared" si="417"/>
        <v>0</v>
      </c>
      <c r="R4439">
        <v>0.85</v>
      </c>
      <c r="S4439" s="38">
        <f t="shared" si="418"/>
        <v>0</v>
      </c>
      <c r="T4439" s="9">
        <f t="shared" si="419"/>
        <v>0</v>
      </c>
      <c r="V4439" s="11"/>
    </row>
    <row r="4440" spans="2:22" ht="18">
      <c r="B4440" t="s">
        <v>550</v>
      </c>
      <c r="C4440" t="s">
        <v>12</v>
      </c>
      <c r="D4440" t="str">
        <f>VLOOKUP(G4440,Sheet1!J:K,2,0)</f>
        <v>C</v>
      </c>
      <c r="E4440" t="str">
        <f t="shared" si="414"/>
        <v>C语言培训</v>
      </c>
      <c r="F4440" t="str">
        <f>VLOOKUP(G4440,Sheet1!J:L,3,0)</f>
        <v>安徽省</v>
      </c>
      <c r="G4440" t="s">
        <v>138</v>
      </c>
      <c r="H4440" s="2" t="str">
        <f>VLOOKUP(G4440,Sheet1!J:O,6,0)</f>
        <v>华南大区</v>
      </c>
      <c r="I4440">
        <v>96</v>
      </c>
      <c r="J4440">
        <v>0</v>
      </c>
      <c r="K4440" s="8">
        <f>VLOOKUP(C4440,'渗透率、续签率'!B:C,2,0)</f>
        <v>0.51800000000000002</v>
      </c>
      <c r="L4440" s="6">
        <f t="shared" si="415"/>
        <v>0</v>
      </c>
      <c r="M4440">
        <v>3</v>
      </c>
      <c r="N4440">
        <v>0</v>
      </c>
      <c r="O4440" s="24">
        <f t="shared" si="416"/>
        <v>0</v>
      </c>
      <c r="P4440" s="35">
        <f>VLOOKUP(E4440,'参数设置&amp;汇总'!O:X,10,0)</f>
        <v>0.25</v>
      </c>
      <c r="Q4440" s="37">
        <f t="shared" si="417"/>
        <v>0.75</v>
      </c>
      <c r="R4440">
        <v>0.85</v>
      </c>
      <c r="S4440" s="38">
        <f t="shared" si="418"/>
        <v>0.88235294117647056</v>
      </c>
      <c r="T4440" s="9">
        <f t="shared" si="419"/>
        <v>0.38205882352941173</v>
      </c>
      <c r="V4440" s="11"/>
    </row>
    <row r="4441" spans="2:22" ht="18">
      <c r="B4441" t="s">
        <v>550</v>
      </c>
      <c r="C4441" t="s">
        <v>12</v>
      </c>
      <c r="D4441" t="str">
        <f>VLOOKUP(G4441,Sheet1!J:K,2,0)</f>
        <v>C</v>
      </c>
      <c r="E4441" t="str">
        <f t="shared" si="414"/>
        <v>C语言培训</v>
      </c>
      <c r="F4441" t="str">
        <f>VLOOKUP(G4441,Sheet1!J:L,3,0)</f>
        <v>贵州省</v>
      </c>
      <c r="G4441" t="s">
        <v>140</v>
      </c>
      <c r="H4441" s="2" t="str">
        <f>VLOOKUP(G4441,Sheet1!J:O,6,0)</f>
        <v>华北大区</v>
      </c>
      <c r="I4441">
        <v>13</v>
      </c>
      <c r="J4441">
        <v>0</v>
      </c>
      <c r="K4441" s="8">
        <f>VLOOKUP(C4441,'渗透率、续签率'!B:C,2,0)</f>
        <v>0.51800000000000002</v>
      </c>
      <c r="L4441" s="6">
        <f t="shared" si="415"/>
        <v>0</v>
      </c>
      <c r="M4441">
        <v>1</v>
      </c>
      <c r="N4441">
        <v>0</v>
      </c>
      <c r="O4441" s="24">
        <f t="shared" si="416"/>
        <v>0</v>
      </c>
      <c r="P4441" s="35">
        <f>VLOOKUP(E4441,'参数设置&amp;汇总'!O:X,10,0)</f>
        <v>0.25</v>
      </c>
      <c r="Q4441" s="37">
        <f t="shared" si="417"/>
        <v>0.25</v>
      </c>
      <c r="R4441">
        <v>0.85</v>
      </c>
      <c r="S4441" s="38">
        <f t="shared" si="418"/>
        <v>0.29411764705882354</v>
      </c>
      <c r="T4441" s="9">
        <f t="shared" si="419"/>
        <v>0.12735294117647059</v>
      </c>
      <c r="V4441" s="11"/>
    </row>
    <row r="4442" spans="2:22" ht="18">
      <c r="B4442" t="s">
        <v>550</v>
      </c>
      <c r="C4442" t="s">
        <v>12</v>
      </c>
      <c r="D4442" t="str">
        <f>VLOOKUP(G4442,Sheet1!J:K,2,0)</f>
        <v>C</v>
      </c>
      <c r="E4442" t="str">
        <f t="shared" si="414"/>
        <v>C语言培训</v>
      </c>
      <c r="F4442" t="str">
        <f>VLOOKUP(G4442,Sheet1!J:L,3,0)</f>
        <v>甘肃省</v>
      </c>
      <c r="G4442" t="s">
        <v>141</v>
      </c>
      <c r="H4442" s="2" t="str">
        <f>VLOOKUP(G4442,Sheet1!J:O,6,0)</f>
        <v>华北大区</v>
      </c>
      <c r="I4442">
        <v>61</v>
      </c>
      <c r="J4442">
        <v>2</v>
      </c>
      <c r="K4442" s="8">
        <f>VLOOKUP(C4442,'渗透率、续签率'!B:C,2,0)</f>
        <v>0.51800000000000002</v>
      </c>
      <c r="L4442" s="6">
        <f t="shared" si="415"/>
        <v>3.2786885245901641E-2</v>
      </c>
      <c r="M4442">
        <v>8</v>
      </c>
      <c r="N4442">
        <v>1</v>
      </c>
      <c r="O4442" s="24">
        <f t="shared" si="416"/>
        <v>0.125</v>
      </c>
      <c r="P4442" s="35">
        <f>VLOOKUP(E4442,'参数设置&amp;汇总'!O:X,10,0)</f>
        <v>0.25</v>
      </c>
      <c r="Q4442" s="37">
        <f t="shared" si="417"/>
        <v>2</v>
      </c>
      <c r="R4442">
        <v>0.85</v>
      </c>
      <c r="S4442" s="38">
        <f t="shared" si="418"/>
        <v>1.743529411764706</v>
      </c>
      <c r="T4442" s="9">
        <f t="shared" si="419"/>
        <v>0.7549482352941177</v>
      </c>
      <c r="V4442" s="11"/>
    </row>
    <row r="4443" spans="2:22" ht="18">
      <c r="B4443" t="s">
        <v>550</v>
      </c>
      <c r="C4443" t="s">
        <v>12</v>
      </c>
      <c r="D4443" t="str">
        <f>VLOOKUP(G4443,Sheet1!J:K,2,0)</f>
        <v>C</v>
      </c>
      <c r="E4443" t="str">
        <f t="shared" si="414"/>
        <v>C语言培训</v>
      </c>
      <c r="F4443" t="str">
        <f>VLOOKUP(G4443,Sheet1!J:L,3,0)</f>
        <v>内蒙古自治区</v>
      </c>
      <c r="G4443" t="s">
        <v>142</v>
      </c>
      <c r="H4443" s="2" t="str">
        <f>VLOOKUP(G4443,Sheet1!J:O,6,0)</f>
        <v>华北大区</v>
      </c>
      <c r="I4443">
        <v>9</v>
      </c>
      <c r="J4443">
        <v>0</v>
      </c>
      <c r="K4443" s="8">
        <f>VLOOKUP(C4443,'渗透率、续签率'!B:C,2,0)</f>
        <v>0.51800000000000002</v>
      </c>
      <c r="L4443" s="6">
        <f t="shared" si="415"/>
        <v>0</v>
      </c>
      <c r="M4443">
        <v>0</v>
      </c>
      <c r="N4443">
        <v>0</v>
      </c>
      <c r="O4443" s="24" t="e">
        <f t="shared" si="416"/>
        <v>#DIV/0!</v>
      </c>
      <c r="P4443" s="35">
        <f>VLOOKUP(E4443,'参数设置&amp;汇总'!O:X,10,0)</f>
        <v>0.25</v>
      </c>
      <c r="Q4443" s="37">
        <f t="shared" si="417"/>
        <v>0</v>
      </c>
      <c r="R4443">
        <v>0.85</v>
      </c>
      <c r="S4443" s="38">
        <f t="shared" si="418"/>
        <v>0</v>
      </c>
      <c r="T4443" s="9">
        <f t="shared" si="419"/>
        <v>0</v>
      </c>
      <c r="V4443" s="11"/>
    </row>
    <row r="4444" spans="2:22" ht="18">
      <c r="B4444" t="s">
        <v>550</v>
      </c>
      <c r="C4444" t="s">
        <v>12</v>
      </c>
      <c r="D4444" t="str">
        <f>VLOOKUP(G4444,Sheet1!J:K,2,0)</f>
        <v>C</v>
      </c>
      <c r="E4444" t="str">
        <f t="shared" si="414"/>
        <v>C语言培训</v>
      </c>
      <c r="F4444" t="str">
        <f>VLOOKUP(G4444,Sheet1!J:L,3,0)</f>
        <v>四川省</v>
      </c>
      <c r="G4444" t="s">
        <v>143</v>
      </c>
      <c r="H4444" s="2" t="str">
        <f>VLOOKUP(G4444,Sheet1!J:O,6,0)</f>
        <v>华北大区</v>
      </c>
      <c r="I4444">
        <v>32</v>
      </c>
      <c r="J4444">
        <v>0</v>
      </c>
      <c r="K4444" s="8">
        <f>VLOOKUP(C4444,'渗透率、续签率'!B:C,2,0)</f>
        <v>0.51800000000000002</v>
      </c>
      <c r="L4444" s="6">
        <f t="shared" si="415"/>
        <v>0</v>
      </c>
      <c r="M4444">
        <v>1</v>
      </c>
      <c r="N4444">
        <v>0</v>
      </c>
      <c r="O4444" s="24">
        <f t="shared" si="416"/>
        <v>0</v>
      </c>
      <c r="P4444" s="35">
        <f>VLOOKUP(E4444,'参数设置&amp;汇总'!O:X,10,0)</f>
        <v>0.25</v>
      </c>
      <c r="Q4444" s="37">
        <f t="shared" si="417"/>
        <v>0.25</v>
      </c>
      <c r="R4444">
        <v>0.85</v>
      </c>
      <c r="S4444" s="38">
        <f t="shared" si="418"/>
        <v>0.29411764705882354</v>
      </c>
      <c r="T4444" s="9">
        <f t="shared" si="419"/>
        <v>0.12735294117647059</v>
      </c>
      <c r="V4444" s="11"/>
    </row>
    <row r="4445" spans="2:22" ht="18">
      <c r="B4445" t="s">
        <v>550</v>
      </c>
      <c r="C4445" t="s">
        <v>12</v>
      </c>
      <c r="D4445" t="str">
        <f>VLOOKUP(G4445,Sheet1!J:K,2,0)</f>
        <v>C</v>
      </c>
      <c r="E4445" t="str">
        <f t="shared" si="414"/>
        <v>C语言培训</v>
      </c>
      <c r="F4445" t="str">
        <f>VLOOKUP(G4445,Sheet1!J:L,3,0)</f>
        <v>四川省</v>
      </c>
      <c r="G4445" t="s">
        <v>144</v>
      </c>
      <c r="H4445" s="2" t="str">
        <f>VLOOKUP(G4445,Sheet1!J:O,6,0)</f>
        <v>华北大区</v>
      </c>
      <c r="I4445">
        <v>13</v>
      </c>
      <c r="J4445">
        <v>0</v>
      </c>
      <c r="K4445" s="8">
        <f>VLOOKUP(C4445,'渗透率、续签率'!B:C,2,0)</f>
        <v>0.51800000000000002</v>
      </c>
      <c r="L4445" s="6">
        <f t="shared" si="415"/>
        <v>0</v>
      </c>
      <c r="M4445">
        <v>1</v>
      </c>
      <c r="N4445">
        <v>0</v>
      </c>
      <c r="O4445" s="24">
        <f t="shared" si="416"/>
        <v>0</v>
      </c>
      <c r="P4445" s="35">
        <f>VLOOKUP(E4445,'参数设置&amp;汇总'!O:X,10,0)</f>
        <v>0.25</v>
      </c>
      <c r="Q4445" s="37">
        <f t="shared" si="417"/>
        <v>0.25</v>
      </c>
      <c r="R4445">
        <v>0.85</v>
      </c>
      <c r="S4445" s="38">
        <f t="shared" si="418"/>
        <v>0.29411764705882354</v>
      </c>
      <c r="T4445" s="9">
        <f t="shared" si="419"/>
        <v>0.12735294117647059</v>
      </c>
      <c r="U4445" s="1"/>
      <c r="V4445" s="11"/>
    </row>
    <row r="4446" spans="2:22" ht="18">
      <c r="B4446" t="s">
        <v>550</v>
      </c>
      <c r="C4446" t="s">
        <v>12</v>
      </c>
      <c r="D4446" t="str">
        <f>VLOOKUP(G4446,Sheet1!J:K,2,0)</f>
        <v>C</v>
      </c>
      <c r="E4446" t="str">
        <f t="shared" si="414"/>
        <v>C语言培训</v>
      </c>
      <c r="F4446" t="str">
        <f>VLOOKUP(G4446,Sheet1!J:L,3,0)</f>
        <v>内蒙古自治区</v>
      </c>
      <c r="G4446" t="s">
        <v>145</v>
      </c>
      <c r="H4446" s="2" t="str">
        <f>VLOOKUP(G4446,Sheet1!J:O,6,0)</f>
        <v>华北大区</v>
      </c>
      <c r="I4446">
        <v>93</v>
      </c>
      <c r="J4446">
        <v>0</v>
      </c>
      <c r="K4446" s="8">
        <f>VLOOKUP(C4446,'渗透率、续签率'!B:C,2,0)</f>
        <v>0.51800000000000002</v>
      </c>
      <c r="L4446" s="6">
        <f t="shared" si="415"/>
        <v>0</v>
      </c>
      <c r="M4446">
        <v>2</v>
      </c>
      <c r="N4446">
        <v>0</v>
      </c>
      <c r="O4446" s="24">
        <f t="shared" si="416"/>
        <v>0</v>
      </c>
      <c r="P4446" s="35">
        <f>VLOOKUP(E4446,'参数设置&amp;汇总'!O:X,10,0)</f>
        <v>0.25</v>
      </c>
      <c r="Q4446" s="37">
        <f t="shared" si="417"/>
        <v>0.5</v>
      </c>
      <c r="R4446">
        <v>0.85</v>
      </c>
      <c r="S4446" s="38">
        <f t="shared" si="418"/>
        <v>0.58823529411764708</v>
      </c>
      <c r="T4446" s="9">
        <f t="shared" si="419"/>
        <v>0.25470588235294117</v>
      </c>
      <c r="V4446" s="11"/>
    </row>
    <row r="4447" spans="2:22" ht="18">
      <c r="B4447" t="s">
        <v>550</v>
      </c>
      <c r="C4447" t="s">
        <v>12</v>
      </c>
      <c r="D4447" t="str">
        <f>VLOOKUP(G4447,Sheet1!J:K,2,0)</f>
        <v>1S</v>
      </c>
      <c r="E4447" t="str">
        <f t="shared" si="414"/>
        <v>1S语言培训</v>
      </c>
      <c r="F4447" t="str">
        <f>VLOOKUP(G4447,Sheet1!J:L,3,0)</f>
        <v>北京市</v>
      </c>
      <c r="G4447" t="s">
        <v>44</v>
      </c>
      <c r="H4447" s="2" t="str">
        <f>VLOOKUP(G4447,Sheet1!J:O,6,0)</f>
        <v>华北大区</v>
      </c>
      <c r="I4447">
        <v>528</v>
      </c>
      <c r="J4447">
        <v>69</v>
      </c>
      <c r="K4447" s="8">
        <f>VLOOKUP(C4447,'渗透率、续签率'!B:C,2,0)</f>
        <v>0.51800000000000002</v>
      </c>
      <c r="L4447" s="6">
        <f t="shared" si="415"/>
        <v>0.13068181818181818</v>
      </c>
      <c r="M4447">
        <v>124</v>
      </c>
      <c r="N4447">
        <v>55</v>
      </c>
      <c r="O4447" s="24">
        <f t="shared" si="416"/>
        <v>0.44354838709677419</v>
      </c>
      <c r="P4447" s="35">
        <f>VLOOKUP(E4447,'参数设置&amp;汇总'!O:X,10,0)</f>
        <v>0.75</v>
      </c>
      <c r="Q4447" s="37">
        <f t="shared" si="417"/>
        <v>93</v>
      </c>
      <c r="R4447">
        <v>0.85</v>
      </c>
      <c r="S4447" s="38">
        <f t="shared" si="418"/>
        <v>75.89411764705882</v>
      </c>
      <c r="T4447" s="9">
        <f t="shared" si="419"/>
        <v>32.862152941176468</v>
      </c>
      <c r="V4447" s="11"/>
    </row>
    <row r="4448" spans="2:22" ht="18">
      <c r="B4448" t="s">
        <v>550</v>
      </c>
      <c r="C4448" t="s">
        <v>12</v>
      </c>
      <c r="D4448" t="str">
        <f>VLOOKUP(G4448,Sheet1!J:K,2,0)</f>
        <v>C</v>
      </c>
      <c r="E4448" t="str">
        <f t="shared" si="414"/>
        <v>C语言培训</v>
      </c>
      <c r="F4448" t="str">
        <f>VLOOKUP(G4448,Sheet1!J:L,3,0)</f>
        <v>新疆维吾尔自治区</v>
      </c>
      <c r="G4448" t="s">
        <v>146</v>
      </c>
      <c r="H4448" s="2" t="str">
        <f>VLOOKUP(G4448,Sheet1!J:O,6,0)</f>
        <v>华北大区</v>
      </c>
      <c r="I4448">
        <v>1</v>
      </c>
      <c r="J4448">
        <v>0</v>
      </c>
      <c r="K4448" s="8">
        <f>VLOOKUP(C4448,'渗透率、续签率'!B:C,2,0)</f>
        <v>0.51800000000000002</v>
      </c>
      <c r="L4448" s="6">
        <f t="shared" si="415"/>
        <v>0</v>
      </c>
      <c r="M4448">
        <v>0</v>
      </c>
      <c r="N4448">
        <v>0</v>
      </c>
      <c r="O4448" s="24" t="e">
        <f t="shared" si="416"/>
        <v>#DIV/0!</v>
      </c>
      <c r="P4448" s="35">
        <f>VLOOKUP(E4448,'参数设置&amp;汇总'!O:X,10,0)</f>
        <v>0.25</v>
      </c>
      <c r="Q4448" s="37">
        <f t="shared" si="417"/>
        <v>0</v>
      </c>
      <c r="R4448">
        <v>0.85</v>
      </c>
      <c r="S4448" s="38">
        <f t="shared" si="418"/>
        <v>0</v>
      </c>
      <c r="T4448" s="9">
        <f t="shared" si="419"/>
        <v>0</v>
      </c>
      <c r="V4448" s="11"/>
    </row>
    <row r="4449" spans="2:22" ht="18">
      <c r="B4449" t="s">
        <v>550</v>
      </c>
      <c r="C4449" t="s">
        <v>12</v>
      </c>
      <c r="D4449" t="str">
        <f>VLOOKUP(G4449,Sheet1!J:K,2,0)</f>
        <v>C</v>
      </c>
      <c r="E4449" t="str">
        <f t="shared" si="414"/>
        <v>C语言培训</v>
      </c>
      <c r="F4449" t="str">
        <f>VLOOKUP(G4449,Sheet1!J:L,3,0)</f>
        <v>广西壮族自治区</v>
      </c>
      <c r="G4449" t="s">
        <v>147</v>
      </c>
      <c r="H4449" s="2" t="str">
        <f>VLOOKUP(G4449,Sheet1!J:O,6,0)</f>
        <v>华南大区</v>
      </c>
      <c r="I4449">
        <v>15</v>
      </c>
      <c r="J4449">
        <v>0</v>
      </c>
      <c r="K4449" s="8">
        <f>VLOOKUP(C4449,'渗透率、续签率'!B:C,2,0)</f>
        <v>0.51800000000000002</v>
      </c>
      <c r="L4449" s="6">
        <f t="shared" si="415"/>
        <v>0</v>
      </c>
      <c r="M4449">
        <v>0</v>
      </c>
      <c r="N4449">
        <v>0</v>
      </c>
      <c r="O4449" s="24" t="e">
        <f t="shared" si="416"/>
        <v>#DIV/0!</v>
      </c>
      <c r="P4449" s="35">
        <f>VLOOKUP(E4449,'参数设置&amp;汇总'!O:X,10,0)</f>
        <v>0.25</v>
      </c>
      <c r="Q4449" s="37">
        <f t="shared" si="417"/>
        <v>0</v>
      </c>
      <c r="R4449">
        <v>0.85</v>
      </c>
      <c r="S4449" s="38">
        <f t="shared" si="418"/>
        <v>0</v>
      </c>
      <c r="T4449" s="9">
        <f t="shared" si="419"/>
        <v>0</v>
      </c>
      <c r="U4449" s="1"/>
      <c r="V4449" s="11"/>
    </row>
    <row r="4450" spans="2:22" ht="18">
      <c r="B4450" t="s">
        <v>550</v>
      </c>
      <c r="C4450" t="s">
        <v>12</v>
      </c>
      <c r="D4450" t="str">
        <f>VLOOKUP(G4450,Sheet1!J:K,2,0)</f>
        <v>C</v>
      </c>
      <c r="E4450" t="str">
        <f t="shared" si="414"/>
        <v>C语言培训</v>
      </c>
      <c r="F4450" t="str">
        <f>VLOOKUP(G4450,Sheet1!J:L,3,0)</f>
        <v>湖北省</v>
      </c>
      <c r="G4450" t="s">
        <v>148</v>
      </c>
      <c r="H4450" s="2" t="str">
        <f>VLOOKUP(G4450,Sheet1!J:O,6,0)</f>
        <v>华南大区</v>
      </c>
      <c r="I4450">
        <v>27</v>
      </c>
      <c r="J4450">
        <v>0</v>
      </c>
      <c r="K4450" s="8">
        <f>VLOOKUP(C4450,'渗透率、续签率'!B:C,2,0)</f>
        <v>0.51800000000000002</v>
      </c>
      <c r="L4450" s="6">
        <f t="shared" si="415"/>
        <v>0</v>
      </c>
      <c r="M4450">
        <v>1</v>
      </c>
      <c r="N4450">
        <v>0</v>
      </c>
      <c r="O4450" s="24">
        <f t="shared" si="416"/>
        <v>0</v>
      </c>
      <c r="P4450" s="35">
        <f>VLOOKUP(E4450,'参数设置&amp;汇总'!O:X,10,0)</f>
        <v>0.25</v>
      </c>
      <c r="Q4450" s="37">
        <f t="shared" si="417"/>
        <v>0.25</v>
      </c>
      <c r="R4450">
        <v>0.85</v>
      </c>
      <c r="S4450" s="38">
        <f t="shared" si="418"/>
        <v>0.29411764705882354</v>
      </c>
      <c r="T4450" s="9">
        <f t="shared" si="419"/>
        <v>0.12735294117647059</v>
      </c>
      <c r="U4450" s="1"/>
      <c r="V4450" s="11"/>
    </row>
    <row r="4451" spans="2:22" ht="18">
      <c r="B4451" t="s">
        <v>550</v>
      </c>
      <c r="C4451" t="s">
        <v>12</v>
      </c>
      <c r="D4451" t="str">
        <f>VLOOKUP(G4451,Sheet1!J:K,2,0)</f>
        <v>A</v>
      </c>
      <c r="E4451" t="str">
        <f t="shared" si="414"/>
        <v>A语言培训</v>
      </c>
      <c r="F4451" t="str">
        <f>VLOOKUP(G4451,Sheet1!J:L,3,0)</f>
        <v>江苏省</v>
      </c>
      <c r="G4451" t="s">
        <v>48</v>
      </c>
      <c r="H4451" s="2" t="str">
        <f>VLOOKUP(G4451,Sheet1!J:O,6,0)</f>
        <v>华北大区</v>
      </c>
      <c r="I4451">
        <v>316</v>
      </c>
      <c r="J4451">
        <v>20</v>
      </c>
      <c r="K4451" s="8">
        <f>VLOOKUP(C4451,'渗透率、续签率'!B:C,2,0)</f>
        <v>0.51800000000000002</v>
      </c>
      <c r="L4451" s="6">
        <f t="shared" si="415"/>
        <v>6.3291139240506333E-2</v>
      </c>
      <c r="M4451">
        <v>59</v>
      </c>
      <c r="N4451">
        <v>11</v>
      </c>
      <c r="O4451" s="24">
        <f t="shared" si="416"/>
        <v>0.1864406779661017</v>
      </c>
      <c r="P4451" s="35">
        <f>VLOOKUP(E4451,'参数设置&amp;汇总'!O:X,10,0)</f>
        <v>0.5</v>
      </c>
      <c r="Q4451" s="37">
        <f t="shared" si="417"/>
        <v>29.5</v>
      </c>
      <c r="R4451">
        <v>0.85</v>
      </c>
      <c r="S4451" s="38">
        <f t="shared" si="418"/>
        <v>28.002352941176472</v>
      </c>
      <c r="T4451" s="9">
        <f t="shared" si="419"/>
        <v>12.125018823529413</v>
      </c>
      <c r="U4451" s="1"/>
      <c r="V4451" s="11"/>
    </row>
    <row r="4452" spans="2:22" ht="18">
      <c r="B4452" t="s">
        <v>550</v>
      </c>
      <c r="C4452" t="s">
        <v>12</v>
      </c>
      <c r="D4452" t="str">
        <f>VLOOKUP(G4452,Sheet1!J:K,2,0)</f>
        <v>C</v>
      </c>
      <c r="E4452" t="str">
        <f t="shared" si="414"/>
        <v>C语言培训</v>
      </c>
      <c r="F4452" t="str">
        <f>VLOOKUP(G4452,Sheet1!J:L,3,0)</f>
        <v>四川省</v>
      </c>
      <c r="G4452" t="s">
        <v>149</v>
      </c>
      <c r="H4452" s="2" t="str">
        <f>VLOOKUP(G4452,Sheet1!J:O,6,0)</f>
        <v>华北大区</v>
      </c>
      <c r="I4452">
        <v>36</v>
      </c>
      <c r="J4452">
        <v>1</v>
      </c>
      <c r="K4452" s="8">
        <f>VLOOKUP(C4452,'渗透率、续签率'!B:C,2,0)</f>
        <v>0.51800000000000002</v>
      </c>
      <c r="L4452" s="6">
        <f t="shared" si="415"/>
        <v>2.7777777777777776E-2</v>
      </c>
      <c r="M4452">
        <v>1</v>
      </c>
      <c r="N4452">
        <v>1</v>
      </c>
      <c r="O4452" s="24">
        <f t="shared" si="416"/>
        <v>1</v>
      </c>
      <c r="P4452" s="35">
        <f>VLOOKUP(E4452,'参数设置&amp;汇总'!O:X,10,0)</f>
        <v>0.25</v>
      </c>
      <c r="Q4452" s="37">
        <f t="shared" si="417"/>
        <v>1</v>
      </c>
      <c r="R4452">
        <v>0.85</v>
      </c>
      <c r="S4452" s="38">
        <f t="shared" si="418"/>
        <v>0.56705882352941173</v>
      </c>
      <c r="T4452" s="9">
        <f t="shared" si="419"/>
        <v>0.24553647058823527</v>
      </c>
      <c r="U4452" s="1"/>
      <c r="V4452" s="11"/>
    </row>
    <row r="4453" spans="2:22" ht="18">
      <c r="B4453" t="s">
        <v>550</v>
      </c>
      <c r="C4453" t="s">
        <v>12</v>
      </c>
      <c r="D4453" t="str">
        <f>VLOOKUP(G4453,Sheet1!J:K,2,0)</f>
        <v>B</v>
      </c>
      <c r="E4453" t="str">
        <f t="shared" si="414"/>
        <v>B语言培训</v>
      </c>
      <c r="F4453" t="str">
        <f>VLOOKUP(G4453,Sheet1!J:L,3,0)</f>
        <v>广西壮族自治区</v>
      </c>
      <c r="G4453" t="s">
        <v>62</v>
      </c>
      <c r="H4453" s="2" t="str">
        <f>VLOOKUP(G4453,Sheet1!J:O,6,0)</f>
        <v>华南大区</v>
      </c>
      <c r="I4453">
        <v>150</v>
      </c>
      <c r="J4453">
        <v>6</v>
      </c>
      <c r="K4453" s="8">
        <f>VLOOKUP(C4453,'渗透率、续签率'!B:C,2,0)</f>
        <v>0.51800000000000002</v>
      </c>
      <c r="L4453" s="6">
        <f t="shared" si="415"/>
        <v>0.04</v>
      </c>
      <c r="M4453">
        <v>19</v>
      </c>
      <c r="N4453">
        <v>6</v>
      </c>
      <c r="O4453" s="24">
        <f t="shared" si="416"/>
        <v>0.31578947368421051</v>
      </c>
      <c r="P4453" s="35">
        <f>VLOOKUP(E4453,'参数设置&amp;汇总'!O:X,10,0)</f>
        <v>0.45</v>
      </c>
      <c r="Q4453" s="37">
        <f t="shared" si="417"/>
        <v>8.5500000000000007</v>
      </c>
      <c r="R4453">
        <v>0.85</v>
      </c>
      <c r="S4453" s="38">
        <f t="shared" si="418"/>
        <v>6.4023529411764706</v>
      </c>
      <c r="T4453" s="9">
        <f t="shared" si="419"/>
        <v>2.7722188235294118</v>
      </c>
      <c r="V4453" s="11"/>
    </row>
    <row r="4454" spans="2:22" ht="18">
      <c r="B4454" t="s">
        <v>550</v>
      </c>
      <c r="C4454" t="s">
        <v>12</v>
      </c>
      <c r="D4454" t="str">
        <f>VLOOKUP(G4454,Sheet1!J:K,2,0)</f>
        <v>C</v>
      </c>
      <c r="E4454" t="str">
        <f t="shared" si="414"/>
        <v>C语言培训</v>
      </c>
      <c r="F4454" t="str">
        <f>VLOOKUP(G4454,Sheet1!J:L,3,0)</f>
        <v>福建省</v>
      </c>
      <c r="G4454" t="s">
        <v>150</v>
      </c>
      <c r="H4454" s="2" t="str">
        <f>VLOOKUP(G4454,Sheet1!J:O,6,0)</f>
        <v>华南大区</v>
      </c>
      <c r="I4454">
        <v>29</v>
      </c>
      <c r="J4454">
        <v>0</v>
      </c>
      <c r="K4454" s="8">
        <f>VLOOKUP(C4454,'渗透率、续签率'!B:C,2,0)</f>
        <v>0.51800000000000002</v>
      </c>
      <c r="L4454" s="6">
        <f t="shared" si="415"/>
        <v>0</v>
      </c>
      <c r="M4454">
        <v>2</v>
      </c>
      <c r="N4454">
        <v>0</v>
      </c>
      <c r="O4454" s="24">
        <f t="shared" si="416"/>
        <v>0</v>
      </c>
      <c r="P4454" s="35">
        <f>VLOOKUP(E4454,'参数设置&amp;汇总'!O:X,10,0)</f>
        <v>0.25</v>
      </c>
      <c r="Q4454" s="37">
        <f t="shared" si="417"/>
        <v>0.5</v>
      </c>
      <c r="R4454">
        <v>0.85</v>
      </c>
      <c r="S4454" s="38">
        <f t="shared" si="418"/>
        <v>0.58823529411764708</v>
      </c>
      <c r="T4454" s="9">
        <f t="shared" si="419"/>
        <v>0.25470588235294117</v>
      </c>
      <c r="U4454" s="1"/>
      <c r="V4454" s="11"/>
    </row>
    <row r="4455" spans="2:22" ht="18">
      <c r="B4455" t="s">
        <v>550</v>
      </c>
      <c r="C4455" t="s">
        <v>12</v>
      </c>
      <c r="D4455" t="str">
        <f>VLOOKUP(G4455,Sheet1!J:K,2,0)</f>
        <v>B</v>
      </c>
      <c r="E4455" t="str">
        <f t="shared" si="414"/>
        <v>B语言培训</v>
      </c>
      <c r="F4455" t="str">
        <f>VLOOKUP(G4455,Sheet1!J:L,3,0)</f>
        <v>江西省</v>
      </c>
      <c r="G4455" t="s">
        <v>64</v>
      </c>
      <c r="H4455" s="2" t="str">
        <f>VLOOKUP(G4455,Sheet1!J:O,6,0)</f>
        <v>华南大区</v>
      </c>
      <c r="I4455">
        <v>147</v>
      </c>
      <c r="J4455">
        <v>8</v>
      </c>
      <c r="K4455" s="8">
        <f>VLOOKUP(C4455,'渗透率、续签率'!B:C,2,0)</f>
        <v>0.51800000000000002</v>
      </c>
      <c r="L4455" s="6">
        <f t="shared" si="415"/>
        <v>5.4421768707482991E-2</v>
      </c>
      <c r="M4455">
        <v>52</v>
      </c>
      <c r="N4455">
        <v>7</v>
      </c>
      <c r="O4455" s="24">
        <f t="shared" si="416"/>
        <v>0.13461538461538461</v>
      </c>
      <c r="P4455" s="35">
        <f>VLOOKUP(E4455,'参数设置&amp;汇总'!O:X,10,0)</f>
        <v>0.45</v>
      </c>
      <c r="Q4455" s="37">
        <f t="shared" si="417"/>
        <v>23.400000000000002</v>
      </c>
      <c r="R4455">
        <v>0.85</v>
      </c>
      <c r="S4455" s="38">
        <f t="shared" si="418"/>
        <v>23.263529411764708</v>
      </c>
      <c r="T4455" s="9">
        <f t="shared" si="419"/>
        <v>10.073108235294118</v>
      </c>
      <c r="U4455" s="1"/>
      <c r="V4455" s="11"/>
    </row>
    <row r="4456" spans="2:22" ht="18">
      <c r="B4456" t="s">
        <v>550</v>
      </c>
      <c r="C4456" t="s">
        <v>12</v>
      </c>
      <c r="D4456" t="str">
        <f>VLOOKUP(G4456,Sheet1!J:K,2,0)</f>
        <v>C</v>
      </c>
      <c r="E4456" t="str">
        <f t="shared" si="414"/>
        <v>C语言培训</v>
      </c>
      <c r="F4456" t="str">
        <f>VLOOKUP(G4456,Sheet1!J:L,3,0)</f>
        <v>江苏省</v>
      </c>
      <c r="G4456" t="s">
        <v>151</v>
      </c>
      <c r="H4456" s="2" t="str">
        <f>VLOOKUP(G4456,Sheet1!J:O,6,0)</f>
        <v>华北大区</v>
      </c>
      <c r="I4456">
        <v>116</v>
      </c>
      <c r="J4456">
        <v>4</v>
      </c>
      <c r="K4456" s="8">
        <f>VLOOKUP(C4456,'渗透率、续签率'!B:C,2,0)</f>
        <v>0.51800000000000002</v>
      </c>
      <c r="L4456" s="6">
        <f t="shared" si="415"/>
        <v>3.4482758620689655E-2</v>
      </c>
      <c r="M4456">
        <v>16</v>
      </c>
      <c r="N4456">
        <v>4</v>
      </c>
      <c r="O4456" s="24">
        <f t="shared" si="416"/>
        <v>0.25</v>
      </c>
      <c r="P4456" s="35">
        <f>VLOOKUP(E4456,'参数设置&amp;汇总'!O:X,10,0)</f>
        <v>0.25</v>
      </c>
      <c r="Q4456" s="37">
        <f t="shared" si="417"/>
        <v>4</v>
      </c>
      <c r="R4456">
        <v>0.85</v>
      </c>
      <c r="S4456" s="38">
        <f t="shared" si="418"/>
        <v>2.2682352941176469</v>
      </c>
      <c r="T4456" s="9">
        <f t="shared" si="419"/>
        <v>0.98214588235294109</v>
      </c>
      <c r="U4456" s="1"/>
      <c r="V4456" s="11"/>
    </row>
    <row r="4457" spans="2:22" ht="18">
      <c r="B4457" t="s">
        <v>550</v>
      </c>
      <c r="C4457" t="s">
        <v>12</v>
      </c>
      <c r="D4457" t="str">
        <f>VLOOKUP(G4457,Sheet1!J:K,2,0)</f>
        <v>C</v>
      </c>
      <c r="E4457" t="str">
        <f t="shared" si="414"/>
        <v>C语言培训</v>
      </c>
      <c r="F4457" t="str">
        <f>VLOOKUP(G4457,Sheet1!J:L,3,0)</f>
        <v>河南省</v>
      </c>
      <c r="G4457" t="s">
        <v>152</v>
      </c>
      <c r="H4457" s="2" t="str">
        <f>VLOOKUP(G4457,Sheet1!J:O,6,0)</f>
        <v>华北大区</v>
      </c>
      <c r="I4457">
        <v>104</v>
      </c>
      <c r="J4457">
        <v>0</v>
      </c>
      <c r="K4457" s="8">
        <f>VLOOKUP(C4457,'渗透率、续签率'!B:C,2,0)</f>
        <v>0.51800000000000002</v>
      </c>
      <c r="L4457" s="6">
        <f t="shared" si="415"/>
        <v>0</v>
      </c>
      <c r="M4457">
        <v>7</v>
      </c>
      <c r="N4457">
        <v>0</v>
      </c>
      <c r="O4457" s="24">
        <f t="shared" si="416"/>
        <v>0</v>
      </c>
      <c r="P4457" s="35">
        <f>VLOOKUP(E4457,'参数设置&amp;汇总'!O:X,10,0)</f>
        <v>0.25</v>
      </c>
      <c r="Q4457" s="37">
        <f t="shared" si="417"/>
        <v>1.75</v>
      </c>
      <c r="R4457">
        <v>0.85</v>
      </c>
      <c r="S4457" s="38">
        <f t="shared" si="418"/>
        <v>2.0588235294117649</v>
      </c>
      <c r="T4457" s="9">
        <f t="shared" si="419"/>
        <v>0.89147058823529424</v>
      </c>
      <c r="U4457" s="1"/>
      <c r="V4457" s="11"/>
    </row>
    <row r="4458" spans="2:22" ht="18">
      <c r="B4458" t="s">
        <v>550</v>
      </c>
      <c r="C4458" t="s">
        <v>12</v>
      </c>
      <c r="D4458" t="str">
        <f>VLOOKUP(G4458,Sheet1!J:K,2,0)</f>
        <v>C</v>
      </c>
      <c r="E4458" t="str">
        <f t="shared" si="414"/>
        <v>C语言培训</v>
      </c>
      <c r="F4458" t="str">
        <f>VLOOKUP(G4458,Sheet1!J:L,3,0)</f>
        <v>新疆维吾尔自治区</v>
      </c>
      <c r="G4458" t="s">
        <v>153</v>
      </c>
      <c r="H4458" s="2" t="str">
        <f>VLOOKUP(G4458,Sheet1!J:O,6,0)</f>
        <v>华北大区</v>
      </c>
      <c r="I4458">
        <v>0</v>
      </c>
      <c r="J4458">
        <v>0</v>
      </c>
      <c r="K4458" s="8">
        <f>VLOOKUP(C4458,'渗透率、续签率'!B:C,2,0)</f>
        <v>0.51800000000000002</v>
      </c>
      <c r="L4458" s="6" t="e">
        <f t="shared" si="415"/>
        <v>#DIV/0!</v>
      </c>
      <c r="M4458">
        <v>0</v>
      </c>
      <c r="N4458">
        <v>0</v>
      </c>
      <c r="O4458" s="24" t="e">
        <f t="shared" si="416"/>
        <v>#DIV/0!</v>
      </c>
      <c r="P4458" s="35">
        <f>VLOOKUP(E4458,'参数设置&amp;汇总'!O:X,10,0)</f>
        <v>0.25</v>
      </c>
      <c r="Q4458" s="37">
        <f t="shared" si="417"/>
        <v>0</v>
      </c>
      <c r="R4458">
        <v>0.85</v>
      </c>
      <c r="S4458" s="38">
        <f t="shared" si="418"/>
        <v>0</v>
      </c>
      <c r="T4458" s="9">
        <f t="shared" si="419"/>
        <v>0</v>
      </c>
      <c r="V4458" s="11"/>
    </row>
    <row r="4459" spans="2:22" ht="18">
      <c r="B4459" t="s">
        <v>550</v>
      </c>
      <c r="C4459" t="s">
        <v>12</v>
      </c>
      <c r="D4459" t="str">
        <f>VLOOKUP(G4459,Sheet1!J:K,2,0)</f>
        <v>B</v>
      </c>
      <c r="E4459" t="str">
        <f t="shared" si="414"/>
        <v>B语言培训</v>
      </c>
      <c r="F4459" t="str">
        <f>VLOOKUP(G4459,Sheet1!J:L,3,0)</f>
        <v>福建省</v>
      </c>
      <c r="G4459" t="s">
        <v>66</v>
      </c>
      <c r="H4459" s="2" t="str">
        <f>VLOOKUP(G4459,Sheet1!J:O,6,0)</f>
        <v>华南大区</v>
      </c>
      <c r="I4459">
        <v>198</v>
      </c>
      <c r="J4459">
        <v>21</v>
      </c>
      <c r="K4459" s="8">
        <f>VLOOKUP(C4459,'渗透率、续签率'!B:C,2,0)</f>
        <v>0.51800000000000002</v>
      </c>
      <c r="L4459" s="6">
        <f t="shared" si="415"/>
        <v>0.10606060606060606</v>
      </c>
      <c r="M4459">
        <v>30</v>
      </c>
      <c r="N4459">
        <v>17</v>
      </c>
      <c r="O4459" s="24">
        <f t="shared" si="416"/>
        <v>0.56666666666666665</v>
      </c>
      <c r="P4459" s="35">
        <f>VLOOKUP(E4459,'参数设置&amp;汇总'!O:X,10,0)</f>
        <v>0.45</v>
      </c>
      <c r="Q4459" s="37">
        <f t="shared" si="417"/>
        <v>17</v>
      </c>
      <c r="R4459">
        <v>0.85</v>
      </c>
      <c r="S4459" s="38">
        <f t="shared" si="418"/>
        <v>9.6399999999999988</v>
      </c>
      <c r="T4459" s="9">
        <f t="shared" si="419"/>
        <v>4.1741199999999994</v>
      </c>
      <c r="U4459" s="1"/>
      <c r="V4459" s="11"/>
    </row>
    <row r="4460" spans="2:22" ht="18">
      <c r="B4460" t="s">
        <v>550</v>
      </c>
      <c r="C4460" t="s">
        <v>12</v>
      </c>
      <c r="D4460" t="str">
        <f>VLOOKUP(G4460,Sheet1!J:K,2,0)</f>
        <v>C</v>
      </c>
      <c r="E4460" t="str">
        <f t="shared" si="414"/>
        <v>C语言培训</v>
      </c>
      <c r="F4460" t="str">
        <f>VLOOKUP(G4460,Sheet1!J:L,3,0)</f>
        <v>新疆维吾尔自治区</v>
      </c>
      <c r="G4460" t="s">
        <v>154</v>
      </c>
      <c r="H4460" s="2" t="str">
        <f>VLOOKUP(G4460,Sheet1!J:O,6,0)</f>
        <v>华北大区</v>
      </c>
      <c r="I4460">
        <v>0</v>
      </c>
      <c r="J4460">
        <v>0</v>
      </c>
      <c r="K4460" s="8">
        <f>VLOOKUP(C4460,'渗透率、续签率'!B:C,2,0)</f>
        <v>0.51800000000000002</v>
      </c>
      <c r="L4460" s="6" t="e">
        <f t="shared" si="415"/>
        <v>#DIV/0!</v>
      </c>
      <c r="M4460">
        <v>0</v>
      </c>
      <c r="N4460">
        <v>0</v>
      </c>
      <c r="O4460" s="24" t="e">
        <f t="shared" si="416"/>
        <v>#DIV/0!</v>
      </c>
      <c r="P4460" s="35">
        <f>VLOOKUP(E4460,'参数设置&amp;汇总'!O:X,10,0)</f>
        <v>0.25</v>
      </c>
      <c r="Q4460" s="37">
        <f t="shared" si="417"/>
        <v>0</v>
      </c>
      <c r="R4460">
        <v>0.85</v>
      </c>
      <c r="S4460" s="38">
        <f t="shared" si="418"/>
        <v>0</v>
      </c>
      <c r="T4460" s="9">
        <f t="shared" si="419"/>
        <v>0</v>
      </c>
      <c r="U4460" s="1"/>
      <c r="V4460" s="11"/>
    </row>
    <row r="4461" spans="2:22" ht="18">
      <c r="B4461" t="s">
        <v>550</v>
      </c>
      <c r="C4461" t="s">
        <v>12</v>
      </c>
      <c r="D4461" t="str">
        <f>VLOOKUP(G4461,Sheet1!J:K,2,0)</f>
        <v>C</v>
      </c>
      <c r="E4461" t="str">
        <f t="shared" si="414"/>
        <v>C语言培训</v>
      </c>
      <c r="F4461" t="str">
        <f>VLOOKUP(G4461,Sheet1!J:L,3,0)</f>
        <v>黑龙江省</v>
      </c>
      <c r="G4461" t="s">
        <v>155</v>
      </c>
      <c r="H4461" s="2" t="str">
        <f>VLOOKUP(G4461,Sheet1!J:O,6,0)</f>
        <v>华北大区</v>
      </c>
      <c r="I4461">
        <v>16</v>
      </c>
      <c r="J4461">
        <v>0</v>
      </c>
      <c r="K4461" s="8">
        <f>VLOOKUP(C4461,'渗透率、续签率'!B:C,2,0)</f>
        <v>0.51800000000000002</v>
      </c>
      <c r="L4461" s="6">
        <f t="shared" si="415"/>
        <v>0</v>
      </c>
      <c r="M4461">
        <v>0</v>
      </c>
      <c r="N4461">
        <v>0</v>
      </c>
      <c r="O4461" s="24" t="e">
        <f t="shared" si="416"/>
        <v>#DIV/0!</v>
      </c>
      <c r="P4461" s="35">
        <f>VLOOKUP(E4461,'参数设置&amp;汇总'!O:X,10,0)</f>
        <v>0.25</v>
      </c>
      <c r="Q4461" s="37">
        <f t="shared" si="417"/>
        <v>0</v>
      </c>
      <c r="R4461">
        <v>0.85</v>
      </c>
      <c r="S4461" s="38">
        <f t="shared" si="418"/>
        <v>0</v>
      </c>
      <c r="T4461" s="9">
        <f t="shared" si="419"/>
        <v>0</v>
      </c>
      <c r="U4461" s="1"/>
      <c r="V4461" s="11"/>
    </row>
    <row r="4462" spans="2:22" ht="18">
      <c r="B4462" t="s">
        <v>550</v>
      </c>
      <c r="C4462" t="s">
        <v>12</v>
      </c>
      <c r="D4462" t="str">
        <f>VLOOKUP(G4462,Sheet1!J:K,2,0)</f>
        <v>C</v>
      </c>
      <c r="E4462" t="str">
        <f t="shared" si="414"/>
        <v>C语言培训</v>
      </c>
      <c r="F4462" t="str">
        <f>VLOOKUP(G4462,Sheet1!J:L,3,0)</f>
        <v>新疆维吾尔自治区</v>
      </c>
      <c r="G4462" t="s">
        <v>156</v>
      </c>
      <c r="H4462" s="2" t="str">
        <f>VLOOKUP(G4462,Sheet1!J:O,6,0)</f>
        <v>华北大区</v>
      </c>
      <c r="I4462">
        <v>0</v>
      </c>
      <c r="J4462">
        <v>0</v>
      </c>
      <c r="K4462" s="8">
        <f>VLOOKUP(C4462,'渗透率、续签率'!B:C,2,0)</f>
        <v>0.51800000000000002</v>
      </c>
      <c r="L4462" s="6" t="e">
        <f t="shared" si="415"/>
        <v>#DIV/0!</v>
      </c>
      <c r="M4462">
        <v>0</v>
      </c>
      <c r="N4462">
        <v>0</v>
      </c>
      <c r="O4462" s="24" t="e">
        <f t="shared" si="416"/>
        <v>#DIV/0!</v>
      </c>
      <c r="P4462" s="35">
        <f>VLOOKUP(E4462,'参数设置&amp;汇总'!O:X,10,0)</f>
        <v>0.25</v>
      </c>
      <c r="Q4462" s="37">
        <f t="shared" si="417"/>
        <v>0</v>
      </c>
      <c r="R4462">
        <v>0.85</v>
      </c>
      <c r="S4462" s="38">
        <f t="shared" si="418"/>
        <v>0</v>
      </c>
      <c r="T4462" s="9">
        <f t="shared" si="419"/>
        <v>0</v>
      </c>
      <c r="U4462" s="1"/>
      <c r="V4462" s="11"/>
    </row>
    <row r="4463" spans="2:22" ht="18">
      <c r="B4463" t="s">
        <v>550</v>
      </c>
      <c r="C4463" t="s">
        <v>12</v>
      </c>
      <c r="D4463" t="str">
        <f>VLOOKUP(G4463,Sheet1!J:K,2,0)</f>
        <v>C</v>
      </c>
      <c r="E4463" t="str">
        <f t="shared" si="414"/>
        <v>C语言培训</v>
      </c>
      <c r="F4463" t="str">
        <f>VLOOKUP(G4463,Sheet1!J:L,3,0)</f>
        <v>浙江省</v>
      </c>
      <c r="G4463" t="s">
        <v>157</v>
      </c>
      <c r="H4463" s="2" t="str">
        <f>VLOOKUP(G4463,Sheet1!J:O,6,0)</f>
        <v>华南大区</v>
      </c>
      <c r="I4463">
        <v>119</v>
      </c>
      <c r="J4463">
        <v>4</v>
      </c>
      <c r="K4463" s="8">
        <f>VLOOKUP(C4463,'渗透率、续签率'!B:C,2,0)</f>
        <v>0.51800000000000002</v>
      </c>
      <c r="L4463" s="6">
        <f t="shared" si="415"/>
        <v>3.3613445378151259E-2</v>
      </c>
      <c r="M4463">
        <v>4</v>
      </c>
      <c r="N4463">
        <v>2</v>
      </c>
      <c r="O4463" s="24">
        <f t="shared" si="416"/>
        <v>0.5</v>
      </c>
      <c r="P4463" s="35">
        <f>VLOOKUP(E4463,'参数设置&amp;汇总'!O:X,10,0)</f>
        <v>0.25</v>
      </c>
      <c r="Q4463" s="37">
        <f t="shared" si="417"/>
        <v>2</v>
      </c>
      <c r="R4463">
        <v>0.85</v>
      </c>
      <c r="S4463" s="38">
        <f t="shared" si="418"/>
        <v>1.1341176470588235</v>
      </c>
      <c r="T4463" s="9">
        <f t="shared" si="419"/>
        <v>0.49107294117647055</v>
      </c>
      <c r="U4463" s="1"/>
      <c r="V4463" s="11"/>
    </row>
    <row r="4464" spans="2:22" ht="18">
      <c r="B4464" t="s">
        <v>550</v>
      </c>
      <c r="C4464" t="s">
        <v>12</v>
      </c>
      <c r="D4464" t="str">
        <f>VLOOKUP(G4464,Sheet1!J:K,2,0)</f>
        <v>C</v>
      </c>
      <c r="E4464" t="str">
        <f t="shared" si="414"/>
        <v>C语言培训</v>
      </c>
      <c r="F4464" t="str">
        <f>VLOOKUP(G4464,Sheet1!J:L,3,0)</f>
        <v>台湾省</v>
      </c>
      <c r="G4464" t="s">
        <v>158</v>
      </c>
      <c r="H4464" s="2">
        <f>VLOOKUP(G4464,Sheet1!J:O,6,0)</f>
        <v>0</v>
      </c>
      <c r="I4464" s="1">
        <v>1110</v>
      </c>
      <c r="J4464">
        <v>0</v>
      </c>
      <c r="K4464" s="8">
        <f>VLOOKUP(C4464,'渗透率、续签率'!B:C,2,0)</f>
        <v>0.51800000000000002</v>
      </c>
      <c r="L4464" s="6">
        <f t="shared" si="415"/>
        <v>0</v>
      </c>
      <c r="M4464">
        <v>0</v>
      </c>
      <c r="N4464">
        <v>0</v>
      </c>
      <c r="O4464" s="24" t="e">
        <f t="shared" si="416"/>
        <v>#DIV/0!</v>
      </c>
      <c r="P4464" s="35">
        <f>VLOOKUP(E4464,'参数设置&amp;汇总'!O:X,10,0)</f>
        <v>0.25</v>
      </c>
      <c r="Q4464" s="37">
        <f t="shared" si="417"/>
        <v>0</v>
      </c>
      <c r="R4464">
        <v>0.85</v>
      </c>
      <c r="S4464" s="38">
        <f t="shared" si="418"/>
        <v>0</v>
      </c>
      <c r="T4464" s="9">
        <f t="shared" si="419"/>
        <v>0</v>
      </c>
      <c r="U4464" s="1"/>
      <c r="V4464" s="11"/>
    </row>
    <row r="4465" spans="2:22" ht="18">
      <c r="B4465" t="s">
        <v>550</v>
      </c>
      <c r="C4465" t="s">
        <v>12</v>
      </c>
      <c r="D4465" t="str">
        <f>VLOOKUP(G4465,Sheet1!J:K,2,0)</f>
        <v>B</v>
      </c>
      <c r="E4465" t="str">
        <f t="shared" si="414"/>
        <v>B语言培训</v>
      </c>
      <c r="F4465" t="str">
        <f>VLOOKUP(G4465,Sheet1!J:L,3,0)</f>
        <v>安徽省</v>
      </c>
      <c r="G4465" t="s">
        <v>68</v>
      </c>
      <c r="H4465" s="2" t="str">
        <f>VLOOKUP(G4465,Sheet1!J:O,6,0)</f>
        <v>华南大区</v>
      </c>
      <c r="I4465">
        <v>331</v>
      </c>
      <c r="J4465">
        <v>24</v>
      </c>
      <c r="K4465" s="8">
        <f>VLOOKUP(C4465,'渗透率、续签率'!B:C,2,0)</f>
        <v>0.51800000000000002</v>
      </c>
      <c r="L4465" s="6">
        <f t="shared" si="415"/>
        <v>7.2507552870090641E-2</v>
      </c>
      <c r="M4465">
        <v>79</v>
      </c>
      <c r="N4465">
        <v>23</v>
      </c>
      <c r="O4465" s="24">
        <f t="shared" si="416"/>
        <v>0.29113924050632911</v>
      </c>
      <c r="P4465" s="35">
        <f>VLOOKUP(E4465,'参数设置&amp;汇总'!O:X,10,0)</f>
        <v>0.45</v>
      </c>
      <c r="Q4465" s="37">
        <f t="shared" si="417"/>
        <v>35.550000000000004</v>
      </c>
      <c r="R4465">
        <v>0.85</v>
      </c>
      <c r="S4465" s="38">
        <f t="shared" si="418"/>
        <v>27.807058823529417</v>
      </c>
      <c r="T4465" s="9">
        <f t="shared" si="419"/>
        <v>12.040456470588238</v>
      </c>
      <c r="U4465" s="1"/>
      <c r="V4465" s="11"/>
    </row>
    <row r="4466" spans="2:22" ht="18">
      <c r="B4466" t="s">
        <v>550</v>
      </c>
      <c r="C4466" t="s">
        <v>12</v>
      </c>
      <c r="D4466" t="str">
        <f>VLOOKUP(G4466,Sheet1!J:K,2,0)</f>
        <v>C</v>
      </c>
      <c r="E4466" t="str">
        <f t="shared" si="414"/>
        <v>C语言培训</v>
      </c>
      <c r="F4466" t="str">
        <f>VLOOKUP(G4466,Sheet1!J:L,3,0)</f>
        <v>江西省</v>
      </c>
      <c r="G4466" t="s">
        <v>159</v>
      </c>
      <c r="H4466" s="2" t="str">
        <f>VLOOKUP(G4466,Sheet1!J:O,6,0)</f>
        <v>华南大区</v>
      </c>
      <c r="I4466">
        <v>18</v>
      </c>
      <c r="J4466">
        <v>0</v>
      </c>
      <c r="K4466" s="8">
        <f>VLOOKUP(C4466,'渗透率、续签率'!B:C,2,0)</f>
        <v>0.51800000000000002</v>
      </c>
      <c r="L4466" s="6">
        <f t="shared" si="415"/>
        <v>0</v>
      </c>
      <c r="M4466">
        <v>2</v>
      </c>
      <c r="N4466">
        <v>0</v>
      </c>
      <c r="O4466" s="24">
        <f t="shared" si="416"/>
        <v>0</v>
      </c>
      <c r="P4466" s="35">
        <f>VLOOKUP(E4466,'参数设置&amp;汇总'!O:X,10,0)</f>
        <v>0.25</v>
      </c>
      <c r="Q4466" s="37">
        <f t="shared" si="417"/>
        <v>0.5</v>
      </c>
      <c r="R4466">
        <v>0.85</v>
      </c>
      <c r="S4466" s="38">
        <f t="shared" si="418"/>
        <v>0.58823529411764708</v>
      </c>
      <c r="T4466" s="9">
        <f t="shared" si="419"/>
        <v>0.25470588235294117</v>
      </c>
      <c r="U4466" s="1"/>
      <c r="V4466" s="11"/>
    </row>
    <row r="4467" spans="2:22" ht="18">
      <c r="B4467" t="s">
        <v>550</v>
      </c>
      <c r="C4467" t="s">
        <v>12</v>
      </c>
      <c r="D4467" t="str">
        <f>VLOOKUP(G4467,Sheet1!J:K,2,0)</f>
        <v>C</v>
      </c>
      <c r="E4467" t="str">
        <f t="shared" si="414"/>
        <v>C语言培训</v>
      </c>
      <c r="F4467" t="str">
        <f>VLOOKUP(G4467,Sheet1!J:L,3,0)</f>
        <v>吉林省</v>
      </c>
      <c r="G4467" t="s">
        <v>161</v>
      </c>
      <c r="H4467" s="2" t="str">
        <f>VLOOKUP(G4467,Sheet1!J:O,6,0)</f>
        <v>华北大区</v>
      </c>
      <c r="I4467">
        <v>62</v>
      </c>
      <c r="J4467">
        <v>2</v>
      </c>
      <c r="K4467" s="8">
        <f>VLOOKUP(C4467,'渗透率、续签率'!B:C,2,0)</f>
        <v>0.51800000000000002</v>
      </c>
      <c r="L4467" s="6">
        <f t="shared" si="415"/>
        <v>3.2258064516129031E-2</v>
      </c>
      <c r="M4467">
        <v>13</v>
      </c>
      <c r="N4467">
        <v>2</v>
      </c>
      <c r="O4467" s="24">
        <f t="shared" si="416"/>
        <v>0.15384615384615385</v>
      </c>
      <c r="P4467" s="35">
        <f>VLOOKUP(E4467,'参数设置&amp;汇总'!O:X,10,0)</f>
        <v>0.25</v>
      </c>
      <c r="Q4467" s="37">
        <f t="shared" si="417"/>
        <v>3.25</v>
      </c>
      <c r="R4467">
        <v>0.85</v>
      </c>
      <c r="S4467" s="38">
        <f t="shared" si="418"/>
        <v>2.6047058823529414</v>
      </c>
      <c r="T4467" s="9">
        <f t="shared" si="419"/>
        <v>1.1278376470588236</v>
      </c>
      <c r="V4467" s="11"/>
    </row>
    <row r="4468" spans="2:22" ht="18">
      <c r="B4468" t="s">
        <v>550</v>
      </c>
      <c r="C4468" t="s">
        <v>12</v>
      </c>
      <c r="D4468" t="str">
        <f>VLOOKUP(G4468,Sheet1!J:K,2,0)</f>
        <v>C</v>
      </c>
      <c r="E4468" t="str">
        <f t="shared" si="414"/>
        <v>C语言培训</v>
      </c>
      <c r="F4468" t="str">
        <f>VLOOKUP(G4468,Sheet1!J:L,3,0)</f>
        <v>新疆维吾尔自治区</v>
      </c>
      <c r="G4468" t="s">
        <v>162</v>
      </c>
      <c r="H4468" s="2" t="str">
        <f>VLOOKUP(G4468,Sheet1!J:O,6,0)</f>
        <v>华北大区</v>
      </c>
      <c r="I4468">
        <v>0</v>
      </c>
      <c r="J4468">
        <v>0</v>
      </c>
      <c r="K4468" s="8">
        <f>VLOOKUP(C4468,'渗透率、续签率'!B:C,2,0)</f>
        <v>0.51800000000000002</v>
      </c>
      <c r="L4468" s="6" t="e">
        <f t="shared" si="415"/>
        <v>#DIV/0!</v>
      </c>
      <c r="M4468">
        <v>0</v>
      </c>
      <c r="N4468">
        <v>0</v>
      </c>
      <c r="O4468" s="24" t="e">
        <f t="shared" si="416"/>
        <v>#DIV/0!</v>
      </c>
      <c r="P4468" s="35">
        <f>VLOOKUP(E4468,'参数设置&amp;汇总'!O:X,10,0)</f>
        <v>0.25</v>
      </c>
      <c r="Q4468" s="37">
        <f t="shared" si="417"/>
        <v>0</v>
      </c>
      <c r="R4468">
        <v>0.85</v>
      </c>
      <c r="S4468" s="38">
        <f t="shared" si="418"/>
        <v>0</v>
      </c>
      <c r="T4468" s="9">
        <f t="shared" si="419"/>
        <v>0</v>
      </c>
      <c r="V4468" s="11"/>
    </row>
    <row r="4469" spans="2:22" ht="18">
      <c r="B4469" t="s">
        <v>550</v>
      </c>
      <c r="C4469" t="s">
        <v>12</v>
      </c>
      <c r="D4469" t="str">
        <f>VLOOKUP(G4469,Sheet1!J:K,2,0)</f>
        <v>C</v>
      </c>
      <c r="E4469" t="str">
        <f t="shared" si="414"/>
        <v>C语言培训</v>
      </c>
      <c r="F4469" t="str">
        <f>VLOOKUP(G4469,Sheet1!J:L,3,0)</f>
        <v>山西省</v>
      </c>
      <c r="G4469" t="s">
        <v>163</v>
      </c>
      <c r="H4469" s="2" t="str">
        <f>VLOOKUP(G4469,Sheet1!J:O,6,0)</f>
        <v>华北大区</v>
      </c>
      <c r="I4469">
        <v>22</v>
      </c>
      <c r="J4469">
        <v>0</v>
      </c>
      <c r="K4469" s="8">
        <f>VLOOKUP(C4469,'渗透率、续签率'!B:C,2,0)</f>
        <v>0.51800000000000002</v>
      </c>
      <c r="L4469" s="6">
        <f t="shared" si="415"/>
        <v>0</v>
      </c>
      <c r="M4469">
        <v>2</v>
      </c>
      <c r="N4469">
        <v>0</v>
      </c>
      <c r="O4469" s="24">
        <f t="shared" si="416"/>
        <v>0</v>
      </c>
      <c r="P4469" s="35">
        <f>VLOOKUP(E4469,'参数设置&amp;汇总'!O:X,10,0)</f>
        <v>0.25</v>
      </c>
      <c r="Q4469" s="37">
        <f t="shared" si="417"/>
        <v>0.5</v>
      </c>
      <c r="R4469">
        <v>0.85</v>
      </c>
      <c r="S4469" s="38">
        <f t="shared" si="418"/>
        <v>0.58823529411764708</v>
      </c>
      <c r="T4469" s="9">
        <f t="shared" si="419"/>
        <v>0.25470588235294117</v>
      </c>
      <c r="V4469" s="11"/>
    </row>
    <row r="4470" spans="2:22" ht="18">
      <c r="B4470" t="s">
        <v>550</v>
      </c>
      <c r="C4470" t="s">
        <v>12</v>
      </c>
      <c r="D4470" t="str">
        <f>VLOOKUP(G4470,Sheet1!J:K,2,0)</f>
        <v>C</v>
      </c>
      <c r="E4470" t="str">
        <f t="shared" si="414"/>
        <v>C语言培训</v>
      </c>
      <c r="F4470" t="str">
        <f>VLOOKUP(G4470,Sheet1!J:L,3,0)</f>
        <v>宁夏回族自治区</v>
      </c>
      <c r="G4470" t="s">
        <v>164</v>
      </c>
      <c r="H4470" s="2" t="str">
        <f>VLOOKUP(G4470,Sheet1!J:O,6,0)</f>
        <v>华北大区</v>
      </c>
      <c r="I4470">
        <v>6</v>
      </c>
      <c r="J4470">
        <v>0</v>
      </c>
      <c r="K4470" s="8">
        <f>VLOOKUP(C4470,'渗透率、续签率'!B:C,2,0)</f>
        <v>0.51800000000000002</v>
      </c>
      <c r="L4470" s="6">
        <f t="shared" si="415"/>
        <v>0</v>
      </c>
      <c r="M4470">
        <v>0</v>
      </c>
      <c r="N4470">
        <v>0</v>
      </c>
      <c r="O4470" s="24" t="e">
        <f t="shared" si="416"/>
        <v>#DIV/0!</v>
      </c>
      <c r="P4470" s="35">
        <f>VLOOKUP(E4470,'参数设置&amp;汇总'!O:X,10,0)</f>
        <v>0.25</v>
      </c>
      <c r="Q4470" s="37">
        <f t="shared" si="417"/>
        <v>0</v>
      </c>
      <c r="R4470">
        <v>0.85</v>
      </c>
      <c r="S4470" s="38">
        <f t="shared" si="418"/>
        <v>0</v>
      </c>
      <c r="T4470" s="9">
        <f t="shared" si="419"/>
        <v>0</v>
      </c>
      <c r="V4470" s="11"/>
    </row>
    <row r="4471" spans="2:22" ht="18">
      <c r="B4471" t="s">
        <v>550</v>
      </c>
      <c r="C4471" t="s">
        <v>12</v>
      </c>
      <c r="D4471" t="str">
        <f>VLOOKUP(G4471,Sheet1!J:K,2,0)</f>
        <v>C</v>
      </c>
      <c r="E4471" t="str">
        <f t="shared" si="414"/>
        <v>C语言培训</v>
      </c>
      <c r="F4471" t="str">
        <f>VLOOKUP(G4471,Sheet1!J:L,3,0)</f>
        <v>河南省</v>
      </c>
      <c r="G4471" t="s">
        <v>165</v>
      </c>
      <c r="H4471" s="2" t="str">
        <f>VLOOKUP(G4471,Sheet1!J:O,6,0)</f>
        <v>华北大区</v>
      </c>
      <c r="I4471">
        <v>90</v>
      </c>
      <c r="J4471">
        <v>0</v>
      </c>
      <c r="K4471" s="8">
        <f>VLOOKUP(C4471,'渗透率、续签率'!B:C,2,0)</f>
        <v>0.51800000000000002</v>
      </c>
      <c r="L4471" s="6">
        <f t="shared" si="415"/>
        <v>0</v>
      </c>
      <c r="M4471">
        <v>0</v>
      </c>
      <c r="N4471">
        <v>0</v>
      </c>
      <c r="O4471" s="24" t="e">
        <f t="shared" si="416"/>
        <v>#DIV/0!</v>
      </c>
      <c r="P4471" s="35">
        <f>VLOOKUP(E4471,'参数设置&amp;汇总'!O:X,10,0)</f>
        <v>0.25</v>
      </c>
      <c r="Q4471" s="37">
        <f t="shared" si="417"/>
        <v>0</v>
      </c>
      <c r="R4471">
        <v>0.85</v>
      </c>
      <c r="S4471" s="38">
        <f t="shared" si="418"/>
        <v>0</v>
      </c>
      <c r="T4471" s="9">
        <f t="shared" si="419"/>
        <v>0</v>
      </c>
      <c r="U4471" s="1"/>
      <c r="V4471" s="11"/>
    </row>
    <row r="4472" spans="2:22" ht="18">
      <c r="B4472" t="s">
        <v>550</v>
      </c>
      <c r="C4472" t="s">
        <v>12</v>
      </c>
      <c r="D4472" t="str">
        <f>VLOOKUP(G4472,Sheet1!J:K,2,0)</f>
        <v>C</v>
      </c>
      <c r="E4472" t="str">
        <f t="shared" si="414"/>
        <v>C语言培训</v>
      </c>
      <c r="F4472" t="str">
        <f>VLOOKUP(G4472,Sheet1!J:L,3,0)</f>
        <v>内蒙古自治区</v>
      </c>
      <c r="G4472" t="s">
        <v>166</v>
      </c>
      <c r="H4472" s="2" t="str">
        <f>VLOOKUP(G4472,Sheet1!J:O,6,0)</f>
        <v>华北大区</v>
      </c>
      <c r="I4472">
        <v>28</v>
      </c>
      <c r="J4472">
        <v>0</v>
      </c>
      <c r="K4472" s="8">
        <f>VLOOKUP(C4472,'渗透率、续签率'!B:C,2,0)</f>
        <v>0.51800000000000002</v>
      </c>
      <c r="L4472" s="6">
        <f t="shared" si="415"/>
        <v>0</v>
      </c>
      <c r="M4472">
        <v>0</v>
      </c>
      <c r="N4472">
        <v>0</v>
      </c>
      <c r="O4472" s="24" t="e">
        <f t="shared" si="416"/>
        <v>#DIV/0!</v>
      </c>
      <c r="P4472" s="35">
        <f>VLOOKUP(E4472,'参数设置&amp;汇总'!O:X,10,0)</f>
        <v>0.25</v>
      </c>
      <c r="Q4472" s="37">
        <f t="shared" si="417"/>
        <v>0</v>
      </c>
      <c r="R4472">
        <v>0.85</v>
      </c>
      <c r="S4472" s="38">
        <f t="shared" si="418"/>
        <v>0</v>
      </c>
      <c r="T4472" s="9">
        <f t="shared" si="419"/>
        <v>0</v>
      </c>
      <c r="V4472" s="11"/>
    </row>
    <row r="4473" spans="2:22" ht="18">
      <c r="B4473" t="s">
        <v>550</v>
      </c>
      <c r="C4473" t="s">
        <v>12</v>
      </c>
      <c r="D4473" t="str">
        <f>VLOOKUP(G4473,Sheet1!J:K,2,0)</f>
        <v>C</v>
      </c>
      <c r="E4473" t="str">
        <f t="shared" si="414"/>
        <v>C语言培训</v>
      </c>
      <c r="F4473" t="str">
        <f>VLOOKUP(G4473,Sheet1!J:L,3,0)</f>
        <v>内蒙古自治区</v>
      </c>
      <c r="G4473" t="s">
        <v>167</v>
      </c>
      <c r="H4473" s="2" t="str">
        <f>VLOOKUP(G4473,Sheet1!J:O,6,0)</f>
        <v>华北大区</v>
      </c>
      <c r="I4473">
        <v>74</v>
      </c>
      <c r="J4473">
        <v>6</v>
      </c>
      <c r="K4473" s="8">
        <f>VLOOKUP(C4473,'渗透率、续签率'!B:C,2,0)</f>
        <v>0.51800000000000002</v>
      </c>
      <c r="L4473" s="6">
        <f t="shared" si="415"/>
        <v>8.1081081081081086E-2</v>
      </c>
      <c r="M4473">
        <v>10</v>
      </c>
      <c r="N4473">
        <v>5</v>
      </c>
      <c r="O4473" s="24">
        <f t="shared" si="416"/>
        <v>0.5</v>
      </c>
      <c r="P4473" s="35">
        <f>VLOOKUP(E4473,'参数设置&amp;汇总'!O:X,10,0)</f>
        <v>0.25</v>
      </c>
      <c r="Q4473" s="37">
        <f t="shared" si="417"/>
        <v>5</v>
      </c>
      <c r="R4473">
        <v>0.85</v>
      </c>
      <c r="S4473" s="38">
        <f t="shared" si="418"/>
        <v>2.835294117647059</v>
      </c>
      <c r="T4473" s="9">
        <f t="shared" si="419"/>
        <v>1.2276823529411764</v>
      </c>
      <c r="V4473" s="11"/>
    </row>
    <row r="4474" spans="2:22" ht="18">
      <c r="B4474" t="s">
        <v>550</v>
      </c>
      <c r="C4474" t="s">
        <v>12</v>
      </c>
      <c r="D4474" t="str">
        <f>VLOOKUP(G4474,Sheet1!J:K,2,0)</f>
        <v>C</v>
      </c>
      <c r="E4474" t="str">
        <f t="shared" si="414"/>
        <v>C语言培训</v>
      </c>
      <c r="F4474" t="str">
        <f>VLOOKUP(G4474,Sheet1!J:L,3,0)</f>
        <v>新疆维吾尔自治区</v>
      </c>
      <c r="G4474" t="s">
        <v>168</v>
      </c>
      <c r="H4474" s="2" t="str">
        <f>VLOOKUP(G4474,Sheet1!J:O,6,0)</f>
        <v>华北大区</v>
      </c>
      <c r="I4474">
        <v>5</v>
      </c>
      <c r="J4474">
        <v>0</v>
      </c>
      <c r="K4474" s="8">
        <f>VLOOKUP(C4474,'渗透率、续签率'!B:C,2,0)</f>
        <v>0.51800000000000002</v>
      </c>
      <c r="L4474" s="6">
        <f t="shared" si="415"/>
        <v>0</v>
      </c>
      <c r="M4474">
        <v>0</v>
      </c>
      <c r="N4474">
        <v>0</v>
      </c>
      <c r="O4474" s="24" t="e">
        <f t="shared" si="416"/>
        <v>#DIV/0!</v>
      </c>
      <c r="P4474" s="35">
        <f>VLOOKUP(E4474,'参数设置&amp;汇总'!O:X,10,0)</f>
        <v>0.25</v>
      </c>
      <c r="Q4474" s="37">
        <f t="shared" si="417"/>
        <v>0</v>
      </c>
      <c r="R4474">
        <v>0.85</v>
      </c>
      <c r="S4474" s="38">
        <f t="shared" si="418"/>
        <v>0</v>
      </c>
      <c r="T4474" s="9">
        <f t="shared" si="419"/>
        <v>0</v>
      </c>
      <c r="U4474" s="1"/>
      <c r="V4474" s="11"/>
    </row>
    <row r="4475" spans="2:22" ht="18">
      <c r="B4475" t="s">
        <v>550</v>
      </c>
      <c r="C4475" t="s">
        <v>12</v>
      </c>
      <c r="D4475" t="str">
        <f>VLOOKUP(G4475,Sheet1!J:K,2,0)</f>
        <v>C</v>
      </c>
      <c r="E4475" t="str">
        <f t="shared" si="414"/>
        <v>C语言培训</v>
      </c>
      <c r="F4475" t="str">
        <f>VLOOKUP(G4475,Sheet1!J:L,3,0)</f>
        <v>湖北省</v>
      </c>
      <c r="G4475" t="s">
        <v>169</v>
      </c>
      <c r="H4475" s="2" t="str">
        <f>VLOOKUP(G4475,Sheet1!J:O,6,0)</f>
        <v>华南大区</v>
      </c>
      <c r="I4475">
        <v>30</v>
      </c>
      <c r="J4475">
        <v>0</v>
      </c>
      <c r="K4475" s="8">
        <f>VLOOKUP(C4475,'渗透率、续签率'!B:C,2,0)</f>
        <v>0.51800000000000002</v>
      </c>
      <c r="L4475" s="6">
        <f t="shared" si="415"/>
        <v>0</v>
      </c>
      <c r="M4475">
        <v>2</v>
      </c>
      <c r="N4475">
        <v>0</v>
      </c>
      <c r="O4475" s="24">
        <f t="shared" si="416"/>
        <v>0</v>
      </c>
      <c r="P4475" s="35">
        <f>VLOOKUP(E4475,'参数设置&amp;汇总'!O:X,10,0)</f>
        <v>0.25</v>
      </c>
      <c r="Q4475" s="37">
        <f t="shared" si="417"/>
        <v>0.5</v>
      </c>
      <c r="R4475">
        <v>0.85</v>
      </c>
      <c r="S4475" s="38">
        <f t="shared" si="418"/>
        <v>0.58823529411764708</v>
      </c>
      <c r="T4475" s="9">
        <f t="shared" si="419"/>
        <v>0.25470588235294117</v>
      </c>
      <c r="V4475" s="11"/>
    </row>
    <row r="4476" spans="2:22" ht="18">
      <c r="B4476" t="s">
        <v>550</v>
      </c>
      <c r="C4476" t="s">
        <v>12</v>
      </c>
      <c r="D4476" t="str">
        <f>VLOOKUP(G4476,Sheet1!J:K,2,0)</f>
        <v>C</v>
      </c>
      <c r="E4476" t="str">
        <f t="shared" si="414"/>
        <v>C语言培训</v>
      </c>
      <c r="F4476" t="str">
        <f>VLOOKUP(G4476,Sheet1!J:L,3,0)</f>
        <v>陕西省</v>
      </c>
      <c r="G4476" t="s">
        <v>170</v>
      </c>
      <c r="H4476" s="2" t="str">
        <f>VLOOKUP(G4476,Sheet1!J:O,6,0)</f>
        <v>华北大区</v>
      </c>
      <c r="I4476">
        <v>42</v>
      </c>
      <c r="J4476">
        <v>1</v>
      </c>
      <c r="K4476" s="8">
        <f>VLOOKUP(C4476,'渗透率、续签率'!B:C,2,0)</f>
        <v>0.51800000000000002</v>
      </c>
      <c r="L4476" s="6">
        <f t="shared" si="415"/>
        <v>2.3809523809523808E-2</v>
      </c>
      <c r="M4476">
        <v>2</v>
      </c>
      <c r="N4476">
        <v>1</v>
      </c>
      <c r="O4476" s="24">
        <f t="shared" si="416"/>
        <v>0.5</v>
      </c>
      <c r="P4476" s="35">
        <f>VLOOKUP(E4476,'参数设置&amp;汇总'!O:X,10,0)</f>
        <v>0.25</v>
      </c>
      <c r="Q4476" s="37">
        <f t="shared" si="417"/>
        <v>1</v>
      </c>
      <c r="R4476">
        <v>0.85</v>
      </c>
      <c r="S4476" s="38">
        <f t="shared" si="418"/>
        <v>0.56705882352941173</v>
      </c>
      <c r="T4476" s="9">
        <f t="shared" si="419"/>
        <v>0.24553647058823527</v>
      </c>
      <c r="U4476" s="1"/>
      <c r="V4476" s="11"/>
    </row>
    <row r="4477" spans="2:22" ht="18">
      <c r="B4477" t="s">
        <v>550</v>
      </c>
      <c r="C4477" t="s">
        <v>12</v>
      </c>
      <c r="D4477" t="str">
        <f>VLOOKUP(G4477,Sheet1!J:K,2,0)</f>
        <v>C</v>
      </c>
      <c r="E4477" t="str">
        <f t="shared" si="414"/>
        <v>C语言培训</v>
      </c>
      <c r="F4477" t="str">
        <f>VLOOKUP(G4477,Sheet1!J:L,3,0)</f>
        <v>新疆维吾尔自治区</v>
      </c>
      <c r="G4477" t="s">
        <v>171</v>
      </c>
      <c r="H4477" s="2" t="str">
        <f>VLOOKUP(G4477,Sheet1!J:O,6,0)</f>
        <v>华北大区</v>
      </c>
      <c r="I4477">
        <v>2</v>
      </c>
      <c r="J4477">
        <v>0</v>
      </c>
      <c r="K4477" s="8">
        <f>VLOOKUP(C4477,'渗透率、续签率'!B:C,2,0)</f>
        <v>0.51800000000000002</v>
      </c>
      <c r="L4477" s="6">
        <f t="shared" si="415"/>
        <v>0</v>
      </c>
      <c r="M4477">
        <v>0</v>
      </c>
      <c r="N4477">
        <v>0</v>
      </c>
      <c r="O4477" s="24" t="e">
        <f t="shared" si="416"/>
        <v>#DIV/0!</v>
      </c>
      <c r="P4477" s="35">
        <f>VLOOKUP(E4477,'参数设置&amp;汇总'!O:X,10,0)</f>
        <v>0.25</v>
      </c>
      <c r="Q4477" s="37">
        <f t="shared" si="417"/>
        <v>0</v>
      </c>
      <c r="R4477">
        <v>0.85</v>
      </c>
      <c r="S4477" s="38">
        <f t="shared" si="418"/>
        <v>0</v>
      </c>
      <c r="T4477" s="9">
        <f t="shared" si="419"/>
        <v>0</v>
      </c>
      <c r="U4477" s="1"/>
      <c r="V4477" s="11"/>
    </row>
    <row r="4478" spans="2:22" ht="18">
      <c r="B4478" t="s">
        <v>550</v>
      </c>
      <c r="C4478" t="s">
        <v>12</v>
      </c>
      <c r="D4478" t="str">
        <f>VLOOKUP(G4478,Sheet1!J:K,2,0)</f>
        <v>C</v>
      </c>
      <c r="E4478" t="str">
        <f t="shared" si="414"/>
        <v>C语言培训</v>
      </c>
      <c r="F4478" t="str">
        <f>VLOOKUP(G4478,Sheet1!J:L,3,0)</f>
        <v>黑龙江省</v>
      </c>
      <c r="G4478" t="s">
        <v>172</v>
      </c>
      <c r="H4478" s="2" t="str">
        <f>VLOOKUP(G4478,Sheet1!J:O,6,0)</f>
        <v>华北大区</v>
      </c>
      <c r="I4478">
        <v>223</v>
      </c>
      <c r="J4478">
        <v>16</v>
      </c>
      <c r="K4478" s="8">
        <f>VLOOKUP(C4478,'渗透率、续签率'!B:C,2,0)</f>
        <v>0.51800000000000002</v>
      </c>
      <c r="L4478" s="6">
        <f t="shared" si="415"/>
        <v>7.1748878923766815E-2</v>
      </c>
      <c r="M4478">
        <v>50</v>
      </c>
      <c r="N4478">
        <v>16</v>
      </c>
      <c r="O4478" s="24">
        <f t="shared" si="416"/>
        <v>0.32</v>
      </c>
      <c r="P4478" s="35">
        <f>VLOOKUP(E4478,'参数设置&amp;汇总'!O:X,10,0)</f>
        <v>0.25</v>
      </c>
      <c r="Q4478" s="37">
        <f t="shared" si="417"/>
        <v>16</v>
      </c>
      <c r="R4478">
        <v>0.85</v>
      </c>
      <c r="S4478" s="38">
        <f t="shared" si="418"/>
        <v>9.0729411764705876</v>
      </c>
      <c r="T4478" s="9">
        <f t="shared" si="419"/>
        <v>3.9285835294117644</v>
      </c>
      <c r="V4478" s="11"/>
    </row>
    <row r="4479" spans="2:22" ht="18">
      <c r="B4479" t="s">
        <v>550</v>
      </c>
      <c r="C4479" t="s">
        <v>12</v>
      </c>
      <c r="D4479" t="str">
        <f>VLOOKUP(G4479,Sheet1!J:K,2,0)</f>
        <v>C</v>
      </c>
      <c r="E4479" t="str">
        <f t="shared" si="414"/>
        <v>C语言培训</v>
      </c>
      <c r="F4479" t="str">
        <f>VLOOKUP(G4479,Sheet1!J:L,3,0)</f>
        <v>河北省</v>
      </c>
      <c r="G4479" t="s">
        <v>173</v>
      </c>
      <c r="H4479" s="2" t="str">
        <f>VLOOKUP(G4479,Sheet1!J:O,6,0)</f>
        <v>华北大区</v>
      </c>
      <c r="I4479">
        <v>155</v>
      </c>
      <c r="J4479">
        <v>3</v>
      </c>
      <c r="K4479" s="8">
        <f>VLOOKUP(C4479,'渗透率、续签率'!B:C,2,0)</f>
        <v>0.51800000000000002</v>
      </c>
      <c r="L4479" s="6">
        <f t="shared" si="415"/>
        <v>1.935483870967742E-2</v>
      </c>
      <c r="M4479">
        <v>9</v>
      </c>
      <c r="N4479">
        <v>2</v>
      </c>
      <c r="O4479" s="24">
        <f t="shared" si="416"/>
        <v>0.22222222222222221</v>
      </c>
      <c r="P4479" s="35">
        <f>VLOOKUP(E4479,'参数设置&amp;汇总'!O:X,10,0)</f>
        <v>0.25</v>
      </c>
      <c r="Q4479" s="37">
        <f t="shared" si="417"/>
        <v>2.25</v>
      </c>
      <c r="R4479">
        <v>0.85</v>
      </c>
      <c r="S4479" s="38">
        <f t="shared" si="418"/>
        <v>1.428235294117647</v>
      </c>
      <c r="T4479" s="9">
        <f t="shared" si="419"/>
        <v>0.61842588235294116</v>
      </c>
      <c r="V4479" s="11"/>
    </row>
    <row r="4480" spans="2:22" ht="18">
      <c r="B4480" t="s">
        <v>550</v>
      </c>
      <c r="C4480" t="s">
        <v>12</v>
      </c>
      <c r="D4480" t="str">
        <f>VLOOKUP(G4480,Sheet1!J:K,2,0)</f>
        <v>C</v>
      </c>
      <c r="E4480" t="str">
        <f t="shared" si="414"/>
        <v>C语言培训</v>
      </c>
      <c r="F4480" t="str">
        <f>VLOOKUP(G4480,Sheet1!J:L,3,0)</f>
        <v>河南省</v>
      </c>
      <c r="G4480" t="s">
        <v>174</v>
      </c>
      <c r="H4480" s="2" t="str">
        <f>VLOOKUP(G4480,Sheet1!J:O,6,0)</f>
        <v>华北大区</v>
      </c>
      <c r="I4480">
        <v>101</v>
      </c>
      <c r="J4480">
        <v>0</v>
      </c>
      <c r="K4480" s="8">
        <f>VLOOKUP(C4480,'渗透率、续签率'!B:C,2,0)</f>
        <v>0.51800000000000002</v>
      </c>
      <c r="L4480" s="6">
        <f t="shared" si="415"/>
        <v>0</v>
      </c>
      <c r="M4480">
        <v>1</v>
      </c>
      <c r="N4480">
        <v>0</v>
      </c>
      <c r="O4480" s="24">
        <f t="shared" si="416"/>
        <v>0</v>
      </c>
      <c r="P4480" s="35">
        <f>VLOOKUP(E4480,'参数设置&amp;汇总'!O:X,10,0)</f>
        <v>0.25</v>
      </c>
      <c r="Q4480" s="37">
        <f t="shared" si="417"/>
        <v>0.25</v>
      </c>
      <c r="R4480">
        <v>0.85</v>
      </c>
      <c r="S4480" s="38">
        <f t="shared" si="418"/>
        <v>0.29411764705882354</v>
      </c>
      <c r="T4480" s="9">
        <f t="shared" si="419"/>
        <v>0.12735294117647059</v>
      </c>
      <c r="V4480" s="11"/>
    </row>
    <row r="4481" spans="2:22" ht="18">
      <c r="B4481" t="s">
        <v>550</v>
      </c>
      <c r="C4481" t="s">
        <v>12</v>
      </c>
      <c r="D4481" t="str">
        <f>VLOOKUP(G4481,Sheet1!J:K,2,0)</f>
        <v>C</v>
      </c>
      <c r="E4481" t="str">
        <f t="shared" si="414"/>
        <v>C语言培训</v>
      </c>
      <c r="F4481" t="str">
        <f>VLOOKUP(G4481,Sheet1!J:L,3,0)</f>
        <v>陕西省</v>
      </c>
      <c r="G4481" t="s">
        <v>175</v>
      </c>
      <c r="H4481" s="2" t="str">
        <f>VLOOKUP(G4481,Sheet1!J:O,6,0)</f>
        <v>华北大区</v>
      </c>
      <c r="I4481">
        <v>5</v>
      </c>
      <c r="J4481">
        <v>0</v>
      </c>
      <c r="K4481" s="8">
        <f>VLOOKUP(C4481,'渗透率、续签率'!B:C,2,0)</f>
        <v>0.51800000000000002</v>
      </c>
      <c r="L4481" s="6">
        <f t="shared" si="415"/>
        <v>0</v>
      </c>
      <c r="M4481">
        <v>1</v>
      </c>
      <c r="N4481">
        <v>0</v>
      </c>
      <c r="O4481" s="24">
        <f t="shared" si="416"/>
        <v>0</v>
      </c>
      <c r="P4481" s="35">
        <f>VLOOKUP(E4481,'参数设置&amp;汇总'!O:X,10,0)</f>
        <v>0.25</v>
      </c>
      <c r="Q4481" s="37">
        <f t="shared" si="417"/>
        <v>0.25</v>
      </c>
      <c r="R4481">
        <v>0.85</v>
      </c>
      <c r="S4481" s="38">
        <f t="shared" si="418"/>
        <v>0.29411764705882354</v>
      </c>
      <c r="T4481" s="9">
        <f t="shared" si="419"/>
        <v>0.12735294117647059</v>
      </c>
      <c r="V4481" s="11"/>
    </row>
    <row r="4482" spans="2:22" ht="18">
      <c r="B4482" t="s">
        <v>550</v>
      </c>
      <c r="C4482" t="s">
        <v>12</v>
      </c>
      <c r="D4482" t="str">
        <f>VLOOKUP(G4482,Sheet1!J:K,2,0)</f>
        <v>C</v>
      </c>
      <c r="E4482" t="str">
        <f t="shared" si="414"/>
        <v>C语言培训</v>
      </c>
      <c r="F4482" t="str">
        <f>VLOOKUP(G4482,Sheet1!J:L,3,0)</f>
        <v>新疆维吾尔自治区</v>
      </c>
      <c r="G4482" t="s">
        <v>176</v>
      </c>
      <c r="H4482" s="2" t="str">
        <f>VLOOKUP(G4482,Sheet1!J:O,6,0)</f>
        <v>华北大区</v>
      </c>
      <c r="I4482">
        <v>12</v>
      </c>
      <c r="J4482">
        <v>1</v>
      </c>
      <c r="K4482" s="8">
        <f>VLOOKUP(C4482,'渗透率、续签率'!B:C,2,0)</f>
        <v>0.51800000000000002</v>
      </c>
      <c r="L4482" s="6">
        <f t="shared" si="415"/>
        <v>8.3333333333333329E-2</v>
      </c>
      <c r="M4482">
        <v>1</v>
      </c>
      <c r="N4482">
        <v>1</v>
      </c>
      <c r="O4482" s="24">
        <f t="shared" si="416"/>
        <v>1</v>
      </c>
      <c r="P4482" s="35">
        <f>VLOOKUP(E4482,'参数设置&amp;汇总'!O:X,10,0)</f>
        <v>0.25</v>
      </c>
      <c r="Q4482" s="37">
        <f t="shared" si="417"/>
        <v>1</v>
      </c>
      <c r="R4482">
        <v>0.85</v>
      </c>
      <c r="S4482" s="38">
        <f t="shared" si="418"/>
        <v>0.56705882352941173</v>
      </c>
      <c r="T4482" s="9">
        <f t="shared" si="419"/>
        <v>0.24553647058823527</v>
      </c>
      <c r="U4482" s="1"/>
      <c r="V4482" s="11"/>
    </row>
    <row r="4483" spans="2:22" ht="18">
      <c r="B4483" t="s">
        <v>550</v>
      </c>
      <c r="C4483" t="s">
        <v>12</v>
      </c>
      <c r="D4483" t="str">
        <f>VLOOKUP(G4483,Sheet1!J:K,2,0)</f>
        <v>C</v>
      </c>
      <c r="E4483" t="str">
        <f t="shared" ref="E4483:E4546" si="420">D4483&amp;C4483</f>
        <v>C语言培训</v>
      </c>
      <c r="F4483" t="str">
        <f>VLOOKUP(G4483,Sheet1!J:L,3,0)</f>
        <v>浙江省</v>
      </c>
      <c r="G4483" t="s">
        <v>177</v>
      </c>
      <c r="H4483" s="2" t="str">
        <f>VLOOKUP(G4483,Sheet1!J:O,6,0)</f>
        <v>华南大区</v>
      </c>
      <c r="I4483">
        <v>94</v>
      </c>
      <c r="J4483">
        <v>5</v>
      </c>
      <c r="K4483" s="8">
        <f>VLOOKUP(C4483,'渗透率、续签率'!B:C,2,0)</f>
        <v>0.51800000000000002</v>
      </c>
      <c r="L4483" s="6">
        <f t="shared" ref="L4483:L4546" si="421">J4483/I4483</f>
        <v>5.3191489361702128E-2</v>
      </c>
      <c r="M4483">
        <v>11</v>
      </c>
      <c r="N4483">
        <v>5</v>
      </c>
      <c r="O4483" s="24">
        <f t="shared" ref="O4483:O4546" si="422">N4483/M4483</f>
        <v>0.45454545454545453</v>
      </c>
      <c r="P4483" s="35">
        <f>VLOOKUP(E4483,'参数设置&amp;汇总'!O:X,10,0)</f>
        <v>0.25</v>
      </c>
      <c r="Q4483" s="37">
        <f t="shared" ref="Q4483:Q4546" si="423">IF(P4483*M4483&gt;=N4483,M4483*P4483,N4483)</f>
        <v>5</v>
      </c>
      <c r="R4483">
        <v>0.85</v>
      </c>
      <c r="S4483" s="38">
        <f t="shared" ref="S4483:S4546" si="424">((1-K4483)*N4483+IF(Q4483-N4483&gt;0,Q4483-N4483,0))/R4483</f>
        <v>2.835294117647059</v>
      </c>
      <c r="T4483" s="9">
        <f t="shared" ref="T4483:T4546" si="425">S4483*0.433</f>
        <v>1.2276823529411764</v>
      </c>
      <c r="V4483" s="11"/>
    </row>
    <row r="4484" spans="2:22" ht="18">
      <c r="B4484" t="s">
        <v>550</v>
      </c>
      <c r="C4484" t="s">
        <v>12</v>
      </c>
      <c r="D4484" t="str">
        <f>VLOOKUP(G4484,Sheet1!J:K,2,0)</f>
        <v>C</v>
      </c>
      <c r="E4484" t="str">
        <f t="shared" si="420"/>
        <v>C语言培训</v>
      </c>
      <c r="F4484" t="str">
        <f>VLOOKUP(G4484,Sheet1!J:L,3,0)</f>
        <v>甘肃省</v>
      </c>
      <c r="G4484" t="s">
        <v>178</v>
      </c>
      <c r="H4484" s="2" t="str">
        <f>VLOOKUP(G4484,Sheet1!J:O,6,0)</f>
        <v>华北大区</v>
      </c>
      <c r="I4484">
        <v>4</v>
      </c>
      <c r="J4484">
        <v>0</v>
      </c>
      <c r="K4484" s="8">
        <f>VLOOKUP(C4484,'渗透率、续签率'!B:C,2,0)</f>
        <v>0.51800000000000002</v>
      </c>
      <c r="L4484" s="6">
        <f t="shared" si="421"/>
        <v>0</v>
      </c>
      <c r="M4484">
        <v>0</v>
      </c>
      <c r="N4484">
        <v>0</v>
      </c>
      <c r="O4484" s="24" t="e">
        <f t="shared" si="422"/>
        <v>#DIV/0!</v>
      </c>
      <c r="P4484" s="35">
        <f>VLOOKUP(E4484,'参数设置&amp;汇总'!O:X,10,0)</f>
        <v>0.25</v>
      </c>
      <c r="Q4484" s="37">
        <f t="shared" si="423"/>
        <v>0</v>
      </c>
      <c r="R4484">
        <v>0.85</v>
      </c>
      <c r="S4484" s="38">
        <f t="shared" si="424"/>
        <v>0</v>
      </c>
      <c r="T4484" s="9">
        <f t="shared" si="425"/>
        <v>0</v>
      </c>
      <c r="V4484" s="11"/>
    </row>
    <row r="4485" spans="2:22" ht="18">
      <c r="B4485" t="s">
        <v>550</v>
      </c>
      <c r="C4485" t="s">
        <v>12</v>
      </c>
      <c r="D4485" t="str">
        <f>VLOOKUP(G4485,Sheet1!J:K,2,0)</f>
        <v>C</v>
      </c>
      <c r="E4485" t="str">
        <f t="shared" si="420"/>
        <v>C语言培训</v>
      </c>
      <c r="F4485" t="str">
        <f>VLOOKUP(G4485,Sheet1!J:L,3,0)</f>
        <v>吉林省</v>
      </c>
      <c r="G4485" t="s">
        <v>179</v>
      </c>
      <c r="H4485" s="2" t="str">
        <f>VLOOKUP(G4485,Sheet1!J:O,6,0)</f>
        <v>华北大区</v>
      </c>
      <c r="I4485">
        <v>33</v>
      </c>
      <c r="J4485">
        <v>0</v>
      </c>
      <c r="K4485" s="8">
        <f>VLOOKUP(C4485,'渗透率、续签率'!B:C,2,0)</f>
        <v>0.51800000000000002</v>
      </c>
      <c r="L4485" s="6">
        <f t="shared" si="421"/>
        <v>0</v>
      </c>
      <c r="M4485">
        <v>4</v>
      </c>
      <c r="N4485">
        <v>0</v>
      </c>
      <c r="O4485" s="24">
        <f t="shared" si="422"/>
        <v>0</v>
      </c>
      <c r="P4485" s="35">
        <f>VLOOKUP(E4485,'参数设置&amp;汇总'!O:X,10,0)</f>
        <v>0.25</v>
      </c>
      <c r="Q4485" s="37">
        <f t="shared" si="423"/>
        <v>1</v>
      </c>
      <c r="R4485">
        <v>0.85</v>
      </c>
      <c r="S4485" s="38">
        <f t="shared" si="424"/>
        <v>1.1764705882352942</v>
      </c>
      <c r="T4485" s="9">
        <f t="shared" si="425"/>
        <v>0.50941176470588234</v>
      </c>
      <c r="U4485" s="1"/>
      <c r="V4485" s="11"/>
    </row>
    <row r="4486" spans="2:22" ht="18">
      <c r="B4486" t="s">
        <v>550</v>
      </c>
      <c r="C4486" t="s">
        <v>12</v>
      </c>
      <c r="D4486" t="str">
        <f>VLOOKUP(G4486,Sheet1!J:K,2,0)</f>
        <v>C</v>
      </c>
      <c r="E4486" t="str">
        <f t="shared" si="420"/>
        <v>C语言培训</v>
      </c>
      <c r="F4486" t="str">
        <f>VLOOKUP(G4486,Sheet1!J:L,3,0)</f>
        <v>宁夏回族自治区</v>
      </c>
      <c r="G4486" t="s">
        <v>180</v>
      </c>
      <c r="H4486" s="2" t="str">
        <f>VLOOKUP(G4486,Sheet1!J:O,6,0)</f>
        <v>华北大区</v>
      </c>
      <c r="I4486">
        <v>3</v>
      </c>
      <c r="J4486">
        <v>0</v>
      </c>
      <c r="K4486" s="8">
        <f>VLOOKUP(C4486,'渗透率、续签率'!B:C,2,0)</f>
        <v>0.51800000000000002</v>
      </c>
      <c r="L4486" s="6">
        <f t="shared" si="421"/>
        <v>0</v>
      </c>
      <c r="M4486">
        <v>0</v>
      </c>
      <c r="N4486">
        <v>0</v>
      </c>
      <c r="O4486" s="24" t="e">
        <f t="shared" si="422"/>
        <v>#DIV/0!</v>
      </c>
      <c r="P4486" s="35">
        <f>VLOOKUP(E4486,'参数设置&amp;汇总'!O:X,10,0)</f>
        <v>0.25</v>
      </c>
      <c r="Q4486" s="37">
        <f t="shared" si="423"/>
        <v>0</v>
      </c>
      <c r="R4486">
        <v>0.85</v>
      </c>
      <c r="S4486" s="38">
        <f t="shared" si="424"/>
        <v>0</v>
      </c>
      <c r="T4486" s="9">
        <f t="shared" si="425"/>
        <v>0</v>
      </c>
      <c r="V4486" s="11"/>
    </row>
    <row r="4487" spans="2:22" ht="18">
      <c r="B4487" t="s">
        <v>550</v>
      </c>
      <c r="C4487" t="s">
        <v>12</v>
      </c>
      <c r="D4487" t="str">
        <f>VLOOKUP(G4487,Sheet1!J:K,2,0)</f>
        <v>C</v>
      </c>
      <c r="E4487" t="str">
        <f t="shared" si="420"/>
        <v>C语言培训</v>
      </c>
      <c r="F4487" t="str">
        <f>VLOOKUP(G4487,Sheet1!J:L,3,0)</f>
        <v>新疆维吾尔自治区</v>
      </c>
      <c r="G4487" t="s">
        <v>181</v>
      </c>
      <c r="H4487" s="2" t="str">
        <f>VLOOKUP(G4487,Sheet1!J:O,6,0)</f>
        <v>华北大区</v>
      </c>
      <c r="I4487">
        <v>2</v>
      </c>
      <c r="J4487">
        <v>0</v>
      </c>
      <c r="K4487" s="8">
        <f>VLOOKUP(C4487,'渗透率、续签率'!B:C,2,0)</f>
        <v>0.51800000000000002</v>
      </c>
      <c r="L4487" s="6">
        <f t="shared" si="421"/>
        <v>0</v>
      </c>
      <c r="M4487">
        <v>0</v>
      </c>
      <c r="N4487">
        <v>0</v>
      </c>
      <c r="O4487" s="24" t="e">
        <f t="shared" si="422"/>
        <v>#DIV/0!</v>
      </c>
      <c r="P4487" s="35">
        <f>VLOOKUP(E4487,'参数设置&amp;汇总'!O:X,10,0)</f>
        <v>0.25</v>
      </c>
      <c r="Q4487" s="37">
        <f t="shared" si="423"/>
        <v>0</v>
      </c>
      <c r="R4487">
        <v>0.85</v>
      </c>
      <c r="S4487" s="38">
        <f t="shared" si="424"/>
        <v>0</v>
      </c>
      <c r="T4487" s="9">
        <f t="shared" si="425"/>
        <v>0</v>
      </c>
      <c r="V4487" s="11"/>
    </row>
    <row r="4488" spans="2:22" ht="18">
      <c r="B4488" t="s">
        <v>550</v>
      </c>
      <c r="C4488" t="s">
        <v>12</v>
      </c>
      <c r="D4488" t="str">
        <f>VLOOKUP(G4488,Sheet1!J:K,2,0)</f>
        <v>C</v>
      </c>
      <c r="E4488" t="str">
        <f t="shared" si="420"/>
        <v>C语言培训</v>
      </c>
      <c r="F4488" t="str">
        <f>VLOOKUP(G4488,Sheet1!J:L,3,0)</f>
        <v>新疆维吾尔自治区</v>
      </c>
      <c r="G4488" t="s">
        <v>182</v>
      </c>
      <c r="H4488" s="2" t="str">
        <f>VLOOKUP(G4488,Sheet1!J:O,6,0)</f>
        <v>华北大区</v>
      </c>
      <c r="I4488">
        <v>2</v>
      </c>
      <c r="J4488">
        <v>0</v>
      </c>
      <c r="K4488" s="8">
        <f>VLOOKUP(C4488,'渗透率、续签率'!B:C,2,0)</f>
        <v>0.51800000000000002</v>
      </c>
      <c r="L4488" s="6">
        <f t="shared" si="421"/>
        <v>0</v>
      </c>
      <c r="M4488">
        <v>0</v>
      </c>
      <c r="N4488">
        <v>0</v>
      </c>
      <c r="O4488" s="24" t="e">
        <f t="shared" si="422"/>
        <v>#DIV/0!</v>
      </c>
      <c r="P4488" s="35">
        <f>VLOOKUP(E4488,'参数设置&amp;汇总'!O:X,10,0)</f>
        <v>0.25</v>
      </c>
      <c r="Q4488" s="37">
        <f t="shared" si="423"/>
        <v>0</v>
      </c>
      <c r="R4488">
        <v>0.85</v>
      </c>
      <c r="S4488" s="38">
        <f t="shared" si="424"/>
        <v>0</v>
      </c>
      <c r="T4488" s="9">
        <f t="shared" si="425"/>
        <v>0</v>
      </c>
      <c r="U4488" s="1"/>
      <c r="V4488" s="11"/>
    </row>
    <row r="4489" spans="2:22" ht="18">
      <c r="B4489" t="s">
        <v>550</v>
      </c>
      <c r="C4489" t="s">
        <v>12</v>
      </c>
      <c r="D4489" t="str">
        <f>VLOOKUP(G4489,Sheet1!J:K,2,0)</f>
        <v>C</v>
      </c>
      <c r="E4489" t="str">
        <f t="shared" si="420"/>
        <v>C语言培训</v>
      </c>
      <c r="F4489" t="str">
        <f>VLOOKUP(G4489,Sheet1!J:L,3,0)</f>
        <v>黑龙江省</v>
      </c>
      <c r="G4489" t="s">
        <v>183</v>
      </c>
      <c r="H4489" s="2" t="str">
        <f>VLOOKUP(G4489,Sheet1!J:O,6,0)</f>
        <v>华北大区</v>
      </c>
      <c r="I4489">
        <v>1</v>
      </c>
      <c r="J4489">
        <v>0</v>
      </c>
      <c r="K4489" s="8">
        <f>VLOOKUP(C4489,'渗透率、续签率'!B:C,2,0)</f>
        <v>0.51800000000000002</v>
      </c>
      <c r="L4489" s="6">
        <f t="shared" si="421"/>
        <v>0</v>
      </c>
      <c r="M4489">
        <v>0</v>
      </c>
      <c r="N4489">
        <v>0</v>
      </c>
      <c r="O4489" s="24" t="e">
        <f t="shared" si="422"/>
        <v>#DIV/0!</v>
      </c>
      <c r="P4489" s="35">
        <f>VLOOKUP(E4489,'参数设置&amp;汇总'!O:X,10,0)</f>
        <v>0.25</v>
      </c>
      <c r="Q4489" s="37">
        <f t="shared" si="423"/>
        <v>0</v>
      </c>
      <c r="R4489">
        <v>0.85</v>
      </c>
      <c r="S4489" s="38">
        <f t="shared" si="424"/>
        <v>0</v>
      </c>
      <c r="T4489" s="9">
        <f t="shared" si="425"/>
        <v>0</v>
      </c>
      <c r="V4489" s="11"/>
    </row>
    <row r="4490" spans="2:22" ht="18">
      <c r="B4490" t="s">
        <v>550</v>
      </c>
      <c r="C4490" t="s">
        <v>12</v>
      </c>
      <c r="D4490" t="str">
        <f>VLOOKUP(G4490,Sheet1!J:K,2,0)</f>
        <v>C</v>
      </c>
      <c r="E4490" t="str">
        <f t="shared" si="420"/>
        <v>C语言培训</v>
      </c>
      <c r="F4490" t="str">
        <f>VLOOKUP(G4490,Sheet1!J:L,3,0)</f>
        <v>山西省</v>
      </c>
      <c r="G4490" t="s">
        <v>184</v>
      </c>
      <c r="H4490" s="2" t="str">
        <f>VLOOKUP(G4490,Sheet1!J:O,6,0)</f>
        <v>华北大区</v>
      </c>
      <c r="I4490">
        <v>58</v>
      </c>
      <c r="J4490">
        <v>1</v>
      </c>
      <c r="K4490" s="8">
        <f>VLOOKUP(C4490,'渗透率、续签率'!B:C,2,0)</f>
        <v>0.51800000000000002</v>
      </c>
      <c r="L4490" s="6">
        <f t="shared" si="421"/>
        <v>1.7241379310344827E-2</v>
      </c>
      <c r="M4490">
        <v>12</v>
      </c>
      <c r="N4490">
        <v>1</v>
      </c>
      <c r="O4490" s="24">
        <f t="shared" si="422"/>
        <v>8.3333333333333329E-2</v>
      </c>
      <c r="P4490" s="35">
        <f>VLOOKUP(E4490,'参数设置&amp;汇总'!O:X,10,0)</f>
        <v>0.25</v>
      </c>
      <c r="Q4490" s="37">
        <f t="shared" si="423"/>
        <v>3</v>
      </c>
      <c r="R4490">
        <v>0.85</v>
      </c>
      <c r="S4490" s="38">
        <f t="shared" si="424"/>
        <v>2.9200000000000004</v>
      </c>
      <c r="T4490" s="9">
        <f t="shared" si="425"/>
        <v>1.2643600000000002</v>
      </c>
      <c r="V4490" s="11"/>
    </row>
    <row r="4491" spans="2:22" ht="18">
      <c r="B4491" t="s">
        <v>550</v>
      </c>
      <c r="C4491" t="s">
        <v>12</v>
      </c>
      <c r="D4491" t="str">
        <f>VLOOKUP(G4491,Sheet1!J:K,2,0)</f>
        <v>C</v>
      </c>
      <c r="E4491" t="str">
        <f t="shared" si="420"/>
        <v>C语言培训</v>
      </c>
      <c r="F4491" t="str">
        <f>VLOOKUP(G4491,Sheet1!J:L,3,0)</f>
        <v>黑龙江省</v>
      </c>
      <c r="G4491" t="s">
        <v>185</v>
      </c>
      <c r="H4491" s="2" t="str">
        <f>VLOOKUP(G4491,Sheet1!J:O,6,0)</f>
        <v>华北大区</v>
      </c>
      <c r="I4491">
        <v>44</v>
      </c>
      <c r="J4491">
        <v>2</v>
      </c>
      <c r="K4491" s="8">
        <f>VLOOKUP(C4491,'渗透率、续签率'!B:C,2,0)</f>
        <v>0.51800000000000002</v>
      </c>
      <c r="L4491" s="6">
        <f t="shared" si="421"/>
        <v>4.5454545454545456E-2</v>
      </c>
      <c r="M4491">
        <v>3</v>
      </c>
      <c r="N4491">
        <v>2</v>
      </c>
      <c r="O4491" s="24">
        <f t="shared" si="422"/>
        <v>0.66666666666666663</v>
      </c>
      <c r="P4491" s="35">
        <f>VLOOKUP(E4491,'参数设置&amp;汇总'!O:X,10,0)</f>
        <v>0.25</v>
      </c>
      <c r="Q4491" s="37">
        <f t="shared" si="423"/>
        <v>2</v>
      </c>
      <c r="R4491">
        <v>0.85</v>
      </c>
      <c r="S4491" s="38">
        <f t="shared" si="424"/>
        <v>1.1341176470588235</v>
      </c>
      <c r="T4491" s="9">
        <f t="shared" si="425"/>
        <v>0.49107294117647055</v>
      </c>
      <c r="V4491" s="11"/>
    </row>
    <row r="4492" spans="2:22" ht="18">
      <c r="B4492" t="s">
        <v>550</v>
      </c>
      <c r="C4492" t="s">
        <v>12</v>
      </c>
      <c r="D4492" t="str">
        <f>VLOOKUP(G4492,Sheet1!J:K,2,0)</f>
        <v>C</v>
      </c>
      <c r="E4492" t="str">
        <f t="shared" si="420"/>
        <v>C语言培训</v>
      </c>
      <c r="F4492" t="str">
        <f>VLOOKUP(G4492,Sheet1!J:L,3,0)</f>
        <v>云南省</v>
      </c>
      <c r="G4492" t="s">
        <v>186</v>
      </c>
      <c r="H4492" s="2" t="str">
        <f>VLOOKUP(G4492,Sheet1!J:O,6,0)</f>
        <v>华南大区</v>
      </c>
      <c r="I4492">
        <v>36</v>
      </c>
      <c r="J4492">
        <v>0</v>
      </c>
      <c r="K4492" s="8">
        <f>VLOOKUP(C4492,'渗透率、续签率'!B:C,2,0)</f>
        <v>0.51800000000000002</v>
      </c>
      <c r="L4492" s="6">
        <f t="shared" si="421"/>
        <v>0</v>
      </c>
      <c r="M4492">
        <v>19</v>
      </c>
      <c r="N4492">
        <v>0</v>
      </c>
      <c r="O4492" s="24">
        <f t="shared" si="422"/>
        <v>0</v>
      </c>
      <c r="P4492" s="35">
        <f>VLOOKUP(E4492,'参数设置&amp;汇总'!O:X,10,0)</f>
        <v>0.25</v>
      </c>
      <c r="Q4492" s="37">
        <f t="shared" si="423"/>
        <v>4.75</v>
      </c>
      <c r="R4492">
        <v>0.85</v>
      </c>
      <c r="S4492" s="38">
        <f t="shared" si="424"/>
        <v>5.5882352941176476</v>
      </c>
      <c r="T4492" s="9">
        <f t="shared" si="425"/>
        <v>2.4197058823529414</v>
      </c>
      <c r="V4492" s="11"/>
    </row>
    <row r="4493" spans="2:22" ht="18">
      <c r="B4493" t="s">
        <v>550</v>
      </c>
      <c r="C4493" t="s">
        <v>12</v>
      </c>
      <c r="D4493" t="str">
        <f>VLOOKUP(G4493,Sheet1!J:K,2,0)</f>
        <v>C</v>
      </c>
      <c r="E4493" t="str">
        <f t="shared" si="420"/>
        <v>C语言培训</v>
      </c>
      <c r="F4493" t="str">
        <f>VLOOKUP(G4493,Sheet1!J:L,3,0)</f>
        <v>辽宁省</v>
      </c>
      <c r="G4493" t="s">
        <v>187</v>
      </c>
      <c r="H4493" s="2" t="str">
        <f>VLOOKUP(G4493,Sheet1!J:O,6,0)</f>
        <v>华北大区</v>
      </c>
      <c r="I4493">
        <v>400</v>
      </c>
      <c r="J4493">
        <v>20</v>
      </c>
      <c r="K4493" s="8">
        <f>VLOOKUP(C4493,'渗透率、续签率'!B:C,2,0)</f>
        <v>0.51800000000000002</v>
      </c>
      <c r="L4493" s="6">
        <f t="shared" si="421"/>
        <v>0.05</v>
      </c>
      <c r="M4493">
        <v>44</v>
      </c>
      <c r="N4493">
        <v>13</v>
      </c>
      <c r="O4493" s="24">
        <f t="shared" si="422"/>
        <v>0.29545454545454547</v>
      </c>
      <c r="P4493" s="35">
        <f>VLOOKUP(E4493,'参数设置&amp;汇总'!O:X,10,0)</f>
        <v>0.25</v>
      </c>
      <c r="Q4493" s="37">
        <f t="shared" si="423"/>
        <v>13</v>
      </c>
      <c r="R4493">
        <v>0.85</v>
      </c>
      <c r="S4493" s="38">
        <f t="shared" si="424"/>
        <v>7.3717647058823532</v>
      </c>
      <c r="T4493" s="9">
        <f t="shared" si="425"/>
        <v>3.1919741176470589</v>
      </c>
      <c r="V4493" s="11"/>
    </row>
    <row r="4494" spans="2:22" ht="18">
      <c r="B4494" t="s">
        <v>550</v>
      </c>
      <c r="C4494" t="s">
        <v>12</v>
      </c>
      <c r="D4494" t="str">
        <f>VLOOKUP(G4494,Sheet1!J:K,2,0)</f>
        <v>C</v>
      </c>
      <c r="E4494" t="str">
        <f t="shared" si="420"/>
        <v>C语言培训</v>
      </c>
      <c r="F4494" t="str">
        <f>VLOOKUP(G4494,Sheet1!J:L,3,0)</f>
        <v>甘肃省</v>
      </c>
      <c r="G4494" t="s">
        <v>188</v>
      </c>
      <c r="H4494" s="2" t="str">
        <f>VLOOKUP(G4494,Sheet1!J:O,6,0)</f>
        <v>华北大区</v>
      </c>
      <c r="I4494">
        <v>2</v>
      </c>
      <c r="J4494">
        <v>0</v>
      </c>
      <c r="K4494" s="8">
        <f>VLOOKUP(C4494,'渗透率、续签率'!B:C,2,0)</f>
        <v>0.51800000000000002</v>
      </c>
      <c r="L4494" s="6">
        <f t="shared" si="421"/>
        <v>0</v>
      </c>
      <c r="M4494">
        <v>0</v>
      </c>
      <c r="N4494">
        <v>0</v>
      </c>
      <c r="O4494" s="24" t="e">
        <f t="shared" si="422"/>
        <v>#DIV/0!</v>
      </c>
      <c r="P4494" s="35">
        <f>VLOOKUP(E4494,'参数设置&amp;汇总'!O:X,10,0)</f>
        <v>0.25</v>
      </c>
      <c r="Q4494" s="37">
        <f t="shared" si="423"/>
        <v>0</v>
      </c>
      <c r="R4494">
        <v>0.85</v>
      </c>
      <c r="S4494" s="38">
        <f t="shared" si="424"/>
        <v>0</v>
      </c>
      <c r="T4494" s="9">
        <f t="shared" si="425"/>
        <v>0</v>
      </c>
      <c r="V4494" s="11"/>
    </row>
    <row r="4495" spans="2:22" ht="18">
      <c r="B4495" t="s">
        <v>550</v>
      </c>
      <c r="C4495" t="s">
        <v>12</v>
      </c>
      <c r="D4495" t="str">
        <f>VLOOKUP(G4495,Sheet1!J:K,2,0)</f>
        <v>B</v>
      </c>
      <c r="E4495" t="str">
        <f t="shared" si="420"/>
        <v>B语言培训</v>
      </c>
      <c r="F4495" t="str">
        <f>VLOOKUP(G4495,Sheet1!J:L,3,0)</f>
        <v>天津市</v>
      </c>
      <c r="G4495" t="s">
        <v>69</v>
      </c>
      <c r="H4495" s="2" t="str">
        <f>VLOOKUP(G4495,Sheet1!J:O,6,0)</f>
        <v>华北大区</v>
      </c>
      <c r="I4495">
        <v>339</v>
      </c>
      <c r="J4495">
        <v>28</v>
      </c>
      <c r="K4495" s="8">
        <f>VLOOKUP(C4495,'渗透率、续签率'!B:C,2,0)</f>
        <v>0.51800000000000002</v>
      </c>
      <c r="L4495" s="6">
        <f t="shared" si="421"/>
        <v>8.2595870206489674E-2</v>
      </c>
      <c r="M4495">
        <v>55</v>
      </c>
      <c r="N4495">
        <v>21</v>
      </c>
      <c r="O4495" s="24">
        <f t="shared" si="422"/>
        <v>0.38181818181818183</v>
      </c>
      <c r="P4495" s="35">
        <f>VLOOKUP(E4495,'参数设置&amp;汇总'!O:X,10,0)</f>
        <v>0.45</v>
      </c>
      <c r="Q4495" s="37">
        <f t="shared" si="423"/>
        <v>24.75</v>
      </c>
      <c r="R4495">
        <v>0.85</v>
      </c>
      <c r="S4495" s="38">
        <f t="shared" si="424"/>
        <v>16.32</v>
      </c>
      <c r="T4495" s="9">
        <f t="shared" si="425"/>
        <v>7.06656</v>
      </c>
      <c r="V4495" s="11"/>
    </row>
    <row r="4496" spans="2:22" ht="18">
      <c r="B4496" t="s">
        <v>550</v>
      </c>
      <c r="C4496" t="s">
        <v>12</v>
      </c>
      <c r="D4496" t="str">
        <f>VLOOKUP(G4496,Sheet1!J:K,2,0)</f>
        <v>C</v>
      </c>
      <c r="E4496" t="str">
        <f t="shared" si="420"/>
        <v>C语言培训</v>
      </c>
      <c r="F4496" t="str">
        <f>VLOOKUP(G4496,Sheet1!J:L,3,0)</f>
        <v>湖北省</v>
      </c>
      <c r="G4496" t="s">
        <v>189</v>
      </c>
      <c r="H4496" s="2" t="str">
        <f>VLOOKUP(G4496,Sheet1!J:O,6,0)</f>
        <v>华南大区</v>
      </c>
      <c r="I4496">
        <v>20</v>
      </c>
      <c r="J4496">
        <v>0</v>
      </c>
      <c r="K4496" s="8">
        <f>VLOOKUP(C4496,'渗透率、续签率'!B:C,2,0)</f>
        <v>0.51800000000000002</v>
      </c>
      <c r="L4496" s="6">
        <f t="shared" si="421"/>
        <v>0</v>
      </c>
      <c r="M4496">
        <v>0</v>
      </c>
      <c r="N4496">
        <v>0</v>
      </c>
      <c r="O4496" s="24" t="e">
        <f t="shared" si="422"/>
        <v>#DIV/0!</v>
      </c>
      <c r="P4496" s="35">
        <f>VLOOKUP(E4496,'参数设置&amp;汇总'!O:X,10,0)</f>
        <v>0.25</v>
      </c>
      <c r="Q4496" s="37">
        <f t="shared" si="423"/>
        <v>0</v>
      </c>
      <c r="R4496">
        <v>0.85</v>
      </c>
      <c r="S4496" s="38">
        <f t="shared" si="424"/>
        <v>0</v>
      </c>
      <c r="T4496" s="9">
        <f t="shared" si="425"/>
        <v>0</v>
      </c>
      <c r="V4496" s="11"/>
    </row>
    <row r="4497" spans="2:22" ht="18">
      <c r="B4497" t="s">
        <v>550</v>
      </c>
      <c r="C4497" t="s">
        <v>12</v>
      </c>
      <c r="D4497" t="str">
        <f>VLOOKUP(G4497,Sheet1!J:K,2,0)</f>
        <v>C</v>
      </c>
      <c r="E4497" t="str">
        <f t="shared" si="420"/>
        <v>C语言培训</v>
      </c>
      <c r="F4497" t="str">
        <f>VLOOKUP(G4497,Sheet1!J:L,3,0)</f>
        <v>山西省</v>
      </c>
      <c r="G4497" t="s">
        <v>190</v>
      </c>
      <c r="H4497" s="2" t="str">
        <f>VLOOKUP(G4497,Sheet1!J:O,6,0)</f>
        <v>华北大区</v>
      </c>
      <c r="I4497">
        <v>182</v>
      </c>
      <c r="J4497">
        <v>10</v>
      </c>
      <c r="K4497" s="8">
        <f>VLOOKUP(C4497,'渗透率、续签率'!B:C,2,0)</f>
        <v>0.51800000000000002</v>
      </c>
      <c r="L4497" s="6">
        <f t="shared" si="421"/>
        <v>5.4945054945054944E-2</v>
      </c>
      <c r="M4497">
        <v>43</v>
      </c>
      <c r="N4497">
        <v>8</v>
      </c>
      <c r="O4497" s="24">
        <f t="shared" si="422"/>
        <v>0.18604651162790697</v>
      </c>
      <c r="P4497" s="35">
        <f>VLOOKUP(E4497,'参数设置&amp;汇总'!O:X,10,0)</f>
        <v>0.25</v>
      </c>
      <c r="Q4497" s="37">
        <f t="shared" si="423"/>
        <v>10.75</v>
      </c>
      <c r="R4497">
        <v>0.85</v>
      </c>
      <c r="S4497" s="38">
        <f t="shared" si="424"/>
        <v>7.7717647058823527</v>
      </c>
      <c r="T4497" s="9">
        <f t="shared" si="425"/>
        <v>3.3651741176470589</v>
      </c>
    </row>
    <row r="4498" spans="2:22" ht="18">
      <c r="B4498" t="s">
        <v>550</v>
      </c>
      <c r="C4498" t="s">
        <v>12</v>
      </c>
      <c r="D4498" t="str">
        <f>VLOOKUP(G4498,Sheet1!J:K,2,0)</f>
        <v>C</v>
      </c>
      <c r="E4498" t="str">
        <f t="shared" si="420"/>
        <v>C语言培训</v>
      </c>
      <c r="F4498" t="str">
        <f>VLOOKUP(G4498,Sheet1!J:L,3,0)</f>
        <v>山东省</v>
      </c>
      <c r="G4498" t="s">
        <v>191</v>
      </c>
      <c r="H4498" s="2" t="str">
        <f>VLOOKUP(G4498,Sheet1!J:O,6,0)</f>
        <v>华北大区</v>
      </c>
      <c r="I4498">
        <v>49</v>
      </c>
      <c r="J4498">
        <v>0</v>
      </c>
      <c r="K4498" s="8">
        <f>VLOOKUP(C4498,'渗透率、续签率'!B:C,2,0)</f>
        <v>0.51800000000000002</v>
      </c>
      <c r="L4498" s="6">
        <f t="shared" si="421"/>
        <v>0</v>
      </c>
      <c r="M4498">
        <v>1</v>
      </c>
      <c r="N4498">
        <v>0</v>
      </c>
      <c r="O4498" s="24">
        <f t="shared" si="422"/>
        <v>0</v>
      </c>
      <c r="P4498" s="35">
        <f>VLOOKUP(E4498,'参数设置&amp;汇总'!O:X,10,0)</f>
        <v>0.25</v>
      </c>
      <c r="Q4498" s="37">
        <f t="shared" si="423"/>
        <v>0.25</v>
      </c>
      <c r="R4498">
        <v>0.85</v>
      </c>
      <c r="S4498" s="38">
        <f t="shared" si="424"/>
        <v>0.29411764705882354</v>
      </c>
      <c r="T4498" s="9">
        <f t="shared" si="425"/>
        <v>0.12735294117647059</v>
      </c>
      <c r="V4498" s="11"/>
    </row>
    <row r="4499" spans="2:22" ht="18">
      <c r="B4499" t="s">
        <v>550</v>
      </c>
      <c r="C4499" t="s">
        <v>12</v>
      </c>
      <c r="D4499" t="str">
        <f>VLOOKUP(G4499,Sheet1!J:K,2,0)</f>
        <v>C</v>
      </c>
      <c r="E4499" t="str">
        <f t="shared" si="420"/>
        <v>C语言培训</v>
      </c>
      <c r="F4499" t="str">
        <f>VLOOKUP(G4499,Sheet1!J:L,3,0)</f>
        <v>湖南省</v>
      </c>
      <c r="G4499" t="s">
        <v>192</v>
      </c>
      <c r="H4499" s="2" t="str">
        <f>VLOOKUP(G4499,Sheet1!J:O,6,0)</f>
        <v>华南大区</v>
      </c>
      <c r="I4499">
        <v>51</v>
      </c>
      <c r="J4499">
        <v>0</v>
      </c>
      <c r="K4499" s="8">
        <f>VLOOKUP(C4499,'渗透率、续签率'!B:C,2,0)</f>
        <v>0.51800000000000002</v>
      </c>
      <c r="L4499" s="6">
        <f t="shared" si="421"/>
        <v>0</v>
      </c>
      <c r="M4499">
        <v>0</v>
      </c>
      <c r="N4499">
        <v>0</v>
      </c>
      <c r="O4499" s="24" t="e">
        <f t="shared" si="422"/>
        <v>#DIV/0!</v>
      </c>
      <c r="P4499" s="35">
        <f>VLOOKUP(E4499,'参数设置&amp;汇总'!O:X,10,0)</f>
        <v>0.25</v>
      </c>
      <c r="Q4499" s="37">
        <f t="shared" si="423"/>
        <v>0</v>
      </c>
      <c r="R4499">
        <v>0.85</v>
      </c>
      <c r="S4499" s="38">
        <f t="shared" si="424"/>
        <v>0</v>
      </c>
      <c r="T4499" s="9">
        <f t="shared" si="425"/>
        <v>0</v>
      </c>
      <c r="U4499" s="1"/>
      <c r="V4499" s="11"/>
    </row>
    <row r="4500" spans="2:22" ht="18">
      <c r="B4500" t="s">
        <v>550</v>
      </c>
      <c r="C4500" t="s">
        <v>12</v>
      </c>
      <c r="D4500" t="str">
        <f>VLOOKUP(G4500,Sheet1!J:K,2,0)</f>
        <v>C</v>
      </c>
      <c r="E4500" t="str">
        <f t="shared" si="420"/>
        <v>C语言培训</v>
      </c>
      <c r="F4500" t="str">
        <f>VLOOKUP(G4500,Sheet1!J:L,3,0)</f>
        <v>湖北省</v>
      </c>
      <c r="G4500" t="s">
        <v>193</v>
      </c>
      <c r="H4500" s="2" t="str">
        <f>VLOOKUP(G4500,Sheet1!J:O,6,0)</f>
        <v>华南大区</v>
      </c>
      <c r="I4500">
        <v>33</v>
      </c>
      <c r="J4500">
        <v>0</v>
      </c>
      <c r="K4500" s="8">
        <f>VLOOKUP(C4500,'渗透率、续签率'!B:C,2,0)</f>
        <v>0.51800000000000002</v>
      </c>
      <c r="L4500" s="6">
        <f t="shared" si="421"/>
        <v>0</v>
      </c>
      <c r="M4500">
        <v>0</v>
      </c>
      <c r="N4500">
        <v>0</v>
      </c>
      <c r="O4500" s="24" t="e">
        <f t="shared" si="422"/>
        <v>#DIV/0!</v>
      </c>
      <c r="P4500" s="35">
        <f>VLOOKUP(E4500,'参数设置&amp;汇总'!O:X,10,0)</f>
        <v>0.25</v>
      </c>
      <c r="Q4500" s="37">
        <f t="shared" si="423"/>
        <v>0</v>
      </c>
      <c r="R4500">
        <v>0.85</v>
      </c>
      <c r="S4500" s="38">
        <f t="shared" si="424"/>
        <v>0</v>
      </c>
      <c r="T4500" s="9">
        <f t="shared" si="425"/>
        <v>0</v>
      </c>
      <c r="V4500" s="11"/>
    </row>
    <row r="4501" spans="2:22" ht="18">
      <c r="B4501" t="s">
        <v>550</v>
      </c>
      <c r="C4501" t="s">
        <v>12</v>
      </c>
      <c r="D4501" t="str">
        <f>VLOOKUP(G4501,Sheet1!J:K,2,0)</f>
        <v>C</v>
      </c>
      <c r="E4501" t="str">
        <f t="shared" si="420"/>
        <v>C语言培训</v>
      </c>
      <c r="F4501" t="str">
        <f>VLOOKUP(G4501,Sheet1!J:L,3,0)</f>
        <v>福建省</v>
      </c>
      <c r="G4501" t="s">
        <v>194</v>
      </c>
      <c r="H4501" s="2" t="str">
        <f>VLOOKUP(G4501,Sheet1!J:O,6,0)</f>
        <v>华南大区</v>
      </c>
      <c r="I4501">
        <v>43</v>
      </c>
      <c r="J4501">
        <v>1</v>
      </c>
      <c r="K4501" s="8">
        <f>VLOOKUP(C4501,'渗透率、续签率'!B:C,2,0)</f>
        <v>0.51800000000000002</v>
      </c>
      <c r="L4501" s="6">
        <f t="shared" si="421"/>
        <v>2.3255813953488372E-2</v>
      </c>
      <c r="M4501">
        <v>2</v>
      </c>
      <c r="N4501">
        <v>1</v>
      </c>
      <c r="O4501" s="24">
        <f t="shared" si="422"/>
        <v>0.5</v>
      </c>
      <c r="P4501" s="35">
        <f>VLOOKUP(E4501,'参数设置&amp;汇总'!O:X,10,0)</f>
        <v>0.25</v>
      </c>
      <c r="Q4501" s="37">
        <f t="shared" si="423"/>
        <v>1</v>
      </c>
      <c r="R4501">
        <v>0.85</v>
      </c>
      <c r="S4501" s="38">
        <f t="shared" si="424"/>
        <v>0.56705882352941173</v>
      </c>
      <c r="T4501" s="9">
        <f t="shared" si="425"/>
        <v>0.24553647058823527</v>
      </c>
    </row>
    <row r="4502" spans="2:22" ht="18">
      <c r="B4502" t="s">
        <v>550</v>
      </c>
      <c r="C4502" t="s">
        <v>12</v>
      </c>
      <c r="D4502" t="str">
        <f>VLOOKUP(G4502,Sheet1!J:K,2,0)</f>
        <v>B</v>
      </c>
      <c r="E4502" t="str">
        <f t="shared" si="420"/>
        <v>B语言培训</v>
      </c>
      <c r="F4502" t="str">
        <f>VLOOKUP(G4502,Sheet1!J:L,3,0)</f>
        <v>浙江省</v>
      </c>
      <c r="G4502" t="s">
        <v>70</v>
      </c>
      <c r="H4502" s="2" t="str">
        <f>VLOOKUP(G4502,Sheet1!J:O,6,0)</f>
        <v>华南大区</v>
      </c>
      <c r="I4502">
        <v>210</v>
      </c>
      <c r="J4502">
        <v>15</v>
      </c>
      <c r="K4502" s="8">
        <f>VLOOKUP(C4502,'渗透率、续签率'!B:C,2,0)</f>
        <v>0.51800000000000002</v>
      </c>
      <c r="L4502" s="6">
        <f t="shared" si="421"/>
        <v>7.1428571428571425E-2</v>
      </c>
      <c r="M4502">
        <v>39</v>
      </c>
      <c r="N4502">
        <v>15</v>
      </c>
      <c r="O4502" s="24">
        <f t="shared" si="422"/>
        <v>0.38461538461538464</v>
      </c>
      <c r="P4502" s="35">
        <f>VLOOKUP(E4502,'参数设置&amp;汇总'!O:X,10,0)</f>
        <v>0.45</v>
      </c>
      <c r="Q4502" s="37">
        <f t="shared" si="423"/>
        <v>17.55</v>
      </c>
      <c r="R4502">
        <v>0.85</v>
      </c>
      <c r="S4502" s="38">
        <f t="shared" si="424"/>
        <v>11.505882352941178</v>
      </c>
      <c r="T4502" s="9">
        <f t="shared" si="425"/>
        <v>4.9820470588235297</v>
      </c>
      <c r="V4502" s="11"/>
    </row>
    <row r="4503" spans="2:22" ht="18">
      <c r="B4503" t="s">
        <v>550</v>
      </c>
      <c r="C4503" t="s">
        <v>12</v>
      </c>
      <c r="D4503" t="str">
        <f>VLOOKUP(G4503,Sheet1!J:K,2,0)</f>
        <v>C</v>
      </c>
      <c r="E4503" t="str">
        <f t="shared" si="420"/>
        <v>C语言培训</v>
      </c>
      <c r="F4503" t="str">
        <f>VLOOKUP(G4503,Sheet1!J:L,3,0)</f>
        <v>安徽省</v>
      </c>
      <c r="G4503" t="s">
        <v>195</v>
      </c>
      <c r="H4503" s="2" t="str">
        <f>VLOOKUP(G4503,Sheet1!J:O,6,0)</f>
        <v>华南大区</v>
      </c>
      <c r="I4503">
        <v>68</v>
      </c>
      <c r="J4503">
        <v>0</v>
      </c>
      <c r="K4503" s="8">
        <f>VLOOKUP(C4503,'渗透率、续签率'!B:C,2,0)</f>
        <v>0.51800000000000002</v>
      </c>
      <c r="L4503" s="6">
        <f t="shared" si="421"/>
        <v>0</v>
      </c>
      <c r="M4503">
        <v>0</v>
      </c>
      <c r="N4503">
        <v>0</v>
      </c>
      <c r="O4503" s="24" t="e">
        <f t="shared" si="422"/>
        <v>#DIV/0!</v>
      </c>
      <c r="P4503" s="35">
        <f>VLOOKUP(E4503,'参数设置&amp;汇总'!O:X,10,0)</f>
        <v>0.25</v>
      </c>
      <c r="Q4503" s="37">
        <f t="shared" si="423"/>
        <v>0</v>
      </c>
      <c r="R4503">
        <v>0.85</v>
      </c>
      <c r="S4503" s="38">
        <f t="shared" si="424"/>
        <v>0</v>
      </c>
      <c r="T4503" s="9">
        <f t="shared" si="425"/>
        <v>0</v>
      </c>
      <c r="V4503" s="11"/>
    </row>
    <row r="4504" spans="2:22" ht="18">
      <c r="B4504" t="s">
        <v>550</v>
      </c>
      <c r="C4504" t="s">
        <v>12</v>
      </c>
      <c r="D4504" t="str">
        <f>VLOOKUP(G4504,Sheet1!J:K,2,0)</f>
        <v>C</v>
      </c>
      <c r="E4504" t="str">
        <f t="shared" si="420"/>
        <v>C语言培训</v>
      </c>
      <c r="F4504" t="str">
        <f>VLOOKUP(G4504,Sheet1!J:L,3,0)</f>
        <v>陕西省</v>
      </c>
      <c r="G4504" t="s">
        <v>196</v>
      </c>
      <c r="H4504" s="2" t="str">
        <f>VLOOKUP(G4504,Sheet1!J:O,6,0)</f>
        <v>华北大区</v>
      </c>
      <c r="I4504">
        <v>26</v>
      </c>
      <c r="J4504">
        <v>0</v>
      </c>
      <c r="K4504" s="8">
        <f>VLOOKUP(C4504,'渗透率、续签率'!B:C,2,0)</f>
        <v>0.51800000000000002</v>
      </c>
      <c r="L4504" s="6">
        <f t="shared" si="421"/>
        <v>0</v>
      </c>
      <c r="M4504">
        <v>0</v>
      </c>
      <c r="N4504">
        <v>0</v>
      </c>
      <c r="O4504" s="24" t="e">
        <f t="shared" si="422"/>
        <v>#DIV/0!</v>
      </c>
      <c r="P4504" s="35">
        <f>VLOOKUP(E4504,'参数设置&amp;汇总'!O:X,10,0)</f>
        <v>0.25</v>
      </c>
      <c r="Q4504" s="37">
        <f t="shared" si="423"/>
        <v>0</v>
      </c>
      <c r="R4504">
        <v>0.85</v>
      </c>
      <c r="S4504" s="38">
        <f t="shared" si="424"/>
        <v>0</v>
      </c>
      <c r="T4504" s="9">
        <f t="shared" si="425"/>
        <v>0</v>
      </c>
      <c r="V4504" s="11"/>
    </row>
    <row r="4505" spans="2:22" ht="18">
      <c r="B4505" t="s">
        <v>550</v>
      </c>
      <c r="C4505" t="s">
        <v>12</v>
      </c>
      <c r="D4505" t="str">
        <f>VLOOKUP(G4505,Sheet1!J:K,2,0)</f>
        <v>C</v>
      </c>
      <c r="E4505" t="str">
        <f t="shared" si="420"/>
        <v>C语言培训</v>
      </c>
      <c r="F4505" t="str">
        <f>VLOOKUP(G4505,Sheet1!J:L,3,0)</f>
        <v>河南省</v>
      </c>
      <c r="G4505" t="s">
        <v>197</v>
      </c>
      <c r="H4505" s="2" t="str">
        <f>VLOOKUP(G4505,Sheet1!J:O,6,0)</f>
        <v>华北大区</v>
      </c>
      <c r="I4505">
        <v>111</v>
      </c>
      <c r="J4505">
        <v>0</v>
      </c>
      <c r="K4505" s="8">
        <f>VLOOKUP(C4505,'渗透率、续签率'!B:C,2,0)</f>
        <v>0.51800000000000002</v>
      </c>
      <c r="L4505" s="6">
        <f t="shared" si="421"/>
        <v>0</v>
      </c>
      <c r="M4505">
        <v>7</v>
      </c>
      <c r="N4505">
        <v>0</v>
      </c>
      <c r="O4505" s="24">
        <f t="shared" si="422"/>
        <v>0</v>
      </c>
      <c r="P4505" s="35">
        <f>VLOOKUP(E4505,'参数设置&amp;汇总'!O:X,10,0)</f>
        <v>0.25</v>
      </c>
      <c r="Q4505" s="37">
        <f t="shared" si="423"/>
        <v>1.75</v>
      </c>
      <c r="R4505">
        <v>0.85</v>
      </c>
      <c r="S4505" s="38">
        <f t="shared" si="424"/>
        <v>2.0588235294117649</v>
      </c>
      <c r="T4505" s="9">
        <f t="shared" si="425"/>
        <v>0.89147058823529424</v>
      </c>
      <c r="V4505" s="11"/>
    </row>
    <row r="4506" spans="2:22" ht="18">
      <c r="B4506" t="s">
        <v>550</v>
      </c>
      <c r="C4506" t="s">
        <v>12</v>
      </c>
      <c r="D4506" t="str">
        <f>VLOOKUP(G4506,Sheet1!J:K,2,0)</f>
        <v>C</v>
      </c>
      <c r="E4506" t="str">
        <f t="shared" si="420"/>
        <v>C语言培训</v>
      </c>
      <c r="F4506" t="str">
        <f>VLOOKUP(G4506,Sheet1!J:L,3,0)</f>
        <v>贵州省</v>
      </c>
      <c r="G4506" t="s">
        <v>198</v>
      </c>
      <c r="H4506" s="2" t="str">
        <f>VLOOKUP(G4506,Sheet1!J:O,6,0)</f>
        <v>华北大区</v>
      </c>
      <c r="I4506">
        <v>25</v>
      </c>
      <c r="J4506">
        <v>0</v>
      </c>
      <c r="K4506" s="8">
        <f>VLOOKUP(C4506,'渗透率、续签率'!B:C,2,0)</f>
        <v>0.51800000000000002</v>
      </c>
      <c r="L4506" s="6">
        <f t="shared" si="421"/>
        <v>0</v>
      </c>
      <c r="M4506">
        <v>1</v>
      </c>
      <c r="N4506">
        <v>0</v>
      </c>
      <c r="O4506" s="24">
        <f t="shared" si="422"/>
        <v>0</v>
      </c>
      <c r="P4506" s="35">
        <f>VLOOKUP(E4506,'参数设置&amp;汇总'!O:X,10,0)</f>
        <v>0.25</v>
      </c>
      <c r="Q4506" s="37">
        <f t="shared" si="423"/>
        <v>0.25</v>
      </c>
      <c r="R4506">
        <v>0.85</v>
      </c>
      <c r="S4506" s="38">
        <f t="shared" si="424"/>
        <v>0.29411764705882354</v>
      </c>
      <c r="T4506" s="9">
        <f t="shared" si="425"/>
        <v>0.12735294117647059</v>
      </c>
      <c r="V4506" s="11"/>
    </row>
    <row r="4507" spans="2:22" ht="18">
      <c r="B4507" t="s">
        <v>550</v>
      </c>
      <c r="C4507" t="s">
        <v>12</v>
      </c>
      <c r="D4507" t="str">
        <f>VLOOKUP(G4507,Sheet1!J:K,2,0)</f>
        <v>C</v>
      </c>
      <c r="E4507" t="str">
        <f t="shared" si="420"/>
        <v>C语言培训</v>
      </c>
      <c r="F4507" t="str">
        <f>VLOOKUP(G4507,Sheet1!J:L,3,0)</f>
        <v>海南省</v>
      </c>
      <c r="G4507" t="s">
        <v>199</v>
      </c>
      <c r="H4507" s="2" t="str">
        <f>VLOOKUP(G4507,Sheet1!J:O,6,0)</f>
        <v>华南大区</v>
      </c>
      <c r="I4507">
        <v>2</v>
      </c>
      <c r="J4507">
        <v>0</v>
      </c>
      <c r="K4507" s="8">
        <f>VLOOKUP(C4507,'渗透率、续签率'!B:C,2,0)</f>
        <v>0.51800000000000002</v>
      </c>
      <c r="L4507" s="6">
        <f t="shared" si="421"/>
        <v>0</v>
      </c>
      <c r="M4507">
        <v>0</v>
      </c>
      <c r="N4507">
        <v>0</v>
      </c>
      <c r="O4507" s="24" t="e">
        <f t="shared" si="422"/>
        <v>#DIV/0!</v>
      </c>
      <c r="P4507" s="35">
        <f>VLOOKUP(E4507,'参数设置&amp;汇总'!O:X,10,0)</f>
        <v>0.25</v>
      </c>
      <c r="Q4507" s="37">
        <f t="shared" si="423"/>
        <v>0</v>
      </c>
      <c r="R4507">
        <v>0.85</v>
      </c>
      <c r="S4507" s="38">
        <f t="shared" si="424"/>
        <v>0</v>
      </c>
      <c r="T4507" s="9">
        <f t="shared" si="425"/>
        <v>0</v>
      </c>
      <c r="V4507" s="11"/>
    </row>
    <row r="4508" spans="2:22" ht="18">
      <c r="B4508" t="s">
        <v>550</v>
      </c>
      <c r="C4508" t="s">
        <v>12</v>
      </c>
      <c r="D4508" t="str">
        <f>VLOOKUP(G4508,Sheet1!J:K,2,0)</f>
        <v>C</v>
      </c>
      <c r="E4508" t="str">
        <f t="shared" si="420"/>
        <v>C语言培训</v>
      </c>
      <c r="F4508" t="str">
        <f>VLOOKUP(G4508,Sheet1!J:L,3,0)</f>
        <v>甘肃省</v>
      </c>
      <c r="G4508" t="s">
        <v>200</v>
      </c>
      <c r="H4508" s="2" t="str">
        <f>VLOOKUP(G4508,Sheet1!J:O,6,0)</f>
        <v>华北大区</v>
      </c>
      <c r="I4508">
        <v>8</v>
      </c>
      <c r="J4508">
        <v>0</v>
      </c>
      <c r="K4508" s="8">
        <f>VLOOKUP(C4508,'渗透率、续签率'!B:C,2,0)</f>
        <v>0.51800000000000002</v>
      </c>
      <c r="L4508" s="6">
        <f t="shared" si="421"/>
        <v>0</v>
      </c>
      <c r="M4508">
        <v>0</v>
      </c>
      <c r="N4508">
        <v>0</v>
      </c>
      <c r="O4508" s="24" t="e">
        <f t="shared" si="422"/>
        <v>#DIV/0!</v>
      </c>
      <c r="P4508" s="35">
        <f>VLOOKUP(E4508,'参数设置&amp;汇总'!O:X,10,0)</f>
        <v>0.25</v>
      </c>
      <c r="Q4508" s="37">
        <f t="shared" si="423"/>
        <v>0</v>
      </c>
      <c r="R4508">
        <v>0.85</v>
      </c>
      <c r="S4508" s="38">
        <f t="shared" si="424"/>
        <v>0</v>
      </c>
      <c r="T4508" s="9">
        <f t="shared" si="425"/>
        <v>0</v>
      </c>
      <c r="V4508" s="11"/>
    </row>
    <row r="4509" spans="2:22" ht="18">
      <c r="B4509" t="s">
        <v>550</v>
      </c>
      <c r="C4509" t="s">
        <v>12</v>
      </c>
      <c r="D4509" t="str">
        <f>VLOOKUP(G4509,Sheet1!J:K,2,0)</f>
        <v>C</v>
      </c>
      <c r="E4509" t="str">
        <f t="shared" si="420"/>
        <v>C语言培训</v>
      </c>
      <c r="F4509" t="str">
        <f>VLOOKUP(G4509,Sheet1!J:L,3,0)</f>
        <v>四川省</v>
      </c>
      <c r="G4509" t="s">
        <v>201</v>
      </c>
      <c r="H4509" s="2" t="str">
        <f>VLOOKUP(G4509,Sheet1!J:O,6,0)</f>
        <v>华北大区</v>
      </c>
      <c r="I4509">
        <v>30</v>
      </c>
      <c r="J4509">
        <v>1</v>
      </c>
      <c r="K4509" s="8">
        <f>VLOOKUP(C4509,'渗透率、续签率'!B:C,2,0)</f>
        <v>0.51800000000000002</v>
      </c>
      <c r="L4509" s="6">
        <f t="shared" si="421"/>
        <v>3.3333333333333333E-2</v>
      </c>
      <c r="M4509">
        <v>4</v>
      </c>
      <c r="N4509">
        <v>1</v>
      </c>
      <c r="O4509" s="24">
        <f t="shared" si="422"/>
        <v>0.25</v>
      </c>
      <c r="P4509" s="35">
        <f>VLOOKUP(E4509,'参数设置&amp;汇总'!O:X,10,0)</f>
        <v>0.25</v>
      </c>
      <c r="Q4509" s="37">
        <f t="shared" si="423"/>
        <v>1</v>
      </c>
      <c r="R4509">
        <v>0.85</v>
      </c>
      <c r="S4509" s="38">
        <f t="shared" si="424"/>
        <v>0.56705882352941173</v>
      </c>
      <c r="T4509" s="9">
        <f t="shared" si="425"/>
        <v>0.24553647058823527</v>
      </c>
      <c r="V4509" s="11"/>
    </row>
    <row r="4510" spans="2:22" ht="18">
      <c r="B4510" t="s">
        <v>550</v>
      </c>
      <c r="C4510" t="s">
        <v>12</v>
      </c>
      <c r="D4510" t="str">
        <f>VLOOKUP(G4510,Sheet1!J:K,2,0)</f>
        <v>C</v>
      </c>
      <c r="E4510" t="str">
        <f t="shared" si="420"/>
        <v>C语言培训</v>
      </c>
      <c r="F4510" t="str">
        <f>VLOOKUP(G4510,Sheet1!J:L,3,0)</f>
        <v>湖北省</v>
      </c>
      <c r="G4510" t="s">
        <v>202</v>
      </c>
      <c r="H4510" s="2" t="str">
        <f>VLOOKUP(G4510,Sheet1!J:O,6,0)</f>
        <v>华南大区</v>
      </c>
      <c r="I4510">
        <v>31</v>
      </c>
      <c r="J4510">
        <v>1</v>
      </c>
      <c r="K4510" s="8">
        <f>VLOOKUP(C4510,'渗透率、续签率'!B:C,2,0)</f>
        <v>0.51800000000000002</v>
      </c>
      <c r="L4510" s="6">
        <f t="shared" si="421"/>
        <v>3.2258064516129031E-2</v>
      </c>
      <c r="M4510">
        <v>2</v>
      </c>
      <c r="N4510">
        <v>1</v>
      </c>
      <c r="O4510" s="24">
        <f t="shared" si="422"/>
        <v>0.5</v>
      </c>
      <c r="P4510" s="35">
        <f>VLOOKUP(E4510,'参数设置&amp;汇总'!O:X,10,0)</f>
        <v>0.25</v>
      </c>
      <c r="Q4510" s="37">
        <f t="shared" si="423"/>
        <v>1</v>
      </c>
      <c r="R4510">
        <v>0.85</v>
      </c>
      <c r="S4510" s="38">
        <f t="shared" si="424"/>
        <v>0.56705882352941173</v>
      </c>
      <c r="T4510" s="9">
        <f t="shared" si="425"/>
        <v>0.24553647058823527</v>
      </c>
      <c r="V4510" s="11"/>
    </row>
    <row r="4511" spans="2:22" ht="18">
      <c r="B4511" t="s">
        <v>550</v>
      </c>
      <c r="C4511" t="s">
        <v>12</v>
      </c>
      <c r="D4511" t="str">
        <f>VLOOKUP(G4511,Sheet1!J:K,2,0)</f>
        <v>C</v>
      </c>
      <c r="E4511" t="str">
        <f t="shared" si="420"/>
        <v>C语言培训</v>
      </c>
      <c r="F4511" t="str">
        <f>VLOOKUP(G4511,Sheet1!J:L,3,0)</f>
        <v>江西省</v>
      </c>
      <c r="G4511" t="s">
        <v>203</v>
      </c>
      <c r="H4511" s="2" t="str">
        <f>VLOOKUP(G4511,Sheet1!J:O,6,0)</f>
        <v>华南大区</v>
      </c>
      <c r="I4511">
        <v>27</v>
      </c>
      <c r="J4511">
        <v>0</v>
      </c>
      <c r="K4511" s="8">
        <f>VLOOKUP(C4511,'渗透率、续签率'!B:C,2,0)</f>
        <v>0.51800000000000002</v>
      </c>
      <c r="L4511" s="6">
        <f t="shared" si="421"/>
        <v>0</v>
      </c>
      <c r="M4511">
        <v>0</v>
      </c>
      <c r="N4511">
        <v>0</v>
      </c>
      <c r="O4511" s="24" t="e">
        <f t="shared" si="422"/>
        <v>#DIV/0!</v>
      </c>
      <c r="P4511" s="35">
        <f>VLOOKUP(E4511,'参数设置&amp;汇总'!O:X,10,0)</f>
        <v>0.25</v>
      </c>
      <c r="Q4511" s="37">
        <f t="shared" si="423"/>
        <v>0</v>
      </c>
      <c r="R4511">
        <v>0.85</v>
      </c>
      <c r="S4511" s="38">
        <f t="shared" si="424"/>
        <v>0</v>
      </c>
      <c r="T4511" s="9">
        <f t="shared" si="425"/>
        <v>0</v>
      </c>
      <c r="V4511" s="11"/>
    </row>
    <row r="4512" spans="2:22" ht="18">
      <c r="B4512" t="s">
        <v>550</v>
      </c>
      <c r="C4512" t="s">
        <v>12</v>
      </c>
      <c r="D4512" t="str">
        <f>VLOOKUP(G4512,Sheet1!J:K,2,0)</f>
        <v>C</v>
      </c>
      <c r="E4512" t="str">
        <f t="shared" si="420"/>
        <v>C语言培训</v>
      </c>
      <c r="F4512" t="str">
        <f>VLOOKUP(G4512,Sheet1!J:L,3,0)</f>
        <v>陕西省</v>
      </c>
      <c r="G4512" t="s">
        <v>204</v>
      </c>
      <c r="H4512" s="2" t="str">
        <f>VLOOKUP(G4512,Sheet1!J:O,6,0)</f>
        <v>华北大区</v>
      </c>
      <c r="I4512">
        <v>25</v>
      </c>
      <c r="J4512">
        <v>0</v>
      </c>
      <c r="K4512" s="8">
        <f>VLOOKUP(C4512,'渗透率、续签率'!B:C,2,0)</f>
        <v>0.51800000000000002</v>
      </c>
      <c r="L4512" s="6">
        <f t="shared" si="421"/>
        <v>0</v>
      </c>
      <c r="M4512">
        <v>8</v>
      </c>
      <c r="N4512">
        <v>0</v>
      </c>
      <c r="O4512" s="24">
        <f t="shared" si="422"/>
        <v>0</v>
      </c>
      <c r="P4512" s="35">
        <f>VLOOKUP(E4512,'参数设置&amp;汇总'!O:X,10,0)</f>
        <v>0.25</v>
      </c>
      <c r="Q4512" s="37">
        <f t="shared" si="423"/>
        <v>2</v>
      </c>
      <c r="R4512">
        <v>0.85</v>
      </c>
      <c r="S4512" s="38">
        <f t="shared" si="424"/>
        <v>2.3529411764705883</v>
      </c>
      <c r="T4512" s="9">
        <f t="shared" si="425"/>
        <v>1.0188235294117647</v>
      </c>
      <c r="V4512" s="11"/>
    </row>
    <row r="4513" spans="2:22" ht="18">
      <c r="B4513" t="s">
        <v>550</v>
      </c>
      <c r="C4513" t="s">
        <v>12</v>
      </c>
      <c r="D4513" t="str">
        <f>VLOOKUP(G4513,Sheet1!J:K,2,0)</f>
        <v>C</v>
      </c>
      <c r="E4513" t="str">
        <f t="shared" si="420"/>
        <v>C语言培训</v>
      </c>
      <c r="F4513" t="str">
        <f>VLOOKUP(G4513,Sheet1!J:L,3,0)</f>
        <v>安徽省</v>
      </c>
      <c r="G4513" t="s">
        <v>205</v>
      </c>
      <c r="H4513" s="2" t="str">
        <f>VLOOKUP(G4513,Sheet1!J:O,6,0)</f>
        <v>华南大区</v>
      </c>
      <c r="I4513">
        <v>42</v>
      </c>
      <c r="J4513">
        <v>1</v>
      </c>
      <c r="K4513" s="8">
        <f>VLOOKUP(C4513,'渗透率、续签率'!B:C,2,0)</f>
        <v>0.51800000000000002</v>
      </c>
      <c r="L4513" s="6">
        <f t="shared" si="421"/>
        <v>2.3809523809523808E-2</v>
      </c>
      <c r="M4513">
        <v>2</v>
      </c>
      <c r="N4513">
        <v>1</v>
      </c>
      <c r="O4513" s="24">
        <f t="shared" si="422"/>
        <v>0.5</v>
      </c>
      <c r="P4513" s="35">
        <f>VLOOKUP(E4513,'参数设置&amp;汇总'!O:X,10,0)</f>
        <v>0.25</v>
      </c>
      <c r="Q4513" s="37">
        <f t="shared" si="423"/>
        <v>1</v>
      </c>
      <c r="R4513">
        <v>0.85</v>
      </c>
      <c r="S4513" s="38">
        <f t="shared" si="424"/>
        <v>0.56705882352941173</v>
      </c>
      <c r="T4513" s="9">
        <f t="shared" si="425"/>
        <v>0.24553647058823527</v>
      </c>
      <c r="V4513" s="11"/>
    </row>
    <row r="4514" spans="2:22" ht="18">
      <c r="B4514" t="s">
        <v>550</v>
      </c>
      <c r="C4514" t="s">
        <v>12</v>
      </c>
      <c r="D4514" t="str">
        <f>VLOOKUP(G4514,Sheet1!J:K,2,0)</f>
        <v>C</v>
      </c>
      <c r="E4514" t="str">
        <f t="shared" si="420"/>
        <v>C语言培训</v>
      </c>
      <c r="F4514" t="str">
        <f>VLOOKUP(G4514,Sheet1!J:L,3,0)</f>
        <v>安徽省</v>
      </c>
      <c r="G4514" t="s">
        <v>206</v>
      </c>
      <c r="H4514" s="2" t="str">
        <f>VLOOKUP(G4514,Sheet1!J:O,6,0)</f>
        <v>华南大区</v>
      </c>
      <c r="I4514">
        <v>76</v>
      </c>
      <c r="J4514">
        <v>0</v>
      </c>
      <c r="K4514" s="8">
        <f>VLOOKUP(C4514,'渗透率、续签率'!B:C,2,0)</f>
        <v>0.51800000000000002</v>
      </c>
      <c r="L4514" s="6">
        <f t="shared" si="421"/>
        <v>0</v>
      </c>
      <c r="M4514">
        <v>0</v>
      </c>
      <c r="N4514">
        <v>0</v>
      </c>
      <c r="O4514" s="24" t="e">
        <f t="shared" si="422"/>
        <v>#DIV/0!</v>
      </c>
      <c r="P4514" s="35">
        <f>VLOOKUP(E4514,'参数设置&amp;汇总'!O:X,10,0)</f>
        <v>0.25</v>
      </c>
      <c r="Q4514" s="37">
        <f t="shared" si="423"/>
        <v>0</v>
      </c>
      <c r="R4514">
        <v>0.85</v>
      </c>
      <c r="S4514" s="38">
        <f t="shared" si="424"/>
        <v>0</v>
      </c>
      <c r="T4514" s="9">
        <f t="shared" si="425"/>
        <v>0</v>
      </c>
      <c r="V4514" s="11"/>
    </row>
    <row r="4515" spans="2:22" ht="18">
      <c r="B4515" t="s">
        <v>550</v>
      </c>
      <c r="C4515" t="s">
        <v>12</v>
      </c>
      <c r="D4515" t="str">
        <f>VLOOKUP(G4515,Sheet1!J:K,2,0)</f>
        <v>C</v>
      </c>
      <c r="E4515" t="str">
        <f t="shared" si="420"/>
        <v>C语言培训</v>
      </c>
      <c r="F4515" t="str">
        <f>VLOOKUP(G4515,Sheet1!J:L,3,0)</f>
        <v>江苏省</v>
      </c>
      <c r="G4515" t="s">
        <v>207</v>
      </c>
      <c r="H4515" s="2" t="str">
        <f>VLOOKUP(G4515,Sheet1!J:O,6,0)</f>
        <v>华北大区</v>
      </c>
      <c r="I4515">
        <v>84</v>
      </c>
      <c r="J4515">
        <v>1</v>
      </c>
      <c r="K4515" s="8">
        <f>VLOOKUP(C4515,'渗透率、续签率'!B:C,2,0)</f>
        <v>0.51800000000000002</v>
      </c>
      <c r="L4515" s="6">
        <f t="shared" si="421"/>
        <v>1.1904761904761904E-2</v>
      </c>
      <c r="M4515">
        <v>15</v>
      </c>
      <c r="N4515">
        <v>1</v>
      </c>
      <c r="O4515" s="24">
        <f t="shared" si="422"/>
        <v>6.6666666666666666E-2</v>
      </c>
      <c r="P4515" s="35">
        <f>VLOOKUP(E4515,'参数设置&amp;汇总'!O:X,10,0)</f>
        <v>0.25</v>
      </c>
      <c r="Q4515" s="37">
        <f t="shared" si="423"/>
        <v>3.75</v>
      </c>
      <c r="R4515">
        <v>0.85</v>
      </c>
      <c r="S4515" s="38">
        <f t="shared" si="424"/>
        <v>3.8023529411764709</v>
      </c>
      <c r="T4515" s="9">
        <f t="shared" si="425"/>
        <v>1.6464188235294119</v>
      </c>
      <c r="V4515" s="11"/>
    </row>
    <row r="4516" spans="2:22" ht="18">
      <c r="B4516" t="s">
        <v>550</v>
      </c>
      <c r="C4516" t="s">
        <v>12</v>
      </c>
      <c r="D4516" t="str">
        <f>VLOOKUP(G4516,Sheet1!J:K,2,0)</f>
        <v>C</v>
      </c>
      <c r="E4516" t="str">
        <f t="shared" si="420"/>
        <v>C语言培训</v>
      </c>
      <c r="F4516" t="str">
        <f>VLOOKUP(G4516,Sheet1!J:L,3,0)</f>
        <v>海南省</v>
      </c>
      <c r="G4516" t="s">
        <v>208</v>
      </c>
      <c r="H4516" s="2" t="str">
        <f>VLOOKUP(G4516,Sheet1!J:O,6,0)</f>
        <v>华南大区</v>
      </c>
      <c r="I4516">
        <v>2</v>
      </c>
      <c r="J4516">
        <v>0</v>
      </c>
      <c r="K4516" s="8">
        <f>VLOOKUP(C4516,'渗透率、续签率'!B:C,2,0)</f>
        <v>0.51800000000000002</v>
      </c>
      <c r="L4516" s="6">
        <f t="shared" si="421"/>
        <v>0</v>
      </c>
      <c r="M4516">
        <v>0</v>
      </c>
      <c r="N4516">
        <v>0</v>
      </c>
      <c r="O4516" s="24" t="e">
        <f t="shared" si="422"/>
        <v>#DIV/0!</v>
      </c>
      <c r="P4516" s="35">
        <f>VLOOKUP(E4516,'参数设置&amp;汇总'!O:X,10,0)</f>
        <v>0.25</v>
      </c>
      <c r="Q4516" s="37">
        <f t="shared" si="423"/>
        <v>0</v>
      </c>
      <c r="R4516">
        <v>0.85</v>
      </c>
      <c r="S4516" s="38">
        <f t="shared" si="424"/>
        <v>0</v>
      </c>
      <c r="T4516" s="9">
        <f t="shared" si="425"/>
        <v>0</v>
      </c>
      <c r="V4516" s="11"/>
    </row>
    <row r="4517" spans="2:22" ht="18">
      <c r="B4517" t="s">
        <v>550</v>
      </c>
      <c r="C4517" t="s">
        <v>12</v>
      </c>
      <c r="D4517" t="str">
        <f>VLOOKUP(G4517,Sheet1!J:K,2,0)</f>
        <v>C</v>
      </c>
      <c r="E4517" t="str">
        <f t="shared" si="420"/>
        <v>C语言培训</v>
      </c>
      <c r="F4517" t="str">
        <f>VLOOKUP(G4517,Sheet1!J:L,3,0)</f>
        <v>西藏自治区</v>
      </c>
      <c r="G4517" t="s">
        <v>210</v>
      </c>
      <c r="H4517" s="2">
        <f>VLOOKUP(G4517,Sheet1!J:O,6,0)</f>
        <v>0</v>
      </c>
      <c r="I4517">
        <v>0</v>
      </c>
      <c r="J4517">
        <v>0</v>
      </c>
      <c r="K4517" s="8">
        <f>VLOOKUP(C4517,'渗透率、续签率'!B:C,2,0)</f>
        <v>0.51800000000000002</v>
      </c>
      <c r="L4517" s="6" t="e">
        <f t="shared" si="421"/>
        <v>#DIV/0!</v>
      </c>
      <c r="M4517">
        <v>0</v>
      </c>
      <c r="N4517">
        <v>0</v>
      </c>
      <c r="O4517" s="24" t="e">
        <f t="shared" si="422"/>
        <v>#DIV/0!</v>
      </c>
      <c r="P4517" s="35">
        <f>VLOOKUP(E4517,'参数设置&amp;汇总'!O:X,10,0)</f>
        <v>0.25</v>
      </c>
      <c r="Q4517" s="37">
        <f t="shared" si="423"/>
        <v>0</v>
      </c>
      <c r="R4517">
        <v>0.85</v>
      </c>
      <c r="S4517" s="38">
        <f t="shared" si="424"/>
        <v>0</v>
      </c>
      <c r="T4517" s="9">
        <f t="shared" si="425"/>
        <v>0</v>
      </c>
      <c r="V4517" s="11"/>
    </row>
    <row r="4518" spans="2:22" ht="18">
      <c r="B4518" t="s">
        <v>550</v>
      </c>
      <c r="C4518" t="s">
        <v>12</v>
      </c>
      <c r="D4518" t="str">
        <f>VLOOKUP(G4518,Sheet1!J:K,2,0)</f>
        <v>C</v>
      </c>
      <c r="E4518" t="str">
        <f t="shared" si="420"/>
        <v>C语言培训</v>
      </c>
      <c r="F4518" t="str">
        <f>VLOOKUP(G4518,Sheet1!J:L,3,0)</f>
        <v>湖南省</v>
      </c>
      <c r="G4518" t="s">
        <v>211</v>
      </c>
      <c r="H4518" s="2" t="str">
        <f>VLOOKUP(G4518,Sheet1!J:O,6,0)</f>
        <v>华南大区</v>
      </c>
      <c r="I4518">
        <v>62</v>
      </c>
      <c r="J4518">
        <v>0</v>
      </c>
      <c r="K4518" s="8">
        <f>VLOOKUP(C4518,'渗透率、续签率'!B:C,2,0)</f>
        <v>0.51800000000000002</v>
      </c>
      <c r="L4518" s="6">
        <f t="shared" si="421"/>
        <v>0</v>
      </c>
      <c r="M4518">
        <v>3</v>
      </c>
      <c r="N4518">
        <v>0</v>
      </c>
      <c r="O4518" s="24">
        <f t="shared" si="422"/>
        <v>0</v>
      </c>
      <c r="P4518" s="35">
        <f>VLOOKUP(E4518,'参数设置&amp;汇总'!O:X,10,0)</f>
        <v>0.25</v>
      </c>
      <c r="Q4518" s="37">
        <f t="shared" si="423"/>
        <v>0.75</v>
      </c>
      <c r="R4518">
        <v>0.85</v>
      </c>
      <c r="S4518" s="38">
        <f t="shared" si="424"/>
        <v>0.88235294117647056</v>
      </c>
      <c r="T4518" s="9">
        <f t="shared" si="425"/>
        <v>0.38205882352941173</v>
      </c>
      <c r="V4518" s="11"/>
    </row>
    <row r="4519" spans="2:22" ht="18">
      <c r="B4519" t="s">
        <v>550</v>
      </c>
      <c r="C4519" t="s">
        <v>12</v>
      </c>
      <c r="D4519" t="str">
        <f>VLOOKUP(G4519,Sheet1!J:K,2,0)</f>
        <v>C</v>
      </c>
      <c r="E4519" t="str">
        <f t="shared" si="420"/>
        <v>C语言培训</v>
      </c>
      <c r="F4519" t="str">
        <f>VLOOKUP(G4519,Sheet1!J:L,3,0)</f>
        <v>广西壮族自治区</v>
      </c>
      <c r="G4519" t="s">
        <v>212</v>
      </c>
      <c r="H4519" s="2" t="str">
        <f>VLOOKUP(G4519,Sheet1!J:O,6,0)</f>
        <v>华南大区</v>
      </c>
      <c r="I4519">
        <v>12</v>
      </c>
      <c r="J4519">
        <v>0</v>
      </c>
      <c r="K4519" s="8">
        <f>VLOOKUP(C4519,'渗透率、续签率'!B:C,2,0)</f>
        <v>0.51800000000000002</v>
      </c>
      <c r="L4519" s="6">
        <f t="shared" si="421"/>
        <v>0</v>
      </c>
      <c r="M4519">
        <v>0</v>
      </c>
      <c r="N4519">
        <v>0</v>
      </c>
      <c r="O4519" s="24" t="e">
        <f t="shared" si="422"/>
        <v>#DIV/0!</v>
      </c>
      <c r="P4519" s="35">
        <f>VLOOKUP(E4519,'参数设置&amp;汇总'!O:X,10,0)</f>
        <v>0.25</v>
      </c>
      <c r="Q4519" s="37">
        <f t="shared" si="423"/>
        <v>0</v>
      </c>
      <c r="R4519">
        <v>0.85</v>
      </c>
      <c r="S4519" s="38">
        <f t="shared" si="424"/>
        <v>0</v>
      </c>
      <c r="T4519" s="9">
        <f t="shared" si="425"/>
        <v>0</v>
      </c>
    </row>
    <row r="4520" spans="2:22" ht="18">
      <c r="B4520" t="s">
        <v>550</v>
      </c>
      <c r="C4520" t="s">
        <v>12</v>
      </c>
      <c r="D4520" t="str">
        <f>VLOOKUP(G4520,Sheet1!J:K,2,0)</f>
        <v>C</v>
      </c>
      <c r="E4520" t="str">
        <f t="shared" si="420"/>
        <v>C语言培训</v>
      </c>
      <c r="F4520" t="str">
        <f>VLOOKUP(G4520,Sheet1!J:L,3,0)</f>
        <v>四川省</v>
      </c>
      <c r="G4520" t="s">
        <v>213</v>
      </c>
      <c r="H4520" s="2" t="str">
        <f>VLOOKUP(G4520,Sheet1!J:O,6,0)</f>
        <v>华北大区</v>
      </c>
      <c r="I4520">
        <v>17</v>
      </c>
      <c r="J4520">
        <v>0</v>
      </c>
      <c r="K4520" s="8">
        <f>VLOOKUP(C4520,'渗透率、续签率'!B:C,2,0)</f>
        <v>0.51800000000000002</v>
      </c>
      <c r="L4520" s="6">
        <f t="shared" si="421"/>
        <v>0</v>
      </c>
      <c r="M4520">
        <v>0</v>
      </c>
      <c r="N4520">
        <v>0</v>
      </c>
      <c r="O4520" s="24" t="e">
        <f t="shared" si="422"/>
        <v>#DIV/0!</v>
      </c>
      <c r="P4520" s="35">
        <f>VLOOKUP(E4520,'参数设置&amp;汇总'!O:X,10,0)</f>
        <v>0.25</v>
      </c>
      <c r="Q4520" s="37">
        <f t="shared" si="423"/>
        <v>0</v>
      </c>
      <c r="R4520">
        <v>0.85</v>
      </c>
      <c r="S4520" s="38">
        <f t="shared" si="424"/>
        <v>0</v>
      </c>
      <c r="T4520" s="9">
        <f t="shared" si="425"/>
        <v>0</v>
      </c>
      <c r="U4520" s="1"/>
      <c r="V4520" s="11"/>
    </row>
    <row r="4521" spans="2:22" ht="18">
      <c r="B4521" t="s">
        <v>550</v>
      </c>
      <c r="C4521" t="s">
        <v>12</v>
      </c>
      <c r="D4521" t="str">
        <f>VLOOKUP(G4521,Sheet1!J:K,2,0)</f>
        <v>C</v>
      </c>
      <c r="E4521" t="str">
        <f t="shared" si="420"/>
        <v>C语言培训</v>
      </c>
      <c r="F4521" t="str">
        <f>VLOOKUP(G4521,Sheet1!J:L,3,0)</f>
        <v>内蒙古自治区</v>
      </c>
      <c r="G4521" t="s">
        <v>214</v>
      </c>
      <c r="H4521" s="2" t="str">
        <f>VLOOKUP(G4521,Sheet1!J:O,6,0)</f>
        <v>华北大区</v>
      </c>
      <c r="I4521">
        <v>21</v>
      </c>
      <c r="J4521">
        <v>1</v>
      </c>
      <c r="K4521" s="8">
        <f>VLOOKUP(C4521,'渗透率、续签率'!B:C,2,0)</f>
        <v>0.51800000000000002</v>
      </c>
      <c r="L4521" s="6">
        <f t="shared" si="421"/>
        <v>4.7619047619047616E-2</v>
      </c>
      <c r="M4521">
        <v>1</v>
      </c>
      <c r="N4521">
        <v>0</v>
      </c>
      <c r="O4521" s="24">
        <f t="shared" si="422"/>
        <v>0</v>
      </c>
      <c r="P4521" s="35">
        <f>VLOOKUP(E4521,'参数设置&amp;汇总'!O:X,10,0)</f>
        <v>0.25</v>
      </c>
      <c r="Q4521" s="37">
        <f t="shared" si="423"/>
        <v>0.25</v>
      </c>
      <c r="R4521">
        <v>0.85</v>
      </c>
      <c r="S4521" s="38">
        <f t="shared" si="424"/>
        <v>0.29411764705882354</v>
      </c>
      <c r="T4521" s="9">
        <f t="shared" si="425"/>
        <v>0.12735294117647059</v>
      </c>
      <c r="U4521" s="1"/>
      <c r="V4521" s="11"/>
    </row>
    <row r="4522" spans="2:22" ht="18">
      <c r="B4522" t="s">
        <v>550</v>
      </c>
      <c r="C4522" t="s">
        <v>12</v>
      </c>
      <c r="D4522" t="str">
        <f>VLOOKUP(G4522,Sheet1!J:K,2,0)</f>
        <v>C</v>
      </c>
      <c r="E4522" t="str">
        <f t="shared" si="420"/>
        <v>C语言培训</v>
      </c>
      <c r="F4522" t="str">
        <f>VLOOKUP(G4522,Sheet1!J:L,3,0)</f>
        <v>新疆维吾尔自治区</v>
      </c>
      <c r="G4522" t="s">
        <v>215</v>
      </c>
      <c r="H4522" s="2" t="str">
        <f>VLOOKUP(G4522,Sheet1!J:O,6,0)</f>
        <v>华北大区</v>
      </c>
      <c r="I4522">
        <v>3</v>
      </c>
      <c r="J4522">
        <v>0</v>
      </c>
      <c r="K4522" s="8">
        <f>VLOOKUP(C4522,'渗透率、续签率'!B:C,2,0)</f>
        <v>0.51800000000000002</v>
      </c>
      <c r="L4522" s="6">
        <f t="shared" si="421"/>
        <v>0</v>
      </c>
      <c r="M4522">
        <v>0</v>
      </c>
      <c r="N4522">
        <v>0</v>
      </c>
      <c r="O4522" s="24" t="e">
        <f t="shared" si="422"/>
        <v>#DIV/0!</v>
      </c>
      <c r="P4522" s="35">
        <f>VLOOKUP(E4522,'参数设置&amp;汇总'!O:X,10,0)</f>
        <v>0.25</v>
      </c>
      <c r="Q4522" s="37">
        <f t="shared" si="423"/>
        <v>0</v>
      </c>
      <c r="R4522">
        <v>0.85</v>
      </c>
      <c r="S4522" s="38">
        <f t="shared" si="424"/>
        <v>0</v>
      </c>
      <c r="T4522" s="9">
        <f t="shared" si="425"/>
        <v>0</v>
      </c>
      <c r="V4522" s="11"/>
    </row>
    <row r="4523" spans="2:22" ht="18">
      <c r="B4523" t="s">
        <v>550</v>
      </c>
      <c r="C4523" t="s">
        <v>12</v>
      </c>
      <c r="D4523" t="str">
        <f>VLOOKUP(G4523,Sheet1!J:K,2,0)</f>
        <v>C</v>
      </c>
      <c r="E4523" t="str">
        <f t="shared" si="420"/>
        <v>C语言培训</v>
      </c>
      <c r="F4523" t="str">
        <f>VLOOKUP(G4523,Sheet1!J:L,3,0)</f>
        <v>江苏省</v>
      </c>
      <c r="G4523" t="s">
        <v>216</v>
      </c>
      <c r="H4523" s="2" t="str">
        <f>VLOOKUP(G4523,Sheet1!J:O,6,0)</f>
        <v>华北大区</v>
      </c>
      <c r="I4523">
        <v>111</v>
      </c>
      <c r="J4523">
        <v>9</v>
      </c>
      <c r="K4523" s="8">
        <f>VLOOKUP(C4523,'渗透率、续签率'!B:C,2,0)</f>
        <v>0.51800000000000002</v>
      </c>
      <c r="L4523" s="6">
        <f t="shared" si="421"/>
        <v>8.1081081081081086E-2</v>
      </c>
      <c r="M4523">
        <v>8</v>
      </c>
      <c r="N4523">
        <v>6</v>
      </c>
      <c r="O4523" s="24">
        <f t="shared" si="422"/>
        <v>0.75</v>
      </c>
      <c r="P4523" s="35">
        <f>VLOOKUP(E4523,'参数设置&amp;汇总'!O:X,10,0)</f>
        <v>0.25</v>
      </c>
      <c r="Q4523" s="37">
        <f t="shared" si="423"/>
        <v>6</v>
      </c>
      <c r="R4523">
        <v>0.85</v>
      </c>
      <c r="S4523" s="38">
        <f t="shared" si="424"/>
        <v>3.4023529411764706</v>
      </c>
      <c r="T4523" s="9">
        <f t="shared" si="425"/>
        <v>1.4732188235294117</v>
      </c>
    </row>
    <row r="4524" spans="2:22" ht="18">
      <c r="B4524" t="s">
        <v>550</v>
      </c>
      <c r="C4524" t="s">
        <v>12</v>
      </c>
      <c r="D4524" t="str">
        <f>VLOOKUP(G4524,Sheet1!J:K,2,0)</f>
        <v>C</v>
      </c>
      <c r="E4524" t="str">
        <f t="shared" si="420"/>
        <v>C语言培训</v>
      </c>
      <c r="F4524" t="str">
        <f>VLOOKUP(G4524,Sheet1!J:L,3,0)</f>
        <v>湖南省</v>
      </c>
      <c r="G4524" t="s">
        <v>217</v>
      </c>
      <c r="H4524" s="2" t="str">
        <f>VLOOKUP(G4524,Sheet1!J:O,6,0)</f>
        <v>华南大区</v>
      </c>
      <c r="I4524">
        <v>46</v>
      </c>
      <c r="J4524">
        <v>0</v>
      </c>
      <c r="K4524" s="8">
        <f>VLOOKUP(C4524,'渗透率、续签率'!B:C,2,0)</f>
        <v>0.51800000000000002</v>
      </c>
      <c r="L4524" s="6">
        <f t="shared" si="421"/>
        <v>0</v>
      </c>
      <c r="M4524">
        <v>0</v>
      </c>
      <c r="N4524">
        <v>0</v>
      </c>
      <c r="O4524" s="24" t="e">
        <f t="shared" si="422"/>
        <v>#DIV/0!</v>
      </c>
      <c r="P4524" s="35">
        <f>VLOOKUP(E4524,'参数设置&amp;汇总'!O:X,10,0)</f>
        <v>0.25</v>
      </c>
      <c r="Q4524" s="37">
        <f t="shared" si="423"/>
        <v>0</v>
      </c>
      <c r="R4524">
        <v>0.85</v>
      </c>
      <c r="S4524" s="38">
        <f t="shared" si="424"/>
        <v>0</v>
      </c>
      <c r="T4524" s="9">
        <f t="shared" si="425"/>
        <v>0</v>
      </c>
      <c r="V4524" s="11"/>
    </row>
    <row r="4525" spans="2:22" ht="18">
      <c r="B4525" t="s">
        <v>550</v>
      </c>
      <c r="C4525" t="s">
        <v>12</v>
      </c>
      <c r="D4525" t="str">
        <f>VLOOKUP(G4525,Sheet1!J:K,2,0)</f>
        <v>C</v>
      </c>
      <c r="E4525" t="str">
        <f t="shared" si="420"/>
        <v>C语言培训</v>
      </c>
      <c r="F4525" t="str">
        <f>VLOOKUP(G4525,Sheet1!J:L,3,0)</f>
        <v>甘肃省</v>
      </c>
      <c r="G4525" t="s">
        <v>218</v>
      </c>
      <c r="H4525" s="2" t="str">
        <f>VLOOKUP(G4525,Sheet1!J:O,6,0)</f>
        <v>华北大区</v>
      </c>
      <c r="I4525">
        <v>9</v>
      </c>
      <c r="J4525">
        <v>0</v>
      </c>
      <c r="K4525" s="8">
        <f>VLOOKUP(C4525,'渗透率、续签率'!B:C,2,0)</f>
        <v>0.51800000000000002</v>
      </c>
      <c r="L4525" s="6">
        <f t="shared" si="421"/>
        <v>0</v>
      </c>
      <c r="M4525">
        <v>1</v>
      </c>
      <c r="N4525">
        <v>0</v>
      </c>
      <c r="O4525" s="24">
        <f t="shared" si="422"/>
        <v>0</v>
      </c>
      <c r="P4525" s="35">
        <f>VLOOKUP(E4525,'参数设置&amp;汇总'!O:X,10,0)</f>
        <v>0.25</v>
      </c>
      <c r="Q4525" s="37">
        <f t="shared" si="423"/>
        <v>0.25</v>
      </c>
      <c r="R4525">
        <v>0.85</v>
      </c>
      <c r="S4525" s="38">
        <f t="shared" si="424"/>
        <v>0.29411764705882354</v>
      </c>
      <c r="T4525" s="9">
        <f t="shared" si="425"/>
        <v>0.12735294117647059</v>
      </c>
      <c r="V4525" s="11"/>
    </row>
    <row r="4526" spans="2:22" ht="18">
      <c r="B4526" t="s">
        <v>550</v>
      </c>
      <c r="C4526" t="s">
        <v>12</v>
      </c>
      <c r="D4526" t="str">
        <f>VLOOKUP(G4526,Sheet1!J:K,2,0)</f>
        <v>C</v>
      </c>
      <c r="E4526" t="str">
        <f t="shared" si="420"/>
        <v>C语言培训</v>
      </c>
      <c r="F4526" t="str">
        <f>VLOOKUP(G4526,Sheet1!J:L,3,0)</f>
        <v>河南省</v>
      </c>
      <c r="G4526" t="s">
        <v>219</v>
      </c>
      <c r="H4526" s="2" t="str">
        <f>VLOOKUP(G4526,Sheet1!J:O,6,0)</f>
        <v>华北大区</v>
      </c>
      <c r="I4526">
        <v>55</v>
      </c>
      <c r="J4526">
        <v>0</v>
      </c>
      <c r="K4526" s="8">
        <f>VLOOKUP(C4526,'渗透率、续签率'!B:C,2,0)</f>
        <v>0.51800000000000002</v>
      </c>
      <c r="L4526" s="6">
        <f t="shared" si="421"/>
        <v>0</v>
      </c>
      <c r="M4526">
        <v>3</v>
      </c>
      <c r="N4526">
        <v>0</v>
      </c>
      <c r="O4526" s="24">
        <f t="shared" si="422"/>
        <v>0</v>
      </c>
      <c r="P4526" s="35">
        <f>VLOOKUP(E4526,'参数设置&amp;汇总'!O:X,10,0)</f>
        <v>0.25</v>
      </c>
      <c r="Q4526" s="37">
        <f t="shared" si="423"/>
        <v>0.75</v>
      </c>
      <c r="R4526">
        <v>0.85</v>
      </c>
      <c r="S4526" s="38">
        <f t="shared" si="424"/>
        <v>0.88235294117647056</v>
      </c>
      <c r="T4526" s="9">
        <f t="shared" si="425"/>
        <v>0.38205882352941173</v>
      </c>
      <c r="V4526" s="11"/>
    </row>
    <row r="4527" spans="2:22" ht="18">
      <c r="B4527" t="s">
        <v>550</v>
      </c>
      <c r="C4527" t="s">
        <v>12</v>
      </c>
      <c r="D4527" t="str">
        <f>VLOOKUP(G4527,Sheet1!J:K,2,0)</f>
        <v>C</v>
      </c>
      <c r="E4527" t="str">
        <f t="shared" si="420"/>
        <v>C语言培训</v>
      </c>
      <c r="F4527" t="str">
        <f>VLOOKUP(G4527,Sheet1!J:L,3,0)</f>
        <v>四川省</v>
      </c>
      <c r="G4527" t="s">
        <v>220</v>
      </c>
      <c r="H4527" s="2" t="str">
        <f>VLOOKUP(G4527,Sheet1!J:O,6,0)</f>
        <v>华北大区</v>
      </c>
      <c r="I4527">
        <v>14</v>
      </c>
      <c r="J4527">
        <v>0</v>
      </c>
      <c r="K4527" s="8">
        <f>VLOOKUP(C4527,'渗透率、续签率'!B:C,2,0)</f>
        <v>0.51800000000000002</v>
      </c>
      <c r="L4527" s="6">
        <f t="shared" si="421"/>
        <v>0</v>
      </c>
      <c r="M4527">
        <v>0</v>
      </c>
      <c r="N4527">
        <v>0</v>
      </c>
      <c r="O4527" s="24" t="e">
        <f t="shared" si="422"/>
        <v>#DIV/0!</v>
      </c>
      <c r="P4527" s="35">
        <f>VLOOKUP(E4527,'参数设置&amp;汇总'!O:X,10,0)</f>
        <v>0.25</v>
      </c>
      <c r="Q4527" s="37">
        <f t="shared" si="423"/>
        <v>0</v>
      </c>
      <c r="R4527">
        <v>0.85</v>
      </c>
      <c r="S4527" s="38">
        <f t="shared" si="424"/>
        <v>0</v>
      </c>
      <c r="T4527" s="9">
        <f t="shared" si="425"/>
        <v>0</v>
      </c>
      <c r="V4527" s="11"/>
    </row>
    <row r="4528" spans="2:22" ht="18">
      <c r="B4528" t="s">
        <v>550</v>
      </c>
      <c r="C4528" t="s">
        <v>12</v>
      </c>
      <c r="D4528" t="str">
        <f>VLOOKUP(G4528,Sheet1!J:K,2,0)</f>
        <v>C</v>
      </c>
      <c r="E4528" t="str">
        <f t="shared" si="420"/>
        <v>C语言培训</v>
      </c>
      <c r="F4528" t="str">
        <f>VLOOKUP(G4528,Sheet1!J:L,3,0)</f>
        <v>四川省</v>
      </c>
      <c r="G4528" t="s">
        <v>221</v>
      </c>
      <c r="H4528" s="2" t="str">
        <f>VLOOKUP(G4528,Sheet1!J:O,6,0)</f>
        <v>华北大区</v>
      </c>
      <c r="I4528">
        <v>23</v>
      </c>
      <c r="J4528">
        <v>0</v>
      </c>
      <c r="K4528" s="8">
        <f>VLOOKUP(C4528,'渗透率、续签率'!B:C,2,0)</f>
        <v>0.51800000000000002</v>
      </c>
      <c r="L4528" s="6">
        <f t="shared" si="421"/>
        <v>0</v>
      </c>
      <c r="M4528">
        <v>1</v>
      </c>
      <c r="N4528">
        <v>0</v>
      </c>
      <c r="O4528" s="24">
        <f t="shared" si="422"/>
        <v>0</v>
      </c>
      <c r="P4528" s="35">
        <f>VLOOKUP(E4528,'参数设置&amp;汇总'!O:X,10,0)</f>
        <v>0.25</v>
      </c>
      <c r="Q4528" s="37">
        <f t="shared" si="423"/>
        <v>0.25</v>
      </c>
      <c r="R4528">
        <v>0.85</v>
      </c>
      <c r="S4528" s="38">
        <f t="shared" si="424"/>
        <v>0.29411764705882354</v>
      </c>
      <c r="T4528" s="9">
        <f t="shared" si="425"/>
        <v>0.12735294117647059</v>
      </c>
      <c r="V4528" s="11"/>
    </row>
    <row r="4529" spans="2:22" ht="18">
      <c r="B4529" t="s">
        <v>550</v>
      </c>
      <c r="C4529" t="s">
        <v>12</v>
      </c>
      <c r="D4529" t="str">
        <f>VLOOKUP(G4529,Sheet1!J:K,2,0)</f>
        <v>A</v>
      </c>
      <c r="E4529" t="str">
        <f t="shared" si="420"/>
        <v>A语言培训</v>
      </c>
      <c r="F4529" t="str">
        <f>VLOOKUP(G4529,Sheet1!J:L,3,0)</f>
        <v>广东省</v>
      </c>
      <c r="G4529" t="s">
        <v>50</v>
      </c>
      <c r="H4529" s="2" t="str">
        <f>VLOOKUP(G4529,Sheet1!J:O,6,0)</f>
        <v>华南大区</v>
      </c>
      <c r="I4529">
        <v>583</v>
      </c>
      <c r="J4529">
        <v>54</v>
      </c>
      <c r="K4529" s="8">
        <f>VLOOKUP(C4529,'渗透率、续签率'!B:C,2,0)</f>
        <v>0.51800000000000002</v>
      </c>
      <c r="L4529" s="6">
        <f t="shared" si="421"/>
        <v>9.2624356775300176E-2</v>
      </c>
      <c r="M4529">
        <v>102</v>
      </c>
      <c r="N4529">
        <v>43</v>
      </c>
      <c r="O4529" s="24">
        <f t="shared" si="422"/>
        <v>0.42156862745098039</v>
      </c>
      <c r="P4529" s="35">
        <f>VLOOKUP(E4529,'参数设置&amp;汇总'!O:X,10,0)</f>
        <v>0.5</v>
      </c>
      <c r="Q4529" s="37">
        <f t="shared" si="423"/>
        <v>51</v>
      </c>
      <c r="R4529">
        <v>0.85</v>
      </c>
      <c r="S4529" s="38">
        <f t="shared" si="424"/>
        <v>33.79529411764706</v>
      </c>
      <c r="T4529" s="9">
        <f t="shared" si="425"/>
        <v>14.633362352941177</v>
      </c>
      <c r="V4529" s="11"/>
    </row>
    <row r="4530" spans="2:22" ht="18">
      <c r="B4530" t="s">
        <v>550</v>
      </c>
      <c r="C4530" t="s">
        <v>12</v>
      </c>
      <c r="D4530" t="str">
        <f>VLOOKUP(G4530,Sheet1!J:K,2,0)</f>
        <v>C</v>
      </c>
      <c r="E4530" t="str">
        <f t="shared" si="420"/>
        <v>C语言培训</v>
      </c>
      <c r="F4530" t="str">
        <f>VLOOKUP(G4530,Sheet1!J:L,3,0)</f>
        <v>甘肃省</v>
      </c>
      <c r="G4530" t="s">
        <v>222</v>
      </c>
      <c r="H4530" s="2" t="str">
        <f>VLOOKUP(G4530,Sheet1!J:O,6,0)</f>
        <v>华北大区</v>
      </c>
      <c r="I4530">
        <v>10</v>
      </c>
      <c r="J4530">
        <v>0</v>
      </c>
      <c r="K4530" s="8">
        <f>VLOOKUP(C4530,'渗透率、续签率'!B:C,2,0)</f>
        <v>0.51800000000000002</v>
      </c>
      <c r="L4530" s="6">
        <f t="shared" si="421"/>
        <v>0</v>
      </c>
      <c r="M4530">
        <v>0</v>
      </c>
      <c r="N4530">
        <v>0</v>
      </c>
      <c r="O4530" s="24" t="e">
        <f t="shared" si="422"/>
        <v>#DIV/0!</v>
      </c>
      <c r="P4530" s="35">
        <f>VLOOKUP(E4530,'参数设置&amp;汇总'!O:X,10,0)</f>
        <v>0.25</v>
      </c>
      <c r="Q4530" s="37">
        <f t="shared" si="423"/>
        <v>0</v>
      </c>
      <c r="R4530">
        <v>0.85</v>
      </c>
      <c r="S4530" s="38">
        <f t="shared" si="424"/>
        <v>0</v>
      </c>
      <c r="T4530" s="9">
        <f t="shared" si="425"/>
        <v>0</v>
      </c>
      <c r="V4530" s="11"/>
    </row>
    <row r="4531" spans="2:22" ht="18">
      <c r="B4531" t="s">
        <v>550</v>
      </c>
      <c r="C4531" t="s">
        <v>12</v>
      </c>
      <c r="D4531" t="str">
        <f>VLOOKUP(G4531,Sheet1!J:K,2,0)</f>
        <v>C</v>
      </c>
      <c r="E4531" t="str">
        <f t="shared" si="420"/>
        <v>C语言培训</v>
      </c>
      <c r="F4531" t="str">
        <f>VLOOKUP(G4531,Sheet1!J:L,3,0)</f>
        <v>河北省</v>
      </c>
      <c r="G4531" t="s">
        <v>223</v>
      </c>
      <c r="H4531" s="2" t="str">
        <f>VLOOKUP(G4531,Sheet1!J:O,6,0)</f>
        <v>华北大区</v>
      </c>
      <c r="I4531">
        <v>111</v>
      </c>
      <c r="J4531">
        <v>1</v>
      </c>
      <c r="K4531" s="8">
        <f>VLOOKUP(C4531,'渗透率、续签率'!B:C,2,0)</f>
        <v>0.51800000000000002</v>
      </c>
      <c r="L4531" s="6">
        <f t="shared" si="421"/>
        <v>9.0090090090090089E-3</v>
      </c>
      <c r="M4531">
        <v>5</v>
      </c>
      <c r="N4531">
        <v>0</v>
      </c>
      <c r="O4531" s="24">
        <f t="shared" si="422"/>
        <v>0</v>
      </c>
      <c r="P4531" s="35">
        <f>VLOOKUP(E4531,'参数设置&amp;汇总'!O:X,10,0)</f>
        <v>0.25</v>
      </c>
      <c r="Q4531" s="37">
        <f t="shared" si="423"/>
        <v>1.25</v>
      </c>
      <c r="R4531">
        <v>0.85</v>
      </c>
      <c r="S4531" s="38">
        <f t="shared" si="424"/>
        <v>1.4705882352941178</v>
      </c>
      <c r="T4531" s="9">
        <f t="shared" si="425"/>
        <v>0.63676470588235301</v>
      </c>
      <c r="V4531" s="11"/>
    </row>
    <row r="4532" spans="2:22" ht="18">
      <c r="B4532" t="s">
        <v>550</v>
      </c>
      <c r="C4532" t="s">
        <v>12</v>
      </c>
      <c r="D4532" t="str">
        <f>VLOOKUP(G4532,Sheet1!J:K,2,0)</f>
        <v>C</v>
      </c>
      <c r="E4532" t="str">
        <f t="shared" si="420"/>
        <v>C语言培训</v>
      </c>
      <c r="F4532" t="str">
        <f>VLOOKUP(G4532,Sheet1!J:L,3,0)</f>
        <v>陕西省</v>
      </c>
      <c r="G4532" t="s">
        <v>224</v>
      </c>
      <c r="H4532" s="2" t="str">
        <f>VLOOKUP(G4532,Sheet1!J:O,6,0)</f>
        <v>华北大区</v>
      </c>
      <c r="I4532">
        <v>10</v>
      </c>
      <c r="J4532">
        <v>0</v>
      </c>
      <c r="K4532" s="8">
        <f>VLOOKUP(C4532,'渗透率、续签率'!B:C,2,0)</f>
        <v>0.51800000000000002</v>
      </c>
      <c r="L4532" s="6">
        <f t="shared" si="421"/>
        <v>0</v>
      </c>
      <c r="M4532">
        <v>0</v>
      </c>
      <c r="N4532">
        <v>0</v>
      </c>
      <c r="O4532" s="24" t="e">
        <f t="shared" si="422"/>
        <v>#DIV/0!</v>
      </c>
      <c r="P4532" s="35">
        <f>VLOOKUP(E4532,'参数设置&amp;汇总'!O:X,10,0)</f>
        <v>0.25</v>
      </c>
      <c r="Q4532" s="37">
        <f t="shared" si="423"/>
        <v>0</v>
      </c>
      <c r="R4532">
        <v>0.85</v>
      </c>
      <c r="S4532" s="38">
        <f t="shared" si="424"/>
        <v>0</v>
      </c>
      <c r="T4532" s="9">
        <f t="shared" si="425"/>
        <v>0</v>
      </c>
      <c r="V4532" s="11"/>
    </row>
    <row r="4533" spans="2:22" ht="18">
      <c r="B4533" t="s">
        <v>550</v>
      </c>
      <c r="C4533" t="s">
        <v>12</v>
      </c>
      <c r="D4533" t="str">
        <f>VLOOKUP(G4533,Sheet1!J:K,2,0)</f>
        <v>C</v>
      </c>
      <c r="E4533" t="str">
        <f t="shared" si="420"/>
        <v>C语言培训</v>
      </c>
      <c r="F4533" t="str">
        <f>VLOOKUP(G4533,Sheet1!J:L,3,0)</f>
        <v>吉林省</v>
      </c>
      <c r="G4533" t="s">
        <v>225</v>
      </c>
      <c r="H4533" s="2" t="str">
        <f>VLOOKUP(G4533,Sheet1!J:O,6,0)</f>
        <v>华北大区</v>
      </c>
      <c r="I4533">
        <v>42</v>
      </c>
      <c r="J4533">
        <v>0</v>
      </c>
      <c r="K4533" s="8">
        <f>VLOOKUP(C4533,'渗透率、续签率'!B:C,2,0)</f>
        <v>0.51800000000000002</v>
      </c>
      <c r="L4533" s="6">
        <f t="shared" si="421"/>
        <v>0</v>
      </c>
      <c r="M4533">
        <v>0</v>
      </c>
      <c r="N4533">
        <v>0</v>
      </c>
      <c r="O4533" s="24" t="e">
        <f t="shared" si="422"/>
        <v>#DIV/0!</v>
      </c>
      <c r="P4533" s="35">
        <f>VLOOKUP(E4533,'参数设置&amp;汇总'!O:X,10,0)</f>
        <v>0.25</v>
      </c>
      <c r="Q4533" s="37">
        <f t="shared" si="423"/>
        <v>0</v>
      </c>
      <c r="R4533">
        <v>0.85</v>
      </c>
      <c r="S4533" s="38">
        <f t="shared" si="424"/>
        <v>0</v>
      </c>
      <c r="T4533" s="9">
        <f t="shared" si="425"/>
        <v>0</v>
      </c>
      <c r="U4533" s="1"/>
      <c r="V4533" s="11"/>
    </row>
    <row r="4534" spans="2:22" ht="18">
      <c r="B4534" t="s">
        <v>550</v>
      </c>
      <c r="C4534" t="s">
        <v>12</v>
      </c>
      <c r="D4534" t="str">
        <f>VLOOKUP(G4534,Sheet1!J:K,2,0)</f>
        <v>C</v>
      </c>
      <c r="E4534" t="str">
        <f t="shared" si="420"/>
        <v>C语言培训</v>
      </c>
      <c r="F4534" t="str">
        <f>VLOOKUP(G4534,Sheet1!J:L,3,0)</f>
        <v>河南省</v>
      </c>
      <c r="G4534" t="s">
        <v>226</v>
      </c>
      <c r="H4534" s="2" t="str">
        <f>VLOOKUP(G4534,Sheet1!J:O,6,0)</f>
        <v>华北大区</v>
      </c>
      <c r="I4534">
        <v>64</v>
      </c>
      <c r="J4534">
        <v>1</v>
      </c>
      <c r="K4534" s="8">
        <f>VLOOKUP(C4534,'渗透率、续签率'!B:C,2,0)</f>
        <v>0.51800000000000002</v>
      </c>
      <c r="L4534" s="6">
        <f t="shared" si="421"/>
        <v>1.5625E-2</v>
      </c>
      <c r="M4534">
        <v>10</v>
      </c>
      <c r="N4534">
        <v>1</v>
      </c>
      <c r="O4534" s="24">
        <f t="shared" si="422"/>
        <v>0.1</v>
      </c>
      <c r="P4534" s="35">
        <f>VLOOKUP(E4534,'参数设置&amp;汇总'!O:X,10,0)</f>
        <v>0.25</v>
      </c>
      <c r="Q4534" s="37">
        <f t="shared" si="423"/>
        <v>2.5</v>
      </c>
      <c r="R4534">
        <v>0.85</v>
      </c>
      <c r="S4534" s="38">
        <f t="shared" si="424"/>
        <v>2.3317647058823532</v>
      </c>
      <c r="T4534" s="9">
        <f t="shared" si="425"/>
        <v>1.0096541176470588</v>
      </c>
      <c r="V4534" s="11"/>
    </row>
    <row r="4535" spans="2:22" ht="18">
      <c r="B4535" t="s">
        <v>550</v>
      </c>
      <c r="C4535" t="s">
        <v>12</v>
      </c>
      <c r="D4535" t="str">
        <f>VLOOKUP(G4535,Sheet1!J:K,2,0)</f>
        <v>C</v>
      </c>
      <c r="E4535" t="str">
        <f t="shared" si="420"/>
        <v>C语言培训</v>
      </c>
      <c r="F4535" t="str">
        <f>VLOOKUP(G4535,Sheet1!J:L,3,0)</f>
        <v>河北省</v>
      </c>
      <c r="G4535" t="s">
        <v>227</v>
      </c>
      <c r="H4535" s="2" t="str">
        <f>VLOOKUP(G4535,Sheet1!J:O,6,0)</f>
        <v>华北大区</v>
      </c>
      <c r="I4535">
        <v>61</v>
      </c>
      <c r="J4535">
        <v>0</v>
      </c>
      <c r="K4535" s="8">
        <f>VLOOKUP(C4535,'渗透率、续签率'!B:C,2,0)</f>
        <v>0.51800000000000002</v>
      </c>
      <c r="L4535" s="6">
        <f t="shared" si="421"/>
        <v>0</v>
      </c>
      <c r="M4535">
        <v>2</v>
      </c>
      <c r="N4535">
        <v>0</v>
      </c>
      <c r="O4535" s="24">
        <f t="shared" si="422"/>
        <v>0</v>
      </c>
      <c r="P4535" s="35">
        <f>VLOOKUP(E4535,'参数设置&amp;汇总'!O:X,10,0)</f>
        <v>0.25</v>
      </c>
      <c r="Q4535" s="37">
        <f t="shared" si="423"/>
        <v>0.5</v>
      </c>
      <c r="R4535">
        <v>0.85</v>
      </c>
      <c r="S4535" s="38">
        <f t="shared" si="424"/>
        <v>0.58823529411764708</v>
      </c>
      <c r="T4535" s="9">
        <f t="shared" si="425"/>
        <v>0.25470588235294117</v>
      </c>
      <c r="V4535" s="11"/>
    </row>
    <row r="4536" spans="2:22" ht="18">
      <c r="B4536" t="s">
        <v>550</v>
      </c>
      <c r="C4536" t="s">
        <v>12</v>
      </c>
      <c r="D4536" t="str">
        <f>VLOOKUP(G4536,Sheet1!J:K,2,0)</f>
        <v>C</v>
      </c>
      <c r="E4536" t="str">
        <f t="shared" si="420"/>
        <v>C语言培训</v>
      </c>
      <c r="F4536" t="str">
        <f>VLOOKUP(G4536,Sheet1!J:L,3,0)</f>
        <v>湖南省</v>
      </c>
      <c r="G4536" t="s">
        <v>228</v>
      </c>
      <c r="H4536" s="2" t="str">
        <f>VLOOKUP(G4536,Sheet1!J:O,6,0)</f>
        <v>华南大区</v>
      </c>
      <c r="I4536">
        <v>24</v>
      </c>
      <c r="J4536">
        <v>0</v>
      </c>
      <c r="K4536" s="8">
        <f>VLOOKUP(C4536,'渗透率、续签率'!B:C,2,0)</f>
        <v>0.51800000000000002</v>
      </c>
      <c r="L4536" s="6">
        <f t="shared" si="421"/>
        <v>0</v>
      </c>
      <c r="M4536">
        <v>0</v>
      </c>
      <c r="N4536">
        <v>0</v>
      </c>
      <c r="O4536" s="24" t="e">
        <f t="shared" si="422"/>
        <v>#DIV/0!</v>
      </c>
      <c r="P4536" s="35">
        <f>VLOOKUP(E4536,'参数设置&amp;汇总'!O:X,10,0)</f>
        <v>0.25</v>
      </c>
      <c r="Q4536" s="37">
        <f t="shared" si="423"/>
        <v>0</v>
      </c>
      <c r="R4536">
        <v>0.85</v>
      </c>
      <c r="S4536" s="38">
        <f t="shared" si="424"/>
        <v>0</v>
      </c>
      <c r="T4536" s="9">
        <f t="shared" si="425"/>
        <v>0</v>
      </c>
      <c r="V4536" s="11"/>
    </row>
    <row r="4537" spans="2:22" ht="18">
      <c r="B4537" t="s">
        <v>550</v>
      </c>
      <c r="C4537" t="s">
        <v>12</v>
      </c>
      <c r="D4537" t="str">
        <f>VLOOKUP(G4537,Sheet1!J:K,2,0)</f>
        <v>C</v>
      </c>
      <c r="E4537" t="str">
        <f t="shared" si="420"/>
        <v>C语言培训</v>
      </c>
      <c r="F4537" t="str">
        <f>VLOOKUP(G4537,Sheet1!J:L,3,0)</f>
        <v>甘肃省</v>
      </c>
      <c r="G4537" t="s">
        <v>229</v>
      </c>
      <c r="H4537" s="2" t="str">
        <f>VLOOKUP(G4537,Sheet1!J:O,6,0)</f>
        <v>华北大区</v>
      </c>
      <c r="I4537">
        <v>8</v>
      </c>
      <c r="J4537">
        <v>0</v>
      </c>
      <c r="K4537" s="8">
        <f>VLOOKUP(C4537,'渗透率、续签率'!B:C,2,0)</f>
        <v>0.51800000000000002</v>
      </c>
      <c r="L4537" s="6">
        <f t="shared" si="421"/>
        <v>0</v>
      </c>
      <c r="M4537">
        <v>0</v>
      </c>
      <c r="N4537">
        <v>0</v>
      </c>
      <c r="O4537" s="24" t="e">
        <f t="shared" si="422"/>
        <v>#DIV/0!</v>
      </c>
      <c r="P4537" s="35">
        <f>VLOOKUP(E4537,'参数设置&amp;汇总'!O:X,10,0)</f>
        <v>0.25</v>
      </c>
      <c r="Q4537" s="37">
        <f t="shared" si="423"/>
        <v>0</v>
      </c>
      <c r="R4537">
        <v>0.85</v>
      </c>
      <c r="S4537" s="38">
        <f t="shared" si="424"/>
        <v>0</v>
      </c>
      <c r="T4537" s="9">
        <f t="shared" si="425"/>
        <v>0</v>
      </c>
      <c r="U4537" s="1"/>
      <c r="V4537" s="11"/>
    </row>
    <row r="4538" spans="2:22" ht="18">
      <c r="B4538" t="s">
        <v>550</v>
      </c>
      <c r="C4538" t="s">
        <v>12</v>
      </c>
      <c r="D4538" t="str">
        <f>VLOOKUP(G4538,Sheet1!J:K,2,0)</f>
        <v>C</v>
      </c>
      <c r="E4538" t="str">
        <f t="shared" si="420"/>
        <v>C语言培训</v>
      </c>
      <c r="F4538" t="str">
        <f>VLOOKUP(G4538,Sheet1!J:L,3,0)</f>
        <v>江苏省</v>
      </c>
      <c r="G4538" t="s">
        <v>230</v>
      </c>
      <c r="H4538" s="2" t="str">
        <f>VLOOKUP(G4538,Sheet1!J:O,6,0)</f>
        <v>华北大区</v>
      </c>
      <c r="I4538">
        <v>150</v>
      </c>
      <c r="J4538">
        <v>10</v>
      </c>
      <c r="K4538" s="8">
        <f>VLOOKUP(C4538,'渗透率、续签率'!B:C,2,0)</f>
        <v>0.51800000000000002</v>
      </c>
      <c r="L4538" s="6">
        <f t="shared" si="421"/>
        <v>6.6666666666666666E-2</v>
      </c>
      <c r="M4538">
        <v>23</v>
      </c>
      <c r="N4538">
        <v>8</v>
      </c>
      <c r="O4538" s="24">
        <f t="shared" si="422"/>
        <v>0.34782608695652173</v>
      </c>
      <c r="P4538" s="35">
        <f>VLOOKUP(E4538,'参数设置&amp;汇总'!O:X,10,0)</f>
        <v>0.25</v>
      </c>
      <c r="Q4538" s="37">
        <f t="shared" si="423"/>
        <v>8</v>
      </c>
      <c r="R4538">
        <v>0.85</v>
      </c>
      <c r="S4538" s="38">
        <f t="shared" si="424"/>
        <v>4.5364705882352938</v>
      </c>
      <c r="T4538" s="9">
        <f t="shared" si="425"/>
        <v>1.9642917647058822</v>
      </c>
      <c r="V4538" s="11"/>
    </row>
    <row r="4539" spans="2:22" ht="18">
      <c r="B4539" t="s">
        <v>550</v>
      </c>
      <c r="C4539" t="s">
        <v>12</v>
      </c>
      <c r="D4539" t="str">
        <f>VLOOKUP(G4539,Sheet1!J:K,2,0)</f>
        <v>C</v>
      </c>
      <c r="E4539" t="str">
        <f t="shared" si="420"/>
        <v>C语言培训</v>
      </c>
      <c r="F4539" t="str">
        <f>VLOOKUP(G4539,Sheet1!J:L,3,0)</f>
        <v>云南省</v>
      </c>
      <c r="G4539" t="s">
        <v>231</v>
      </c>
      <c r="H4539" s="2" t="str">
        <f>VLOOKUP(G4539,Sheet1!J:O,6,0)</f>
        <v>华南大区</v>
      </c>
      <c r="I4539">
        <v>9</v>
      </c>
      <c r="J4539">
        <v>0</v>
      </c>
      <c r="K4539" s="8">
        <f>VLOOKUP(C4539,'渗透率、续签率'!B:C,2,0)</f>
        <v>0.51800000000000002</v>
      </c>
      <c r="L4539" s="6">
        <f t="shared" si="421"/>
        <v>0</v>
      </c>
      <c r="M4539">
        <v>0</v>
      </c>
      <c r="N4539">
        <v>0</v>
      </c>
      <c r="O4539" s="24" t="e">
        <f t="shared" si="422"/>
        <v>#DIV/0!</v>
      </c>
      <c r="P4539" s="35">
        <f>VLOOKUP(E4539,'参数设置&amp;汇总'!O:X,10,0)</f>
        <v>0.25</v>
      </c>
      <c r="Q4539" s="37">
        <f t="shared" si="423"/>
        <v>0</v>
      </c>
      <c r="R4539">
        <v>0.85</v>
      </c>
      <c r="S4539" s="38">
        <f t="shared" si="424"/>
        <v>0</v>
      </c>
      <c r="T4539" s="9">
        <f t="shared" si="425"/>
        <v>0</v>
      </c>
      <c r="V4539" s="11"/>
    </row>
    <row r="4540" spans="2:22" ht="18">
      <c r="B4540" t="s">
        <v>550</v>
      </c>
      <c r="C4540" t="s">
        <v>12</v>
      </c>
      <c r="D4540" t="str">
        <f>VLOOKUP(G4540,Sheet1!J:K,2,0)</f>
        <v>C</v>
      </c>
      <c r="E4540" t="str">
        <f t="shared" si="420"/>
        <v>C语言培训</v>
      </c>
      <c r="F4540" t="str">
        <f>VLOOKUP(G4540,Sheet1!J:L,3,0)</f>
        <v>山东省</v>
      </c>
      <c r="G4540" t="s">
        <v>232</v>
      </c>
      <c r="H4540" s="2" t="str">
        <f>VLOOKUP(G4540,Sheet1!J:O,6,0)</f>
        <v>华北大区</v>
      </c>
      <c r="I4540">
        <v>103</v>
      </c>
      <c r="J4540">
        <v>0</v>
      </c>
      <c r="K4540" s="8">
        <f>VLOOKUP(C4540,'渗透率、续签率'!B:C,2,0)</f>
        <v>0.51800000000000002</v>
      </c>
      <c r="L4540" s="6">
        <f t="shared" si="421"/>
        <v>0</v>
      </c>
      <c r="M4540">
        <v>8</v>
      </c>
      <c r="N4540">
        <v>0</v>
      </c>
      <c r="O4540" s="24">
        <f t="shared" si="422"/>
        <v>0</v>
      </c>
      <c r="P4540" s="35">
        <f>VLOOKUP(E4540,'参数设置&amp;汇总'!O:X,10,0)</f>
        <v>0.25</v>
      </c>
      <c r="Q4540" s="37">
        <f t="shared" si="423"/>
        <v>2</v>
      </c>
      <c r="R4540">
        <v>0.85</v>
      </c>
      <c r="S4540" s="38">
        <f t="shared" si="424"/>
        <v>2.3529411764705883</v>
      </c>
      <c r="T4540" s="9">
        <f t="shared" si="425"/>
        <v>1.0188235294117647</v>
      </c>
      <c r="U4540" s="1"/>
      <c r="V4540" s="11"/>
    </row>
    <row r="4541" spans="2:22" ht="18">
      <c r="B4541" t="s">
        <v>550</v>
      </c>
      <c r="C4541" t="s">
        <v>12</v>
      </c>
      <c r="D4541" t="str">
        <f>VLOOKUP(G4541,Sheet1!J:K,2,0)</f>
        <v>C</v>
      </c>
      <c r="E4541" t="str">
        <f t="shared" si="420"/>
        <v>C语言培训</v>
      </c>
      <c r="F4541" t="str">
        <f>VLOOKUP(G4541,Sheet1!J:L,3,0)</f>
        <v>四川省</v>
      </c>
      <c r="G4541" t="s">
        <v>233</v>
      </c>
      <c r="H4541" s="2" t="str">
        <f>VLOOKUP(G4541,Sheet1!J:O,6,0)</f>
        <v>华北大区</v>
      </c>
      <c r="I4541">
        <v>24</v>
      </c>
      <c r="J4541">
        <v>0</v>
      </c>
      <c r="K4541" s="8">
        <f>VLOOKUP(C4541,'渗透率、续签率'!B:C,2,0)</f>
        <v>0.51800000000000002</v>
      </c>
      <c r="L4541" s="6">
        <f t="shared" si="421"/>
        <v>0</v>
      </c>
      <c r="M4541">
        <v>1</v>
      </c>
      <c r="N4541">
        <v>0</v>
      </c>
      <c r="O4541" s="24">
        <f t="shared" si="422"/>
        <v>0</v>
      </c>
      <c r="P4541" s="35">
        <f>VLOOKUP(E4541,'参数设置&amp;汇总'!O:X,10,0)</f>
        <v>0.25</v>
      </c>
      <c r="Q4541" s="37">
        <f t="shared" si="423"/>
        <v>0.25</v>
      </c>
      <c r="R4541">
        <v>0.85</v>
      </c>
      <c r="S4541" s="38">
        <f t="shared" si="424"/>
        <v>0.29411764705882354</v>
      </c>
      <c r="T4541" s="9">
        <f t="shared" si="425"/>
        <v>0.12735294117647059</v>
      </c>
    </row>
    <row r="4542" spans="2:22" ht="18">
      <c r="B4542" t="s">
        <v>550</v>
      </c>
      <c r="C4542" t="s">
        <v>12</v>
      </c>
      <c r="D4542" t="str">
        <f>VLOOKUP(G4542,Sheet1!J:K,2,0)</f>
        <v>C</v>
      </c>
      <c r="E4542" t="str">
        <f t="shared" si="420"/>
        <v>C语言培训</v>
      </c>
      <c r="F4542" t="str">
        <f>VLOOKUP(G4542,Sheet1!J:L,3,0)</f>
        <v>山西省</v>
      </c>
      <c r="G4542" t="s">
        <v>234</v>
      </c>
      <c r="H4542" s="2" t="str">
        <f>VLOOKUP(G4542,Sheet1!J:O,6,0)</f>
        <v>华北大区</v>
      </c>
      <c r="I4542">
        <v>19</v>
      </c>
      <c r="J4542">
        <v>0</v>
      </c>
      <c r="K4542" s="8">
        <f>VLOOKUP(C4542,'渗透率、续签率'!B:C,2,0)</f>
        <v>0.51800000000000002</v>
      </c>
      <c r="L4542" s="6">
        <f t="shared" si="421"/>
        <v>0</v>
      </c>
      <c r="M4542">
        <v>2</v>
      </c>
      <c r="N4542">
        <v>0</v>
      </c>
      <c r="O4542" s="24">
        <f t="shared" si="422"/>
        <v>0</v>
      </c>
      <c r="P4542" s="35">
        <f>VLOOKUP(E4542,'参数设置&amp;汇总'!O:X,10,0)</f>
        <v>0.25</v>
      </c>
      <c r="Q4542" s="37">
        <f t="shared" si="423"/>
        <v>0.5</v>
      </c>
      <c r="R4542">
        <v>0.85</v>
      </c>
      <c r="S4542" s="38">
        <f t="shared" si="424"/>
        <v>0.58823529411764708</v>
      </c>
      <c r="T4542" s="9">
        <f t="shared" si="425"/>
        <v>0.25470588235294117</v>
      </c>
      <c r="U4542" s="1"/>
      <c r="V4542" s="11"/>
    </row>
    <row r="4543" spans="2:22" ht="18">
      <c r="B4543" t="s">
        <v>550</v>
      </c>
      <c r="C4543" t="s">
        <v>12</v>
      </c>
      <c r="D4543" t="str">
        <f>VLOOKUP(G4543,Sheet1!J:K,2,0)</f>
        <v>C</v>
      </c>
      <c r="E4543" t="str">
        <f t="shared" si="420"/>
        <v>C语言培训</v>
      </c>
      <c r="F4543" t="str">
        <f>VLOOKUP(G4543,Sheet1!J:L,3,0)</f>
        <v>湖南省</v>
      </c>
      <c r="G4543" t="s">
        <v>235</v>
      </c>
      <c r="H4543" s="2" t="str">
        <f>VLOOKUP(G4543,Sheet1!J:O,6,0)</f>
        <v>华南大区</v>
      </c>
      <c r="I4543">
        <v>30</v>
      </c>
      <c r="J4543">
        <v>0</v>
      </c>
      <c r="K4543" s="8">
        <f>VLOOKUP(C4543,'渗透率、续签率'!B:C,2,0)</f>
        <v>0.51800000000000002</v>
      </c>
      <c r="L4543" s="6">
        <f t="shared" si="421"/>
        <v>0</v>
      </c>
      <c r="M4543">
        <v>0</v>
      </c>
      <c r="N4543">
        <v>0</v>
      </c>
      <c r="O4543" s="24" t="e">
        <f t="shared" si="422"/>
        <v>#DIV/0!</v>
      </c>
      <c r="P4543" s="35">
        <f>VLOOKUP(E4543,'参数设置&amp;汇总'!O:X,10,0)</f>
        <v>0.25</v>
      </c>
      <c r="Q4543" s="37">
        <f t="shared" si="423"/>
        <v>0</v>
      </c>
      <c r="R4543">
        <v>0.85</v>
      </c>
      <c r="S4543" s="38">
        <f t="shared" si="424"/>
        <v>0</v>
      </c>
      <c r="T4543" s="9">
        <f t="shared" si="425"/>
        <v>0</v>
      </c>
      <c r="U4543" s="1"/>
      <c r="V4543" s="11"/>
    </row>
    <row r="4544" spans="2:22" ht="18">
      <c r="B4544" t="s">
        <v>550</v>
      </c>
      <c r="C4544" t="s">
        <v>12</v>
      </c>
      <c r="D4544" t="str">
        <f>VLOOKUP(G4544,Sheet1!J:K,2,0)</f>
        <v>C</v>
      </c>
      <c r="E4544" t="str">
        <f t="shared" si="420"/>
        <v>C语言培训</v>
      </c>
      <c r="F4544" t="str">
        <f>VLOOKUP(G4544,Sheet1!J:L,3,0)</f>
        <v>云南省</v>
      </c>
      <c r="G4544" t="s">
        <v>236</v>
      </c>
      <c r="H4544" s="2" t="str">
        <f>VLOOKUP(G4544,Sheet1!J:O,6,0)</f>
        <v>华南大区</v>
      </c>
      <c r="I4544">
        <v>1</v>
      </c>
      <c r="J4544">
        <v>0</v>
      </c>
      <c r="K4544" s="8">
        <f>VLOOKUP(C4544,'渗透率、续签率'!B:C,2,0)</f>
        <v>0.51800000000000002</v>
      </c>
      <c r="L4544" s="6">
        <f t="shared" si="421"/>
        <v>0</v>
      </c>
      <c r="M4544">
        <v>0</v>
      </c>
      <c r="N4544">
        <v>0</v>
      </c>
      <c r="O4544" s="24" t="e">
        <f t="shared" si="422"/>
        <v>#DIV/0!</v>
      </c>
      <c r="P4544" s="35">
        <f>VLOOKUP(E4544,'参数设置&amp;汇总'!O:X,10,0)</f>
        <v>0.25</v>
      </c>
      <c r="Q4544" s="37">
        <f t="shared" si="423"/>
        <v>0</v>
      </c>
      <c r="R4544">
        <v>0.85</v>
      </c>
      <c r="S4544" s="38">
        <f t="shared" si="424"/>
        <v>0</v>
      </c>
      <c r="T4544" s="9">
        <f t="shared" si="425"/>
        <v>0</v>
      </c>
      <c r="V4544" s="11"/>
    </row>
    <row r="4545" spans="2:22" ht="18">
      <c r="B4545" t="s">
        <v>550</v>
      </c>
      <c r="C4545" t="s">
        <v>12</v>
      </c>
      <c r="D4545" t="str">
        <f>VLOOKUP(G4545,Sheet1!J:K,2,0)</f>
        <v>C</v>
      </c>
      <c r="E4545" t="str">
        <f t="shared" si="420"/>
        <v>C语言培训</v>
      </c>
      <c r="F4545" t="str">
        <f>VLOOKUP(G4545,Sheet1!J:L,3,0)</f>
        <v>湖北省</v>
      </c>
      <c r="G4545" t="s">
        <v>237</v>
      </c>
      <c r="H4545" s="2" t="str">
        <f>VLOOKUP(G4545,Sheet1!J:O,6,0)</f>
        <v>华南大区</v>
      </c>
      <c r="I4545">
        <v>19</v>
      </c>
      <c r="J4545">
        <v>0</v>
      </c>
      <c r="K4545" s="8">
        <f>VLOOKUP(C4545,'渗透率、续签率'!B:C,2,0)</f>
        <v>0.51800000000000002</v>
      </c>
      <c r="L4545" s="6">
        <f t="shared" si="421"/>
        <v>0</v>
      </c>
      <c r="M4545">
        <v>0</v>
      </c>
      <c r="N4545">
        <v>0</v>
      </c>
      <c r="O4545" s="24" t="e">
        <f t="shared" si="422"/>
        <v>#DIV/0!</v>
      </c>
      <c r="P4545" s="35">
        <f>VLOOKUP(E4545,'参数设置&amp;汇总'!O:X,10,0)</f>
        <v>0.25</v>
      </c>
      <c r="Q4545" s="37">
        <f t="shared" si="423"/>
        <v>0</v>
      </c>
      <c r="R4545">
        <v>0.85</v>
      </c>
      <c r="S4545" s="38">
        <f t="shared" si="424"/>
        <v>0</v>
      </c>
      <c r="T4545" s="9">
        <f t="shared" si="425"/>
        <v>0</v>
      </c>
      <c r="V4545" s="11"/>
    </row>
    <row r="4546" spans="2:22" ht="18">
      <c r="B4546" t="s">
        <v>550</v>
      </c>
      <c r="C4546" t="s">
        <v>12</v>
      </c>
      <c r="D4546" t="str">
        <f>VLOOKUP(G4546,Sheet1!J:K,2,0)</f>
        <v>C</v>
      </c>
      <c r="E4546" t="str">
        <f t="shared" si="420"/>
        <v>C语言培训</v>
      </c>
      <c r="F4546" t="str">
        <f>VLOOKUP(G4546,Sheet1!J:L,3,0)</f>
        <v>广东省</v>
      </c>
      <c r="G4546" t="s">
        <v>238</v>
      </c>
      <c r="H4546" s="2" t="str">
        <f>VLOOKUP(G4546,Sheet1!J:O,6,0)</f>
        <v>华南大区</v>
      </c>
      <c r="I4546">
        <v>143</v>
      </c>
      <c r="J4546">
        <v>5</v>
      </c>
      <c r="K4546" s="8">
        <f>VLOOKUP(C4546,'渗透率、续签率'!B:C,2,0)</f>
        <v>0.51800000000000002</v>
      </c>
      <c r="L4546" s="6">
        <f t="shared" si="421"/>
        <v>3.4965034965034968E-2</v>
      </c>
      <c r="M4546">
        <v>14</v>
      </c>
      <c r="N4546">
        <v>4</v>
      </c>
      <c r="O4546" s="24">
        <f t="shared" si="422"/>
        <v>0.2857142857142857</v>
      </c>
      <c r="P4546" s="35">
        <f>VLOOKUP(E4546,'参数设置&amp;汇总'!O:X,10,0)</f>
        <v>0.25</v>
      </c>
      <c r="Q4546" s="37">
        <f t="shared" si="423"/>
        <v>4</v>
      </c>
      <c r="R4546">
        <v>0.85</v>
      </c>
      <c r="S4546" s="38">
        <f t="shared" si="424"/>
        <v>2.2682352941176469</v>
      </c>
      <c r="T4546" s="9">
        <f t="shared" si="425"/>
        <v>0.98214588235294109</v>
      </c>
      <c r="V4546" s="11"/>
    </row>
    <row r="4547" spans="2:22" ht="18">
      <c r="B4547" t="s">
        <v>550</v>
      </c>
      <c r="C4547" t="s">
        <v>12</v>
      </c>
      <c r="D4547" t="str">
        <f>VLOOKUP(G4547,Sheet1!J:K,2,0)</f>
        <v>A</v>
      </c>
      <c r="E4547" t="str">
        <f t="shared" ref="E4547:E4610" si="426">D4547&amp;C4547</f>
        <v>A语言培训</v>
      </c>
      <c r="F4547" t="str">
        <f>VLOOKUP(G4547,Sheet1!J:L,3,0)</f>
        <v>四川省</v>
      </c>
      <c r="G4547" t="s">
        <v>52</v>
      </c>
      <c r="H4547" s="2" t="str">
        <f>VLOOKUP(G4547,Sheet1!J:O,6,0)</f>
        <v>华北大区</v>
      </c>
      <c r="I4547">
        <v>650</v>
      </c>
      <c r="J4547">
        <v>90</v>
      </c>
      <c r="K4547" s="8">
        <f>VLOOKUP(C4547,'渗透率、续签率'!B:C,2,0)</f>
        <v>0.51800000000000002</v>
      </c>
      <c r="L4547" s="6">
        <f t="shared" ref="L4547:L4610" si="427">J4547/I4547</f>
        <v>0.13846153846153847</v>
      </c>
      <c r="M4547">
        <v>125</v>
      </c>
      <c r="N4547">
        <v>53</v>
      </c>
      <c r="O4547" s="24">
        <f t="shared" ref="O4547:O4610" si="428">N4547/M4547</f>
        <v>0.42399999999999999</v>
      </c>
      <c r="P4547" s="35">
        <f>VLOOKUP(E4547,'参数设置&amp;汇总'!O:X,10,0)</f>
        <v>0.5</v>
      </c>
      <c r="Q4547" s="37">
        <f t="shared" ref="Q4547:Q4610" si="429">IF(P4547*M4547&gt;=N4547,M4547*P4547,N4547)</f>
        <v>62.5</v>
      </c>
      <c r="R4547">
        <v>0.85</v>
      </c>
      <c r="S4547" s="38">
        <f t="shared" ref="S4547:S4610" si="430">((1-K4547)*N4547+IF(Q4547-N4547&gt;0,Q4547-N4547,0))/R4547</f>
        <v>41.230588235294121</v>
      </c>
      <c r="T4547" s="9">
        <f t="shared" ref="T4547:T4610" si="431">S4547*0.433</f>
        <v>17.852844705882355</v>
      </c>
      <c r="U4547" s="1"/>
      <c r="V4547" s="11"/>
    </row>
    <row r="4548" spans="2:22" ht="18">
      <c r="B4548" t="s">
        <v>550</v>
      </c>
      <c r="C4548" t="s">
        <v>12</v>
      </c>
      <c r="D4548" t="str">
        <f>VLOOKUP(G4548,Sheet1!J:K,2,0)</f>
        <v>C</v>
      </c>
      <c r="E4548" t="str">
        <f t="shared" si="426"/>
        <v>C语言培训</v>
      </c>
      <c r="F4548" t="str">
        <f>VLOOKUP(G4548,Sheet1!J:L,3,0)</f>
        <v>江苏省</v>
      </c>
      <c r="G4548" t="s">
        <v>239</v>
      </c>
      <c r="H4548" s="2" t="str">
        <f>VLOOKUP(G4548,Sheet1!J:O,6,0)</f>
        <v>华北大区</v>
      </c>
      <c r="I4548">
        <v>119</v>
      </c>
      <c r="J4548">
        <v>8</v>
      </c>
      <c r="K4548" s="8">
        <f>VLOOKUP(C4548,'渗透率、续签率'!B:C,2,0)</f>
        <v>0.51800000000000002</v>
      </c>
      <c r="L4548" s="6">
        <f t="shared" si="427"/>
        <v>6.7226890756302518E-2</v>
      </c>
      <c r="M4548">
        <v>13</v>
      </c>
      <c r="N4548">
        <v>4</v>
      </c>
      <c r="O4548" s="24">
        <f t="shared" si="428"/>
        <v>0.30769230769230771</v>
      </c>
      <c r="P4548" s="35">
        <f>VLOOKUP(E4548,'参数设置&amp;汇总'!O:X,10,0)</f>
        <v>0.25</v>
      </c>
      <c r="Q4548" s="37">
        <f t="shared" si="429"/>
        <v>4</v>
      </c>
      <c r="R4548">
        <v>0.85</v>
      </c>
      <c r="S4548" s="38">
        <f t="shared" si="430"/>
        <v>2.2682352941176469</v>
      </c>
      <c r="T4548" s="9">
        <f t="shared" si="431"/>
        <v>0.98214588235294109</v>
      </c>
      <c r="U4548" s="1"/>
      <c r="V4548" s="11"/>
    </row>
    <row r="4549" spans="2:22" ht="18">
      <c r="B4549" t="s">
        <v>550</v>
      </c>
      <c r="C4549" t="s">
        <v>12</v>
      </c>
      <c r="D4549" t="str">
        <f>VLOOKUP(G4549,Sheet1!J:K,2,0)</f>
        <v>C</v>
      </c>
      <c r="E4549" t="str">
        <f t="shared" si="426"/>
        <v>C语言培训</v>
      </c>
      <c r="F4549" t="str">
        <f>VLOOKUP(G4549,Sheet1!J:L,3,0)</f>
        <v>河北省</v>
      </c>
      <c r="G4549" t="s">
        <v>240</v>
      </c>
      <c r="H4549" s="2" t="str">
        <f>VLOOKUP(G4549,Sheet1!J:O,6,0)</f>
        <v>华北大区</v>
      </c>
      <c r="I4549">
        <v>34</v>
      </c>
      <c r="J4549">
        <v>0</v>
      </c>
      <c r="K4549" s="8">
        <f>VLOOKUP(C4549,'渗透率、续签率'!B:C,2,0)</f>
        <v>0.51800000000000002</v>
      </c>
      <c r="L4549" s="6">
        <f t="shared" si="427"/>
        <v>0</v>
      </c>
      <c r="M4549">
        <v>1</v>
      </c>
      <c r="N4549">
        <v>0</v>
      </c>
      <c r="O4549" s="24">
        <f t="shared" si="428"/>
        <v>0</v>
      </c>
      <c r="P4549" s="35">
        <f>VLOOKUP(E4549,'参数设置&amp;汇总'!O:X,10,0)</f>
        <v>0.25</v>
      </c>
      <c r="Q4549" s="37">
        <f t="shared" si="429"/>
        <v>0.25</v>
      </c>
      <c r="R4549">
        <v>0.85</v>
      </c>
      <c r="S4549" s="38">
        <f t="shared" si="430"/>
        <v>0.29411764705882354</v>
      </c>
      <c r="T4549" s="9">
        <f t="shared" si="431"/>
        <v>0.12735294117647059</v>
      </c>
      <c r="V4549" s="11"/>
    </row>
    <row r="4550" spans="2:22" ht="18">
      <c r="B4550" t="s">
        <v>550</v>
      </c>
      <c r="C4550" t="s">
        <v>12</v>
      </c>
      <c r="D4550" t="str">
        <f>VLOOKUP(G4550,Sheet1!J:K,2,0)</f>
        <v>C</v>
      </c>
      <c r="E4550" t="str">
        <f t="shared" si="426"/>
        <v>C语言培训</v>
      </c>
      <c r="F4550" t="str">
        <f>VLOOKUP(G4550,Sheet1!J:L,3,0)</f>
        <v>江西省</v>
      </c>
      <c r="G4550" t="s">
        <v>241</v>
      </c>
      <c r="H4550" s="2" t="str">
        <f>VLOOKUP(G4550,Sheet1!J:O,6,0)</f>
        <v>华南大区</v>
      </c>
      <c r="I4550">
        <v>24</v>
      </c>
      <c r="J4550">
        <v>0</v>
      </c>
      <c r="K4550" s="8">
        <f>VLOOKUP(C4550,'渗透率、续签率'!B:C,2,0)</f>
        <v>0.51800000000000002</v>
      </c>
      <c r="L4550" s="6">
        <f t="shared" si="427"/>
        <v>0</v>
      </c>
      <c r="M4550">
        <v>0</v>
      </c>
      <c r="N4550">
        <v>0</v>
      </c>
      <c r="O4550" s="24" t="e">
        <f t="shared" si="428"/>
        <v>#DIV/0!</v>
      </c>
      <c r="P4550" s="35">
        <f>VLOOKUP(E4550,'参数设置&amp;汇总'!O:X,10,0)</f>
        <v>0.25</v>
      </c>
      <c r="Q4550" s="37">
        <f t="shared" si="429"/>
        <v>0</v>
      </c>
      <c r="R4550">
        <v>0.85</v>
      </c>
      <c r="S4550" s="38">
        <f t="shared" si="430"/>
        <v>0</v>
      </c>
      <c r="T4550" s="9">
        <f t="shared" si="431"/>
        <v>0</v>
      </c>
      <c r="V4550" s="11"/>
    </row>
    <row r="4551" spans="2:22" ht="18">
      <c r="B4551" t="s">
        <v>550</v>
      </c>
      <c r="C4551" t="s">
        <v>12</v>
      </c>
      <c r="D4551" t="str">
        <f>VLOOKUP(G4551,Sheet1!J:K,2,0)</f>
        <v>C</v>
      </c>
      <c r="E4551" t="str">
        <f t="shared" si="426"/>
        <v>C语言培训</v>
      </c>
      <c r="F4551" t="str">
        <f>VLOOKUP(G4551,Sheet1!J:L,3,0)</f>
        <v>辽宁省</v>
      </c>
      <c r="G4551" t="s">
        <v>242</v>
      </c>
      <c r="H4551" s="2" t="str">
        <f>VLOOKUP(G4551,Sheet1!J:O,6,0)</f>
        <v>华北大区</v>
      </c>
      <c r="I4551">
        <v>31</v>
      </c>
      <c r="J4551">
        <v>0</v>
      </c>
      <c r="K4551" s="8">
        <f>VLOOKUP(C4551,'渗透率、续签率'!B:C,2,0)</f>
        <v>0.51800000000000002</v>
      </c>
      <c r="L4551" s="6">
        <f t="shared" si="427"/>
        <v>0</v>
      </c>
      <c r="M4551">
        <v>0</v>
      </c>
      <c r="N4551">
        <v>0</v>
      </c>
      <c r="O4551" s="24" t="e">
        <f t="shared" si="428"/>
        <v>#DIV/0!</v>
      </c>
      <c r="P4551" s="35">
        <f>VLOOKUP(E4551,'参数设置&amp;汇总'!O:X,10,0)</f>
        <v>0.25</v>
      </c>
      <c r="Q4551" s="37">
        <f t="shared" si="429"/>
        <v>0</v>
      </c>
      <c r="R4551">
        <v>0.85</v>
      </c>
      <c r="S4551" s="38">
        <f t="shared" si="430"/>
        <v>0</v>
      </c>
      <c r="T4551" s="9">
        <f t="shared" si="431"/>
        <v>0</v>
      </c>
      <c r="U4551" s="1"/>
      <c r="V4551" s="11"/>
    </row>
    <row r="4552" spans="2:22" ht="18">
      <c r="B4552" t="s">
        <v>550</v>
      </c>
      <c r="C4552" t="s">
        <v>12</v>
      </c>
      <c r="D4552" t="str">
        <f>VLOOKUP(G4552,Sheet1!J:K,2,0)</f>
        <v>C</v>
      </c>
      <c r="E4552" t="str">
        <f t="shared" si="426"/>
        <v>C语言培训</v>
      </c>
      <c r="F4552" t="str">
        <f>VLOOKUP(G4552,Sheet1!J:L,3,0)</f>
        <v>西藏自治区</v>
      </c>
      <c r="G4552" t="s">
        <v>243</v>
      </c>
      <c r="H4552" s="2">
        <f>VLOOKUP(G4552,Sheet1!J:O,6,0)</f>
        <v>0</v>
      </c>
      <c r="I4552">
        <v>11</v>
      </c>
      <c r="J4552">
        <v>0</v>
      </c>
      <c r="K4552" s="8">
        <f>VLOOKUP(C4552,'渗透率、续签率'!B:C,2,0)</f>
        <v>0.51800000000000002</v>
      </c>
      <c r="L4552" s="6">
        <f t="shared" si="427"/>
        <v>0</v>
      </c>
      <c r="M4552">
        <v>1</v>
      </c>
      <c r="N4552">
        <v>0</v>
      </c>
      <c r="O4552" s="24">
        <f t="shared" si="428"/>
        <v>0</v>
      </c>
      <c r="P4552" s="35">
        <f>VLOOKUP(E4552,'参数设置&amp;汇总'!O:X,10,0)</f>
        <v>0.25</v>
      </c>
      <c r="Q4552" s="37">
        <f t="shared" si="429"/>
        <v>0.25</v>
      </c>
      <c r="R4552">
        <v>0.85</v>
      </c>
      <c r="S4552" s="38">
        <f t="shared" si="430"/>
        <v>0.29411764705882354</v>
      </c>
      <c r="T4552" s="9">
        <f t="shared" si="431"/>
        <v>0.12735294117647059</v>
      </c>
      <c r="V4552" s="11"/>
    </row>
    <row r="4553" spans="2:22" ht="18">
      <c r="B4553" t="s">
        <v>550</v>
      </c>
      <c r="C4553" t="s">
        <v>12</v>
      </c>
      <c r="D4553" t="str">
        <f>VLOOKUP(G4553,Sheet1!J:K,2,0)</f>
        <v>C</v>
      </c>
      <c r="E4553" t="str">
        <f t="shared" si="426"/>
        <v>C语言培训</v>
      </c>
      <c r="F4553" t="str">
        <f>VLOOKUP(G4553,Sheet1!J:L,3,0)</f>
        <v>广东省</v>
      </c>
      <c r="G4553" t="s">
        <v>244</v>
      </c>
      <c r="H4553" s="2" t="str">
        <f>VLOOKUP(G4553,Sheet1!J:O,6,0)</f>
        <v>华南大区</v>
      </c>
      <c r="I4553">
        <v>35</v>
      </c>
      <c r="J4553">
        <v>0</v>
      </c>
      <c r="K4553" s="8">
        <f>VLOOKUP(C4553,'渗透率、续签率'!B:C,2,0)</f>
        <v>0.51800000000000002</v>
      </c>
      <c r="L4553" s="6">
        <f t="shared" si="427"/>
        <v>0</v>
      </c>
      <c r="M4553">
        <v>1</v>
      </c>
      <c r="N4553">
        <v>0</v>
      </c>
      <c r="O4553" s="24">
        <f t="shared" si="428"/>
        <v>0</v>
      </c>
      <c r="P4553" s="35">
        <f>VLOOKUP(E4553,'参数设置&amp;汇总'!O:X,10,0)</f>
        <v>0.25</v>
      </c>
      <c r="Q4553" s="37">
        <f t="shared" si="429"/>
        <v>0.25</v>
      </c>
      <c r="R4553">
        <v>0.85</v>
      </c>
      <c r="S4553" s="38">
        <f t="shared" si="430"/>
        <v>0.29411764705882354</v>
      </c>
      <c r="T4553" s="9">
        <f t="shared" si="431"/>
        <v>0.12735294117647059</v>
      </c>
      <c r="V4553" s="11"/>
    </row>
    <row r="4554" spans="2:22" ht="18">
      <c r="B4554" t="s">
        <v>550</v>
      </c>
      <c r="C4554" t="s">
        <v>12</v>
      </c>
      <c r="D4554" t="str">
        <f>VLOOKUP(G4554,Sheet1!J:K,2,0)</f>
        <v>C</v>
      </c>
      <c r="E4554" t="str">
        <f t="shared" si="426"/>
        <v>C语言培训</v>
      </c>
      <c r="F4554" t="str">
        <f>VLOOKUP(G4554,Sheet1!J:L,3,0)</f>
        <v>四川省</v>
      </c>
      <c r="G4554" t="s">
        <v>245</v>
      </c>
      <c r="H4554" s="2" t="str">
        <f>VLOOKUP(G4554,Sheet1!J:O,6,0)</f>
        <v>华北大区</v>
      </c>
      <c r="I4554">
        <v>8</v>
      </c>
      <c r="J4554">
        <v>0</v>
      </c>
      <c r="K4554" s="8">
        <f>VLOOKUP(C4554,'渗透率、续签率'!B:C,2,0)</f>
        <v>0.51800000000000002</v>
      </c>
      <c r="L4554" s="6">
        <f t="shared" si="427"/>
        <v>0</v>
      </c>
      <c r="M4554">
        <v>1</v>
      </c>
      <c r="N4554">
        <v>0</v>
      </c>
      <c r="O4554" s="24">
        <f t="shared" si="428"/>
        <v>0</v>
      </c>
      <c r="P4554" s="35">
        <f>VLOOKUP(E4554,'参数设置&amp;汇总'!O:X,10,0)</f>
        <v>0.25</v>
      </c>
      <c r="Q4554" s="37">
        <f t="shared" si="429"/>
        <v>0.25</v>
      </c>
      <c r="R4554">
        <v>0.85</v>
      </c>
      <c r="S4554" s="38">
        <f t="shared" si="430"/>
        <v>0.29411764705882354</v>
      </c>
      <c r="T4554" s="9">
        <f t="shared" si="431"/>
        <v>0.12735294117647059</v>
      </c>
      <c r="U4554" s="1"/>
      <c r="V4554" s="11"/>
    </row>
    <row r="4555" spans="2:22" ht="18">
      <c r="B4555" t="s">
        <v>550</v>
      </c>
      <c r="C4555" t="s">
        <v>12</v>
      </c>
      <c r="D4555" t="str">
        <f>VLOOKUP(G4555,Sheet1!J:K,2,0)</f>
        <v>C</v>
      </c>
      <c r="E4555" t="str">
        <f t="shared" si="426"/>
        <v>C语言培训</v>
      </c>
      <c r="F4555" t="str">
        <f>VLOOKUP(G4555,Sheet1!J:L,3,0)</f>
        <v>云南省</v>
      </c>
      <c r="G4555" t="s">
        <v>246</v>
      </c>
      <c r="H4555" s="2" t="str">
        <f>VLOOKUP(G4555,Sheet1!J:O,6,0)</f>
        <v>华南大区</v>
      </c>
      <c r="I4555">
        <v>9</v>
      </c>
      <c r="J4555">
        <v>0</v>
      </c>
      <c r="K4555" s="8">
        <f>VLOOKUP(C4555,'渗透率、续签率'!B:C,2,0)</f>
        <v>0.51800000000000002</v>
      </c>
      <c r="L4555" s="6">
        <f t="shared" si="427"/>
        <v>0</v>
      </c>
      <c r="M4555">
        <v>0</v>
      </c>
      <c r="N4555">
        <v>0</v>
      </c>
      <c r="O4555" s="24" t="e">
        <f t="shared" si="428"/>
        <v>#DIV/0!</v>
      </c>
      <c r="P4555" s="35">
        <f>VLOOKUP(E4555,'参数设置&amp;汇总'!O:X,10,0)</f>
        <v>0.25</v>
      </c>
      <c r="Q4555" s="37">
        <f t="shared" si="429"/>
        <v>0</v>
      </c>
      <c r="R4555">
        <v>0.85</v>
      </c>
      <c r="S4555" s="38">
        <f t="shared" si="430"/>
        <v>0</v>
      </c>
      <c r="T4555" s="9">
        <f t="shared" si="431"/>
        <v>0</v>
      </c>
      <c r="V4555" s="11"/>
    </row>
    <row r="4556" spans="2:22" ht="18">
      <c r="B4556" t="s">
        <v>550</v>
      </c>
      <c r="C4556" t="s">
        <v>12</v>
      </c>
      <c r="D4556" t="str">
        <f>VLOOKUP(G4556,Sheet1!J:K,2,0)</f>
        <v>C</v>
      </c>
      <c r="E4556" t="str">
        <f t="shared" si="426"/>
        <v>C语言培训</v>
      </c>
      <c r="F4556" t="str">
        <f>VLOOKUP(G4556,Sheet1!J:L,3,0)</f>
        <v>海南省</v>
      </c>
      <c r="G4556" t="s">
        <v>247</v>
      </c>
      <c r="H4556" s="2" t="str">
        <f>VLOOKUP(G4556,Sheet1!J:O,6,0)</f>
        <v>华南大区</v>
      </c>
      <c r="I4556">
        <v>5</v>
      </c>
      <c r="J4556">
        <v>0</v>
      </c>
      <c r="K4556" s="8">
        <f>VLOOKUP(C4556,'渗透率、续签率'!B:C,2,0)</f>
        <v>0.51800000000000002</v>
      </c>
      <c r="L4556" s="6">
        <f t="shared" si="427"/>
        <v>0</v>
      </c>
      <c r="M4556">
        <v>0</v>
      </c>
      <c r="N4556">
        <v>0</v>
      </c>
      <c r="O4556" s="24" t="e">
        <f t="shared" si="428"/>
        <v>#DIV/0!</v>
      </c>
      <c r="P4556" s="35">
        <f>VLOOKUP(E4556,'参数设置&amp;汇总'!O:X,10,0)</f>
        <v>0.25</v>
      </c>
      <c r="Q4556" s="37">
        <f t="shared" si="429"/>
        <v>0</v>
      </c>
      <c r="R4556">
        <v>0.85</v>
      </c>
      <c r="S4556" s="38">
        <f t="shared" si="430"/>
        <v>0</v>
      </c>
      <c r="T4556" s="9">
        <f t="shared" si="431"/>
        <v>0</v>
      </c>
      <c r="V4556" s="11"/>
    </row>
    <row r="4557" spans="2:22" ht="18">
      <c r="B4557" t="s">
        <v>550</v>
      </c>
      <c r="C4557" t="s">
        <v>12</v>
      </c>
      <c r="D4557" t="str">
        <f>VLOOKUP(G4557,Sheet1!J:K,2,0)</f>
        <v>C</v>
      </c>
      <c r="E4557" t="str">
        <f t="shared" si="426"/>
        <v>C语言培训</v>
      </c>
      <c r="F4557" t="str">
        <f>VLOOKUP(G4557,Sheet1!J:L,3,0)</f>
        <v>河南省</v>
      </c>
      <c r="G4557" t="s">
        <v>248</v>
      </c>
      <c r="H4557" s="2" t="str">
        <f>VLOOKUP(G4557,Sheet1!J:O,6,0)</f>
        <v>华北大区</v>
      </c>
      <c r="I4557">
        <v>108</v>
      </c>
      <c r="J4557">
        <v>0</v>
      </c>
      <c r="K4557" s="8">
        <f>VLOOKUP(C4557,'渗透率、续签率'!B:C,2,0)</f>
        <v>0.51800000000000002</v>
      </c>
      <c r="L4557" s="6">
        <f t="shared" si="427"/>
        <v>0</v>
      </c>
      <c r="M4557">
        <v>0</v>
      </c>
      <c r="N4557">
        <v>0</v>
      </c>
      <c r="O4557" s="24" t="e">
        <f t="shared" si="428"/>
        <v>#DIV/0!</v>
      </c>
      <c r="P4557" s="35">
        <f>VLOOKUP(E4557,'参数设置&amp;汇总'!O:X,10,0)</f>
        <v>0.25</v>
      </c>
      <c r="Q4557" s="37">
        <f t="shared" si="429"/>
        <v>0</v>
      </c>
      <c r="R4557">
        <v>0.85</v>
      </c>
      <c r="S4557" s="38">
        <f t="shared" si="430"/>
        <v>0</v>
      </c>
      <c r="T4557" s="9">
        <f t="shared" si="431"/>
        <v>0</v>
      </c>
      <c r="V4557" s="11"/>
    </row>
    <row r="4558" spans="2:22" ht="18">
      <c r="B4558" t="s">
        <v>550</v>
      </c>
      <c r="C4558" t="s">
        <v>12</v>
      </c>
      <c r="D4558" t="str">
        <f>VLOOKUP(G4558,Sheet1!J:K,2,0)</f>
        <v>C</v>
      </c>
      <c r="E4558" t="str">
        <f t="shared" si="426"/>
        <v>C语言培训</v>
      </c>
      <c r="F4558" t="str">
        <f>VLOOKUP(G4558,Sheet1!J:L,3,0)</f>
        <v>江西省</v>
      </c>
      <c r="G4558" t="s">
        <v>249</v>
      </c>
      <c r="H4558" s="2" t="str">
        <f>VLOOKUP(G4558,Sheet1!J:O,6,0)</f>
        <v>华南大区</v>
      </c>
      <c r="I4558">
        <v>4</v>
      </c>
      <c r="J4558">
        <v>0</v>
      </c>
      <c r="K4558" s="8">
        <f>VLOOKUP(C4558,'渗透率、续签率'!B:C,2,0)</f>
        <v>0.51800000000000002</v>
      </c>
      <c r="L4558" s="6">
        <f t="shared" si="427"/>
        <v>0</v>
      </c>
      <c r="M4558">
        <v>1</v>
      </c>
      <c r="N4558">
        <v>0</v>
      </c>
      <c r="O4558" s="24">
        <f t="shared" si="428"/>
        <v>0</v>
      </c>
      <c r="P4558" s="35">
        <f>VLOOKUP(E4558,'参数设置&amp;汇总'!O:X,10,0)</f>
        <v>0.25</v>
      </c>
      <c r="Q4558" s="37">
        <f t="shared" si="429"/>
        <v>0.25</v>
      </c>
      <c r="R4558">
        <v>0.85</v>
      </c>
      <c r="S4558" s="38">
        <f t="shared" si="430"/>
        <v>0.29411764705882354</v>
      </c>
      <c r="T4558" s="9">
        <f t="shared" si="431"/>
        <v>0.12735294117647059</v>
      </c>
      <c r="V4558" s="11"/>
    </row>
    <row r="4559" spans="2:22" ht="18">
      <c r="B4559" t="s">
        <v>550</v>
      </c>
      <c r="C4559" t="s">
        <v>12</v>
      </c>
      <c r="D4559" t="str">
        <f>VLOOKUP(G4559,Sheet1!J:K,2,0)</f>
        <v>C</v>
      </c>
      <c r="E4559" t="str">
        <f t="shared" si="426"/>
        <v>C语言培训</v>
      </c>
      <c r="F4559" t="str">
        <f>VLOOKUP(G4559,Sheet1!J:L,3,0)</f>
        <v>新疆维吾尔自治区</v>
      </c>
      <c r="G4559" t="s">
        <v>250</v>
      </c>
      <c r="H4559" s="2" t="str">
        <f>VLOOKUP(G4559,Sheet1!J:O,6,0)</f>
        <v>华北大区</v>
      </c>
      <c r="I4559">
        <v>0</v>
      </c>
      <c r="J4559">
        <v>0</v>
      </c>
      <c r="K4559" s="8">
        <f>VLOOKUP(C4559,'渗透率、续签率'!B:C,2,0)</f>
        <v>0.51800000000000002</v>
      </c>
      <c r="L4559" s="6" t="e">
        <f t="shared" si="427"/>
        <v>#DIV/0!</v>
      </c>
      <c r="M4559">
        <v>0</v>
      </c>
      <c r="N4559">
        <v>0</v>
      </c>
      <c r="O4559" s="24" t="e">
        <f t="shared" si="428"/>
        <v>#DIV/0!</v>
      </c>
      <c r="P4559" s="35">
        <f>VLOOKUP(E4559,'参数设置&amp;汇总'!O:X,10,0)</f>
        <v>0.25</v>
      </c>
      <c r="Q4559" s="37">
        <f t="shared" si="429"/>
        <v>0</v>
      </c>
      <c r="R4559">
        <v>0.85</v>
      </c>
      <c r="S4559" s="38">
        <f t="shared" si="430"/>
        <v>0</v>
      </c>
      <c r="T4559" s="9">
        <f t="shared" si="431"/>
        <v>0</v>
      </c>
      <c r="U4559" s="1"/>
      <c r="V4559" s="11"/>
    </row>
    <row r="4560" spans="2:22" ht="18">
      <c r="B4560" t="s">
        <v>550</v>
      </c>
      <c r="C4560" t="s">
        <v>12</v>
      </c>
      <c r="D4560" t="str">
        <f>VLOOKUP(G4560,Sheet1!J:K,2,0)</f>
        <v>B</v>
      </c>
      <c r="E4560" t="str">
        <f t="shared" si="426"/>
        <v>B语言培训</v>
      </c>
      <c r="F4560" t="str">
        <f>VLOOKUP(G4560,Sheet1!J:L,3,0)</f>
        <v>江苏省</v>
      </c>
      <c r="G4560" t="s">
        <v>71</v>
      </c>
      <c r="H4560" s="2" t="str">
        <f>VLOOKUP(G4560,Sheet1!J:O,6,0)</f>
        <v>华北大区</v>
      </c>
      <c r="I4560">
        <v>154</v>
      </c>
      <c r="J4560">
        <v>22</v>
      </c>
      <c r="K4560" s="8">
        <f>VLOOKUP(C4560,'渗透率、续签率'!B:C,2,0)</f>
        <v>0.51800000000000002</v>
      </c>
      <c r="L4560" s="6">
        <f t="shared" si="427"/>
        <v>0.14285714285714285</v>
      </c>
      <c r="M4560">
        <v>41</v>
      </c>
      <c r="N4560">
        <v>21</v>
      </c>
      <c r="O4560" s="24">
        <f t="shared" si="428"/>
        <v>0.51219512195121952</v>
      </c>
      <c r="P4560" s="35">
        <f>VLOOKUP(E4560,'参数设置&amp;汇总'!O:X,10,0)</f>
        <v>0.45</v>
      </c>
      <c r="Q4560" s="37">
        <f t="shared" si="429"/>
        <v>21</v>
      </c>
      <c r="R4560">
        <v>0.85</v>
      </c>
      <c r="S4560" s="38">
        <f t="shared" si="430"/>
        <v>11.908235294117647</v>
      </c>
      <c r="T4560" s="9">
        <f t="shared" si="431"/>
        <v>5.1562658823529413</v>
      </c>
      <c r="V4560" s="11"/>
    </row>
    <row r="4561" spans="2:22" ht="18">
      <c r="B4561" t="s">
        <v>550</v>
      </c>
      <c r="C4561" t="s">
        <v>12</v>
      </c>
      <c r="D4561" t="str">
        <f>VLOOKUP(G4561,Sheet1!J:K,2,0)</f>
        <v>C</v>
      </c>
      <c r="E4561" t="str">
        <f t="shared" si="426"/>
        <v>C语言培训</v>
      </c>
      <c r="F4561" t="str">
        <f>VLOOKUP(G4561,Sheet1!J:L,3,0)</f>
        <v>西藏自治区</v>
      </c>
      <c r="G4561" t="s">
        <v>251</v>
      </c>
      <c r="H4561" s="2">
        <f>VLOOKUP(G4561,Sheet1!J:O,6,0)</f>
        <v>0</v>
      </c>
      <c r="I4561">
        <v>0</v>
      </c>
      <c r="J4561">
        <v>0</v>
      </c>
      <c r="K4561" s="8">
        <f>VLOOKUP(C4561,'渗透率、续签率'!B:C,2,0)</f>
        <v>0.51800000000000002</v>
      </c>
      <c r="L4561" s="6" t="e">
        <f t="shared" si="427"/>
        <v>#DIV/0!</v>
      </c>
      <c r="M4561">
        <v>0</v>
      </c>
      <c r="N4561">
        <v>0</v>
      </c>
      <c r="O4561" s="24" t="e">
        <f t="shared" si="428"/>
        <v>#DIV/0!</v>
      </c>
      <c r="P4561" s="35">
        <f>VLOOKUP(E4561,'参数设置&amp;汇总'!O:X,10,0)</f>
        <v>0.25</v>
      </c>
      <c r="Q4561" s="37">
        <f t="shared" si="429"/>
        <v>0</v>
      </c>
      <c r="R4561">
        <v>0.85</v>
      </c>
      <c r="S4561" s="38">
        <f t="shared" si="430"/>
        <v>0</v>
      </c>
      <c r="T4561" s="9">
        <f t="shared" si="431"/>
        <v>0</v>
      </c>
      <c r="V4561" s="11"/>
    </row>
    <row r="4562" spans="2:22" ht="18">
      <c r="B4562" t="s">
        <v>550</v>
      </c>
      <c r="C4562" t="s">
        <v>12</v>
      </c>
      <c r="D4562" t="str">
        <f>VLOOKUP(G4562,Sheet1!J:K,2,0)</f>
        <v>C</v>
      </c>
      <c r="E4562" t="str">
        <f t="shared" si="426"/>
        <v>C语言培训</v>
      </c>
      <c r="F4562" t="str">
        <f>VLOOKUP(G4562,Sheet1!J:L,3,0)</f>
        <v>山东省</v>
      </c>
      <c r="G4562" t="s">
        <v>252</v>
      </c>
      <c r="H4562" s="2" t="str">
        <f>VLOOKUP(G4562,Sheet1!J:O,6,0)</f>
        <v>华北大区</v>
      </c>
      <c r="I4562">
        <v>112</v>
      </c>
      <c r="J4562">
        <v>3</v>
      </c>
      <c r="K4562" s="8">
        <f>VLOOKUP(C4562,'渗透率、续签率'!B:C,2,0)</f>
        <v>0.51800000000000002</v>
      </c>
      <c r="L4562" s="6">
        <f t="shared" si="427"/>
        <v>2.6785714285714284E-2</v>
      </c>
      <c r="M4562">
        <v>5</v>
      </c>
      <c r="N4562">
        <v>2</v>
      </c>
      <c r="O4562" s="24">
        <f t="shared" si="428"/>
        <v>0.4</v>
      </c>
      <c r="P4562" s="35">
        <f>VLOOKUP(E4562,'参数设置&amp;汇总'!O:X,10,0)</f>
        <v>0.25</v>
      </c>
      <c r="Q4562" s="37">
        <f t="shared" si="429"/>
        <v>2</v>
      </c>
      <c r="R4562">
        <v>0.85</v>
      </c>
      <c r="S4562" s="38">
        <f t="shared" si="430"/>
        <v>1.1341176470588235</v>
      </c>
      <c r="T4562" s="9">
        <f t="shared" si="431"/>
        <v>0.49107294117647055</v>
      </c>
      <c r="U4562" s="1"/>
      <c r="V4562" s="11"/>
    </row>
    <row r="4563" spans="2:22" ht="18">
      <c r="B4563" t="s">
        <v>550</v>
      </c>
      <c r="C4563" t="s">
        <v>12</v>
      </c>
      <c r="D4563" t="str">
        <f>VLOOKUP(G4563,Sheet1!J:K,2,0)</f>
        <v>B</v>
      </c>
      <c r="E4563" t="str">
        <f t="shared" si="426"/>
        <v>B语言培训</v>
      </c>
      <c r="F4563" t="str">
        <f>VLOOKUP(G4563,Sheet1!J:L,3,0)</f>
        <v>云南省</v>
      </c>
      <c r="G4563" t="s">
        <v>73</v>
      </c>
      <c r="H4563" s="2" t="str">
        <f>VLOOKUP(G4563,Sheet1!J:O,6,0)</f>
        <v>华南大区</v>
      </c>
      <c r="I4563">
        <v>185</v>
      </c>
      <c r="J4563">
        <v>14</v>
      </c>
      <c r="K4563" s="8">
        <f>VLOOKUP(C4563,'渗透率、续签率'!B:C,2,0)</f>
        <v>0.51800000000000002</v>
      </c>
      <c r="L4563" s="6">
        <f t="shared" si="427"/>
        <v>7.567567567567568E-2</v>
      </c>
      <c r="M4563">
        <v>50</v>
      </c>
      <c r="N4563">
        <v>11</v>
      </c>
      <c r="O4563" s="24">
        <f t="shared" si="428"/>
        <v>0.22</v>
      </c>
      <c r="P4563" s="35">
        <f>VLOOKUP(E4563,'参数设置&amp;汇总'!O:X,10,0)</f>
        <v>0.45</v>
      </c>
      <c r="Q4563" s="37">
        <f t="shared" si="429"/>
        <v>22.5</v>
      </c>
      <c r="R4563">
        <v>0.85</v>
      </c>
      <c r="S4563" s="38">
        <f t="shared" si="430"/>
        <v>19.76705882352941</v>
      </c>
      <c r="T4563" s="9">
        <f t="shared" si="431"/>
        <v>8.5591364705882338</v>
      </c>
    </row>
    <row r="4564" spans="2:22" ht="18">
      <c r="B4564" t="s">
        <v>550</v>
      </c>
      <c r="C4564" t="s">
        <v>12</v>
      </c>
      <c r="D4564" t="str">
        <f>VLOOKUP(G4564,Sheet1!J:K,2,0)</f>
        <v>C</v>
      </c>
      <c r="E4564" t="str">
        <f t="shared" si="426"/>
        <v>C语言培训</v>
      </c>
      <c r="F4564" t="str">
        <f>VLOOKUP(G4564,Sheet1!J:L,3,0)</f>
        <v>新疆维吾尔自治区</v>
      </c>
      <c r="G4564" t="s">
        <v>253</v>
      </c>
      <c r="H4564" s="2" t="str">
        <f>VLOOKUP(G4564,Sheet1!J:O,6,0)</f>
        <v>华北大区</v>
      </c>
      <c r="I4564">
        <v>0</v>
      </c>
      <c r="J4564">
        <v>0</v>
      </c>
      <c r="K4564" s="8">
        <f>VLOOKUP(C4564,'渗透率、续签率'!B:C,2,0)</f>
        <v>0.51800000000000002</v>
      </c>
      <c r="L4564" s="6" t="e">
        <f t="shared" si="427"/>
        <v>#DIV/0!</v>
      </c>
      <c r="M4564">
        <v>0</v>
      </c>
      <c r="N4564">
        <v>0</v>
      </c>
      <c r="O4564" s="24" t="e">
        <f t="shared" si="428"/>
        <v>#DIV/0!</v>
      </c>
      <c r="P4564" s="35">
        <f>VLOOKUP(E4564,'参数设置&amp;汇总'!O:X,10,0)</f>
        <v>0.25</v>
      </c>
      <c r="Q4564" s="37">
        <f t="shared" si="429"/>
        <v>0</v>
      </c>
      <c r="R4564">
        <v>0.85</v>
      </c>
      <c r="S4564" s="38">
        <f t="shared" si="430"/>
        <v>0</v>
      </c>
      <c r="T4564" s="9">
        <f t="shared" si="431"/>
        <v>0</v>
      </c>
      <c r="U4564" s="1"/>
      <c r="V4564" s="11"/>
    </row>
    <row r="4565" spans="2:22" ht="18">
      <c r="B4565" t="s">
        <v>550</v>
      </c>
      <c r="C4565" t="s">
        <v>12</v>
      </c>
      <c r="D4565" t="str">
        <f>VLOOKUP(G4565,Sheet1!J:K,2,0)</f>
        <v>C</v>
      </c>
      <c r="E4565" t="str">
        <f t="shared" si="426"/>
        <v>C语言培训</v>
      </c>
      <c r="F4565" t="str">
        <f>VLOOKUP(G4565,Sheet1!J:L,3,0)</f>
        <v>新疆维吾尔自治区</v>
      </c>
      <c r="G4565" t="s">
        <v>254</v>
      </c>
      <c r="H4565" s="2" t="str">
        <f>VLOOKUP(G4565,Sheet1!J:O,6,0)</f>
        <v>华北大区</v>
      </c>
      <c r="I4565">
        <v>8</v>
      </c>
      <c r="J4565">
        <v>0</v>
      </c>
      <c r="K4565" s="8">
        <f>VLOOKUP(C4565,'渗透率、续签率'!B:C,2,0)</f>
        <v>0.51800000000000002</v>
      </c>
      <c r="L4565" s="6">
        <f t="shared" si="427"/>
        <v>0</v>
      </c>
      <c r="M4565">
        <v>0</v>
      </c>
      <c r="N4565">
        <v>0</v>
      </c>
      <c r="O4565" s="24" t="e">
        <f t="shared" si="428"/>
        <v>#DIV/0!</v>
      </c>
      <c r="P4565" s="35">
        <f>VLOOKUP(E4565,'参数设置&amp;汇总'!O:X,10,0)</f>
        <v>0.25</v>
      </c>
      <c r="Q4565" s="37">
        <f t="shared" si="429"/>
        <v>0</v>
      </c>
      <c r="R4565">
        <v>0.85</v>
      </c>
      <c r="S4565" s="38">
        <f t="shared" si="430"/>
        <v>0</v>
      </c>
      <c r="T4565" s="9">
        <f t="shared" si="431"/>
        <v>0</v>
      </c>
      <c r="U4565" s="1"/>
      <c r="V4565" s="11"/>
    </row>
    <row r="4566" spans="2:22" ht="18">
      <c r="B4566" t="s">
        <v>550</v>
      </c>
      <c r="C4566" t="s">
        <v>12</v>
      </c>
      <c r="D4566" t="str">
        <f>VLOOKUP(G4566,Sheet1!J:K,2,0)</f>
        <v>C</v>
      </c>
      <c r="E4566" t="str">
        <f t="shared" si="426"/>
        <v>C语言培训</v>
      </c>
      <c r="F4566" t="str">
        <f>VLOOKUP(G4566,Sheet1!J:L,3,0)</f>
        <v>海南省</v>
      </c>
      <c r="G4566" t="s">
        <v>255</v>
      </c>
      <c r="H4566" s="2" t="str">
        <f>VLOOKUP(G4566,Sheet1!J:O,6,0)</f>
        <v>华南大区</v>
      </c>
      <c r="I4566">
        <v>1</v>
      </c>
      <c r="J4566">
        <v>0</v>
      </c>
      <c r="K4566" s="8">
        <f>VLOOKUP(C4566,'渗透率、续签率'!B:C,2,0)</f>
        <v>0.51800000000000002</v>
      </c>
      <c r="L4566" s="6">
        <f t="shared" si="427"/>
        <v>0</v>
      </c>
      <c r="M4566">
        <v>0</v>
      </c>
      <c r="N4566">
        <v>0</v>
      </c>
      <c r="O4566" s="24" t="e">
        <f t="shared" si="428"/>
        <v>#DIV/0!</v>
      </c>
      <c r="P4566" s="35">
        <f>VLOOKUP(E4566,'参数设置&amp;汇总'!O:X,10,0)</f>
        <v>0.25</v>
      </c>
      <c r="Q4566" s="37">
        <f t="shared" si="429"/>
        <v>0</v>
      </c>
      <c r="R4566">
        <v>0.85</v>
      </c>
      <c r="S4566" s="38">
        <f t="shared" si="430"/>
        <v>0</v>
      </c>
      <c r="T4566" s="9">
        <f t="shared" si="431"/>
        <v>0</v>
      </c>
      <c r="V4566" s="11"/>
    </row>
    <row r="4567" spans="2:22" ht="18">
      <c r="B4567" t="s">
        <v>550</v>
      </c>
      <c r="C4567" t="s">
        <v>12</v>
      </c>
      <c r="D4567" t="str">
        <f>VLOOKUP(G4567,Sheet1!J:K,2,0)</f>
        <v>C</v>
      </c>
      <c r="E4567" t="str">
        <f t="shared" si="426"/>
        <v>C语言培训</v>
      </c>
      <c r="F4567" t="str">
        <f>VLOOKUP(G4567,Sheet1!J:L,3,0)</f>
        <v>西藏自治区</v>
      </c>
      <c r="G4567" t="s">
        <v>256</v>
      </c>
      <c r="H4567" s="2">
        <f>VLOOKUP(G4567,Sheet1!J:O,6,0)</f>
        <v>0</v>
      </c>
      <c r="I4567">
        <v>0</v>
      </c>
      <c r="J4567">
        <v>0</v>
      </c>
      <c r="K4567" s="8">
        <f>VLOOKUP(C4567,'渗透率、续签率'!B:C,2,0)</f>
        <v>0.51800000000000002</v>
      </c>
      <c r="L4567" s="6" t="e">
        <f t="shared" si="427"/>
        <v>#DIV/0!</v>
      </c>
      <c r="M4567">
        <v>0</v>
      </c>
      <c r="N4567">
        <v>0</v>
      </c>
      <c r="O4567" s="24" t="e">
        <f t="shared" si="428"/>
        <v>#DIV/0!</v>
      </c>
      <c r="P4567" s="35">
        <f>VLOOKUP(E4567,'参数设置&amp;汇总'!O:X,10,0)</f>
        <v>0.25</v>
      </c>
      <c r="Q4567" s="37">
        <f t="shared" si="429"/>
        <v>0</v>
      </c>
      <c r="R4567">
        <v>0.85</v>
      </c>
      <c r="S4567" s="38">
        <f t="shared" si="430"/>
        <v>0</v>
      </c>
      <c r="T4567" s="9">
        <f t="shared" si="431"/>
        <v>0</v>
      </c>
      <c r="V4567" s="11"/>
    </row>
    <row r="4568" spans="2:22" ht="18">
      <c r="B4568" t="s">
        <v>550</v>
      </c>
      <c r="C4568" t="s">
        <v>12</v>
      </c>
      <c r="D4568" t="str">
        <f>VLOOKUP(G4568,Sheet1!J:K,2,0)</f>
        <v>C</v>
      </c>
      <c r="E4568" t="str">
        <f t="shared" si="426"/>
        <v>C语言培训</v>
      </c>
      <c r="F4568" t="str">
        <f>VLOOKUP(G4568,Sheet1!J:L,3,0)</f>
        <v>云南省</v>
      </c>
      <c r="G4568" t="s">
        <v>257</v>
      </c>
      <c r="H4568" s="2" t="str">
        <f>VLOOKUP(G4568,Sheet1!J:O,6,0)</f>
        <v>华南大区</v>
      </c>
      <c r="I4568">
        <v>6</v>
      </c>
      <c r="J4568">
        <v>0</v>
      </c>
      <c r="K4568" s="8">
        <f>VLOOKUP(C4568,'渗透率、续签率'!B:C,2,0)</f>
        <v>0.51800000000000002</v>
      </c>
      <c r="L4568" s="6">
        <f t="shared" si="427"/>
        <v>0</v>
      </c>
      <c r="M4568">
        <v>0</v>
      </c>
      <c r="N4568">
        <v>0</v>
      </c>
      <c r="O4568" s="24" t="e">
        <f t="shared" si="428"/>
        <v>#DIV/0!</v>
      </c>
      <c r="P4568" s="35">
        <f>VLOOKUP(E4568,'参数设置&amp;汇总'!O:X,10,0)</f>
        <v>0.25</v>
      </c>
      <c r="Q4568" s="37">
        <f t="shared" si="429"/>
        <v>0</v>
      </c>
      <c r="R4568">
        <v>0.85</v>
      </c>
      <c r="S4568" s="38">
        <f t="shared" si="430"/>
        <v>0</v>
      </c>
      <c r="T4568" s="9">
        <f t="shared" si="431"/>
        <v>0</v>
      </c>
      <c r="V4568" s="11"/>
    </row>
    <row r="4569" spans="2:22" ht="18">
      <c r="B4569" t="s">
        <v>550</v>
      </c>
      <c r="C4569" t="s">
        <v>12</v>
      </c>
      <c r="D4569" t="str">
        <f>VLOOKUP(G4569,Sheet1!J:K,2,0)</f>
        <v>C</v>
      </c>
      <c r="E4569" t="str">
        <f t="shared" si="426"/>
        <v>C语言培训</v>
      </c>
      <c r="F4569" t="str">
        <f>VLOOKUP(G4569,Sheet1!J:L,3,0)</f>
        <v>山西省</v>
      </c>
      <c r="G4569" t="s">
        <v>258</v>
      </c>
      <c r="H4569" s="2" t="str">
        <f>VLOOKUP(G4569,Sheet1!J:O,6,0)</f>
        <v>华北大区</v>
      </c>
      <c r="I4569">
        <v>39</v>
      </c>
      <c r="J4569">
        <v>1</v>
      </c>
      <c r="K4569" s="8">
        <f>VLOOKUP(C4569,'渗透率、续签率'!B:C,2,0)</f>
        <v>0.51800000000000002</v>
      </c>
      <c r="L4569" s="6">
        <f t="shared" si="427"/>
        <v>2.564102564102564E-2</v>
      </c>
      <c r="M4569">
        <v>6</v>
      </c>
      <c r="N4569">
        <v>1</v>
      </c>
      <c r="O4569" s="24">
        <f t="shared" si="428"/>
        <v>0.16666666666666666</v>
      </c>
      <c r="P4569" s="35">
        <f>VLOOKUP(E4569,'参数设置&amp;汇总'!O:X,10,0)</f>
        <v>0.25</v>
      </c>
      <c r="Q4569" s="37">
        <f t="shared" si="429"/>
        <v>1.5</v>
      </c>
      <c r="R4569">
        <v>0.85</v>
      </c>
      <c r="S4569" s="38">
        <f t="shared" si="430"/>
        <v>1.1552941176470588</v>
      </c>
      <c r="T4569" s="9">
        <f t="shared" si="431"/>
        <v>0.50024235294117647</v>
      </c>
      <c r="V4569" s="11"/>
    </row>
    <row r="4570" spans="2:22" ht="18">
      <c r="B4570" t="s">
        <v>550</v>
      </c>
      <c r="C4570" t="s">
        <v>12</v>
      </c>
      <c r="D4570" t="str">
        <f>VLOOKUP(G4570,Sheet1!J:K,2,0)</f>
        <v>C</v>
      </c>
      <c r="E4570" t="str">
        <f t="shared" si="426"/>
        <v>C语言培训</v>
      </c>
      <c r="F4570" t="str">
        <f>VLOOKUP(G4570,Sheet1!J:L,3,0)</f>
        <v>山西省</v>
      </c>
      <c r="G4570" t="s">
        <v>259</v>
      </c>
      <c r="H4570" s="2" t="str">
        <f>VLOOKUP(G4570,Sheet1!J:O,6,0)</f>
        <v>华北大区</v>
      </c>
      <c r="I4570">
        <v>37</v>
      </c>
      <c r="J4570">
        <v>0</v>
      </c>
      <c r="K4570" s="8">
        <f>VLOOKUP(C4570,'渗透率、续签率'!B:C,2,0)</f>
        <v>0.51800000000000002</v>
      </c>
      <c r="L4570" s="6">
        <f t="shared" si="427"/>
        <v>0</v>
      </c>
      <c r="M4570">
        <v>0</v>
      </c>
      <c r="N4570">
        <v>0</v>
      </c>
      <c r="O4570" s="24" t="e">
        <f t="shared" si="428"/>
        <v>#DIV/0!</v>
      </c>
      <c r="P4570" s="35">
        <f>VLOOKUP(E4570,'参数设置&amp;汇总'!O:X,10,0)</f>
        <v>0.25</v>
      </c>
      <c r="Q4570" s="37">
        <f t="shared" si="429"/>
        <v>0</v>
      </c>
      <c r="R4570">
        <v>0.85</v>
      </c>
      <c r="S4570" s="38">
        <f t="shared" si="430"/>
        <v>0</v>
      </c>
      <c r="T4570" s="9">
        <f t="shared" si="431"/>
        <v>0</v>
      </c>
      <c r="U4570" s="1"/>
      <c r="V4570" s="11"/>
    </row>
    <row r="4571" spans="2:22" ht="18">
      <c r="B4571" t="s">
        <v>550</v>
      </c>
      <c r="C4571" t="s">
        <v>12</v>
      </c>
      <c r="D4571" t="str">
        <f>VLOOKUP(G4571,Sheet1!J:K,2,0)</f>
        <v>C</v>
      </c>
      <c r="E4571" t="str">
        <f t="shared" si="426"/>
        <v>C语言培训</v>
      </c>
      <c r="F4571" t="str">
        <f>VLOOKUP(G4571,Sheet1!J:L,3,0)</f>
        <v>云南省</v>
      </c>
      <c r="G4571" t="s">
        <v>260</v>
      </c>
      <c r="H4571" s="2" t="str">
        <f>VLOOKUP(G4571,Sheet1!J:O,6,0)</f>
        <v>华南大区</v>
      </c>
      <c r="I4571">
        <v>12</v>
      </c>
      <c r="J4571">
        <v>0</v>
      </c>
      <c r="K4571" s="8">
        <f>VLOOKUP(C4571,'渗透率、续签率'!B:C,2,0)</f>
        <v>0.51800000000000002</v>
      </c>
      <c r="L4571" s="6">
        <f t="shared" si="427"/>
        <v>0</v>
      </c>
      <c r="M4571">
        <v>0</v>
      </c>
      <c r="N4571">
        <v>0</v>
      </c>
      <c r="O4571" s="24" t="e">
        <f t="shared" si="428"/>
        <v>#DIV/0!</v>
      </c>
      <c r="P4571" s="35">
        <f>VLOOKUP(E4571,'参数设置&amp;汇总'!O:X,10,0)</f>
        <v>0.25</v>
      </c>
      <c r="Q4571" s="37">
        <f t="shared" si="429"/>
        <v>0</v>
      </c>
      <c r="R4571">
        <v>0.85</v>
      </c>
      <c r="S4571" s="38">
        <f t="shared" si="430"/>
        <v>0</v>
      </c>
      <c r="T4571" s="9">
        <f t="shared" si="431"/>
        <v>0</v>
      </c>
      <c r="V4571" s="11"/>
    </row>
    <row r="4572" spans="2:22" ht="18">
      <c r="B4572" t="s">
        <v>550</v>
      </c>
      <c r="C4572" t="s">
        <v>12</v>
      </c>
      <c r="D4572" t="str">
        <f>VLOOKUP(G4572,Sheet1!J:K,2,0)</f>
        <v>C</v>
      </c>
      <c r="E4572" t="str">
        <f t="shared" si="426"/>
        <v>C语言培训</v>
      </c>
      <c r="F4572" t="str">
        <f>VLOOKUP(G4572,Sheet1!J:L,3,0)</f>
        <v>江西省</v>
      </c>
      <c r="G4572" t="s">
        <v>261</v>
      </c>
      <c r="H4572" s="2" t="str">
        <f>VLOOKUP(G4572,Sheet1!J:O,6,0)</f>
        <v>华南大区</v>
      </c>
      <c r="I4572">
        <v>22</v>
      </c>
      <c r="J4572">
        <v>0</v>
      </c>
      <c r="K4572" s="8">
        <f>VLOOKUP(C4572,'渗透率、续签率'!B:C,2,0)</f>
        <v>0.51800000000000002</v>
      </c>
      <c r="L4572" s="6">
        <f t="shared" si="427"/>
        <v>0</v>
      </c>
      <c r="M4572">
        <v>4</v>
      </c>
      <c r="N4572">
        <v>0</v>
      </c>
      <c r="O4572" s="24">
        <f t="shared" si="428"/>
        <v>0</v>
      </c>
      <c r="P4572" s="35">
        <f>VLOOKUP(E4572,'参数设置&amp;汇总'!O:X,10,0)</f>
        <v>0.25</v>
      </c>
      <c r="Q4572" s="37">
        <f t="shared" si="429"/>
        <v>1</v>
      </c>
      <c r="R4572">
        <v>0.85</v>
      </c>
      <c r="S4572" s="38">
        <f t="shared" si="430"/>
        <v>1.1764705882352942</v>
      </c>
      <c r="T4572" s="9">
        <f t="shared" si="431"/>
        <v>0.50941176470588234</v>
      </c>
      <c r="V4572" s="11"/>
    </row>
    <row r="4573" spans="2:22" ht="18">
      <c r="B4573" t="s">
        <v>550</v>
      </c>
      <c r="C4573" t="s">
        <v>12</v>
      </c>
      <c r="D4573" t="str">
        <f>VLOOKUP(G4573,Sheet1!J:K,2,0)</f>
        <v>C</v>
      </c>
      <c r="E4573" t="str">
        <f t="shared" si="426"/>
        <v>C语言培训</v>
      </c>
      <c r="F4573" t="str">
        <f>VLOOKUP(G4573,Sheet1!J:L,3,0)</f>
        <v>云南省</v>
      </c>
      <c r="G4573" t="s">
        <v>262</v>
      </c>
      <c r="H4573" s="2" t="str">
        <f>VLOOKUP(G4573,Sheet1!J:O,6,0)</f>
        <v>华南大区</v>
      </c>
      <c r="I4573">
        <v>34</v>
      </c>
      <c r="J4573">
        <v>0</v>
      </c>
      <c r="K4573" s="8">
        <f>VLOOKUP(C4573,'渗透率、续签率'!B:C,2,0)</f>
        <v>0.51800000000000002</v>
      </c>
      <c r="L4573" s="6">
        <f t="shared" si="427"/>
        <v>0</v>
      </c>
      <c r="M4573">
        <v>0</v>
      </c>
      <c r="N4573">
        <v>0</v>
      </c>
      <c r="O4573" s="24" t="e">
        <f t="shared" si="428"/>
        <v>#DIV/0!</v>
      </c>
      <c r="P4573" s="35">
        <f>VLOOKUP(E4573,'参数设置&amp;汇总'!O:X,10,0)</f>
        <v>0.25</v>
      </c>
      <c r="Q4573" s="37">
        <f t="shared" si="429"/>
        <v>0</v>
      </c>
      <c r="R4573">
        <v>0.85</v>
      </c>
      <c r="S4573" s="38">
        <f t="shared" si="430"/>
        <v>0</v>
      </c>
      <c r="T4573" s="9">
        <f t="shared" si="431"/>
        <v>0</v>
      </c>
      <c r="V4573" s="11"/>
    </row>
    <row r="4574" spans="2:22" ht="18">
      <c r="B4574" t="s">
        <v>550</v>
      </c>
      <c r="C4574" t="s">
        <v>12</v>
      </c>
      <c r="D4574" t="str">
        <f>VLOOKUP(G4574,Sheet1!J:K,2,0)</f>
        <v>C</v>
      </c>
      <c r="E4574" t="str">
        <f t="shared" si="426"/>
        <v>C语言培训</v>
      </c>
      <c r="F4574" t="str">
        <f>VLOOKUP(G4574,Sheet1!J:L,3,0)</f>
        <v>山西省</v>
      </c>
      <c r="G4574" t="s">
        <v>263</v>
      </c>
      <c r="H4574" s="2" t="str">
        <f>VLOOKUP(G4574,Sheet1!J:O,6,0)</f>
        <v>华北大区</v>
      </c>
      <c r="I4574">
        <v>22</v>
      </c>
      <c r="J4574">
        <v>0</v>
      </c>
      <c r="K4574" s="8">
        <f>VLOOKUP(C4574,'渗透率、续签率'!B:C,2,0)</f>
        <v>0.51800000000000002</v>
      </c>
      <c r="L4574" s="6">
        <f t="shared" si="427"/>
        <v>0</v>
      </c>
      <c r="M4574">
        <v>0</v>
      </c>
      <c r="N4574">
        <v>0</v>
      </c>
      <c r="O4574" s="24" t="e">
        <f t="shared" si="428"/>
        <v>#DIV/0!</v>
      </c>
      <c r="P4574" s="35">
        <f>VLOOKUP(E4574,'参数设置&amp;汇总'!O:X,10,0)</f>
        <v>0.25</v>
      </c>
      <c r="Q4574" s="37">
        <f t="shared" si="429"/>
        <v>0</v>
      </c>
      <c r="R4574">
        <v>0.85</v>
      </c>
      <c r="S4574" s="38">
        <f t="shared" si="430"/>
        <v>0</v>
      </c>
      <c r="T4574" s="9">
        <f t="shared" si="431"/>
        <v>0</v>
      </c>
      <c r="V4574" s="11"/>
    </row>
    <row r="4575" spans="2:22" ht="18">
      <c r="B4575" t="s">
        <v>550</v>
      </c>
      <c r="C4575" t="s">
        <v>12</v>
      </c>
      <c r="D4575" t="str">
        <f>VLOOKUP(G4575,Sheet1!J:K,2,0)</f>
        <v>C</v>
      </c>
      <c r="E4575" t="str">
        <f t="shared" si="426"/>
        <v>C语言培训</v>
      </c>
      <c r="F4575" t="str">
        <f>VLOOKUP(G4575,Sheet1!J:L,3,0)</f>
        <v>辽宁省</v>
      </c>
      <c r="G4575" t="s">
        <v>264</v>
      </c>
      <c r="H4575" s="2" t="str">
        <f>VLOOKUP(G4575,Sheet1!J:O,6,0)</f>
        <v>华北大区</v>
      </c>
      <c r="I4575">
        <v>39</v>
      </c>
      <c r="J4575">
        <v>0</v>
      </c>
      <c r="K4575" s="8">
        <f>VLOOKUP(C4575,'渗透率、续签率'!B:C,2,0)</f>
        <v>0.51800000000000002</v>
      </c>
      <c r="L4575" s="6">
        <f t="shared" si="427"/>
        <v>0</v>
      </c>
      <c r="M4575">
        <v>0</v>
      </c>
      <c r="N4575">
        <v>0</v>
      </c>
      <c r="O4575" s="24" t="e">
        <f t="shared" si="428"/>
        <v>#DIV/0!</v>
      </c>
      <c r="P4575" s="35">
        <f>VLOOKUP(E4575,'参数设置&amp;汇总'!O:X,10,0)</f>
        <v>0.25</v>
      </c>
      <c r="Q4575" s="37">
        <f t="shared" si="429"/>
        <v>0</v>
      </c>
      <c r="R4575">
        <v>0.85</v>
      </c>
      <c r="S4575" s="38">
        <f t="shared" si="430"/>
        <v>0</v>
      </c>
      <c r="T4575" s="9">
        <f t="shared" si="431"/>
        <v>0</v>
      </c>
      <c r="V4575" s="11"/>
    </row>
    <row r="4576" spans="2:22" ht="18">
      <c r="B4576" t="s">
        <v>550</v>
      </c>
      <c r="C4576" t="s">
        <v>12</v>
      </c>
      <c r="D4576" t="str">
        <f>VLOOKUP(G4576,Sheet1!J:K,2,0)</f>
        <v>C</v>
      </c>
      <c r="E4576" t="str">
        <f t="shared" si="426"/>
        <v>C语言培训</v>
      </c>
      <c r="F4576" t="str">
        <f>VLOOKUP(G4576,Sheet1!J:L,3,0)</f>
        <v>辽宁省</v>
      </c>
      <c r="G4576" t="s">
        <v>265</v>
      </c>
      <c r="H4576" s="2" t="str">
        <f>VLOOKUP(G4576,Sheet1!J:O,6,0)</f>
        <v>华北大区</v>
      </c>
      <c r="I4576">
        <v>15</v>
      </c>
      <c r="J4576">
        <v>0</v>
      </c>
      <c r="K4576" s="8">
        <f>VLOOKUP(C4576,'渗透率、续签率'!B:C,2,0)</f>
        <v>0.51800000000000002</v>
      </c>
      <c r="L4576" s="6">
        <f t="shared" si="427"/>
        <v>0</v>
      </c>
      <c r="M4576">
        <v>0</v>
      </c>
      <c r="N4576">
        <v>0</v>
      </c>
      <c r="O4576" s="24" t="e">
        <f t="shared" si="428"/>
        <v>#DIV/0!</v>
      </c>
      <c r="P4576" s="35">
        <f>VLOOKUP(E4576,'参数设置&amp;汇总'!O:X,10,0)</f>
        <v>0.25</v>
      </c>
      <c r="Q4576" s="37">
        <f t="shared" si="429"/>
        <v>0</v>
      </c>
      <c r="R4576">
        <v>0.85</v>
      </c>
      <c r="S4576" s="38">
        <f t="shared" si="430"/>
        <v>0</v>
      </c>
      <c r="T4576" s="9">
        <f t="shared" si="431"/>
        <v>0</v>
      </c>
      <c r="U4576" s="1"/>
      <c r="V4576" s="11"/>
    </row>
    <row r="4577" spans="2:22" ht="18">
      <c r="B4577" t="s">
        <v>550</v>
      </c>
      <c r="C4577" t="s">
        <v>12</v>
      </c>
      <c r="D4577" t="str">
        <f>VLOOKUP(G4577,Sheet1!J:K,2,0)</f>
        <v>C</v>
      </c>
      <c r="E4577" t="str">
        <f t="shared" si="426"/>
        <v>C语言培训</v>
      </c>
      <c r="F4577" t="str">
        <f>VLOOKUP(G4577,Sheet1!J:L,3,0)</f>
        <v>广西壮族自治区</v>
      </c>
      <c r="G4577" t="s">
        <v>266</v>
      </c>
      <c r="H4577" s="2" t="str">
        <f>VLOOKUP(G4577,Sheet1!J:O,6,0)</f>
        <v>华南大区</v>
      </c>
      <c r="I4577">
        <v>12</v>
      </c>
      <c r="J4577">
        <v>0</v>
      </c>
      <c r="K4577" s="8">
        <f>VLOOKUP(C4577,'渗透率、续签率'!B:C,2,0)</f>
        <v>0.51800000000000002</v>
      </c>
      <c r="L4577" s="6">
        <f t="shared" si="427"/>
        <v>0</v>
      </c>
      <c r="M4577">
        <v>0</v>
      </c>
      <c r="N4577">
        <v>0</v>
      </c>
      <c r="O4577" s="24" t="e">
        <f t="shared" si="428"/>
        <v>#DIV/0!</v>
      </c>
      <c r="P4577" s="35">
        <f>VLOOKUP(E4577,'参数设置&amp;汇总'!O:X,10,0)</f>
        <v>0.25</v>
      </c>
      <c r="Q4577" s="37">
        <f t="shared" si="429"/>
        <v>0</v>
      </c>
      <c r="R4577">
        <v>0.85</v>
      </c>
      <c r="S4577" s="38">
        <f t="shared" si="430"/>
        <v>0</v>
      </c>
      <c r="T4577" s="9">
        <f t="shared" si="431"/>
        <v>0</v>
      </c>
      <c r="V4577" s="11"/>
    </row>
    <row r="4578" spans="2:22" ht="18">
      <c r="B4578" t="s">
        <v>550</v>
      </c>
      <c r="C4578" t="s">
        <v>12</v>
      </c>
      <c r="D4578" t="str">
        <f>VLOOKUP(G4578,Sheet1!J:K,2,0)</f>
        <v>A</v>
      </c>
      <c r="E4578" t="str">
        <f t="shared" si="426"/>
        <v>A语言培训</v>
      </c>
      <c r="F4578" t="str">
        <f>VLOOKUP(G4578,Sheet1!J:L,3,0)</f>
        <v>浙江省</v>
      </c>
      <c r="G4578" t="s">
        <v>54</v>
      </c>
      <c r="H4578" s="2" t="str">
        <f>VLOOKUP(G4578,Sheet1!J:O,6,0)</f>
        <v>华南大区</v>
      </c>
      <c r="I4578">
        <v>433</v>
      </c>
      <c r="J4578">
        <v>40</v>
      </c>
      <c r="K4578" s="8">
        <f>VLOOKUP(C4578,'渗透率、续签率'!B:C,2,0)</f>
        <v>0.51800000000000002</v>
      </c>
      <c r="L4578" s="6">
        <f t="shared" si="427"/>
        <v>9.237875288683603E-2</v>
      </c>
      <c r="M4578">
        <v>114</v>
      </c>
      <c r="N4578">
        <v>37</v>
      </c>
      <c r="O4578" s="24">
        <f t="shared" si="428"/>
        <v>0.32456140350877194</v>
      </c>
      <c r="P4578" s="35">
        <f>VLOOKUP(E4578,'参数设置&amp;汇总'!O:X,10,0)</f>
        <v>0.5</v>
      </c>
      <c r="Q4578" s="37">
        <f t="shared" si="429"/>
        <v>57</v>
      </c>
      <c r="R4578">
        <v>0.85</v>
      </c>
      <c r="S4578" s="38">
        <f t="shared" si="430"/>
        <v>44.510588235294122</v>
      </c>
      <c r="T4578" s="9">
        <f t="shared" si="431"/>
        <v>19.273084705882354</v>
      </c>
      <c r="V4578" s="11"/>
    </row>
    <row r="4579" spans="2:22" ht="18">
      <c r="B4579" t="s">
        <v>550</v>
      </c>
      <c r="C4579" t="s">
        <v>12</v>
      </c>
      <c r="D4579" t="str">
        <f>VLOOKUP(G4579,Sheet1!J:K,2,0)</f>
        <v>C</v>
      </c>
      <c r="E4579" t="str">
        <f t="shared" si="426"/>
        <v>C语言培训</v>
      </c>
      <c r="F4579" t="str">
        <f>VLOOKUP(G4579,Sheet1!J:L,3,0)</f>
        <v>吉林省</v>
      </c>
      <c r="G4579" t="s">
        <v>267</v>
      </c>
      <c r="H4579" s="2" t="str">
        <f>VLOOKUP(G4579,Sheet1!J:O,6,0)</f>
        <v>华北大区</v>
      </c>
      <c r="I4579">
        <v>47</v>
      </c>
      <c r="J4579">
        <v>0</v>
      </c>
      <c r="K4579" s="8">
        <f>VLOOKUP(C4579,'渗透率、续签率'!B:C,2,0)</f>
        <v>0.51800000000000002</v>
      </c>
      <c r="L4579" s="6">
        <f t="shared" si="427"/>
        <v>0</v>
      </c>
      <c r="M4579">
        <v>0</v>
      </c>
      <c r="N4579">
        <v>0</v>
      </c>
      <c r="O4579" s="24" t="e">
        <f t="shared" si="428"/>
        <v>#DIV/0!</v>
      </c>
      <c r="P4579" s="35">
        <f>VLOOKUP(E4579,'参数设置&amp;汇总'!O:X,10,0)</f>
        <v>0.25</v>
      </c>
      <c r="Q4579" s="37">
        <f t="shared" si="429"/>
        <v>0</v>
      </c>
      <c r="R4579">
        <v>0.85</v>
      </c>
      <c r="S4579" s="38">
        <f t="shared" si="430"/>
        <v>0</v>
      </c>
      <c r="T4579" s="9">
        <f t="shared" si="431"/>
        <v>0</v>
      </c>
      <c r="V4579" s="11"/>
    </row>
    <row r="4580" spans="2:22" ht="18">
      <c r="B4580" t="s">
        <v>550</v>
      </c>
      <c r="C4580" t="s">
        <v>12</v>
      </c>
      <c r="D4580" t="str">
        <f>VLOOKUP(G4580,Sheet1!J:K,2,0)</f>
        <v>C</v>
      </c>
      <c r="E4580" t="str">
        <f t="shared" si="426"/>
        <v>C语言培训</v>
      </c>
      <c r="F4580" t="str">
        <f>VLOOKUP(G4580,Sheet1!J:L,3,0)</f>
        <v>西藏自治区</v>
      </c>
      <c r="G4580" t="s">
        <v>268</v>
      </c>
      <c r="H4580" s="2">
        <f>VLOOKUP(G4580,Sheet1!J:O,6,0)</f>
        <v>0</v>
      </c>
      <c r="I4580">
        <v>1</v>
      </c>
      <c r="J4580">
        <v>0</v>
      </c>
      <c r="K4580" s="8">
        <f>VLOOKUP(C4580,'渗透率、续签率'!B:C,2,0)</f>
        <v>0.51800000000000002</v>
      </c>
      <c r="L4580" s="6">
        <f t="shared" si="427"/>
        <v>0</v>
      </c>
      <c r="M4580">
        <v>0</v>
      </c>
      <c r="N4580">
        <v>0</v>
      </c>
      <c r="O4580" s="24" t="e">
        <f t="shared" si="428"/>
        <v>#DIV/0!</v>
      </c>
      <c r="P4580" s="35">
        <f>VLOOKUP(E4580,'参数设置&amp;汇总'!O:X,10,0)</f>
        <v>0.25</v>
      </c>
      <c r="Q4580" s="37">
        <f t="shared" si="429"/>
        <v>0</v>
      </c>
      <c r="R4580">
        <v>0.85</v>
      </c>
      <c r="S4580" s="38">
        <f t="shared" si="430"/>
        <v>0</v>
      </c>
      <c r="T4580" s="9">
        <f t="shared" si="431"/>
        <v>0</v>
      </c>
      <c r="V4580" s="11"/>
    </row>
    <row r="4581" spans="2:22" ht="18">
      <c r="B4581" t="s">
        <v>550</v>
      </c>
      <c r="C4581" t="s">
        <v>12</v>
      </c>
      <c r="D4581" t="str">
        <f>VLOOKUP(G4581,Sheet1!J:K,2,0)</f>
        <v>C</v>
      </c>
      <c r="E4581" t="str">
        <f t="shared" si="426"/>
        <v>C语言培训</v>
      </c>
      <c r="F4581" t="str">
        <f>VLOOKUP(G4581,Sheet1!J:L,3,0)</f>
        <v>青海省</v>
      </c>
      <c r="G4581" t="s">
        <v>270</v>
      </c>
      <c r="H4581" s="2" t="str">
        <f>VLOOKUP(G4581,Sheet1!J:O,6,0)</f>
        <v>华北大区</v>
      </c>
      <c r="I4581">
        <v>0</v>
      </c>
      <c r="J4581">
        <v>0</v>
      </c>
      <c r="K4581" s="8">
        <f>VLOOKUP(C4581,'渗透率、续签率'!B:C,2,0)</f>
        <v>0.51800000000000002</v>
      </c>
      <c r="L4581" s="6" t="e">
        <f t="shared" si="427"/>
        <v>#DIV/0!</v>
      </c>
      <c r="M4581">
        <v>0</v>
      </c>
      <c r="N4581">
        <v>0</v>
      </c>
      <c r="O4581" s="24" t="e">
        <f t="shared" si="428"/>
        <v>#DIV/0!</v>
      </c>
      <c r="P4581" s="35">
        <f>VLOOKUP(E4581,'参数设置&amp;汇总'!O:X,10,0)</f>
        <v>0.25</v>
      </c>
      <c r="Q4581" s="37">
        <f t="shared" si="429"/>
        <v>0</v>
      </c>
      <c r="R4581">
        <v>0.85</v>
      </c>
      <c r="S4581" s="38">
        <f t="shared" si="430"/>
        <v>0</v>
      </c>
      <c r="T4581" s="9">
        <f t="shared" si="431"/>
        <v>0</v>
      </c>
      <c r="V4581" s="11"/>
    </row>
    <row r="4582" spans="2:22" ht="18">
      <c r="B4582" t="s">
        <v>550</v>
      </c>
      <c r="C4582" t="s">
        <v>12</v>
      </c>
      <c r="D4582" t="str">
        <f>VLOOKUP(G4582,Sheet1!J:K,2,0)</f>
        <v>C</v>
      </c>
      <c r="E4582" t="str">
        <f t="shared" si="426"/>
        <v>C语言培训</v>
      </c>
      <c r="F4582" t="str">
        <f>VLOOKUP(G4582,Sheet1!J:L,3,0)</f>
        <v>山东省</v>
      </c>
      <c r="G4582" t="s">
        <v>271</v>
      </c>
      <c r="H4582" s="2" t="str">
        <f>VLOOKUP(G4582,Sheet1!J:O,6,0)</f>
        <v>华北大区</v>
      </c>
      <c r="I4582">
        <v>126</v>
      </c>
      <c r="J4582">
        <v>0</v>
      </c>
      <c r="K4582" s="8">
        <f>VLOOKUP(C4582,'渗透率、续签率'!B:C,2,0)</f>
        <v>0.51800000000000002</v>
      </c>
      <c r="L4582" s="6">
        <f t="shared" si="427"/>
        <v>0</v>
      </c>
      <c r="M4582">
        <v>8</v>
      </c>
      <c r="N4582">
        <v>0</v>
      </c>
      <c r="O4582" s="24">
        <f t="shared" si="428"/>
        <v>0</v>
      </c>
      <c r="P4582" s="35">
        <f>VLOOKUP(E4582,'参数设置&amp;汇总'!O:X,10,0)</f>
        <v>0.25</v>
      </c>
      <c r="Q4582" s="37">
        <f t="shared" si="429"/>
        <v>2</v>
      </c>
      <c r="R4582">
        <v>0.85</v>
      </c>
      <c r="S4582" s="38">
        <f t="shared" si="430"/>
        <v>2.3529411764705883</v>
      </c>
      <c r="T4582" s="9">
        <f t="shared" si="431"/>
        <v>1.0188235294117647</v>
      </c>
      <c r="V4582" s="11"/>
    </row>
    <row r="4583" spans="2:22" ht="18">
      <c r="B4583" t="s">
        <v>550</v>
      </c>
      <c r="C4583" t="s">
        <v>12</v>
      </c>
      <c r="D4583" t="str">
        <f>VLOOKUP(G4583,Sheet1!J:K,2,0)</f>
        <v>C</v>
      </c>
      <c r="E4583" t="str">
        <f t="shared" si="426"/>
        <v>C语言培训</v>
      </c>
      <c r="F4583" t="str">
        <f>VLOOKUP(G4583,Sheet1!J:L,3,0)</f>
        <v>广西壮族自治区</v>
      </c>
      <c r="G4583" t="s">
        <v>272</v>
      </c>
      <c r="H4583" s="2" t="str">
        <f>VLOOKUP(G4583,Sheet1!J:O,6,0)</f>
        <v>华南大区</v>
      </c>
      <c r="I4583">
        <v>34</v>
      </c>
      <c r="J4583">
        <v>0</v>
      </c>
      <c r="K4583" s="8">
        <f>VLOOKUP(C4583,'渗透率、续签率'!B:C,2,0)</f>
        <v>0.51800000000000002</v>
      </c>
      <c r="L4583" s="6">
        <f t="shared" si="427"/>
        <v>0</v>
      </c>
      <c r="M4583">
        <v>4</v>
      </c>
      <c r="N4583">
        <v>0</v>
      </c>
      <c r="O4583" s="24">
        <f t="shared" si="428"/>
        <v>0</v>
      </c>
      <c r="P4583" s="35">
        <f>VLOOKUP(E4583,'参数设置&amp;汇总'!O:X,10,0)</f>
        <v>0.25</v>
      </c>
      <c r="Q4583" s="37">
        <f t="shared" si="429"/>
        <v>1</v>
      </c>
      <c r="R4583">
        <v>0.85</v>
      </c>
      <c r="S4583" s="38">
        <f t="shared" si="430"/>
        <v>1.1764705882352942</v>
      </c>
      <c r="T4583" s="9">
        <f t="shared" si="431"/>
        <v>0.50941176470588234</v>
      </c>
      <c r="V4583" s="11"/>
    </row>
    <row r="4584" spans="2:22" ht="18">
      <c r="B4584" t="s">
        <v>550</v>
      </c>
      <c r="C4584" t="s">
        <v>12</v>
      </c>
      <c r="D4584" t="str">
        <f>VLOOKUP(G4584,Sheet1!J:K,2,0)</f>
        <v>C</v>
      </c>
      <c r="E4584" t="str">
        <f t="shared" si="426"/>
        <v>C语言培训</v>
      </c>
      <c r="F4584" t="str">
        <f>VLOOKUP(G4584,Sheet1!J:L,3,0)</f>
        <v>湖南省</v>
      </c>
      <c r="G4584" t="s">
        <v>273</v>
      </c>
      <c r="H4584" s="2" t="str">
        <f>VLOOKUP(G4584,Sheet1!J:O,6,0)</f>
        <v>华南大区</v>
      </c>
      <c r="I4584">
        <v>42</v>
      </c>
      <c r="J4584">
        <v>0</v>
      </c>
      <c r="K4584" s="8">
        <f>VLOOKUP(C4584,'渗透率、续签率'!B:C,2,0)</f>
        <v>0.51800000000000002</v>
      </c>
      <c r="L4584" s="6">
        <f t="shared" si="427"/>
        <v>0</v>
      </c>
      <c r="M4584">
        <v>0</v>
      </c>
      <c r="N4584">
        <v>0</v>
      </c>
      <c r="O4584" s="24" t="e">
        <f t="shared" si="428"/>
        <v>#DIV/0!</v>
      </c>
      <c r="P4584" s="35">
        <f>VLOOKUP(E4584,'参数设置&amp;汇总'!O:X,10,0)</f>
        <v>0.25</v>
      </c>
      <c r="Q4584" s="37">
        <f t="shared" si="429"/>
        <v>0</v>
      </c>
      <c r="R4584">
        <v>0.85</v>
      </c>
      <c r="S4584" s="38">
        <f t="shared" si="430"/>
        <v>0</v>
      </c>
      <c r="T4584" s="9">
        <f t="shared" si="431"/>
        <v>0</v>
      </c>
      <c r="U4584" s="1"/>
      <c r="V4584" s="11"/>
    </row>
    <row r="4585" spans="2:22" ht="18">
      <c r="B4585" t="s">
        <v>550</v>
      </c>
      <c r="C4585" t="s">
        <v>12</v>
      </c>
      <c r="D4585" t="str">
        <f>VLOOKUP(G4585,Sheet1!J:K,2,0)</f>
        <v>C</v>
      </c>
      <c r="E4585" t="str">
        <f t="shared" si="426"/>
        <v>C语言培训</v>
      </c>
      <c r="F4585" t="str">
        <f>VLOOKUP(G4585,Sheet1!J:L,3,0)</f>
        <v>广西壮族自治区</v>
      </c>
      <c r="G4585" t="s">
        <v>274</v>
      </c>
      <c r="H4585" s="2" t="str">
        <f>VLOOKUP(G4585,Sheet1!J:O,6,0)</f>
        <v>华南大区</v>
      </c>
      <c r="I4585">
        <v>45</v>
      </c>
      <c r="J4585">
        <v>0</v>
      </c>
      <c r="K4585" s="8">
        <f>VLOOKUP(C4585,'渗透率、续签率'!B:C,2,0)</f>
        <v>0.51800000000000002</v>
      </c>
      <c r="L4585" s="6">
        <f t="shared" si="427"/>
        <v>0</v>
      </c>
      <c r="M4585">
        <v>4</v>
      </c>
      <c r="N4585">
        <v>0</v>
      </c>
      <c r="O4585" s="24">
        <f t="shared" si="428"/>
        <v>0</v>
      </c>
      <c r="P4585" s="35">
        <f>VLOOKUP(E4585,'参数设置&amp;汇总'!O:X,10,0)</f>
        <v>0.25</v>
      </c>
      <c r="Q4585" s="37">
        <f t="shared" si="429"/>
        <v>1</v>
      </c>
      <c r="R4585">
        <v>0.85</v>
      </c>
      <c r="S4585" s="38">
        <f t="shared" si="430"/>
        <v>1.1764705882352942</v>
      </c>
      <c r="T4585" s="9">
        <f t="shared" si="431"/>
        <v>0.50941176470588234</v>
      </c>
    </row>
    <row r="4586" spans="2:22" ht="18">
      <c r="B4586" t="s">
        <v>550</v>
      </c>
      <c r="C4586" t="s">
        <v>12</v>
      </c>
      <c r="D4586" t="str">
        <f>VLOOKUP(G4586,Sheet1!J:K,2,0)</f>
        <v>C</v>
      </c>
      <c r="E4586" t="str">
        <f t="shared" si="426"/>
        <v>C语言培训</v>
      </c>
      <c r="F4586" t="str">
        <f>VLOOKUP(G4586,Sheet1!J:L,3,0)</f>
        <v>广东省</v>
      </c>
      <c r="G4586" t="s">
        <v>275</v>
      </c>
      <c r="H4586" s="2" t="str">
        <f>VLOOKUP(G4586,Sheet1!J:O,6,0)</f>
        <v>华南大区</v>
      </c>
      <c r="I4586">
        <v>27</v>
      </c>
      <c r="J4586">
        <v>0</v>
      </c>
      <c r="K4586" s="8">
        <f>VLOOKUP(C4586,'渗透率、续签率'!B:C,2,0)</f>
        <v>0.51800000000000002</v>
      </c>
      <c r="L4586" s="6">
        <f t="shared" si="427"/>
        <v>0</v>
      </c>
      <c r="M4586">
        <v>1</v>
      </c>
      <c r="N4586">
        <v>0</v>
      </c>
      <c r="O4586" s="24">
        <f t="shared" si="428"/>
        <v>0</v>
      </c>
      <c r="P4586" s="35">
        <f>VLOOKUP(E4586,'参数设置&amp;汇总'!O:X,10,0)</f>
        <v>0.25</v>
      </c>
      <c r="Q4586" s="37">
        <f t="shared" si="429"/>
        <v>0.25</v>
      </c>
      <c r="R4586">
        <v>0.85</v>
      </c>
      <c r="S4586" s="38">
        <f t="shared" si="430"/>
        <v>0.29411764705882354</v>
      </c>
      <c r="T4586" s="9">
        <f t="shared" si="431"/>
        <v>0.12735294117647059</v>
      </c>
      <c r="U4586" s="1"/>
      <c r="V4586" s="11"/>
    </row>
    <row r="4587" spans="2:22" ht="18">
      <c r="B4587" t="s">
        <v>550</v>
      </c>
      <c r="C4587" t="s">
        <v>12</v>
      </c>
      <c r="D4587" t="str">
        <f>VLOOKUP(G4587,Sheet1!J:K,2,0)</f>
        <v>C</v>
      </c>
      <c r="E4587" t="str">
        <f t="shared" si="426"/>
        <v>C语言培训</v>
      </c>
      <c r="F4587" t="str">
        <f>VLOOKUP(G4587,Sheet1!J:L,3,0)</f>
        <v>广西壮族自治区</v>
      </c>
      <c r="G4587" t="s">
        <v>276</v>
      </c>
      <c r="H4587" s="2" t="str">
        <f>VLOOKUP(G4587,Sheet1!J:O,6,0)</f>
        <v>华南大区</v>
      </c>
      <c r="I4587">
        <v>5</v>
      </c>
      <c r="J4587">
        <v>0</v>
      </c>
      <c r="K4587" s="8">
        <f>VLOOKUP(C4587,'渗透率、续签率'!B:C,2,0)</f>
        <v>0.51800000000000002</v>
      </c>
      <c r="L4587" s="6">
        <f t="shared" si="427"/>
        <v>0</v>
      </c>
      <c r="M4587">
        <v>0</v>
      </c>
      <c r="N4587">
        <v>0</v>
      </c>
      <c r="O4587" s="24" t="e">
        <f t="shared" si="428"/>
        <v>#DIV/0!</v>
      </c>
      <c r="P4587" s="35">
        <f>VLOOKUP(E4587,'参数设置&amp;汇总'!O:X,10,0)</f>
        <v>0.25</v>
      </c>
      <c r="Q4587" s="37">
        <f t="shared" si="429"/>
        <v>0</v>
      </c>
      <c r="R4587">
        <v>0.85</v>
      </c>
      <c r="S4587" s="38">
        <f t="shared" si="430"/>
        <v>0</v>
      </c>
      <c r="T4587" s="9">
        <f t="shared" si="431"/>
        <v>0</v>
      </c>
      <c r="U4587" s="1"/>
      <c r="V4587" s="11"/>
    </row>
    <row r="4588" spans="2:22" ht="18">
      <c r="B4588" t="s">
        <v>550</v>
      </c>
      <c r="C4588" t="s">
        <v>12</v>
      </c>
      <c r="D4588" t="str">
        <f>VLOOKUP(G4588,Sheet1!J:K,2,0)</f>
        <v>C</v>
      </c>
      <c r="E4588" t="str">
        <f t="shared" si="426"/>
        <v>C语言培训</v>
      </c>
      <c r="F4588" t="str">
        <f>VLOOKUP(G4588,Sheet1!J:L,3,0)</f>
        <v>云南省</v>
      </c>
      <c r="G4588" t="s">
        <v>277</v>
      </c>
      <c r="H4588" s="2" t="str">
        <f>VLOOKUP(G4588,Sheet1!J:O,6,0)</f>
        <v>华南大区</v>
      </c>
      <c r="I4588">
        <v>6</v>
      </c>
      <c r="J4588">
        <v>0</v>
      </c>
      <c r="K4588" s="8">
        <f>VLOOKUP(C4588,'渗透率、续签率'!B:C,2,0)</f>
        <v>0.51800000000000002</v>
      </c>
      <c r="L4588" s="6">
        <f t="shared" si="427"/>
        <v>0</v>
      </c>
      <c r="M4588">
        <v>0</v>
      </c>
      <c r="N4588">
        <v>0</v>
      </c>
      <c r="O4588" s="24" t="e">
        <f t="shared" si="428"/>
        <v>#DIV/0!</v>
      </c>
      <c r="P4588" s="35">
        <f>VLOOKUP(E4588,'参数设置&amp;汇总'!O:X,10,0)</f>
        <v>0.25</v>
      </c>
      <c r="Q4588" s="37">
        <f t="shared" si="429"/>
        <v>0</v>
      </c>
      <c r="R4588">
        <v>0.85</v>
      </c>
      <c r="S4588" s="38">
        <f t="shared" si="430"/>
        <v>0</v>
      </c>
      <c r="T4588" s="9">
        <f t="shared" si="431"/>
        <v>0</v>
      </c>
      <c r="V4588" s="11"/>
    </row>
    <row r="4589" spans="2:22" ht="18">
      <c r="B4589" t="s">
        <v>550</v>
      </c>
      <c r="C4589" t="s">
        <v>12</v>
      </c>
      <c r="D4589" t="str">
        <f>VLOOKUP(G4589,Sheet1!J:K,2,0)</f>
        <v>C</v>
      </c>
      <c r="E4589" t="str">
        <f t="shared" si="426"/>
        <v>C语言培训</v>
      </c>
      <c r="F4589" t="str">
        <f>VLOOKUP(G4589,Sheet1!J:L,3,0)</f>
        <v>陕西省</v>
      </c>
      <c r="G4589" t="s">
        <v>278</v>
      </c>
      <c r="H4589" s="2" t="str">
        <f>VLOOKUP(G4589,Sheet1!J:O,6,0)</f>
        <v>华北大区</v>
      </c>
      <c r="I4589">
        <v>32</v>
      </c>
      <c r="J4589">
        <v>0</v>
      </c>
      <c r="K4589" s="8">
        <f>VLOOKUP(C4589,'渗透率、续签率'!B:C,2,0)</f>
        <v>0.51800000000000002</v>
      </c>
      <c r="L4589" s="6">
        <f t="shared" si="427"/>
        <v>0</v>
      </c>
      <c r="M4589">
        <v>0</v>
      </c>
      <c r="N4589">
        <v>0</v>
      </c>
      <c r="O4589" s="24" t="e">
        <f t="shared" si="428"/>
        <v>#DIV/0!</v>
      </c>
      <c r="P4589" s="35">
        <f>VLOOKUP(E4589,'参数设置&amp;汇总'!O:X,10,0)</f>
        <v>0.25</v>
      </c>
      <c r="Q4589" s="37">
        <f t="shared" si="429"/>
        <v>0</v>
      </c>
      <c r="R4589">
        <v>0.85</v>
      </c>
      <c r="S4589" s="38">
        <f t="shared" si="430"/>
        <v>0</v>
      </c>
      <c r="T4589" s="9">
        <f t="shared" si="431"/>
        <v>0</v>
      </c>
      <c r="V4589" s="11"/>
    </row>
    <row r="4590" spans="2:22" ht="18">
      <c r="B4590" t="s">
        <v>550</v>
      </c>
      <c r="C4590" t="s">
        <v>12</v>
      </c>
      <c r="D4590" t="str">
        <f>VLOOKUP(G4590,Sheet1!J:K,2,0)</f>
        <v>C</v>
      </c>
      <c r="E4590" t="str">
        <f t="shared" si="426"/>
        <v>C语言培训</v>
      </c>
      <c r="F4590" t="str">
        <f>VLOOKUP(G4590,Sheet1!J:L,3,0)</f>
        <v>甘肃省</v>
      </c>
      <c r="G4590" t="s">
        <v>279</v>
      </c>
      <c r="H4590" s="2" t="str">
        <f>VLOOKUP(G4590,Sheet1!J:O,6,0)</f>
        <v>华北大区</v>
      </c>
      <c r="I4590">
        <v>8</v>
      </c>
      <c r="J4590">
        <v>0</v>
      </c>
      <c r="K4590" s="8">
        <f>VLOOKUP(C4590,'渗透率、续签率'!B:C,2,0)</f>
        <v>0.51800000000000002</v>
      </c>
      <c r="L4590" s="6">
        <f t="shared" si="427"/>
        <v>0</v>
      </c>
      <c r="M4590">
        <v>1</v>
      </c>
      <c r="N4590">
        <v>0</v>
      </c>
      <c r="O4590" s="24">
        <f t="shared" si="428"/>
        <v>0</v>
      </c>
      <c r="P4590" s="35">
        <f>VLOOKUP(E4590,'参数设置&amp;汇总'!O:X,10,0)</f>
        <v>0.25</v>
      </c>
      <c r="Q4590" s="37">
        <f t="shared" si="429"/>
        <v>0.25</v>
      </c>
      <c r="R4590">
        <v>0.85</v>
      </c>
      <c r="S4590" s="38">
        <f t="shared" si="430"/>
        <v>0.29411764705882354</v>
      </c>
      <c r="T4590" s="9">
        <f t="shared" si="431"/>
        <v>0.12735294117647059</v>
      </c>
      <c r="V4590" s="11"/>
    </row>
    <row r="4591" spans="2:22" ht="18">
      <c r="B4591" t="s">
        <v>550</v>
      </c>
      <c r="C4591" t="s">
        <v>12</v>
      </c>
      <c r="D4591" t="str">
        <f>VLOOKUP(G4591,Sheet1!J:K,2,0)</f>
        <v>A</v>
      </c>
      <c r="E4591" t="str">
        <f t="shared" si="426"/>
        <v>A语言培训</v>
      </c>
      <c r="F4591" t="str">
        <f>VLOOKUP(G4591,Sheet1!J:L,3,0)</f>
        <v>湖北省</v>
      </c>
      <c r="G4591" t="s">
        <v>56</v>
      </c>
      <c r="H4591" s="2" t="str">
        <f>VLOOKUP(G4591,Sheet1!J:O,6,0)</f>
        <v>华南大区</v>
      </c>
      <c r="I4591">
        <v>388</v>
      </c>
      <c r="J4591">
        <v>40</v>
      </c>
      <c r="K4591" s="8">
        <f>VLOOKUP(C4591,'渗透率、续签率'!B:C,2,0)</f>
        <v>0.51800000000000002</v>
      </c>
      <c r="L4591" s="6">
        <f t="shared" si="427"/>
        <v>0.10309278350515463</v>
      </c>
      <c r="M4591">
        <v>87</v>
      </c>
      <c r="N4591">
        <v>28</v>
      </c>
      <c r="O4591" s="24">
        <f t="shared" si="428"/>
        <v>0.32183908045977011</v>
      </c>
      <c r="P4591" s="35">
        <f>VLOOKUP(E4591,'参数设置&amp;汇总'!O:X,10,0)</f>
        <v>0.5</v>
      </c>
      <c r="Q4591" s="37">
        <f t="shared" si="429"/>
        <v>43.5</v>
      </c>
      <c r="R4591">
        <v>0.85</v>
      </c>
      <c r="S4591" s="38">
        <f t="shared" si="430"/>
        <v>34.112941176470585</v>
      </c>
      <c r="T4591" s="9">
        <f t="shared" si="431"/>
        <v>14.770903529411763</v>
      </c>
      <c r="V4591" s="11"/>
    </row>
    <row r="4592" spans="2:22" ht="18">
      <c r="B4592" t="s">
        <v>550</v>
      </c>
      <c r="C4592" t="s">
        <v>12</v>
      </c>
      <c r="D4592" t="str">
        <f>VLOOKUP(G4592,Sheet1!J:K,2,0)</f>
        <v>C</v>
      </c>
      <c r="E4592" t="str">
        <f t="shared" si="426"/>
        <v>C语言培训</v>
      </c>
      <c r="F4592" t="str">
        <f>VLOOKUP(G4592,Sheet1!J:L,3,0)</f>
        <v>贵州省</v>
      </c>
      <c r="G4592" t="s">
        <v>280</v>
      </c>
      <c r="H4592" s="2" t="str">
        <f>VLOOKUP(G4592,Sheet1!J:O,6,0)</f>
        <v>华北大区</v>
      </c>
      <c r="I4592">
        <v>16</v>
      </c>
      <c r="J4592">
        <v>0</v>
      </c>
      <c r="K4592" s="8">
        <f>VLOOKUP(C4592,'渗透率、续签率'!B:C,2,0)</f>
        <v>0.51800000000000002</v>
      </c>
      <c r="L4592" s="6">
        <f t="shared" si="427"/>
        <v>0</v>
      </c>
      <c r="M4592">
        <v>0</v>
      </c>
      <c r="N4592">
        <v>0</v>
      </c>
      <c r="O4592" s="24" t="e">
        <f t="shared" si="428"/>
        <v>#DIV/0!</v>
      </c>
      <c r="P4592" s="35">
        <f>VLOOKUP(E4592,'参数设置&amp;汇总'!O:X,10,0)</f>
        <v>0.25</v>
      </c>
      <c r="Q4592" s="37">
        <f t="shared" si="429"/>
        <v>0</v>
      </c>
      <c r="R4592">
        <v>0.85</v>
      </c>
      <c r="S4592" s="38">
        <f t="shared" si="430"/>
        <v>0</v>
      </c>
      <c r="T4592" s="9">
        <f t="shared" si="431"/>
        <v>0</v>
      </c>
      <c r="U4592" s="1"/>
      <c r="V4592" s="11"/>
    </row>
    <row r="4593" spans="2:22" ht="18">
      <c r="B4593" t="s">
        <v>550</v>
      </c>
      <c r="C4593" t="s">
        <v>12</v>
      </c>
      <c r="D4593" t="str">
        <f>VLOOKUP(G4593,Sheet1!J:K,2,0)</f>
        <v>C</v>
      </c>
      <c r="E4593" t="str">
        <f t="shared" si="426"/>
        <v>C语言培训</v>
      </c>
      <c r="F4593" t="str">
        <f>VLOOKUP(G4593,Sheet1!J:L,3,0)</f>
        <v>湖南省</v>
      </c>
      <c r="G4593" t="s">
        <v>281</v>
      </c>
      <c r="H4593" s="2" t="str">
        <f>VLOOKUP(G4593,Sheet1!J:O,6,0)</f>
        <v>华南大区</v>
      </c>
      <c r="I4593">
        <v>47</v>
      </c>
      <c r="J4593">
        <v>0</v>
      </c>
      <c r="K4593" s="8">
        <f>VLOOKUP(C4593,'渗透率、续签率'!B:C,2,0)</f>
        <v>0.51800000000000002</v>
      </c>
      <c r="L4593" s="6">
        <f t="shared" si="427"/>
        <v>0</v>
      </c>
      <c r="M4593">
        <v>3</v>
      </c>
      <c r="N4593">
        <v>0</v>
      </c>
      <c r="O4593" s="24">
        <f t="shared" si="428"/>
        <v>0</v>
      </c>
      <c r="P4593" s="35">
        <f>VLOOKUP(E4593,'参数设置&amp;汇总'!O:X,10,0)</f>
        <v>0.25</v>
      </c>
      <c r="Q4593" s="37">
        <f t="shared" si="429"/>
        <v>0.75</v>
      </c>
      <c r="R4593">
        <v>0.85</v>
      </c>
      <c r="S4593" s="38">
        <f t="shared" si="430"/>
        <v>0.88235294117647056</v>
      </c>
      <c r="T4593" s="9">
        <f t="shared" si="431"/>
        <v>0.38205882352941173</v>
      </c>
      <c r="V4593" s="11"/>
    </row>
    <row r="4594" spans="2:22" ht="18">
      <c r="B4594" t="s">
        <v>550</v>
      </c>
      <c r="C4594" t="s">
        <v>12</v>
      </c>
      <c r="D4594" t="str">
        <f>VLOOKUP(G4594,Sheet1!J:K,2,0)</f>
        <v>C</v>
      </c>
      <c r="E4594" t="str">
        <f t="shared" si="426"/>
        <v>C语言培训</v>
      </c>
      <c r="F4594" t="str">
        <f>VLOOKUP(G4594,Sheet1!J:L,3,0)</f>
        <v>陕西省</v>
      </c>
      <c r="G4594" t="s">
        <v>282</v>
      </c>
      <c r="H4594" s="2" t="str">
        <f>VLOOKUP(G4594,Sheet1!J:O,6,0)</f>
        <v>华北大区</v>
      </c>
      <c r="I4594">
        <v>25</v>
      </c>
      <c r="J4594">
        <v>0</v>
      </c>
      <c r="K4594" s="8">
        <f>VLOOKUP(C4594,'渗透率、续签率'!B:C,2,0)</f>
        <v>0.51800000000000002</v>
      </c>
      <c r="L4594" s="6">
        <f t="shared" si="427"/>
        <v>0</v>
      </c>
      <c r="M4594">
        <v>0</v>
      </c>
      <c r="N4594">
        <v>0</v>
      </c>
      <c r="O4594" s="24" t="e">
        <f t="shared" si="428"/>
        <v>#DIV/0!</v>
      </c>
      <c r="P4594" s="35">
        <f>VLOOKUP(E4594,'参数设置&amp;汇总'!O:X,10,0)</f>
        <v>0.25</v>
      </c>
      <c r="Q4594" s="37">
        <f t="shared" si="429"/>
        <v>0</v>
      </c>
      <c r="R4594">
        <v>0.85</v>
      </c>
      <c r="S4594" s="38">
        <f t="shared" si="430"/>
        <v>0</v>
      </c>
      <c r="T4594" s="9">
        <f t="shared" si="431"/>
        <v>0</v>
      </c>
      <c r="V4594" s="11"/>
    </row>
    <row r="4595" spans="2:22" ht="18">
      <c r="B4595" t="s">
        <v>550</v>
      </c>
      <c r="C4595" t="s">
        <v>12</v>
      </c>
      <c r="D4595" t="str">
        <f>VLOOKUP(G4595,Sheet1!J:K,2,0)</f>
        <v>C</v>
      </c>
      <c r="E4595" t="str">
        <f t="shared" si="426"/>
        <v>C语言培训</v>
      </c>
      <c r="F4595" t="str">
        <f>VLOOKUP(G4595,Sheet1!J:L,3,0)</f>
        <v>广东省</v>
      </c>
      <c r="G4595" t="s">
        <v>283</v>
      </c>
      <c r="H4595" s="2" t="str">
        <f>VLOOKUP(G4595,Sheet1!J:O,6,0)</f>
        <v>华南大区</v>
      </c>
      <c r="I4595">
        <v>44</v>
      </c>
      <c r="J4595">
        <v>0</v>
      </c>
      <c r="K4595" s="8">
        <f>VLOOKUP(C4595,'渗透率、续签率'!B:C,2,0)</f>
        <v>0.51800000000000002</v>
      </c>
      <c r="L4595" s="6">
        <f t="shared" si="427"/>
        <v>0</v>
      </c>
      <c r="M4595">
        <v>4</v>
      </c>
      <c r="N4595">
        <v>0</v>
      </c>
      <c r="O4595" s="24">
        <f t="shared" si="428"/>
        <v>0</v>
      </c>
      <c r="P4595" s="35">
        <f>VLOOKUP(E4595,'参数设置&amp;汇总'!O:X,10,0)</f>
        <v>0.25</v>
      </c>
      <c r="Q4595" s="37">
        <f t="shared" si="429"/>
        <v>1</v>
      </c>
      <c r="R4595">
        <v>0.85</v>
      </c>
      <c r="S4595" s="38">
        <f t="shared" si="430"/>
        <v>1.1764705882352942</v>
      </c>
      <c r="T4595" s="9">
        <f t="shared" si="431"/>
        <v>0.50941176470588234</v>
      </c>
      <c r="V4595" s="11"/>
    </row>
    <row r="4596" spans="2:22" ht="18">
      <c r="B4596" t="s">
        <v>550</v>
      </c>
      <c r="C4596" t="s">
        <v>12</v>
      </c>
      <c r="D4596" t="str">
        <f>VLOOKUP(G4596,Sheet1!J:K,2,0)</f>
        <v>C</v>
      </c>
      <c r="E4596" t="str">
        <f t="shared" si="426"/>
        <v>C语言培训</v>
      </c>
      <c r="F4596" t="str">
        <f>VLOOKUP(G4596,Sheet1!J:L,3,0)</f>
        <v>广东省</v>
      </c>
      <c r="G4596" t="s">
        <v>284</v>
      </c>
      <c r="H4596" s="2" t="str">
        <f>VLOOKUP(G4596,Sheet1!J:O,6,0)</f>
        <v>华南大区</v>
      </c>
      <c r="I4596">
        <v>6</v>
      </c>
      <c r="J4596">
        <v>0</v>
      </c>
      <c r="K4596" s="8">
        <f>VLOOKUP(C4596,'渗透率、续签率'!B:C,2,0)</f>
        <v>0.51800000000000002</v>
      </c>
      <c r="L4596" s="6">
        <f t="shared" si="427"/>
        <v>0</v>
      </c>
      <c r="M4596">
        <v>1</v>
      </c>
      <c r="N4596">
        <v>0</v>
      </c>
      <c r="O4596" s="24">
        <f t="shared" si="428"/>
        <v>0</v>
      </c>
      <c r="P4596" s="35">
        <f>VLOOKUP(E4596,'参数设置&amp;汇总'!O:X,10,0)</f>
        <v>0.25</v>
      </c>
      <c r="Q4596" s="37">
        <f t="shared" si="429"/>
        <v>0.25</v>
      </c>
      <c r="R4596">
        <v>0.85</v>
      </c>
      <c r="S4596" s="38">
        <f t="shared" si="430"/>
        <v>0.29411764705882354</v>
      </c>
      <c r="T4596" s="9">
        <f t="shared" si="431"/>
        <v>0.12735294117647059</v>
      </c>
      <c r="V4596" s="11"/>
    </row>
    <row r="4597" spans="2:22" ht="18">
      <c r="B4597" t="s">
        <v>550</v>
      </c>
      <c r="C4597" t="s">
        <v>12</v>
      </c>
      <c r="D4597" t="str">
        <f>VLOOKUP(G4597,Sheet1!J:K,2,0)</f>
        <v>C</v>
      </c>
      <c r="E4597" t="str">
        <f t="shared" si="426"/>
        <v>C语言培训</v>
      </c>
      <c r="F4597" t="str">
        <f>VLOOKUP(G4597,Sheet1!J:L,3,0)</f>
        <v>广东省</v>
      </c>
      <c r="G4597" t="s">
        <v>285</v>
      </c>
      <c r="H4597" s="2" t="str">
        <f>VLOOKUP(G4597,Sheet1!J:O,6,0)</f>
        <v>华南大区</v>
      </c>
      <c r="I4597">
        <v>52</v>
      </c>
      <c r="J4597">
        <v>0</v>
      </c>
      <c r="K4597" s="8">
        <f>VLOOKUP(C4597,'渗透率、续签率'!B:C,2,0)</f>
        <v>0.51800000000000002</v>
      </c>
      <c r="L4597" s="6">
        <f t="shared" si="427"/>
        <v>0</v>
      </c>
      <c r="M4597">
        <v>0</v>
      </c>
      <c r="N4597">
        <v>0</v>
      </c>
      <c r="O4597" s="24" t="e">
        <f t="shared" si="428"/>
        <v>#DIV/0!</v>
      </c>
      <c r="P4597" s="35">
        <f>VLOOKUP(E4597,'参数设置&amp;汇总'!O:X,10,0)</f>
        <v>0.25</v>
      </c>
      <c r="Q4597" s="37">
        <f t="shared" si="429"/>
        <v>0</v>
      </c>
      <c r="R4597">
        <v>0.85</v>
      </c>
      <c r="S4597" s="38">
        <f t="shared" si="430"/>
        <v>0</v>
      </c>
      <c r="T4597" s="9">
        <f t="shared" si="431"/>
        <v>0</v>
      </c>
      <c r="V4597" s="11"/>
    </row>
    <row r="4598" spans="2:22" ht="18">
      <c r="B4598" t="s">
        <v>550</v>
      </c>
      <c r="C4598" t="s">
        <v>12</v>
      </c>
      <c r="D4598" t="str">
        <f>VLOOKUP(G4598,Sheet1!J:K,2,0)</f>
        <v>C</v>
      </c>
      <c r="E4598" t="str">
        <f t="shared" si="426"/>
        <v>C语言培训</v>
      </c>
      <c r="F4598" t="str">
        <f>VLOOKUP(G4598,Sheet1!J:L,3,0)</f>
        <v>安徽省</v>
      </c>
      <c r="G4598" t="s">
        <v>286</v>
      </c>
      <c r="H4598" s="2" t="str">
        <f>VLOOKUP(G4598,Sheet1!J:O,6,0)</f>
        <v>华南大区</v>
      </c>
      <c r="I4598">
        <v>11</v>
      </c>
      <c r="J4598">
        <v>0</v>
      </c>
      <c r="K4598" s="8">
        <f>VLOOKUP(C4598,'渗透率、续签率'!B:C,2,0)</f>
        <v>0.51800000000000002</v>
      </c>
      <c r="L4598" s="6">
        <f t="shared" si="427"/>
        <v>0</v>
      </c>
      <c r="M4598">
        <v>0</v>
      </c>
      <c r="N4598">
        <v>0</v>
      </c>
      <c r="O4598" s="24" t="e">
        <f t="shared" si="428"/>
        <v>#DIV/0!</v>
      </c>
      <c r="P4598" s="35">
        <f>VLOOKUP(E4598,'参数设置&amp;汇总'!O:X,10,0)</f>
        <v>0.25</v>
      </c>
      <c r="Q4598" s="37">
        <f t="shared" si="429"/>
        <v>0</v>
      </c>
      <c r="R4598">
        <v>0.85</v>
      </c>
      <c r="S4598" s="38">
        <f t="shared" si="430"/>
        <v>0</v>
      </c>
      <c r="T4598" s="9">
        <f t="shared" si="431"/>
        <v>0</v>
      </c>
      <c r="U4598" s="1"/>
      <c r="V4598" s="11"/>
    </row>
    <row r="4599" spans="2:22" ht="18">
      <c r="B4599" t="s">
        <v>550</v>
      </c>
      <c r="C4599" t="s">
        <v>12</v>
      </c>
      <c r="D4599" t="str">
        <f>VLOOKUP(G4599,Sheet1!J:K,2,0)</f>
        <v>B</v>
      </c>
      <c r="E4599" t="str">
        <f t="shared" si="426"/>
        <v>B语言培训</v>
      </c>
      <c r="F4599" t="str">
        <f>VLOOKUP(G4599,Sheet1!J:L,3,0)</f>
        <v>辽宁省</v>
      </c>
      <c r="G4599" t="s">
        <v>75</v>
      </c>
      <c r="H4599" s="2" t="str">
        <f>VLOOKUP(G4599,Sheet1!J:O,6,0)</f>
        <v>华北大区</v>
      </c>
      <c r="I4599">
        <v>491</v>
      </c>
      <c r="J4599">
        <v>54</v>
      </c>
      <c r="K4599" s="8">
        <f>VLOOKUP(C4599,'渗透率、续签率'!B:C,2,0)</f>
        <v>0.51800000000000002</v>
      </c>
      <c r="L4599" s="6">
        <f t="shared" si="427"/>
        <v>0.10997963340122199</v>
      </c>
      <c r="M4599">
        <v>63</v>
      </c>
      <c r="N4599">
        <v>17</v>
      </c>
      <c r="O4599" s="24">
        <f t="shared" si="428"/>
        <v>0.26984126984126983</v>
      </c>
      <c r="P4599" s="35">
        <f>VLOOKUP(E4599,'参数设置&amp;汇总'!O:X,10,0)</f>
        <v>0.45</v>
      </c>
      <c r="Q4599" s="37">
        <f t="shared" si="429"/>
        <v>28.35</v>
      </c>
      <c r="R4599">
        <v>0.85</v>
      </c>
      <c r="S4599" s="38">
        <f t="shared" si="430"/>
        <v>22.992941176470591</v>
      </c>
      <c r="T4599" s="9">
        <f t="shared" si="431"/>
        <v>9.9559435294117655</v>
      </c>
      <c r="V4599" s="11"/>
    </row>
    <row r="4600" spans="2:22" ht="18">
      <c r="B4600" t="s">
        <v>550</v>
      </c>
      <c r="C4600" t="s">
        <v>12</v>
      </c>
      <c r="D4600" t="str">
        <f>VLOOKUP(G4600,Sheet1!J:K,2,0)</f>
        <v>C</v>
      </c>
      <c r="E4600" t="str">
        <f t="shared" si="426"/>
        <v>C语言培训</v>
      </c>
      <c r="F4600" t="str">
        <f>VLOOKUP(G4600,Sheet1!J:L,3,0)</f>
        <v>河北省</v>
      </c>
      <c r="G4600" t="s">
        <v>287</v>
      </c>
      <c r="H4600" s="2" t="str">
        <f>VLOOKUP(G4600,Sheet1!J:O,6,0)</f>
        <v>华北大区</v>
      </c>
      <c r="I4600">
        <v>106</v>
      </c>
      <c r="J4600">
        <v>0</v>
      </c>
      <c r="K4600" s="8">
        <f>VLOOKUP(C4600,'渗透率、续签率'!B:C,2,0)</f>
        <v>0.51800000000000002</v>
      </c>
      <c r="L4600" s="6">
        <f t="shared" si="427"/>
        <v>0</v>
      </c>
      <c r="M4600">
        <v>2</v>
      </c>
      <c r="N4600">
        <v>0</v>
      </c>
      <c r="O4600" s="24">
        <f t="shared" si="428"/>
        <v>0</v>
      </c>
      <c r="P4600" s="35">
        <f>VLOOKUP(E4600,'参数设置&amp;汇总'!O:X,10,0)</f>
        <v>0.25</v>
      </c>
      <c r="Q4600" s="37">
        <f t="shared" si="429"/>
        <v>0.5</v>
      </c>
      <c r="R4600">
        <v>0.85</v>
      </c>
      <c r="S4600" s="38">
        <f t="shared" si="430"/>
        <v>0.58823529411764708</v>
      </c>
      <c r="T4600" s="9">
        <f t="shared" si="431"/>
        <v>0.25470588235294117</v>
      </c>
      <c r="V4600" s="11"/>
    </row>
    <row r="4601" spans="2:22" ht="18">
      <c r="B4601" t="s">
        <v>550</v>
      </c>
      <c r="C4601" t="s">
        <v>12</v>
      </c>
      <c r="D4601" t="str">
        <f>VLOOKUP(G4601,Sheet1!J:K,2,0)</f>
        <v>C</v>
      </c>
      <c r="E4601" t="str">
        <f t="shared" si="426"/>
        <v>C语言培训</v>
      </c>
      <c r="F4601" t="str">
        <f>VLOOKUP(G4601,Sheet1!J:L,3,0)</f>
        <v>广西壮族自治区</v>
      </c>
      <c r="G4601" t="s">
        <v>288</v>
      </c>
      <c r="H4601" s="2" t="str">
        <f>VLOOKUP(G4601,Sheet1!J:O,6,0)</f>
        <v>华南大区</v>
      </c>
      <c r="I4601">
        <v>8</v>
      </c>
      <c r="J4601">
        <v>0</v>
      </c>
      <c r="K4601" s="8">
        <f>VLOOKUP(C4601,'渗透率、续签率'!B:C,2,0)</f>
        <v>0.51800000000000002</v>
      </c>
      <c r="L4601" s="6">
        <f t="shared" si="427"/>
        <v>0</v>
      </c>
      <c r="M4601">
        <v>0</v>
      </c>
      <c r="N4601">
        <v>0</v>
      </c>
      <c r="O4601" s="24" t="e">
        <f t="shared" si="428"/>
        <v>#DIV/0!</v>
      </c>
      <c r="P4601" s="35">
        <f>VLOOKUP(E4601,'参数设置&amp;汇总'!O:X,10,0)</f>
        <v>0.25</v>
      </c>
      <c r="Q4601" s="37">
        <f t="shared" si="429"/>
        <v>0</v>
      </c>
      <c r="R4601">
        <v>0.85</v>
      </c>
      <c r="S4601" s="38">
        <f t="shared" si="430"/>
        <v>0</v>
      </c>
      <c r="T4601" s="9">
        <f t="shared" si="431"/>
        <v>0</v>
      </c>
      <c r="V4601" s="11"/>
    </row>
    <row r="4602" spans="2:22" ht="18">
      <c r="B4602" t="s">
        <v>550</v>
      </c>
      <c r="C4602" t="s">
        <v>12</v>
      </c>
      <c r="D4602" t="str">
        <f>VLOOKUP(G4602,Sheet1!J:K,2,0)</f>
        <v>C</v>
      </c>
      <c r="E4602" t="str">
        <f t="shared" si="426"/>
        <v>C语言培训</v>
      </c>
      <c r="F4602" t="str">
        <f>VLOOKUP(G4602,Sheet1!J:L,3,0)</f>
        <v>广东省</v>
      </c>
      <c r="G4602" t="s">
        <v>289</v>
      </c>
      <c r="H4602" s="2" t="str">
        <f>VLOOKUP(G4602,Sheet1!J:O,6,0)</f>
        <v>华南大区</v>
      </c>
      <c r="I4602">
        <v>17</v>
      </c>
      <c r="J4602">
        <v>0</v>
      </c>
      <c r="K4602" s="8">
        <f>VLOOKUP(C4602,'渗透率、续签率'!B:C,2,0)</f>
        <v>0.51800000000000002</v>
      </c>
      <c r="L4602" s="6">
        <f t="shared" si="427"/>
        <v>0</v>
      </c>
      <c r="M4602">
        <v>0</v>
      </c>
      <c r="N4602">
        <v>0</v>
      </c>
      <c r="O4602" s="24" t="e">
        <f t="shared" si="428"/>
        <v>#DIV/0!</v>
      </c>
      <c r="P4602" s="35">
        <f>VLOOKUP(E4602,'参数设置&amp;汇总'!O:X,10,0)</f>
        <v>0.25</v>
      </c>
      <c r="Q4602" s="37">
        <f t="shared" si="429"/>
        <v>0</v>
      </c>
      <c r="R4602">
        <v>0.85</v>
      </c>
      <c r="S4602" s="38">
        <f t="shared" si="430"/>
        <v>0</v>
      </c>
      <c r="T4602" s="9">
        <f t="shared" si="431"/>
        <v>0</v>
      </c>
    </row>
    <row r="4603" spans="2:22" ht="18">
      <c r="B4603" t="s">
        <v>550</v>
      </c>
      <c r="C4603" t="s">
        <v>12</v>
      </c>
      <c r="D4603" t="str">
        <f>VLOOKUP(G4603,Sheet1!J:K,2,0)</f>
        <v>C</v>
      </c>
      <c r="E4603" t="str">
        <f t="shared" si="426"/>
        <v>C语言培训</v>
      </c>
      <c r="F4603" t="str">
        <f>VLOOKUP(G4603,Sheet1!J:L,3,0)</f>
        <v>福建省</v>
      </c>
      <c r="G4603" t="s">
        <v>290</v>
      </c>
      <c r="H4603" s="2" t="str">
        <f>VLOOKUP(G4603,Sheet1!J:O,6,0)</f>
        <v>华南大区</v>
      </c>
      <c r="I4603">
        <v>157</v>
      </c>
      <c r="J4603">
        <v>10</v>
      </c>
      <c r="K4603" s="8">
        <f>VLOOKUP(C4603,'渗透率、续签率'!B:C,2,0)</f>
        <v>0.51800000000000002</v>
      </c>
      <c r="L4603" s="6">
        <f t="shared" si="427"/>
        <v>6.3694267515923567E-2</v>
      </c>
      <c r="M4603">
        <v>22</v>
      </c>
      <c r="N4603">
        <v>9</v>
      </c>
      <c r="O4603" s="24">
        <f t="shared" si="428"/>
        <v>0.40909090909090912</v>
      </c>
      <c r="P4603" s="35">
        <f>VLOOKUP(E4603,'参数设置&amp;汇总'!O:X,10,0)</f>
        <v>0.25</v>
      </c>
      <c r="Q4603" s="37">
        <f t="shared" si="429"/>
        <v>9</v>
      </c>
      <c r="R4603">
        <v>0.85</v>
      </c>
      <c r="S4603" s="38">
        <f t="shared" si="430"/>
        <v>5.1035294117647059</v>
      </c>
      <c r="T4603" s="9">
        <f t="shared" si="431"/>
        <v>2.2098282352941174</v>
      </c>
      <c r="V4603" s="11"/>
    </row>
    <row r="4604" spans="2:22" ht="18">
      <c r="B4604" t="s">
        <v>550</v>
      </c>
      <c r="C4604" t="s">
        <v>12</v>
      </c>
      <c r="D4604" t="str">
        <f>VLOOKUP(G4604,Sheet1!J:K,2,0)</f>
        <v>C</v>
      </c>
      <c r="E4604" t="str">
        <f t="shared" si="426"/>
        <v>C语言培训</v>
      </c>
      <c r="F4604" t="str">
        <f>VLOOKUP(G4604,Sheet1!J:L,3,0)</f>
        <v>山东省</v>
      </c>
      <c r="G4604" t="s">
        <v>291</v>
      </c>
      <c r="H4604" s="2" t="str">
        <f>VLOOKUP(G4604,Sheet1!J:O,6,0)</f>
        <v>华北大区</v>
      </c>
      <c r="I4604">
        <v>116</v>
      </c>
      <c r="J4604">
        <v>0</v>
      </c>
      <c r="K4604" s="8">
        <f>VLOOKUP(C4604,'渗透率、续签率'!B:C,2,0)</f>
        <v>0.51800000000000002</v>
      </c>
      <c r="L4604" s="6">
        <f t="shared" si="427"/>
        <v>0</v>
      </c>
      <c r="M4604">
        <v>6</v>
      </c>
      <c r="N4604">
        <v>0</v>
      </c>
      <c r="O4604" s="24">
        <f t="shared" si="428"/>
        <v>0</v>
      </c>
      <c r="P4604" s="35">
        <f>VLOOKUP(E4604,'参数设置&amp;汇总'!O:X,10,0)</f>
        <v>0.25</v>
      </c>
      <c r="Q4604" s="37">
        <f t="shared" si="429"/>
        <v>1.5</v>
      </c>
      <c r="R4604">
        <v>0.85</v>
      </c>
      <c r="S4604" s="38">
        <f t="shared" si="430"/>
        <v>1.7647058823529411</v>
      </c>
      <c r="T4604" s="9">
        <f t="shared" si="431"/>
        <v>0.76411764705882346</v>
      </c>
      <c r="V4604" s="11"/>
    </row>
    <row r="4605" spans="2:22" ht="18">
      <c r="B4605" t="s">
        <v>550</v>
      </c>
      <c r="C4605" t="s">
        <v>12</v>
      </c>
      <c r="D4605" t="str">
        <f>VLOOKUP(G4605,Sheet1!J:K,2,0)</f>
        <v>C</v>
      </c>
      <c r="E4605" t="str">
        <f t="shared" si="426"/>
        <v>C语言培训</v>
      </c>
      <c r="F4605" t="str">
        <f>VLOOKUP(G4605,Sheet1!J:L,3,0)</f>
        <v>江苏省</v>
      </c>
      <c r="G4605" t="s">
        <v>292</v>
      </c>
      <c r="H4605" s="2" t="str">
        <f>VLOOKUP(G4605,Sheet1!J:O,6,0)</f>
        <v>华北大区</v>
      </c>
      <c r="I4605">
        <v>77</v>
      </c>
      <c r="J4605">
        <v>4</v>
      </c>
      <c r="K4605" s="8">
        <f>VLOOKUP(C4605,'渗透率、续签率'!B:C,2,0)</f>
        <v>0.51800000000000002</v>
      </c>
      <c r="L4605" s="6">
        <f t="shared" si="427"/>
        <v>5.1948051948051951E-2</v>
      </c>
      <c r="M4605">
        <v>9</v>
      </c>
      <c r="N4605">
        <v>3</v>
      </c>
      <c r="O4605" s="24">
        <f t="shared" si="428"/>
        <v>0.33333333333333331</v>
      </c>
      <c r="P4605" s="35">
        <f>VLOOKUP(E4605,'参数设置&amp;汇总'!O:X,10,0)</f>
        <v>0.25</v>
      </c>
      <c r="Q4605" s="37">
        <f t="shared" si="429"/>
        <v>3</v>
      </c>
      <c r="R4605">
        <v>0.85</v>
      </c>
      <c r="S4605" s="38">
        <f t="shared" si="430"/>
        <v>1.7011764705882353</v>
      </c>
      <c r="T4605" s="9">
        <f t="shared" si="431"/>
        <v>0.73660941176470585</v>
      </c>
      <c r="V4605" s="11"/>
    </row>
    <row r="4606" spans="2:22" ht="18">
      <c r="B4606" t="s">
        <v>550</v>
      </c>
      <c r="C4606" t="s">
        <v>12</v>
      </c>
      <c r="D4606" t="str">
        <f>VLOOKUP(G4606,Sheet1!J:K,2,0)</f>
        <v>C</v>
      </c>
      <c r="E4606" t="str">
        <f t="shared" si="426"/>
        <v>C语言培训</v>
      </c>
      <c r="F4606" t="str">
        <f>VLOOKUP(G4606,Sheet1!J:L,3,0)</f>
        <v>四川省</v>
      </c>
      <c r="G4606" t="s">
        <v>293</v>
      </c>
      <c r="H4606" s="2" t="str">
        <f>VLOOKUP(G4606,Sheet1!J:O,6,0)</f>
        <v>华北大区</v>
      </c>
      <c r="I4606">
        <v>24</v>
      </c>
      <c r="J4606">
        <v>0</v>
      </c>
      <c r="K4606" s="8">
        <f>VLOOKUP(C4606,'渗透率、续签率'!B:C,2,0)</f>
        <v>0.51800000000000002</v>
      </c>
      <c r="L4606" s="6">
        <f t="shared" si="427"/>
        <v>0</v>
      </c>
      <c r="M4606">
        <v>4</v>
      </c>
      <c r="N4606">
        <v>0</v>
      </c>
      <c r="O4606" s="24">
        <f t="shared" si="428"/>
        <v>0</v>
      </c>
      <c r="P4606" s="35">
        <f>VLOOKUP(E4606,'参数设置&amp;汇总'!O:X,10,0)</f>
        <v>0.25</v>
      </c>
      <c r="Q4606" s="37">
        <f t="shared" si="429"/>
        <v>1</v>
      </c>
      <c r="R4606">
        <v>0.85</v>
      </c>
      <c r="S4606" s="38">
        <f t="shared" si="430"/>
        <v>1.1764705882352942</v>
      </c>
      <c r="T4606" s="9">
        <f t="shared" si="431"/>
        <v>0.50941176470588234</v>
      </c>
      <c r="U4606" s="1"/>
      <c r="V4606" s="11"/>
    </row>
    <row r="4607" spans="2:22" ht="18">
      <c r="B4607" t="s">
        <v>550</v>
      </c>
      <c r="C4607" t="s">
        <v>12</v>
      </c>
      <c r="D4607" t="str">
        <f>VLOOKUP(G4607,Sheet1!J:K,2,0)</f>
        <v>C</v>
      </c>
      <c r="E4607" t="str">
        <f t="shared" si="426"/>
        <v>C语言培训</v>
      </c>
      <c r="F4607" t="str">
        <f>VLOOKUP(G4607,Sheet1!J:L,3,0)</f>
        <v>河南省</v>
      </c>
      <c r="G4607" t="s">
        <v>294</v>
      </c>
      <c r="H4607" s="2" t="str">
        <f>VLOOKUP(G4607,Sheet1!J:O,6,0)</f>
        <v>华北大区</v>
      </c>
      <c r="I4607">
        <v>114</v>
      </c>
      <c r="J4607">
        <v>2</v>
      </c>
      <c r="K4607" s="8">
        <f>VLOOKUP(C4607,'渗透率、续签率'!B:C,2,0)</f>
        <v>0.51800000000000002</v>
      </c>
      <c r="L4607" s="6">
        <f t="shared" si="427"/>
        <v>1.7543859649122806E-2</v>
      </c>
      <c r="M4607">
        <v>8</v>
      </c>
      <c r="N4607">
        <v>2</v>
      </c>
      <c r="O4607" s="24">
        <f t="shared" si="428"/>
        <v>0.25</v>
      </c>
      <c r="P4607" s="35">
        <f>VLOOKUP(E4607,'参数设置&amp;汇总'!O:X,10,0)</f>
        <v>0.25</v>
      </c>
      <c r="Q4607" s="37">
        <f t="shared" si="429"/>
        <v>2</v>
      </c>
      <c r="R4607">
        <v>0.85</v>
      </c>
      <c r="S4607" s="38">
        <f t="shared" si="430"/>
        <v>1.1341176470588235</v>
      </c>
      <c r="T4607" s="9">
        <f t="shared" si="431"/>
        <v>0.49107294117647055</v>
      </c>
    </row>
    <row r="4608" spans="2:22" ht="18">
      <c r="B4608" t="s">
        <v>550</v>
      </c>
      <c r="C4608" t="s">
        <v>12</v>
      </c>
      <c r="D4608" t="str">
        <f>VLOOKUP(G4608,Sheet1!J:K,2,0)</f>
        <v>B</v>
      </c>
      <c r="E4608" t="str">
        <f t="shared" si="426"/>
        <v>B语言培训</v>
      </c>
      <c r="F4608" t="str">
        <f>VLOOKUP(G4608,Sheet1!J:L,3,0)</f>
        <v>山东省</v>
      </c>
      <c r="G4608" t="s">
        <v>77</v>
      </c>
      <c r="H4608" s="2" t="str">
        <f>VLOOKUP(G4608,Sheet1!J:O,6,0)</f>
        <v>华北大区</v>
      </c>
      <c r="I4608">
        <v>369</v>
      </c>
      <c r="J4608">
        <v>24</v>
      </c>
      <c r="K4608" s="8">
        <f>VLOOKUP(C4608,'渗透率、续签率'!B:C,2,0)</f>
        <v>0.51800000000000002</v>
      </c>
      <c r="L4608" s="6">
        <f t="shared" si="427"/>
        <v>6.5040650406504072E-2</v>
      </c>
      <c r="M4608">
        <v>69</v>
      </c>
      <c r="N4608">
        <v>15</v>
      </c>
      <c r="O4608" s="24">
        <f t="shared" si="428"/>
        <v>0.21739130434782608</v>
      </c>
      <c r="P4608" s="35">
        <f>VLOOKUP(E4608,'参数设置&amp;汇总'!O:X,10,0)</f>
        <v>0.45</v>
      </c>
      <c r="Q4608" s="37">
        <f t="shared" si="429"/>
        <v>31.05</v>
      </c>
      <c r="R4608">
        <v>0.85</v>
      </c>
      <c r="S4608" s="38">
        <f t="shared" si="430"/>
        <v>27.388235294117649</v>
      </c>
      <c r="T4608" s="9">
        <f t="shared" si="431"/>
        <v>11.859105882352942</v>
      </c>
      <c r="V4608" s="11"/>
    </row>
    <row r="4609" spans="2:22" ht="18">
      <c r="B4609" t="s">
        <v>550</v>
      </c>
      <c r="C4609" t="s">
        <v>12</v>
      </c>
      <c r="D4609" t="str">
        <f>VLOOKUP(G4609,Sheet1!J:K,2,0)</f>
        <v>C</v>
      </c>
      <c r="E4609" t="str">
        <f t="shared" si="426"/>
        <v>C语言培训</v>
      </c>
      <c r="F4609" t="str">
        <f>VLOOKUP(G4609,Sheet1!J:L,3,0)</f>
        <v>山东省</v>
      </c>
      <c r="G4609" t="s">
        <v>295</v>
      </c>
      <c r="H4609" s="2" t="str">
        <f>VLOOKUP(G4609,Sheet1!J:O,6,0)</f>
        <v>华北大区</v>
      </c>
      <c r="I4609">
        <v>234</v>
      </c>
      <c r="J4609">
        <v>2</v>
      </c>
      <c r="K4609" s="8">
        <f>VLOOKUP(C4609,'渗透率、续签率'!B:C,2,0)</f>
        <v>0.51800000000000002</v>
      </c>
      <c r="L4609" s="6">
        <f t="shared" si="427"/>
        <v>8.5470085470085479E-3</v>
      </c>
      <c r="M4609">
        <v>22</v>
      </c>
      <c r="N4609">
        <v>2</v>
      </c>
      <c r="O4609" s="24">
        <f t="shared" si="428"/>
        <v>9.0909090909090912E-2</v>
      </c>
      <c r="P4609" s="35">
        <f>VLOOKUP(E4609,'参数设置&amp;汇总'!O:X,10,0)</f>
        <v>0.25</v>
      </c>
      <c r="Q4609" s="37">
        <f t="shared" si="429"/>
        <v>5.5</v>
      </c>
      <c r="R4609">
        <v>0.85</v>
      </c>
      <c r="S4609" s="38">
        <f t="shared" si="430"/>
        <v>5.251764705882354</v>
      </c>
      <c r="T4609" s="9">
        <f t="shared" si="431"/>
        <v>2.2740141176470594</v>
      </c>
      <c r="U4609" s="1"/>
      <c r="V4609" s="11"/>
    </row>
    <row r="4610" spans="2:22" ht="18">
      <c r="B4610" t="s">
        <v>550</v>
      </c>
      <c r="C4610" t="s">
        <v>12</v>
      </c>
      <c r="D4610" t="str">
        <f>VLOOKUP(G4610,Sheet1!J:K,2,0)</f>
        <v>C</v>
      </c>
      <c r="E4610" t="str">
        <f t="shared" si="426"/>
        <v>C语言培训</v>
      </c>
      <c r="F4610" t="str">
        <f>VLOOKUP(G4610,Sheet1!J:L,3,0)</f>
        <v>河南省</v>
      </c>
      <c r="G4610" t="s">
        <v>296</v>
      </c>
      <c r="H4610" s="2" t="str">
        <f>VLOOKUP(G4610,Sheet1!J:O,6,0)</f>
        <v>华北大区</v>
      </c>
      <c r="I4610">
        <v>18</v>
      </c>
      <c r="J4610">
        <v>0</v>
      </c>
      <c r="K4610" s="8">
        <f>VLOOKUP(C4610,'渗透率、续签率'!B:C,2,0)</f>
        <v>0.51800000000000002</v>
      </c>
      <c r="L4610" s="6">
        <f t="shared" si="427"/>
        <v>0</v>
      </c>
      <c r="M4610">
        <v>0</v>
      </c>
      <c r="N4610">
        <v>0</v>
      </c>
      <c r="O4610" s="24" t="e">
        <f t="shared" si="428"/>
        <v>#DIV/0!</v>
      </c>
      <c r="P4610" s="35">
        <f>VLOOKUP(E4610,'参数设置&amp;汇总'!O:X,10,0)</f>
        <v>0.25</v>
      </c>
      <c r="Q4610" s="37">
        <f t="shared" si="429"/>
        <v>0</v>
      </c>
      <c r="R4610">
        <v>0.85</v>
      </c>
      <c r="S4610" s="38">
        <f t="shared" si="430"/>
        <v>0</v>
      </c>
      <c r="T4610" s="9">
        <f t="shared" si="431"/>
        <v>0</v>
      </c>
      <c r="V4610" s="11"/>
    </row>
    <row r="4611" spans="2:22" ht="18">
      <c r="B4611" t="s">
        <v>550</v>
      </c>
      <c r="C4611" t="s">
        <v>12</v>
      </c>
      <c r="D4611" t="str">
        <f>VLOOKUP(G4611,Sheet1!J:K,2,0)</f>
        <v>C</v>
      </c>
      <c r="E4611" t="str">
        <f t="shared" ref="E4611:E4674" si="432">D4611&amp;C4611</f>
        <v>C语言培训</v>
      </c>
      <c r="F4611" t="str">
        <f>VLOOKUP(G4611,Sheet1!J:L,3,0)</f>
        <v>青海省</v>
      </c>
      <c r="G4611" t="s">
        <v>297</v>
      </c>
      <c r="H4611" s="2" t="str">
        <f>VLOOKUP(G4611,Sheet1!J:O,6,0)</f>
        <v>华北大区</v>
      </c>
      <c r="I4611">
        <v>1</v>
      </c>
      <c r="J4611">
        <v>0</v>
      </c>
      <c r="K4611" s="8">
        <f>VLOOKUP(C4611,'渗透率、续签率'!B:C,2,0)</f>
        <v>0.51800000000000002</v>
      </c>
      <c r="L4611" s="6">
        <f t="shared" ref="L4611:L4674" si="433">J4611/I4611</f>
        <v>0</v>
      </c>
      <c r="M4611">
        <v>0</v>
      </c>
      <c r="N4611">
        <v>0</v>
      </c>
      <c r="O4611" s="24" t="e">
        <f t="shared" ref="O4611:O4674" si="434">N4611/M4611</f>
        <v>#DIV/0!</v>
      </c>
      <c r="P4611" s="35">
        <f>VLOOKUP(E4611,'参数设置&amp;汇总'!O:X,10,0)</f>
        <v>0.25</v>
      </c>
      <c r="Q4611" s="37">
        <f t="shared" ref="Q4611:Q4674" si="435">IF(P4611*M4611&gt;=N4611,M4611*P4611,N4611)</f>
        <v>0</v>
      </c>
      <c r="R4611">
        <v>0.85</v>
      </c>
      <c r="S4611" s="38">
        <f t="shared" ref="S4611:S4674" si="436">((1-K4611)*N4611+IF(Q4611-N4611&gt;0,Q4611-N4611,0))/R4611</f>
        <v>0</v>
      </c>
      <c r="T4611" s="9">
        <f t="shared" ref="T4611:T4674" si="437">S4611*0.433</f>
        <v>0</v>
      </c>
      <c r="V4611" s="11"/>
    </row>
    <row r="4612" spans="2:22" ht="18">
      <c r="B4612" t="s">
        <v>550</v>
      </c>
      <c r="C4612" t="s">
        <v>12</v>
      </c>
      <c r="D4612" t="str">
        <f>VLOOKUP(G4612,Sheet1!J:K,2,0)</f>
        <v>C</v>
      </c>
      <c r="E4612" t="str">
        <f t="shared" si="432"/>
        <v>C语言培训</v>
      </c>
      <c r="F4612" t="str">
        <f>VLOOKUP(G4612,Sheet1!J:L,3,0)</f>
        <v>青海省</v>
      </c>
      <c r="G4612" t="s">
        <v>298</v>
      </c>
      <c r="H4612" s="2" t="str">
        <f>VLOOKUP(G4612,Sheet1!J:O,6,0)</f>
        <v>华北大区</v>
      </c>
      <c r="I4612">
        <v>0</v>
      </c>
      <c r="J4612">
        <v>0</v>
      </c>
      <c r="K4612" s="8">
        <f>VLOOKUP(C4612,'渗透率、续签率'!B:C,2,0)</f>
        <v>0.51800000000000002</v>
      </c>
      <c r="L4612" s="6" t="e">
        <f t="shared" si="433"/>
        <v>#DIV/0!</v>
      </c>
      <c r="M4612">
        <v>0</v>
      </c>
      <c r="N4612">
        <v>0</v>
      </c>
      <c r="O4612" s="24" t="e">
        <f t="shared" si="434"/>
        <v>#DIV/0!</v>
      </c>
      <c r="P4612" s="35">
        <f>VLOOKUP(E4612,'参数设置&amp;汇总'!O:X,10,0)</f>
        <v>0.25</v>
      </c>
      <c r="Q4612" s="37">
        <f t="shared" si="435"/>
        <v>0</v>
      </c>
      <c r="R4612">
        <v>0.85</v>
      </c>
      <c r="S4612" s="38">
        <f t="shared" si="436"/>
        <v>0</v>
      </c>
      <c r="T4612" s="9">
        <f t="shared" si="437"/>
        <v>0</v>
      </c>
      <c r="V4612" s="11"/>
    </row>
    <row r="4613" spans="2:22" ht="18">
      <c r="B4613" t="s">
        <v>550</v>
      </c>
      <c r="C4613" t="s">
        <v>12</v>
      </c>
      <c r="D4613" t="str">
        <f>VLOOKUP(G4613,Sheet1!J:K,2,0)</f>
        <v>C</v>
      </c>
      <c r="E4613" t="str">
        <f t="shared" si="432"/>
        <v>C语言培训</v>
      </c>
      <c r="F4613" t="str">
        <f>VLOOKUP(G4613,Sheet1!J:L,3,0)</f>
        <v>青海省</v>
      </c>
      <c r="G4613" t="s">
        <v>299</v>
      </c>
      <c r="H4613" s="2" t="str">
        <f>VLOOKUP(G4613,Sheet1!J:O,6,0)</f>
        <v>华北大区</v>
      </c>
      <c r="I4613">
        <v>0</v>
      </c>
      <c r="J4613">
        <v>0</v>
      </c>
      <c r="K4613" s="8">
        <f>VLOOKUP(C4613,'渗透率、续签率'!B:C,2,0)</f>
        <v>0.51800000000000002</v>
      </c>
      <c r="L4613" s="6" t="e">
        <f t="shared" si="433"/>
        <v>#DIV/0!</v>
      </c>
      <c r="M4613">
        <v>0</v>
      </c>
      <c r="N4613">
        <v>0</v>
      </c>
      <c r="O4613" s="24" t="e">
        <f t="shared" si="434"/>
        <v>#DIV/0!</v>
      </c>
      <c r="P4613" s="35">
        <f>VLOOKUP(E4613,'参数设置&amp;汇总'!O:X,10,0)</f>
        <v>0.25</v>
      </c>
      <c r="Q4613" s="37">
        <f t="shared" si="435"/>
        <v>0</v>
      </c>
      <c r="R4613">
        <v>0.85</v>
      </c>
      <c r="S4613" s="38">
        <f t="shared" si="436"/>
        <v>0</v>
      </c>
      <c r="T4613" s="9">
        <f t="shared" si="437"/>
        <v>0</v>
      </c>
      <c r="V4613" s="11"/>
    </row>
    <row r="4614" spans="2:22" ht="18">
      <c r="B4614" t="s">
        <v>550</v>
      </c>
      <c r="C4614" t="s">
        <v>12</v>
      </c>
      <c r="D4614" t="str">
        <f>VLOOKUP(G4614,Sheet1!J:K,2,0)</f>
        <v>C</v>
      </c>
      <c r="E4614" t="str">
        <f t="shared" si="432"/>
        <v>C语言培训</v>
      </c>
      <c r="F4614" t="str">
        <f>VLOOKUP(G4614,Sheet1!J:L,3,0)</f>
        <v>海南省</v>
      </c>
      <c r="G4614" t="s">
        <v>300</v>
      </c>
      <c r="H4614" s="2" t="str">
        <f>VLOOKUP(G4614,Sheet1!J:O,6,0)</f>
        <v>华南大区</v>
      </c>
      <c r="I4614">
        <v>73</v>
      </c>
      <c r="J4614">
        <v>6</v>
      </c>
      <c r="K4614" s="8">
        <f>VLOOKUP(C4614,'渗透率、续签率'!B:C,2,0)</f>
        <v>0.51800000000000002</v>
      </c>
      <c r="L4614" s="6">
        <f t="shared" si="433"/>
        <v>8.2191780821917804E-2</v>
      </c>
      <c r="M4614">
        <v>12</v>
      </c>
      <c r="N4614">
        <v>6</v>
      </c>
      <c r="O4614" s="24">
        <f t="shared" si="434"/>
        <v>0.5</v>
      </c>
      <c r="P4614" s="35">
        <f>VLOOKUP(E4614,'参数设置&amp;汇总'!O:X,10,0)</f>
        <v>0.25</v>
      </c>
      <c r="Q4614" s="37">
        <f t="shared" si="435"/>
        <v>6</v>
      </c>
      <c r="R4614">
        <v>0.85</v>
      </c>
      <c r="S4614" s="38">
        <f t="shared" si="436"/>
        <v>3.4023529411764706</v>
      </c>
      <c r="T4614" s="9">
        <f t="shared" si="437"/>
        <v>1.4732188235294117</v>
      </c>
      <c r="V4614" s="11"/>
    </row>
    <row r="4615" spans="2:22" ht="18">
      <c r="B4615" t="s">
        <v>550</v>
      </c>
      <c r="C4615" t="s">
        <v>12</v>
      </c>
      <c r="D4615" t="str">
        <f>VLOOKUP(G4615,Sheet1!J:K,2,0)</f>
        <v>C</v>
      </c>
      <c r="E4615" t="str">
        <f t="shared" si="432"/>
        <v>C语言培训</v>
      </c>
      <c r="F4615" t="str">
        <f>VLOOKUP(G4615,Sheet1!J:L,3,0)</f>
        <v>青海省</v>
      </c>
      <c r="G4615" t="s">
        <v>301</v>
      </c>
      <c r="H4615" s="2" t="str">
        <f>VLOOKUP(G4615,Sheet1!J:O,6,0)</f>
        <v>华北大区</v>
      </c>
      <c r="I4615">
        <v>0</v>
      </c>
      <c r="J4615">
        <v>0</v>
      </c>
      <c r="K4615" s="8">
        <f>VLOOKUP(C4615,'渗透率、续签率'!B:C,2,0)</f>
        <v>0.51800000000000002</v>
      </c>
      <c r="L4615" s="6" t="e">
        <f t="shared" si="433"/>
        <v>#DIV/0!</v>
      </c>
      <c r="M4615">
        <v>0</v>
      </c>
      <c r="N4615">
        <v>0</v>
      </c>
      <c r="O4615" s="24" t="e">
        <f t="shared" si="434"/>
        <v>#DIV/0!</v>
      </c>
      <c r="P4615" s="35">
        <f>VLOOKUP(E4615,'参数设置&amp;汇总'!O:X,10,0)</f>
        <v>0.25</v>
      </c>
      <c r="Q4615" s="37">
        <f t="shared" si="435"/>
        <v>0</v>
      </c>
      <c r="R4615">
        <v>0.85</v>
      </c>
      <c r="S4615" s="38">
        <f t="shared" si="436"/>
        <v>0</v>
      </c>
      <c r="T4615" s="9">
        <f t="shared" si="437"/>
        <v>0</v>
      </c>
      <c r="V4615" s="11"/>
    </row>
    <row r="4616" spans="2:22" ht="18">
      <c r="B4616" t="s">
        <v>550</v>
      </c>
      <c r="C4616" t="s">
        <v>12</v>
      </c>
      <c r="D4616" t="str">
        <f>VLOOKUP(G4616,Sheet1!J:K,2,0)</f>
        <v>C</v>
      </c>
      <c r="E4616" t="str">
        <f t="shared" si="432"/>
        <v>C语言培训</v>
      </c>
      <c r="F4616" t="str">
        <f>VLOOKUP(G4616,Sheet1!J:L,3,0)</f>
        <v>山东省</v>
      </c>
      <c r="G4616" t="s">
        <v>302</v>
      </c>
      <c r="H4616" s="2" t="str">
        <f>VLOOKUP(G4616,Sheet1!J:O,6,0)</f>
        <v>华北大区</v>
      </c>
      <c r="I4616">
        <v>93</v>
      </c>
      <c r="J4616">
        <v>2</v>
      </c>
      <c r="K4616" s="8">
        <f>VLOOKUP(C4616,'渗透率、续签率'!B:C,2,0)</f>
        <v>0.51800000000000002</v>
      </c>
      <c r="L4616" s="6">
        <f t="shared" si="433"/>
        <v>2.1505376344086023E-2</v>
      </c>
      <c r="M4616">
        <v>10</v>
      </c>
      <c r="N4616">
        <v>2</v>
      </c>
      <c r="O4616" s="24">
        <f t="shared" si="434"/>
        <v>0.2</v>
      </c>
      <c r="P4616" s="35">
        <f>VLOOKUP(E4616,'参数设置&amp;汇总'!O:X,10,0)</f>
        <v>0.25</v>
      </c>
      <c r="Q4616" s="37">
        <f t="shared" si="435"/>
        <v>2.5</v>
      </c>
      <c r="R4616">
        <v>0.85</v>
      </c>
      <c r="S4616" s="38">
        <f t="shared" si="436"/>
        <v>1.7223529411764706</v>
      </c>
      <c r="T4616" s="9">
        <f t="shared" si="437"/>
        <v>0.74577882352941183</v>
      </c>
      <c r="V4616" s="11"/>
    </row>
    <row r="4617" spans="2:22" ht="18">
      <c r="B4617" t="s">
        <v>550</v>
      </c>
      <c r="C4617" t="s">
        <v>12</v>
      </c>
      <c r="D4617" t="str">
        <f>VLOOKUP(G4617,Sheet1!J:K,2,0)</f>
        <v>C</v>
      </c>
      <c r="E4617" t="str">
        <f t="shared" si="432"/>
        <v>C语言培训</v>
      </c>
      <c r="F4617" t="str">
        <f>VLOOKUP(G4617,Sheet1!J:L,3,0)</f>
        <v>安徽省</v>
      </c>
      <c r="G4617" t="s">
        <v>303</v>
      </c>
      <c r="H4617" s="2" t="str">
        <f>VLOOKUP(G4617,Sheet1!J:O,6,0)</f>
        <v>华南大区</v>
      </c>
      <c r="I4617">
        <v>21</v>
      </c>
      <c r="J4617">
        <v>0</v>
      </c>
      <c r="K4617" s="8">
        <f>VLOOKUP(C4617,'渗透率、续签率'!B:C,2,0)</f>
        <v>0.51800000000000002</v>
      </c>
      <c r="L4617" s="6">
        <f t="shared" si="433"/>
        <v>0</v>
      </c>
      <c r="M4617">
        <v>0</v>
      </c>
      <c r="N4617">
        <v>0</v>
      </c>
      <c r="O4617" s="24" t="e">
        <f t="shared" si="434"/>
        <v>#DIV/0!</v>
      </c>
      <c r="P4617" s="35">
        <f>VLOOKUP(E4617,'参数设置&amp;汇总'!O:X,10,0)</f>
        <v>0.25</v>
      </c>
      <c r="Q4617" s="37">
        <f t="shared" si="435"/>
        <v>0</v>
      </c>
      <c r="R4617">
        <v>0.85</v>
      </c>
      <c r="S4617" s="38">
        <f t="shared" si="436"/>
        <v>0</v>
      </c>
      <c r="T4617" s="9">
        <f t="shared" si="437"/>
        <v>0</v>
      </c>
      <c r="V4617" s="11"/>
    </row>
    <row r="4618" spans="2:22" ht="18">
      <c r="B4618" t="s">
        <v>550</v>
      </c>
      <c r="C4618" t="s">
        <v>12</v>
      </c>
      <c r="D4618" t="str">
        <f>VLOOKUP(G4618,Sheet1!J:K,2,0)</f>
        <v>C</v>
      </c>
      <c r="E4618" t="str">
        <f t="shared" si="432"/>
        <v>C语言培训</v>
      </c>
      <c r="F4618" t="str">
        <f>VLOOKUP(G4618,Sheet1!J:L,3,0)</f>
        <v>安徽省</v>
      </c>
      <c r="G4618" t="s">
        <v>304</v>
      </c>
      <c r="H4618" s="2" t="str">
        <f>VLOOKUP(G4618,Sheet1!J:O,6,0)</f>
        <v>华南大区</v>
      </c>
      <c r="I4618">
        <v>36</v>
      </c>
      <c r="J4618">
        <v>1</v>
      </c>
      <c r="K4618" s="8">
        <f>VLOOKUP(C4618,'渗透率、续签率'!B:C,2,0)</f>
        <v>0.51800000000000002</v>
      </c>
      <c r="L4618" s="6">
        <f t="shared" si="433"/>
        <v>2.7777777777777776E-2</v>
      </c>
      <c r="M4618">
        <v>3</v>
      </c>
      <c r="N4618">
        <v>0</v>
      </c>
      <c r="O4618" s="24">
        <f t="shared" si="434"/>
        <v>0</v>
      </c>
      <c r="P4618" s="35">
        <f>VLOOKUP(E4618,'参数设置&amp;汇总'!O:X,10,0)</f>
        <v>0.25</v>
      </c>
      <c r="Q4618" s="37">
        <f t="shared" si="435"/>
        <v>0.75</v>
      </c>
      <c r="R4618">
        <v>0.85</v>
      </c>
      <c r="S4618" s="38">
        <f t="shared" si="436"/>
        <v>0.88235294117647056</v>
      </c>
      <c r="T4618" s="9">
        <f t="shared" si="437"/>
        <v>0.38205882352941173</v>
      </c>
      <c r="V4618" s="11"/>
    </row>
    <row r="4619" spans="2:22" ht="18">
      <c r="B4619" t="s">
        <v>550</v>
      </c>
      <c r="C4619" t="s">
        <v>12</v>
      </c>
      <c r="D4619" t="str">
        <f>VLOOKUP(G4619,Sheet1!J:K,2,0)</f>
        <v>C</v>
      </c>
      <c r="E4619" t="str">
        <f t="shared" si="432"/>
        <v>C语言培训</v>
      </c>
      <c r="F4619" t="str">
        <f>VLOOKUP(G4619,Sheet1!J:L,3,0)</f>
        <v>江苏省</v>
      </c>
      <c r="G4619" t="s">
        <v>305</v>
      </c>
      <c r="H4619" s="2" t="str">
        <f>VLOOKUP(G4619,Sheet1!J:O,6,0)</f>
        <v>华北大区</v>
      </c>
      <c r="I4619">
        <v>78</v>
      </c>
      <c r="J4619">
        <v>4</v>
      </c>
      <c r="K4619" s="8">
        <f>VLOOKUP(C4619,'渗透率、续签率'!B:C,2,0)</f>
        <v>0.51800000000000002</v>
      </c>
      <c r="L4619" s="6">
        <f t="shared" si="433"/>
        <v>5.128205128205128E-2</v>
      </c>
      <c r="M4619">
        <v>15</v>
      </c>
      <c r="N4619">
        <v>3</v>
      </c>
      <c r="O4619" s="24">
        <f t="shared" si="434"/>
        <v>0.2</v>
      </c>
      <c r="P4619" s="35">
        <f>VLOOKUP(E4619,'参数设置&amp;汇总'!O:X,10,0)</f>
        <v>0.25</v>
      </c>
      <c r="Q4619" s="37">
        <f t="shared" si="435"/>
        <v>3.75</v>
      </c>
      <c r="R4619">
        <v>0.85</v>
      </c>
      <c r="S4619" s="38">
        <f t="shared" si="436"/>
        <v>2.5835294117647059</v>
      </c>
      <c r="T4619" s="9">
        <f t="shared" si="437"/>
        <v>1.1186682352941175</v>
      </c>
      <c r="V4619" s="11"/>
    </row>
    <row r="4620" spans="2:22" ht="18">
      <c r="B4620" t="s">
        <v>550</v>
      </c>
      <c r="C4620" t="s">
        <v>12</v>
      </c>
      <c r="D4620" t="str">
        <f>VLOOKUP(G4620,Sheet1!J:K,2,0)</f>
        <v>A</v>
      </c>
      <c r="E4620" t="str">
        <f t="shared" si="432"/>
        <v>A语言培训</v>
      </c>
      <c r="F4620" t="str">
        <f>VLOOKUP(G4620,Sheet1!J:L,3,0)</f>
        <v>广东省</v>
      </c>
      <c r="G4620" t="s">
        <v>57</v>
      </c>
      <c r="H4620" s="2" t="str">
        <f>VLOOKUP(G4620,Sheet1!J:O,6,0)</f>
        <v>华南大区</v>
      </c>
      <c r="I4620">
        <v>684</v>
      </c>
      <c r="J4620">
        <v>55</v>
      </c>
      <c r="K4620" s="8">
        <f>VLOOKUP(C4620,'渗透率、续签率'!B:C,2,0)</f>
        <v>0.51800000000000002</v>
      </c>
      <c r="L4620" s="6">
        <f t="shared" si="433"/>
        <v>8.0409356725146194E-2</v>
      </c>
      <c r="M4620">
        <v>112</v>
      </c>
      <c r="N4620">
        <v>47</v>
      </c>
      <c r="O4620" s="24">
        <f t="shared" si="434"/>
        <v>0.41964285714285715</v>
      </c>
      <c r="P4620" s="35">
        <f>VLOOKUP(E4620,'参数设置&amp;汇总'!O:X,10,0)</f>
        <v>0.5</v>
      </c>
      <c r="Q4620" s="37">
        <f t="shared" si="435"/>
        <v>56</v>
      </c>
      <c r="R4620">
        <v>0.85</v>
      </c>
      <c r="S4620" s="38">
        <f t="shared" si="436"/>
        <v>37.24</v>
      </c>
      <c r="T4620" s="9">
        <f t="shared" si="437"/>
        <v>16.124919999999999</v>
      </c>
      <c r="U4620" s="1"/>
      <c r="V4620" s="11"/>
    </row>
    <row r="4621" spans="2:22" ht="18">
      <c r="B4621" t="s">
        <v>550</v>
      </c>
      <c r="C4621" t="s">
        <v>12</v>
      </c>
      <c r="D4621" t="str">
        <f>VLOOKUP(G4621,Sheet1!J:K,2,0)</f>
        <v>C</v>
      </c>
      <c r="E4621" t="str">
        <f t="shared" si="432"/>
        <v>C语言培训</v>
      </c>
      <c r="F4621" t="str">
        <f>VLOOKUP(G4621,Sheet1!J:L,3,0)</f>
        <v>广东省</v>
      </c>
      <c r="G4621" t="s">
        <v>306</v>
      </c>
      <c r="H4621" s="2" t="str">
        <f>VLOOKUP(G4621,Sheet1!J:O,6,0)</f>
        <v>华南大区</v>
      </c>
      <c r="I4621">
        <v>28</v>
      </c>
      <c r="J4621">
        <v>0</v>
      </c>
      <c r="K4621" s="8">
        <f>VLOOKUP(C4621,'渗透率、续签率'!B:C,2,0)</f>
        <v>0.51800000000000002</v>
      </c>
      <c r="L4621" s="6">
        <f t="shared" si="433"/>
        <v>0</v>
      </c>
      <c r="M4621">
        <v>0</v>
      </c>
      <c r="N4621">
        <v>0</v>
      </c>
      <c r="O4621" s="24" t="e">
        <f t="shared" si="434"/>
        <v>#DIV/0!</v>
      </c>
      <c r="P4621" s="35">
        <f>VLOOKUP(E4621,'参数设置&amp;汇总'!O:X,10,0)</f>
        <v>0.25</v>
      </c>
      <c r="Q4621" s="37">
        <f t="shared" si="435"/>
        <v>0</v>
      </c>
      <c r="R4621">
        <v>0.85</v>
      </c>
      <c r="S4621" s="38">
        <f t="shared" si="436"/>
        <v>0</v>
      </c>
      <c r="T4621" s="9">
        <f t="shared" si="437"/>
        <v>0</v>
      </c>
      <c r="U4621" s="1"/>
      <c r="V4621" s="11"/>
    </row>
    <row r="4622" spans="2:22" ht="18">
      <c r="B4622" t="s">
        <v>550</v>
      </c>
      <c r="C4622" t="s">
        <v>12</v>
      </c>
      <c r="D4622" t="str">
        <f>VLOOKUP(G4622,Sheet1!J:K,2,0)</f>
        <v>B</v>
      </c>
      <c r="E4622" t="str">
        <f t="shared" si="432"/>
        <v>B语言培训</v>
      </c>
      <c r="F4622" t="str">
        <f>VLOOKUP(G4622,Sheet1!J:L,3,0)</f>
        <v>浙江省</v>
      </c>
      <c r="G4622" t="s">
        <v>78</v>
      </c>
      <c r="H4622" s="2" t="str">
        <f>VLOOKUP(G4622,Sheet1!J:O,6,0)</f>
        <v>华南大区</v>
      </c>
      <c r="I4622">
        <v>216</v>
      </c>
      <c r="J4622">
        <v>7</v>
      </c>
      <c r="K4622" s="8">
        <f>VLOOKUP(C4622,'渗透率、续签率'!B:C,2,0)</f>
        <v>0.51800000000000002</v>
      </c>
      <c r="L4622" s="6">
        <f t="shared" si="433"/>
        <v>3.2407407407407406E-2</v>
      </c>
      <c r="M4622">
        <v>15</v>
      </c>
      <c r="N4622">
        <v>6</v>
      </c>
      <c r="O4622" s="24">
        <f t="shared" si="434"/>
        <v>0.4</v>
      </c>
      <c r="P4622" s="35">
        <f>VLOOKUP(E4622,'参数设置&amp;汇总'!O:X,10,0)</f>
        <v>0.45</v>
      </c>
      <c r="Q4622" s="37">
        <f t="shared" si="435"/>
        <v>6.75</v>
      </c>
      <c r="R4622">
        <v>0.85</v>
      </c>
      <c r="S4622" s="38">
        <f t="shared" si="436"/>
        <v>4.2847058823529416</v>
      </c>
      <c r="T4622" s="9">
        <f t="shared" si="437"/>
        <v>1.8552776470588237</v>
      </c>
      <c r="V4622" s="11"/>
    </row>
    <row r="4623" spans="2:22" ht="18">
      <c r="B4623" t="s">
        <v>550</v>
      </c>
      <c r="C4623" t="s">
        <v>12</v>
      </c>
      <c r="D4623" t="str">
        <f>VLOOKUP(G4623,Sheet1!J:K,2,0)</f>
        <v>C</v>
      </c>
      <c r="E4623" t="str">
        <f t="shared" si="432"/>
        <v>C语言培训</v>
      </c>
      <c r="F4623" t="str">
        <f>VLOOKUP(G4623,Sheet1!J:L,3,0)</f>
        <v>陕西省</v>
      </c>
      <c r="G4623" t="s">
        <v>307</v>
      </c>
      <c r="H4623" s="2" t="str">
        <f>VLOOKUP(G4623,Sheet1!J:O,6,0)</f>
        <v>华北大区</v>
      </c>
      <c r="I4623">
        <v>45</v>
      </c>
      <c r="J4623">
        <v>0</v>
      </c>
      <c r="K4623" s="8">
        <f>VLOOKUP(C4623,'渗透率、续签率'!B:C,2,0)</f>
        <v>0.51800000000000002</v>
      </c>
      <c r="L4623" s="6">
        <f t="shared" si="433"/>
        <v>0</v>
      </c>
      <c r="M4623">
        <v>1</v>
      </c>
      <c r="N4623">
        <v>0</v>
      </c>
      <c r="O4623" s="24">
        <f t="shared" si="434"/>
        <v>0</v>
      </c>
      <c r="P4623" s="35">
        <f>VLOOKUP(E4623,'参数设置&amp;汇总'!O:X,10,0)</f>
        <v>0.25</v>
      </c>
      <c r="Q4623" s="37">
        <f t="shared" si="435"/>
        <v>0.25</v>
      </c>
      <c r="R4623">
        <v>0.85</v>
      </c>
      <c r="S4623" s="38">
        <f t="shared" si="436"/>
        <v>0.29411764705882354</v>
      </c>
      <c r="T4623" s="9">
        <f t="shared" si="437"/>
        <v>0.12735294117647059</v>
      </c>
      <c r="V4623" s="11"/>
    </row>
    <row r="4624" spans="2:22" ht="18">
      <c r="B4624" t="s">
        <v>550</v>
      </c>
      <c r="C4624" t="s">
        <v>12</v>
      </c>
      <c r="D4624" t="str">
        <f>VLOOKUP(G4624,Sheet1!J:K,2,0)</f>
        <v>C</v>
      </c>
      <c r="E4624" t="str">
        <f t="shared" si="432"/>
        <v>C语言培训</v>
      </c>
      <c r="F4624" t="str">
        <f>VLOOKUP(G4624,Sheet1!J:L,3,0)</f>
        <v>浙江省</v>
      </c>
      <c r="G4624" t="s">
        <v>308</v>
      </c>
      <c r="H4624" s="2" t="str">
        <f>VLOOKUP(G4624,Sheet1!J:O,6,0)</f>
        <v>华南大区</v>
      </c>
      <c r="I4624">
        <v>41</v>
      </c>
      <c r="J4624">
        <v>2</v>
      </c>
      <c r="K4624" s="8">
        <f>VLOOKUP(C4624,'渗透率、续签率'!B:C,2,0)</f>
        <v>0.51800000000000002</v>
      </c>
      <c r="L4624" s="6">
        <f t="shared" si="433"/>
        <v>4.878048780487805E-2</v>
      </c>
      <c r="M4624">
        <v>5</v>
      </c>
      <c r="N4624">
        <v>1</v>
      </c>
      <c r="O4624" s="24">
        <f t="shared" si="434"/>
        <v>0.2</v>
      </c>
      <c r="P4624" s="35">
        <f>VLOOKUP(E4624,'参数设置&amp;汇总'!O:X,10,0)</f>
        <v>0.25</v>
      </c>
      <c r="Q4624" s="37">
        <f t="shared" si="435"/>
        <v>1.25</v>
      </c>
      <c r="R4624">
        <v>0.85</v>
      </c>
      <c r="S4624" s="38">
        <f t="shared" si="436"/>
        <v>0.86117647058823532</v>
      </c>
      <c r="T4624" s="9">
        <f t="shared" si="437"/>
        <v>0.37288941176470591</v>
      </c>
      <c r="V4624" s="11"/>
    </row>
    <row r="4625" spans="2:22" ht="18">
      <c r="B4625" t="s">
        <v>550</v>
      </c>
      <c r="C4625" t="s">
        <v>12</v>
      </c>
      <c r="D4625" t="str">
        <f>VLOOKUP(G4625,Sheet1!J:K,2,0)</f>
        <v>C</v>
      </c>
      <c r="E4625" t="str">
        <f t="shared" si="432"/>
        <v>C语言培训</v>
      </c>
      <c r="F4625" t="str">
        <f>VLOOKUP(G4625,Sheet1!J:L,3,0)</f>
        <v>湖南省</v>
      </c>
      <c r="G4625" t="s">
        <v>309</v>
      </c>
      <c r="H4625" s="2" t="str">
        <f>VLOOKUP(G4625,Sheet1!J:O,6,0)</f>
        <v>华南大区</v>
      </c>
      <c r="I4625">
        <v>48</v>
      </c>
      <c r="J4625">
        <v>0</v>
      </c>
      <c r="K4625" s="8">
        <f>VLOOKUP(C4625,'渗透率、续签率'!B:C,2,0)</f>
        <v>0.51800000000000002</v>
      </c>
      <c r="L4625" s="6">
        <f t="shared" si="433"/>
        <v>0</v>
      </c>
      <c r="M4625">
        <v>3</v>
      </c>
      <c r="N4625">
        <v>0</v>
      </c>
      <c r="O4625" s="24">
        <f t="shared" si="434"/>
        <v>0</v>
      </c>
      <c r="P4625" s="35">
        <f>VLOOKUP(E4625,'参数设置&amp;汇总'!O:X,10,0)</f>
        <v>0.25</v>
      </c>
      <c r="Q4625" s="37">
        <f t="shared" si="435"/>
        <v>0.75</v>
      </c>
      <c r="R4625">
        <v>0.85</v>
      </c>
      <c r="S4625" s="38">
        <f t="shared" si="436"/>
        <v>0.88235294117647056</v>
      </c>
      <c r="T4625" s="9">
        <f t="shared" si="437"/>
        <v>0.38205882352941173</v>
      </c>
      <c r="U4625" s="1"/>
      <c r="V4625" s="11"/>
    </row>
    <row r="4626" spans="2:22" ht="18">
      <c r="B4626" t="s">
        <v>550</v>
      </c>
      <c r="C4626" t="s">
        <v>12</v>
      </c>
      <c r="D4626" t="str">
        <f>VLOOKUP(G4626,Sheet1!J:K,2,0)</f>
        <v>C</v>
      </c>
      <c r="E4626" t="str">
        <f t="shared" si="432"/>
        <v>C语言培训</v>
      </c>
      <c r="F4626" t="str">
        <f>VLOOKUP(G4626,Sheet1!J:L,3,0)</f>
        <v>湖南省</v>
      </c>
      <c r="G4626" t="s">
        <v>310</v>
      </c>
      <c r="H4626" s="2" t="str">
        <f>VLOOKUP(G4626,Sheet1!J:O,6,0)</f>
        <v>华南大区</v>
      </c>
      <c r="I4626">
        <v>19</v>
      </c>
      <c r="J4626">
        <v>0</v>
      </c>
      <c r="K4626" s="8">
        <f>VLOOKUP(C4626,'渗透率、续签率'!B:C,2,0)</f>
        <v>0.51800000000000002</v>
      </c>
      <c r="L4626" s="6">
        <f t="shared" si="433"/>
        <v>0</v>
      </c>
      <c r="M4626">
        <v>0</v>
      </c>
      <c r="N4626">
        <v>0</v>
      </c>
      <c r="O4626" s="24" t="e">
        <f t="shared" si="434"/>
        <v>#DIV/0!</v>
      </c>
      <c r="P4626" s="35">
        <f>VLOOKUP(E4626,'参数设置&amp;汇总'!O:X,10,0)</f>
        <v>0.25</v>
      </c>
      <c r="Q4626" s="37">
        <f t="shared" si="435"/>
        <v>0</v>
      </c>
      <c r="R4626">
        <v>0.85</v>
      </c>
      <c r="S4626" s="38">
        <f t="shared" si="436"/>
        <v>0</v>
      </c>
      <c r="T4626" s="9">
        <f t="shared" si="437"/>
        <v>0</v>
      </c>
      <c r="V4626" s="11"/>
    </row>
    <row r="4627" spans="2:22" ht="18">
      <c r="B4627" t="s">
        <v>550</v>
      </c>
      <c r="C4627" t="s">
        <v>12</v>
      </c>
      <c r="D4627" t="str">
        <f>VLOOKUP(G4627,Sheet1!J:K,2,0)</f>
        <v>C</v>
      </c>
      <c r="E4627" t="str">
        <f t="shared" si="432"/>
        <v>C语言培训</v>
      </c>
      <c r="F4627" t="str">
        <f>VLOOKUP(G4627,Sheet1!J:L,3,0)</f>
        <v>广东省</v>
      </c>
      <c r="G4627" t="s">
        <v>311</v>
      </c>
      <c r="H4627" s="2" t="str">
        <f>VLOOKUP(G4627,Sheet1!J:O,6,0)</f>
        <v>华南大区</v>
      </c>
      <c r="I4627">
        <v>58</v>
      </c>
      <c r="J4627">
        <v>1</v>
      </c>
      <c r="K4627" s="8">
        <f>VLOOKUP(C4627,'渗透率、续签率'!B:C,2,0)</f>
        <v>0.51800000000000002</v>
      </c>
      <c r="L4627" s="6">
        <f t="shared" si="433"/>
        <v>1.7241379310344827E-2</v>
      </c>
      <c r="M4627">
        <v>3</v>
      </c>
      <c r="N4627">
        <v>1</v>
      </c>
      <c r="O4627" s="24">
        <f t="shared" si="434"/>
        <v>0.33333333333333331</v>
      </c>
      <c r="P4627" s="35">
        <f>VLOOKUP(E4627,'参数设置&amp;汇总'!O:X,10,0)</f>
        <v>0.25</v>
      </c>
      <c r="Q4627" s="37">
        <f t="shared" si="435"/>
        <v>1</v>
      </c>
      <c r="R4627">
        <v>0.85</v>
      </c>
      <c r="S4627" s="38">
        <f t="shared" si="436"/>
        <v>0.56705882352941173</v>
      </c>
      <c r="T4627" s="9">
        <f t="shared" si="437"/>
        <v>0.24553647058823527</v>
      </c>
      <c r="V4627" s="11"/>
    </row>
    <row r="4628" spans="2:22" ht="18">
      <c r="B4628" t="s">
        <v>550</v>
      </c>
      <c r="C4628" t="s">
        <v>12</v>
      </c>
      <c r="D4628" t="str">
        <f>VLOOKUP(G4628,Sheet1!J:K,2,0)</f>
        <v>C</v>
      </c>
      <c r="E4628" t="str">
        <f t="shared" si="432"/>
        <v>C语言培训</v>
      </c>
      <c r="F4628" t="str">
        <f>VLOOKUP(G4628,Sheet1!J:L,3,0)</f>
        <v>安徽省</v>
      </c>
      <c r="G4628" t="s">
        <v>312</v>
      </c>
      <c r="H4628" s="2" t="str">
        <f>VLOOKUP(G4628,Sheet1!J:O,6,0)</f>
        <v>华南大区</v>
      </c>
      <c r="I4628">
        <v>35</v>
      </c>
      <c r="J4628">
        <v>1</v>
      </c>
      <c r="K4628" s="8">
        <f>VLOOKUP(C4628,'渗透率、续签率'!B:C,2,0)</f>
        <v>0.51800000000000002</v>
      </c>
      <c r="L4628" s="6">
        <f t="shared" si="433"/>
        <v>2.8571428571428571E-2</v>
      </c>
      <c r="M4628">
        <v>1</v>
      </c>
      <c r="N4628">
        <v>1</v>
      </c>
      <c r="O4628" s="24">
        <f t="shared" si="434"/>
        <v>1</v>
      </c>
      <c r="P4628" s="35">
        <f>VLOOKUP(E4628,'参数设置&amp;汇总'!O:X,10,0)</f>
        <v>0.25</v>
      </c>
      <c r="Q4628" s="37">
        <f t="shared" si="435"/>
        <v>1</v>
      </c>
      <c r="R4628">
        <v>0.85</v>
      </c>
      <c r="S4628" s="38">
        <f t="shared" si="436"/>
        <v>0.56705882352941173</v>
      </c>
      <c r="T4628" s="9">
        <f t="shared" si="437"/>
        <v>0.24553647058823527</v>
      </c>
      <c r="U4628" s="1"/>
      <c r="V4628" s="11"/>
    </row>
    <row r="4629" spans="2:22" ht="18">
      <c r="B4629" t="s">
        <v>550</v>
      </c>
      <c r="C4629" t="s">
        <v>12</v>
      </c>
      <c r="D4629" t="str">
        <f>VLOOKUP(G4629,Sheet1!J:K,2,0)</f>
        <v>C</v>
      </c>
      <c r="E4629" t="str">
        <f t="shared" si="432"/>
        <v>C语言培训</v>
      </c>
      <c r="F4629" t="str">
        <f>VLOOKUP(G4629,Sheet1!J:L,3,0)</f>
        <v>山东省</v>
      </c>
      <c r="G4629" t="s">
        <v>313</v>
      </c>
      <c r="H4629" s="2" t="str">
        <f>VLOOKUP(G4629,Sheet1!J:O,6,0)</f>
        <v>华北大区</v>
      </c>
      <c r="I4629">
        <v>85</v>
      </c>
      <c r="J4629">
        <v>0</v>
      </c>
      <c r="K4629" s="8">
        <f>VLOOKUP(C4629,'渗透率、续签率'!B:C,2,0)</f>
        <v>0.51800000000000002</v>
      </c>
      <c r="L4629" s="6">
        <f t="shared" si="433"/>
        <v>0</v>
      </c>
      <c r="M4629">
        <v>4</v>
      </c>
      <c r="N4629">
        <v>0</v>
      </c>
      <c r="O4629" s="24">
        <f t="shared" si="434"/>
        <v>0</v>
      </c>
      <c r="P4629" s="35">
        <f>VLOOKUP(E4629,'参数设置&amp;汇总'!O:X,10,0)</f>
        <v>0.25</v>
      </c>
      <c r="Q4629" s="37">
        <f t="shared" si="435"/>
        <v>1</v>
      </c>
      <c r="R4629">
        <v>0.85</v>
      </c>
      <c r="S4629" s="38">
        <f t="shared" si="436"/>
        <v>1.1764705882352942</v>
      </c>
      <c r="T4629" s="9">
        <f t="shared" si="437"/>
        <v>0.50941176470588234</v>
      </c>
    </row>
    <row r="4630" spans="2:22" ht="18">
      <c r="B4630" t="s">
        <v>550</v>
      </c>
      <c r="C4630" t="s">
        <v>12</v>
      </c>
      <c r="D4630" t="str">
        <f>VLOOKUP(G4630,Sheet1!J:K,2,0)</f>
        <v>C</v>
      </c>
      <c r="E4630" t="str">
        <f t="shared" si="432"/>
        <v>C语言培训</v>
      </c>
      <c r="F4630" t="str">
        <f>VLOOKUP(G4630,Sheet1!J:L,3,0)</f>
        <v>河南省</v>
      </c>
      <c r="G4630" t="s">
        <v>314</v>
      </c>
      <c r="H4630" s="2" t="str">
        <f>VLOOKUP(G4630,Sheet1!J:O,6,0)</f>
        <v>华北大区</v>
      </c>
      <c r="I4630">
        <v>105</v>
      </c>
      <c r="J4630">
        <v>0</v>
      </c>
      <c r="K4630" s="8">
        <f>VLOOKUP(C4630,'渗透率、续签率'!B:C,2,0)</f>
        <v>0.51800000000000002</v>
      </c>
      <c r="L4630" s="6">
        <f t="shared" si="433"/>
        <v>0</v>
      </c>
      <c r="M4630">
        <v>1</v>
      </c>
      <c r="N4630">
        <v>0</v>
      </c>
      <c r="O4630" s="24">
        <f t="shared" si="434"/>
        <v>0</v>
      </c>
      <c r="P4630" s="35">
        <f>VLOOKUP(E4630,'参数设置&amp;汇总'!O:X,10,0)</f>
        <v>0.25</v>
      </c>
      <c r="Q4630" s="37">
        <f t="shared" si="435"/>
        <v>0.25</v>
      </c>
      <c r="R4630">
        <v>0.85</v>
      </c>
      <c r="S4630" s="38">
        <f t="shared" si="436"/>
        <v>0.29411764705882354</v>
      </c>
      <c r="T4630" s="9">
        <f t="shared" si="437"/>
        <v>0.12735294117647059</v>
      </c>
      <c r="U4630" s="1"/>
      <c r="V4630" s="11"/>
    </row>
    <row r="4631" spans="2:22" ht="18">
      <c r="B4631" t="s">
        <v>550</v>
      </c>
      <c r="C4631" t="s">
        <v>12</v>
      </c>
      <c r="D4631" t="str">
        <f>VLOOKUP(G4631,Sheet1!J:K,2,0)</f>
        <v>C</v>
      </c>
      <c r="E4631" t="str">
        <f t="shared" si="432"/>
        <v>C语言培训</v>
      </c>
      <c r="F4631" t="str">
        <f>VLOOKUP(G4631,Sheet1!J:L,3,0)</f>
        <v>福建省</v>
      </c>
      <c r="G4631" t="s">
        <v>315</v>
      </c>
      <c r="H4631" s="2" t="str">
        <f>VLOOKUP(G4631,Sheet1!J:O,6,0)</f>
        <v>华南大区</v>
      </c>
      <c r="I4631">
        <v>63</v>
      </c>
      <c r="J4631">
        <v>3</v>
      </c>
      <c r="K4631" s="8">
        <f>VLOOKUP(C4631,'渗透率、续签率'!B:C,2,0)</f>
        <v>0.51800000000000002</v>
      </c>
      <c r="L4631" s="6">
        <f t="shared" si="433"/>
        <v>4.7619047619047616E-2</v>
      </c>
      <c r="M4631">
        <v>2</v>
      </c>
      <c r="N4631">
        <v>2</v>
      </c>
      <c r="O4631" s="24">
        <f t="shared" si="434"/>
        <v>1</v>
      </c>
      <c r="P4631" s="35">
        <f>VLOOKUP(E4631,'参数设置&amp;汇总'!O:X,10,0)</f>
        <v>0.25</v>
      </c>
      <c r="Q4631" s="37">
        <f t="shared" si="435"/>
        <v>2</v>
      </c>
      <c r="R4631">
        <v>0.85</v>
      </c>
      <c r="S4631" s="38">
        <f t="shared" si="436"/>
        <v>1.1341176470588235</v>
      </c>
      <c r="T4631" s="9">
        <f t="shared" si="437"/>
        <v>0.49107294117647055</v>
      </c>
      <c r="U4631" s="1"/>
      <c r="V4631" s="11"/>
    </row>
    <row r="4632" spans="2:22" ht="18">
      <c r="B4632" t="s">
        <v>550</v>
      </c>
      <c r="C4632" t="s">
        <v>12</v>
      </c>
      <c r="D4632" t="str">
        <f>VLOOKUP(G4632,Sheet1!J:K,2,0)</f>
        <v>C</v>
      </c>
      <c r="E4632" t="str">
        <f t="shared" si="432"/>
        <v>C语言培训</v>
      </c>
      <c r="F4632" t="str">
        <f>VLOOKUP(G4632,Sheet1!J:L,3,0)</f>
        <v>山东省</v>
      </c>
      <c r="G4632" t="s">
        <v>316</v>
      </c>
      <c r="H4632" s="2" t="str">
        <f>VLOOKUP(G4632,Sheet1!J:O,6,0)</f>
        <v>华北大区</v>
      </c>
      <c r="I4632">
        <v>231</v>
      </c>
      <c r="J4632">
        <v>4</v>
      </c>
      <c r="K4632" s="8">
        <f>VLOOKUP(C4632,'渗透率、续签率'!B:C,2,0)</f>
        <v>0.51800000000000002</v>
      </c>
      <c r="L4632" s="6">
        <f t="shared" si="433"/>
        <v>1.7316017316017316E-2</v>
      </c>
      <c r="M4632">
        <v>14</v>
      </c>
      <c r="N4632">
        <v>2</v>
      </c>
      <c r="O4632" s="24">
        <f t="shared" si="434"/>
        <v>0.14285714285714285</v>
      </c>
      <c r="P4632" s="35">
        <f>VLOOKUP(E4632,'参数设置&amp;汇总'!O:X,10,0)</f>
        <v>0.25</v>
      </c>
      <c r="Q4632" s="37">
        <f t="shared" si="435"/>
        <v>3.5</v>
      </c>
      <c r="R4632">
        <v>0.85</v>
      </c>
      <c r="S4632" s="38">
        <f t="shared" si="436"/>
        <v>2.8988235294117648</v>
      </c>
      <c r="T4632" s="9">
        <f t="shared" si="437"/>
        <v>1.2551905882352941</v>
      </c>
      <c r="V4632" s="11"/>
    </row>
    <row r="4633" spans="2:22" ht="18">
      <c r="B4633" t="s">
        <v>550</v>
      </c>
      <c r="C4633" t="s">
        <v>12</v>
      </c>
      <c r="D4633" t="str">
        <f>VLOOKUP(G4633,Sheet1!J:K,2,0)</f>
        <v>C</v>
      </c>
      <c r="E4633" t="str">
        <f t="shared" si="432"/>
        <v>C语言培训</v>
      </c>
      <c r="F4633" t="str">
        <f>VLOOKUP(G4633,Sheet1!J:L,3,0)</f>
        <v>湖北省</v>
      </c>
      <c r="G4633" t="s">
        <v>317</v>
      </c>
      <c r="H4633" s="2" t="str">
        <f>VLOOKUP(G4633,Sheet1!J:O,6,0)</f>
        <v>华南大区</v>
      </c>
      <c r="I4633">
        <v>9</v>
      </c>
      <c r="J4633">
        <v>0</v>
      </c>
      <c r="K4633" s="8">
        <f>VLOOKUP(C4633,'渗透率、续签率'!B:C,2,0)</f>
        <v>0.51800000000000002</v>
      </c>
      <c r="L4633" s="6">
        <f t="shared" si="433"/>
        <v>0</v>
      </c>
      <c r="M4633">
        <v>0</v>
      </c>
      <c r="N4633">
        <v>0</v>
      </c>
      <c r="O4633" s="24" t="e">
        <f t="shared" si="434"/>
        <v>#DIV/0!</v>
      </c>
      <c r="P4633" s="35">
        <f>VLOOKUP(E4633,'参数设置&amp;汇总'!O:X,10,0)</f>
        <v>0.25</v>
      </c>
      <c r="Q4633" s="37">
        <f t="shared" si="435"/>
        <v>0</v>
      </c>
      <c r="R4633">
        <v>0.85</v>
      </c>
      <c r="S4633" s="38">
        <f t="shared" si="436"/>
        <v>0</v>
      </c>
      <c r="T4633" s="9">
        <f t="shared" si="437"/>
        <v>0</v>
      </c>
      <c r="V4633" s="11"/>
    </row>
    <row r="4634" spans="2:22" ht="18">
      <c r="B4634" t="s">
        <v>550</v>
      </c>
      <c r="C4634" t="s">
        <v>12</v>
      </c>
      <c r="D4634" t="str">
        <f>VLOOKUP(G4634,Sheet1!J:K,2,0)</f>
        <v>C</v>
      </c>
      <c r="E4634" t="str">
        <f t="shared" si="432"/>
        <v>C语言培训</v>
      </c>
      <c r="F4634" t="str">
        <f>VLOOKUP(G4634,Sheet1!J:L,3,0)</f>
        <v>广东省</v>
      </c>
      <c r="G4634" t="s">
        <v>318</v>
      </c>
      <c r="H4634" s="2" t="str">
        <f>VLOOKUP(G4634,Sheet1!J:O,6,0)</f>
        <v>华南大区</v>
      </c>
      <c r="I4634">
        <v>18</v>
      </c>
      <c r="J4634">
        <v>0</v>
      </c>
      <c r="K4634" s="8">
        <f>VLOOKUP(C4634,'渗透率、续签率'!B:C,2,0)</f>
        <v>0.51800000000000002</v>
      </c>
      <c r="L4634" s="6">
        <f t="shared" si="433"/>
        <v>0</v>
      </c>
      <c r="M4634">
        <v>0</v>
      </c>
      <c r="N4634">
        <v>0</v>
      </c>
      <c r="O4634" s="24" t="e">
        <f t="shared" si="434"/>
        <v>#DIV/0!</v>
      </c>
      <c r="P4634" s="35">
        <f>VLOOKUP(E4634,'参数设置&amp;汇总'!O:X,10,0)</f>
        <v>0.25</v>
      </c>
      <c r="Q4634" s="37">
        <f t="shared" si="435"/>
        <v>0</v>
      </c>
      <c r="R4634">
        <v>0.85</v>
      </c>
      <c r="S4634" s="38">
        <f t="shared" si="436"/>
        <v>0</v>
      </c>
      <c r="T4634" s="9">
        <f t="shared" si="437"/>
        <v>0</v>
      </c>
      <c r="V4634" s="11"/>
    </row>
    <row r="4635" spans="2:22" ht="18">
      <c r="B4635" t="s">
        <v>550</v>
      </c>
      <c r="C4635" t="s">
        <v>12</v>
      </c>
      <c r="D4635" t="str">
        <f>VLOOKUP(G4635,Sheet1!J:K,2,0)</f>
        <v>C</v>
      </c>
      <c r="E4635" t="str">
        <f t="shared" si="432"/>
        <v>C语言培训</v>
      </c>
      <c r="F4635" t="str">
        <f>VLOOKUP(G4635,Sheet1!J:L,3,0)</f>
        <v>海南省</v>
      </c>
      <c r="G4635" t="s">
        <v>319</v>
      </c>
      <c r="H4635" s="2" t="str">
        <f>VLOOKUP(G4635,Sheet1!J:O,6,0)</f>
        <v>华南大区</v>
      </c>
      <c r="I4635">
        <v>4</v>
      </c>
      <c r="J4635">
        <v>0</v>
      </c>
      <c r="K4635" s="8">
        <f>VLOOKUP(C4635,'渗透率、续签率'!B:C,2,0)</f>
        <v>0.51800000000000002</v>
      </c>
      <c r="L4635" s="6">
        <f t="shared" si="433"/>
        <v>0</v>
      </c>
      <c r="M4635">
        <v>0</v>
      </c>
      <c r="N4635">
        <v>0</v>
      </c>
      <c r="O4635" s="24" t="e">
        <f t="shared" si="434"/>
        <v>#DIV/0!</v>
      </c>
      <c r="P4635" s="35">
        <f>VLOOKUP(E4635,'参数设置&amp;汇总'!O:X,10,0)</f>
        <v>0.25</v>
      </c>
      <c r="Q4635" s="37">
        <f t="shared" si="435"/>
        <v>0</v>
      </c>
      <c r="R4635">
        <v>0.85</v>
      </c>
      <c r="S4635" s="38">
        <f t="shared" si="436"/>
        <v>0</v>
      </c>
      <c r="T4635" s="9">
        <f t="shared" si="437"/>
        <v>0</v>
      </c>
      <c r="V4635" s="11"/>
    </row>
    <row r="4636" spans="2:22" ht="18">
      <c r="B4636" t="s">
        <v>550</v>
      </c>
      <c r="C4636" t="s">
        <v>12</v>
      </c>
      <c r="D4636" t="str">
        <f>VLOOKUP(G4636,Sheet1!J:K,2,0)</f>
        <v>C</v>
      </c>
      <c r="E4636" t="str">
        <f t="shared" si="432"/>
        <v>C语言培训</v>
      </c>
      <c r="F4636" t="str">
        <f>VLOOKUP(G4636,Sheet1!J:L,3,0)</f>
        <v>澳门特别行政区</v>
      </c>
      <c r="G4636" t="s">
        <v>320</v>
      </c>
      <c r="H4636" s="2">
        <f>VLOOKUP(G4636,Sheet1!J:O,6,0)</f>
        <v>0</v>
      </c>
      <c r="I4636">
        <v>35</v>
      </c>
      <c r="J4636">
        <v>0</v>
      </c>
      <c r="K4636" s="8">
        <f>VLOOKUP(C4636,'渗透率、续签率'!B:C,2,0)</f>
        <v>0.51800000000000002</v>
      </c>
      <c r="L4636" s="6">
        <f t="shared" si="433"/>
        <v>0</v>
      </c>
      <c r="M4636">
        <v>0</v>
      </c>
      <c r="N4636">
        <v>0</v>
      </c>
      <c r="O4636" s="24" t="e">
        <f t="shared" si="434"/>
        <v>#DIV/0!</v>
      </c>
      <c r="P4636" s="35">
        <f>VLOOKUP(E4636,'参数设置&amp;汇总'!O:X,10,0)</f>
        <v>0.25</v>
      </c>
      <c r="Q4636" s="37">
        <f t="shared" si="435"/>
        <v>0</v>
      </c>
      <c r="R4636">
        <v>0.85</v>
      </c>
      <c r="S4636" s="38">
        <f t="shared" si="436"/>
        <v>0</v>
      </c>
      <c r="T4636" s="9">
        <f t="shared" si="437"/>
        <v>0</v>
      </c>
      <c r="U4636" s="1"/>
      <c r="V4636" s="11"/>
    </row>
    <row r="4637" spans="2:22" ht="18">
      <c r="B4637" t="s">
        <v>550</v>
      </c>
      <c r="C4637" t="s">
        <v>12</v>
      </c>
      <c r="D4637" t="str">
        <f>VLOOKUP(G4637,Sheet1!J:K,2,0)</f>
        <v>C</v>
      </c>
      <c r="E4637" t="str">
        <f t="shared" si="432"/>
        <v>C语言培训</v>
      </c>
      <c r="F4637" t="str">
        <f>VLOOKUP(G4637,Sheet1!J:L,3,0)</f>
        <v>河南省</v>
      </c>
      <c r="G4637" t="s">
        <v>321</v>
      </c>
      <c r="H4637" s="2" t="str">
        <f>VLOOKUP(G4637,Sheet1!J:O,6,0)</f>
        <v>华北大区</v>
      </c>
      <c r="I4637">
        <v>58</v>
      </c>
      <c r="J4637">
        <v>1</v>
      </c>
      <c r="K4637" s="8">
        <f>VLOOKUP(C4637,'渗透率、续签率'!B:C,2,0)</f>
        <v>0.51800000000000002</v>
      </c>
      <c r="L4637" s="6">
        <f t="shared" si="433"/>
        <v>1.7241379310344827E-2</v>
      </c>
      <c r="M4637">
        <v>4</v>
      </c>
      <c r="N4637">
        <v>1</v>
      </c>
      <c r="O4637" s="24">
        <f t="shared" si="434"/>
        <v>0.25</v>
      </c>
      <c r="P4637" s="35">
        <f>VLOOKUP(E4637,'参数设置&amp;汇总'!O:X,10,0)</f>
        <v>0.25</v>
      </c>
      <c r="Q4637" s="37">
        <f t="shared" si="435"/>
        <v>1</v>
      </c>
      <c r="R4637">
        <v>0.85</v>
      </c>
      <c r="S4637" s="38">
        <f t="shared" si="436"/>
        <v>0.56705882352941173</v>
      </c>
      <c r="T4637" s="9">
        <f t="shared" si="437"/>
        <v>0.24553647058823527</v>
      </c>
      <c r="V4637" s="11"/>
    </row>
    <row r="4638" spans="2:22" ht="18">
      <c r="B4638" t="s">
        <v>550</v>
      </c>
      <c r="C4638" t="s">
        <v>12</v>
      </c>
      <c r="D4638" t="str">
        <f>VLOOKUP(G4638,Sheet1!J:K,2,0)</f>
        <v>C</v>
      </c>
      <c r="E4638" t="str">
        <f t="shared" si="432"/>
        <v>C语言培训</v>
      </c>
      <c r="F4638" t="str">
        <f>VLOOKUP(G4638,Sheet1!J:L,3,0)</f>
        <v>山东省</v>
      </c>
      <c r="G4638" t="s">
        <v>322</v>
      </c>
      <c r="H4638" s="2" t="str">
        <f>VLOOKUP(G4638,Sheet1!J:O,6,0)</f>
        <v>华北大区</v>
      </c>
      <c r="I4638">
        <v>180</v>
      </c>
      <c r="J4638">
        <v>9</v>
      </c>
      <c r="K4638" s="8">
        <f>VLOOKUP(C4638,'渗透率、续签率'!B:C,2,0)</f>
        <v>0.51800000000000002</v>
      </c>
      <c r="L4638" s="6">
        <f t="shared" si="433"/>
        <v>0.05</v>
      </c>
      <c r="M4638">
        <v>12</v>
      </c>
      <c r="N4638">
        <v>8</v>
      </c>
      <c r="O4638" s="24">
        <f t="shared" si="434"/>
        <v>0.66666666666666663</v>
      </c>
      <c r="P4638" s="35">
        <f>VLOOKUP(E4638,'参数设置&amp;汇总'!O:X,10,0)</f>
        <v>0.25</v>
      </c>
      <c r="Q4638" s="37">
        <f t="shared" si="435"/>
        <v>8</v>
      </c>
      <c r="R4638">
        <v>0.85</v>
      </c>
      <c r="S4638" s="38">
        <f t="shared" si="436"/>
        <v>4.5364705882352938</v>
      </c>
      <c r="T4638" s="9">
        <f t="shared" si="437"/>
        <v>1.9642917647058822</v>
      </c>
      <c r="V4638" s="11"/>
    </row>
    <row r="4639" spans="2:22" ht="18">
      <c r="B4639" t="s">
        <v>550</v>
      </c>
      <c r="C4639" t="s">
        <v>12</v>
      </c>
      <c r="D4639" t="str">
        <f>VLOOKUP(G4639,Sheet1!J:K,2,0)</f>
        <v>C</v>
      </c>
      <c r="E4639" t="str">
        <f t="shared" si="432"/>
        <v>C语言培训</v>
      </c>
      <c r="F4639" t="str">
        <f>VLOOKUP(G4639,Sheet1!J:L,3,0)</f>
        <v>河南省</v>
      </c>
      <c r="G4639" t="s">
        <v>323</v>
      </c>
      <c r="H4639" s="2" t="str">
        <f>VLOOKUP(G4639,Sheet1!J:O,6,0)</f>
        <v>华北大区</v>
      </c>
      <c r="I4639">
        <v>44</v>
      </c>
      <c r="J4639">
        <v>0</v>
      </c>
      <c r="K4639" s="8">
        <f>VLOOKUP(C4639,'渗透率、续签率'!B:C,2,0)</f>
        <v>0.51800000000000002</v>
      </c>
      <c r="L4639" s="6">
        <f t="shared" si="433"/>
        <v>0</v>
      </c>
      <c r="M4639">
        <v>1</v>
      </c>
      <c r="N4639">
        <v>0</v>
      </c>
      <c r="O4639" s="24">
        <f t="shared" si="434"/>
        <v>0</v>
      </c>
      <c r="P4639" s="35">
        <f>VLOOKUP(E4639,'参数设置&amp;汇总'!O:X,10,0)</f>
        <v>0.25</v>
      </c>
      <c r="Q4639" s="37">
        <f t="shared" si="435"/>
        <v>0.25</v>
      </c>
      <c r="R4639">
        <v>0.85</v>
      </c>
      <c r="S4639" s="38">
        <f t="shared" si="436"/>
        <v>0.29411764705882354</v>
      </c>
      <c r="T4639" s="9">
        <f t="shared" si="437"/>
        <v>0.12735294117647059</v>
      </c>
      <c r="U4639" s="1"/>
      <c r="V4639" s="11"/>
    </row>
    <row r="4640" spans="2:22" ht="18">
      <c r="B4640" t="s">
        <v>550</v>
      </c>
      <c r="C4640" t="s">
        <v>12</v>
      </c>
      <c r="D4640" t="str">
        <f>VLOOKUP(G4640,Sheet1!J:K,2,0)</f>
        <v>C</v>
      </c>
      <c r="E4640" t="str">
        <f t="shared" si="432"/>
        <v>C语言培训</v>
      </c>
      <c r="F4640" t="str">
        <f>VLOOKUP(G4640,Sheet1!J:L,3,0)</f>
        <v>黑龙江省</v>
      </c>
      <c r="G4640" t="s">
        <v>324</v>
      </c>
      <c r="H4640" s="2" t="str">
        <f>VLOOKUP(G4640,Sheet1!J:O,6,0)</f>
        <v>华北大区</v>
      </c>
      <c r="I4640">
        <v>45</v>
      </c>
      <c r="J4640">
        <v>0</v>
      </c>
      <c r="K4640" s="8">
        <f>VLOOKUP(C4640,'渗透率、续签率'!B:C,2,0)</f>
        <v>0.51800000000000002</v>
      </c>
      <c r="L4640" s="6">
        <f t="shared" si="433"/>
        <v>0</v>
      </c>
      <c r="M4640">
        <v>0</v>
      </c>
      <c r="N4640">
        <v>0</v>
      </c>
      <c r="O4640" s="24" t="e">
        <f t="shared" si="434"/>
        <v>#DIV/0!</v>
      </c>
      <c r="P4640" s="35">
        <f>VLOOKUP(E4640,'参数设置&amp;汇总'!O:X,10,0)</f>
        <v>0.25</v>
      </c>
      <c r="Q4640" s="37">
        <f t="shared" si="435"/>
        <v>0</v>
      </c>
      <c r="R4640">
        <v>0.85</v>
      </c>
      <c r="S4640" s="38">
        <f t="shared" si="436"/>
        <v>0</v>
      </c>
      <c r="T4640" s="9">
        <f t="shared" si="437"/>
        <v>0</v>
      </c>
      <c r="V4640" s="11"/>
    </row>
    <row r="4641" spans="2:22" ht="18">
      <c r="B4641" t="s">
        <v>550</v>
      </c>
      <c r="C4641" t="s">
        <v>12</v>
      </c>
      <c r="D4641" t="str">
        <f>VLOOKUP(G4641,Sheet1!J:K,2,0)</f>
        <v>C</v>
      </c>
      <c r="E4641" t="str">
        <f t="shared" si="432"/>
        <v>C语言培训</v>
      </c>
      <c r="F4641" t="str">
        <f>VLOOKUP(G4641,Sheet1!J:L,3,0)</f>
        <v>广西壮族自治区</v>
      </c>
      <c r="G4641" t="s">
        <v>325</v>
      </c>
      <c r="H4641" s="2" t="str">
        <f>VLOOKUP(G4641,Sheet1!J:O,6,0)</f>
        <v>华南大区</v>
      </c>
      <c r="I4641">
        <v>46</v>
      </c>
      <c r="J4641">
        <v>0</v>
      </c>
      <c r="K4641" s="8">
        <f>VLOOKUP(C4641,'渗透率、续签率'!B:C,2,0)</f>
        <v>0.51800000000000002</v>
      </c>
      <c r="L4641" s="6">
        <f t="shared" si="433"/>
        <v>0</v>
      </c>
      <c r="M4641">
        <v>0</v>
      </c>
      <c r="N4641">
        <v>0</v>
      </c>
      <c r="O4641" s="24" t="e">
        <f t="shared" si="434"/>
        <v>#DIV/0!</v>
      </c>
      <c r="P4641" s="35">
        <f>VLOOKUP(E4641,'参数设置&amp;汇总'!O:X,10,0)</f>
        <v>0.25</v>
      </c>
      <c r="Q4641" s="37">
        <f t="shared" si="435"/>
        <v>0</v>
      </c>
      <c r="R4641">
        <v>0.85</v>
      </c>
      <c r="S4641" s="38">
        <f t="shared" si="436"/>
        <v>0</v>
      </c>
      <c r="T4641" s="9">
        <f t="shared" si="437"/>
        <v>0</v>
      </c>
      <c r="V4641" s="11"/>
    </row>
    <row r="4642" spans="2:22" ht="18">
      <c r="B4642" t="s">
        <v>550</v>
      </c>
      <c r="C4642" t="s">
        <v>12</v>
      </c>
      <c r="D4642" t="str">
        <f>VLOOKUP(G4642,Sheet1!J:K,2,0)</f>
        <v>C</v>
      </c>
      <c r="E4642" t="str">
        <f t="shared" si="432"/>
        <v>C语言培训</v>
      </c>
      <c r="F4642" t="str">
        <f>VLOOKUP(G4642,Sheet1!J:L,3,0)</f>
        <v>青海省</v>
      </c>
      <c r="G4642" t="s">
        <v>326</v>
      </c>
      <c r="H4642" s="2" t="str">
        <f>VLOOKUP(G4642,Sheet1!J:O,6,0)</f>
        <v>华北大区</v>
      </c>
      <c r="I4642">
        <v>0</v>
      </c>
      <c r="J4642">
        <v>0</v>
      </c>
      <c r="K4642" s="8">
        <f>VLOOKUP(C4642,'渗透率、续签率'!B:C,2,0)</f>
        <v>0.51800000000000002</v>
      </c>
      <c r="L4642" s="6" t="e">
        <f t="shared" si="433"/>
        <v>#DIV/0!</v>
      </c>
      <c r="M4642">
        <v>0</v>
      </c>
      <c r="N4642">
        <v>0</v>
      </c>
      <c r="O4642" s="24" t="e">
        <f t="shared" si="434"/>
        <v>#DIV/0!</v>
      </c>
      <c r="P4642" s="35">
        <f>VLOOKUP(E4642,'参数设置&amp;汇总'!O:X,10,0)</f>
        <v>0.25</v>
      </c>
      <c r="Q4642" s="37">
        <f t="shared" si="435"/>
        <v>0</v>
      </c>
      <c r="R4642">
        <v>0.85</v>
      </c>
      <c r="S4642" s="38">
        <f t="shared" si="436"/>
        <v>0</v>
      </c>
      <c r="T4642" s="9">
        <f t="shared" si="437"/>
        <v>0</v>
      </c>
      <c r="U4642" s="1"/>
      <c r="V4642" s="11"/>
    </row>
    <row r="4643" spans="2:22" ht="18">
      <c r="B4643" t="s">
        <v>550</v>
      </c>
      <c r="C4643" t="s">
        <v>12</v>
      </c>
      <c r="D4643" t="str">
        <f>VLOOKUP(G4643,Sheet1!J:K,2,0)</f>
        <v>C</v>
      </c>
      <c r="E4643" t="str">
        <f t="shared" si="432"/>
        <v>C语言培训</v>
      </c>
      <c r="F4643" t="str">
        <f>VLOOKUP(G4643,Sheet1!J:L,3,0)</f>
        <v>云南省</v>
      </c>
      <c r="G4643" t="s">
        <v>327</v>
      </c>
      <c r="H4643" s="2" t="str">
        <f>VLOOKUP(G4643,Sheet1!J:O,6,0)</f>
        <v>华南大区</v>
      </c>
      <c r="I4643">
        <v>11</v>
      </c>
      <c r="J4643">
        <v>0</v>
      </c>
      <c r="K4643" s="8">
        <f>VLOOKUP(C4643,'渗透率、续签率'!B:C,2,0)</f>
        <v>0.51800000000000002</v>
      </c>
      <c r="L4643" s="6">
        <f t="shared" si="433"/>
        <v>0</v>
      </c>
      <c r="M4643">
        <v>0</v>
      </c>
      <c r="N4643">
        <v>0</v>
      </c>
      <c r="O4643" s="24" t="e">
        <f t="shared" si="434"/>
        <v>#DIV/0!</v>
      </c>
      <c r="P4643" s="35">
        <f>VLOOKUP(E4643,'参数设置&amp;汇总'!O:X,10,0)</f>
        <v>0.25</v>
      </c>
      <c r="Q4643" s="37">
        <f t="shared" si="435"/>
        <v>0</v>
      </c>
      <c r="R4643">
        <v>0.85</v>
      </c>
      <c r="S4643" s="38">
        <f t="shared" si="436"/>
        <v>0</v>
      </c>
      <c r="T4643" s="9">
        <f t="shared" si="437"/>
        <v>0</v>
      </c>
      <c r="U4643" s="1"/>
      <c r="V4643" s="11"/>
    </row>
    <row r="4644" spans="2:22" ht="18">
      <c r="B4644" t="s">
        <v>550</v>
      </c>
      <c r="C4644" t="s">
        <v>12</v>
      </c>
      <c r="D4644" t="str">
        <f>VLOOKUP(G4644,Sheet1!J:K,2,0)</f>
        <v>C</v>
      </c>
      <c r="E4644" t="str">
        <f t="shared" si="432"/>
        <v>C语言培训</v>
      </c>
      <c r="F4644" t="str">
        <f>VLOOKUP(G4644,Sheet1!J:L,3,0)</f>
        <v>广东省</v>
      </c>
      <c r="G4644" t="s">
        <v>328</v>
      </c>
      <c r="H4644" s="2" t="str">
        <f>VLOOKUP(G4644,Sheet1!J:O,6,0)</f>
        <v>华南大区</v>
      </c>
      <c r="I4644">
        <v>128</v>
      </c>
      <c r="J4644">
        <v>6</v>
      </c>
      <c r="K4644" s="8">
        <f>VLOOKUP(C4644,'渗透率、续签率'!B:C,2,0)</f>
        <v>0.51800000000000002</v>
      </c>
      <c r="L4644" s="6">
        <f t="shared" si="433"/>
        <v>4.6875E-2</v>
      </c>
      <c r="M4644">
        <v>8</v>
      </c>
      <c r="N4644">
        <v>6</v>
      </c>
      <c r="O4644" s="24">
        <f t="shared" si="434"/>
        <v>0.75</v>
      </c>
      <c r="P4644" s="35">
        <f>VLOOKUP(E4644,'参数设置&amp;汇总'!O:X,10,0)</f>
        <v>0.25</v>
      </c>
      <c r="Q4644" s="37">
        <f t="shared" si="435"/>
        <v>6</v>
      </c>
      <c r="R4644">
        <v>0.85</v>
      </c>
      <c r="S4644" s="38">
        <f t="shared" si="436"/>
        <v>3.4023529411764706</v>
      </c>
      <c r="T4644" s="9">
        <f t="shared" si="437"/>
        <v>1.4732188235294117</v>
      </c>
      <c r="V4644" s="11"/>
    </row>
    <row r="4645" spans="2:22" ht="18">
      <c r="B4645" t="s">
        <v>550</v>
      </c>
      <c r="C4645" t="s">
        <v>12</v>
      </c>
      <c r="D4645" t="str">
        <f>VLOOKUP(G4645,Sheet1!J:K,2,0)</f>
        <v>C</v>
      </c>
      <c r="E4645" t="str">
        <f t="shared" si="432"/>
        <v>C语言培训</v>
      </c>
      <c r="F4645" t="str">
        <f>VLOOKUP(G4645,Sheet1!J:L,3,0)</f>
        <v>海南省</v>
      </c>
      <c r="G4645" t="s">
        <v>329</v>
      </c>
      <c r="H4645" s="2" t="str">
        <f>VLOOKUP(G4645,Sheet1!J:O,6,0)</f>
        <v>华南大区</v>
      </c>
      <c r="I4645">
        <v>0</v>
      </c>
      <c r="J4645">
        <v>0</v>
      </c>
      <c r="K4645" s="8">
        <f>VLOOKUP(C4645,'渗透率、续签率'!B:C,2,0)</f>
        <v>0.51800000000000002</v>
      </c>
      <c r="L4645" s="6" t="e">
        <f t="shared" si="433"/>
        <v>#DIV/0!</v>
      </c>
      <c r="M4645">
        <v>0</v>
      </c>
      <c r="N4645">
        <v>0</v>
      </c>
      <c r="O4645" s="24" t="e">
        <f t="shared" si="434"/>
        <v>#DIV/0!</v>
      </c>
      <c r="P4645" s="35">
        <f>VLOOKUP(E4645,'参数设置&amp;汇总'!O:X,10,0)</f>
        <v>0.25</v>
      </c>
      <c r="Q4645" s="37">
        <f t="shared" si="435"/>
        <v>0</v>
      </c>
      <c r="R4645">
        <v>0.85</v>
      </c>
      <c r="S4645" s="38">
        <f t="shared" si="436"/>
        <v>0</v>
      </c>
      <c r="T4645" s="9">
        <f t="shared" si="437"/>
        <v>0</v>
      </c>
      <c r="V4645" s="11"/>
    </row>
    <row r="4646" spans="2:22" ht="18">
      <c r="B4646" t="s">
        <v>550</v>
      </c>
      <c r="C4646" t="s">
        <v>12</v>
      </c>
      <c r="D4646" t="str">
        <f>VLOOKUP(G4646,Sheet1!J:K,2,0)</f>
        <v>C</v>
      </c>
      <c r="E4646" t="str">
        <f t="shared" si="432"/>
        <v>C语言培训</v>
      </c>
      <c r="F4646" t="str">
        <f>VLOOKUP(G4646,Sheet1!J:L,3,0)</f>
        <v>海南省</v>
      </c>
      <c r="G4646" t="s">
        <v>330</v>
      </c>
      <c r="H4646" s="2" t="str">
        <f>VLOOKUP(G4646,Sheet1!J:O,6,0)</f>
        <v>华南大区</v>
      </c>
      <c r="I4646">
        <v>2</v>
      </c>
      <c r="J4646">
        <v>0</v>
      </c>
      <c r="K4646" s="8">
        <f>VLOOKUP(C4646,'渗透率、续签率'!B:C,2,0)</f>
        <v>0.51800000000000002</v>
      </c>
      <c r="L4646" s="6">
        <f t="shared" si="433"/>
        <v>0</v>
      </c>
      <c r="M4646">
        <v>0</v>
      </c>
      <c r="N4646">
        <v>0</v>
      </c>
      <c r="O4646" s="24" t="e">
        <f t="shared" si="434"/>
        <v>#DIV/0!</v>
      </c>
      <c r="P4646" s="35">
        <f>VLOOKUP(E4646,'参数设置&amp;汇总'!O:X,10,0)</f>
        <v>0.25</v>
      </c>
      <c r="Q4646" s="37">
        <f t="shared" si="435"/>
        <v>0</v>
      </c>
      <c r="R4646">
        <v>0.85</v>
      </c>
      <c r="S4646" s="38">
        <f t="shared" si="436"/>
        <v>0</v>
      </c>
      <c r="T4646" s="9">
        <f t="shared" si="437"/>
        <v>0</v>
      </c>
      <c r="V4646" s="11"/>
    </row>
    <row r="4647" spans="2:22" ht="18">
      <c r="B4647" t="s">
        <v>550</v>
      </c>
      <c r="C4647" t="s">
        <v>12</v>
      </c>
      <c r="D4647" t="str">
        <f>VLOOKUP(G4647,Sheet1!J:K,2,0)</f>
        <v>C</v>
      </c>
      <c r="E4647" t="str">
        <f t="shared" si="432"/>
        <v>C语言培训</v>
      </c>
      <c r="F4647" t="str">
        <f>VLOOKUP(G4647,Sheet1!J:L,3,0)</f>
        <v>甘肃省</v>
      </c>
      <c r="G4647" t="s">
        <v>331</v>
      </c>
      <c r="H4647" s="2" t="str">
        <f>VLOOKUP(G4647,Sheet1!J:O,6,0)</f>
        <v>华北大区</v>
      </c>
      <c r="I4647">
        <v>0</v>
      </c>
      <c r="J4647">
        <v>0</v>
      </c>
      <c r="K4647" s="8">
        <f>VLOOKUP(C4647,'渗透率、续签率'!B:C,2,0)</f>
        <v>0.51800000000000002</v>
      </c>
      <c r="L4647" s="6" t="e">
        <f t="shared" si="433"/>
        <v>#DIV/0!</v>
      </c>
      <c r="M4647">
        <v>0</v>
      </c>
      <c r="N4647">
        <v>0</v>
      </c>
      <c r="O4647" s="24" t="e">
        <f t="shared" si="434"/>
        <v>#DIV/0!</v>
      </c>
      <c r="P4647" s="35">
        <f>VLOOKUP(E4647,'参数设置&amp;汇总'!O:X,10,0)</f>
        <v>0.25</v>
      </c>
      <c r="Q4647" s="37">
        <f t="shared" si="435"/>
        <v>0</v>
      </c>
      <c r="R4647">
        <v>0.85</v>
      </c>
      <c r="S4647" s="38">
        <f t="shared" si="436"/>
        <v>0</v>
      </c>
      <c r="T4647" s="9">
        <f t="shared" si="437"/>
        <v>0</v>
      </c>
      <c r="U4647" s="1"/>
      <c r="V4647" s="11"/>
    </row>
    <row r="4648" spans="2:22" ht="18">
      <c r="B4648" t="s">
        <v>550</v>
      </c>
      <c r="C4648" t="s">
        <v>12</v>
      </c>
      <c r="D4648" t="str">
        <f>VLOOKUP(G4648,Sheet1!J:K,2,0)</f>
        <v>C</v>
      </c>
      <c r="E4648" t="str">
        <f t="shared" si="432"/>
        <v>C语言培训</v>
      </c>
      <c r="F4648" t="str">
        <f>VLOOKUP(G4648,Sheet1!J:L,3,0)</f>
        <v>四川省</v>
      </c>
      <c r="G4648" t="s">
        <v>332</v>
      </c>
      <c r="H4648" s="2" t="str">
        <f>VLOOKUP(G4648,Sheet1!J:O,6,0)</f>
        <v>华北大区</v>
      </c>
      <c r="I4648">
        <v>0</v>
      </c>
      <c r="J4648">
        <v>0</v>
      </c>
      <c r="K4648" s="8">
        <f>VLOOKUP(C4648,'渗透率、续签率'!B:C,2,0)</f>
        <v>0.51800000000000002</v>
      </c>
      <c r="L4648" s="6" t="e">
        <f t="shared" si="433"/>
        <v>#DIV/0!</v>
      </c>
      <c r="M4648">
        <v>0</v>
      </c>
      <c r="N4648">
        <v>0</v>
      </c>
      <c r="O4648" s="24" t="e">
        <f t="shared" si="434"/>
        <v>#DIV/0!</v>
      </c>
      <c r="P4648" s="35">
        <f>VLOOKUP(E4648,'参数设置&amp;汇总'!O:X,10,0)</f>
        <v>0.25</v>
      </c>
      <c r="Q4648" s="37">
        <f t="shared" si="435"/>
        <v>0</v>
      </c>
      <c r="R4648">
        <v>0.85</v>
      </c>
      <c r="S4648" s="38">
        <f t="shared" si="436"/>
        <v>0</v>
      </c>
      <c r="T4648" s="9">
        <f t="shared" si="437"/>
        <v>0</v>
      </c>
      <c r="U4648" s="1"/>
      <c r="V4648" s="11"/>
    </row>
    <row r="4649" spans="2:22" ht="18">
      <c r="B4649" t="s">
        <v>550</v>
      </c>
      <c r="C4649" t="s">
        <v>12</v>
      </c>
      <c r="D4649" t="str">
        <f>VLOOKUP(G4649,Sheet1!J:K,2,0)</f>
        <v>C</v>
      </c>
      <c r="E4649" t="str">
        <f t="shared" si="432"/>
        <v>C语言培训</v>
      </c>
      <c r="F4649" t="str">
        <f>VLOOKUP(G4649,Sheet1!J:L,3,0)</f>
        <v>吉林省</v>
      </c>
      <c r="G4649" t="s">
        <v>333</v>
      </c>
      <c r="H4649" s="2" t="str">
        <f>VLOOKUP(G4649,Sheet1!J:O,6,0)</f>
        <v>华北大区</v>
      </c>
      <c r="I4649">
        <v>21</v>
      </c>
      <c r="J4649">
        <v>0</v>
      </c>
      <c r="K4649" s="8">
        <f>VLOOKUP(C4649,'渗透率、续签率'!B:C,2,0)</f>
        <v>0.51800000000000002</v>
      </c>
      <c r="L4649" s="6">
        <f t="shared" si="433"/>
        <v>0</v>
      </c>
      <c r="M4649">
        <v>0</v>
      </c>
      <c r="N4649">
        <v>0</v>
      </c>
      <c r="O4649" s="24" t="e">
        <f t="shared" si="434"/>
        <v>#DIV/0!</v>
      </c>
      <c r="P4649" s="35">
        <f>VLOOKUP(E4649,'参数设置&amp;汇总'!O:X,10,0)</f>
        <v>0.25</v>
      </c>
      <c r="Q4649" s="37">
        <f t="shared" si="435"/>
        <v>0</v>
      </c>
      <c r="R4649">
        <v>0.85</v>
      </c>
      <c r="S4649" s="38">
        <f t="shared" si="436"/>
        <v>0</v>
      </c>
      <c r="T4649" s="9">
        <f t="shared" si="437"/>
        <v>0</v>
      </c>
      <c r="U4649" s="1"/>
      <c r="V4649" s="11"/>
    </row>
    <row r="4650" spans="2:22" ht="18">
      <c r="B4650" t="s">
        <v>550</v>
      </c>
      <c r="C4650" t="s">
        <v>12</v>
      </c>
      <c r="D4650" t="str">
        <f>VLOOKUP(G4650,Sheet1!J:K,2,0)</f>
        <v>C</v>
      </c>
      <c r="E4650" t="str">
        <f t="shared" si="432"/>
        <v>C语言培训</v>
      </c>
      <c r="F4650" t="str">
        <f>VLOOKUP(G4650,Sheet1!J:L,3,0)</f>
        <v>吉林省</v>
      </c>
      <c r="G4650" t="s">
        <v>334</v>
      </c>
      <c r="H4650" s="2" t="str">
        <f>VLOOKUP(G4650,Sheet1!J:O,6,0)</f>
        <v>华北大区</v>
      </c>
      <c r="I4650">
        <v>16</v>
      </c>
      <c r="J4650">
        <v>0</v>
      </c>
      <c r="K4650" s="8">
        <f>VLOOKUP(C4650,'渗透率、续签率'!B:C,2,0)</f>
        <v>0.51800000000000002</v>
      </c>
      <c r="L4650" s="6">
        <f t="shared" si="433"/>
        <v>0</v>
      </c>
      <c r="M4650">
        <v>0</v>
      </c>
      <c r="N4650">
        <v>0</v>
      </c>
      <c r="O4650" s="24" t="e">
        <f t="shared" si="434"/>
        <v>#DIV/0!</v>
      </c>
      <c r="P4650" s="35">
        <f>VLOOKUP(E4650,'参数设置&amp;汇总'!O:X,10,0)</f>
        <v>0.25</v>
      </c>
      <c r="Q4650" s="37">
        <f t="shared" si="435"/>
        <v>0</v>
      </c>
      <c r="R4650">
        <v>0.85</v>
      </c>
      <c r="S4650" s="38">
        <f t="shared" si="436"/>
        <v>0</v>
      </c>
      <c r="T4650" s="9">
        <f t="shared" si="437"/>
        <v>0</v>
      </c>
      <c r="U4650" s="1"/>
      <c r="V4650" s="11"/>
    </row>
    <row r="4651" spans="2:22" ht="18">
      <c r="B4651" t="s">
        <v>550</v>
      </c>
      <c r="C4651" t="s">
        <v>12</v>
      </c>
      <c r="D4651" t="str">
        <f>VLOOKUP(G4651,Sheet1!J:K,2,0)</f>
        <v>C</v>
      </c>
      <c r="E4651" t="str">
        <f t="shared" si="432"/>
        <v>C语言培训</v>
      </c>
      <c r="F4651" t="str">
        <f>VLOOKUP(G4651,Sheet1!J:L,3,0)</f>
        <v>新疆维吾尔自治区</v>
      </c>
      <c r="G4651" t="s">
        <v>335</v>
      </c>
      <c r="H4651" s="2" t="str">
        <f>VLOOKUP(G4651,Sheet1!J:O,6,0)</f>
        <v>华北大区</v>
      </c>
      <c r="I4651">
        <v>0</v>
      </c>
      <c r="J4651">
        <v>0</v>
      </c>
      <c r="K4651" s="8">
        <f>VLOOKUP(C4651,'渗透率、续签率'!B:C,2,0)</f>
        <v>0.51800000000000002</v>
      </c>
      <c r="L4651" s="6" t="e">
        <f t="shared" si="433"/>
        <v>#DIV/0!</v>
      </c>
      <c r="M4651">
        <v>0</v>
      </c>
      <c r="N4651">
        <v>0</v>
      </c>
      <c r="O4651" s="24" t="e">
        <f t="shared" si="434"/>
        <v>#DIV/0!</v>
      </c>
      <c r="P4651" s="35">
        <f>VLOOKUP(E4651,'参数设置&amp;汇总'!O:X,10,0)</f>
        <v>0.25</v>
      </c>
      <c r="Q4651" s="37">
        <f t="shared" si="435"/>
        <v>0</v>
      </c>
      <c r="R4651">
        <v>0.85</v>
      </c>
      <c r="S4651" s="38">
        <f t="shared" si="436"/>
        <v>0</v>
      </c>
      <c r="T4651" s="9">
        <f t="shared" si="437"/>
        <v>0</v>
      </c>
      <c r="V4651" s="11"/>
    </row>
    <row r="4652" spans="2:22" ht="18">
      <c r="B4652" t="s">
        <v>550</v>
      </c>
      <c r="C4652" t="s">
        <v>12</v>
      </c>
      <c r="D4652" t="str">
        <f>VLOOKUP(G4652,Sheet1!J:K,2,0)</f>
        <v>C</v>
      </c>
      <c r="E4652" t="str">
        <f t="shared" si="432"/>
        <v>C语言培训</v>
      </c>
      <c r="F4652" t="str">
        <f>VLOOKUP(G4652,Sheet1!J:L,3,0)</f>
        <v>海南省</v>
      </c>
      <c r="G4652" t="s">
        <v>336</v>
      </c>
      <c r="H4652" s="2" t="str">
        <f>VLOOKUP(G4652,Sheet1!J:O,6,0)</f>
        <v>华南大区</v>
      </c>
      <c r="I4652">
        <v>0</v>
      </c>
      <c r="J4652">
        <v>0</v>
      </c>
      <c r="K4652" s="8">
        <f>VLOOKUP(C4652,'渗透率、续签率'!B:C,2,0)</f>
        <v>0.51800000000000002</v>
      </c>
      <c r="L4652" s="6" t="e">
        <f t="shared" si="433"/>
        <v>#DIV/0!</v>
      </c>
      <c r="M4652">
        <v>0</v>
      </c>
      <c r="N4652">
        <v>0</v>
      </c>
      <c r="O4652" s="24" t="e">
        <f t="shared" si="434"/>
        <v>#DIV/0!</v>
      </c>
      <c r="P4652" s="35">
        <f>VLOOKUP(E4652,'参数设置&amp;汇总'!O:X,10,0)</f>
        <v>0.25</v>
      </c>
      <c r="Q4652" s="37">
        <f t="shared" si="435"/>
        <v>0</v>
      </c>
      <c r="R4652">
        <v>0.85</v>
      </c>
      <c r="S4652" s="38">
        <f t="shared" si="436"/>
        <v>0</v>
      </c>
      <c r="T4652" s="9">
        <f t="shared" si="437"/>
        <v>0</v>
      </c>
      <c r="U4652" s="1"/>
      <c r="V4652" s="11"/>
    </row>
    <row r="4653" spans="2:22" ht="18">
      <c r="B4653" t="s">
        <v>550</v>
      </c>
      <c r="C4653" t="s">
        <v>12</v>
      </c>
      <c r="D4653" t="str">
        <f>VLOOKUP(G4653,Sheet1!J:K,2,0)</f>
        <v>C</v>
      </c>
      <c r="E4653" t="str">
        <f t="shared" si="432"/>
        <v>C语言培训</v>
      </c>
      <c r="F4653" t="str">
        <f>VLOOKUP(G4653,Sheet1!J:L,3,0)</f>
        <v>甘肃省</v>
      </c>
      <c r="G4653" t="s">
        <v>337</v>
      </c>
      <c r="H4653" s="2" t="str">
        <f>VLOOKUP(G4653,Sheet1!J:O,6,0)</f>
        <v>华北大区</v>
      </c>
      <c r="I4653">
        <v>6</v>
      </c>
      <c r="J4653">
        <v>0</v>
      </c>
      <c r="K4653" s="8">
        <f>VLOOKUP(C4653,'渗透率、续签率'!B:C,2,0)</f>
        <v>0.51800000000000002</v>
      </c>
      <c r="L4653" s="6">
        <f t="shared" si="433"/>
        <v>0</v>
      </c>
      <c r="M4653">
        <v>0</v>
      </c>
      <c r="N4653">
        <v>0</v>
      </c>
      <c r="O4653" s="24" t="e">
        <f t="shared" si="434"/>
        <v>#DIV/0!</v>
      </c>
      <c r="P4653" s="35">
        <f>VLOOKUP(E4653,'参数设置&amp;汇总'!O:X,10,0)</f>
        <v>0.25</v>
      </c>
      <c r="Q4653" s="37">
        <f t="shared" si="435"/>
        <v>0</v>
      </c>
      <c r="R4653">
        <v>0.85</v>
      </c>
      <c r="S4653" s="38">
        <f t="shared" si="436"/>
        <v>0</v>
      </c>
      <c r="T4653" s="9">
        <f t="shared" si="437"/>
        <v>0</v>
      </c>
      <c r="U4653" s="1"/>
      <c r="V4653" s="11"/>
    </row>
    <row r="4654" spans="2:22" ht="18">
      <c r="B4654" t="s">
        <v>550</v>
      </c>
      <c r="C4654" t="s">
        <v>12</v>
      </c>
      <c r="D4654" t="str">
        <f>VLOOKUP(G4654,Sheet1!J:K,2,0)</f>
        <v>C</v>
      </c>
      <c r="E4654" t="str">
        <f t="shared" si="432"/>
        <v>C语言培训</v>
      </c>
      <c r="F4654" t="str">
        <f>VLOOKUP(G4654,Sheet1!J:L,3,0)</f>
        <v>广西壮族自治区</v>
      </c>
      <c r="G4654" t="s">
        <v>338</v>
      </c>
      <c r="H4654" s="2" t="str">
        <f>VLOOKUP(G4654,Sheet1!J:O,6,0)</f>
        <v>华南大区</v>
      </c>
      <c r="I4654">
        <v>8</v>
      </c>
      <c r="J4654">
        <v>0</v>
      </c>
      <c r="K4654" s="8">
        <f>VLOOKUP(C4654,'渗透率、续签率'!B:C,2,0)</f>
        <v>0.51800000000000002</v>
      </c>
      <c r="L4654" s="6">
        <f t="shared" si="433"/>
        <v>0</v>
      </c>
      <c r="M4654">
        <v>0</v>
      </c>
      <c r="N4654">
        <v>0</v>
      </c>
      <c r="O4654" s="24" t="e">
        <f t="shared" si="434"/>
        <v>#DIV/0!</v>
      </c>
      <c r="P4654" s="35">
        <f>VLOOKUP(E4654,'参数设置&amp;汇总'!O:X,10,0)</f>
        <v>0.25</v>
      </c>
      <c r="Q4654" s="37">
        <f t="shared" si="435"/>
        <v>0</v>
      </c>
      <c r="R4654">
        <v>0.85</v>
      </c>
      <c r="S4654" s="38">
        <f t="shared" si="436"/>
        <v>0</v>
      </c>
      <c r="T4654" s="9">
        <f t="shared" si="437"/>
        <v>0</v>
      </c>
      <c r="U4654" s="1"/>
      <c r="V4654" s="11"/>
    </row>
    <row r="4655" spans="2:22" ht="18">
      <c r="B4655" t="s">
        <v>550</v>
      </c>
      <c r="C4655" t="s">
        <v>12</v>
      </c>
      <c r="D4655" t="str">
        <f>VLOOKUP(G4655,Sheet1!J:K,2,0)</f>
        <v>C</v>
      </c>
      <c r="E4655" t="str">
        <f t="shared" si="432"/>
        <v>C语言培训</v>
      </c>
      <c r="F4655" t="str">
        <f>VLOOKUP(G4655,Sheet1!J:L,3,0)</f>
        <v>湖南省</v>
      </c>
      <c r="G4655" t="s">
        <v>339</v>
      </c>
      <c r="H4655" s="2" t="str">
        <f>VLOOKUP(G4655,Sheet1!J:O,6,0)</f>
        <v>华南大区</v>
      </c>
      <c r="I4655">
        <v>29</v>
      </c>
      <c r="J4655">
        <v>0</v>
      </c>
      <c r="K4655" s="8">
        <f>VLOOKUP(C4655,'渗透率、续签率'!B:C,2,0)</f>
        <v>0.51800000000000002</v>
      </c>
      <c r="L4655" s="6">
        <f t="shared" si="433"/>
        <v>0</v>
      </c>
      <c r="M4655">
        <v>0</v>
      </c>
      <c r="N4655">
        <v>0</v>
      </c>
      <c r="O4655" s="24" t="e">
        <f t="shared" si="434"/>
        <v>#DIV/0!</v>
      </c>
      <c r="P4655" s="35">
        <f>VLOOKUP(E4655,'参数设置&amp;汇总'!O:X,10,0)</f>
        <v>0.25</v>
      </c>
      <c r="Q4655" s="37">
        <f t="shared" si="435"/>
        <v>0</v>
      </c>
      <c r="R4655">
        <v>0.85</v>
      </c>
      <c r="S4655" s="38">
        <f t="shared" si="436"/>
        <v>0</v>
      </c>
      <c r="T4655" s="9">
        <f t="shared" si="437"/>
        <v>0</v>
      </c>
      <c r="U4655" s="1"/>
      <c r="V4655" s="11"/>
    </row>
    <row r="4656" spans="2:22" ht="18">
      <c r="B4656" t="s">
        <v>550</v>
      </c>
      <c r="C4656" t="s">
        <v>12</v>
      </c>
      <c r="D4656" t="str">
        <f>VLOOKUP(G4656,Sheet1!J:K,2,0)</f>
        <v>C</v>
      </c>
      <c r="E4656" t="str">
        <f t="shared" si="432"/>
        <v>C语言培训</v>
      </c>
      <c r="F4656" t="str">
        <f>VLOOKUP(G4656,Sheet1!J:L,3,0)</f>
        <v>江苏省</v>
      </c>
      <c r="G4656" t="s">
        <v>340</v>
      </c>
      <c r="H4656" s="2" t="str">
        <f>VLOOKUP(G4656,Sheet1!J:O,6,0)</f>
        <v>华北大区</v>
      </c>
      <c r="I4656">
        <v>71</v>
      </c>
      <c r="J4656">
        <v>4</v>
      </c>
      <c r="K4656" s="8">
        <f>VLOOKUP(C4656,'渗透率、续签率'!B:C,2,0)</f>
        <v>0.51800000000000002</v>
      </c>
      <c r="L4656" s="6">
        <f t="shared" si="433"/>
        <v>5.6338028169014086E-2</v>
      </c>
      <c r="M4656">
        <v>6</v>
      </c>
      <c r="N4656">
        <v>2</v>
      </c>
      <c r="O4656" s="24">
        <f t="shared" si="434"/>
        <v>0.33333333333333331</v>
      </c>
      <c r="P4656" s="35">
        <f>VLOOKUP(E4656,'参数设置&amp;汇总'!O:X,10,0)</f>
        <v>0.25</v>
      </c>
      <c r="Q4656" s="37">
        <f t="shared" si="435"/>
        <v>2</v>
      </c>
      <c r="R4656">
        <v>0.85</v>
      </c>
      <c r="S4656" s="38">
        <f t="shared" si="436"/>
        <v>1.1341176470588235</v>
      </c>
      <c r="T4656" s="9">
        <f t="shared" si="437"/>
        <v>0.49107294117647055</v>
      </c>
      <c r="U4656" s="1"/>
      <c r="V4656" s="11"/>
    </row>
    <row r="4657" spans="2:22" ht="18">
      <c r="B4657" t="s">
        <v>550</v>
      </c>
      <c r="C4657" t="s">
        <v>12</v>
      </c>
      <c r="D4657" t="str">
        <f>VLOOKUP(G4657,Sheet1!J:K,2,0)</f>
        <v>C</v>
      </c>
      <c r="E4657" t="str">
        <f t="shared" si="432"/>
        <v>C语言培训</v>
      </c>
      <c r="F4657" t="str">
        <f>VLOOKUP(G4657,Sheet1!J:L,3,0)</f>
        <v>辽宁省</v>
      </c>
      <c r="G4657" t="s">
        <v>341</v>
      </c>
      <c r="H4657" s="2" t="str">
        <f>VLOOKUP(G4657,Sheet1!J:O,6,0)</f>
        <v>华北大区</v>
      </c>
      <c r="I4657">
        <v>50</v>
      </c>
      <c r="J4657">
        <v>0</v>
      </c>
      <c r="K4657" s="8">
        <f>VLOOKUP(C4657,'渗透率、续签率'!B:C,2,0)</f>
        <v>0.51800000000000002</v>
      </c>
      <c r="L4657" s="6">
        <f t="shared" si="433"/>
        <v>0</v>
      </c>
      <c r="M4657">
        <v>0</v>
      </c>
      <c r="N4657">
        <v>0</v>
      </c>
      <c r="O4657" s="24" t="e">
        <f t="shared" si="434"/>
        <v>#DIV/0!</v>
      </c>
      <c r="P4657" s="35">
        <f>VLOOKUP(E4657,'参数设置&amp;汇总'!O:X,10,0)</f>
        <v>0.25</v>
      </c>
      <c r="Q4657" s="37">
        <f t="shared" si="435"/>
        <v>0</v>
      </c>
      <c r="R4657">
        <v>0.85</v>
      </c>
      <c r="S4657" s="38">
        <f t="shared" si="436"/>
        <v>0</v>
      </c>
      <c r="T4657" s="9">
        <f t="shared" si="437"/>
        <v>0</v>
      </c>
      <c r="U4657" s="1"/>
      <c r="V4657" s="11"/>
    </row>
    <row r="4658" spans="2:22" ht="18">
      <c r="B4658" t="s">
        <v>550</v>
      </c>
      <c r="C4658" t="s">
        <v>12</v>
      </c>
      <c r="D4658" t="str">
        <f>VLOOKUP(G4658,Sheet1!J:K,2,0)</f>
        <v>C</v>
      </c>
      <c r="E4658" t="str">
        <f t="shared" si="432"/>
        <v>C语言培训</v>
      </c>
      <c r="F4658" t="str">
        <f>VLOOKUP(G4658,Sheet1!J:L,3,0)</f>
        <v>四川省</v>
      </c>
      <c r="G4658" t="s">
        <v>342</v>
      </c>
      <c r="H4658" s="2" t="str">
        <f>VLOOKUP(G4658,Sheet1!J:O,6,0)</f>
        <v>华北大区</v>
      </c>
      <c r="I4658">
        <v>21</v>
      </c>
      <c r="J4658">
        <v>0</v>
      </c>
      <c r="K4658" s="8">
        <f>VLOOKUP(C4658,'渗透率、续签率'!B:C,2,0)</f>
        <v>0.51800000000000002</v>
      </c>
      <c r="L4658" s="6">
        <f t="shared" si="433"/>
        <v>0</v>
      </c>
      <c r="M4658">
        <v>3</v>
      </c>
      <c r="N4658">
        <v>0</v>
      </c>
      <c r="O4658" s="24">
        <f t="shared" si="434"/>
        <v>0</v>
      </c>
      <c r="P4658" s="35">
        <f>VLOOKUP(E4658,'参数设置&amp;汇总'!O:X,10,0)</f>
        <v>0.25</v>
      </c>
      <c r="Q4658" s="37">
        <f t="shared" si="435"/>
        <v>0.75</v>
      </c>
      <c r="R4658">
        <v>0.85</v>
      </c>
      <c r="S4658" s="38">
        <f t="shared" si="436"/>
        <v>0.88235294117647056</v>
      </c>
      <c r="T4658" s="9">
        <f t="shared" si="437"/>
        <v>0.38205882352941173</v>
      </c>
      <c r="U4658" s="1"/>
      <c r="V4658" s="11"/>
    </row>
    <row r="4659" spans="2:22" ht="18">
      <c r="B4659" t="s">
        <v>550</v>
      </c>
      <c r="C4659" t="s">
        <v>12</v>
      </c>
      <c r="D4659" t="str">
        <f>VLOOKUP(G4659,Sheet1!J:K,2,0)</f>
        <v>C</v>
      </c>
      <c r="E4659" t="str">
        <f t="shared" si="432"/>
        <v>C语言培训</v>
      </c>
      <c r="F4659" t="str">
        <f>VLOOKUP(G4659,Sheet1!J:L,3,0)</f>
        <v>宁夏回族自治区</v>
      </c>
      <c r="G4659" t="s">
        <v>343</v>
      </c>
      <c r="H4659" s="2" t="str">
        <f>VLOOKUP(G4659,Sheet1!J:O,6,0)</f>
        <v>华北大区</v>
      </c>
      <c r="I4659">
        <v>5</v>
      </c>
      <c r="J4659">
        <v>0</v>
      </c>
      <c r="K4659" s="8">
        <f>VLOOKUP(C4659,'渗透率、续签率'!B:C,2,0)</f>
        <v>0.51800000000000002</v>
      </c>
      <c r="L4659" s="6">
        <f t="shared" si="433"/>
        <v>0</v>
      </c>
      <c r="M4659">
        <v>0</v>
      </c>
      <c r="N4659">
        <v>0</v>
      </c>
      <c r="O4659" s="24" t="e">
        <f t="shared" si="434"/>
        <v>#DIV/0!</v>
      </c>
      <c r="P4659" s="35">
        <f>VLOOKUP(E4659,'参数设置&amp;汇总'!O:X,10,0)</f>
        <v>0.25</v>
      </c>
      <c r="Q4659" s="37">
        <f t="shared" si="435"/>
        <v>0</v>
      </c>
      <c r="R4659">
        <v>0.85</v>
      </c>
      <c r="S4659" s="38">
        <f t="shared" si="436"/>
        <v>0</v>
      </c>
      <c r="T4659" s="9">
        <f t="shared" si="437"/>
        <v>0</v>
      </c>
      <c r="U4659" s="1"/>
      <c r="V4659" s="11"/>
    </row>
    <row r="4660" spans="2:22" ht="18">
      <c r="B4660" t="s">
        <v>550</v>
      </c>
      <c r="C4660" t="s">
        <v>12</v>
      </c>
      <c r="D4660" t="str">
        <f>VLOOKUP(G4660,Sheet1!J:K,2,0)</f>
        <v>C</v>
      </c>
      <c r="E4660" t="str">
        <f t="shared" si="432"/>
        <v>C语言培训</v>
      </c>
      <c r="F4660" t="str">
        <f>VLOOKUP(G4660,Sheet1!J:L,3,0)</f>
        <v>河北省</v>
      </c>
      <c r="G4660" t="s">
        <v>344</v>
      </c>
      <c r="H4660" s="2" t="str">
        <f>VLOOKUP(G4660,Sheet1!J:O,6,0)</f>
        <v>华北大区</v>
      </c>
      <c r="I4660">
        <v>239</v>
      </c>
      <c r="J4660">
        <v>24</v>
      </c>
      <c r="K4660" s="8">
        <f>VLOOKUP(C4660,'渗透率、续签率'!B:C,2,0)</f>
        <v>0.51800000000000002</v>
      </c>
      <c r="L4660" s="6">
        <f t="shared" si="433"/>
        <v>0.100418410041841</v>
      </c>
      <c r="M4660">
        <v>51</v>
      </c>
      <c r="N4660">
        <v>22</v>
      </c>
      <c r="O4660" s="24">
        <f t="shared" si="434"/>
        <v>0.43137254901960786</v>
      </c>
      <c r="P4660" s="35">
        <f>VLOOKUP(E4660,'参数设置&amp;汇总'!O:X,10,0)</f>
        <v>0.25</v>
      </c>
      <c r="Q4660" s="37">
        <f t="shared" si="435"/>
        <v>22</v>
      </c>
      <c r="R4660">
        <v>0.85</v>
      </c>
      <c r="S4660" s="38">
        <f t="shared" si="436"/>
        <v>12.475294117647058</v>
      </c>
      <c r="T4660" s="9">
        <f t="shared" si="437"/>
        <v>5.4018023529411758</v>
      </c>
      <c r="U4660" s="1"/>
      <c r="V4660" s="11"/>
    </row>
    <row r="4661" spans="2:22" ht="18">
      <c r="B4661" t="s">
        <v>550</v>
      </c>
      <c r="C4661" t="s">
        <v>12</v>
      </c>
      <c r="D4661" t="str">
        <f>VLOOKUP(G4661,Sheet1!J:K,2,0)</f>
        <v>C</v>
      </c>
      <c r="E4661" t="str">
        <f t="shared" si="432"/>
        <v>C语言培训</v>
      </c>
      <c r="F4661" t="str">
        <f>VLOOKUP(G4661,Sheet1!J:L,3,0)</f>
        <v>新疆维吾尔自治区</v>
      </c>
      <c r="G4661" t="s">
        <v>345</v>
      </c>
      <c r="H4661" s="2" t="str">
        <f>VLOOKUP(G4661,Sheet1!J:O,6,0)</f>
        <v>华北大区</v>
      </c>
      <c r="I4661">
        <v>2</v>
      </c>
      <c r="J4661">
        <v>0</v>
      </c>
      <c r="K4661" s="8">
        <f>VLOOKUP(C4661,'渗透率、续签率'!B:C,2,0)</f>
        <v>0.51800000000000002</v>
      </c>
      <c r="L4661" s="6">
        <f t="shared" si="433"/>
        <v>0</v>
      </c>
      <c r="M4661">
        <v>0</v>
      </c>
      <c r="N4661">
        <v>0</v>
      </c>
      <c r="O4661" s="24" t="e">
        <f t="shared" si="434"/>
        <v>#DIV/0!</v>
      </c>
      <c r="P4661" s="35">
        <f>VLOOKUP(E4661,'参数设置&amp;汇总'!O:X,10,0)</f>
        <v>0.25</v>
      </c>
      <c r="Q4661" s="37">
        <f t="shared" si="435"/>
        <v>0</v>
      </c>
      <c r="R4661">
        <v>0.85</v>
      </c>
      <c r="S4661" s="38">
        <f t="shared" si="436"/>
        <v>0</v>
      </c>
      <c r="T4661" s="9">
        <f t="shared" si="437"/>
        <v>0</v>
      </c>
      <c r="U4661" s="1"/>
      <c r="V4661" s="11"/>
    </row>
    <row r="4662" spans="2:22" ht="18">
      <c r="B4662" t="s">
        <v>550</v>
      </c>
      <c r="C4662" t="s">
        <v>12</v>
      </c>
      <c r="D4662" t="str">
        <f>VLOOKUP(G4662,Sheet1!J:K,2,0)</f>
        <v>C</v>
      </c>
      <c r="E4662" t="str">
        <f t="shared" si="432"/>
        <v>C语言培训</v>
      </c>
      <c r="F4662" t="str">
        <f>VLOOKUP(G4662,Sheet1!J:L,3,0)</f>
        <v>湖北省</v>
      </c>
      <c r="G4662" t="s">
        <v>346</v>
      </c>
      <c r="H4662" s="2" t="str">
        <f>VLOOKUP(G4662,Sheet1!J:O,6,0)</f>
        <v>华南大区</v>
      </c>
      <c r="I4662">
        <v>0</v>
      </c>
      <c r="J4662">
        <v>0</v>
      </c>
      <c r="K4662" s="8">
        <f>VLOOKUP(C4662,'渗透率、续签率'!B:C,2,0)</f>
        <v>0.51800000000000002</v>
      </c>
      <c r="L4662" s="6" t="e">
        <f t="shared" si="433"/>
        <v>#DIV/0!</v>
      </c>
      <c r="M4662">
        <v>0</v>
      </c>
      <c r="N4662">
        <v>0</v>
      </c>
      <c r="O4662" s="24" t="e">
        <f t="shared" si="434"/>
        <v>#DIV/0!</v>
      </c>
      <c r="P4662" s="35">
        <f>VLOOKUP(E4662,'参数设置&amp;汇总'!O:X,10,0)</f>
        <v>0.25</v>
      </c>
      <c r="Q4662" s="37">
        <f t="shared" si="435"/>
        <v>0</v>
      </c>
      <c r="R4662">
        <v>0.85</v>
      </c>
      <c r="S4662" s="38">
        <f t="shared" si="436"/>
        <v>0</v>
      </c>
      <c r="T4662" s="9">
        <f t="shared" si="437"/>
        <v>0</v>
      </c>
      <c r="U4662" s="1"/>
      <c r="V4662" s="11"/>
    </row>
    <row r="4663" spans="2:22" ht="18">
      <c r="B4663" t="s">
        <v>550</v>
      </c>
      <c r="C4663" t="s">
        <v>12</v>
      </c>
      <c r="D4663" t="str">
        <f>VLOOKUP(G4663,Sheet1!J:K,2,0)</f>
        <v>B</v>
      </c>
      <c r="E4663" t="str">
        <f t="shared" si="432"/>
        <v>B语言培训</v>
      </c>
      <c r="F4663" t="str">
        <f>VLOOKUP(G4663,Sheet1!J:L,3,0)</f>
        <v>福建省</v>
      </c>
      <c r="G4663" t="s">
        <v>79</v>
      </c>
      <c r="H4663" s="2" t="str">
        <f>VLOOKUP(G4663,Sheet1!J:O,6,0)</f>
        <v>华南大区</v>
      </c>
      <c r="I4663">
        <v>192</v>
      </c>
      <c r="J4663">
        <v>22</v>
      </c>
      <c r="K4663" s="8">
        <f>VLOOKUP(C4663,'渗透率、续签率'!B:C,2,0)</f>
        <v>0.51800000000000002</v>
      </c>
      <c r="L4663" s="6">
        <f t="shared" si="433"/>
        <v>0.11458333333333333</v>
      </c>
      <c r="M4663">
        <v>38</v>
      </c>
      <c r="N4663">
        <v>20</v>
      </c>
      <c r="O4663" s="24">
        <f t="shared" si="434"/>
        <v>0.52631578947368418</v>
      </c>
      <c r="P4663" s="35">
        <f>VLOOKUP(E4663,'参数设置&amp;汇总'!O:X,10,0)</f>
        <v>0.45</v>
      </c>
      <c r="Q4663" s="37">
        <f t="shared" si="435"/>
        <v>20</v>
      </c>
      <c r="R4663">
        <v>0.85</v>
      </c>
      <c r="S4663" s="38">
        <f t="shared" si="436"/>
        <v>11.341176470588236</v>
      </c>
      <c r="T4663" s="9">
        <f t="shared" si="437"/>
        <v>4.9107294117647058</v>
      </c>
      <c r="U4663" s="1"/>
      <c r="V4663" s="11"/>
    </row>
    <row r="4664" spans="2:22" ht="18">
      <c r="B4664" t="s">
        <v>550</v>
      </c>
      <c r="C4664" t="s">
        <v>12</v>
      </c>
      <c r="D4664" t="str">
        <f>VLOOKUP(G4664,Sheet1!J:K,2,0)</f>
        <v>C</v>
      </c>
      <c r="E4664" t="str">
        <f t="shared" si="432"/>
        <v>C语言培训</v>
      </c>
      <c r="F4664" t="str">
        <f>VLOOKUP(G4664,Sheet1!J:L,3,0)</f>
        <v>河北省</v>
      </c>
      <c r="G4664" t="s">
        <v>347</v>
      </c>
      <c r="H4664" s="2" t="str">
        <f>VLOOKUP(G4664,Sheet1!J:O,6,0)</f>
        <v>华北大区</v>
      </c>
      <c r="I4664">
        <v>55</v>
      </c>
      <c r="J4664">
        <v>2</v>
      </c>
      <c r="K4664" s="8">
        <f>VLOOKUP(C4664,'渗透率、续签率'!B:C,2,0)</f>
        <v>0.51800000000000002</v>
      </c>
      <c r="L4664" s="6">
        <f t="shared" si="433"/>
        <v>3.6363636363636362E-2</v>
      </c>
      <c r="M4664">
        <v>15</v>
      </c>
      <c r="N4664">
        <v>2</v>
      </c>
      <c r="O4664" s="24">
        <f t="shared" si="434"/>
        <v>0.13333333333333333</v>
      </c>
      <c r="P4664" s="35">
        <f>VLOOKUP(E4664,'参数设置&amp;汇总'!O:X,10,0)</f>
        <v>0.25</v>
      </c>
      <c r="Q4664" s="37">
        <f t="shared" si="435"/>
        <v>3.75</v>
      </c>
      <c r="R4664">
        <v>0.85</v>
      </c>
      <c r="S4664" s="38">
        <f t="shared" si="436"/>
        <v>3.1929411764705882</v>
      </c>
      <c r="T4664" s="9">
        <f t="shared" si="437"/>
        <v>1.3825435294117647</v>
      </c>
      <c r="U4664" s="1"/>
      <c r="V4664" s="11"/>
    </row>
    <row r="4665" spans="2:22" ht="18">
      <c r="B4665" t="s">
        <v>550</v>
      </c>
      <c r="C4665" t="s">
        <v>12</v>
      </c>
      <c r="D4665" t="str">
        <f>VLOOKUP(G4665,Sheet1!J:K,2,0)</f>
        <v>C</v>
      </c>
      <c r="E4665" t="str">
        <f t="shared" si="432"/>
        <v>C语言培训</v>
      </c>
      <c r="F4665" t="str">
        <f>VLOOKUP(G4665,Sheet1!J:L,3,0)</f>
        <v>云南省</v>
      </c>
      <c r="G4665" t="s">
        <v>348</v>
      </c>
      <c r="H4665" s="2" t="str">
        <f>VLOOKUP(G4665,Sheet1!J:O,6,0)</f>
        <v>华南大区</v>
      </c>
      <c r="I4665">
        <v>16</v>
      </c>
      <c r="J4665">
        <v>0</v>
      </c>
      <c r="K4665" s="8">
        <f>VLOOKUP(C4665,'渗透率、续签率'!B:C,2,0)</f>
        <v>0.51800000000000002</v>
      </c>
      <c r="L4665" s="6">
        <f t="shared" si="433"/>
        <v>0</v>
      </c>
      <c r="M4665">
        <v>0</v>
      </c>
      <c r="N4665">
        <v>0</v>
      </c>
      <c r="O4665" s="24" t="e">
        <f t="shared" si="434"/>
        <v>#DIV/0!</v>
      </c>
      <c r="P4665" s="35">
        <f>VLOOKUP(E4665,'参数设置&amp;汇总'!O:X,10,0)</f>
        <v>0.25</v>
      </c>
      <c r="Q4665" s="37">
        <f t="shared" si="435"/>
        <v>0</v>
      </c>
      <c r="R4665">
        <v>0.85</v>
      </c>
      <c r="S4665" s="38">
        <f t="shared" si="436"/>
        <v>0</v>
      </c>
      <c r="T4665" s="9">
        <f t="shared" si="437"/>
        <v>0</v>
      </c>
      <c r="U4665" s="1"/>
      <c r="V4665" s="11"/>
    </row>
    <row r="4666" spans="2:22" ht="18">
      <c r="B4666" t="s">
        <v>550</v>
      </c>
      <c r="C4666" t="s">
        <v>12</v>
      </c>
      <c r="D4666" t="str">
        <f>VLOOKUP(G4666,Sheet1!J:K,2,0)</f>
        <v>C</v>
      </c>
      <c r="E4666" t="str">
        <f t="shared" si="432"/>
        <v>C语言培训</v>
      </c>
      <c r="F4666" t="str">
        <f>VLOOKUP(G4666,Sheet1!J:L,3,0)</f>
        <v>浙江省</v>
      </c>
      <c r="G4666" t="s">
        <v>349</v>
      </c>
      <c r="H4666" s="2" t="str">
        <f>VLOOKUP(G4666,Sheet1!J:O,6,0)</f>
        <v>华南大区</v>
      </c>
      <c r="I4666">
        <v>50</v>
      </c>
      <c r="J4666">
        <v>5</v>
      </c>
      <c r="K4666" s="8">
        <f>VLOOKUP(C4666,'渗透率、续签率'!B:C,2,0)</f>
        <v>0.51800000000000002</v>
      </c>
      <c r="L4666" s="6">
        <f t="shared" si="433"/>
        <v>0.1</v>
      </c>
      <c r="M4666">
        <v>8</v>
      </c>
      <c r="N4666">
        <v>5</v>
      </c>
      <c r="O4666" s="24">
        <f t="shared" si="434"/>
        <v>0.625</v>
      </c>
      <c r="P4666" s="35">
        <f>VLOOKUP(E4666,'参数设置&amp;汇总'!O:X,10,0)</f>
        <v>0.25</v>
      </c>
      <c r="Q4666" s="37">
        <f t="shared" si="435"/>
        <v>5</v>
      </c>
      <c r="R4666">
        <v>0.85</v>
      </c>
      <c r="S4666" s="38">
        <f t="shared" si="436"/>
        <v>2.835294117647059</v>
      </c>
      <c r="T4666" s="9">
        <f t="shared" si="437"/>
        <v>1.2276823529411764</v>
      </c>
      <c r="V4666" s="11"/>
    </row>
    <row r="4667" spans="2:22" ht="18">
      <c r="B4667" t="s">
        <v>550</v>
      </c>
      <c r="C4667" t="s">
        <v>12</v>
      </c>
      <c r="D4667" t="str">
        <f>VLOOKUP(G4667,Sheet1!J:K,2,0)</f>
        <v>C</v>
      </c>
      <c r="E4667" t="str">
        <f t="shared" si="432"/>
        <v>C语言培训</v>
      </c>
      <c r="F4667" t="str">
        <f>VLOOKUP(G4667,Sheet1!J:L,3,0)</f>
        <v>黑龙江省</v>
      </c>
      <c r="G4667" t="s">
        <v>350</v>
      </c>
      <c r="H4667" s="2" t="str">
        <f>VLOOKUP(G4667,Sheet1!J:O,6,0)</f>
        <v>华北大区</v>
      </c>
      <c r="I4667">
        <v>50</v>
      </c>
      <c r="J4667">
        <v>0</v>
      </c>
      <c r="K4667" s="8">
        <f>VLOOKUP(C4667,'渗透率、续签率'!B:C,2,0)</f>
        <v>0.51800000000000002</v>
      </c>
      <c r="L4667" s="6">
        <f t="shared" si="433"/>
        <v>0</v>
      </c>
      <c r="M4667">
        <v>2</v>
      </c>
      <c r="N4667">
        <v>0</v>
      </c>
      <c r="O4667" s="24">
        <f t="shared" si="434"/>
        <v>0</v>
      </c>
      <c r="P4667" s="35">
        <f>VLOOKUP(E4667,'参数设置&amp;汇总'!O:X,10,0)</f>
        <v>0.25</v>
      </c>
      <c r="Q4667" s="37">
        <f t="shared" si="435"/>
        <v>0.5</v>
      </c>
      <c r="R4667">
        <v>0.85</v>
      </c>
      <c r="S4667" s="38">
        <f t="shared" si="436"/>
        <v>0.58823529411764708</v>
      </c>
      <c r="T4667" s="9">
        <f t="shared" si="437"/>
        <v>0.25470588235294117</v>
      </c>
      <c r="V4667" s="11"/>
    </row>
    <row r="4668" spans="2:22" ht="18">
      <c r="B4668" t="s">
        <v>550</v>
      </c>
      <c r="C4668" t="s">
        <v>12</v>
      </c>
      <c r="D4668" t="str">
        <f>VLOOKUP(G4668,Sheet1!J:K,2,0)</f>
        <v>C</v>
      </c>
      <c r="E4668" t="str">
        <f t="shared" si="432"/>
        <v>C语言培训</v>
      </c>
      <c r="F4668" t="str">
        <f>VLOOKUP(G4668,Sheet1!J:L,3,0)</f>
        <v>四川省</v>
      </c>
      <c r="G4668" t="s">
        <v>351</v>
      </c>
      <c r="H4668" s="2" t="str">
        <f>VLOOKUP(G4668,Sheet1!J:O,6,0)</f>
        <v>华北大区</v>
      </c>
      <c r="I4668">
        <v>71</v>
      </c>
      <c r="J4668">
        <v>1</v>
      </c>
      <c r="K4668" s="8">
        <f>VLOOKUP(C4668,'渗透率、续签率'!B:C,2,0)</f>
        <v>0.51800000000000002</v>
      </c>
      <c r="L4668" s="6">
        <f t="shared" si="433"/>
        <v>1.4084507042253521E-2</v>
      </c>
      <c r="M4668">
        <v>1</v>
      </c>
      <c r="N4668">
        <v>0</v>
      </c>
      <c r="O4668" s="24">
        <f t="shared" si="434"/>
        <v>0</v>
      </c>
      <c r="P4668" s="35">
        <f>VLOOKUP(E4668,'参数设置&amp;汇总'!O:X,10,0)</f>
        <v>0.25</v>
      </c>
      <c r="Q4668" s="37">
        <f t="shared" si="435"/>
        <v>0.25</v>
      </c>
      <c r="R4668">
        <v>0.85</v>
      </c>
      <c r="S4668" s="38">
        <f t="shared" si="436"/>
        <v>0.29411764705882354</v>
      </c>
      <c r="T4668" s="9">
        <f t="shared" si="437"/>
        <v>0.12735294117647059</v>
      </c>
      <c r="V4668" s="11"/>
    </row>
    <row r="4669" spans="2:22" ht="18">
      <c r="B4669" t="s">
        <v>550</v>
      </c>
      <c r="C4669" t="s">
        <v>12</v>
      </c>
      <c r="D4669" t="str">
        <f>VLOOKUP(G4669,Sheet1!J:K,2,0)</f>
        <v>C</v>
      </c>
      <c r="E4669" t="str">
        <f t="shared" si="432"/>
        <v>C语言培训</v>
      </c>
      <c r="F4669" t="str">
        <f>VLOOKUP(G4669,Sheet1!J:L,3,0)</f>
        <v>山东省</v>
      </c>
      <c r="G4669" t="s">
        <v>352</v>
      </c>
      <c r="H4669" s="2" t="str">
        <f>VLOOKUP(G4669,Sheet1!J:O,6,0)</f>
        <v>华北大区</v>
      </c>
      <c r="I4669">
        <v>124</v>
      </c>
      <c r="J4669">
        <v>0</v>
      </c>
      <c r="K4669" s="8">
        <f>VLOOKUP(C4669,'渗透率、续签率'!B:C,2,0)</f>
        <v>0.51800000000000002</v>
      </c>
      <c r="L4669" s="6">
        <f t="shared" si="433"/>
        <v>0</v>
      </c>
      <c r="M4669">
        <v>10</v>
      </c>
      <c r="N4669">
        <v>0</v>
      </c>
      <c r="O4669" s="24">
        <f t="shared" si="434"/>
        <v>0</v>
      </c>
      <c r="P4669" s="35">
        <f>VLOOKUP(E4669,'参数设置&amp;汇总'!O:X,10,0)</f>
        <v>0.25</v>
      </c>
      <c r="Q4669" s="37">
        <f t="shared" si="435"/>
        <v>2.5</v>
      </c>
      <c r="R4669">
        <v>0.85</v>
      </c>
      <c r="S4669" s="38">
        <f t="shared" si="436"/>
        <v>2.9411764705882355</v>
      </c>
      <c r="T4669" s="9">
        <f t="shared" si="437"/>
        <v>1.273529411764706</v>
      </c>
      <c r="U4669" s="1"/>
      <c r="V4669" s="11"/>
    </row>
    <row r="4670" spans="2:22" ht="18">
      <c r="B4670" t="s">
        <v>550</v>
      </c>
      <c r="C4670" t="s">
        <v>12</v>
      </c>
      <c r="D4670" t="str">
        <f>VLOOKUP(G4670,Sheet1!J:K,2,0)</f>
        <v>C</v>
      </c>
      <c r="E4670" t="str">
        <f t="shared" si="432"/>
        <v>C语言培训</v>
      </c>
      <c r="F4670" t="str">
        <f>VLOOKUP(G4670,Sheet1!J:L,3,0)</f>
        <v>广东省</v>
      </c>
      <c r="G4670" t="s">
        <v>353</v>
      </c>
      <c r="H4670" s="2" t="str">
        <f>VLOOKUP(G4670,Sheet1!J:O,6,0)</f>
        <v>华南大区</v>
      </c>
      <c r="I4670">
        <v>25</v>
      </c>
      <c r="J4670">
        <v>0</v>
      </c>
      <c r="K4670" s="8">
        <f>VLOOKUP(C4670,'渗透率、续签率'!B:C,2,0)</f>
        <v>0.51800000000000002</v>
      </c>
      <c r="L4670" s="6">
        <f t="shared" si="433"/>
        <v>0</v>
      </c>
      <c r="M4670">
        <v>4</v>
      </c>
      <c r="N4670">
        <v>0</v>
      </c>
      <c r="O4670" s="24">
        <f t="shared" si="434"/>
        <v>0</v>
      </c>
      <c r="P4670" s="35">
        <f>VLOOKUP(E4670,'参数设置&amp;汇总'!O:X,10,0)</f>
        <v>0.25</v>
      </c>
      <c r="Q4670" s="37">
        <f t="shared" si="435"/>
        <v>1</v>
      </c>
      <c r="R4670">
        <v>0.85</v>
      </c>
      <c r="S4670" s="38">
        <f t="shared" si="436"/>
        <v>1.1764705882352942</v>
      </c>
      <c r="T4670" s="9">
        <f t="shared" si="437"/>
        <v>0.50941176470588234</v>
      </c>
      <c r="U4670" s="1"/>
      <c r="V4670" s="11"/>
    </row>
    <row r="4671" spans="2:22" ht="18">
      <c r="B4671" t="s">
        <v>550</v>
      </c>
      <c r="C4671" t="s">
        <v>12</v>
      </c>
      <c r="D4671" t="str">
        <f>VLOOKUP(G4671,Sheet1!J:K,2,0)</f>
        <v>C</v>
      </c>
      <c r="E4671" t="str">
        <f t="shared" si="432"/>
        <v>C语言培训</v>
      </c>
      <c r="F4671" t="str">
        <f>VLOOKUP(G4671,Sheet1!J:L,3,0)</f>
        <v>四川省</v>
      </c>
      <c r="G4671" t="s">
        <v>355</v>
      </c>
      <c r="H4671" s="2" t="str">
        <f>VLOOKUP(G4671,Sheet1!J:O,6,0)</f>
        <v>华北大区</v>
      </c>
      <c r="I4671">
        <v>14</v>
      </c>
      <c r="J4671">
        <v>0</v>
      </c>
      <c r="K4671" s="8">
        <f>VLOOKUP(C4671,'渗透率、续签率'!B:C,2,0)</f>
        <v>0.51800000000000002</v>
      </c>
      <c r="L4671" s="6">
        <f t="shared" si="433"/>
        <v>0</v>
      </c>
      <c r="M4671">
        <v>0</v>
      </c>
      <c r="N4671">
        <v>0</v>
      </c>
      <c r="O4671" s="24" t="e">
        <f t="shared" si="434"/>
        <v>#DIV/0!</v>
      </c>
      <c r="P4671" s="35">
        <f>VLOOKUP(E4671,'参数设置&amp;汇总'!O:X,10,0)</f>
        <v>0.25</v>
      </c>
      <c r="Q4671" s="37">
        <f t="shared" si="435"/>
        <v>0</v>
      </c>
      <c r="R4671">
        <v>0.85</v>
      </c>
      <c r="S4671" s="38">
        <f t="shared" si="436"/>
        <v>0</v>
      </c>
      <c r="T4671" s="9">
        <f t="shared" si="437"/>
        <v>0</v>
      </c>
      <c r="V4671" s="11"/>
    </row>
    <row r="4672" spans="2:22" ht="18">
      <c r="B4672" t="s">
        <v>550</v>
      </c>
      <c r="C4672" t="s">
        <v>12</v>
      </c>
      <c r="D4672" t="str">
        <f>VLOOKUP(G4672,Sheet1!J:K,2,0)</f>
        <v>C</v>
      </c>
      <c r="E4672" t="str">
        <f t="shared" si="432"/>
        <v>C语言培训</v>
      </c>
      <c r="F4672" t="str">
        <f>VLOOKUP(G4672,Sheet1!J:L,3,0)</f>
        <v>浙江省</v>
      </c>
      <c r="G4672" t="s">
        <v>356</v>
      </c>
      <c r="H4672" s="2" t="str">
        <f>VLOOKUP(G4672,Sheet1!J:O,6,0)</f>
        <v>华南大区</v>
      </c>
      <c r="I4672">
        <v>6</v>
      </c>
      <c r="J4672">
        <v>0</v>
      </c>
      <c r="K4672" s="8">
        <f>VLOOKUP(C4672,'渗透率、续签率'!B:C,2,0)</f>
        <v>0.51800000000000002</v>
      </c>
      <c r="L4672" s="6">
        <f t="shared" si="433"/>
        <v>0</v>
      </c>
      <c r="M4672">
        <v>0</v>
      </c>
      <c r="N4672">
        <v>0</v>
      </c>
      <c r="O4672" s="24" t="e">
        <f t="shared" si="434"/>
        <v>#DIV/0!</v>
      </c>
      <c r="P4672" s="35">
        <f>VLOOKUP(E4672,'参数设置&amp;汇总'!O:X,10,0)</f>
        <v>0.25</v>
      </c>
      <c r="Q4672" s="37">
        <f t="shared" si="435"/>
        <v>0</v>
      </c>
      <c r="R4672">
        <v>0.85</v>
      </c>
      <c r="S4672" s="38">
        <f t="shared" si="436"/>
        <v>0</v>
      </c>
      <c r="T4672" s="9">
        <f t="shared" si="437"/>
        <v>0</v>
      </c>
      <c r="U4672" s="1"/>
      <c r="V4672" s="11"/>
    </row>
    <row r="4673" spans="2:22" ht="18">
      <c r="B4673" t="s">
        <v>550</v>
      </c>
      <c r="C4673" t="s">
        <v>12</v>
      </c>
      <c r="D4673" t="str">
        <f>VLOOKUP(G4673,Sheet1!J:K,2,0)</f>
        <v>C</v>
      </c>
      <c r="E4673" t="str">
        <f t="shared" si="432"/>
        <v>C语言培训</v>
      </c>
      <c r="F4673" t="str">
        <f>VLOOKUP(G4673,Sheet1!J:L,3,0)</f>
        <v>安徽省</v>
      </c>
      <c r="G4673" t="s">
        <v>357</v>
      </c>
      <c r="H4673" s="2" t="str">
        <f>VLOOKUP(G4673,Sheet1!J:O,6,0)</f>
        <v>华南大区</v>
      </c>
      <c r="I4673">
        <v>81</v>
      </c>
      <c r="J4673">
        <v>4</v>
      </c>
      <c r="K4673" s="8">
        <f>VLOOKUP(C4673,'渗透率、续签率'!B:C,2,0)</f>
        <v>0.51800000000000002</v>
      </c>
      <c r="L4673" s="6">
        <f t="shared" si="433"/>
        <v>4.9382716049382713E-2</v>
      </c>
      <c r="M4673">
        <v>7</v>
      </c>
      <c r="N4673">
        <v>4</v>
      </c>
      <c r="O4673" s="24">
        <f t="shared" si="434"/>
        <v>0.5714285714285714</v>
      </c>
      <c r="P4673" s="35">
        <f>VLOOKUP(E4673,'参数设置&amp;汇总'!O:X,10,0)</f>
        <v>0.25</v>
      </c>
      <c r="Q4673" s="37">
        <f t="shared" si="435"/>
        <v>4</v>
      </c>
      <c r="R4673">
        <v>0.85</v>
      </c>
      <c r="S4673" s="38">
        <f t="shared" si="436"/>
        <v>2.2682352941176469</v>
      </c>
      <c r="T4673" s="9">
        <f t="shared" si="437"/>
        <v>0.98214588235294109</v>
      </c>
      <c r="V4673" s="11"/>
    </row>
    <row r="4674" spans="2:22" ht="18">
      <c r="B4674" t="s">
        <v>550</v>
      </c>
      <c r="C4674" t="s">
        <v>12</v>
      </c>
      <c r="D4674" t="str">
        <f>VLOOKUP(G4674,Sheet1!J:K,2,0)</f>
        <v>B</v>
      </c>
      <c r="E4674" t="str">
        <f t="shared" si="432"/>
        <v>B语言培训</v>
      </c>
      <c r="F4674" t="str">
        <f>VLOOKUP(G4674,Sheet1!J:L,3,0)</f>
        <v>江苏省</v>
      </c>
      <c r="G4674" t="s">
        <v>80</v>
      </c>
      <c r="H4674" s="2" t="str">
        <f>VLOOKUP(G4674,Sheet1!J:O,6,0)</f>
        <v>华北大区</v>
      </c>
      <c r="I4674">
        <v>319</v>
      </c>
      <c r="J4674">
        <v>47</v>
      </c>
      <c r="K4674" s="8">
        <f>VLOOKUP(C4674,'渗透率、续签率'!B:C,2,0)</f>
        <v>0.51800000000000002</v>
      </c>
      <c r="L4674" s="6">
        <f t="shared" si="433"/>
        <v>0.14733542319749215</v>
      </c>
      <c r="M4674">
        <v>67</v>
      </c>
      <c r="N4674">
        <v>43</v>
      </c>
      <c r="O4674" s="24">
        <f t="shared" si="434"/>
        <v>0.64179104477611937</v>
      </c>
      <c r="P4674" s="35">
        <f>VLOOKUP(E4674,'参数设置&amp;汇总'!O:X,10,0)</f>
        <v>0.45</v>
      </c>
      <c r="Q4674" s="37">
        <f t="shared" si="435"/>
        <v>43</v>
      </c>
      <c r="R4674">
        <v>0.85</v>
      </c>
      <c r="S4674" s="38">
        <f t="shared" si="436"/>
        <v>24.383529411764705</v>
      </c>
      <c r="T4674" s="9">
        <f t="shared" si="437"/>
        <v>10.558068235294117</v>
      </c>
      <c r="U4674" s="1"/>
      <c r="V4674" s="11"/>
    </row>
    <row r="4675" spans="2:22" ht="18">
      <c r="B4675" t="s">
        <v>550</v>
      </c>
      <c r="C4675" t="s">
        <v>12</v>
      </c>
      <c r="D4675" t="str">
        <f>VLOOKUP(G4675,Sheet1!J:K,2,0)</f>
        <v>C</v>
      </c>
      <c r="E4675" t="str">
        <f t="shared" ref="E4675:E4738" si="438">D4675&amp;C4675</f>
        <v>C语言培训</v>
      </c>
      <c r="F4675" t="str">
        <f>VLOOKUP(G4675,Sheet1!J:L,3,0)</f>
        <v>广东省</v>
      </c>
      <c r="G4675" t="s">
        <v>358</v>
      </c>
      <c r="H4675" s="2" t="str">
        <f>VLOOKUP(G4675,Sheet1!J:O,6,0)</f>
        <v>华南大区</v>
      </c>
      <c r="I4675">
        <v>25</v>
      </c>
      <c r="J4675">
        <v>0</v>
      </c>
      <c r="K4675" s="8">
        <f>VLOOKUP(C4675,'渗透率、续签率'!B:C,2,0)</f>
        <v>0.51800000000000002</v>
      </c>
      <c r="L4675" s="6">
        <f t="shared" ref="L4675:L4738" si="439">J4675/I4675</f>
        <v>0</v>
      </c>
      <c r="M4675">
        <v>0</v>
      </c>
      <c r="N4675">
        <v>0</v>
      </c>
      <c r="O4675" s="24" t="e">
        <f t="shared" ref="O4675:O4738" si="440">N4675/M4675</f>
        <v>#DIV/0!</v>
      </c>
      <c r="P4675" s="35">
        <f>VLOOKUP(E4675,'参数设置&amp;汇总'!O:X,10,0)</f>
        <v>0.25</v>
      </c>
      <c r="Q4675" s="37">
        <f t="shared" ref="Q4675:Q4738" si="441">IF(P4675*M4675&gt;=N4675,M4675*P4675,N4675)</f>
        <v>0</v>
      </c>
      <c r="R4675">
        <v>0.85</v>
      </c>
      <c r="S4675" s="38">
        <f t="shared" ref="S4675:S4738" si="442">((1-K4675)*N4675+IF(Q4675-N4675&gt;0,Q4675-N4675,0))/R4675</f>
        <v>0</v>
      </c>
      <c r="T4675" s="9">
        <f t="shared" ref="T4675:T4738" si="443">S4675*0.433</f>
        <v>0</v>
      </c>
      <c r="U4675" s="1"/>
      <c r="V4675" s="11"/>
    </row>
    <row r="4676" spans="2:22" ht="18">
      <c r="B4676" t="s">
        <v>550</v>
      </c>
      <c r="C4676" t="s">
        <v>12</v>
      </c>
      <c r="D4676" t="str">
        <f>VLOOKUP(G4676,Sheet1!J:K,2,0)</f>
        <v>C</v>
      </c>
      <c r="E4676" t="str">
        <f t="shared" si="438"/>
        <v>C语言培训</v>
      </c>
      <c r="F4676" t="str">
        <f>VLOOKUP(G4676,Sheet1!J:L,3,0)</f>
        <v>湖北省</v>
      </c>
      <c r="G4676" t="s">
        <v>359</v>
      </c>
      <c r="H4676" s="2" t="str">
        <f>VLOOKUP(G4676,Sheet1!J:O,6,0)</f>
        <v>华南大区</v>
      </c>
      <c r="I4676">
        <v>40</v>
      </c>
      <c r="J4676">
        <v>0</v>
      </c>
      <c r="K4676" s="8">
        <f>VLOOKUP(C4676,'渗透率、续签率'!B:C,2,0)</f>
        <v>0.51800000000000002</v>
      </c>
      <c r="L4676" s="6">
        <f t="shared" si="439"/>
        <v>0</v>
      </c>
      <c r="M4676">
        <v>1</v>
      </c>
      <c r="N4676">
        <v>0</v>
      </c>
      <c r="O4676" s="24">
        <f t="shared" si="440"/>
        <v>0</v>
      </c>
      <c r="P4676" s="35">
        <f>VLOOKUP(E4676,'参数设置&amp;汇总'!O:X,10,0)</f>
        <v>0.25</v>
      </c>
      <c r="Q4676" s="37">
        <f t="shared" si="441"/>
        <v>0.25</v>
      </c>
      <c r="R4676">
        <v>0.85</v>
      </c>
      <c r="S4676" s="38">
        <f t="shared" si="442"/>
        <v>0.29411764705882354</v>
      </c>
      <c r="T4676" s="9">
        <f t="shared" si="443"/>
        <v>0.12735294117647059</v>
      </c>
      <c r="V4676" s="11"/>
    </row>
    <row r="4677" spans="2:22" ht="18">
      <c r="B4677" t="s">
        <v>550</v>
      </c>
      <c r="C4677" t="s">
        <v>12</v>
      </c>
      <c r="D4677" t="str">
        <f>VLOOKUP(G4677,Sheet1!J:K,2,0)</f>
        <v>C</v>
      </c>
      <c r="E4677" t="str">
        <f t="shared" si="438"/>
        <v>C语言培训</v>
      </c>
      <c r="F4677" t="str">
        <f>VLOOKUP(G4677,Sheet1!J:L,3,0)</f>
        <v>湖北省</v>
      </c>
      <c r="G4677" t="s">
        <v>360</v>
      </c>
      <c r="H4677" s="2" t="str">
        <f>VLOOKUP(G4677,Sheet1!J:O,6,0)</f>
        <v>华南大区</v>
      </c>
      <c r="I4677">
        <v>25</v>
      </c>
      <c r="J4677">
        <v>0</v>
      </c>
      <c r="K4677" s="8">
        <f>VLOOKUP(C4677,'渗透率、续签率'!B:C,2,0)</f>
        <v>0.51800000000000002</v>
      </c>
      <c r="L4677" s="6">
        <f t="shared" si="439"/>
        <v>0</v>
      </c>
      <c r="M4677">
        <v>1</v>
      </c>
      <c r="N4677">
        <v>0</v>
      </c>
      <c r="O4677" s="24">
        <f t="shared" si="440"/>
        <v>0</v>
      </c>
      <c r="P4677" s="35">
        <f>VLOOKUP(E4677,'参数设置&amp;汇总'!O:X,10,0)</f>
        <v>0.25</v>
      </c>
      <c r="Q4677" s="37">
        <f t="shared" si="441"/>
        <v>0.25</v>
      </c>
      <c r="R4677">
        <v>0.85</v>
      </c>
      <c r="S4677" s="38">
        <f t="shared" si="442"/>
        <v>0.29411764705882354</v>
      </c>
      <c r="T4677" s="9">
        <f t="shared" si="443"/>
        <v>0.12735294117647059</v>
      </c>
      <c r="V4677" s="11"/>
    </row>
    <row r="4678" spans="2:22" ht="18">
      <c r="B4678" t="s">
        <v>550</v>
      </c>
      <c r="C4678" t="s">
        <v>12</v>
      </c>
      <c r="D4678" t="str">
        <f>VLOOKUP(G4678,Sheet1!J:K,2,0)</f>
        <v>C</v>
      </c>
      <c r="E4678" t="str">
        <f t="shared" si="438"/>
        <v>C语言培训</v>
      </c>
      <c r="F4678" t="str">
        <f>VLOOKUP(G4678,Sheet1!J:L,3,0)</f>
        <v>福建省</v>
      </c>
      <c r="G4678" t="s">
        <v>361</v>
      </c>
      <c r="H4678" s="2" t="str">
        <f>VLOOKUP(G4678,Sheet1!J:O,6,0)</f>
        <v>华南大区</v>
      </c>
      <c r="I4678">
        <v>43</v>
      </c>
      <c r="J4678">
        <v>3</v>
      </c>
      <c r="K4678" s="8">
        <f>VLOOKUP(C4678,'渗透率、续签率'!B:C,2,0)</f>
        <v>0.51800000000000002</v>
      </c>
      <c r="L4678" s="6">
        <f t="shared" si="439"/>
        <v>6.9767441860465115E-2</v>
      </c>
      <c r="M4678">
        <v>7</v>
      </c>
      <c r="N4678">
        <v>3</v>
      </c>
      <c r="O4678" s="24">
        <f t="shared" si="440"/>
        <v>0.42857142857142855</v>
      </c>
      <c r="P4678" s="35">
        <f>VLOOKUP(E4678,'参数设置&amp;汇总'!O:X,10,0)</f>
        <v>0.25</v>
      </c>
      <c r="Q4678" s="37">
        <f t="shared" si="441"/>
        <v>3</v>
      </c>
      <c r="R4678">
        <v>0.85</v>
      </c>
      <c r="S4678" s="38">
        <f t="shared" si="442"/>
        <v>1.7011764705882353</v>
      </c>
      <c r="T4678" s="9">
        <f t="shared" si="443"/>
        <v>0.73660941176470585</v>
      </c>
      <c r="V4678" s="11"/>
    </row>
    <row r="4679" spans="2:22" ht="18">
      <c r="B4679" t="s">
        <v>550</v>
      </c>
      <c r="C4679" t="s">
        <v>12</v>
      </c>
      <c r="D4679" t="str">
        <f>VLOOKUP(G4679,Sheet1!J:K,2,0)</f>
        <v>C</v>
      </c>
      <c r="E4679" t="str">
        <f t="shared" si="438"/>
        <v>C语言培训</v>
      </c>
      <c r="F4679" t="str">
        <f>VLOOKUP(G4679,Sheet1!J:L,3,0)</f>
        <v>山东省</v>
      </c>
      <c r="G4679" t="s">
        <v>362</v>
      </c>
      <c r="H4679" s="2" t="str">
        <f>VLOOKUP(G4679,Sheet1!J:O,6,0)</f>
        <v>华北大区</v>
      </c>
      <c r="I4679">
        <v>182</v>
      </c>
      <c r="J4679">
        <v>0</v>
      </c>
      <c r="K4679" s="8">
        <f>VLOOKUP(C4679,'渗透率、续签率'!B:C,2,0)</f>
        <v>0.51800000000000002</v>
      </c>
      <c r="L4679" s="6">
        <f t="shared" si="439"/>
        <v>0</v>
      </c>
      <c r="M4679">
        <v>2</v>
      </c>
      <c r="N4679">
        <v>0</v>
      </c>
      <c r="O4679" s="24">
        <f t="shared" si="440"/>
        <v>0</v>
      </c>
      <c r="P4679" s="35">
        <f>VLOOKUP(E4679,'参数设置&amp;汇总'!O:X,10,0)</f>
        <v>0.25</v>
      </c>
      <c r="Q4679" s="37">
        <f t="shared" si="441"/>
        <v>0.5</v>
      </c>
      <c r="R4679">
        <v>0.85</v>
      </c>
      <c r="S4679" s="38">
        <f t="shared" si="442"/>
        <v>0.58823529411764708</v>
      </c>
      <c r="T4679" s="9">
        <f t="shared" si="443"/>
        <v>0.25470588235294117</v>
      </c>
      <c r="V4679" s="11"/>
    </row>
    <row r="4680" spans="2:22" ht="18">
      <c r="B4680" t="s">
        <v>550</v>
      </c>
      <c r="C4680" t="s">
        <v>12</v>
      </c>
      <c r="D4680" t="str">
        <f>VLOOKUP(G4680,Sheet1!J:K,2,0)</f>
        <v>C</v>
      </c>
      <c r="E4680" t="str">
        <f t="shared" si="438"/>
        <v>C语言培训</v>
      </c>
      <c r="F4680" t="str">
        <f>VLOOKUP(G4680,Sheet1!J:L,3,0)</f>
        <v>江西省</v>
      </c>
      <c r="G4680" t="s">
        <v>363</v>
      </c>
      <c r="H4680" s="2" t="str">
        <f>VLOOKUP(G4680,Sheet1!J:O,6,0)</f>
        <v>华南大区</v>
      </c>
      <c r="I4680">
        <v>18</v>
      </c>
      <c r="J4680">
        <v>0</v>
      </c>
      <c r="K4680" s="8">
        <f>VLOOKUP(C4680,'渗透率、续签率'!B:C,2,0)</f>
        <v>0.51800000000000002</v>
      </c>
      <c r="L4680" s="6">
        <f t="shared" si="439"/>
        <v>0</v>
      </c>
      <c r="M4680">
        <v>0</v>
      </c>
      <c r="N4680">
        <v>0</v>
      </c>
      <c r="O4680" s="24" t="e">
        <f t="shared" si="440"/>
        <v>#DIV/0!</v>
      </c>
      <c r="P4680" s="35">
        <f>VLOOKUP(E4680,'参数设置&amp;汇总'!O:X,10,0)</f>
        <v>0.25</v>
      </c>
      <c r="Q4680" s="37">
        <f t="shared" si="441"/>
        <v>0</v>
      </c>
      <c r="R4680">
        <v>0.85</v>
      </c>
      <c r="S4680" s="38">
        <f t="shared" si="442"/>
        <v>0</v>
      </c>
      <c r="T4680" s="9">
        <f t="shared" si="443"/>
        <v>0</v>
      </c>
      <c r="U4680" s="1"/>
      <c r="V4680" s="11"/>
    </row>
    <row r="4681" spans="2:22" ht="18">
      <c r="B4681" t="s">
        <v>550</v>
      </c>
      <c r="C4681" t="s">
        <v>12</v>
      </c>
      <c r="D4681" t="str">
        <f>VLOOKUP(G4681,Sheet1!J:K,2,0)</f>
        <v>C</v>
      </c>
      <c r="E4681" t="str">
        <f t="shared" si="438"/>
        <v>C语言培训</v>
      </c>
      <c r="F4681" t="str">
        <f>VLOOKUP(G4681,Sheet1!J:L,3,0)</f>
        <v>辽宁省</v>
      </c>
      <c r="G4681" t="s">
        <v>364</v>
      </c>
      <c r="H4681" s="2" t="str">
        <f>VLOOKUP(G4681,Sheet1!J:O,6,0)</f>
        <v>华北大区</v>
      </c>
      <c r="I4681">
        <v>81</v>
      </c>
      <c r="J4681">
        <v>1</v>
      </c>
      <c r="K4681" s="8">
        <f>VLOOKUP(C4681,'渗透率、续签率'!B:C,2,0)</f>
        <v>0.51800000000000002</v>
      </c>
      <c r="L4681" s="6">
        <f t="shared" si="439"/>
        <v>1.2345679012345678E-2</v>
      </c>
      <c r="M4681">
        <v>0</v>
      </c>
      <c r="N4681">
        <v>0</v>
      </c>
      <c r="O4681" s="24" t="e">
        <f t="shared" si="440"/>
        <v>#DIV/0!</v>
      </c>
      <c r="P4681" s="35">
        <f>VLOOKUP(E4681,'参数设置&amp;汇总'!O:X,10,0)</f>
        <v>0.25</v>
      </c>
      <c r="Q4681" s="37">
        <f t="shared" si="441"/>
        <v>0</v>
      </c>
      <c r="R4681">
        <v>0.85</v>
      </c>
      <c r="S4681" s="38">
        <f t="shared" si="442"/>
        <v>0</v>
      </c>
      <c r="T4681" s="9">
        <f t="shared" si="443"/>
        <v>0</v>
      </c>
      <c r="V4681" s="11"/>
    </row>
    <row r="4682" spans="2:22" ht="18">
      <c r="B4682" t="s">
        <v>550</v>
      </c>
      <c r="C4682" t="s">
        <v>12</v>
      </c>
      <c r="D4682" t="str">
        <f>VLOOKUP(G4682,Sheet1!J:K,2,0)</f>
        <v>C</v>
      </c>
      <c r="E4682" t="str">
        <f t="shared" si="438"/>
        <v>C语言培训</v>
      </c>
      <c r="F4682" t="str">
        <f>VLOOKUP(G4682,Sheet1!J:L,3,0)</f>
        <v>辽宁省</v>
      </c>
      <c r="G4682" t="s">
        <v>365</v>
      </c>
      <c r="H4682" s="2" t="str">
        <f>VLOOKUP(G4682,Sheet1!J:O,6,0)</f>
        <v>华北大区</v>
      </c>
      <c r="I4682">
        <v>57</v>
      </c>
      <c r="J4682">
        <v>0</v>
      </c>
      <c r="K4682" s="8">
        <f>VLOOKUP(C4682,'渗透率、续签率'!B:C,2,0)</f>
        <v>0.51800000000000002</v>
      </c>
      <c r="L4682" s="6">
        <f t="shared" si="439"/>
        <v>0</v>
      </c>
      <c r="M4682">
        <v>3</v>
      </c>
      <c r="N4682">
        <v>0</v>
      </c>
      <c r="O4682" s="24">
        <f t="shared" si="440"/>
        <v>0</v>
      </c>
      <c r="P4682" s="35">
        <f>VLOOKUP(E4682,'参数设置&amp;汇总'!O:X,10,0)</f>
        <v>0.25</v>
      </c>
      <c r="Q4682" s="37">
        <f t="shared" si="441"/>
        <v>0.75</v>
      </c>
      <c r="R4682">
        <v>0.85</v>
      </c>
      <c r="S4682" s="38">
        <f t="shared" si="442"/>
        <v>0.88235294117647056</v>
      </c>
      <c r="T4682" s="9">
        <f t="shared" si="443"/>
        <v>0.38205882352941173</v>
      </c>
      <c r="V4682" s="11"/>
    </row>
    <row r="4683" spans="2:22" ht="18">
      <c r="B4683" t="s">
        <v>550</v>
      </c>
      <c r="C4683" t="s">
        <v>12</v>
      </c>
      <c r="D4683" t="str">
        <f>VLOOKUP(G4683,Sheet1!J:K,2,0)</f>
        <v>C</v>
      </c>
      <c r="E4683" t="str">
        <f t="shared" si="438"/>
        <v>C语言培训</v>
      </c>
      <c r="F4683" t="str">
        <f>VLOOKUP(G4683,Sheet1!J:L,3,0)</f>
        <v>安徽省</v>
      </c>
      <c r="G4683" t="s">
        <v>366</v>
      </c>
      <c r="H4683" s="2" t="str">
        <f>VLOOKUP(G4683,Sheet1!J:O,6,0)</f>
        <v>华南大区</v>
      </c>
      <c r="I4683">
        <v>40</v>
      </c>
      <c r="J4683">
        <v>0</v>
      </c>
      <c r="K4683" s="8">
        <f>VLOOKUP(C4683,'渗透率、续签率'!B:C,2,0)</f>
        <v>0.51800000000000002</v>
      </c>
      <c r="L4683" s="6">
        <f t="shared" si="439"/>
        <v>0</v>
      </c>
      <c r="M4683">
        <v>5</v>
      </c>
      <c r="N4683">
        <v>0</v>
      </c>
      <c r="O4683" s="24">
        <f t="shared" si="440"/>
        <v>0</v>
      </c>
      <c r="P4683" s="35">
        <f>VLOOKUP(E4683,'参数设置&amp;汇总'!O:X,10,0)</f>
        <v>0.25</v>
      </c>
      <c r="Q4683" s="37">
        <f t="shared" si="441"/>
        <v>1.25</v>
      </c>
      <c r="R4683">
        <v>0.85</v>
      </c>
      <c r="S4683" s="38">
        <f t="shared" si="442"/>
        <v>1.4705882352941178</v>
      </c>
      <c r="T4683" s="9">
        <f t="shared" si="443"/>
        <v>0.63676470588235301</v>
      </c>
      <c r="U4683" s="1"/>
      <c r="V4683" s="11"/>
    </row>
    <row r="4684" spans="2:22" ht="18">
      <c r="B4684" t="s">
        <v>550</v>
      </c>
      <c r="C4684" t="s">
        <v>12</v>
      </c>
      <c r="D4684" t="str">
        <f>VLOOKUP(G4684,Sheet1!J:K,2,0)</f>
        <v>C</v>
      </c>
      <c r="E4684" t="str">
        <f t="shared" si="438"/>
        <v>C语言培训</v>
      </c>
      <c r="F4684" t="str">
        <f>VLOOKUP(G4684,Sheet1!J:L,3,0)</f>
        <v>河北省</v>
      </c>
      <c r="G4684" t="s">
        <v>367</v>
      </c>
      <c r="H4684" s="2" t="str">
        <f>VLOOKUP(G4684,Sheet1!J:O,6,0)</f>
        <v>华北大区</v>
      </c>
      <c r="I4684">
        <v>49</v>
      </c>
      <c r="J4684">
        <v>0</v>
      </c>
      <c r="K4684" s="8">
        <f>VLOOKUP(C4684,'渗透率、续签率'!B:C,2,0)</f>
        <v>0.51800000000000002</v>
      </c>
      <c r="L4684" s="6">
        <f t="shared" si="439"/>
        <v>0</v>
      </c>
      <c r="M4684">
        <v>2</v>
      </c>
      <c r="N4684">
        <v>0</v>
      </c>
      <c r="O4684" s="24">
        <f t="shared" si="440"/>
        <v>0</v>
      </c>
      <c r="P4684" s="35">
        <f>VLOOKUP(E4684,'参数设置&amp;汇总'!O:X,10,0)</f>
        <v>0.25</v>
      </c>
      <c r="Q4684" s="37">
        <f t="shared" si="441"/>
        <v>0.5</v>
      </c>
      <c r="R4684">
        <v>0.85</v>
      </c>
      <c r="S4684" s="38">
        <f t="shared" si="442"/>
        <v>0.58823529411764708</v>
      </c>
      <c r="T4684" s="9">
        <f t="shared" si="443"/>
        <v>0.25470588235294117</v>
      </c>
      <c r="V4684" s="11"/>
    </row>
    <row r="4685" spans="2:22" ht="18">
      <c r="B4685" t="s">
        <v>550</v>
      </c>
      <c r="C4685" t="s">
        <v>12</v>
      </c>
      <c r="D4685" t="str">
        <f>VLOOKUP(G4685,Sheet1!J:K,2,0)</f>
        <v>C</v>
      </c>
      <c r="E4685" t="str">
        <f t="shared" si="438"/>
        <v>C语言培训</v>
      </c>
      <c r="F4685" t="str">
        <f>VLOOKUP(G4685,Sheet1!J:L,3,0)</f>
        <v>湖南省</v>
      </c>
      <c r="G4685" t="s">
        <v>368</v>
      </c>
      <c r="H4685" s="2" t="str">
        <f>VLOOKUP(G4685,Sheet1!J:O,6,0)</f>
        <v>华南大区</v>
      </c>
      <c r="I4685">
        <v>80</v>
      </c>
      <c r="J4685">
        <v>0</v>
      </c>
      <c r="K4685" s="8">
        <f>VLOOKUP(C4685,'渗透率、续签率'!B:C,2,0)</f>
        <v>0.51800000000000002</v>
      </c>
      <c r="L4685" s="6">
        <f t="shared" si="439"/>
        <v>0</v>
      </c>
      <c r="M4685">
        <v>4</v>
      </c>
      <c r="N4685">
        <v>0</v>
      </c>
      <c r="O4685" s="24">
        <f t="shared" si="440"/>
        <v>0</v>
      </c>
      <c r="P4685" s="35">
        <f>VLOOKUP(E4685,'参数设置&amp;汇总'!O:X,10,0)</f>
        <v>0.25</v>
      </c>
      <c r="Q4685" s="37">
        <f t="shared" si="441"/>
        <v>1</v>
      </c>
      <c r="R4685">
        <v>0.85</v>
      </c>
      <c r="S4685" s="38">
        <f t="shared" si="442"/>
        <v>1.1764705882352942</v>
      </c>
      <c r="T4685" s="9">
        <f t="shared" si="443"/>
        <v>0.50941176470588234</v>
      </c>
      <c r="V4685" s="11"/>
    </row>
    <row r="4686" spans="2:22" ht="18">
      <c r="B4686" t="s">
        <v>550</v>
      </c>
      <c r="C4686" t="s">
        <v>12</v>
      </c>
      <c r="D4686" t="str">
        <f>VLOOKUP(G4686,Sheet1!J:K,2,0)</f>
        <v>C</v>
      </c>
      <c r="E4686" t="str">
        <f t="shared" si="438"/>
        <v>C语言培训</v>
      </c>
      <c r="F4686" t="str">
        <f>VLOOKUP(G4686,Sheet1!J:L,3,0)</f>
        <v>浙江省</v>
      </c>
      <c r="G4686" t="s">
        <v>369</v>
      </c>
      <c r="H4686" s="2" t="str">
        <f>VLOOKUP(G4686,Sheet1!J:O,6,0)</f>
        <v>华南大区</v>
      </c>
      <c r="I4686">
        <v>31</v>
      </c>
      <c r="J4686">
        <v>0</v>
      </c>
      <c r="K4686" s="8">
        <f>VLOOKUP(C4686,'渗透率、续签率'!B:C,2,0)</f>
        <v>0.51800000000000002</v>
      </c>
      <c r="L4686" s="6">
        <f t="shared" si="439"/>
        <v>0</v>
      </c>
      <c r="M4686">
        <v>1</v>
      </c>
      <c r="N4686">
        <v>0</v>
      </c>
      <c r="O4686" s="24">
        <f t="shared" si="440"/>
        <v>0</v>
      </c>
      <c r="P4686" s="35">
        <f>VLOOKUP(E4686,'参数设置&amp;汇总'!O:X,10,0)</f>
        <v>0.25</v>
      </c>
      <c r="Q4686" s="37">
        <f t="shared" si="441"/>
        <v>0.25</v>
      </c>
      <c r="R4686">
        <v>0.85</v>
      </c>
      <c r="S4686" s="38">
        <f t="shared" si="442"/>
        <v>0.29411764705882354</v>
      </c>
      <c r="T4686" s="9">
        <f t="shared" si="443"/>
        <v>0.12735294117647059</v>
      </c>
      <c r="U4686" s="1"/>
      <c r="V4686" s="11"/>
    </row>
    <row r="4687" spans="2:22" ht="18">
      <c r="B4687" t="s">
        <v>550</v>
      </c>
      <c r="C4687" t="s">
        <v>12</v>
      </c>
      <c r="D4687" t="str">
        <f>VLOOKUP(G4687,Sheet1!J:K,2,0)</f>
        <v>C</v>
      </c>
      <c r="E4687" t="str">
        <f t="shared" si="438"/>
        <v>C语言培训</v>
      </c>
      <c r="F4687" t="str">
        <f>VLOOKUP(G4687,Sheet1!J:L,3,0)</f>
        <v>湖北省</v>
      </c>
      <c r="G4687" t="s">
        <v>370</v>
      </c>
      <c r="H4687" s="2" t="str">
        <f>VLOOKUP(G4687,Sheet1!J:O,6,0)</f>
        <v>华南大区</v>
      </c>
      <c r="I4687">
        <v>100</v>
      </c>
      <c r="J4687">
        <v>0</v>
      </c>
      <c r="K4687" s="8">
        <f>VLOOKUP(C4687,'渗透率、续签率'!B:C,2,0)</f>
        <v>0.51800000000000002</v>
      </c>
      <c r="L4687" s="6">
        <f t="shared" si="439"/>
        <v>0</v>
      </c>
      <c r="M4687">
        <v>0</v>
      </c>
      <c r="N4687">
        <v>0</v>
      </c>
      <c r="O4687" s="24" t="e">
        <f t="shared" si="440"/>
        <v>#DIV/0!</v>
      </c>
      <c r="P4687" s="35">
        <f>VLOOKUP(E4687,'参数设置&amp;汇总'!O:X,10,0)</f>
        <v>0.25</v>
      </c>
      <c r="Q4687" s="37">
        <f t="shared" si="441"/>
        <v>0</v>
      </c>
      <c r="R4687">
        <v>0.85</v>
      </c>
      <c r="S4687" s="38">
        <f t="shared" si="442"/>
        <v>0</v>
      </c>
      <c r="T4687" s="9">
        <f t="shared" si="443"/>
        <v>0</v>
      </c>
      <c r="V4687" s="11"/>
    </row>
    <row r="4688" spans="2:22" ht="18">
      <c r="B4688" t="s">
        <v>550</v>
      </c>
      <c r="C4688" t="s">
        <v>12</v>
      </c>
      <c r="D4688" t="str">
        <f>VLOOKUP(G4688,Sheet1!J:K,2,0)</f>
        <v>C</v>
      </c>
      <c r="E4688" t="str">
        <f t="shared" si="438"/>
        <v>C语言培训</v>
      </c>
      <c r="F4688" t="str">
        <f>VLOOKUP(G4688,Sheet1!J:L,3,0)</f>
        <v>云南省</v>
      </c>
      <c r="G4688" t="s">
        <v>371</v>
      </c>
      <c r="H4688" s="2" t="str">
        <f>VLOOKUP(G4688,Sheet1!J:O,6,0)</f>
        <v>华南大区</v>
      </c>
      <c r="I4688">
        <v>12</v>
      </c>
      <c r="J4688">
        <v>0</v>
      </c>
      <c r="K4688" s="8">
        <f>VLOOKUP(C4688,'渗透率、续签率'!B:C,2,0)</f>
        <v>0.51800000000000002</v>
      </c>
      <c r="L4688" s="6">
        <f t="shared" si="439"/>
        <v>0</v>
      </c>
      <c r="M4688">
        <v>0</v>
      </c>
      <c r="N4688">
        <v>0</v>
      </c>
      <c r="O4688" s="24" t="e">
        <f t="shared" si="440"/>
        <v>#DIV/0!</v>
      </c>
      <c r="P4688" s="35">
        <f>VLOOKUP(E4688,'参数设置&amp;汇总'!O:X,10,0)</f>
        <v>0.25</v>
      </c>
      <c r="Q4688" s="37">
        <f t="shared" si="441"/>
        <v>0</v>
      </c>
      <c r="R4688">
        <v>0.85</v>
      </c>
      <c r="S4688" s="38">
        <f t="shared" si="442"/>
        <v>0</v>
      </c>
      <c r="T4688" s="9">
        <f t="shared" si="443"/>
        <v>0</v>
      </c>
      <c r="V4688" s="11"/>
    </row>
    <row r="4689" spans="2:22" ht="18">
      <c r="B4689" t="s">
        <v>550</v>
      </c>
      <c r="C4689" t="s">
        <v>12</v>
      </c>
      <c r="D4689" t="str">
        <f>VLOOKUP(G4689,Sheet1!J:K,2,0)</f>
        <v>C</v>
      </c>
      <c r="E4689" t="str">
        <f t="shared" si="438"/>
        <v>C语言培训</v>
      </c>
      <c r="F4689" t="str">
        <f>VLOOKUP(G4689,Sheet1!J:L,3,0)</f>
        <v>青海省</v>
      </c>
      <c r="G4689" t="s">
        <v>372</v>
      </c>
      <c r="H4689" s="2" t="str">
        <f>VLOOKUP(G4689,Sheet1!J:O,6,0)</f>
        <v>华北大区</v>
      </c>
      <c r="I4689">
        <v>11</v>
      </c>
      <c r="J4689">
        <v>0</v>
      </c>
      <c r="K4689" s="8">
        <f>VLOOKUP(C4689,'渗透率、续签率'!B:C,2,0)</f>
        <v>0.51800000000000002</v>
      </c>
      <c r="L4689" s="6">
        <f t="shared" si="439"/>
        <v>0</v>
      </c>
      <c r="M4689">
        <v>1</v>
      </c>
      <c r="N4689">
        <v>0</v>
      </c>
      <c r="O4689" s="24">
        <f t="shared" si="440"/>
        <v>0</v>
      </c>
      <c r="P4689" s="35">
        <f>VLOOKUP(E4689,'参数设置&amp;汇总'!O:X,10,0)</f>
        <v>0.25</v>
      </c>
      <c r="Q4689" s="37">
        <f t="shared" si="441"/>
        <v>0.25</v>
      </c>
      <c r="R4689">
        <v>0.85</v>
      </c>
      <c r="S4689" s="38">
        <f t="shared" si="442"/>
        <v>0.29411764705882354</v>
      </c>
      <c r="T4689" s="9">
        <f t="shared" si="443"/>
        <v>0.12735294117647059</v>
      </c>
      <c r="V4689" s="11"/>
    </row>
    <row r="4690" spans="2:22" ht="18">
      <c r="B4690" t="s">
        <v>550</v>
      </c>
      <c r="C4690" t="s">
        <v>12</v>
      </c>
      <c r="D4690" t="str">
        <f>VLOOKUP(G4690,Sheet1!J:K,2,0)</f>
        <v>B</v>
      </c>
      <c r="E4690" t="str">
        <f t="shared" si="438"/>
        <v>B语言培训</v>
      </c>
      <c r="F4690" t="str">
        <f>VLOOKUP(G4690,Sheet1!J:L,3,0)</f>
        <v>陕西省</v>
      </c>
      <c r="G4690" t="s">
        <v>82</v>
      </c>
      <c r="H4690" s="2" t="str">
        <f>VLOOKUP(G4690,Sheet1!J:O,6,0)</f>
        <v>华北大区</v>
      </c>
      <c r="I4690">
        <v>300</v>
      </c>
      <c r="J4690">
        <v>55</v>
      </c>
      <c r="K4690" s="8">
        <f>VLOOKUP(C4690,'渗透率、续签率'!B:C,2,0)</f>
        <v>0.51800000000000002</v>
      </c>
      <c r="L4690" s="6">
        <f t="shared" si="439"/>
        <v>0.18333333333333332</v>
      </c>
      <c r="M4690">
        <v>121</v>
      </c>
      <c r="N4690">
        <v>51</v>
      </c>
      <c r="O4690" s="24">
        <f t="shared" si="440"/>
        <v>0.42148760330578511</v>
      </c>
      <c r="P4690" s="35">
        <f>VLOOKUP(E4690,'参数设置&amp;汇总'!O:X,10,0)</f>
        <v>0.45</v>
      </c>
      <c r="Q4690" s="37">
        <f t="shared" si="441"/>
        <v>54.45</v>
      </c>
      <c r="R4690">
        <v>0.85</v>
      </c>
      <c r="S4690" s="38">
        <f t="shared" si="442"/>
        <v>32.97882352941177</v>
      </c>
      <c r="T4690" s="9">
        <f t="shared" si="443"/>
        <v>14.279830588235296</v>
      </c>
      <c r="V4690" s="11"/>
    </row>
    <row r="4691" spans="2:22" ht="18">
      <c r="B4691" t="s">
        <v>550</v>
      </c>
      <c r="C4691" t="s">
        <v>12</v>
      </c>
      <c r="D4691" t="str">
        <f>VLOOKUP(G4691,Sheet1!J:K,2,0)</f>
        <v>C</v>
      </c>
      <c r="E4691" t="str">
        <f t="shared" si="438"/>
        <v>C语言培训</v>
      </c>
      <c r="F4691" t="str">
        <f>VLOOKUP(G4691,Sheet1!J:L,3,0)</f>
        <v>河南省</v>
      </c>
      <c r="G4691" t="s">
        <v>373</v>
      </c>
      <c r="H4691" s="2" t="str">
        <f>VLOOKUP(G4691,Sheet1!J:O,6,0)</f>
        <v>华北大区</v>
      </c>
      <c r="I4691">
        <v>124</v>
      </c>
      <c r="J4691">
        <v>0</v>
      </c>
      <c r="K4691" s="8">
        <f>VLOOKUP(C4691,'渗透率、续签率'!B:C,2,0)</f>
        <v>0.51800000000000002</v>
      </c>
      <c r="L4691" s="6">
        <f t="shared" si="439"/>
        <v>0</v>
      </c>
      <c r="M4691">
        <v>12</v>
      </c>
      <c r="N4691">
        <v>0</v>
      </c>
      <c r="O4691" s="24">
        <f t="shared" si="440"/>
        <v>0</v>
      </c>
      <c r="P4691" s="35">
        <f>VLOOKUP(E4691,'参数设置&amp;汇总'!O:X,10,0)</f>
        <v>0.25</v>
      </c>
      <c r="Q4691" s="37">
        <f t="shared" si="441"/>
        <v>3</v>
      </c>
      <c r="R4691">
        <v>0.85</v>
      </c>
      <c r="S4691" s="38">
        <f t="shared" si="442"/>
        <v>3.5294117647058822</v>
      </c>
      <c r="T4691" s="9">
        <f t="shared" si="443"/>
        <v>1.5282352941176469</v>
      </c>
      <c r="V4691" s="11"/>
    </row>
    <row r="4692" spans="2:22" ht="18">
      <c r="B4692" t="s">
        <v>550</v>
      </c>
      <c r="C4692" t="s">
        <v>12</v>
      </c>
      <c r="D4692" t="str">
        <f>VLOOKUP(G4692,Sheet1!J:K,2,0)</f>
        <v>C</v>
      </c>
      <c r="E4692" t="str">
        <f t="shared" si="438"/>
        <v>C语言培训</v>
      </c>
      <c r="F4692" t="str">
        <f>VLOOKUP(G4692,Sheet1!J:L,3,0)</f>
        <v>广西壮族自治区</v>
      </c>
      <c r="G4692" t="s">
        <v>374</v>
      </c>
      <c r="H4692" s="2" t="str">
        <f>VLOOKUP(G4692,Sheet1!J:O,6,0)</f>
        <v>华南大区</v>
      </c>
      <c r="I4692">
        <v>13</v>
      </c>
      <c r="J4692">
        <v>0</v>
      </c>
      <c r="K4692" s="8">
        <f>VLOOKUP(C4692,'渗透率、续签率'!B:C,2,0)</f>
        <v>0.51800000000000002</v>
      </c>
      <c r="L4692" s="6">
        <f t="shared" si="439"/>
        <v>0</v>
      </c>
      <c r="M4692">
        <v>0</v>
      </c>
      <c r="N4692">
        <v>0</v>
      </c>
      <c r="O4692" s="24" t="e">
        <f t="shared" si="440"/>
        <v>#DIV/0!</v>
      </c>
      <c r="P4692" s="35">
        <f>VLOOKUP(E4692,'参数设置&amp;汇总'!O:X,10,0)</f>
        <v>0.25</v>
      </c>
      <c r="Q4692" s="37">
        <f t="shared" si="441"/>
        <v>0</v>
      </c>
      <c r="R4692">
        <v>0.85</v>
      </c>
      <c r="S4692" s="38">
        <f t="shared" si="442"/>
        <v>0</v>
      </c>
      <c r="T4692" s="9">
        <f t="shared" si="443"/>
        <v>0</v>
      </c>
      <c r="V4692" s="11"/>
    </row>
    <row r="4693" spans="2:22" ht="18">
      <c r="B4693" t="s">
        <v>550</v>
      </c>
      <c r="C4693" t="s">
        <v>12</v>
      </c>
      <c r="D4693" t="str">
        <f>VLOOKUP(G4693,Sheet1!J:K,2,0)</f>
        <v>C</v>
      </c>
      <c r="E4693" t="str">
        <f t="shared" si="438"/>
        <v>C语言培训</v>
      </c>
      <c r="F4693" t="str">
        <f>VLOOKUP(G4693,Sheet1!J:L,3,0)</f>
        <v>贵州省</v>
      </c>
      <c r="G4693" t="s">
        <v>375</v>
      </c>
      <c r="H4693" s="2" t="str">
        <f>VLOOKUP(G4693,Sheet1!J:O,6,0)</f>
        <v>华北大区</v>
      </c>
      <c r="I4693">
        <v>123</v>
      </c>
      <c r="J4693">
        <v>7</v>
      </c>
      <c r="K4693" s="8">
        <f>VLOOKUP(C4693,'渗透率、续签率'!B:C,2,0)</f>
        <v>0.51800000000000002</v>
      </c>
      <c r="L4693" s="6">
        <f t="shared" si="439"/>
        <v>5.6910569105691054E-2</v>
      </c>
      <c r="M4693">
        <v>21</v>
      </c>
      <c r="N4693">
        <v>7</v>
      </c>
      <c r="O4693" s="24">
        <f t="shared" si="440"/>
        <v>0.33333333333333331</v>
      </c>
      <c r="P4693" s="35">
        <f>VLOOKUP(E4693,'参数设置&amp;汇总'!O:X,10,0)</f>
        <v>0.25</v>
      </c>
      <c r="Q4693" s="37">
        <f t="shared" si="441"/>
        <v>7</v>
      </c>
      <c r="R4693">
        <v>0.85</v>
      </c>
      <c r="S4693" s="38">
        <f t="shared" si="442"/>
        <v>3.9694117647058822</v>
      </c>
      <c r="T4693" s="9">
        <f t="shared" si="443"/>
        <v>1.7187552941176469</v>
      </c>
      <c r="V4693" s="11"/>
    </row>
    <row r="4694" spans="2:22" ht="18">
      <c r="B4694" t="s">
        <v>550</v>
      </c>
      <c r="C4694" t="s">
        <v>12</v>
      </c>
      <c r="D4694" t="str">
        <f>VLOOKUP(G4694,Sheet1!J:K,2,0)</f>
        <v>C</v>
      </c>
      <c r="E4694" t="str">
        <f t="shared" si="438"/>
        <v>C语言培训</v>
      </c>
      <c r="F4694" t="str">
        <f>VLOOKUP(G4694,Sheet1!J:L,3,0)</f>
        <v>广西壮族自治区</v>
      </c>
      <c r="G4694" t="s">
        <v>376</v>
      </c>
      <c r="H4694" s="2" t="str">
        <f>VLOOKUP(G4694,Sheet1!J:O,6,0)</f>
        <v>华南大区</v>
      </c>
      <c r="I4694">
        <v>15</v>
      </c>
      <c r="J4694">
        <v>0</v>
      </c>
      <c r="K4694" s="8">
        <f>VLOOKUP(C4694,'渗透率、续签率'!B:C,2,0)</f>
        <v>0.51800000000000002</v>
      </c>
      <c r="L4694" s="6">
        <f t="shared" si="439"/>
        <v>0</v>
      </c>
      <c r="M4694">
        <v>0</v>
      </c>
      <c r="N4694">
        <v>0</v>
      </c>
      <c r="O4694" s="24" t="e">
        <f t="shared" si="440"/>
        <v>#DIV/0!</v>
      </c>
      <c r="P4694" s="35">
        <f>VLOOKUP(E4694,'参数设置&amp;汇总'!O:X,10,0)</f>
        <v>0.25</v>
      </c>
      <c r="Q4694" s="37">
        <f t="shared" si="441"/>
        <v>0</v>
      </c>
      <c r="R4694">
        <v>0.85</v>
      </c>
      <c r="S4694" s="38">
        <f t="shared" si="442"/>
        <v>0</v>
      </c>
      <c r="T4694" s="9">
        <f t="shared" si="443"/>
        <v>0</v>
      </c>
      <c r="V4694" s="11"/>
    </row>
    <row r="4695" spans="2:22" ht="18">
      <c r="B4695" t="s">
        <v>550</v>
      </c>
      <c r="C4695" t="s">
        <v>12</v>
      </c>
      <c r="D4695" t="str">
        <f>VLOOKUP(G4695,Sheet1!J:K,2,0)</f>
        <v>C</v>
      </c>
      <c r="E4695" t="str">
        <f t="shared" si="438"/>
        <v>C语言培训</v>
      </c>
      <c r="F4695" t="str">
        <f>VLOOKUP(G4695,Sheet1!J:L,3,0)</f>
        <v>四川省</v>
      </c>
      <c r="G4695" t="s">
        <v>377</v>
      </c>
      <c r="H4695" s="2" t="str">
        <f>VLOOKUP(G4695,Sheet1!J:O,6,0)</f>
        <v>华北大区</v>
      </c>
      <c r="I4695">
        <v>15</v>
      </c>
      <c r="J4695">
        <v>0</v>
      </c>
      <c r="K4695" s="8">
        <f>VLOOKUP(C4695,'渗透率、续签率'!B:C,2,0)</f>
        <v>0.51800000000000002</v>
      </c>
      <c r="L4695" s="6">
        <f t="shared" si="439"/>
        <v>0</v>
      </c>
      <c r="M4695">
        <v>0</v>
      </c>
      <c r="N4695">
        <v>0</v>
      </c>
      <c r="O4695" s="24" t="e">
        <f t="shared" si="440"/>
        <v>#DIV/0!</v>
      </c>
      <c r="P4695" s="35">
        <f>VLOOKUP(E4695,'参数设置&amp;汇总'!O:X,10,0)</f>
        <v>0.25</v>
      </c>
      <c r="Q4695" s="37">
        <f t="shared" si="441"/>
        <v>0</v>
      </c>
      <c r="R4695">
        <v>0.85</v>
      </c>
      <c r="S4695" s="38">
        <f t="shared" si="442"/>
        <v>0</v>
      </c>
      <c r="T4695" s="9">
        <f t="shared" si="443"/>
        <v>0</v>
      </c>
    </row>
    <row r="4696" spans="2:22" ht="18">
      <c r="B4696" t="s">
        <v>550</v>
      </c>
      <c r="C4696" t="s">
        <v>12</v>
      </c>
      <c r="D4696" t="str">
        <f>VLOOKUP(G4696,Sheet1!J:K,2,0)</f>
        <v>C</v>
      </c>
      <c r="E4696" t="str">
        <f t="shared" si="438"/>
        <v>C语言培训</v>
      </c>
      <c r="F4696" t="str">
        <f>VLOOKUP(G4696,Sheet1!J:L,3,0)</f>
        <v>江西省</v>
      </c>
      <c r="G4696" t="s">
        <v>378</v>
      </c>
      <c r="H4696" s="2" t="str">
        <f>VLOOKUP(G4696,Sheet1!J:O,6,0)</f>
        <v>华南大区</v>
      </c>
      <c r="I4696">
        <v>60</v>
      </c>
      <c r="J4696">
        <v>2</v>
      </c>
      <c r="K4696" s="8">
        <f>VLOOKUP(C4696,'渗透率、续签率'!B:C,2,0)</f>
        <v>0.51800000000000002</v>
      </c>
      <c r="L4696" s="6">
        <f t="shared" si="439"/>
        <v>3.3333333333333333E-2</v>
      </c>
      <c r="M4696">
        <v>3</v>
      </c>
      <c r="N4696">
        <v>2</v>
      </c>
      <c r="O4696" s="24">
        <f t="shared" si="440"/>
        <v>0.66666666666666663</v>
      </c>
      <c r="P4696" s="35">
        <f>VLOOKUP(E4696,'参数设置&amp;汇总'!O:X,10,0)</f>
        <v>0.25</v>
      </c>
      <c r="Q4696" s="37">
        <f t="shared" si="441"/>
        <v>2</v>
      </c>
      <c r="R4696">
        <v>0.85</v>
      </c>
      <c r="S4696" s="38">
        <f t="shared" si="442"/>
        <v>1.1341176470588235</v>
      </c>
      <c r="T4696" s="9">
        <f t="shared" si="443"/>
        <v>0.49107294117647055</v>
      </c>
      <c r="V4696" s="11"/>
    </row>
    <row r="4697" spans="2:22" ht="18">
      <c r="B4697" t="s">
        <v>550</v>
      </c>
      <c r="C4697" t="s">
        <v>12</v>
      </c>
      <c r="D4697" t="str">
        <f>VLOOKUP(G4697,Sheet1!J:K,2,0)</f>
        <v>C</v>
      </c>
      <c r="E4697" t="str">
        <f t="shared" si="438"/>
        <v>C语言培训</v>
      </c>
      <c r="F4697" t="str">
        <f>VLOOKUP(G4697,Sheet1!J:L,3,0)</f>
        <v>内蒙古自治区</v>
      </c>
      <c r="G4697" t="s">
        <v>379</v>
      </c>
      <c r="H4697" s="2" t="str">
        <f>VLOOKUP(G4697,Sheet1!J:O,6,0)</f>
        <v>华北大区</v>
      </c>
      <c r="I4697">
        <v>68</v>
      </c>
      <c r="J4697">
        <v>0</v>
      </c>
      <c r="K4697" s="8">
        <f>VLOOKUP(C4697,'渗透率、续签率'!B:C,2,0)</f>
        <v>0.51800000000000002</v>
      </c>
      <c r="L4697" s="6">
        <f t="shared" si="439"/>
        <v>0</v>
      </c>
      <c r="M4697">
        <v>8</v>
      </c>
      <c r="N4697">
        <v>0</v>
      </c>
      <c r="O4697" s="24">
        <f t="shared" si="440"/>
        <v>0</v>
      </c>
      <c r="P4697" s="35">
        <f>VLOOKUP(E4697,'参数设置&amp;汇总'!O:X,10,0)</f>
        <v>0.25</v>
      </c>
      <c r="Q4697" s="37">
        <f t="shared" si="441"/>
        <v>2</v>
      </c>
      <c r="R4697">
        <v>0.85</v>
      </c>
      <c r="S4697" s="38">
        <f t="shared" si="442"/>
        <v>2.3529411764705883</v>
      </c>
      <c r="T4697" s="9">
        <f t="shared" si="443"/>
        <v>1.0188235294117647</v>
      </c>
      <c r="V4697" s="11"/>
    </row>
    <row r="4698" spans="2:22" ht="18">
      <c r="B4698" t="s">
        <v>550</v>
      </c>
      <c r="C4698" t="s">
        <v>12</v>
      </c>
      <c r="D4698" t="str">
        <f>VLOOKUP(G4698,Sheet1!J:K,2,0)</f>
        <v>C</v>
      </c>
      <c r="E4698" t="str">
        <f t="shared" si="438"/>
        <v>C语言培训</v>
      </c>
      <c r="F4698" t="str">
        <f>VLOOKUP(G4698,Sheet1!J:L,3,0)</f>
        <v>吉林省</v>
      </c>
      <c r="G4698" t="s">
        <v>380</v>
      </c>
      <c r="H4698" s="2" t="str">
        <f>VLOOKUP(G4698,Sheet1!J:O,6,0)</f>
        <v>华北大区</v>
      </c>
      <c r="I4698">
        <v>8</v>
      </c>
      <c r="J4698">
        <v>0</v>
      </c>
      <c r="K4698" s="8">
        <f>VLOOKUP(C4698,'渗透率、续签率'!B:C,2,0)</f>
        <v>0.51800000000000002</v>
      </c>
      <c r="L4698" s="6">
        <f t="shared" si="439"/>
        <v>0</v>
      </c>
      <c r="M4698">
        <v>0</v>
      </c>
      <c r="N4698">
        <v>0</v>
      </c>
      <c r="O4698" s="24" t="e">
        <f t="shared" si="440"/>
        <v>#DIV/0!</v>
      </c>
      <c r="P4698" s="35">
        <f>VLOOKUP(E4698,'参数设置&amp;汇总'!O:X,10,0)</f>
        <v>0.25</v>
      </c>
      <c r="Q4698" s="37">
        <f t="shared" si="441"/>
        <v>0</v>
      </c>
      <c r="R4698">
        <v>0.85</v>
      </c>
      <c r="S4698" s="38">
        <f t="shared" si="442"/>
        <v>0</v>
      </c>
      <c r="T4698" s="9">
        <f t="shared" si="443"/>
        <v>0</v>
      </c>
      <c r="V4698" s="11"/>
    </row>
    <row r="4699" spans="2:22" ht="18">
      <c r="B4699" t="s">
        <v>550</v>
      </c>
      <c r="C4699" t="s">
        <v>12</v>
      </c>
      <c r="D4699" t="str">
        <f>VLOOKUP(G4699,Sheet1!J:K,2,0)</f>
        <v>C</v>
      </c>
      <c r="E4699" t="str">
        <f t="shared" si="438"/>
        <v>C语言培训</v>
      </c>
      <c r="F4699" t="str">
        <f>VLOOKUP(G4699,Sheet1!J:L,3,0)</f>
        <v>辽宁省</v>
      </c>
      <c r="G4699" t="s">
        <v>381</v>
      </c>
      <c r="H4699" s="2" t="str">
        <f>VLOOKUP(G4699,Sheet1!J:O,6,0)</f>
        <v>华北大区</v>
      </c>
      <c r="I4699">
        <v>46</v>
      </c>
      <c r="J4699">
        <v>0</v>
      </c>
      <c r="K4699" s="8">
        <f>VLOOKUP(C4699,'渗透率、续签率'!B:C,2,0)</f>
        <v>0.51800000000000002</v>
      </c>
      <c r="L4699" s="6">
        <f t="shared" si="439"/>
        <v>0</v>
      </c>
      <c r="M4699">
        <v>10</v>
      </c>
      <c r="N4699">
        <v>0</v>
      </c>
      <c r="O4699" s="24">
        <f t="shared" si="440"/>
        <v>0</v>
      </c>
      <c r="P4699" s="35">
        <f>VLOOKUP(E4699,'参数设置&amp;汇总'!O:X,10,0)</f>
        <v>0.25</v>
      </c>
      <c r="Q4699" s="37">
        <f t="shared" si="441"/>
        <v>2.5</v>
      </c>
      <c r="R4699">
        <v>0.85</v>
      </c>
      <c r="S4699" s="38">
        <f t="shared" si="442"/>
        <v>2.9411764705882355</v>
      </c>
      <c r="T4699" s="9">
        <f t="shared" si="443"/>
        <v>1.273529411764706</v>
      </c>
    </row>
    <row r="4700" spans="2:22" ht="18">
      <c r="B4700" t="s">
        <v>550</v>
      </c>
      <c r="C4700" t="s">
        <v>12</v>
      </c>
      <c r="D4700" t="str">
        <f>VLOOKUP(G4700,Sheet1!J:K,2,0)</f>
        <v>C</v>
      </c>
      <c r="E4700" t="str">
        <f t="shared" si="438"/>
        <v>C语言培训</v>
      </c>
      <c r="F4700" t="str">
        <f>VLOOKUP(G4700,Sheet1!J:L,3,0)</f>
        <v>四川省</v>
      </c>
      <c r="G4700" t="s">
        <v>382</v>
      </c>
      <c r="H4700" s="2" t="str">
        <f>VLOOKUP(G4700,Sheet1!J:O,6,0)</f>
        <v>华北大区</v>
      </c>
      <c r="I4700">
        <v>20</v>
      </c>
      <c r="J4700">
        <v>0</v>
      </c>
      <c r="K4700" s="8">
        <f>VLOOKUP(C4700,'渗透率、续签率'!B:C,2,0)</f>
        <v>0.51800000000000002</v>
      </c>
      <c r="L4700" s="6">
        <f t="shared" si="439"/>
        <v>0</v>
      </c>
      <c r="M4700">
        <v>1</v>
      </c>
      <c r="N4700">
        <v>0</v>
      </c>
      <c r="O4700" s="24">
        <f t="shared" si="440"/>
        <v>0</v>
      </c>
      <c r="P4700" s="35">
        <f>VLOOKUP(E4700,'参数设置&amp;汇总'!O:X,10,0)</f>
        <v>0.25</v>
      </c>
      <c r="Q4700" s="37">
        <f t="shared" si="441"/>
        <v>0.25</v>
      </c>
      <c r="R4700">
        <v>0.85</v>
      </c>
      <c r="S4700" s="38">
        <f t="shared" si="442"/>
        <v>0.29411764705882354</v>
      </c>
      <c r="T4700" s="9">
        <f t="shared" si="443"/>
        <v>0.12735294117647059</v>
      </c>
      <c r="V4700" s="11"/>
    </row>
    <row r="4701" spans="2:22" ht="18">
      <c r="B4701" t="s">
        <v>550</v>
      </c>
      <c r="C4701" t="s">
        <v>12</v>
      </c>
      <c r="D4701" t="str">
        <f>VLOOKUP(G4701,Sheet1!J:K,2,0)</f>
        <v>C</v>
      </c>
      <c r="E4701" t="str">
        <f t="shared" si="438"/>
        <v>C语言培训</v>
      </c>
      <c r="F4701" t="str">
        <f>VLOOKUP(G4701,Sheet1!J:L,3,0)</f>
        <v>山西省</v>
      </c>
      <c r="G4701" t="s">
        <v>383</v>
      </c>
      <c r="H4701" s="2" t="str">
        <f>VLOOKUP(G4701,Sheet1!J:O,6,0)</f>
        <v>华北大区</v>
      </c>
      <c r="I4701">
        <v>98</v>
      </c>
      <c r="J4701">
        <v>0</v>
      </c>
      <c r="K4701" s="8">
        <f>VLOOKUP(C4701,'渗透率、续签率'!B:C,2,0)</f>
        <v>0.51800000000000002</v>
      </c>
      <c r="L4701" s="6">
        <f t="shared" si="439"/>
        <v>0</v>
      </c>
      <c r="M4701">
        <v>2</v>
      </c>
      <c r="N4701">
        <v>0</v>
      </c>
      <c r="O4701" s="24">
        <f t="shared" si="440"/>
        <v>0</v>
      </c>
      <c r="P4701" s="35">
        <f>VLOOKUP(E4701,'参数设置&amp;汇总'!O:X,10,0)</f>
        <v>0.25</v>
      </c>
      <c r="Q4701" s="37">
        <f t="shared" si="441"/>
        <v>0.5</v>
      </c>
      <c r="R4701">
        <v>0.85</v>
      </c>
      <c r="S4701" s="38">
        <f t="shared" si="442"/>
        <v>0.58823529411764708</v>
      </c>
      <c r="T4701" s="9">
        <f t="shared" si="443"/>
        <v>0.25470588235294117</v>
      </c>
      <c r="V4701" s="11"/>
    </row>
    <row r="4702" spans="2:22" ht="18">
      <c r="B4702" t="s">
        <v>550</v>
      </c>
      <c r="C4702" t="s">
        <v>12</v>
      </c>
      <c r="D4702" t="str">
        <f>VLOOKUP(G4702,Sheet1!J:K,2,0)</f>
        <v>C</v>
      </c>
      <c r="E4702" t="str">
        <f t="shared" si="438"/>
        <v>C语言培训</v>
      </c>
      <c r="F4702" t="str">
        <f>VLOOKUP(G4702,Sheet1!J:L,3,0)</f>
        <v>江苏省</v>
      </c>
      <c r="G4702" t="s">
        <v>384</v>
      </c>
      <c r="H4702" s="2" t="str">
        <f>VLOOKUP(G4702,Sheet1!J:O,6,0)</f>
        <v>华北大区</v>
      </c>
      <c r="I4702">
        <v>71</v>
      </c>
      <c r="J4702">
        <v>2</v>
      </c>
      <c r="K4702" s="8">
        <f>VLOOKUP(C4702,'渗透率、续签率'!B:C,2,0)</f>
        <v>0.51800000000000002</v>
      </c>
      <c r="L4702" s="6">
        <f t="shared" si="439"/>
        <v>2.8169014084507043E-2</v>
      </c>
      <c r="M4702">
        <v>3</v>
      </c>
      <c r="N4702">
        <v>0</v>
      </c>
      <c r="O4702" s="24">
        <f t="shared" si="440"/>
        <v>0</v>
      </c>
      <c r="P4702" s="35">
        <f>VLOOKUP(E4702,'参数设置&amp;汇总'!O:X,10,0)</f>
        <v>0.25</v>
      </c>
      <c r="Q4702" s="37">
        <f t="shared" si="441"/>
        <v>0.75</v>
      </c>
      <c r="R4702">
        <v>0.85</v>
      </c>
      <c r="S4702" s="38">
        <f t="shared" si="442"/>
        <v>0.88235294117647056</v>
      </c>
      <c r="T4702" s="9">
        <f t="shared" si="443"/>
        <v>0.38205882352941173</v>
      </c>
      <c r="V4702" s="11"/>
    </row>
    <row r="4703" spans="2:22" ht="18">
      <c r="B4703" t="s">
        <v>550</v>
      </c>
      <c r="C4703" t="s">
        <v>12</v>
      </c>
      <c r="D4703" t="str">
        <f>VLOOKUP(G4703,Sheet1!J:K,2,0)</f>
        <v>C</v>
      </c>
      <c r="E4703" t="str">
        <f t="shared" si="438"/>
        <v>C语言培训</v>
      </c>
      <c r="F4703" t="str">
        <f>VLOOKUP(G4703,Sheet1!J:L,3,0)</f>
        <v>云南省</v>
      </c>
      <c r="G4703" t="s">
        <v>385</v>
      </c>
      <c r="H4703" s="2" t="str">
        <f>VLOOKUP(G4703,Sheet1!J:O,6,0)</f>
        <v>华南大区</v>
      </c>
      <c r="I4703">
        <v>0</v>
      </c>
      <c r="J4703">
        <v>0</v>
      </c>
      <c r="K4703" s="8">
        <f>VLOOKUP(C4703,'渗透率、续签率'!B:C,2,0)</f>
        <v>0.51800000000000002</v>
      </c>
      <c r="L4703" s="6" t="e">
        <f t="shared" si="439"/>
        <v>#DIV/0!</v>
      </c>
      <c r="M4703">
        <v>0</v>
      </c>
      <c r="N4703">
        <v>0</v>
      </c>
      <c r="O4703" s="24" t="e">
        <f t="shared" si="440"/>
        <v>#DIV/0!</v>
      </c>
      <c r="P4703" s="35">
        <f>VLOOKUP(E4703,'参数设置&amp;汇总'!O:X,10,0)</f>
        <v>0.25</v>
      </c>
      <c r="Q4703" s="37">
        <f t="shared" si="441"/>
        <v>0</v>
      </c>
      <c r="R4703">
        <v>0.85</v>
      </c>
      <c r="S4703" s="38">
        <f t="shared" si="442"/>
        <v>0</v>
      </c>
      <c r="T4703" s="9">
        <f t="shared" si="443"/>
        <v>0</v>
      </c>
      <c r="V4703" s="11"/>
    </row>
    <row r="4704" spans="2:22" ht="18">
      <c r="B4704" t="s">
        <v>550</v>
      </c>
      <c r="C4704" t="s">
        <v>12</v>
      </c>
      <c r="D4704" t="str">
        <f>VLOOKUP(G4704,Sheet1!J:K,2,0)</f>
        <v>C</v>
      </c>
      <c r="E4704" t="str">
        <f t="shared" si="438"/>
        <v>C语言培训</v>
      </c>
      <c r="F4704" t="str">
        <f>VLOOKUP(G4704,Sheet1!J:L,3,0)</f>
        <v>吉林省</v>
      </c>
      <c r="G4704" t="s">
        <v>386</v>
      </c>
      <c r="H4704" s="2" t="str">
        <f>VLOOKUP(G4704,Sheet1!J:O,6,0)</f>
        <v>华北大区</v>
      </c>
      <c r="I4704">
        <v>35</v>
      </c>
      <c r="J4704">
        <v>0</v>
      </c>
      <c r="K4704" s="8">
        <f>VLOOKUP(C4704,'渗透率、续签率'!B:C,2,0)</f>
        <v>0.51800000000000002</v>
      </c>
      <c r="L4704" s="6">
        <f t="shared" si="439"/>
        <v>0</v>
      </c>
      <c r="M4704">
        <v>0</v>
      </c>
      <c r="N4704">
        <v>0</v>
      </c>
      <c r="O4704" s="24" t="e">
        <f t="shared" si="440"/>
        <v>#DIV/0!</v>
      </c>
      <c r="P4704" s="35">
        <f>VLOOKUP(E4704,'参数设置&amp;汇总'!O:X,10,0)</f>
        <v>0.25</v>
      </c>
      <c r="Q4704" s="37">
        <f t="shared" si="441"/>
        <v>0</v>
      </c>
      <c r="R4704">
        <v>0.85</v>
      </c>
      <c r="S4704" s="38">
        <f t="shared" si="442"/>
        <v>0</v>
      </c>
      <c r="T4704" s="9">
        <f t="shared" si="443"/>
        <v>0</v>
      </c>
      <c r="V4704" s="11"/>
    </row>
    <row r="4705" spans="2:22" ht="18">
      <c r="B4705" t="s">
        <v>550</v>
      </c>
      <c r="C4705" t="s">
        <v>12</v>
      </c>
      <c r="D4705" t="str">
        <f>VLOOKUP(G4705,Sheet1!J:K,2,0)</f>
        <v>C</v>
      </c>
      <c r="E4705" t="str">
        <f t="shared" si="438"/>
        <v>C语言培训</v>
      </c>
      <c r="F4705" t="str">
        <f>VLOOKUP(G4705,Sheet1!J:L,3,0)</f>
        <v>内蒙古自治区</v>
      </c>
      <c r="G4705" t="s">
        <v>387</v>
      </c>
      <c r="H4705" s="2" t="str">
        <f>VLOOKUP(G4705,Sheet1!J:O,6,0)</f>
        <v>华北大区</v>
      </c>
      <c r="I4705">
        <v>38</v>
      </c>
      <c r="J4705">
        <v>0</v>
      </c>
      <c r="K4705" s="8">
        <f>VLOOKUP(C4705,'渗透率、续签率'!B:C,2,0)</f>
        <v>0.51800000000000002</v>
      </c>
      <c r="L4705" s="6">
        <f t="shared" si="439"/>
        <v>0</v>
      </c>
      <c r="M4705">
        <v>0</v>
      </c>
      <c r="N4705">
        <v>0</v>
      </c>
      <c r="O4705" s="24" t="e">
        <f t="shared" si="440"/>
        <v>#DIV/0!</v>
      </c>
      <c r="P4705" s="35">
        <f>VLOOKUP(E4705,'参数设置&amp;汇总'!O:X,10,0)</f>
        <v>0.25</v>
      </c>
      <c r="Q4705" s="37">
        <f t="shared" si="441"/>
        <v>0</v>
      </c>
      <c r="R4705">
        <v>0.85</v>
      </c>
      <c r="S4705" s="38">
        <f t="shared" si="442"/>
        <v>0</v>
      </c>
      <c r="T4705" s="9">
        <f t="shared" si="443"/>
        <v>0</v>
      </c>
      <c r="V4705" s="11"/>
    </row>
    <row r="4706" spans="2:22" ht="18">
      <c r="B4706" t="s">
        <v>550</v>
      </c>
      <c r="C4706" t="s">
        <v>12</v>
      </c>
      <c r="D4706" t="str">
        <f>VLOOKUP(G4706,Sheet1!J:K,2,0)</f>
        <v>C</v>
      </c>
      <c r="E4706" t="str">
        <f t="shared" si="438"/>
        <v>C语言培训</v>
      </c>
      <c r="F4706" t="str">
        <f>VLOOKUP(G4706,Sheet1!J:L,3,0)</f>
        <v>四川省</v>
      </c>
      <c r="G4706" t="s">
        <v>388</v>
      </c>
      <c r="H4706" s="2" t="str">
        <f>VLOOKUP(G4706,Sheet1!J:O,6,0)</f>
        <v>华北大区</v>
      </c>
      <c r="I4706">
        <v>15</v>
      </c>
      <c r="J4706">
        <v>0</v>
      </c>
      <c r="K4706" s="8">
        <f>VLOOKUP(C4706,'渗透率、续签率'!B:C,2,0)</f>
        <v>0.51800000000000002</v>
      </c>
      <c r="L4706" s="6">
        <f t="shared" si="439"/>
        <v>0</v>
      </c>
      <c r="M4706">
        <v>0</v>
      </c>
      <c r="N4706">
        <v>0</v>
      </c>
      <c r="O4706" s="24" t="e">
        <f t="shared" si="440"/>
        <v>#DIV/0!</v>
      </c>
      <c r="P4706" s="35">
        <f>VLOOKUP(E4706,'参数设置&amp;汇总'!O:X,10,0)</f>
        <v>0.25</v>
      </c>
      <c r="Q4706" s="37">
        <f t="shared" si="441"/>
        <v>0</v>
      </c>
      <c r="R4706">
        <v>0.85</v>
      </c>
      <c r="S4706" s="38">
        <f t="shared" si="442"/>
        <v>0</v>
      </c>
      <c r="T4706" s="9">
        <f t="shared" si="443"/>
        <v>0</v>
      </c>
      <c r="V4706" s="11"/>
    </row>
    <row r="4707" spans="2:22" ht="18">
      <c r="B4707" t="s">
        <v>550</v>
      </c>
      <c r="C4707" t="s">
        <v>12</v>
      </c>
      <c r="D4707" t="str">
        <f>VLOOKUP(G4707,Sheet1!J:K,2,0)</f>
        <v>C</v>
      </c>
      <c r="E4707" t="str">
        <f t="shared" si="438"/>
        <v>C语言培训</v>
      </c>
      <c r="F4707" t="str">
        <f>VLOOKUP(G4707,Sheet1!J:L,3,0)</f>
        <v>贵州省</v>
      </c>
      <c r="G4707" t="s">
        <v>389</v>
      </c>
      <c r="H4707" s="2" t="str">
        <f>VLOOKUP(G4707,Sheet1!J:O,6,0)</f>
        <v>华北大区</v>
      </c>
      <c r="I4707">
        <v>48</v>
      </c>
      <c r="J4707">
        <v>1</v>
      </c>
      <c r="K4707" s="8">
        <f>VLOOKUP(C4707,'渗透率、续签率'!B:C,2,0)</f>
        <v>0.51800000000000002</v>
      </c>
      <c r="L4707" s="6">
        <f t="shared" si="439"/>
        <v>2.0833333333333332E-2</v>
      </c>
      <c r="M4707">
        <v>1</v>
      </c>
      <c r="N4707">
        <v>1</v>
      </c>
      <c r="O4707" s="24">
        <f t="shared" si="440"/>
        <v>1</v>
      </c>
      <c r="P4707" s="35">
        <f>VLOOKUP(E4707,'参数设置&amp;汇总'!O:X,10,0)</f>
        <v>0.25</v>
      </c>
      <c r="Q4707" s="37">
        <f t="shared" si="441"/>
        <v>1</v>
      </c>
      <c r="R4707">
        <v>0.85</v>
      </c>
      <c r="S4707" s="38">
        <f t="shared" si="442"/>
        <v>0.56705882352941173</v>
      </c>
      <c r="T4707" s="9">
        <f t="shared" si="443"/>
        <v>0.24553647058823527</v>
      </c>
      <c r="V4707" s="11"/>
    </row>
    <row r="4708" spans="2:22" ht="18">
      <c r="B4708" t="s">
        <v>550</v>
      </c>
      <c r="C4708" t="s">
        <v>12</v>
      </c>
      <c r="D4708" t="str">
        <f>VLOOKUP(G4708,Sheet1!J:K,2,0)</f>
        <v>C</v>
      </c>
      <c r="E4708" t="str">
        <f t="shared" si="438"/>
        <v>C语言培训</v>
      </c>
      <c r="F4708" t="str">
        <f>VLOOKUP(G4708,Sheet1!J:L,3,0)</f>
        <v>河北省</v>
      </c>
      <c r="G4708" t="s">
        <v>390</v>
      </c>
      <c r="H4708" s="2" t="str">
        <f>VLOOKUP(G4708,Sheet1!J:O,6,0)</f>
        <v>华北大区</v>
      </c>
      <c r="I4708">
        <v>82</v>
      </c>
      <c r="J4708">
        <v>0</v>
      </c>
      <c r="K4708" s="8">
        <f>VLOOKUP(C4708,'渗透率、续签率'!B:C,2,0)</f>
        <v>0.51800000000000002</v>
      </c>
      <c r="L4708" s="6">
        <f t="shared" si="439"/>
        <v>0</v>
      </c>
      <c r="M4708">
        <v>0</v>
      </c>
      <c r="N4708">
        <v>0</v>
      </c>
      <c r="O4708" s="24" t="e">
        <f t="shared" si="440"/>
        <v>#DIV/0!</v>
      </c>
      <c r="P4708" s="35">
        <f>VLOOKUP(E4708,'参数设置&amp;汇总'!O:X,10,0)</f>
        <v>0.25</v>
      </c>
      <c r="Q4708" s="37">
        <f t="shared" si="441"/>
        <v>0</v>
      </c>
      <c r="R4708">
        <v>0.85</v>
      </c>
      <c r="S4708" s="38">
        <f t="shared" si="442"/>
        <v>0</v>
      </c>
      <c r="T4708" s="9">
        <f t="shared" si="443"/>
        <v>0</v>
      </c>
      <c r="V4708" s="11"/>
    </row>
    <row r="4709" spans="2:22" ht="18">
      <c r="B4709" t="s">
        <v>550</v>
      </c>
      <c r="C4709" t="s">
        <v>12</v>
      </c>
      <c r="D4709" t="str">
        <f>VLOOKUP(G4709,Sheet1!J:K,2,0)</f>
        <v>C</v>
      </c>
      <c r="E4709" t="str">
        <f t="shared" si="438"/>
        <v>C语言培训</v>
      </c>
      <c r="F4709" t="str">
        <f>VLOOKUP(G4709,Sheet1!J:L,3,0)</f>
        <v>西藏自治区</v>
      </c>
      <c r="G4709" t="s">
        <v>391</v>
      </c>
      <c r="H4709" s="2">
        <f>VLOOKUP(G4709,Sheet1!J:O,6,0)</f>
        <v>0</v>
      </c>
      <c r="I4709">
        <v>0</v>
      </c>
      <c r="J4709">
        <v>0</v>
      </c>
      <c r="K4709" s="8">
        <f>VLOOKUP(C4709,'渗透率、续签率'!B:C,2,0)</f>
        <v>0.51800000000000002</v>
      </c>
      <c r="L4709" s="6" t="e">
        <f t="shared" si="439"/>
        <v>#DIV/0!</v>
      </c>
      <c r="M4709">
        <v>0</v>
      </c>
      <c r="N4709">
        <v>0</v>
      </c>
      <c r="O4709" s="24" t="e">
        <f t="shared" si="440"/>
        <v>#DIV/0!</v>
      </c>
      <c r="P4709" s="35">
        <f>VLOOKUP(E4709,'参数设置&amp;汇总'!O:X,10,0)</f>
        <v>0.25</v>
      </c>
      <c r="Q4709" s="37">
        <f t="shared" si="441"/>
        <v>0</v>
      </c>
      <c r="R4709">
        <v>0.85</v>
      </c>
      <c r="S4709" s="38">
        <f t="shared" si="442"/>
        <v>0</v>
      </c>
      <c r="T4709" s="9">
        <f t="shared" si="443"/>
        <v>0</v>
      </c>
      <c r="V4709" s="11"/>
    </row>
    <row r="4710" spans="2:22" ht="18">
      <c r="B4710" t="s">
        <v>550</v>
      </c>
      <c r="C4710" t="s">
        <v>12</v>
      </c>
      <c r="D4710" t="str">
        <f>VLOOKUP(G4710,Sheet1!J:K,2,0)</f>
        <v>C</v>
      </c>
      <c r="E4710" t="str">
        <f t="shared" si="438"/>
        <v>C语言培训</v>
      </c>
      <c r="F4710" t="str">
        <f>VLOOKUP(G4710,Sheet1!J:L,3,0)</f>
        <v>河北省</v>
      </c>
      <c r="G4710" t="s">
        <v>392</v>
      </c>
      <c r="H4710" s="2" t="str">
        <f>VLOOKUP(G4710,Sheet1!J:O,6,0)</f>
        <v>华北大区</v>
      </c>
      <c r="I4710">
        <v>86</v>
      </c>
      <c r="J4710">
        <v>5</v>
      </c>
      <c r="K4710" s="8">
        <f>VLOOKUP(C4710,'渗透率、续签率'!B:C,2,0)</f>
        <v>0.51800000000000002</v>
      </c>
      <c r="L4710" s="6">
        <f t="shared" si="439"/>
        <v>5.8139534883720929E-2</v>
      </c>
      <c r="M4710">
        <v>7</v>
      </c>
      <c r="N4710">
        <v>3</v>
      </c>
      <c r="O4710" s="24">
        <f t="shared" si="440"/>
        <v>0.42857142857142855</v>
      </c>
      <c r="P4710" s="35">
        <f>VLOOKUP(E4710,'参数设置&amp;汇总'!O:X,10,0)</f>
        <v>0.25</v>
      </c>
      <c r="Q4710" s="37">
        <f t="shared" si="441"/>
        <v>3</v>
      </c>
      <c r="R4710">
        <v>0.85</v>
      </c>
      <c r="S4710" s="38">
        <f t="shared" si="442"/>
        <v>1.7011764705882353</v>
      </c>
      <c r="T4710" s="9">
        <f t="shared" si="443"/>
        <v>0.73660941176470585</v>
      </c>
      <c r="V4710" s="11"/>
    </row>
    <row r="4711" spans="2:22" ht="18">
      <c r="B4711" t="s">
        <v>550</v>
      </c>
      <c r="C4711" t="s">
        <v>12</v>
      </c>
      <c r="D4711" t="str">
        <f>VLOOKUP(G4711,Sheet1!J:K,2,0)</f>
        <v>C</v>
      </c>
      <c r="E4711" t="str">
        <f t="shared" si="438"/>
        <v>C语言培训</v>
      </c>
      <c r="F4711" t="str">
        <f>VLOOKUP(G4711,Sheet1!J:L,3,0)</f>
        <v>湖南省</v>
      </c>
      <c r="G4711" t="s">
        <v>393</v>
      </c>
      <c r="H4711" s="2" t="str">
        <f>VLOOKUP(G4711,Sheet1!J:O,6,0)</f>
        <v>华南大区</v>
      </c>
      <c r="I4711">
        <v>47</v>
      </c>
      <c r="J4711">
        <v>0</v>
      </c>
      <c r="K4711" s="8">
        <f>VLOOKUP(C4711,'渗透率、续签率'!B:C,2,0)</f>
        <v>0.51800000000000002</v>
      </c>
      <c r="L4711" s="6">
        <f t="shared" si="439"/>
        <v>0</v>
      </c>
      <c r="M4711">
        <v>0</v>
      </c>
      <c r="N4711">
        <v>0</v>
      </c>
      <c r="O4711" s="24" t="e">
        <f t="shared" si="440"/>
        <v>#DIV/0!</v>
      </c>
      <c r="P4711" s="35">
        <f>VLOOKUP(E4711,'参数设置&amp;汇总'!O:X,10,0)</f>
        <v>0.25</v>
      </c>
      <c r="Q4711" s="37">
        <f t="shared" si="441"/>
        <v>0</v>
      </c>
      <c r="R4711">
        <v>0.85</v>
      </c>
      <c r="S4711" s="38">
        <f t="shared" si="442"/>
        <v>0</v>
      </c>
      <c r="T4711" s="9">
        <f t="shared" si="443"/>
        <v>0</v>
      </c>
      <c r="V4711" s="11"/>
    </row>
    <row r="4712" spans="2:22" ht="18">
      <c r="B4712" t="s">
        <v>550</v>
      </c>
      <c r="C4712" t="s">
        <v>12</v>
      </c>
      <c r="D4712" t="str">
        <f>VLOOKUP(G4712,Sheet1!J:K,2,0)</f>
        <v>B</v>
      </c>
      <c r="E4712" t="str">
        <f t="shared" si="438"/>
        <v>B语言培训</v>
      </c>
      <c r="F4712" t="str">
        <f>VLOOKUP(G4712,Sheet1!J:L,3,0)</f>
        <v>河南省</v>
      </c>
      <c r="G4712" t="s">
        <v>84</v>
      </c>
      <c r="H4712" s="2" t="str">
        <f>VLOOKUP(G4712,Sheet1!J:O,6,0)</f>
        <v>华北大区</v>
      </c>
      <c r="I4712">
        <v>476</v>
      </c>
      <c r="J4712">
        <v>46</v>
      </c>
      <c r="K4712" s="8">
        <f>VLOOKUP(C4712,'渗透率、续签率'!B:C,2,0)</f>
        <v>0.51800000000000002</v>
      </c>
      <c r="L4712" s="6">
        <f t="shared" si="439"/>
        <v>9.6638655462184878E-2</v>
      </c>
      <c r="M4712">
        <v>121</v>
      </c>
      <c r="N4712">
        <v>33</v>
      </c>
      <c r="O4712" s="24">
        <f t="shared" si="440"/>
        <v>0.27272727272727271</v>
      </c>
      <c r="P4712" s="35">
        <f>VLOOKUP(E4712,'参数设置&amp;汇总'!O:X,10,0)</f>
        <v>0.45</v>
      </c>
      <c r="Q4712" s="37">
        <f t="shared" si="441"/>
        <v>54.45</v>
      </c>
      <c r="R4712">
        <v>0.85</v>
      </c>
      <c r="S4712" s="38">
        <f t="shared" si="442"/>
        <v>43.948235294117652</v>
      </c>
      <c r="T4712" s="9">
        <f t="shared" si="443"/>
        <v>19.029585882352944</v>
      </c>
    </row>
    <row r="4713" spans="2:22" ht="18">
      <c r="B4713" t="s">
        <v>550</v>
      </c>
      <c r="C4713" t="s">
        <v>12</v>
      </c>
      <c r="D4713" t="str">
        <f>VLOOKUP(G4713,Sheet1!J:K,2,0)</f>
        <v>C</v>
      </c>
      <c r="E4713" t="str">
        <f t="shared" si="438"/>
        <v>C语言培训</v>
      </c>
      <c r="F4713" t="str">
        <f>VLOOKUP(G4713,Sheet1!J:L,3,0)</f>
        <v>湖南省</v>
      </c>
      <c r="G4713" t="s">
        <v>394</v>
      </c>
      <c r="H4713" s="2" t="str">
        <f>VLOOKUP(G4713,Sheet1!J:O,6,0)</f>
        <v>华南大区</v>
      </c>
      <c r="I4713">
        <v>27</v>
      </c>
      <c r="J4713">
        <v>0</v>
      </c>
      <c r="K4713" s="8">
        <f>VLOOKUP(C4713,'渗透率、续签率'!B:C,2,0)</f>
        <v>0.51800000000000002</v>
      </c>
      <c r="L4713" s="6">
        <f t="shared" si="439"/>
        <v>0</v>
      </c>
      <c r="M4713">
        <v>1</v>
      </c>
      <c r="N4713">
        <v>0</v>
      </c>
      <c r="O4713" s="24">
        <f t="shared" si="440"/>
        <v>0</v>
      </c>
      <c r="P4713" s="35">
        <f>VLOOKUP(E4713,'参数设置&amp;汇总'!O:X,10,0)</f>
        <v>0.25</v>
      </c>
      <c r="Q4713" s="37">
        <f t="shared" si="441"/>
        <v>0.25</v>
      </c>
      <c r="R4713">
        <v>0.85</v>
      </c>
      <c r="S4713" s="38">
        <f t="shared" si="442"/>
        <v>0.29411764705882354</v>
      </c>
      <c r="T4713" s="9">
        <f t="shared" si="443"/>
        <v>0.12735294117647059</v>
      </c>
      <c r="V4713" s="11"/>
    </row>
    <row r="4714" spans="2:22" ht="18">
      <c r="B4714" t="s">
        <v>550</v>
      </c>
      <c r="C4714" t="s">
        <v>12</v>
      </c>
      <c r="D4714" t="str">
        <f>VLOOKUP(G4714,Sheet1!J:K,2,0)</f>
        <v>C</v>
      </c>
      <c r="E4714" t="str">
        <f t="shared" si="438"/>
        <v>C语言培训</v>
      </c>
      <c r="F4714" t="str">
        <f>VLOOKUP(G4714,Sheet1!J:L,3,0)</f>
        <v>内蒙古自治区</v>
      </c>
      <c r="G4714" t="s">
        <v>395</v>
      </c>
      <c r="H4714" s="2" t="str">
        <f>VLOOKUP(G4714,Sheet1!J:O,6,0)</f>
        <v>华北大区</v>
      </c>
      <c r="I4714">
        <v>34</v>
      </c>
      <c r="J4714">
        <v>0</v>
      </c>
      <c r="K4714" s="8">
        <f>VLOOKUP(C4714,'渗透率、续签率'!B:C,2,0)</f>
        <v>0.51800000000000002</v>
      </c>
      <c r="L4714" s="6">
        <f t="shared" si="439"/>
        <v>0</v>
      </c>
      <c r="M4714">
        <v>0</v>
      </c>
      <c r="N4714">
        <v>0</v>
      </c>
      <c r="O4714" s="24" t="e">
        <f t="shared" si="440"/>
        <v>#DIV/0!</v>
      </c>
      <c r="P4714" s="35">
        <f>VLOOKUP(E4714,'参数设置&amp;汇总'!O:X,10,0)</f>
        <v>0.25</v>
      </c>
      <c r="Q4714" s="37">
        <f t="shared" si="441"/>
        <v>0</v>
      </c>
      <c r="R4714">
        <v>0.85</v>
      </c>
      <c r="S4714" s="38">
        <f t="shared" si="442"/>
        <v>0</v>
      </c>
      <c r="T4714" s="9">
        <f t="shared" si="443"/>
        <v>0</v>
      </c>
      <c r="V4714" s="11"/>
    </row>
    <row r="4715" spans="2:22" ht="18">
      <c r="B4715" t="s">
        <v>550</v>
      </c>
      <c r="C4715" t="s">
        <v>12</v>
      </c>
      <c r="D4715" t="str">
        <f>VLOOKUP(G4715,Sheet1!J:K,2,0)</f>
        <v>C</v>
      </c>
      <c r="E4715" t="str">
        <f t="shared" si="438"/>
        <v>C语言培训</v>
      </c>
      <c r="F4715" t="str">
        <f>VLOOKUP(G4715,Sheet1!J:L,3,0)</f>
        <v>湖北省</v>
      </c>
      <c r="G4715" t="s">
        <v>396</v>
      </c>
      <c r="H4715" s="2" t="str">
        <f>VLOOKUP(G4715,Sheet1!J:O,6,0)</f>
        <v>华南大区</v>
      </c>
      <c r="I4715">
        <v>21</v>
      </c>
      <c r="J4715">
        <v>0</v>
      </c>
      <c r="K4715" s="8">
        <f>VLOOKUP(C4715,'渗透率、续签率'!B:C,2,0)</f>
        <v>0.51800000000000002</v>
      </c>
      <c r="L4715" s="6">
        <f t="shared" si="439"/>
        <v>0</v>
      </c>
      <c r="M4715">
        <v>0</v>
      </c>
      <c r="N4715">
        <v>0</v>
      </c>
      <c r="O4715" s="24" t="e">
        <f t="shared" si="440"/>
        <v>#DIV/0!</v>
      </c>
      <c r="P4715" s="35">
        <f>VLOOKUP(E4715,'参数设置&amp;汇总'!O:X,10,0)</f>
        <v>0.25</v>
      </c>
      <c r="Q4715" s="37">
        <f t="shared" si="441"/>
        <v>0</v>
      </c>
      <c r="R4715">
        <v>0.85</v>
      </c>
      <c r="S4715" s="38">
        <f t="shared" si="442"/>
        <v>0</v>
      </c>
      <c r="T4715" s="9">
        <f t="shared" si="443"/>
        <v>0</v>
      </c>
      <c r="V4715" s="11"/>
    </row>
    <row r="4716" spans="2:22" ht="18">
      <c r="B4716" t="s">
        <v>550</v>
      </c>
      <c r="C4716" t="s">
        <v>12</v>
      </c>
      <c r="D4716" t="str">
        <f>VLOOKUP(G4716,Sheet1!J:K,2,0)</f>
        <v>C</v>
      </c>
      <c r="E4716" t="str">
        <f t="shared" si="438"/>
        <v>C语言培训</v>
      </c>
      <c r="F4716" t="str">
        <f>VLOOKUP(G4716,Sheet1!J:L,3,0)</f>
        <v>甘肃省</v>
      </c>
      <c r="G4716" t="s">
        <v>397</v>
      </c>
      <c r="H4716" s="2" t="str">
        <f>VLOOKUP(G4716,Sheet1!J:O,6,0)</f>
        <v>华北大区</v>
      </c>
      <c r="I4716">
        <v>11</v>
      </c>
      <c r="J4716">
        <v>0</v>
      </c>
      <c r="K4716" s="8">
        <f>VLOOKUP(C4716,'渗透率、续签率'!B:C,2,0)</f>
        <v>0.51800000000000002</v>
      </c>
      <c r="L4716" s="6">
        <f t="shared" si="439"/>
        <v>0</v>
      </c>
      <c r="M4716">
        <v>0</v>
      </c>
      <c r="N4716">
        <v>0</v>
      </c>
      <c r="O4716" s="24" t="e">
        <f t="shared" si="440"/>
        <v>#DIV/0!</v>
      </c>
      <c r="P4716" s="35">
        <f>VLOOKUP(E4716,'参数设置&amp;汇总'!O:X,10,0)</f>
        <v>0.25</v>
      </c>
      <c r="Q4716" s="37">
        <f t="shared" si="441"/>
        <v>0</v>
      </c>
      <c r="R4716">
        <v>0.85</v>
      </c>
      <c r="S4716" s="38">
        <f t="shared" si="442"/>
        <v>0</v>
      </c>
      <c r="T4716" s="9">
        <f t="shared" si="443"/>
        <v>0</v>
      </c>
      <c r="V4716" s="11"/>
    </row>
    <row r="4717" spans="2:22" ht="18">
      <c r="B4717" t="s">
        <v>550</v>
      </c>
      <c r="C4717" t="s">
        <v>12</v>
      </c>
      <c r="D4717" t="str">
        <f>VLOOKUP(G4717,Sheet1!J:K,2,0)</f>
        <v>B</v>
      </c>
      <c r="E4717" t="str">
        <f t="shared" si="438"/>
        <v>B语言培训</v>
      </c>
      <c r="F4717" t="str">
        <f>VLOOKUP(G4717,Sheet1!J:L,3,0)</f>
        <v>重庆市</v>
      </c>
      <c r="G4717" t="s">
        <v>85</v>
      </c>
      <c r="H4717" s="2" t="str">
        <f>VLOOKUP(G4717,Sheet1!J:O,6,0)</f>
        <v>华北大区</v>
      </c>
      <c r="I4717">
        <v>474</v>
      </c>
      <c r="J4717">
        <v>43</v>
      </c>
      <c r="K4717" s="8">
        <f>VLOOKUP(C4717,'渗透率、续签率'!B:C,2,0)</f>
        <v>0.51800000000000002</v>
      </c>
      <c r="L4717" s="6">
        <f t="shared" si="439"/>
        <v>9.0717299578059074E-2</v>
      </c>
      <c r="M4717">
        <v>80</v>
      </c>
      <c r="N4717">
        <v>35</v>
      </c>
      <c r="O4717" s="24">
        <f t="shared" si="440"/>
        <v>0.4375</v>
      </c>
      <c r="P4717" s="35">
        <f>VLOOKUP(E4717,'参数设置&amp;汇总'!O:X,10,0)</f>
        <v>0.45</v>
      </c>
      <c r="Q4717" s="37">
        <f t="shared" si="441"/>
        <v>36</v>
      </c>
      <c r="R4717">
        <v>0.85</v>
      </c>
      <c r="S4717" s="38">
        <f t="shared" si="442"/>
        <v>21.023529411764709</v>
      </c>
      <c r="T4717" s="9">
        <f t="shared" si="443"/>
        <v>9.1031882352941196</v>
      </c>
    </row>
    <row r="4718" spans="2:22" ht="18">
      <c r="B4718" t="s">
        <v>550</v>
      </c>
      <c r="C4718" t="s">
        <v>12</v>
      </c>
      <c r="D4718" t="str">
        <f>VLOOKUP(G4718,Sheet1!J:K,2,0)</f>
        <v>C</v>
      </c>
      <c r="E4718" t="str">
        <f t="shared" si="438"/>
        <v>C语言培训</v>
      </c>
      <c r="F4718" t="str">
        <f>VLOOKUP(G4718,Sheet1!J:L,3,0)</f>
        <v>浙江省</v>
      </c>
      <c r="G4718" t="s">
        <v>398</v>
      </c>
      <c r="H4718" s="2" t="str">
        <f>VLOOKUP(G4718,Sheet1!J:O,6,0)</f>
        <v>华南大区</v>
      </c>
      <c r="I4718">
        <v>127</v>
      </c>
      <c r="J4718">
        <v>6</v>
      </c>
      <c r="K4718" s="8">
        <f>VLOOKUP(C4718,'渗透率、续签率'!B:C,2,0)</f>
        <v>0.51800000000000002</v>
      </c>
      <c r="L4718" s="6">
        <f t="shared" si="439"/>
        <v>4.7244094488188976E-2</v>
      </c>
      <c r="M4718">
        <v>20</v>
      </c>
      <c r="N4718">
        <v>6</v>
      </c>
      <c r="O4718" s="24">
        <f t="shared" si="440"/>
        <v>0.3</v>
      </c>
      <c r="P4718" s="35">
        <f>VLOOKUP(E4718,'参数设置&amp;汇总'!O:X,10,0)</f>
        <v>0.25</v>
      </c>
      <c r="Q4718" s="37">
        <f t="shared" si="441"/>
        <v>6</v>
      </c>
      <c r="R4718">
        <v>0.85</v>
      </c>
      <c r="S4718" s="38">
        <f t="shared" si="442"/>
        <v>3.4023529411764706</v>
      </c>
      <c r="T4718" s="9">
        <f t="shared" si="443"/>
        <v>1.4732188235294117</v>
      </c>
      <c r="V4718" s="11"/>
    </row>
    <row r="4719" spans="2:22" ht="18">
      <c r="B4719" t="s">
        <v>550</v>
      </c>
      <c r="C4719" t="s">
        <v>12</v>
      </c>
      <c r="D4719" t="str">
        <f>VLOOKUP(G4719,Sheet1!J:K,2,0)</f>
        <v>C</v>
      </c>
      <c r="E4719" t="str">
        <f t="shared" si="438"/>
        <v>C语言培训</v>
      </c>
      <c r="F4719" t="str">
        <f>VLOOKUP(G4719,Sheet1!J:L,3,0)</f>
        <v>甘肃省</v>
      </c>
      <c r="G4719" t="s">
        <v>399</v>
      </c>
      <c r="H4719" s="2" t="str">
        <f>VLOOKUP(G4719,Sheet1!J:O,6,0)</f>
        <v>华北大区</v>
      </c>
      <c r="I4719">
        <v>5</v>
      </c>
      <c r="J4719">
        <v>0</v>
      </c>
      <c r="K4719" s="8">
        <f>VLOOKUP(C4719,'渗透率、续签率'!B:C,2,0)</f>
        <v>0.51800000000000002</v>
      </c>
      <c r="L4719" s="6">
        <f t="shared" si="439"/>
        <v>0</v>
      </c>
      <c r="M4719">
        <v>0</v>
      </c>
      <c r="N4719">
        <v>0</v>
      </c>
      <c r="O4719" s="24" t="e">
        <f t="shared" si="440"/>
        <v>#DIV/0!</v>
      </c>
      <c r="P4719" s="35">
        <f>VLOOKUP(E4719,'参数设置&amp;汇总'!O:X,10,0)</f>
        <v>0.25</v>
      </c>
      <c r="Q4719" s="37">
        <f t="shared" si="441"/>
        <v>0</v>
      </c>
      <c r="R4719">
        <v>0.85</v>
      </c>
      <c r="S4719" s="38">
        <f t="shared" si="442"/>
        <v>0</v>
      </c>
      <c r="T4719" s="9">
        <f t="shared" si="443"/>
        <v>0</v>
      </c>
      <c r="U4719" s="1"/>
      <c r="V4719" s="11"/>
    </row>
    <row r="4720" spans="2:22" ht="18">
      <c r="B4720" t="s">
        <v>550</v>
      </c>
      <c r="C4720" t="s">
        <v>12</v>
      </c>
      <c r="D4720" t="str">
        <f>VLOOKUP(G4720,Sheet1!J:K,2,0)</f>
        <v>C</v>
      </c>
      <c r="E4720" t="str">
        <f t="shared" si="438"/>
        <v>C语言培训</v>
      </c>
      <c r="F4720" t="str">
        <f>VLOOKUP(G4720,Sheet1!J:L,3,0)</f>
        <v>广西壮族自治区</v>
      </c>
      <c r="G4720" t="s">
        <v>400</v>
      </c>
      <c r="H4720" s="2" t="str">
        <f>VLOOKUP(G4720,Sheet1!J:O,6,0)</f>
        <v>华南大区</v>
      </c>
      <c r="I4720">
        <v>19</v>
      </c>
      <c r="J4720">
        <v>0</v>
      </c>
      <c r="K4720" s="8">
        <f>VLOOKUP(C4720,'渗透率、续签率'!B:C,2,0)</f>
        <v>0.51800000000000002</v>
      </c>
      <c r="L4720" s="6">
        <f t="shared" si="439"/>
        <v>0</v>
      </c>
      <c r="M4720">
        <v>1</v>
      </c>
      <c r="N4720">
        <v>0</v>
      </c>
      <c r="O4720" s="24">
        <f t="shared" si="440"/>
        <v>0</v>
      </c>
      <c r="P4720" s="35">
        <f>VLOOKUP(E4720,'参数设置&amp;汇总'!O:X,10,0)</f>
        <v>0.25</v>
      </c>
      <c r="Q4720" s="37">
        <f t="shared" si="441"/>
        <v>0.25</v>
      </c>
      <c r="R4720">
        <v>0.85</v>
      </c>
      <c r="S4720" s="38">
        <f t="shared" si="442"/>
        <v>0.29411764705882354</v>
      </c>
      <c r="T4720" s="9">
        <f t="shared" si="443"/>
        <v>0.12735294117647059</v>
      </c>
      <c r="V4720" s="11"/>
    </row>
    <row r="4721" spans="2:22" ht="18">
      <c r="B4721" t="s">
        <v>550</v>
      </c>
      <c r="C4721" t="s">
        <v>12</v>
      </c>
      <c r="D4721" t="str">
        <f>VLOOKUP(G4721,Sheet1!J:K,2,0)</f>
        <v>C</v>
      </c>
      <c r="E4721" t="str">
        <f t="shared" si="438"/>
        <v>C语言培训</v>
      </c>
      <c r="F4721" t="str">
        <f>VLOOKUP(G4721,Sheet1!J:L,3,0)</f>
        <v>辽宁省</v>
      </c>
      <c r="G4721" t="s">
        <v>401</v>
      </c>
      <c r="H4721" s="2" t="str">
        <f>VLOOKUP(G4721,Sheet1!J:O,6,0)</f>
        <v>华北大区</v>
      </c>
      <c r="I4721">
        <v>47</v>
      </c>
      <c r="J4721">
        <v>0</v>
      </c>
      <c r="K4721" s="8">
        <f>VLOOKUP(C4721,'渗透率、续签率'!B:C,2,0)</f>
        <v>0.51800000000000002</v>
      </c>
      <c r="L4721" s="6">
        <f t="shared" si="439"/>
        <v>0</v>
      </c>
      <c r="M4721">
        <v>1</v>
      </c>
      <c r="N4721">
        <v>0</v>
      </c>
      <c r="O4721" s="24">
        <f t="shared" si="440"/>
        <v>0</v>
      </c>
      <c r="P4721" s="35">
        <f>VLOOKUP(E4721,'参数设置&amp;汇总'!O:X,10,0)</f>
        <v>0.25</v>
      </c>
      <c r="Q4721" s="37">
        <f t="shared" si="441"/>
        <v>0.25</v>
      </c>
      <c r="R4721">
        <v>0.85</v>
      </c>
      <c r="S4721" s="38">
        <f t="shared" si="442"/>
        <v>0.29411764705882354</v>
      </c>
      <c r="T4721" s="9">
        <f t="shared" si="443"/>
        <v>0.12735294117647059</v>
      </c>
    </row>
    <row r="4722" spans="2:22" ht="18">
      <c r="B4722" t="s">
        <v>550</v>
      </c>
      <c r="C4722" t="s">
        <v>12</v>
      </c>
      <c r="D4722" t="str">
        <f>VLOOKUP(G4722,Sheet1!J:K,2,0)</f>
        <v>C</v>
      </c>
      <c r="E4722" t="str">
        <f t="shared" si="438"/>
        <v>C语言培训</v>
      </c>
      <c r="F4722" t="str">
        <f>VLOOKUP(G4722,Sheet1!J:L,3,0)</f>
        <v>新疆维吾尔自治区</v>
      </c>
      <c r="G4722" t="s">
        <v>402</v>
      </c>
      <c r="H4722" s="2" t="str">
        <f>VLOOKUP(G4722,Sheet1!J:O,6,0)</f>
        <v>华北大区</v>
      </c>
      <c r="I4722">
        <v>0</v>
      </c>
      <c r="J4722">
        <v>0</v>
      </c>
      <c r="K4722" s="8">
        <f>VLOOKUP(C4722,'渗透率、续签率'!B:C,2,0)</f>
        <v>0.51800000000000002</v>
      </c>
      <c r="L4722" s="6" t="e">
        <f t="shared" si="439"/>
        <v>#DIV/0!</v>
      </c>
      <c r="M4722">
        <v>0</v>
      </c>
      <c r="N4722">
        <v>0</v>
      </c>
      <c r="O4722" s="24" t="e">
        <f t="shared" si="440"/>
        <v>#DIV/0!</v>
      </c>
      <c r="P4722" s="35">
        <f>VLOOKUP(E4722,'参数设置&amp;汇总'!O:X,10,0)</f>
        <v>0.25</v>
      </c>
      <c r="Q4722" s="37">
        <f t="shared" si="441"/>
        <v>0</v>
      </c>
      <c r="R4722">
        <v>0.85</v>
      </c>
      <c r="S4722" s="38">
        <f t="shared" si="442"/>
        <v>0</v>
      </c>
      <c r="T4722" s="9">
        <f t="shared" si="443"/>
        <v>0</v>
      </c>
      <c r="V4722" s="11"/>
    </row>
    <row r="4723" spans="2:22" ht="18">
      <c r="B4723" t="s">
        <v>550</v>
      </c>
      <c r="C4723" t="s">
        <v>12</v>
      </c>
      <c r="D4723" t="str">
        <f>VLOOKUP(G4723,Sheet1!J:K,2,0)</f>
        <v>C</v>
      </c>
      <c r="E4723" t="str">
        <f t="shared" si="438"/>
        <v>C语言培训</v>
      </c>
      <c r="F4723" t="str">
        <f>VLOOKUP(G4723,Sheet1!J:L,3,0)</f>
        <v>贵州省</v>
      </c>
      <c r="G4723" t="s">
        <v>403</v>
      </c>
      <c r="H4723" s="2" t="str">
        <f>VLOOKUP(G4723,Sheet1!J:O,6,0)</f>
        <v>华北大区</v>
      </c>
      <c r="I4723">
        <v>18</v>
      </c>
      <c r="J4723">
        <v>0</v>
      </c>
      <c r="K4723" s="8">
        <f>VLOOKUP(C4723,'渗透率、续签率'!B:C,2,0)</f>
        <v>0.51800000000000002</v>
      </c>
      <c r="L4723" s="6">
        <f t="shared" si="439"/>
        <v>0</v>
      </c>
      <c r="M4723">
        <v>0</v>
      </c>
      <c r="N4723">
        <v>0</v>
      </c>
      <c r="O4723" s="24" t="e">
        <f t="shared" si="440"/>
        <v>#DIV/0!</v>
      </c>
      <c r="P4723" s="35">
        <f>VLOOKUP(E4723,'参数设置&amp;汇总'!O:X,10,0)</f>
        <v>0.25</v>
      </c>
      <c r="Q4723" s="37">
        <f t="shared" si="441"/>
        <v>0</v>
      </c>
      <c r="R4723">
        <v>0.85</v>
      </c>
      <c r="S4723" s="38">
        <f t="shared" si="442"/>
        <v>0</v>
      </c>
      <c r="T4723" s="9">
        <f t="shared" si="443"/>
        <v>0</v>
      </c>
      <c r="V4723" s="11"/>
    </row>
    <row r="4724" spans="2:22" ht="18">
      <c r="B4724" t="s">
        <v>550</v>
      </c>
      <c r="C4724" t="s">
        <v>12</v>
      </c>
      <c r="D4724" t="str">
        <f>VLOOKUP(G4724,Sheet1!J:K,2,0)</f>
        <v>C</v>
      </c>
      <c r="E4724" t="str">
        <f t="shared" si="438"/>
        <v>C语言培训</v>
      </c>
      <c r="F4724" t="str">
        <f>VLOOKUP(G4724,Sheet1!J:L,3,0)</f>
        <v>陕西省</v>
      </c>
      <c r="G4724" t="s">
        <v>404</v>
      </c>
      <c r="H4724" s="2" t="str">
        <f>VLOOKUP(G4724,Sheet1!J:O,6,0)</f>
        <v>华北大区</v>
      </c>
      <c r="I4724">
        <v>4</v>
      </c>
      <c r="J4724">
        <v>0</v>
      </c>
      <c r="K4724" s="8">
        <f>VLOOKUP(C4724,'渗透率、续签率'!B:C,2,0)</f>
        <v>0.51800000000000002</v>
      </c>
      <c r="L4724" s="6">
        <f t="shared" si="439"/>
        <v>0</v>
      </c>
      <c r="M4724">
        <v>0</v>
      </c>
      <c r="N4724">
        <v>0</v>
      </c>
      <c r="O4724" s="24" t="e">
        <f t="shared" si="440"/>
        <v>#DIV/0!</v>
      </c>
      <c r="P4724" s="35">
        <f>VLOOKUP(E4724,'参数设置&amp;汇总'!O:X,10,0)</f>
        <v>0.25</v>
      </c>
      <c r="Q4724" s="37">
        <f t="shared" si="441"/>
        <v>0</v>
      </c>
      <c r="R4724">
        <v>0.85</v>
      </c>
      <c r="S4724" s="38">
        <f t="shared" si="442"/>
        <v>0</v>
      </c>
      <c r="T4724" s="9">
        <f t="shared" si="443"/>
        <v>0</v>
      </c>
      <c r="V4724" s="11"/>
    </row>
    <row r="4725" spans="2:22" ht="18">
      <c r="B4725" t="s">
        <v>550</v>
      </c>
      <c r="C4725" t="s">
        <v>12</v>
      </c>
      <c r="D4725" t="str">
        <f>VLOOKUP(G4725,Sheet1!J:K,2,0)</f>
        <v>C</v>
      </c>
      <c r="E4725" t="str">
        <f t="shared" si="438"/>
        <v>C语言培训</v>
      </c>
      <c r="F4725" t="str">
        <f>VLOOKUP(G4725,Sheet1!J:L,3,0)</f>
        <v>安徽省</v>
      </c>
      <c r="G4725" t="s">
        <v>405</v>
      </c>
      <c r="H4725" s="2" t="str">
        <f>VLOOKUP(G4725,Sheet1!J:O,6,0)</f>
        <v>华南大区</v>
      </c>
      <c r="I4725">
        <v>22</v>
      </c>
      <c r="J4725">
        <v>0</v>
      </c>
      <c r="K4725" s="8">
        <f>VLOOKUP(C4725,'渗透率、续签率'!B:C,2,0)</f>
        <v>0.51800000000000002</v>
      </c>
      <c r="L4725" s="6">
        <f t="shared" si="439"/>
        <v>0</v>
      </c>
      <c r="M4725">
        <v>0</v>
      </c>
      <c r="N4725">
        <v>0</v>
      </c>
      <c r="O4725" s="24" t="e">
        <f t="shared" si="440"/>
        <v>#DIV/0!</v>
      </c>
      <c r="P4725" s="35">
        <f>VLOOKUP(E4725,'参数设置&amp;汇总'!O:X,10,0)</f>
        <v>0.25</v>
      </c>
      <c r="Q4725" s="37">
        <f t="shared" si="441"/>
        <v>0</v>
      </c>
      <c r="R4725">
        <v>0.85</v>
      </c>
      <c r="S4725" s="38">
        <f t="shared" si="442"/>
        <v>0</v>
      </c>
      <c r="T4725" s="9">
        <f t="shared" si="443"/>
        <v>0</v>
      </c>
      <c r="V4725" s="11"/>
    </row>
    <row r="4726" spans="2:22" ht="18">
      <c r="B4726" t="s">
        <v>550</v>
      </c>
      <c r="C4726" t="s">
        <v>12</v>
      </c>
      <c r="D4726" t="str">
        <f>VLOOKUP(G4726,Sheet1!J:K,2,0)</f>
        <v>C</v>
      </c>
      <c r="E4726" t="str">
        <f t="shared" si="438"/>
        <v>C语言培训</v>
      </c>
      <c r="F4726" t="str">
        <f>VLOOKUP(G4726,Sheet1!J:L,3,0)</f>
        <v>宁夏回族自治区</v>
      </c>
      <c r="G4726" t="s">
        <v>406</v>
      </c>
      <c r="H4726" s="2" t="str">
        <f>VLOOKUP(G4726,Sheet1!J:O,6,0)</f>
        <v>华北大区</v>
      </c>
      <c r="I4726">
        <v>61</v>
      </c>
      <c r="J4726">
        <v>1</v>
      </c>
      <c r="K4726" s="8">
        <f>VLOOKUP(C4726,'渗透率、续签率'!B:C,2,0)</f>
        <v>0.51800000000000002</v>
      </c>
      <c r="L4726" s="6">
        <f t="shared" si="439"/>
        <v>1.6393442622950821E-2</v>
      </c>
      <c r="M4726">
        <v>3</v>
      </c>
      <c r="N4726">
        <v>0</v>
      </c>
      <c r="O4726" s="24">
        <f t="shared" si="440"/>
        <v>0</v>
      </c>
      <c r="P4726" s="35">
        <f>VLOOKUP(E4726,'参数设置&amp;汇总'!O:X,10,0)</f>
        <v>0.25</v>
      </c>
      <c r="Q4726" s="37">
        <f t="shared" si="441"/>
        <v>0.75</v>
      </c>
      <c r="R4726">
        <v>0.85</v>
      </c>
      <c r="S4726" s="38">
        <f t="shared" si="442"/>
        <v>0.88235294117647056</v>
      </c>
      <c r="T4726" s="9">
        <f t="shared" si="443"/>
        <v>0.38205882352941173</v>
      </c>
      <c r="V4726" s="11"/>
    </row>
    <row r="4727" spans="2:22" ht="18">
      <c r="B4727" t="s">
        <v>550</v>
      </c>
      <c r="C4727" t="s">
        <v>12</v>
      </c>
      <c r="D4727" t="str">
        <f>VLOOKUP(G4727,Sheet1!J:K,2,0)</f>
        <v>C</v>
      </c>
      <c r="E4727" t="str">
        <f t="shared" si="438"/>
        <v>C语言培训</v>
      </c>
      <c r="F4727" t="str">
        <f>VLOOKUP(G4727,Sheet1!J:L,3,0)</f>
        <v>内蒙古自治区</v>
      </c>
      <c r="G4727" t="s">
        <v>407</v>
      </c>
      <c r="H4727" s="2" t="str">
        <f>VLOOKUP(G4727,Sheet1!J:O,6,0)</f>
        <v>华北大区</v>
      </c>
      <c r="I4727">
        <v>14</v>
      </c>
      <c r="J4727">
        <v>0</v>
      </c>
      <c r="K4727" s="8">
        <f>VLOOKUP(C4727,'渗透率、续签率'!B:C,2,0)</f>
        <v>0.51800000000000002</v>
      </c>
      <c r="L4727" s="6">
        <f t="shared" si="439"/>
        <v>0</v>
      </c>
      <c r="M4727">
        <v>0</v>
      </c>
      <c r="N4727">
        <v>0</v>
      </c>
      <c r="O4727" s="24" t="e">
        <f t="shared" si="440"/>
        <v>#DIV/0!</v>
      </c>
      <c r="P4727" s="35">
        <f>VLOOKUP(E4727,'参数设置&amp;汇总'!O:X,10,0)</f>
        <v>0.25</v>
      </c>
      <c r="Q4727" s="37">
        <f t="shared" si="441"/>
        <v>0</v>
      </c>
      <c r="R4727">
        <v>0.85</v>
      </c>
      <c r="S4727" s="38">
        <f t="shared" si="442"/>
        <v>0</v>
      </c>
      <c r="T4727" s="9">
        <f t="shared" si="443"/>
        <v>0</v>
      </c>
      <c r="V4727" s="11"/>
    </row>
    <row r="4728" spans="2:22" ht="18">
      <c r="B4728" t="s">
        <v>550</v>
      </c>
      <c r="C4728" t="s">
        <v>12</v>
      </c>
      <c r="D4728" t="str">
        <f>VLOOKUP(G4728,Sheet1!J:K,2,0)</f>
        <v>C</v>
      </c>
      <c r="E4728" t="str">
        <f t="shared" si="438"/>
        <v>C语言培训</v>
      </c>
      <c r="F4728" t="str">
        <f>VLOOKUP(G4728,Sheet1!J:L,3,0)</f>
        <v>辽宁省</v>
      </c>
      <c r="G4728" t="s">
        <v>408</v>
      </c>
      <c r="H4728" s="2" t="str">
        <f>VLOOKUP(G4728,Sheet1!J:O,6,0)</f>
        <v>华北大区</v>
      </c>
      <c r="I4728">
        <v>63</v>
      </c>
      <c r="J4728">
        <v>0</v>
      </c>
      <c r="K4728" s="8">
        <f>VLOOKUP(C4728,'渗透率、续签率'!B:C,2,0)</f>
        <v>0.51800000000000002</v>
      </c>
      <c r="L4728" s="6">
        <f t="shared" si="439"/>
        <v>0</v>
      </c>
      <c r="M4728">
        <v>0</v>
      </c>
      <c r="N4728">
        <v>0</v>
      </c>
      <c r="O4728" s="24" t="e">
        <f t="shared" si="440"/>
        <v>#DIV/0!</v>
      </c>
      <c r="P4728" s="35">
        <f>VLOOKUP(E4728,'参数设置&amp;汇总'!O:X,10,0)</f>
        <v>0.25</v>
      </c>
      <c r="Q4728" s="37">
        <f t="shared" si="441"/>
        <v>0</v>
      </c>
      <c r="R4728">
        <v>0.85</v>
      </c>
      <c r="S4728" s="38">
        <f t="shared" si="442"/>
        <v>0</v>
      </c>
      <c r="T4728" s="9">
        <f t="shared" si="443"/>
        <v>0</v>
      </c>
      <c r="V4728" s="11"/>
    </row>
    <row r="4729" spans="2:22" ht="18">
      <c r="B4729" t="s">
        <v>550</v>
      </c>
      <c r="C4729" t="s">
        <v>12</v>
      </c>
      <c r="D4729" t="str">
        <f>VLOOKUP(G4729,Sheet1!J:K,2,0)</f>
        <v>C</v>
      </c>
      <c r="E4729" t="str">
        <f t="shared" si="438"/>
        <v>C语言培训</v>
      </c>
      <c r="F4729" t="str">
        <f>VLOOKUP(G4729,Sheet1!J:L,3,0)</f>
        <v>江苏省</v>
      </c>
      <c r="G4729" t="s">
        <v>409</v>
      </c>
      <c r="H4729" s="2" t="str">
        <f>VLOOKUP(G4729,Sheet1!J:O,6,0)</f>
        <v>华北大区</v>
      </c>
      <c r="I4729">
        <v>57</v>
      </c>
      <c r="J4729">
        <v>4</v>
      </c>
      <c r="K4729" s="8">
        <f>VLOOKUP(C4729,'渗透率、续签率'!B:C,2,0)</f>
        <v>0.51800000000000002</v>
      </c>
      <c r="L4729" s="6">
        <f t="shared" si="439"/>
        <v>7.0175438596491224E-2</v>
      </c>
      <c r="M4729">
        <v>5</v>
      </c>
      <c r="N4729">
        <v>3</v>
      </c>
      <c r="O4729" s="24">
        <f t="shared" si="440"/>
        <v>0.6</v>
      </c>
      <c r="P4729" s="35">
        <f>VLOOKUP(E4729,'参数设置&amp;汇总'!O:X,10,0)</f>
        <v>0.25</v>
      </c>
      <c r="Q4729" s="37">
        <f t="shared" si="441"/>
        <v>3</v>
      </c>
      <c r="R4729">
        <v>0.85</v>
      </c>
      <c r="S4729" s="38">
        <f t="shared" si="442"/>
        <v>1.7011764705882353</v>
      </c>
      <c r="T4729" s="9">
        <f t="shared" si="443"/>
        <v>0.73660941176470585</v>
      </c>
      <c r="V4729" s="11"/>
    </row>
    <row r="4730" spans="2:22" ht="18">
      <c r="B4730" t="s">
        <v>550</v>
      </c>
      <c r="C4730" t="s">
        <v>12</v>
      </c>
      <c r="D4730" t="str">
        <f>VLOOKUP(G4730,Sheet1!J:K,2,0)</f>
        <v>C</v>
      </c>
      <c r="E4730" t="str">
        <f t="shared" si="438"/>
        <v>C语言培训</v>
      </c>
      <c r="F4730" t="str">
        <f>VLOOKUP(G4730,Sheet1!J:L,3,0)</f>
        <v>吉林省</v>
      </c>
      <c r="G4730" t="s">
        <v>410</v>
      </c>
      <c r="H4730" s="2" t="str">
        <f>VLOOKUP(G4730,Sheet1!J:O,6,0)</f>
        <v>华北大区</v>
      </c>
      <c r="I4730">
        <v>284</v>
      </c>
      <c r="J4730">
        <v>17</v>
      </c>
      <c r="K4730" s="8">
        <f>VLOOKUP(C4730,'渗透率、续签率'!B:C,2,0)</f>
        <v>0.51800000000000002</v>
      </c>
      <c r="L4730" s="6">
        <f t="shared" si="439"/>
        <v>5.9859154929577461E-2</v>
      </c>
      <c r="M4730">
        <v>95</v>
      </c>
      <c r="N4730">
        <v>13</v>
      </c>
      <c r="O4730" s="24">
        <f t="shared" si="440"/>
        <v>0.1368421052631579</v>
      </c>
      <c r="P4730" s="35">
        <f>VLOOKUP(E4730,'参数设置&amp;汇总'!O:X,10,0)</f>
        <v>0.25</v>
      </c>
      <c r="Q4730" s="37">
        <f t="shared" si="441"/>
        <v>23.75</v>
      </c>
      <c r="R4730">
        <v>0.85</v>
      </c>
      <c r="S4730" s="38">
        <f t="shared" si="442"/>
        <v>20.018823529411762</v>
      </c>
      <c r="T4730" s="9">
        <f t="shared" si="443"/>
        <v>8.6681505882352923</v>
      </c>
      <c r="V4730" s="11"/>
    </row>
    <row r="4731" spans="2:22" ht="18">
      <c r="B4731" t="s">
        <v>550</v>
      </c>
      <c r="C4731" t="s">
        <v>12</v>
      </c>
      <c r="D4731" t="str">
        <f>VLOOKUP(G4731,Sheet1!J:K,2,0)</f>
        <v>B</v>
      </c>
      <c r="E4731" t="str">
        <f t="shared" si="438"/>
        <v>B语言培训</v>
      </c>
      <c r="F4731" t="str">
        <f>VLOOKUP(G4731,Sheet1!J:L,3,0)</f>
        <v>湖南省</v>
      </c>
      <c r="G4731" t="s">
        <v>87</v>
      </c>
      <c r="H4731" s="2" t="str">
        <f>VLOOKUP(G4731,Sheet1!J:O,6,0)</f>
        <v>华南大区</v>
      </c>
      <c r="I4731">
        <v>315</v>
      </c>
      <c r="J4731">
        <v>31</v>
      </c>
      <c r="K4731" s="8">
        <f>VLOOKUP(C4731,'渗透率、续签率'!B:C,2,0)</f>
        <v>0.51800000000000002</v>
      </c>
      <c r="L4731" s="6">
        <f t="shared" si="439"/>
        <v>9.841269841269841E-2</v>
      </c>
      <c r="M4731">
        <v>71</v>
      </c>
      <c r="N4731">
        <v>23</v>
      </c>
      <c r="O4731" s="24">
        <f t="shared" si="440"/>
        <v>0.323943661971831</v>
      </c>
      <c r="P4731" s="35">
        <f>VLOOKUP(E4731,'参数设置&amp;汇总'!O:X,10,0)</f>
        <v>0.45</v>
      </c>
      <c r="Q4731" s="37">
        <f t="shared" si="441"/>
        <v>31.95</v>
      </c>
      <c r="R4731">
        <v>0.85</v>
      </c>
      <c r="S4731" s="38">
        <f t="shared" si="442"/>
        <v>23.571764705882355</v>
      </c>
      <c r="T4731" s="9">
        <f t="shared" si="443"/>
        <v>10.20657411764706</v>
      </c>
      <c r="V4731" s="11"/>
    </row>
    <row r="4732" spans="2:22" ht="18">
      <c r="B4732" t="s">
        <v>550</v>
      </c>
      <c r="C4732" t="s">
        <v>12</v>
      </c>
      <c r="D4732" t="str">
        <f>VLOOKUP(G4732,Sheet1!J:K,2,0)</f>
        <v>C</v>
      </c>
      <c r="E4732" t="str">
        <f t="shared" si="438"/>
        <v>C语言培训</v>
      </c>
      <c r="F4732" t="str">
        <f>VLOOKUP(G4732,Sheet1!J:L,3,0)</f>
        <v>山西省</v>
      </c>
      <c r="G4732" t="s">
        <v>411</v>
      </c>
      <c r="H4732" s="2" t="str">
        <f>VLOOKUP(G4732,Sheet1!J:O,6,0)</f>
        <v>华北大区</v>
      </c>
      <c r="I4732">
        <v>32</v>
      </c>
      <c r="J4732">
        <v>0</v>
      </c>
      <c r="K4732" s="8">
        <f>VLOOKUP(C4732,'渗透率、续签率'!B:C,2,0)</f>
        <v>0.51800000000000002</v>
      </c>
      <c r="L4732" s="6">
        <f t="shared" si="439"/>
        <v>0</v>
      </c>
      <c r="M4732">
        <v>0</v>
      </c>
      <c r="N4732">
        <v>0</v>
      </c>
      <c r="O4732" s="24" t="e">
        <f t="shared" si="440"/>
        <v>#DIV/0!</v>
      </c>
      <c r="P4732" s="35">
        <f>VLOOKUP(E4732,'参数设置&amp;汇总'!O:X,10,0)</f>
        <v>0.25</v>
      </c>
      <c r="Q4732" s="37">
        <f t="shared" si="441"/>
        <v>0</v>
      </c>
      <c r="R4732">
        <v>0.85</v>
      </c>
      <c r="S4732" s="38">
        <f t="shared" si="442"/>
        <v>0</v>
      </c>
      <c r="T4732" s="9">
        <f t="shared" si="443"/>
        <v>0</v>
      </c>
      <c r="V4732" s="11"/>
    </row>
    <row r="4733" spans="2:22" ht="18">
      <c r="B4733" t="s">
        <v>550</v>
      </c>
      <c r="C4733" t="s">
        <v>12</v>
      </c>
      <c r="D4733" t="str">
        <f>VLOOKUP(G4733,Sheet1!J:K,2,0)</f>
        <v>C</v>
      </c>
      <c r="E4733" t="str">
        <f t="shared" si="438"/>
        <v>C语言培训</v>
      </c>
      <c r="F4733" t="str">
        <f>VLOOKUP(G4733,Sheet1!J:L,3,0)</f>
        <v>辽宁省</v>
      </c>
      <c r="G4733" t="s">
        <v>412</v>
      </c>
      <c r="H4733" s="2" t="str">
        <f>VLOOKUP(G4733,Sheet1!J:O,6,0)</f>
        <v>华北大区</v>
      </c>
      <c r="I4733">
        <v>36</v>
      </c>
      <c r="J4733">
        <v>0</v>
      </c>
      <c r="K4733" s="8">
        <f>VLOOKUP(C4733,'渗透率、续签率'!B:C,2,0)</f>
        <v>0.51800000000000002</v>
      </c>
      <c r="L4733" s="6">
        <f t="shared" si="439"/>
        <v>0</v>
      </c>
      <c r="M4733">
        <v>0</v>
      </c>
      <c r="N4733">
        <v>0</v>
      </c>
      <c r="O4733" s="24" t="e">
        <f t="shared" si="440"/>
        <v>#DIV/0!</v>
      </c>
      <c r="P4733" s="35">
        <f>VLOOKUP(E4733,'参数设置&amp;汇总'!O:X,10,0)</f>
        <v>0.25</v>
      </c>
      <c r="Q4733" s="37">
        <f t="shared" si="441"/>
        <v>0</v>
      </c>
      <c r="R4733">
        <v>0.85</v>
      </c>
      <c r="S4733" s="38">
        <f t="shared" si="442"/>
        <v>0</v>
      </c>
      <c r="T4733" s="9">
        <f t="shared" si="443"/>
        <v>0</v>
      </c>
      <c r="V4733" s="11"/>
    </row>
    <row r="4734" spans="2:22" ht="18">
      <c r="B4734" t="s">
        <v>550</v>
      </c>
      <c r="C4734" t="s">
        <v>12</v>
      </c>
      <c r="D4734" t="str">
        <f>VLOOKUP(G4734,Sheet1!J:K,2,0)</f>
        <v>C</v>
      </c>
      <c r="E4734" t="str">
        <f t="shared" si="438"/>
        <v>C语言培训</v>
      </c>
      <c r="F4734" t="str">
        <f>VLOOKUP(G4734,Sheet1!J:L,3,0)</f>
        <v>安徽省</v>
      </c>
      <c r="G4734" t="s">
        <v>413</v>
      </c>
      <c r="H4734" s="2" t="str">
        <f>VLOOKUP(G4734,Sheet1!J:O,6,0)</f>
        <v>华南大区</v>
      </c>
      <c r="I4734">
        <v>105</v>
      </c>
      <c r="J4734">
        <v>0</v>
      </c>
      <c r="K4734" s="8">
        <f>VLOOKUP(C4734,'渗透率、续签率'!B:C,2,0)</f>
        <v>0.51800000000000002</v>
      </c>
      <c r="L4734" s="6">
        <f t="shared" si="439"/>
        <v>0</v>
      </c>
      <c r="M4734">
        <v>2</v>
      </c>
      <c r="N4734">
        <v>0</v>
      </c>
      <c r="O4734" s="24">
        <f t="shared" si="440"/>
        <v>0</v>
      </c>
      <c r="P4734" s="35">
        <f>VLOOKUP(E4734,'参数设置&amp;汇总'!O:X,10,0)</f>
        <v>0.25</v>
      </c>
      <c r="Q4734" s="37">
        <f t="shared" si="441"/>
        <v>0.5</v>
      </c>
      <c r="R4734">
        <v>0.85</v>
      </c>
      <c r="S4734" s="38">
        <f t="shared" si="442"/>
        <v>0.58823529411764708</v>
      </c>
      <c r="T4734" s="9">
        <f t="shared" si="443"/>
        <v>0.25470588235294117</v>
      </c>
    </row>
    <row r="4735" spans="2:22" ht="18">
      <c r="B4735" t="s">
        <v>550</v>
      </c>
      <c r="C4735" t="s">
        <v>12</v>
      </c>
      <c r="D4735" t="str">
        <f>VLOOKUP(G4735,Sheet1!J:K,2,0)</f>
        <v>C</v>
      </c>
      <c r="E4735" t="str">
        <f t="shared" si="438"/>
        <v>C语言培训</v>
      </c>
      <c r="F4735" t="str">
        <f>VLOOKUP(G4735,Sheet1!J:L,3,0)</f>
        <v>广西壮族自治区</v>
      </c>
      <c r="G4735" t="s">
        <v>414</v>
      </c>
      <c r="H4735" s="2" t="str">
        <f>VLOOKUP(G4735,Sheet1!J:O,6,0)</f>
        <v>华南大区</v>
      </c>
      <c r="I4735">
        <v>13</v>
      </c>
      <c r="J4735">
        <v>0</v>
      </c>
      <c r="K4735" s="8">
        <f>VLOOKUP(C4735,'渗透率、续签率'!B:C,2,0)</f>
        <v>0.51800000000000002</v>
      </c>
      <c r="L4735" s="6">
        <f t="shared" si="439"/>
        <v>0</v>
      </c>
      <c r="M4735">
        <v>0</v>
      </c>
      <c r="N4735">
        <v>0</v>
      </c>
      <c r="O4735" s="24" t="e">
        <f t="shared" si="440"/>
        <v>#DIV/0!</v>
      </c>
      <c r="P4735" s="35">
        <f>VLOOKUP(E4735,'参数设置&amp;汇总'!O:X,10,0)</f>
        <v>0.25</v>
      </c>
      <c r="Q4735" s="37">
        <f t="shared" si="441"/>
        <v>0</v>
      </c>
      <c r="R4735">
        <v>0.85</v>
      </c>
      <c r="S4735" s="38">
        <f t="shared" si="442"/>
        <v>0</v>
      </c>
      <c r="T4735" s="9">
        <f t="shared" si="443"/>
        <v>0</v>
      </c>
      <c r="V4735" s="11"/>
    </row>
    <row r="4736" spans="2:22" ht="18">
      <c r="B4736" t="s">
        <v>550</v>
      </c>
      <c r="C4736" t="s">
        <v>12</v>
      </c>
      <c r="D4736" t="str">
        <f>VLOOKUP(G4736,Sheet1!J:K,2,0)</f>
        <v>C</v>
      </c>
      <c r="E4736" t="str">
        <f t="shared" si="438"/>
        <v>C语言培训</v>
      </c>
      <c r="F4736" t="str">
        <f>VLOOKUP(G4736,Sheet1!J:L,3,0)</f>
        <v>广东省</v>
      </c>
      <c r="G4736" t="s">
        <v>415</v>
      </c>
      <c r="H4736" s="2" t="str">
        <f>VLOOKUP(G4736,Sheet1!J:O,6,0)</f>
        <v>华南大区</v>
      </c>
      <c r="I4736">
        <v>29</v>
      </c>
      <c r="J4736">
        <v>0</v>
      </c>
      <c r="K4736" s="8">
        <f>VLOOKUP(C4736,'渗透率、续签率'!B:C,2,0)</f>
        <v>0.51800000000000002</v>
      </c>
      <c r="L4736" s="6">
        <f t="shared" si="439"/>
        <v>0</v>
      </c>
      <c r="M4736">
        <v>0</v>
      </c>
      <c r="N4736">
        <v>0</v>
      </c>
      <c r="O4736" s="24" t="e">
        <f t="shared" si="440"/>
        <v>#DIV/0!</v>
      </c>
      <c r="P4736" s="35">
        <f>VLOOKUP(E4736,'参数设置&amp;汇总'!O:X,10,0)</f>
        <v>0.25</v>
      </c>
      <c r="Q4736" s="37">
        <f t="shared" si="441"/>
        <v>0</v>
      </c>
      <c r="R4736">
        <v>0.85</v>
      </c>
      <c r="S4736" s="38">
        <f t="shared" si="442"/>
        <v>0</v>
      </c>
      <c r="T4736" s="9">
        <f t="shared" si="443"/>
        <v>0</v>
      </c>
      <c r="V4736" s="11"/>
    </row>
    <row r="4737" spans="2:22" ht="18">
      <c r="B4737" t="s">
        <v>550</v>
      </c>
      <c r="C4737" t="s">
        <v>12</v>
      </c>
      <c r="D4737" t="str">
        <f>VLOOKUP(G4737,Sheet1!J:K,2,0)</f>
        <v>C</v>
      </c>
      <c r="E4737" t="str">
        <f t="shared" si="438"/>
        <v>C语言培训</v>
      </c>
      <c r="F4737" t="str">
        <f>VLOOKUP(G4737,Sheet1!J:L,3,0)</f>
        <v>山西省</v>
      </c>
      <c r="G4737" t="s">
        <v>416</v>
      </c>
      <c r="H4737" s="2" t="str">
        <f>VLOOKUP(G4737,Sheet1!J:O,6,0)</f>
        <v>华北大区</v>
      </c>
      <c r="I4737">
        <v>8</v>
      </c>
      <c r="J4737">
        <v>0</v>
      </c>
      <c r="K4737" s="8">
        <f>VLOOKUP(C4737,'渗透率、续签率'!B:C,2,0)</f>
        <v>0.51800000000000002</v>
      </c>
      <c r="L4737" s="6">
        <f t="shared" si="439"/>
        <v>0</v>
      </c>
      <c r="M4737">
        <v>4</v>
      </c>
      <c r="N4737">
        <v>0</v>
      </c>
      <c r="O4737" s="24">
        <f t="shared" si="440"/>
        <v>0</v>
      </c>
      <c r="P4737" s="35">
        <f>VLOOKUP(E4737,'参数设置&amp;汇总'!O:X,10,0)</f>
        <v>0.25</v>
      </c>
      <c r="Q4737" s="37">
        <f t="shared" si="441"/>
        <v>1</v>
      </c>
      <c r="R4737">
        <v>0.85</v>
      </c>
      <c r="S4737" s="38">
        <f t="shared" si="442"/>
        <v>1.1764705882352942</v>
      </c>
      <c r="T4737" s="9">
        <f t="shared" si="443"/>
        <v>0.50941176470588234</v>
      </c>
      <c r="V4737" s="11"/>
    </row>
    <row r="4738" spans="2:22" ht="18">
      <c r="B4738" t="s">
        <v>550</v>
      </c>
      <c r="C4738" t="s">
        <v>12</v>
      </c>
      <c r="D4738" t="str">
        <f>VLOOKUP(G4738,Sheet1!J:K,2,0)</f>
        <v>C</v>
      </c>
      <c r="E4738" t="str">
        <f t="shared" si="438"/>
        <v>C语言培训</v>
      </c>
      <c r="F4738" t="str">
        <f>VLOOKUP(G4738,Sheet1!J:L,3,0)</f>
        <v>新疆维吾尔自治区</v>
      </c>
      <c r="G4738" t="s">
        <v>417</v>
      </c>
      <c r="H4738" s="2" t="str">
        <f>VLOOKUP(G4738,Sheet1!J:O,6,0)</f>
        <v>华北大区</v>
      </c>
      <c r="I4738">
        <v>8</v>
      </c>
      <c r="J4738">
        <v>0</v>
      </c>
      <c r="K4738" s="8">
        <f>VLOOKUP(C4738,'渗透率、续签率'!B:C,2,0)</f>
        <v>0.51800000000000002</v>
      </c>
      <c r="L4738" s="6">
        <f t="shared" si="439"/>
        <v>0</v>
      </c>
      <c r="M4738">
        <v>0</v>
      </c>
      <c r="N4738">
        <v>0</v>
      </c>
      <c r="O4738" s="24" t="e">
        <f t="shared" si="440"/>
        <v>#DIV/0!</v>
      </c>
      <c r="P4738" s="35">
        <f>VLOOKUP(E4738,'参数设置&amp;汇总'!O:X,10,0)</f>
        <v>0.25</v>
      </c>
      <c r="Q4738" s="37">
        <f t="shared" si="441"/>
        <v>0</v>
      </c>
      <c r="R4738">
        <v>0.85</v>
      </c>
      <c r="S4738" s="38">
        <f t="shared" si="442"/>
        <v>0</v>
      </c>
      <c r="T4738" s="9">
        <f t="shared" si="443"/>
        <v>0</v>
      </c>
      <c r="V4738" s="11"/>
    </row>
    <row r="4739" spans="2:22" ht="18">
      <c r="B4739" t="s">
        <v>550</v>
      </c>
      <c r="C4739" t="s">
        <v>12</v>
      </c>
      <c r="D4739" t="str">
        <f>VLOOKUP(G4739,Sheet1!J:K,2,0)</f>
        <v>C</v>
      </c>
      <c r="E4739" t="str">
        <f t="shared" ref="E4739:E4802" si="444">D4739&amp;C4739</f>
        <v>C语言培训</v>
      </c>
      <c r="F4739" t="str">
        <f>VLOOKUP(G4739,Sheet1!J:L,3,0)</f>
        <v>新疆维吾尔自治区</v>
      </c>
      <c r="G4739" t="s">
        <v>418</v>
      </c>
      <c r="H4739" s="2" t="str">
        <f>VLOOKUP(G4739,Sheet1!J:O,6,0)</f>
        <v>华北大区</v>
      </c>
      <c r="I4739">
        <v>1</v>
      </c>
      <c r="J4739">
        <v>0</v>
      </c>
      <c r="K4739" s="8">
        <f>VLOOKUP(C4739,'渗透率、续签率'!B:C,2,0)</f>
        <v>0.51800000000000002</v>
      </c>
      <c r="L4739" s="6">
        <f t="shared" ref="L4739:L4802" si="445">J4739/I4739</f>
        <v>0</v>
      </c>
      <c r="M4739">
        <v>0</v>
      </c>
      <c r="N4739">
        <v>0</v>
      </c>
      <c r="O4739" s="24" t="e">
        <f t="shared" ref="O4739:O4802" si="446">N4739/M4739</f>
        <v>#DIV/0!</v>
      </c>
      <c r="P4739" s="35">
        <f>VLOOKUP(E4739,'参数设置&amp;汇总'!O:X,10,0)</f>
        <v>0.25</v>
      </c>
      <c r="Q4739" s="37">
        <f t="shared" ref="Q4739:Q4802" si="447">IF(P4739*M4739&gt;=N4739,M4739*P4739,N4739)</f>
        <v>0</v>
      </c>
      <c r="R4739">
        <v>0.85</v>
      </c>
      <c r="S4739" s="38">
        <f t="shared" ref="S4739:S4802" si="448">((1-K4739)*N4739+IF(Q4739-N4739&gt;0,Q4739-N4739,0))/R4739</f>
        <v>0</v>
      </c>
      <c r="T4739" s="9">
        <f t="shared" ref="T4739:T4802" si="449">S4739*0.433</f>
        <v>0</v>
      </c>
    </row>
    <row r="4740" spans="2:22" ht="18">
      <c r="B4740" t="s">
        <v>550</v>
      </c>
      <c r="C4740" t="s">
        <v>12</v>
      </c>
      <c r="D4740" t="str">
        <f>VLOOKUP(G4740,Sheet1!J:K,2,0)</f>
        <v>C</v>
      </c>
      <c r="E4740" t="str">
        <f t="shared" si="444"/>
        <v>C语言培训</v>
      </c>
      <c r="F4740" t="str">
        <f>VLOOKUP(G4740,Sheet1!J:L,3,0)</f>
        <v>四川省</v>
      </c>
      <c r="G4740" t="s">
        <v>419</v>
      </c>
      <c r="H4740" s="2" t="str">
        <f>VLOOKUP(G4740,Sheet1!J:O,6,0)</f>
        <v>华北大区</v>
      </c>
      <c r="I4740">
        <v>1</v>
      </c>
      <c r="J4740">
        <v>0</v>
      </c>
      <c r="K4740" s="8">
        <f>VLOOKUP(C4740,'渗透率、续签率'!B:C,2,0)</f>
        <v>0.51800000000000002</v>
      </c>
      <c r="L4740" s="6">
        <f t="shared" si="445"/>
        <v>0</v>
      </c>
      <c r="M4740">
        <v>0</v>
      </c>
      <c r="N4740">
        <v>0</v>
      </c>
      <c r="O4740" s="24" t="e">
        <f t="shared" si="446"/>
        <v>#DIV/0!</v>
      </c>
      <c r="P4740" s="35">
        <f>VLOOKUP(E4740,'参数设置&amp;汇总'!O:X,10,0)</f>
        <v>0.25</v>
      </c>
      <c r="Q4740" s="37">
        <f t="shared" si="447"/>
        <v>0</v>
      </c>
      <c r="R4740">
        <v>0.85</v>
      </c>
      <c r="S4740" s="38">
        <f t="shared" si="448"/>
        <v>0</v>
      </c>
      <c r="T4740" s="9">
        <f t="shared" si="449"/>
        <v>0</v>
      </c>
      <c r="V4740" s="11"/>
    </row>
    <row r="4741" spans="2:22" ht="18">
      <c r="B4741" t="s">
        <v>550</v>
      </c>
      <c r="C4741" t="s">
        <v>12</v>
      </c>
      <c r="D4741" t="str">
        <f>VLOOKUP(G4741,Sheet1!J:K,2,0)</f>
        <v>C</v>
      </c>
      <c r="E4741" t="str">
        <f t="shared" si="444"/>
        <v>C语言培训</v>
      </c>
      <c r="F4741" t="str">
        <f>VLOOKUP(G4741,Sheet1!J:L,3,0)</f>
        <v>内蒙古自治区</v>
      </c>
      <c r="G4741" t="s">
        <v>420</v>
      </c>
      <c r="H4741" s="2" t="str">
        <f>VLOOKUP(G4741,Sheet1!J:O,6,0)</f>
        <v>华北大区</v>
      </c>
      <c r="I4741">
        <v>4</v>
      </c>
      <c r="J4741">
        <v>0</v>
      </c>
      <c r="K4741" s="8">
        <f>VLOOKUP(C4741,'渗透率、续签率'!B:C,2,0)</f>
        <v>0.51800000000000002</v>
      </c>
      <c r="L4741" s="6">
        <f t="shared" si="445"/>
        <v>0</v>
      </c>
      <c r="M4741">
        <v>0</v>
      </c>
      <c r="N4741">
        <v>0</v>
      </c>
      <c r="O4741" s="24" t="e">
        <f t="shared" si="446"/>
        <v>#DIV/0!</v>
      </c>
      <c r="P4741" s="35">
        <f>VLOOKUP(E4741,'参数设置&amp;汇总'!O:X,10,0)</f>
        <v>0.25</v>
      </c>
      <c r="Q4741" s="37">
        <f t="shared" si="447"/>
        <v>0</v>
      </c>
      <c r="R4741">
        <v>0.85</v>
      </c>
      <c r="S4741" s="38">
        <f t="shared" si="448"/>
        <v>0</v>
      </c>
      <c r="T4741" s="9">
        <f t="shared" si="449"/>
        <v>0</v>
      </c>
      <c r="V4741" s="11"/>
    </row>
    <row r="4742" spans="2:22" ht="18">
      <c r="B4742" t="s">
        <v>550</v>
      </c>
      <c r="C4742" t="s">
        <v>12</v>
      </c>
      <c r="D4742" t="str">
        <f>VLOOKUP(G4742,Sheet1!J:K,2,0)</f>
        <v>C</v>
      </c>
      <c r="E4742" t="str">
        <f t="shared" si="444"/>
        <v>C语言培训</v>
      </c>
      <c r="F4742" t="str">
        <f>VLOOKUP(G4742,Sheet1!J:L,3,0)</f>
        <v>新疆维吾尔自治区</v>
      </c>
      <c r="G4742" t="s">
        <v>421</v>
      </c>
      <c r="H4742" s="2" t="str">
        <f>VLOOKUP(G4742,Sheet1!J:O,6,0)</f>
        <v>华北大区</v>
      </c>
      <c r="I4742">
        <v>2</v>
      </c>
      <c r="J4742">
        <v>0</v>
      </c>
      <c r="K4742" s="8">
        <f>VLOOKUP(C4742,'渗透率、续签率'!B:C,2,0)</f>
        <v>0.51800000000000002</v>
      </c>
      <c r="L4742" s="6">
        <f t="shared" si="445"/>
        <v>0</v>
      </c>
      <c r="M4742">
        <v>0</v>
      </c>
      <c r="N4742">
        <v>0</v>
      </c>
      <c r="O4742" s="24" t="e">
        <f t="shared" si="446"/>
        <v>#DIV/0!</v>
      </c>
      <c r="P4742" s="35">
        <f>VLOOKUP(E4742,'参数设置&amp;汇总'!O:X,10,0)</f>
        <v>0.25</v>
      </c>
      <c r="Q4742" s="37">
        <f t="shared" si="447"/>
        <v>0</v>
      </c>
      <c r="R4742">
        <v>0.85</v>
      </c>
      <c r="S4742" s="38">
        <f t="shared" si="448"/>
        <v>0</v>
      </c>
      <c r="T4742" s="9">
        <f t="shared" si="449"/>
        <v>0</v>
      </c>
    </row>
    <row r="4743" spans="2:22" ht="18">
      <c r="B4743" t="s">
        <v>550</v>
      </c>
      <c r="C4743" t="s">
        <v>12</v>
      </c>
      <c r="D4743" t="str">
        <f>VLOOKUP(G4743,Sheet1!J:K,2,0)</f>
        <v>C</v>
      </c>
      <c r="E4743" t="str">
        <f t="shared" si="444"/>
        <v>C语言培训</v>
      </c>
      <c r="F4743" t="str">
        <f>VLOOKUP(G4743,Sheet1!J:L,3,0)</f>
        <v>西藏自治区</v>
      </c>
      <c r="G4743" t="s">
        <v>422</v>
      </c>
      <c r="H4743" s="2">
        <f>VLOOKUP(G4743,Sheet1!J:O,6,0)</f>
        <v>0</v>
      </c>
      <c r="I4743">
        <v>0</v>
      </c>
      <c r="J4743">
        <v>0</v>
      </c>
      <c r="K4743" s="8">
        <f>VLOOKUP(C4743,'渗透率、续签率'!B:C,2,0)</f>
        <v>0.51800000000000002</v>
      </c>
      <c r="L4743" s="6" t="e">
        <f t="shared" si="445"/>
        <v>#DIV/0!</v>
      </c>
      <c r="M4743">
        <v>0</v>
      </c>
      <c r="N4743">
        <v>0</v>
      </c>
      <c r="O4743" s="24" t="e">
        <f t="shared" si="446"/>
        <v>#DIV/0!</v>
      </c>
      <c r="P4743" s="35">
        <f>VLOOKUP(E4743,'参数设置&amp;汇总'!O:X,10,0)</f>
        <v>0.25</v>
      </c>
      <c r="Q4743" s="37">
        <f t="shared" si="447"/>
        <v>0</v>
      </c>
      <c r="R4743">
        <v>0.85</v>
      </c>
      <c r="S4743" s="38">
        <f t="shared" si="448"/>
        <v>0</v>
      </c>
      <c r="T4743" s="9">
        <f t="shared" si="449"/>
        <v>0</v>
      </c>
    </row>
    <row r="4744" spans="2:22" ht="18">
      <c r="B4744" t="s">
        <v>550</v>
      </c>
      <c r="C4744" t="s">
        <v>12</v>
      </c>
      <c r="D4744" t="str">
        <f>VLOOKUP(G4744,Sheet1!J:K,2,0)</f>
        <v>C</v>
      </c>
      <c r="E4744" t="str">
        <f t="shared" si="444"/>
        <v>C语言培训</v>
      </c>
      <c r="F4744" t="str">
        <f>VLOOKUP(G4744,Sheet1!J:L,3,0)</f>
        <v>甘肃省</v>
      </c>
      <c r="G4744" t="s">
        <v>423</v>
      </c>
      <c r="H4744" s="2" t="str">
        <f>VLOOKUP(G4744,Sheet1!J:O,6,0)</f>
        <v>华北大区</v>
      </c>
      <c r="I4744">
        <v>6</v>
      </c>
      <c r="J4744">
        <v>0</v>
      </c>
      <c r="K4744" s="8">
        <f>VLOOKUP(C4744,'渗透率、续签率'!B:C,2,0)</f>
        <v>0.51800000000000002</v>
      </c>
      <c r="L4744" s="6">
        <f t="shared" si="445"/>
        <v>0</v>
      </c>
      <c r="M4744">
        <v>0</v>
      </c>
      <c r="N4744">
        <v>0</v>
      </c>
      <c r="O4744" s="24" t="e">
        <f t="shared" si="446"/>
        <v>#DIV/0!</v>
      </c>
      <c r="P4744" s="35">
        <f>VLOOKUP(E4744,'参数设置&amp;汇总'!O:X,10,0)</f>
        <v>0.25</v>
      </c>
      <c r="Q4744" s="37">
        <f t="shared" si="447"/>
        <v>0</v>
      </c>
      <c r="R4744">
        <v>0.85</v>
      </c>
      <c r="S4744" s="38">
        <f t="shared" si="448"/>
        <v>0</v>
      </c>
      <c r="T4744" s="9">
        <f t="shared" si="449"/>
        <v>0</v>
      </c>
    </row>
    <row r="4745" spans="2:22" ht="18">
      <c r="B4745" t="s">
        <v>550</v>
      </c>
      <c r="C4745" t="s">
        <v>12</v>
      </c>
      <c r="D4745" t="str">
        <f>VLOOKUP(G4745,Sheet1!J:K,2,0)</f>
        <v>C</v>
      </c>
      <c r="E4745" t="str">
        <f t="shared" si="444"/>
        <v>C语言培训</v>
      </c>
      <c r="F4745" t="str">
        <f>VLOOKUP(G4745,Sheet1!J:L,3,0)</f>
        <v>海南省</v>
      </c>
      <c r="G4745" t="s">
        <v>424</v>
      </c>
      <c r="H4745" s="2" t="str">
        <f>VLOOKUP(G4745,Sheet1!J:O,6,0)</f>
        <v>华南大区</v>
      </c>
      <c r="I4745">
        <v>2</v>
      </c>
      <c r="J4745">
        <v>0</v>
      </c>
      <c r="K4745" s="8">
        <f>VLOOKUP(C4745,'渗透率、续签率'!B:C,2,0)</f>
        <v>0.51800000000000002</v>
      </c>
      <c r="L4745" s="6">
        <f t="shared" si="445"/>
        <v>0</v>
      </c>
      <c r="M4745">
        <v>0</v>
      </c>
      <c r="N4745">
        <v>0</v>
      </c>
      <c r="O4745" s="24" t="e">
        <f t="shared" si="446"/>
        <v>#DIV/0!</v>
      </c>
      <c r="P4745" s="35">
        <f>VLOOKUP(E4745,'参数设置&amp;汇总'!O:X,10,0)</f>
        <v>0.25</v>
      </c>
      <c r="Q4745" s="37">
        <f t="shared" si="447"/>
        <v>0</v>
      </c>
      <c r="R4745">
        <v>0.85</v>
      </c>
      <c r="S4745" s="38">
        <f t="shared" si="448"/>
        <v>0</v>
      </c>
      <c r="T4745" s="9">
        <f t="shared" si="449"/>
        <v>0</v>
      </c>
    </row>
    <row r="4746" spans="2:22" ht="18">
      <c r="B4746" t="s">
        <v>550</v>
      </c>
      <c r="C4746" t="s">
        <v>12</v>
      </c>
      <c r="D4746" t="str">
        <f>VLOOKUP(G4746,Sheet1!J:K,2,0)</f>
        <v>C</v>
      </c>
      <c r="E4746" t="str">
        <f t="shared" si="444"/>
        <v>C语言培训</v>
      </c>
      <c r="F4746" t="str">
        <f>VLOOKUP(G4746,Sheet1!J:L,3,0)</f>
        <v>湖北省</v>
      </c>
      <c r="G4746" t="s">
        <v>425</v>
      </c>
      <c r="H4746" s="2" t="str">
        <f>VLOOKUP(G4746,Sheet1!J:O,6,0)</f>
        <v>华南大区</v>
      </c>
      <c r="I4746">
        <v>16</v>
      </c>
      <c r="J4746">
        <v>0</v>
      </c>
      <c r="K4746" s="8">
        <f>VLOOKUP(C4746,'渗透率、续签率'!B:C,2,0)</f>
        <v>0.51800000000000002</v>
      </c>
      <c r="L4746" s="6">
        <f t="shared" si="445"/>
        <v>0</v>
      </c>
      <c r="M4746">
        <v>0</v>
      </c>
      <c r="N4746">
        <v>0</v>
      </c>
      <c r="O4746" s="24" t="e">
        <f t="shared" si="446"/>
        <v>#DIV/0!</v>
      </c>
      <c r="P4746" s="35">
        <f>VLOOKUP(E4746,'参数设置&amp;汇总'!O:X,10,0)</f>
        <v>0.25</v>
      </c>
      <c r="Q4746" s="37">
        <f t="shared" si="447"/>
        <v>0</v>
      </c>
      <c r="R4746">
        <v>0.85</v>
      </c>
      <c r="S4746" s="38">
        <f t="shared" si="448"/>
        <v>0</v>
      </c>
      <c r="T4746" s="9">
        <f t="shared" si="449"/>
        <v>0</v>
      </c>
      <c r="V4746" s="11"/>
    </row>
    <row r="4747" spans="2:22" ht="18">
      <c r="B4747" t="s">
        <v>550</v>
      </c>
      <c r="C4747" t="s">
        <v>12</v>
      </c>
      <c r="D4747" t="str">
        <f>VLOOKUP(G4747,Sheet1!J:K,2,0)</f>
        <v>C</v>
      </c>
      <c r="E4747" t="str">
        <f t="shared" si="444"/>
        <v>C语言培训</v>
      </c>
      <c r="F4747" t="str">
        <f>VLOOKUP(G4747,Sheet1!J:L,3,0)</f>
        <v>四川省</v>
      </c>
      <c r="G4747" t="s">
        <v>426</v>
      </c>
      <c r="H4747" s="2" t="str">
        <f>VLOOKUP(G4747,Sheet1!J:O,6,0)</f>
        <v>华北大区</v>
      </c>
      <c r="I4747">
        <v>14</v>
      </c>
      <c r="J4747">
        <v>0</v>
      </c>
      <c r="K4747" s="8">
        <f>VLOOKUP(C4747,'渗透率、续签率'!B:C,2,0)</f>
        <v>0.51800000000000002</v>
      </c>
      <c r="L4747" s="6">
        <f t="shared" si="445"/>
        <v>0</v>
      </c>
      <c r="M4747">
        <v>1</v>
      </c>
      <c r="N4747">
        <v>0</v>
      </c>
      <c r="O4747" s="24">
        <f t="shared" si="446"/>
        <v>0</v>
      </c>
      <c r="P4747" s="35">
        <f>VLOOKUP(E4747,'参数设置&amp;汇总'!O:X,10,0)</f>
        <v>0.25</v>
      </c>
      <c r="Q4747" s="37">
        <f t="shared" si="447"/>
        <v>0.25</v>
      </c>
      <c r="R4747">
        <v>0.85</v>
      </c>
      <c r="S4747" s="38">
        <f t="shared" si="448"/>
        <v>0.29411764705882354</v>
      </c>
      <c r="T4747" s="9">
        <f t="shared" si="449"/>
        <v>0.12735294117647059</v>
      </c>
    </row>
    <row r="4748" spans="2:22" ht="18">
      <c r="B4748" t="s">
        <v>550</v>
      </c>
      <c r="C4748" t="s">
        <v>12</v>
      </c>
      <c r="D4748" t="str">
        <f>VLOOKUP(G4748,Sheet1!J:K,2,0)</f>
        <v>B</v>
      </c>
      <c r="E4748" t="str">
        <f t="shared" si="444"/>
        <v>B语言培训</v>
      </c>
      <c r="F4748" t="str">
        <f>VLOOKUP(G4748,Sheet1!J:L,3,0)</f>
        <v>山东省</v>
      </c>
      <c r="G4748" t="s">
        <v>88</v>
      </c>
      <c r="H4748" s="2" t="str">
        <f>VLOOKUP(G4748,Sheet1!J:O,6,0)</f>
        <v>华北大区</v>
      </c>
      <c r="I4748">
        <v>618</v>
      </c>
      <c r="J4748">
        <v>43</v>
      </c>
      <c r="K4748" s="8">
        <f>VLOOKUP(C4748,'渗透率、续签率'!B:C,2,0)</f>
        <v>0.51800000000000002</v>
      </c>
      <c r="L4748" s="6">
        <f t="shared" si="445"/>
        <v>6.9579288025889974E-2</v>
      </c>
      <c r="M4748">
        <v>71</v>
      </c>
      <c r="N4748">
        <v>26</v>
      </c>
      <c r="O4748" s="24">
        <f t="shared" si="446"/>
        <v>0.36619718309859156</v>
      </c>
      <c r="P4748" s="35">
        <f>VLOOKUP(E4748,'参数设置&amp;汇总'!O:X,10,0)</f>
        <v>0.45</v>
      </c>
      <c r="Q4748" s="37">
        <f t="shared" si="447"/>
        <v>31.95</v>
      </c>
      <c r="R4748">
        <v>0.85</v>
      </c>
      <c r="S4748" s="38">
        <f t="shared" si="448"/>
        <v>21.743529411764705</v>
      </c>
      <c r="T4748" s="9">
        <f t="shared" si="449"/>
        <v>9.4149482352941174</v>
      </c>
    </row>
    <row r="4749" spans="2:22" ht="18">
      <c r="B4749" t="s">
        <v>550</v>
      </c>
      <c r="C4749" t="s">
        <v>12</v>
      </c>
      <c r="D4749" t="str">
        <f>VLOOKUP(G4749,Sheet1!J:K,2,0)</f>
        <v>C</v>
      </c>
      <c r="E4749" t="str">
        <f t="shared" si="444"/>
        <v>C语言培训</v>
      </c>
      <c r="F4749" t="str">
        <f>VLOOKUP(G4749,Sheet1!J:L,3,0)</f>
        <v>辽宁省</v>
      </c>
      <c r="G4749" t="s">
        <v>427</v>
      </c>
      <c r="H4749" s="2" t="str">
        <f>VLOOKUP(G4749,Sheet1!J:O,6,0)</f>
        <v>华北大区</v>
      </c>
      <c r="I4749">
        <v>72</v>
      </c>
      <c r="J4749">
        <v>0</v>
      </c>
      <c r="K4749" s="8">
        <f>VLOOKUP(C4749,'渗透率、续签率'!B:C,2,0)</f>
        <v>0.51800000000000002</v>
      </c>
      <c r="L4749" s="6">
        <f t="shared" si="445"/>
        <v>0</v>
      </c>
      <c r="M4749">
        <v>6</v>
      </c>
      <c r="N4749">
        <v>0</v>
      </c>
      <c r="O4749" s="24">
        <f t="shared" si="446"/>
        <v>0</v>
      </c>
      <c r="P4749" s="35">
        <f>VLOOKUP(E4749,'参数设置&amp;汇总'!O:X,10,0)</f>
        <v>0.25</v>
      </c>
      <c r="Q4749" s="37">
        <f t="shared" si="447"/>
        <v>1.5</v>
      </c>
      <c r="R4749">
        <v>0.85</v>
      </c>
      <c r="S4749" s="38">
        <f t="shared" si="448"/>
        <v>1.7647058823529411</v>
      </c>
      <c r="T4749" s="9">
        <f t="shared" si="449"/>
        <v>0.76411764705882346</v>
      </c>
      <c r="V4749" s="11"/>
    </row>
    <row r="4750" spans="2:22" ht="18">
      <c r="B4750" t="s">
        <v>550</v>
      </c>
      <c r="C4750" t="s">
        <v>12</v>
      </c>
      <c r="D4750" t="str">
        <f>VLOOKUP(G4750,Sheet1!J:K,2,0)</f>
        <v>C</v>
      </c>
      <c r="E4750" t="str">
        <f t="shared" si="444"/>
        <v>C语言培训</v>
      </c>
      <c r="F4750" t="str">
        <f>VLOOKUP(G4750,Sheet1!J:L,3,0)</f>
        <v>广东省</v>
      </c>
      <c r="G4750" t="s">
        <v>428</v>
      </c>
      <c r="H4750" s="2" t="str">
        <f>VLOOKUP(G4750,Sheet1!J:O,6,0)</f>
        <v>华南大区</v>
      </c>
      <c r="I4750">
        <v>30</v>
      </c>
      <c r="J4750">
        <v>0</v>
      </c>
      <c r="K4750" s="8">
        <f>VLOOKUP(C4750,'渗透率、续签率'!B:C,2,0)</f>
        <v>0.51800000000000002</v>
      </c>
      <c r="L4750" s="6">
        <f t="shared" si="445"/>
        <v>0</v>
      </c>
      <c r="M4750">
        <v>2</v>
      </c>
      <c r="N4750">
        <v>0</v>
      </c>
      <c r="O4750" s="24">
        <f t="shared" si="446"/>
        <v>0</v>
      </c>
      <c r="P4750" s="35">
        <f>VLOOKUP(E4750,'参数设置&amp;汇总'!O:X,10,0)</f>
        <v>0.25</v>
      </c>
      <c r="Q4750" s="37">
        <f t="shared" si="447"/>
        <v>0.5</v>
      </c>
      <c r="R4750">
        <v>0.85</v>
      </c>
      <c r="S4750" s="38">
        <f t="shared" si="448"/>
        <v>0.58823529411764708</v>
      </c>
      <c r="T4750" s="9">
        <f t="shared" si="449"/>
        <v>0.25470588235294117</v>
      </c>
    </row>
    <row r="4751" spans="2:22" ht="18">
      <c r="B4751" t="s">
        <v>550</v>
      </c>
      <c r="C4751" t="s">
        <v>12</v>
      </c>
      <c r="D4751" t="str">
        <f>VLOOKUP(G4751,Sheet1!J:K,2,0)</f>
        <v>C</v>
      </c>
      <c r="E4751" t="str">
        <f t="shared" si="444"/>
        <v>C语言培训</v>
      </c>
      <c r="F4751" t="str">
        <f>VLOOKUP(G4751,Sheet1!J:L,3,0)</f>
        <v>香港特别行政区</v>
      </c>
      <c r="G4751" t="s">
        <v>429</v>
      </c>
      <c r="H4751" s="2">
        <f>VLOOKUP(G4751,Sheet1!J:O,6,0)</f>
        <v>0</v>
      </c>
      <c r="I4751">
        <v>793</v>
      </c>
      <c r="J4751">
        <v>0</v>
      </c>
      <c r="K4751" s="8">
        <f>VLOOKUP(C4751,'渗透率、续签率'!B:C,2,0)</f>
        <v>0.51800000000000002</v>
      </c>
      <c r="L4751" s="6">
        <f t="shared" si="445"/>
        <v>0</v>
      </c>
      <c r="M4751">
        <v>7</v>
      </c>
      <c r="N4751">
        <v>0</v>
      </c>
      <c r="O4751" s="24">
        <f t="shared" si="446"/>
        <v>0</v>
      </c>
      <c r="P4751" s="35">
        <f>VLOOKUP(E4751,'参数设置&amp;汇总'!O:X,10,0)</f>
        <v>0.25</v>
      </c>
      <c r="Q4751" s="37">
        <f t="shared" si="447"/>
        <v>1.75</v>
      </c>
      <c r="R4751">
        <v>0.85</v>
      </c>
      <c r="S4751" s="38">
        <f t="shared" si="448"/>
        <v>2.0588235294117649</v>
      </c>
      <c r="T4751" s="9">
        <f t="shared" si="449"/>
        <v>0.89147058823529424</v>
      </c>
      <c r="V4751" s="11"/>
    </row>
    <row r="4752" spans="2:22" ht="18">
      <c r="B4752" t="s">
        <v>550</v>
      </c>
      <c r="C4752" t="s">
        <v>12</v>
      </c>
      <c r="D4752" t="str">
        <f>VLOOKUP(G4752,Sheet1!J:K,2,0)</f>
        <v>C</v>
      </c>
      <c r="E4752" t="str">
        <f t="shared" si="444"/>
        <v>C语言培训</v>
      </c>
      <c r="F4752" t="str">
        <f>VLOOKUP(G4752,Sheet1!J:L,3,0)</f>
        <v>安徽省</v>
      </c>
      <c r="G4752" t="s">
        <v>430</v>
      </c>
      <c r="H4752" s="2" t="str">
        <f>VLOOKUP(G4752,Sheet1!J:O,6,0)</f>
        <v>华南大区</v>
      </c>
      <c r="I4752">
        <v>55</v>
      </c>
      <c r="J4752">
        <v>1</v>
      </c>
      <c r="K4752" s="8">
        <f>VLOOKUP(C4752,'渗透率、续签率'!B:C,2,0)</f>
        <v>0.51800000000000002</v>
      </c>
      <c r="L4752" s="6">
        <f t="shared" si="445"/>
        <v>1.8181818181818181E-2</v>
      </c>
      <c r="M4752">
        <v>4</v>
      </c>
      <c r="N4752">
        <v>1</v>
      </c>
      <c r="O4752" s="24">
        <f t="shared" si="446"/>
        <v>0.25</v>
      </c>
      <c r="P4752" s="35">
        <f>VLOOKUP(E4752,'参数设置&amp;汇总'!O:X,10,0)</f>
        <v>0.25</v>
      </c>
      <c r="Q4752" s="37">
        <f t="shared" si="447"/>
        <v>1</v>
      </c>
      <c r="R4752">
        <v>0.85</v>
      </c>
      <c r="S4752" s="38">
        <f t="shared" si="448"/>
        <v>0.56705882352941173</v>
      </c>
      <c r="T4752" s="9">
        <f t="shared" si="449"/>
        <v>0.24553647058823527</v>
      </c>
      <c r="V4752" s="11"/>
    </row>
    <row r="4753" spans="2:22" ht="18">
      <c r="B4753" t="s">
        <v>550</v>
      </c>
      <c r="C4753" t="s">
        <v>12</v>
      </c>
      <c r="D4753" t="str">
        <f>VLOOKUP(G4753,Sheet1!J:K,2,0)</f>
        <v>C</v>
      </c>
      <c r="E4753" t="str">
        <f t="shared" si="444"/>
        <v>C语言培训</v>
      </c>
      <c r="F4753" t="str">
        <f>VLOOKUP(G4753,Sheet1!J:L,3,0)</f>
        <v>河南省</v>
      </c>
      <c r="G4753" t="s">
        <v>431</v>
      </c>
      <c r="H4753" s="2" t="str">
        <f>VLOOKUP(G4753,Sheet1!J:O,6,0)</f>
        <v>华北大区</v>
      </c>
      <c r="I4753">
        <v>96</v>
      </c>
      <c r="J4753">
        <v>1</v>
      </c>
      <c r="K4753" s="8">
        <f>VLOOKUP(C4753,'渗透率、续签率'!B:C,2,0)</f>
        <v>0.51800000000000002</v>
      </c>
      <c r="L4753" s="6">
        <f t="shared" si="445"/>
        <v>1.0416666666666666E-2</v>
      </c>
      <c r="M4753">
        <v>1</v>
      </c>
      <c r="N4753">
        <v>0</v>
      </c>
      <c r="O4753" s="24">
        <f t="shared" si="446"/>
        <v>0</v>
      </c>
      <c r="P4753" s="35">
        <f>VLOOKUP(E4753,'参数设置&amp;汇总'!O:X,10,0)</f>
        <v>0.25</v>
      </c>
      <c r="Q4753" s="37">
        <f t="shared" si="447"/>
        <v>0.25</v>
      </c>
      <c r="R4753">
        <v>0.85</v>
      </c>
      <c r="S4753" s="38">
        <f t="shared" si="448"/>
        <v>0.29411764705882354</v>
      </c>
      <c r="T4753" s="9">
        <f t="shared" si="449"/>
        <v>0.12735294117647059</v>
      </c>
      <c r="V4753" s="11"/>
    </row>
    <row r="4754" spans="2:22" ht="18">
      <c r="B4754" t="s">
        <v>550</v>
      </c>
      <c r="C4754" t="s">
        <v>12</v>
      </c>
      <c r="D4754" t="str">
        <f>VLOOKUP(G4754,Sheet1!J:K,2,0)</f>
        <v>C</v>
      </c>
      <c r="E4754" t="str">
        <f t="shared" si="444"/>
        <v>C语言培训</v>
      </c>
      <c r="F4754" t="str">
        <f>VLOOKUP(G4754,Sheet1!J:L,3,0)</f>
        <v>黑龙江省</v>
      </c>
      <c r="G4754" t="s">
        <v>432</v>
      </c>
      <c r="H4754" s="2" t="str">
        <f>VLOOKUP(G4754,Sheet1!J:O,6,0)</f>
        <v>华北大区</v>
      </c>
      <c r="I4754">
        <v>8</v>
      </c>
      <c r="J4754">
        <v>0</v>
      </c>
      <c r="K4754" s="8">
        <f>VLOOKUP(C4754,'渗透率、续签率'!B:C,2,0)</f>
        <v>0.51800000000000002</v>
      </c>
      <c r="L4754" s="6">
        <f t="shared" si="445"/>
        <v>0</v>
      </c>
      <c r="M4754">
        <v>0</v>
      </c>
      <c r="N4754">
        <v>0</v>
      </c>
      <c r="O4754" s="24" t="e">
        <f t="shared" si="446"/>
        <v>#DIV/0!</v>
      </c>
      <c r="P4754" s="35">
        <f>VLOOKUP(E4754,'参数设置&amp;汇总'!O:X,10,0)</f>
        <v>0.25</v>
      </c>
      <c r="Q4754" s="37">
        <f t="shared" si="447"/>
        <v>0</v>
      </c>
      <c r="R4754">
        <v>0.85</v>
      </c>
      <c r="S4754" s="38">
        <f t="shared" si="448"/>
        <v>0</v>
      </c>
      <c r="T4754" s="9">
        <f t="shared" si="449"/>
        <v>0</v>
      </c>
      <c r="V4754" s="11"/>
    </row>
    <row r="4755" spans="2:22" ht="18">
      <c r="B4755" t="s">
        <v>550</v>
      </c>
      <c r="C4755" t="s">
        <v>12</v>
      </c>
      <c r="D4755" t="str">
        <f>VLOOKUP(G4755,Sheet1!J:K,2,0)</f>
        <v>C</v>
      </c>
      <c r="E4755" t="str">
        <f t="shared" si="444"/>
        <v>C语言培训</v>
      </c>
      <c r="F4755" t="str">
        <f>VLOOKUP(G4755,Sheet1!J:L,3,0)</f>
        <v>河南省</v>
      </c>
      <c r="G4755" t="s">
        <v>433</v>
      </c>
      <c r="H4755" s="2" t="str">
        <f>VLOOKUP(G4755,Sheet1!J:O,6,0)</f>
        <v>华北大区</v>
      </c>
      <c r="I4755">
        <v>24</v>
      </c>
      <c r="J4755">
        <v>0</v>
      </c>
      <c r="K4755" s="8">
        <f>VLOOKUP(C4755,'渗透率、续签率'!B:C,2,0)</f>
        <v>0.51800000000000002</v>
      </c>
      <c r="L4755" s="6">
        <f t="shared" si="445"/>
        <v>0</v>
      </c>
      <c r="M4755">
        <v>0</v>
      </c>
      <c r="N4755">
        <v>0</v>
      </c>
      <c r="O4755" s="24" t="e">
        <f t="shared" si="446"/>
        <v>#DIV/0!</v>
      </c>
      <c r="P4755" s="35">
        <f>VLOOKUP(E4755,'参数设置&amp;汇总'!O:X,10,0)</f>
        <v>0.25</v>
      </c>
      <c r="Q4755" s="37">
        <f t="shared" si="447"/>
        <v>0</v>
      </c>
      <c r="R4755">
        <v>0.85</v>
      </c>
      <c r="S4755" s="38">
        <f t="shared" si="448"/>
        <v>0</v>
      </c>
      <c r="T4755" s="9">
        <f t="shared" si="449"/>
        <v>0</v>
      </c>
    </row>
    <row r="4756" spans="2:22" ht="18">
      <c r="B4756" t="s">
        <v>550</v>
      </c>
      <c r="C4756" t="s">
        <v>12</v>
      </c>
      <c r="D4756" t="str">
        <f>VLOOKUP(G4756,Sheet1!J:K,2,0)</f>
        <v>C</v>
      </c>
      <c r="E4756" t="str">
        <f t="shared" si="444"/>
        <v>C语言培训</v>
      </c>
      <c r="F4756" t="str">
        <f>VLOOKUP(G4756,Sheet1!J:L,3,0)</f>
        <v>黑龙江省</v>
      </c>
      <c r="G4756" t="s">
        <v>434</v>
      </c>
      <c r="H4756" s="2" t="str">
        <f>VLOOKUP(G4756,Sheet1!J:O,6,0)</f>
        <v>华北大区</v>
      </c>
      <c r="I4756">
        <v>10</v>
      </c>
      <c r="J4756">
        <v>0</v>
      </c>
      <c r="K4756" s="8">
        <f>VLOOKUP(C4756,'渗透率、续签率'!B:C,2,0)</f>
        <v>0.51800000000000002</v>
      </c>
      <c r="L4756" s="6">
        <f t="shared" si="445"/>
        <v>0</v>
      </c>
      <c r="M4756">
        <v>1</v>
      </c>
      <c r="N4756">
        <v>0</v>
      </c>
      <c r="O4756" s="24">
        <f t="shared" si="446"/>
        <v>0</v>
      </c>
      <c r="P4756" s="35">
        <f>VLOOKUP(E4756,'参数设置&amp;汇总'!O:X,10,0)</f>
        <v>0.25</v>
      </c>
      <c r="Q4756" s="37">
        <f t="shared" si="447"/>
        <v>0.25</v>
      </c>
      <c r="R4756">
        <v>0.85</v>
      </c>
      <c r="S4756" s="38">
        <f t="shared" si="448"/>
        <v>0.29411764705882354</v>
      </c>
      <c r="T4756" s="9">
        <f t="shared" si="449"/>
        <v>0.12735294117647059</v>
      </c>
    </row>
    <row r="4757" spans="2:22" ht="18">
      <c r="B4757" t="s">
        <v>550</v>
      </c>
      <c r="C4757" t="s">
        <v>12</v>
      </c>
      <c r="D4757" t="str">
        <f>VLOOKUP(G4757,Sheet1!J:K,2,0)</f>
        <v>C</v>
      </c>
      <c r="E4757" t="str">
        <f t="shared" si="444"/>
        <v>C语言培训</v>
      </c>
      <c r="F4757" t="str">
        <f>VLOOKUP(G4757,Sheet1!J:L,3,0)</f>
        <v>江西省</v>
      </c>
      <c r="G4757" t="s">
        <v>435</v>
      </c>
      <c r="H4757" s="2" t="str">
        <f>VLOOKUP(G4757,Sheet1!J:O,6,0)</f>
        <v>华南大区</v>
      </c>
      <c r="I4757">
        <v>9</v>
      </c>
      <c r="J4757">
        <v>0</v>
      </c>
      <c r="K4757" s="8">
        <f>VLOOKUP(C4757,'渗透率、续签率'!B:C,2,0)</f>
        <v>0.51800000000000002</v>
      </c>
      <c r="L4757" s="6">
        <f t="shared" si="445"/>
        <v>0</v>
      </c>
      <c r="M4757">
        <v>0</v>
      </c>
      <c r="N4757">
        <v>0</v>
      </c>
      <c r="O4757" s="24" t="e">
        <f t="shared" si="446"/>
        <v>#DIV/0!</v>
      </c>
      <c r="P4757" s="35">
        <f>VLOOKUP(E4757,'参数设置&amp;汇总'!O:X,10,0)</f>
        <v>0.25</v>
      </c>
      <c r="Q4757" s="37">
        <f t="shared" si="447"/>
        <v>0</v>
      </c>
      <c r="R4757">
        <v>0.85</v>
      </c>
      <c r="S4757" s="38">
        <f t="shared" si="448"/>
        <v>0</v>
      </c>
      <c r="T4757" s="9">
        <f t="shared" si="449"/>
        <v>0</v>
      </c>
      <c r="V4757" s="11"/>
    </row>
    <row r="4758" spans="2:22" ht="18">
      <c r="B4758" t="s">
        <v>550</v>
      </c>
      <c r="C4758" t="s">
        <v>12</v>
      </c>
      <c r="D4758" t="str">
        <f>VLOOKUP(G4758,Sheet1!J:K,2,0)</f>
        <v>C</v>
      </c>
      <c r="E4758" t="str">
        <f t="shared" si="444"/>
        <v>C语言培训</v>
      </c>
      <c r="F4758" t="str">
        <f>VLOOKUP(G4758,Sheet1!J:L,3,0)</f>
        <v>湖北省</v>
      </c>
      <c r="G4758" t="s">
        <v>436</v>
      </c>
      <c r="H4758" s="2" t="str">
        <f>VLOOKUP(G4758,Sheet1!J:O,6,0)</f>
        <v>华南大区</v>
      </c>
      <c r="I4758">
        <v>53</v>
      </c>
      <c r="J4758">
        <v>0</v>
      </c>
      <c r="K4758" s="8">
        <f>VLOOKUP(C4758,'渗透率、续签率'!B:C,2,0)</f>
        <v>0.51800000000000002</v>
      </c>
      <c r="L4758" s="6">
        <f t="shared" si="445"/>
        <v>0</v>
      </c>
      <c r="M4758">
        <v>1</v>
      </c>
      <c r="N4758">
        <v>0</v>
      </c>
      <c r="O4758" s="24">
        <f t="shared" si="446"/>
        <v>0</v>
      </c>
      <c r="P4758" s="35">
        <f>VLOOKUP(E4758,'参数设置&amp;汇总'!O:X,10,0)</f>
        <v>0.25</v>
      </c>
      <c r="Q4758" s="37">
        <f t="shared" si="447"/>
        <v>0.25</v>
      </c>
      <c r="R4758">
        <v>0.85</v>
      </c>
      <c r="S4758" s="38">
        <f t="shared" si="448"/>
        <v>0.29411764705882354</v>
      </c>
      <c r="T4758" s="9">
        <f t="shared" si="449"/>
        <v>0.12735294117647059</v>
      </c>
      <c r="V4758" s="11"/>
    </row>
    <row r="4759" spans="2:22" ht="18">
      <c r="B4759" t="s">
        <v>550</v>
      </c>
      <c r="C4759" t="s">
        <v>12</v>
      </c>
      <c r="D4759" t="str">
        <f>VLOOKUP(G4759,Sheet1!J:K,2,0)</f>
        <v>C</v>
      </c>
      <c r="E4759" t="str">
        <f t="shared" si="444"/>
        <v>C语言培训</v>
      </c>
      <c r="F4759" t="str">
        <f>VLOOKUP(G4759,Sheet1!J:L,3,0)</f>
        <v>青海省</v>
      </c>
      <c r="G4759" t="s">
        <v>437</v>
      </c>
      <c r="H4759" s="2" t="str">
        <f>VLOOKUP(G4759,Sheet1!J:O,6,0)</f>
        <v>华北大区</v>
      </c>
      <c r="I4759">
        <v>0</v>
      </c>
      <c r="J4759">
        <v>0</v>
      </c>
      <c r="K4759" s="8">
        <f>VLOOKUP(C4759,'渗透率、续签率'!B:C,2,0)</f>
        <v>0.51800000000000002</v>
      </c>
      <c r="L4759" s="6" t="e">
        <f t="shared" si="445"/>
        <v>#DIV/0!</v>
      </c>
      <c r="M4759">
        <v>0</v>
      </c>
      <c r="N4759">
        <v>0</v>
      </c>
      <c r="O4759" s="24" t="e">
        <f t="shared" si="446"/>
        <v>#DIV/0!</v>
      </c>
      <c r="P4759" s="35">
        <f>VLOOKUP(E4759,'参数设置&amp;汇总'!O:X,10,0)</f>
        <v>0.25</v>
      </c>
      <c r="Q4759" s="37">
        <f t="shared" si="447"/>
        <v>0</v>
      </c>
      <c r="R4759">
        <v>0.85</v>
      </c>
      <c r="S4759" s="38">
        <f t="shared" si="448"/>
        <v>0</v>
      </c>
      <c r="T4759" s="9">
        <f t="shared" si="449"/>
        <v>0</v>
      </c>
      <c r="V4759" s="11"/>
    </row>
    <row r="4760" spans="2:22" ht="18">
      <c r="B4760" t="s">
        <v>550</v>
      </c>
      <c r="C4760" t="s">
        <v>12</v>
      </c>
      <c r="D4760" t="str">
        <f>VLOOKUP(G4760,Sheet1!J:K,2,0)</f>
        <v>C</v>
      </c>
      <c r="E4760" t="str">
        <f t="shared" si="444"/>
        <v>C语言培训</v>
      </c>
      <c r="F4760" t="str">
        <f>VLOOKUP(G4760,Sheet1!J:L,3,0)</f>
        <v>安徽省</v>
      </c>
      <c r="G4760" t="s">
        <v>438</v>
      </c>
      <c r="H4760" s="2" t="str">
        <f>VLOOKUP(G4760,Sheet1!J:O,6,0)</f>
        <v>华南大区</v>
      </c>
      <c r="I4760">
        <v>19</v>
      </c>
      <c r="J4760">
        <v>0</v>
      </c>
      <c r="K4760" s="8">
        <f>VLOOKUP(C4760,'渗透率、续签率'!B:C,2,0)</f>
        <v>0.51800000000000002</v>
      </c>
      <c r="L4760" s="6">
        <f t="shared" si="445"/>
        <v>0</v>
      </c>
      <c r="M4760">
        <v>0</v>
      </c>
      <c r="N4760">
        <v>0</v>
      </c>
      <c r="O4760" s="24" t="e">
        <f t="shared" si="446"/>
        <v>#DIV/0!</v>
      </c>
      <c r="P4760" s="35">
        <f>VLOOKUP(E4760,'参数设置&amp;汇总'!O:X,10,0)</f>
        <v>0.25</v>
      </c>
      <c r="Q4760" s="37">
        <f t="shared" si="447"/>
        <v>0</v>
      </c>
      <c r="R4760">
        <v>0.85</v>
      </c>
      <c r="S4760" s="38">
        <f t="shared" si="448"/>
        <v>0</v>
      </c>
      <c r="T4760" s="9">
        <f t="shared" si="449"/>
        <v>0</v>
      </c>
      <c r="V4760" s="11"/>
    </row>
    <row r="4761" spans="2:22" ht="18">
      <c r="B4761" t="s">
        <v>550</v>
      </c>
      <c r="C4761" t="s">
        <v>12</v>
      </c>
      <c r="D4761" t="str">
        <f>VLOOKUP(G4761,Sheet1!J:K,2,0)</f>
        <v>C</v>
      </c>
      <c r="E4761" t="str">
        <f t="shared" si="444"/>
        <v>C语言培训</v>
      </c>
      <c r="F4761" t="str">
        <f>VLOOKUP(G4761,Sheet1!J:L,3,0)</f>
        <v>湖北省</v>
      </c>
      <c r="G4761" t="s">
        <v>439</v>
      </c>
      <c r="H4761" s="2" t="str">
        <f>VLOOKUP(G4761,Sheet1!J:O,6,0)</f>
        <v>华南大区</v>
      </c>
      <c r="I4761">
        <v>34</v>
      </c>
      <c r="J4761">
        <v>0</v>
      </c>
      <c r="K4761" s="8">
        <f>VLOOKUP(C4761,'渗透率、续签率'!B:C,2,0)</f>
        <v>0.51800000000000002</v>
      </c>
      <c r="L4761" s="6">
        <f t="shared" si="445"/>
        <v>0</v>
      </c>
      <c r="M4761">
        <v>0</v>
      </c>
      <c r="N4761">
        <v>0</v>
      </c>
      <c r="O4761" s="24" t="e">
        <f t="shared" si="446"/>
        <v>#DIV/0!</v>
      </c>
      <c r="P4761" s="35">
        <f>VLOOKUP(E4761,'参数设置&amp;汇总'!O:X,10,0)</f>
        <v>0.25</v>
      </c>
      <c r="Q4761" s="37">
        <f t="shared" si="447"/>
        <v>0</v>
      </c>
      <c r="R4761">
        <v>0.85</v>
      </c>
      <c r="S4761" s="38">
        <f t="shared" si="448"/>
        <v>0</v>
      </c>
      <c r="T4761" s="9">
        <f t="shared" si="449"/>
        <v>0</v>
      </c>
    </row>
    <row r="4762" spans="2:22" ht="18">
      <c r="B4762" t="s">
        <v>550</v>
      </c>
      <c r="C4762" t="s">
        <v>12</v>
      </c>
      <c r="D4762" t="str">
        <f>VLOOKUP(G4762,Sheet1!J:K,2,0)</f>
        <v>C</v>
      </c>
      <c r="E4762" t="str">
        <f t="shared" si="444"/>
        <v>C语言培训</v>
      </c>
      <c r="F4762" t="str">
        <f>VLOOKUP(G4762,Sheet1!J:L,3,0)</f>
        <v>黑龙江省</v>
      </c>
      <c r="G4762" t="s">
        <v>440</v>
      </c>
      <c r="H4762" s="2" t="str">
        <f>VLOOKUP(G4762,Sheet1!J:O,6,0)</f>
        <v>华北大区</v>
      </c>
      <c r="I4762">
        <v>15</v>
      </c>
      <c r="J4762">
        <v>0</v>
      </c>
      <c r="K4762" s="8">
        <f>VLOOKUP(C4762,'渗透率、续签率'!B:C,2,0)</f>
        <v>0.51800000000000002</v>
      </c>
      <c r="L4762" s="6">
        <f t="shared" si="445"/>
        <v>0</v>
      </c>
      <c r="M4762">
        <v>0</v>
      </c>
      <c r="N4762">
        <v>0</v>
      </c>
      <c r="O4762" s="24" t="e">
        <f t="shared" si="446"/>
        <v>#DIV/0!</v>
      </c>
      <c r="P4762" s="35">
        <f>VLOOKUP(E4762,'参数设置&amp;汇总'!O:X,10,0)</f>
        <v>0.25</v>
      </c>
      <c r="Q4762" s="37">
        <f t="shared" si="447"/>
        <v>0</v>
      </c>
      <c r="R4762">
        <v>0.85</v>
      </c>
      <c r="S4762" s="38">
        <f t="shared" si="448"/>
        <v>0</v>
      </c>
      <c r="T4762" s="9">
        <f t="shared" si="449"/>
        <v>0</v>
      </c>
      <c r="V4762" s="11"/>
    </row>
    <row r="4763" spans="2:22" ht="18">
      <c r="B4763" t="s">
        <v>550</v>
      </c>
      <c r="C4763" t="s">
        <v>12</v>
      </c>
      <c r="D4763" t="str">
        <f>VLOOKUP(G4763,Sheet1!J:K,2,0)</f>
        <v>C</v>
      </c>
      <c r="E4763" t="str">
        <f t="shared" si="444"/>
        <v>C语言培训</v>
      </c>
      <c r="F4763" t="str">
        <f>VLOOKUP(G4763,Sheet1!J:L,3,0)</f>
        <v>贵州省</v>
      </c>
      <c r="G4763" t="s">
        <v>441</v>
      </c>
      <c r="H4763" s="2" t="str">
        <f>VLOOKUP(G4763,Sheet1!J:O,6,0)</f>
        <v>华北大区</v>
      </c>
      <c r="I4763">
        <v>20</v>
      </c>
      <c r="J4763">
        <v>0</v>
      </c>
      <c r="K4763" s="8">
        <f>VLOOKUP(C4763,'渗透率、续签率'!B:C,2,0)</f>
        <v>0.51800000000000002</v>
      </c>
      <c r="L4763" s="6">
        <f t="shared" si="445"/>
        <v>0</v>
      </c>
      <c r="M4763">
        <v>0</v>
      </c>
      <c r="N4763">
        <v>0</v>
      </c>
      <c r="O4763" s="24" t="e">
        <f t="shared" si="446"/>
        <v>#DIV/0!</v>
      </c>
      <c r="P4763" s="35">
        <f>VLOOKUP(E4763,'参数设置&amp;汇总'!O:X,10,0)</f>
        <v>0.25</v>
      </c>
      <c r="Q4763" s="37">
        <f t="shared" si="447"/>
        <v>0</v>
      </c>
      <c r="R4763">
        <v>0.85</v>
      </c>
      <c r="S4763" s="38">
        <f t="shared" si="448"/>
        <v>0</v>
      </c>
      <c r="T4763" s="9">
        <f t="shared" si="449"/>
        <v>0</v>
      </c>
      <c r="V4763" s="11"/>
    </row>
    <row r="4764" spans="2:22" ht="18">
      <c r="B4764" t="s">
        <v>550</v>
      </c>
      <c r="C4764" t="s">
        <v>12</v>
      </c>
      <c r="D4764" t="str">
        <f>VLOOKUP(G4764,Sheet1!J:K,2,0)</f>
        <v>C</v>
      </c>
      <c r="E4764" t="str">
        <f t="shared" si="444"/>
        <v>C语言培训</v>
      </c>
      <c r="F4764" t="str">
        <f>VLOOKUP(G4764,Sheet1!J:L,3,0)</f>
        <v>贵州省</v>
      </c>
      <c r="G4764" t="s">
        <v>442</v>
      </c>
      <c r="H4764" s="2" t="str">
        <f>VLOOKUP(G4764,Sheet1!J:O,6,0)</f>
        <v>华北大区</v>
      </c>
      <c r="I4764">
        <v>13</v>
      </c>
      <c r="J4764">
        <v>0</v>
      </c>
      <c r="K4764" s="8">
        <f>VLOOKUP(C4764,'渗透率、续签率'!B:C,2,0)</f>
        <v>0.51800000000000002</v>
      </c>
      <c r="L4764" s="6">
        <f t="shared" si="445"/>
        <v>0</v>
      </c>
      <c r="M4764">
        <v>3</v>
      </c>
      <c r="N4764">
        <v>0</v>
      </c>
      <c r="O4764" s="24">
        <f t="shared" si="446"/>
        <v>0</v>
      </c>
      <c r="P4764" s="35">
        <f>VLOOKUP(E4764,'参数设置&amp;汇总'!O:X,10,0)</f>
        <v>0.25</v>
      </c>
      <c r="Q4764" s="37">
        <f t="shared" si="447"/>
        <v>0.75</v>
      </c>
      <c r="R4764">
        <v>0.85</v>
      </c>
      <c r="S4764" s="38">
        <f t="shared" si="448"/>
        <v>0.88235294117647056</v>
      </c>
      <c r="T4764" s="9">
        <f t="shared" si="449"/>
        <v>0.38205882352941173</v>
      </c>
      <c r="V4764" s="11"/>
    </row>
    <row r="4765" spans="2:22" ht="18">
      <c r="B4765" t="s">
        <v>550</v>
      </c>
      <c r="C4765" t="s">
        <v>12</v>
      </c>
      <c r="D4765" t="str">
        <f>VLOOKUP(G4765,Sheet1!J:K,2,0)</f>
        <v>C</v>
      </c>
      <c r="E4765" t="str">
        <f t="shared" si="444"/>
        <v>C语言培训</v>
      </c>
      <c r="F4765" t="str">
        <f>VLOOKUP(G4765,Sheet1!J:L,3,0)</f>
        <v>贵州省</v>
      </c>
      <c r="G4765" t="s">
        <v>443</v>
      </c>
      <c r="H4765" s="2" t="str">
        <f>VLOOKUP(G4765,Sheet1!J:O,6,0)</f>
        <v>华北大区</v>
      </c>
      <c r="I4765">
        <v>19</v>
      </c>
      <c r="J4765">
        <v>0</v>
      </c>
      <c r="K4765" s="8">
        <f>VLOOKUP(C4765,'渗透率、续签率'!B:C,2,0)</f>
        <v>0.51800000000000002</v>
      </c>
      <c r="L4765" s="6">
        <f t="shared" si="445"/>
        <v>0</v>
      </c>
      <c r="M4765">
        <v>0</v>
      </c>
      <c r="N4765">
        <v>0</v>
      </c>
      <c r="O4765" s="24" t="e">
        <f t="shared" si="446"/>
        <v>#DIV/0!</v>
      </c>
      <c r="P4765" s="35">
        <f>VLOOKUP(E4765,'参数设置&amp;汇总'!O:X,10,0)</f>
        <v>0.25</v>
      </c>
      <c r="Q4765" s="37">
        <f t="shared" si="447"/>
        <v>0</v>
      </c>
      <c r="R4765">
        <v>0.85</v>
      </c>
      <c r="S4765" s="38">
        <f t="shared" si="448"/>
        <v>0</v>
      </c>
      <c r="T4765" s="9">
        <f t="shared" si="449"/>
        <v>0</v>
      </c>
    </row>
    <row r="4766" spans="2:22" ht="18">
      <c r="B4766" t="s">
        <v>550</v>
      </c>
      <c r="C4766" t="s">
        <v>12</v>
      </c>
      <c r="D4766" t="str">
        <f>VLOOKUP(G4766,Sheet1!J:K,2,0)</f>
        <v>C</v>
      </c>
      <c r="E4766" t="str">
        <f t="shared" si="444"/>
        <v>C语言培训</v>
      </c>
      <c r="F4766" t="str">
        <f>VLOOKUP(G4766,Sheet1!J:L,3,0)</f>
        <v>黑龙江省</v>
      </c>
      <c r="G4766" t="s">
        <v>444</v>
      </c>
      <c r="H4766" s="2" t="str">
        <f>VLOOKUP(G4766,Sheet1!J:O,6,0)</f>
        <v>华北大区</v>
      </c>
      <c r="I4766">
        <v>46</v>
      </c>
      <c r="J4766">
        <v>0</v>
      </c>
      <c r="K4766" s="8">
        <f>VLOOKUP(C4766,'渗透率、续签率'!B:C,2,0)</f>
        <v>0.51800000000000002</v>
      </c>
      <c r="L4766" s="6">
        <f t="shared" si="445"/>
        <v>0</v>
      </c>
      <c r="M4766">
        <v>1</v>
      </c>
      <c r="N4766">
        <v>0</v>
      </c>
      <c r="O4766" s="24">
        <f t="shared" si="446"/>
        <v>0</v>
      </c>
      <c r="P4766" s="35">
        <f>VLOOKUP(E4766,'参数设置&amp;汇总'!O:X,10,0)</f>
        <v>0.25</v>
      </c>
      <c r="Q4766" s="37">
        <f t="shared" si="447"/>
        <v>0.25</v>
      </c>
      <c r="R4766">
        <v>0.85</v>
      </c>
      <c r="S4766" s="38">
        <f t="shared" si="448"/>
        <v>0.29411764705882354</v>
      </c>
      <c r="T4766" s="9">
        <f t="shared" si="449"/>
        <v>0.12735294117647059</v>
      </c>
      <c r="V4766" s="11"/>
    </row>
    <row r="4767" spans="2:22" ht="18">
      <c r="B4767" t="s">
        <v>550</v>
      </c>
      <c r="C4767" t="s">
        <v>12</v>
      </c>
      <c r="D4767" t="str">
        <f>VLOOKUP(G4767,Sheet1!J:K,2,0)</f>
        <v>C</v>
      </c>
      <c r="E4767" t="str">
        <f t="shared" si="444"/>
        <v>C语言培训</v>
      </c>
      <c r="F4767" t="str">
        <f>VLOOKUP(G4767,Sheet1!J:L,3,0)</f>
        <v>福建省</v>
      </c>
      <c r="G4767" t="s">
        <v>445</v>
      </c>
      <c r="H4767" s="2" t="str">
        <f>VLOOKUP(G4767,Sheet1!J:O,6,0)</f>
        <v>华南大区</v>
      </c>
      <c r="I4767">
        <v>25</v>
      </c>
      <c r="J4767">
        <v>0</v>
      </c>
      <c r="K4767" s="8">
        <f>VLOOKUP(C4767,'渗透率、续签率'!B:C,2,0)</f>
        <v>0.51800000000000002</v>
      </c>
      <c r="L4767" s="6">
        <f t="shared" si="445"/>
        <v>0</v>
      </c>
      <c r="M4767">
        <v>0</v>
      </c>
      <c r="N4767">
        <v>0</v>
      </c>
      <c r="O4767" s="24" t="e">
        <f t="shared" si="446"/>
        <v>#DIV/0!</v>
      </c>
      <c r="P4767" s="35">
        <f>VLOOKUP(E4767,'参数设置&amp;汇总'!O:X,10,0)</f>
        <v>0.25</v>
      </c>
      <c r="Q4767" s="37">
        <f t="shared" si="447"/>
        <v>0</v>
      </c>
      <c r="R4767">
        <v>0.85</v>
      </c>
      <c r="S4767" s="38">
        <f t="shared" si="448"/>
        <v>0</v>
      </c>
      <c r="T4767" s="9">
        <f t="shared" si="449"/>
        <v>0</v>
      </c>
      <c r="V4767" s="11"/>
    </row>
    <row r="4768" spans="2:22" ht="18">
      <c r="B4768" t="s">
        <v>557</v>
      </c>
      <c r="C4768" t="s">
        <v>18</v>
      </c>
      <c r="D4768" t="str">
        <f>VLOOKUP(G4768,Sheet1!J:K,2,0)</f>
        <v>C</v>
      </c>
      <c r="E4768" t="str">
        <f t="shared" si="444"/>
        <v>C摄影</v>
      </c>
      <c r="F4768" t="str">
        <f>VLOOKUP(G4768,Sheet1!J:L,3,0)</f>
        <v>黑龙江省</v>
      </c>
      <c r="G4768" t="s">
        <v>91</v>
      </c>
      <c r="H4768" s="2" t="str">
        <f>VLOOKUP(G4768,Sheet1!J:O,6,0)</f>
        <v>华北大区</v>
      </c>
      <c r="I4768">
        <v>32</v>
      </c>
      <c r="J4768">
        <v>0</v>
      </c>
      <c r="K4768" s="8">
        <f>VLOOKUP(C4768,'渗透率、续签率'!B:C,2,0)</f>
        <v>0.40500000000000003</v>
      </c>
      <c r="L4768" s="6">
        <f t="shared" si="445"/>
        <v>0</v>
      </c>
      <c r="M4768">
        <v>1</v>
      </c>
      <c r="N4768">
        <v>0</v>
      </c>
      <c r="O4768" s="24">
        <f t="shared" si="446"/>
        <v>0</v>
      </c>
      <c r="P4768" s="35">
        <f>VLOOKUP(E4768,'参数设置&amp;汇总'!O:X,10,0)</f>
        <v>1.2468322351748606E-2</v>
      </c>
      <c r="Q4768" s="37">
        <f t="shared" si="447"/>
        <v>1.2468322351748606E-2</v>
      </c>
      <c r="R4768">
        <v>0.85</v>
      </c>
      <c r="S4768" s="38">
        <f t="shared" si="448"/>
        <v>1.4668614531468949E-2</v>
      </c>
      <c r="T4768" s="9">
        <f t="shared" si="449"/>
        <v>6.3515100921260545E-3</v>
      </c>
      <c r="V4768" s="11"/>
    </row>
    <row r="4769" spans="2:22" ht="18">
      <c r="B4769" t="s">
        <v>557</v>
      </c>
      <c r="C4769" t="s">
        <v>18</v>
      </c>
      <c r="D4769" t="str">
        <f>VLOOKUP(G4769,Sheet1!J:K,2,0)</f>
        <v>C</v>
      </c>
      <c r="E4769" t="str">
        <f t="shared" si="444"/>
        <v>C摄影</v>
      </c>
      <c r="F4769" t="str">
        <f>VLOOKUP(G4769,Sheet1!J:L,3,0)</f>
        <v>海南省</v>
      </c>
      <c r="G4769" t="s">
        <v>93</v>
      </c>
      <c r="H4769" s="2" t="str">
        <f>VLOOKUP(G4769,Sheet1!J:O,6,0)</f>
        <v>华南大区</v>
      </c>
      <c r="I4769">
        <v>43</v>
      </c>
      <c r="J4769">
        <v>0</v>
      </c>
      <c r="K4769" s="8">
        <f>VLOOKUP(C4769,'渗透率、续签率'!B:C,2,0)</f>
        <v>0.40500000000000003</v>
      </c>
      <c r="L4769" s="6">
        <f t="shared" si="445"/>
        <v>0</v>
      </c>
      <c r="M4769">
        <v>4</v>
      </c>
      <c r="N4769">
        <v>0</v>
      </c>
      <c r="O4769" s="24">
        <f t="shared" si="446"/>
        <v>0</v>
      </c>
      <c r="P4769" s="35">
        <f>VLOOKUP(E4769,'参数设置&amp;汇总'!O:X,10,0)</f>
        <v>1.2468322351748606E-2</v>
      </c>
      <c r="Q4769" s="37">
        <f t="shared" si="447"/>
        <v>4.9873289406994425E-2</v>
      </c>
      <c r="R4769">
        <v>0.85</v>
      </c>
      <c r="S4769" s="38">
        <f t="shared" si="448"/>
        <v>5.8674458125875795E-2</v>
      </c>
      <c r="T4769" s="9">
        <f t="shared" si="449"/>
        <v>2.5406040368504218E-2</v>
      </c>
      <c r="V4769" s="11"/>
    </row>
    <row r="4770" spans="2:22" ht="18">
      <c r="B4770" t="s">
        <v>557</v>
      </c>
      <c r="C4770" t="s">
        <v>18</v>
      </c>
      <c r="D4770" t="str">
        <f>VLOOKUP(G4770,Sheet1!J:K,2,0)</f>
        <v>C</v>
      </c>
      <c r="E4770" t="str">
        <f t="shared" si="444"/>
        <v>C摄影</v>
      </c>
      <c r="F4770" t="str">
        <f>VLOOKUP(G4770,Sheet1!J:L,3,0)</f>
        <v>海南省</v>
      </c>
      <c r="G4770" t="s">
        <v>94</v>
      </c>
      <c r="H4770" s="2" t="str">
        <f>VLOOKUP(G4770,Sheet1!J:O,6,0)</f>
        <v>华南大区</v>
      </c>
      <c r="I4770">
        <v>323</v>
      </c>
      <c r="J4770">
        <v>7</v>
      </c>
      <c r="K4770" s="8">
        <f>VLOOKUP(C4770,'渗透率、续签率'!B:C,2,0)</f>
        <v>0.40500000000000003</v>
      </c>
      <c r="L4770" s="6">
        <f t="shared" si="445"/>
        <v>2.1671826625386997E-2</v>
      </c>
      <c r="M4770">
        <v>51</v>
      </c>
      <c r="N4770">
        <v>7</v>
      </c>
      <c r="O4770" s="24">
        <f t="shared" si="446"/>
        <v>0.13725490196078433</v>
      </c>
      <c r="P4770" s="35">
        <f>VLOOKUP(E4770,'参数设置&amp;汇总'!O:X,10,0)</f>
        <v>1.2468322351748606E-2</v>
      </c>
      <c r="Q4770" s="37">
        <f t="shared" si="447"/>
        <v>7</v>
      </c>
      <c r="R4770">
        <v>0.85</v>
      </c>
      <c r="S4770" s="38">
        <f t="shared" si="448"/>
        <v>4.9000000000000004</v>
      </c>
      <c r="T4770" s="9">
        <f t="shared" si="449"/>
        <v>2.1217000000000001</v>
      </c>
    </row>
    <row r="4771" spans="2:22" ht="18">
      <c r="B4771" t="s">
        <v>557</v>
      </c>
      <c r="C4771" t="s">
        <v>18</v>
      </c>
      <c r="D4771" t="str">
        <f>VLOOKUP(G4771,Sheet1!J:K,2,0)</f>
        <v>C</v>
      </c>
      <c r="E4771" t="str">
        <f t="shared" si="444"/>
        <v>C摄影</v>
      </c>
      <c r="F4771" t="str">
        <f>VLOOKUP(G4771,Sheet1!J:L,3,0)</f>
        <v>福建省</v>
      </c>
      <c r="G4771" t="s">
        <v>95</v>
      </c>
      <c r="H4771" s="2" t="str">
        <f>VLOOKUP(G4771,Sheet1!J:O,6,0)</f>
        <v>华南大区</v>
      </c>
      <c r="I4771">
        <v>129</v>
      </c>
      <c r="J4771">
        <v>0</v>
      </c>
      <c r="K4771" s="8">
        <f>VLOOKUP(C4771,'渗透率、续签率'!B:C,2,0)</f>
        <v>0.40500000000000003</v>
      </c>
      <c r="L4771" s="6">
        <f t="shared" si="445"/>
        <v>0</v>
      </c>
      <c r="M4771">
        <v>10</v>
      </c>
      <c r="N4771">
        <v>0</v>
      </c>
      <c r="O4771" s="24">
        <f t="shared" si="446"/>
        <v>0</v>
      </c>
      <c r="P4771" s="35">
        <f>VLOOKUP(E4771,'参数设置&amp;汇总'!O:X,10,0)</f>
        <v>1.2468322351748606E-2</v>
      </c>
      <c r="Q4771" s="37">
        <f t="shared" si="447"/>
        <v>0.12468322351748606</v>
      </c>
      <c r="R4771">
        <v>0.85</v>
      </c>
      <c r="S4771" s="38">
        <f t="shared" si="448"/>
        <v>0.14668614531468949</v>
      </c>
      <c r="T4771" s="9">
        <f t="shared" si="449"/>
        <v>6.3515100921260545E-2</v>
      </c>
      <c r="V4771" s="11"/>
    </row>
    <row r="4772" spans="2:22" ht="18">
      <c r="B4772" t="s">
        <v>557</v>
      </c>
      <c r="C4772" t="s">
        <v>18</v>
      </c>
      <c r="D4772" t="str">
        <f>VLOOKUP(G4772,Sheet1!J:K,2,0)</f>
        <v>C</v>
      </c>
      <c r="E4772" t="str">
        <f t="shared" si="444"/>
        <v>C摄影</v>
      </c>
      <c r="F4772" t="str">
        <f>VLOOKUP(G4772,Sheet1!J:L,3,0)</f>
        <v>海南省</v>
      </c>
      <c r="G4772" t="s">
        <v>96</v>
      </c>
      <c r="H4772" s="2" t="str">
        <f>VLOOKUP(G4772,Sheet1!J:O,6,0)</f>
        <v>华南大区</v>
      </c>
      <c r="I4772">
        <v>0</v>
      </c>
      <c r="J4772">
        <v>0</v>
      </c>
      <c r="K4772" s="8">
        <f>VLOOKUP(C4772,'渗透率、续签率'!B:C,2,0)</f>
        <v>0.40500000000000003</v>
      </c>
      <c r="L4772" s="6" t="e">
        <f t="shared" si="445"/>
        <v>#DIV/0!</v>
      </c>
      <c r="M4772">
        <v>0</v>
      </c>
      <c r="N4772">
        <v>0</v>
      </c>
      <c r="O4772" s="24" t="e">
        <f t="shared" si="446"/>
        <v>#DIV/0!</v>
      </c>
      <c r="P4772" s="35">
        <f>VLOOKUP(E4772,'参数设置&amp;汇总'!O:X,10,0)</f>
        <v>1.2468322351748606E-2</v>
      </c>
      <c r="Q4772" s="37">
        <f t="shared" si="447"/>
        <v>0</v>
      </c>
      <c r="R4772">
        <v>0.85</v>
      </c>
      <c r="S4772" s="38">
        <f t="shared" si="448"/>
        <v>0</v>
      </c>
      <c r="T4772" s="9">
        <f t="shared" si="449"/>
        <v>0</v>
      </c>
    </row>
    <row r="4773" spans="2:22" ht="18">
      <c r="B4773" t="s">
        <v>557</v>
      </c>
      <c r="C4773" t="s">
        <v>18</v>
      </c>
      <c r="D4773" t="str">
        <f>VLOOKUP(G4773,Sheet1!J:K,2,0)</f>
        <v>C</v>
      </c>
      <c r="E4773" t="str">
        <f t="shared" si="444"/>
        <v>C摄影</v>
      </c>
      <c r="F4773" t="str">
        <f>VLOOKUP(G4773,Sheet1!J:L,3,0)</f>
        <v>河南省</v>
      </c>
      <c r="G4773" t="s">
        <v>97</v>
      </c>
      <c r="H4773" s="2" t="str">
        <f>VLOOKUP(G4773,Sheet1!J:O,6,0)</f>
        <v>华北大区</v>
      </c>
      <c r="I4773">
        <v>143</v>
      </c>
      <c r="J4773">
        <v>0</v>
      </c>
      <c r="K4773" s="8">
        <f>VLOOKUP(C4773,'渗透率、续签率'!B:C,2,0)</f>
        <v>0.40500000000000003</v>
      </c>
      <c r="L4773" s="6">
        <f t="shared" si="445"/>
        <v>0</v>
      </c>
      <c r="M4773">
        <v>16</v>
      </c>
      <c r="N4773">
        <v>0</v>
      </c>
      <c r="O4773" s="24">
        <f t="shared" si="446"/>
        <v>0</v>
      </c>
      <c r="P4773" s="35">
        <f>VLOOKUP(E4773,'参数设置&amp;汇总'!O:X,10,0)</f>
        <v>1.2468322351748606E-2</v>
      </c>
      <c r="Q4773" s="37">
        <f t="shared" si="447"/>
        <v>0.1994931576279777</v>
      </c>
      <c r="R4773">
        <v>0.85</v>
      </c>
      <c r="S4773" s="38">
        <f t="shared" si="448"/>
        <v>0.23469783250350318</v>
      </c>
      <c r="T4773" s="9">
        <f t="shared" si="449"/>
        <v>0.10162416147401687</v>
      </c>
    </row>
    <row r="4774" spans="2:22" ht="18">
      <c r="B4774" t="s">
        <v>557</v>
      </c>
      <c r="C4774" t="s">
        <v>18</v>
      </c>
      <c r="D4774" t="str">
        <f>VLOOKUP(G4774,Sheet1!J:K,2,0)</f>
        <v>1S</v>
      </c>
      <c r="E4774" t="str">
        <f t="shared" si="444"/>
        <v>1S摄影</v>
      </c>
      <c r="F4774" t="str">
        <f>VLOOKUP(G4774,Sheet1!J:L,3,0)</f>
        <v>上海市</v>
      </c>
      <c r="G4774" t="s">
        <v>43</v>
      </c>
      <c r="H4774" s="2" t="str">
        <f>VLOOKUP(G4774,Sheet1!J:O,6,0)</f>
        <v>华南大区</v>
      </c>
      <c r="I4774" s="1">
        <v>1950</v>
      </c>
      <c r="J4774">
        <v>13</v>
      </c>
      <c r="K4774" s="8">
        <f>VLOOKUP(C4774,'渗透率、续签率'!B:C,2,0)</f>
        <v>0.40500000000000003</v>
      </c>
      <c r="L4774" s="6">
        <f t="shared" si="445"/>
        <v>6.6666666666666671E-3</v>
      </c>
      <c r="M4774">
        <v>603</v>
      </c>
      <c r="N4774">
        <v>13</v>
      </c>
      <c r="O4774" s="24">
        <f t="shared" si="446"/>
        <v>2.1558872305140961E-2</v>
      </c>
      <c r="P4774" s="35">
        <f>VLOOKUP(E4774,'参数设置&amp;汇总'!O:X,10,0)</f>
        <v>0.5</v>
      </c>
      <c r="Q4774" s="37">
        <f t="shared" si="447"/>
        <v>301.5</v>
      </c>
      <c r="R4774">
        <v>0.85</v>
      </c>
      <c r="S4774" s="38">
        <f t="shared" si="448"/>
        <v>348.5117647058824</v>
      </c>
      <c r="T4774" s="9">
        <f t="shared" si="449"/>
        <v>150.90559411764707</v>
      </c>
      <c r="V4774" s="11"/>
    </row>
    <row r="4775" spans="2:22" ht="18">
      <c r="B4775" t="s">
        <v>557</v>
      </c>
      <c r="C4775" t="s">
        <v>18</v>
      </c>
      <c r="D4775" t="str">
        <f>VLOOKUP(G4775,Sheet1!J:K,2,0)</f>
        <v>C</v>
      </c>
      <c r="E4775" t="str">
        <f t="shared" si="444"/>
        <v>C摄影</v>
      </c>
      <c r="F4775" t="str">
        <f>VLOOKUP(G4775,Sheet1!J:L,3,0)</f>
        <v>江西省</v>
      </c>
      <c r="G4775" t="s">
        <v>98</v>
      </c>
      <c r="H4775" s="2" t="str">
        <f>VLOOKUP(G4775,Sheet1!J:O,6,0)</f>
        <v>华南大区</v>
      </c>
      <c r="I4775">
        <v>344</v>
      </c>
      <c r="J4775">
        <v>0</v>
      </c>
      <c r="K4775" s="8">
        <f>VLOOKUP(C4775,'渗透率、续签率'!B:C,2,0)</f>
        <v>0.40500000000000003</v>
      </c>
      <c r="L4775" s="6">
        <f t="shared" si="445"/>
        <v>0</v>
      </c>
      <c r="M4775">
        <v>56</v>
      </c>
      <c r="N4775">
        <v>0</v>
      </c>
      <c r="O4775" s="24">
        <f t="shared" si="446"/>
        <v>0</v>
      </c>
      <c r="P4775" s="35">
        <f>VLOOKUP(E4775,'参数设置&amp;汇总'!O:X,10,0)</f>
        <v>1.2468322351748606E-2</v>
      </c>
      <c r="Q4775" s="37">
        <f t="shared" si="447"/>
        <v>0.69822605169792196</v>
      </c>
      <c r="R4775">
        <v>0.85</v>
      </c>
      <c r="S4775" s="38">
        <f t="shared" si="448"/>
        <v>0.82144241376226113</v>
      </c>
      <c r="T4775" s="9">
        <f t="shared" si="449"/>
        <v>0.35568456515905905</v>
      </c>
      <c r="V4775" s="11"/>
    </row>
    <row r="4776" spans="2:22" ht="18">
      <c r="B4776" t="s">
        <v>557</v>
      </c>
      <c r="C4776" t="s">
        <v>18</v>
      </c>
      <c r="D4776" t="str">
        <f>VLOOKUP(G4776,Sheet1!J:K,2,0)</f>
        <v>C</v>
      </c>
      <c r="E4776" t="str">
        <f t="shared" si="444"/>
        <v>C摄影</v>
      </c>
      <c r="F4776" t="str">
        <f>VLOOKUP(G4776,Sheet1!J:L,3,0)</f>
        <v>海南省</v>
      </c>
      <c r="G4776" t="s">
        <v>99</v>
      </c>
      <c r="H4776" s="2" t="str">
        <f>VLOOKUP(G4776,Sheet1!J:O,6,0)</f>
        <v>华南大区</v>
      </c>
      <c r="I4776">
        <v>17</v>
      </c>
      <c r="J4776">
        <v>0</v>
      </c>
      <c r="K4776" s="8">
        <f>VLOOKUP(C4776,'渗透率、续签率'!B:C,2,0)</f>
        <v>0.40500000000000003</v>
      </c>
      <c r="L4776" s="6">
        <f t="shared" si="445"/>
        <v>0</v>
      </c>
      <c r="M4776">
        <v>0</v>
      </c>
      <c r="N4776">
        <v>0</v>
      </c>
      <c r="O4776" s="24" t="e">
        <f t="shared" si="446"/>
        <v>#DIV/0!</v>
      </c>
      <c r="P4776" s="35">
        <f>VLOOKUP(E4776,'参数设置&amp;汇总'!O:X,10,0)</f>
        <v>1.2468322351748606E-2</v>
      </c>
      <c r="Q4776" s="37">
        <f t="shared" si="447"/>
        <v>0</v>
      </c>
      <c r="R4776">
        <v>0.85</v>
      </c>
      <c r="S4776" s="38">
        <f t="shared" si="448"/>
        <v>0</v>
      </c>
      <c r="T4776" s="9">
        <f t="shared" si="449"/>
        <v>0</v>
      </c>
      <c r="V4776" s="11"/>
    </row>
    <row r="4777" spans="2:22" ht="18">
      <c r="B4777" t="s">
        <v>557</v>
      </c>
      <c r="C4777" t="s">
        <v>18</v>
      </c>
      <c r="D4777" t="str">
        <f>VLOOKUP(G4777,Sheet1!J:K,2,0)</f>
        <v>B</v>
      </c>
      <c r="E4777" t="str">
        <f t="shared" si="444"/>
        <v>B摄影</v>
      </c>
      <c r="F4777" t="str">
        <f>VLOOKUP(G4777,Sheet1!J:L,3,0)</f>
        <v>广东省</v>
      </c>
      <c r="G4777" t="s">
        <v>59</v>
      </c>
      <c r="H4777" s="2" t="str">
        <f>VLOOKUP(G4777,Sheet1!J:O,6,0)</f>
        <v>华南大区</v>
      </c>
      <c r="I4777" s="1">
        <v>1538</v>
      </c>
      <c r="J4777">
        <v>10</v>
      </c>
      <c r="K4777" s="8">
        <f>VLOOKUP(C4777,'渗透率、续签率'!B:C,2,0)</f>
        <v>0.40500000000000003</v>
      </c>
      <c r="L4777" s="6">
        <f t="shared" si="445"/>
        <v>6.5019505851755524E-3</v>
      </c>
      <c r="M4777">
        <v>757</v>
      </c>
      <c r="N4777">
        <v>8</v>
      </c>
      <c r="O4777" s="24">
        <f t="shared" si="446"/>
        <v>1.0568031704095112E-2</v>
      </c>
      <c r="P4777" s="35">
        <f>VLOOKUP(E4777,'参数设置&amp;汇总'!O:X,10,0)</f>
        <v>0.25</v>
      </c>
      <c r="Q4777" s="37">
        <f t="shared" si="447"/>
        <v>189.25</v>
      </c>
      <c r="R4777">
        <v>0.85</v>
      </c>
      <c r="S4777" s="38">
        <f t="shared" si="448"/>
        <v>218.83529411764707</v>
      </c>
      <c r="T4777" s="9">
        <f t="shared" si="449"/>
        <v>94.755682352941179</v>
      </c>
      <c r="V4777" s="11"/>
    </row>
    <row r="4778" spans="2:22" ht="18">
      <c r="B4778" t="s">
        <v>557</v>
      </c>
      <c r="C4778" t="s">
        <v>18</v>
      </c>
      <c r="D4778" t="str">
        <f>VLOOKUP(G4778,Sheet1!J:K,2,0)</f>
        <v>C</v>
      </c>
      <c r="E4778" t="str">
        <f t="shared" si="444"/>
        <v>C摄影</v>
      </c>
      <c r="F4778" t="str">
        <f>VLOOKUP(G4778,Sheet1!J:L,3,0)</f>
        <v>山东省</v>
      </c>
      <c r="G4778" t="s">
        <v>100</v>
      </c>
      <c r="H4778" s="2" t="str">
        <f>VLOOKUP(G4778,Sheet1!J:O,6,0)</f>
        <v>华北大区</v>
      </c>
      <c r="I4778">
        <v>206</v>
      </c>
      <c r="J4778">
        <v>1</v>
      </c>
      <c r="K4778" s="8">
        <f>VLOOKUP(C4778,'渗透率、续签率'!B:C,2,0)</f>
        <v>0.40500000000000003</v>
      </c>
      <c r="L4778" s="6">
        <f t="shared" si="445"/>
        <v>4.8543689320388345E-3</v>
      </c>
      <c r="M4778">
        <v>45</v>
      </c>
      <c r="N4778">
        <v>1</v>
      </c>
      <c r="O4778" s="24">
        <f t="shared" si="446"/>
        <v>2.2222222222222223E-2</v>
      </c>
      <c r="P4778" s="35">
        <f>VLOOKUP(E4778,'参数设置&amp;汇总'!O:X,10,0)</f>
        <v>1.2468322351748606E-2</v>
      </c>
      <c r="Q4778" s="37">
        <f t="shared" si="447"/>
        <v>1</v>
      </c>
      <c r="R4778">
        <v>0.85</v>
      </c>
      <c r="S4778" s="38">
        <f t="shared" si="448"/>
        <v>0.7</v>
      </c>
      <c r="T4778" s="9">
        <f t="shared" si="449"/>
        <v>0.30309999999999998</v>
      </c>
      <c r="V4778" s="11"/>
    </row>
    <row r="4779" spans="2:22" ht="18">
      <c r="B4779" t="s">
        <v>557</v>
      </c>
      <c r="C4779" t="s">
        <v>18</v>
      </c>
      <c r="D4779" t="str">
        <f>VLOOKUP(G4779,Sheet1!J:K,2,0)</f>
        <v>C</v>
      </c>
      <c r="E4779" t="str">
        <f t="shared" si="444"/>
        <v>C摄影</v>
      </c>
      <c r="F4779" t="str">
        <f>VLOOKUP(G4779,Sheet1!J:L,3,0)</f>
        <v>宁夏回族自治区</v>
      </c>
      <c r="G4779" t="s">
        <v>102</v>
      </c>
      <c r="H4779" s="2" t="str">
        <f>VLOOKUP(G4779,Sheet1!J:O,6,0)</f>
        <v>华北大区</v>
      </c>
      <c r="I4779">
        <v>64</v>
      </c>
      <c r="J4779">
        <v>0</v>
      </c>
      <c r="K4779" s="8">
        <f>VLOOKUP(C4779,'渗透率、续签率'!B:C,2,0)</f>
        <v>0.40500000000000003</v>
      </c>
      <c r="L4779" s="6">
        <f t="shared" si="445"/>
        <v>0</v>
      </c>
      <c r="M4779">
        <v>12</v>
      </c>
      <c r="N4779">
        <v>0</v>
      </c>
      <c r="O4779" s="24">
        <f t="shared" si="446"/>
        <v>0</v>
      </c>
      <c r="P4779" s="35">
        <f>VLOOKUP(E4779,'参数设置&amp;汇总'!O:X,10,0)</f>
        <v>1.2468322351748606E-2</v>
      </c>
      <c r="Q4779" s="37">
        <f t="shared" si="447"/>
        <v>0.14961986822098328</v>
      </c>
      <c r="R4779">
        <v>0.85</v>
      </c>
      <c r="S4779" s="38">
        <f t="shared" si="448"/>
        <v>0.17602337437762738</v>
      </c>
      <c r="T4779" s="9">
        <f t="shared" si="449"/>
        <v>7.6218121105512654E-2</v>
      </c>
      <c r="V4779" s="11"/>
    </row>
    <row r="4780" spans="2:22" ht="18">
      <c r="B4780" t="s">
        <v>557</v>
      </c>
      <c r="C4780" t="s">
        <v>18</v>
      </c>
      <c r="D4780" t="str">
        <f>VLOOKUP(G4780,Sheet1!J:K,2,0)</f>
        <v>C</v>
      </c>
      <c r="E4780" t="str">
        <f t="shared" si="444"/>
        <v>C摄影</v>
      </c>
      <c r="F4780" t="str">
        <f>VLOOKUP(G4780,Sheet1!J:L,3,0)</f>
        <v>广东省</v>
      </c>
      <c r="G4780" t="s">
        <v>103</v>
      </c>
      <c r="H4780" s="2" t="str">
        <f>VLOOKUP(G4780,Sheet1!J:O,6,0)</f>
        <v>华南大区</v>
      </c>
      <c r="I4780">
        <v>656</v>
      </c>
      <c r="J4780">
        <v>1</v>
      </c>
      <c r="K4780" s="8">
        <f>VLOOKUP(C4780,'渗透率、续签率'!B:C,2,0)</f>
        <v>0.40500000000000003</v>
      </c>
      <c r="L4780" s="6">
        <f t="shared" si="445"/>
        <v>1.5243902439024391E-3</v>
      </c>
      <c r="M4780">
        <v>221</v>
      </c>
      <c r="N4780">
        <v>1</v>
      </c>
      <c r="O4780" s="24">
        <f t="shared" si="446"/>
        <v>4.5248868778280547E-3</v>
      </c>
      <c r="P4780" s="35">
        <f>VLOOKUP(E4780,'参数设置&amp;汇总'!O:X,10,0)</f>
        <v>1.2468322351748606E-2</v>
      </c>
      <c r="Q4780" s="37">
        <f t="shared" si="447"/>
        <v>2.7554992397364422</v>
      </c>
      <c r="R4780">
        <v>0.85</v>
      </c>
      <c r="S4780" s="38">
        <f t="shared" si="448"/>
        <v>2.7652932232193441</v>
      </c>
      <c r="T4780" s="9">
        <f t="shared" si="449"/>
        <v>1.1973719656539761</v>
      </c>
      <c r="V4780" s="11"/>
    </row>
    <row r="4781" spans="2:22" ht="18">
      <c r="B4781" t="s">
        <v>557</v>
      </c>
      <c r="C4781" t="s">
        <v>18</v>
      </c>
      <c r="D4781" t="str">
        <f>VLOOKUP(G4781,Sheet1!J:K,2,0)</f>
        <v>C</v>
      </c>
      <c r="E4781" t="str">
        <f t="shared" si="444"/>
        <v>C摄影</v>
      </c>
      <c r="F4781" t="str">
        <f>VLOOKUP(G4781,Sheet1!J:L,3,0)</f>
        <v>甘肃省</v>
      </c>
      <c r="G4781" t="s">
        <v>105</v>
      </c>
      <c r="H4781" s="2" t="str">
        <f>VLOOKUP(G4781,Sheet1!J:O,6,0)</f>
        <v>华北大区</v>
      </c>
      <c r="I4781">
        <v>85</v>
      </c>
      <c r="J4781">
        <v>0</v>
      </c>
      <c r="K4781" s="8">
        <f>VLOOKUP(C4781,'渗透率、续签率'!B:C,2,0)</f>
        <v>0.40500000000000003</v>
      </c>
      <c r="L4781" s="6">
        <f t="shared" si="445"/>
        <v>0</v>
      </c>
      <c r="M4781">
        <v>6</v>
      </c>
      <c r="N4781">
        <v>0</v>
      </c>
      <c r="O4781" s="24">
        <f t="shared" si="446"/>
        <v>0</v>
      </c>
      <c r="P4781" s="35">
        <f>VLOOKUP(E4781,'参数设置&amp;汇总'!O:X,10,0)</f>
        <v>1.2468322351748606E-2</v>
      </c>
      <c r="Q4781" s="37">
        <f t="shared" si="447"/>
        <v>7.4809934110491638E-2</v>
      </c>
      <c r="R4781">
        <v>0.85</v>
      </c>
      <c r="S4781" s="38">
        <f t="shared" si="448"/>
        <v>8.8011687188813692E-2</v>
      </c>
      <c r="T4781" s="9">
        <f t="shared" si="449"/>
        <v>3.8109060552756327E-2</v>
      </c>
      <c r="V4781" s="11"/>
    </row>
    <row r="4782" spans="2:22" ht="18">
      <c r="B4782" t="s">
        <v>557</v>
      </c>
      <c r="C4782" t="s">
        <v>18</v>
      </c>
      <c r="D4782" t="str">
        <f>VLOOKUP(G4782,Sheet1!J:K,2,0)</f>
        <v>C</v>
      </c>
      <c r="E4782" t="str">
        <f t="shared" si="444"/>
        <v>C摄影</v>
      </c>
      <c r="F4782" t="str">
        <f>VLOOKUP(G4782,Sheet1!J:L,3,0)</f>
        <v>山西省</v>
      </c>
      <c r="G4782" t="s">
        <v>107</v>
      </c>
      <c r="H4782" s="2" t="str">
        <f>VLOOKUP(G4782,Sheet1!J:O,6,0)</f>
        <v>华北大区</v>
      </c>
      <c r="I4782">
        <v>326</v>
      </c>
      <c r="J4782">
        <v>0</v>
      </c>
      <c r="K4782" s="8">
        <f>VLOOKUP(C4782,'渗透率、续签率'!B:C,2,0)</f>
        <v>0.40500000000000003</v>
      </c>
      <c r="L4782" s="6">
        <f t="shared" si="445"/>
        <v>0</v>
      </c>
      <c r="M4782">
        <v>42</v>
      </c>
      <c r="N4782">
        <v>0</v>
      </c>
      <c r="O4782" s="24">
        <f t="shared" si="446"/>
        <v>0</v>
      </c>
      <c r="P4782" s="35">
        <f>VLOOKUP(E4782,'参数设置&amp;汇总'!O:X,10,0)</f>
        <v>1.2468322351748606E-2</v>
      </c>
      <c r="Q4782" s="37">
        <f t="shared" si="447"/>
        <v>0.52366953877344147</v>
      </c>
      <c r="R4782">
        <v>0.85</v>
      </c>
      <c r="S4782" s="38">
        <f t="shared" si="448"/>
        <v>0.61608181032169584</v>
      </c>
      <c r="T4782" s="9">
        <f t="shared" si="449"/>
        <v>0.2667634238692943</v>
      </c>
      <c r="U4782" s="1"/>
      <c r="V4782" s="11"/>
    </row>
    <row r="4783" spans="2:22" ht="18">
      <c r="B4783" t="s">
        <v>557</v>
      </c>
      <c r="C4783" t="s">
        <v>18</v>
      </c>
      <c r="D4783" t="str">
        <f>VLOOKUP(G4783,Sheet1!J:K,2,0)</f>
        <v>C</v>
      </c>
      <c r="E4783" t="str">
        <f t="shared" si="444"/>
        <v>C摄影</v>
      </c>
      <c r="F4783" t="str">
        <f>VLOOKUP(G4783,Sheet1!J:L,3,0)</f>
        <v>山东省</v>
      </c>
      <c r="G4783" t="s">
        <v>108</v>
      </c>
      <c r="H4783" s="2" t="str">
        <f>VLOOKUP(G4783,Sheet1!J:O,6,0)</f>
        <v>华北大区</v>
      </c>
      <c r="I4783">
        <v>783</v>
      </c>
      <c r="J4783">
        <v>1</v>
      </c>
      <c r="K4783" s="8">
        <f>VLOOKUP(C4783,'渗透率、续签率'!B:C,2,0)</f>
        <v>0.40500000000000003</v>
      </c>
      <c r="L4783" s="6">
        <f t="shared" si="445"/>
        <v>1.277139208173691E-3</v>
      </c>
      <c r="M4783">
        <v>186</v>
      </c>
      <c r="N4783">
        <v>1</v>
      </c>
      <c r="O4783" s="24">
        <f t="shared" si="446"/>
        <v>5.3763440860215058E-3</v>
      </c>
      <c r="P4783" s="35">
        <f>VLOOKUP(E4783,'参数设置&amp;汇总'!O:X,10,0)</f>
        <v>1.2468322351748606E-2</v>
      </c>
      <c r="Q4783" s="37">
        <f t="shared" si="447"/>
        <v>2.3191079574252407</v>
      </c>
      <c r="R4783">
        <v>0.85</v>
      </c>
      <c r="S4783" s="38">
        <f t="shared" si="448"/>
        <v>2.2518917146179303</v>
      </c>
      <c r="T4783" s="9">
        <f t="shared" si="449"/>
        <v>0.97506911242956384</v>
      </c>
      <c r="V4783" s="11"/>
    </row>
    <row r="4784" spans="2:22" ht="18">
      <c r="B4784" t="s">
        <v>557</v>
      </c>
      <c r="C4784" t="s">
        <v>18</v>
      </c>
      <c r="D4784" t="str">
        <f>VLOOKUP(G4784,Sheet1!J:K,2,0)</f>
        <v>C</v>
      </c>
      <c r="E4784" t="str">
        <f t="shared" si="444"/>
        <v>C摄影</v>
      </c>
      <c r="F4784" t="str">
        <f>VLOOKUP(G4784,Sheet1!J:L,3,0)</f>
        <v>云南省</v>
      </c>
      <c r="G4784" t="s">
        <v>109</v>
      </c>
      <c r="H4784" s="2" t="str">
        <f>VLOOKUP(G4784,Sheet1!J:O,6,0)</f>
        <v>华南大区</v>
      </c>
      <c r="I4784">
        <v>96</v>
      </c>
      <c r="J4784">
        <v>1</v>
      </c>
      <c r="K4784" s="8">
        <f>VLOOKUP(C4784,'渗透率、续签率'!B:C,2,0)</f>
        <v>0.40500000000000003</v>
      </c>
      <c r="L4784" s="6">
        <f t="shared" si="445"/>
        <v>1.0416666666666666E-2</v>
      </c>
      <c r="M4784">
        <v>7</v>
      </c>
      <c r="N4784">
        <v>0</v>
      </c>
      <c r="O4784" s="24">
        <f t="shared" si="446"/>
        <v>0</v>
      </c>
      <c r="P4784" s="35">
        <f>VLOOKUP(E4784,'参数设置&amp;汇总'!O:X,10,0)</f>
        <v>1.2468322351748606E-2</v>
      </c>
      <c r="Q4784" s="37">
        <f t="shared" si="447"/>
        <v>8.7278256462240245E-2</v>
      </c>
      <c r="R4784">
        <v>0.85</v>
      </c>
      <c r="S4784" s="38">
        <f t="shared" si="448"/>
        <v>0.10268030172028264</v>
      </c>
      <c r="T4784" s="9">
        <f t="shared" si="449"/>
        <v>4.4460570644882381E-2</v>
      </c>
      <c r="U4784" s="1"/>
      <c r="V4784" s="11"/>
    </row>
    <row r="4785" spans="2:22" ht="18">
      <c r="B4785" t="s">
        <v>557</v>
      </c>
      <c r="C4785" t="s">
        <v>18</v>
      </c>
      <c r="D4785" t="str">
        <f>VLOOKUP(G4785,Sheet1!J:K,2,0)</f>
        <v>C</v>
      </c>
      <c r="E4785" t="str">
        <f t="shared" si="444"/>
        <v>C摄影</v>
      </c>
      <c r="F4785" t="str">
        <f>VLOOKUP(G4785,Sheet1!J:L,3,0)</f>
        <v>海南省</v>
      </c>
      <c r="G4785" t="s">
        <v>110</v>
      </c>
      <c r="H4785" s="2" t="str">
        <f>VLOOKUP(G4785,Sheet1!J:O,6,0)</f>
        <v>华南大区</v>
      </c>
      <c r="I4785">
        <v>20</v>
      </c>
      <c r="J4785">
        <v>0</v>
      </c>
      <c r="K4785" s="8">
        <f>VLOOKUP(C4785,'渗透率、续签率'!B:C,2,0)</f>
        <v>0.40500000000000003</v>
      </c>
      <c r="L4785" s="6">
        <f t="shared" si="445"/>
        <v>0</v>
      </c>
      <c r="M4785">
        <v>0</v>
      </c>
      <c r="N4785">
        <v>0</v>
      </c>
      <c r="O4785" s="24" t="e">
        <f t="shared" si="446"/>
        <v>#DIV/0!</v>
      </c>
      <c r="P4785" s="35">
        <f>VLOOKUP(E4785,'参数设置&amp;汇总'!O:X,10,0)</f>
        <v>1.2468322351748606E-2</v>
      </c>
      <c r="Q4785" s="37">
        <f t="shared" si="447"/>
        <v>0</v>
      </c>
      <c r="R4785">
        <v>0.85</v>
      </c>
      <c r="S4785" s="38">
        <f t="shared" si="448"/>
        <v>0</v>
      </c>
      <c r="T4785" s="9">
        <f t="shared" si="449"/>
        <v>0</v>
      </c>
      <c r="U4785" s="1"/>
      <c r="V4785" s="11"/>
    </row>
    <row r="4786" spans="2:22" ht="18">
      <c r="B4786" t="s">
        <v>557</v>
      </c>
      <c r="C4786" t="s">
        <v>18</v>
      </c>
      <c r="D4786" t="str">
        <f>VLOOKUP(G4786,Sheet1!J:K,2,0)</f>
        <v>C</v>
      </c>
      <c r="E4786" t="str">
        <f t="shared" si="444"/>
        <v>C摄影</v>
      </c>
      <c r="F4786" t="str">
        <f>VLOOKUP(G4786,Sheet1!J:L,3,0)</f>
        <v>辽宁省</v>
      </c>
      <c r="G4786" t="s">
        <v>111</v>
      </c>
      <c r="H4786" s="2" t="str">
        <f>VLOOKUP(G4786,Sheet1!J:O,6,0)</f>
        <v>华北大区</v>
      </c>
      <c r="I4786">
        <v>134</v>
      </c>
      <c r="J4786">
        <v>0</v>
      </c>
      <c r="K4786" s="8">
        <f>VLOOKUP(C4786,'渗透率、续签率'!B:C,2,0)</f>
        <v>0.40500000000000003</v>
      </c>
      <c r="L4786" s="6">
        <f t="shared" si="445"/>
        <v>0</v>
      </c>
      <c r="M4786">
        <v>18</v>
      </c>
      <c r="N4786">
        <v>0</v>
      </c>
      <c r="O4786" s="24">
        <f t="shared" si="446"/>
        <v>0</v>
      </c>
      <c r="P4786" s="35">
        <f>VLOOKUP(E4786,'参数设置&amp;汇总'!O:X,10,0)</f>
        <v>1.2468322351748606E-2</v>
      </c>
      <c r="Q4786" s="37">
        <f t="shared" si="447"/>
        <v>0.22442980233147491</v>
      </c>
      <c r="R4786">
        <v>0.85</v>
      </c>
      <c r="S4786" s="38">
        <f t="shared" si="448"/>
        <v>0.26403506156644108</v>
      </c>
      <c r="T4786" s="9">
        <f t="shared" si="449"/>
        <v>0.11432718165826898</v>
      </c>
      <c r="V4786" s="11"/>
    </row>
    <row r="4787" spans="2:22" ht="18">
      <c r="B4787" t="s">
        <v>557</v>
      </c>
      <c r="C4787" t="s">
        <v>18</v>
      </c>
      <c r="D4787" t="str">
        <f>VLOOKUP(G4787,Sheet1!J:K,2,0)</f>
        <v>C</v>
      </c>
      <c r="E4787" t="str">
        <f t="shared" si="444"/>
        <v>C摄影</v>
      </c>
      <c r="F4787" t="str">
        <f>VLOOKUP(G4787,Sheet1!J:L,3,0)</f>
        <v>浙江省</v>
      </c>
      <c r="G4787" t="s">
        <v>112</v>
      </c>
      <c r="H4787" s="2" t="str">
        <f>VLOOKUP(G4787,Sheet1!J:O,6,0)</f>
        <v>华南大区</v>
      </c>
      <c r="I4787">
        <v>212</v>
      </c>
      <c r="J4787">
        <v>0</v>
      </c>
      <c r="K4787" s="8">
        <f>VLOOKUP(C4787,'渗透率、续签率'!B:C,2,0)</f>
        <v>0.40500000000000003</v>
      </c>
      <c r="L4787" s="6">
        <f t="shared" si="445"/>
        <v>0</v>
      </c>
      <c r="M4787">
        <v>28</v>
      </c>
      <c r="N4787">
        <v>0</v>
      </c>
      <c r="O4787" s="24">
        <f t="shared" si="446"/>
        <v>0</v>
      </c>
      <c r="P4787" s="35">
        <f>VLOOKUP(E4787,'参数设置&amp;汇总'!O:X,10,0)</f>
        <v>1.2468322351748606E-2</v>
      </c>
      <c r="Q4787" s="37">
        <f t="shared" si="447"/>
        <v>0.34911302584896098</v>
      </c>
      <c r="R4787">
        <v>0.85</v>
      </c>
      <c r="S4787" s="38">
        <f t="shared" si="448"/>
        <v>0.41072120688113056</v>
      </c>
      <c r="T4787" s="9">
        <f t="shared" si="449"/>
        <v>0.17784228257952953</v>
      </c>
      <c r="V4787" s="11"/>
    </row>
    <row r="4788" spans="2:22" ht="18">
      <c r="B4788" t="s">
        <v>557</v>
      </c>
      <c r="C4788" t="s">
        <v>18</v>
      </c>
      <c r="D4788" t="str">
        <f>VLOOKUP(G4788,Sheet1!J:K,2,0)</f>
        <v>C</v>
      </c>
      <c r="E4788" t="str">
        <f t="shared" si="444"/>
        <v>C摄影</v>
      </c>
      <c r="F4788" t="str">
        <f>VLOOKUP(G4788,Sheet1!J:L,3,0)</f>
        <v>云南省</v>
      </c>
      <c r="G4788" t="s">
        <v>113</v>
      </c>
      <c r="H4788" s="2" t="str">
        <f>VLOOKUP(G4788,Sheet1!J:O,6,0)</f>
        <v>华南大区</v>
      </c>
      <c r="I4788">
        <v>586</v>
      </c>
      <c r="J4788">
        <v>5</v>
      </c>
      <c r="K4788" s="8">
        <f>VLOOKUP(C4788,'渗透率、续签率'!B:C,2,0)</f>
        <v>0.40500000000000003</v>
      </c>
      <c r="L4788" s="6">
        <f t="shared" si="445"/>
        <v>8.5324232081911266E-3</v>
      </c>
      <c r="M4788">
        <v>49</v>
      </c>
      <c r="N4788">
        <v>4</v>
      </c>
      <c r="O4788" s="24">
        <f t="shared" si="446"/>
        <v>8.1632653061224483E-2</v>
      </c>
      <c r="P4788" s="35">
        <f>VLOOKUP(E4788,'参数设置&amp;汇总'!O:X,10,0)</f>
        <v>1.2468322351748606E-2</v>
      </c>
      <c r="Q4788" s="37">
        <f t="shared" si="447"/>
        <v>4</v>
      </c>
      <c r="R4788">
        <v>0.85</v>
      </c>
      <c r="S4788" s="38">
        <f t="shared" si="448"/>
        <v>2.8</v>
      </c>
      <c r="T4788" s="9">
        <f t="shared" si="449"/>
        <v>1.2123999999999999</v>
      </c>
      <c r="V4788" s="11"/>
    </row>
    <row r="4789" spans="2:22" ht="18">
      <c r="B4789" t="s">
        <v>557</v>
      </c>
      <c r="C4789" t="s">
        <v>18</v>
      </c>
      <c r="D4789" t="str">
        <f>VLOOKUP(G4789,Sheet1!J:K,2,0)</f>
        <v>C</v>
      </c>
      <c r="E4789" t="str">
        <f t="shared" si="444"/>
        <v>C摄影</v>
      </c>
      <c r="F4789" t="str">
        <f>VLOOKUP(G4789,Sheet1!J:L,3,0)</f>
        <v>内蒙古自治区</v>
      </c>
      <c r="G4789" t="s">
        <v>115</v>
      </c>
      <c r="H4789" s="2" t="str">
        <f>VLOOKUP(G4789,Sheet1!J:O,6,0)</f>
        <v>华北大区</v>
      </c>
      <c r="I4789">
        <v>158</v>
      </c>
      <c r="J4789">
        <v>0</v>
      </c>
      <c r="K4789" s="8">
        <f>VLOOKUP(C4789,'渗透率、续签率'!B:C,2,0)</f>
        <v>0.40500000000000003</v>
      </c>
      <c r="L4789" s="6">
        <f t="shared" si="445"/>
        <v>0</v>
      </c>
      <c r="M4789">
        <v>19</v>
      </c>
      <c r="N4789">
        <v>0</v>
      </c>
      <c r="O4789" s="24">
        <f t="shared" si="446"/>
        <v>0</v>
      </c>
      <c r="P4789" s="35">
        <f>VLOOKUP(E4789,'参数设置&amp;汇总'!O:X,10,0)</f>
        <v>1.2468322351748606E-2</v>
      </c>
      <c r="Q4789" s="37">
        <f t="shared" si="447"/>
        <v>0.23689812468322352</v>
      </c>
      <c r="R4789">
        <v>0.85</v>
      </c>
      <c r="S4789" s="38">
        <f t="shared" si="448"/>
        <v>0.27870367609791002</v>
      </c>
      <c r="T4789" s="9">
        <f t="shared" si="449"/>
        <v>0.12067869175039504</v>
      </c>
      <c r="V4789" s="11"/>
    </row>
    <row r="4790" spans="2:22" ht="18">
      <c r="B4790" t="s">
        <v>557</v>
      </c>
      <c r="C4790" t="s">
        <v>18</v>
      </c>
      <c r="D4790" t="str">
        <f>VLOOKUP(G4790,Sheet1!J:K,2,0)</f>
        <v>C</v>
      </c>
      <c r="E4790" t="str">
        <f t="shared" si="444"/>
        <v>C摄影</v>
      </c>
      <c r="F4790" t="str">
        <f>VLOOKUP(G4790,Sheet1!J:L,3,0)</f>
        <v>内蒙古自治区</v>
      </c>
      <c r="G4790" t="s">
        <v>116</v>
      </c>
      <c r="H4790" s="2" t="str">
        <f>VLOOKUP(G4790,Sheet1!J:O,6,0)</f>
        <v>华北大区</v>
      </c>
      <c r="I4790">
        <v>47</v>
      </c>
      <c r="J4790">
        <v>0</v>
      </c>
      <c r="K4790" s="8">
        <f>VLOOKUP(C4790,'渗透率、续签率'!B:C,2,0)</f>
        <v>0.40500000000000003</v>
      </c>
      <c r="L4790" s="6">
        <f t="shared" si="445"/>
        <v>0</v>
      </c>
      <c r="M4790">
        <v>8</v>
      </c>
      <c r="N4790">
        <v>0</v>
      </c>
      <c r="O4790" s="24">
        <f t="shared" si="446"/>
        <v>0</v>
      </c>
      <c r="P4790" s="35">
        <f>VLOOKUP(E4790,'参数设置&amp;汇总'!O:X,10,0)</f>
        <v>1.2468322351748606E-2</v>
      </c>
      <c r="Q4790" s="37">
        <f t="shared" si="447"/>
        <v>9.9746578813988851E-2</v>
      </c>
      <c r="R4790">
        <v>0.85</v>
      </c>
      <c r="S4790" s="38">
        <f t="shared" si="448"/>
        <v>0.11734891625175159</v>
      </c>
      <c r="T4790" s="9">
        <f t="shared" si="449"/>
        <v>5.0812080737008436E-2</v>
      </c>
      <c r="U4790" s="1"/>
      <c r="V4790" s="11"/>
    </row>
    <row r="4791" spans="2:22" ht="18">
      <c r="B4791" t="s">
        <v>557</v>
      </c>
      <c r="C4791" t="s">
        <v>18</v>
      </c>
      <c r="D4791" t="str">
        <f>VLOOKUP(G4791,Sheet1!J:K,2,0)</f>
        <v>C</v>
      </c>
      <c r="E4791" t="str">
        <f t="shared" si="444"/>
        <v>C摄影</v>
      </c>
      <c r="F4791" t="str">
        <f>VLOOKUP(G4791,Sheet1!J:L,3,0)</f>
        <v>新疆维吾尔自治区</v>
      </c>
      <c r="G4791" t="s">
        <v>118</v>
      </c>
      <c r="H4791" s="2" t="str">
        <f>VLOOKUP(G4791,Sheet1!J:O,6,0)</f>
        <v>华北大区</v>
      </c>
      <c r="I4791">
        <v>391</v>
      </c>
      <c r="J4791">
        <v>2</v>
      </c>
      <c r="K4791" s="8">
        <f>VLOOKUP(C4791,'渗透率、续签率'!B:C,2,0)</f>
        <v>0.40500000000000003</v>
      </c>
      <c r="L4791" s="6">
        <f t="shared" si="445"/>
        <v>5.1150895140664966E-3</v>
      </c>
      <c r="M4791">
        <v>147</v>
      </c>
      <c r="N4791">
        <v>1</v>
      </c>
      <c r="O4791" s="24">
        <f t="shared" si="446"/>
        <v>6.8027210884353739E-3</v>
      </c>
      <c r="P4791" s="35">
        <f>VLOOKUP(E4791,'参数设置&amp;汇总'!O:X,10,0)</f>
        <v>1.2468322351748606E-2</v>
      </c>
      <c r="Q4791" s="37">
        <f t="shared" si="447"/>
        <v>1.8328433857070452</v>
      </c>
      <c r="R4791">
        <v>0.85</v>
      </c>
      <c r="S4791" s="38">
        <f t="shared" si="448"/>
        <v>1.6798157478906415</v>
      </c>
      <c r="T4791" s="9">
        <f t="shared" si="449"/>
        <v>0.7273602188366477</v>
      </c>
      <c r="V4791" s="11"/>
    </row>
    <row r="4792" spans="2:22" ht="18">
      <c r="B4792" t="s">
        <v>557</v>
      </c>
      <c r="C4792" t="s">
        <v>18</v>
      </c>
      <c r="D4792" t="str">
        <f>VLOOKUP(G4792,Sheet1!J:K,2,0)</f>
        <v>C</v>
      </c>
      <c r="E4792" t="str">
        <f t="shared" si="444"/>
        <v>C摄影</v>
      </c>
      <c r="F4792" t="str">
        <f>VLOOKUP(G4792,Sheet1!J:L,3,0)</f>
        <v>海南省</v>
      </c>
      <c r="G4792" t="s">
        <v>119</v>
      </c>
      <c r="H4792" s="2" t="str">
        <f>VLOOKUP(G4792,Sheet1!J:O,6,0)</f>
        <v>华南大区</v>
      </c>
      <c r="I4792">
        <v>9</v>
      </c>
      <c r="J4792">
        <v>0</v>
      </c>
      <c r="K4792" s="8">
        <f>VLOOKUP(C4792,'渗透率、续签率'!B:C,2,0)</f>
        <v>0.40500000000000003</v>
      </c>
      <c r="L4792" s="6">
        <f t="shared" si="445"/>
        <v>0</v>
      </c>
      <c r="M4792">
        <v>0</v>
      </c>
      <c r="N4792">
        <v>0</v>
      </c>
      <c r="O4792" s="24" t="e">
        <f t="shared" si="446"/>
        <v>#DIV/0!</v>
      </c>
      <c r="P4792" s="35">
        <f>VLOOKUP(E4792,'参数设置&amp;汇总'!O:X,10,0)</f>
        <v>1.2468322351748606E-2</v>
      </c>
      <c r="Q4792" s="37">
        <f t="shared" si="447"/>
        <v>0</v>
      </c>
      <c r="R4792">
        <v>0.85</v>
      </c>
      <c r="S4792" s="38">
        <f t="shared" si="448"/>
        <v>0</v>
      </c>
      <c r="T4792" s="9">
        <f t="shared" si="449"/>
        <v>0</v>
      </c>
      <c r="V4792" s="11"/>
    </row>
    <row r="4793" spans="2:22" ht="18">
      <c r="B4793" t="s">
        <v>557</v>
      </c>
      <c r="C4793" t="s">
        <v>18</v>
      </c>
      <c r="D4793" t="str">
        <f>VLOOKUP(G4793,Sheet1!J:K,2,0)</f>
        <v>C</v>
      </c>
      <c r="E4793" t="str">
        <f t="shared" si="444"/>
        <v>C摄影</v>
      </c>
      <c r="F4793" t="str">
        <f>VLOOKUP(G4793,Sheet1!J:L,3,0)</f>
        <v>四川省</v>
      </c>
      <c r="G4793" t="s">
        <v>120</v>
      </c>
      <c r="H4793" s="2" t="str">
        <f>VLOOKUP(G4793,Sheet1!J:O,6,0)</f>
        <v>华北大区</v>
      </c>
      <c r="I4793">
        <v>192</v>
      </c>
      <c r="J4793">
        <v>0</v>
      </c>
      <c r="K4793" s="8">
        <f>VLOOKUP(C4793,'渗透率、续签率'!B:C,2,0)</f>
        <v>0.40500000000000003</v>
      </c>
      <c r="L4793" s="6">
        <f t="shared" si="445"/>
        <v>0</v>
      </c>
      <c r="M4793">
        <v>36</v>
      </c>
      <c r="N4793">
        <v>0</v>
      </c>
      <c r="O4793" s="24">
        <f t="shared" si="446"/>
        <v>0</v>
      </c>
      <c r="P4793" s="35">
        <f>VLOOKUP(E4793,'参数设置&amp;汇总'!O:X,10,0)</f>
        <v>1.2468322351748606E-2</v>
      </c>
      <c r="Q4793" s="37">
        <f t="shared" si="447"/>
        <v>0.44885960466294983</v>
      </c>
      <c r="R4793">
        <v>0.85</v>
      </c>
      <c r="S4793" s="38">
        <f t="shared" si="448"/>
        <v>0.52807012313288215</v>
      </c>
      <c r="T4793" s="9">
        <f t="shared" si="449"/>
        <v>0.22865436331653796</v>
      </c>
      <c r="V4793" s="11"/>
    </row>
    <row r="4794" spans="2:22" ht="18">
      <c r="B4794" t="s">
        <v>557</v>
      </c>
      <c r="C4794" t="s">
        <v>18</v>
      </c>
      <c r="D4794" t="str">
        <f>VLOOKUP(G4794,Sheet1!J:K,2,0)</f>
        <v>C</v>
      </c>
      <c r="E4794" t="str">
        <f t="shared" si="444"/>
        <v>C摄影</v>
      </c>
      <c r="F4794" t="str">
        <f>VLOOKUP(G4794,Sheet1!J:L,3,0)</f>
        <v>江西省</v>
      </c>
      <c r="G4794" t="s">
        <v>121</v>
      </c>
      <c r="H4794" s="2" t="str">
        <f>VLOOKUP(G4794,Sheet1!J:O,6,0)</f>
        <v>华南大区</v>
      </c>
      <c r="I4794">
        <v>306</v>
      </c>
      <c r="J4794">
        <v>0</v>
      </c>
      <c r="K4794" s="8">
        <f>VLOOKUP(C4794,'渗透率、续签率'!B:C,2,0)</f>
        <v>0.40500000000000003</v>
      </c>
      <c r="L4794" s="6">
        <f t="shared" si="445"/>
        <v>0</v>
      </c>
      <c r="M4794">
        <v>62</v>
      </c>
      <c r="N4794">
        <v>0</v>
      </c>
      <c r="O4794" s="24">
        <f t="shared" si="446"/>
        <v>0</v>
      </c>
      <c r="P4794" s="35">
        <f>VLOOKUP(E4794,'参数设置&amp;汇总'!O:X,10,0)</f>
        <v>1.2468322351748606E-2</v>
      </c>
      <c r="Q4794" s="37">
        <f t="shared" si="447"/>
        <v>0.77303598580841359</v>
      </c>
      <c r="R4794">
        <v>0.85</v>
      </c>
      <c r="S4794" s="38">
        <f t="shared" si="448"/>
        <v>0.90945410095107482</v>
      </c>
      <c r="T4794" s="9">
        <f t="shared" si="449"/>
        <v>0.39379362571181536</v>
      </c>
      <c r="V4794" s="11"/>
    </row>
    <row r="4795" spans="2:22" ht="18">
      <c r="B4795" t="s">
        <v>557</v>
      </c>
      <c r="C4795" t="s">
        <v>18</v>
      </c>
      <c r="D4795" t="str">
        <f>VLOOKUP(G4795,Sheet1!J:K,2,0)</f>
        <v>C</v>
      </c>
      <c r="E4795" t="str">
        <f t="shared" si="444"/>
        <v>C摄影</v>
      </c>
      <c r="F4795" t="str">
        <f>VLOOKUP(G4795,Sheet1!J:L,3,0)</f>
        <v>广东省</v>
      </c>
      <c r="G4795" t="s">
        <v>122</v>
      </c>
      <c r="H4795" s="2" t="str">
        <f>VLOOKUP(G4795,Sheet1!J:O,6,0)</f>
        <v>华南大区</v>
      </c>
      <c r="I4795">
        <v>191</v>
      </c>
      <c r="J4795">
        <v>0</v>
      </c>
      <c r="K4795" s="8">
        <f>VLOOKUP(C4795,'渗透率、续签率'!B:C,2,0)</f>
        <v>0.40500000000000003</v>
      </c>
      <c r="L4795" s="6">
        <f t="shared" si="445"/>
        <v>0</v>
      </c>
      <c r="M4795">
        <v>21</v>
      </c>
      <c r="N4795">
        <v>0</v>
      </c>
      <c r="O4795" s="24">
        <f t="shared" si="446"/>
        <v>0</v>
      </c>
      <c r="P4795" s="35">
        <f>VLOOKUP(E4795,'参数设置&amp;汇总'!O:X,10,0)</f>
        <v>1.2468322351748606E-2</v>
      </c>
      <c r="Q4795" s="37">
        <f t="shared" si="447"/>
        <v>0.26183476938672073</v>
      </c>
      <c r="R4795">
        <v>0.85</v>
      </c>
      <c r="S4795" s="38">
        <f t="shared" si="448"/>
        <v>0.30804090516084792</v>
      </c>
      <c r="T4795" s="9">
        <f t="shared" si="449"/>
        <v>0.13338171193464715</v>
      </c>
      <c r="V4795" s="11"/>
    </row>
    <row r="4796" spans="2:22" ht="18">
      <c r="B4796" t="s">
        <v>557</v>
      </c>
      <c r="C4796" t="s">
        <v>18</v>
      </c>
      <c r="D4796" t="str">
        <f>VLOOKUP(G4796,Sheet1!J:K,2,0)</f>
        <v>C</v>
      </c>
      <c r="E4796" t="str">
        <f t="shared" si="444"/>
        <v>C摄影</v>
      </c>
      <c r="F4796" t="str">
        <f>VLOOKUP(G4796,Sheet1!J:L,3,0)</f>
        <v>新疆维吾尔自治区</v>
      </c>
      <c r="G4796" t="s">
        <v>123</v>
      </c>
      <c r="H4796" s="2" t="str">
        <f>VLOOKUP(G4796,Sheet1!J:O,6,0)</f>
        <v>华北大区</v>
      </c>
      <c r="I4796">
        <v>8</v>
      </c>
      <c r="J4796">
        <v>0</v>
      </c>
      <c r="K4796" s="8">
        <f>VLOOKUP(C4796,'渗透率、续签率'!B:C,2,0)</f>
        <v>0.40500000000000003</v>
      </c>
      <c r="L4796" s="6">
        <f t="shared" si="445"/>
        <v>0</v>
      </c>
      <c r="M4796">
        <v>2</v>
      </c>
      <c r="N4796">
        <v>0</v>
      </c>
      <c r="O4796" s="24">
        <f t="shared" si="446"/>
        <v>0</v>
      </c>
      <c r="P4796" s="35">
        <f>VLOOKUP(E4796,'参数设置&amp;汇总'!O:X,10,0)</f>
        <v>1.2468322351748606E-2</v>
      </c>
      <c r="Q4796" s="37">
        <f t="shared" si="447"/>
        <v>2.4936644703497213E-2</v>
      </c>
      <c r="R4796">
        <v>0.85</v>
      </c>
      <c r="S4796" s="38">
        <f t="shared" si="448"/>
        <v>2.9337229062937897E-2</v>
      </c>
      <c r="T4796" s="9">
        <f t="shared" si="449"/>
        <v>1.2703020184252109E-2</v>
      </c>
      <c r="U4796" s="1"/>
      <c r="V4796" s="11"/>
    </row>
    <row r="4797" spans="2:22" ht="18">
      <c r="B4797" t="s">
        <v>557</v>
      </c>
      <c r="C4797" t="s">
        <v>18</v>
      </c>
      <c r="D4797" t="str">
        <f>VLOOKUP(G4797,Sheet1!J:K,2,0)</f>
        <v>C</v>
      </c>
      <c r="E4797" t="str">
        <f t="shared" si="444"/>
        <v>C摄影</v>
      </c>
      <c r="F4797" t="str">
        <f>VLOOKUP(G4797,Sheet1!J:L,3,0)</f>
        <v>海南省</v>
      </c>
      <c r="G4797" t="s">
        <v>124</v>
      </c>
      <c r="H4797" s="2" t="str">
        <f>VLOOKUP(G4797,Sheet1!J:O,6,0)</f>
        <v>华南大区</v>
      </c>
      <c r="I4797">
        <v>4</v>
      </c>
      <c r="J4797">
        <v>0</v>
      </c>
      <c r="K4797" s="8">
        <f>VLOOKUP(C4797,'渗透率、续签率'!B:C,2,0)</f>
        <v>0.40500000000000003</v>
      </c>
      <c r="L4797" s="6">
        <f t="shared" si="445"/>
        <v>0</v>
      </c>
      <c r="M4797">
        <v>0</v>
      </c>
      <c r="N4797">
        <v>0</v>
      </c>
      <c r="O4797" s="24" t="e">
        <f t="shared" si="446"/>
        <v>#DIV/0!</v>
      </c>
      <c r="P4797" s="35">
        <f>VLOOKUP(E4797,'参数设置&amp;汇总'!O:X,10,0)</f>
        <v>1.2468322351748606E-2</v>
      </c>
      <c r="Q4797" s="37">
        <f t="shared" si="447"/>
        <v>0</v>
      </c>
      <c r="R4797">
        <v>0.85</v>
      </c>
      <c r="S4797" s="38">
        <f t="shared" si="448"/>
        <v>0</v>
      </c>
      <c r="T4797" s="9">
        <f t="shared" si="449"/>
        <v>0</v>
      </c>
      <c r="V4797" s="11"/>
    </row>
    <row r="4798" spans="2:22" ht="18">
      <c r="B4798" t="s">
        <v>557</v>
      </c>
      <c r="C4798" t="s">
        <v>18</v>
      </c>
      <c r="D4798" t="str">
        <f>VLOOKUP(G4798,Sheet1!J:K,2,0)</f>
        <v>C</v>
      </c>
      <c r="E4798" t="str">
        <f t="shared" si="444"/>
        <v>C摄影</v>
      </c>
      <c r="F4798" t="str">
        <f>VLOOKUP(G4798,Sheet1!J:L,3,0)</f>
        <v>安徽省</v>
      </c>
      <c r="G4798" t="s">
        <v>125</v>
      </c>
      <c r="H4798" s="2" t="str">
        <f>VLOOKUP(G4798,Sheet1!J:O,6,0)</f>
        <v>华南大区</v>
      </c>
      <c r="I4798">
        <v>349</v>
      </c>
      <c r="J4798">
        <v>0</v>
      </c>
      <c r="K4798" s="8">
        <f>VLOOKUP(C4798,'渗透率、续签率'!B:C,2,0)</f>
        <v>0.40500000000000003</v>
      </c>
      <c r="L4798" s="6">
        <f t="shared" si="445"/>
        <v>0</v>
      </c>
      <c r="M4798">
        <v>38</v>
      </c>
      <c r="N4798">
        <v>0</v>
      </c>
      <c r="O4798" s="24">
        <f t="shared" si="446"/>
        <v>0</v>
      </c>
      <c r="P4798" s="35">
        <f>VLOOKUP(E4798,'参数设置&amp;汇总'!O:X,10,0)</f>
        <v>1.2468322351748606E-2</v>
      </c>
      <c r="Q4798" s="37">
        <f t="shared" si="447"/>
        <v>0.47379624936644704</v>
      </c>
      <c r="R4798">
        <v>0.85</v>
      </c>
      <c r="S4798" s="38">
        <f t="shared" si="448"/>
        <v>0.55740735219582005</v>
      </c>
      <c r="T4798" s="9">
        <f t="shared" si="449"/>
        <v>0.24135738350079008</v>
      </c>
      <c r="V4798" s="11"/>
    </row>
    <row r="4799" spans="2:22" ht="18">
      <c r="B4799" t="s">
        <v>557</v>
      </c>
      <c r="C4799" t="s">
        <v>18</v>
      </c>
      <c r="D4799" t="str">
        <f>VLOOKUP(G4799,Sheet1!J:K,2,0)</f>
        <v>C</v>
      </c>
      <c r="E4799" t="str">
        <f t="shared" si="444"/>
        <v>C摄影</v>
      </c>
      <c r="F4799" t="str">
        <f>VLOOKUP(G4799,Sheet1!J:L,3,0)</f>
        <v>湖北省</v>
      </c>
      <c r="G4799" t="s">
        <v>126</v>
      </c>
      <c r="H4799" s="2" t="str">
        <f>VLOOKUP(G4799,Sheet1!J:O,6,0)</f>
        <v>华南大区</v>
      </c>
      <c r="I4799">
        <v>47</v>
      </c>
      <c r="J4799">
        <v>0</v>
      </c>
      <c r="K4799" s="8">
        <f>VLOOKUP(C4799,'渗透率、续签率'!B:C,2,0)</f>
        <v>0.40500000000000003</v>
      </c>
      <c r="L4799" s="6">
        <f t="shared" si="445"/>
        <v>0</v>
      </c>
      <c r="M4799">
        <v>4</v>
      </c>
      <c r="N4799">
        <v>0</v>
      </c>
      <c r="O4799" s="24">
        <f t="shared" si="446"/>
        <v>0</v>
      </c>
      <c r="P4799" s="35">
        <f>VLOOKUP(E4799,'参数设置&amp;汇总'!O:X,10,0)</f>
        <v>1.2468322351748606E-2</v>
      </c>
      <c r="Q4799" s="37">
        <f t="shared" si="447"/>
        <v>4.9873289406994425E-2</v>
      </c>
      <c r="R4799">
        <v>0.85</v>
      </c>
      <c r="S4799" s="38">
        <f t="shared" si="448"/>
        <v>5.8674458125875795E-2</v>
      </c>
      <c r="T4799" s="9">
        <f t="shared" si="449"/>
        <v>2.5406040368504218E-2</v>
      </c>
      <c r="V4799" s="11"/>
    </row>
    <row r="4800" spans="2:22" ht="18">
      <c r="B4800" t="s">
        <v>557</v>
      </c>
      <c r="C4800" t="s">
        <v>18</v>
      </c>
      <c r="D4800" t="str">
        <f>VLOOKUP(G4800,Sheet1!J:K,2,0)</f>
        <v>C</v>
      </c>
      <c r="E4800" t="str">
        <f t="shared" si="444"/>
        <v>C摄影</v>
      </c>
      <c r="F4800" t="str">
        <f>VLOOKUP(G4800,Sheet1!J:L,3,0)</f>
        <v>黑龙江省</v>
      </c>
      <c r="G4800" t="s">
        <v>127</v>
      </c>
      <c r="H4800" s="2" t="str">
        <f>VLOOKUP(G4800,Sheet1!J:O,6,0)</f>
        <v>华北大区</v>
      </c>
      <c r="I4800">
        <v>46</v>
      </c>
      <c r="J4800">
        <v>0</v>
      </c>
      <c r="K4800" s="8">
        <f>VLOOKUP(C4800,'渗透率、续签率'!B:C,2,0)</f>
        <v>0.40500000000000003</v>
      </c>
      <c r="L4800" s="6">
        <f t="shared" si="445"/>
        <v>0</v>
      </c>
      <c r="M4800">
        <v>1</v>
      </c>
      <c r="N4800">
        <v>0</v>
      </c>
      <c r="O4800" s="24">
        <f t="shared" si="446"/>
        <v>0</v>
      </c>
      <c r="P4800" s="35">
        <f>VLOOKUP(E4800,'参数设置&amp;汇总'!O:X,10,0)</f>
        <v>1.2468322351748606E-2</v>
      </c>
      <c r="Q4800" s="37">
        <f t="shared" si="447"/>
        <v>1.2468322351748606E-2</v>
      </c>
      <c r="R4800">
        <v>0.85</v>
      </c>
      <c r="S4800" s="38">
        <f t="shared" si="448"/>
        <v>1.4668614531468949E-2</v>
      </c>
      <c r="T4800" s="9">
        <f t="shared" si="449"/>
        <v>6.3515100921260545E-3</v>
      </c>
      <c r="V4800" s="11"/>
    </row>
    <row r="4801" spans="2:22" ht="18">
      <c r="B4801" t="s">
        <v>557</v>
      </c>
      <c r="C4801" t="s">
        <v>18</v>
      </c>
      <c r="D4801" t="str">
        <f>VLOOKUP(G4801,Sheet1!J:K,2,0)</f>
        <v>C</v>
      </c>
      <c r="E4801" t="str">
        <f t="shared" si="444"/>
        <v>C摄影</v>
      </c>
      <c r="F4801" t="str">
        <f>VLOOKUP(G4801,Sheet1!J:L,3,0)</f>
        <v>新疆维吾尔自治区</v>
      </c>
      <c r="G4801" t="s">
        <v>128</v>
      </c>
      <c r="H4801" s="2" t="str">
        <f>VLOOKUP(G4801,Sheet1!J:O,6,0)</f>
        <v>华北大区</v>
      </c>
      <c r="I4801">
        <v>287</v>
      </c>
      <c r="J4801">
        <v>4</v>
      </c>
      <c r="K4801" s="8">
        <f>VLOOKUP(C4801,'渗透率、续签率'!B:C,2,0)</f>
        <v>0.40500000000000003</v>
      </c>
      <c r="L4801" s="6">
        <f t="shared" si="445"/>
        <v>1.3937282229965157E-2</v>
      </c>
      <c r="M4801">
        <v>37</v>
      </c>
      <c r="N4801">
        <v>3</v>
      </c>
      <c r="O4801" s="24">
        <f t="shared" si="446"/>
        <v>8.1081081081081086E-2</v>
      </c>
      <c r="P4801" s="35">
        <f>VLOOKUP(E4801,'参数设置&amp;汇总'!O:X,10,0)</f>
        <v>1.2468322351748606E-2</v>
      </c>
      <c r="Q4801" s="37">
        <f t="shared" si="447"/>
        <v>3</v>
      </c>
      <c r="R4801">
        <v>0.85</v>
      </c>
      <c r="S4801" s="38">
        <f t="shared" si="448"/>
        <v>2.1</v>
      </c>
      <c r="T4801" s="9">
        <f t="shared" si="449"/>
        <v>0.9093</v>
      </c>
      <c r="V4801" s="11"/>
    </row>
    <row r="4802" spans="2:22" ht="18">
      <c r="B4802" t="s">
        <v>557</v>
      </c>
      <c r="C4802" t="s">
        <v>18</v>
      </c>
      <c r="D4802" t="str">
        <f>VLOOKUP(G4802,Sheet1!J:K,2,0)</f>
        <v>B</v>
      </c>
      <c r="E4802" t="str">
        <f t="shared" si="444"/>
        <v>B摄影</v>
      </c>
      <c r="F4802" t="str">
        <f>VLOOKUP(G4802,Sheet1!J:L,3,0)</f>
        <v>广东省</v>
      </c>
      <c r="G4802" t="s">
        <v>60</v>
      </c>
      <c r="H4802" s="2" t="str">
        <f>VLOOKUP(G4802,Sheet1!J:O,6,0)</f>
        <v>华南大区</v>
      </c>
      <c r="I4802" s="1">
        <v>1267</v>
      </c>
      <c r="J4802">
        <v>7</v>
      </c>
      <c r="K4802" s="8">
        <f>VLOOKUP(C4802,'渗透率、续签率'!B:C,2,0)</f>
        <v>0.40500000000000003</v>
      </c>
      <c r="L4802" s="6">
        <f t="shared" si="445"/>
        <v>5.5248618784530384E-3</v>
      </c>
      <c r="M4802">
        <v>413</v>
      </c>
      <c r="N4802">
        <v>5</v>
      </c>
      <c r="O4802" s="24">
        <f t="shared" si="446"/>
        <v>1.2106537530266344E-2</v>
      </c>
      <c r="P4802" s="35">
        <f>VLOOKUP(E4802,'参数设置&amp;汇总'!O:X,10,0)</f>
        <v>0.25</v>
      </c>
      <c r="Q4802" s="37">
        <f t="shared" si="447"/>
        <v>103.25</v>
      </c>
      <c r="R4802">
        <v>0.85</v>
      </c>
      <c r="S4802" s="38">
        <f t="shared" si="448"/>
        <v>119.08823529411764</v>
      </c>
      <c r="T4802" s="9">
        <f t="shared" si="449"/>
        <v>51.565205882352934</v>
      </c>
      <c r="V4802" s="11"/>
    </row>
    <row r="4803" spans="2:22" ht="18">
      <c r="B4803" t="s">
        <v>557</v>
      </c>
      <c r="C4803" t="s">
        <v>18</v>
      </c>
      <c r="D4803" t="str">
        <f>VLOOKUP(G4803,Sheet1!J:K,2,0)</f>
        <v>C</v>
      </c>
      <c r="E4803" t="str">
        <f t="shared" ref="E4803:E4866" si="450">D4803&amp;C4803</f>
        <v>C摄影</v>
      </c>
      <c r="F4803" t="str">
        <f>VLOOKUP(G4803,Sheet1!J:L,3,0)</f>
        <v>黑龙江省</v>
      </c>
      <c r="G4803" t="s">
        <v>129</v>
      </c>
      <c r="H4803" s="2" t="str">
        <f>VLOOKUP(G4803,Sheet1!J:O,6,0)</f>
        <v>华北大区</v>
      </c>
      <c r="I4803">
        <v>109</v>
      </c>
      <c r="J4803">
        <v>0</v>
      </c>
      <c r="K4803" s="8">
        <f>VLOOKUP(C4803,'渗透率、续签率'!B:C,2,0)</f>
        <v>0.40500000000000003</v>
      </c>
      <c r="L4803" s="6">
        <f t="shared" ref="L4803:L4866" si="451">J4803/I4803</f>
        <v>0</v>
      </c>
      <c r="M4803">
        <v>15</v>
      </c>
      <c r="N4803">
        <v>0</v>
      </c>
      <c r="O4803" s="24">
        <f t="shared" ref="O4803:O4866" si="452">N4803/M4803</f>
        <v>0</v>
      </c>
      <c r="P4803" s="35">
        <f>VLOOKUP(E4803,'参数设置&amp;汇总'!O:X,10,0)</f>
        <v>1.2468322351748606E-2</v>
      </c>
      <c r="Q4803" s="37">
        <f t="shared" ref="Q4803:Q4866" si="453">IF(P4803*M4803&gt;=N4803,M4803*P4803,N4803)</f>
        <v>0.1870248352762291</v>
      </c>
      <c r="R4803">
        <v>0.85</v>
      </c>
      <c r="S4803" s="38">
        <f t="shared" ref="S4803:S4866" si="454">((1-K4803)*N4803+IF(Q4803-N4803&gt;0,Q4803-N4803,0))/R4803</f>
        <v>0.22002921797203423</v>
      </c>
      <c r="T4803" s="9">
        <f t="shared" ref="T4803:T4866" si="455">S4803*0.433</f>
        <v>9.5272651381890824E-2</v>
      </c>
    </row>
    <row r="4804" spans="2:22" ht="18">
      <c r="B4804" t="s">
        <v>557</v>
      </c>
      <c r="C4804" t="s">
        <v>18</v>
      </c>
      <c r="D4804" t="str">
        <f>VLOOKUP(G4804,Sheet1!J:K,2,0)</f>
        <v>C</v>
      </c>
      <c r="E4804" t="str">
        <f t="shared" si="450"/>
        <v>C摄影</v>
      </c>
      <c r="F4804" t="str">
        <f>VLOOKUP(G4804,Sheet1!J:L,3,0)</f>
        <v>海南省</v>
      </c>
      <c r="G4804" t="s">
        <v>130</v>
      </c>
      <c r="H4804" s="2" t="str">
        <f>VLOOKUP(G4804,Sheet1!J:O,6,0)</f>
        <v>华南大区</v>
      </c>
      <c r="I4804">
        <v>8</v>
      </c>
      <c r="J4804">
        <v>0</v>
      </c>
      <c r="K4804" s="8">
        <f>VLOOKUP(C4804,'渗透率、续签率'!B:C,2,0)</f>
        <v>0.40500000000000003</v>
      </c>
      <c r="L4804" s="6">
        <f t="shared" si="451"/>
        <v>0</v>
      </c>
      <c r="M4804">
        <v>0</v>
      </c>
      <c r="N4804">
        <v>0</v>
      </c>
      <c r="O4804" s="24" t="e">
        <f t="shared" si="452"/>
        <v>#DIV/0!</v>
      </c>
      <c r="P4804" s="35">
        <f>VLOOKUP(E4804,'参数设置&amp;汇总'!O:X,10,0)</f>
        <v>1.2468322351748606E-2</v>
      </c>
      <c r="Q4804" s="37">
        <f t="shared" si="453"/>
        <v>0</v>
      </c>
      <c r="R4804">
        <v>0.85</v>
      </c>
      <c r="S4804" s="38">
        <f t="shared" si="454"/>
        <v>0</v>
      </c>
      <c r="T4804" s="9">
        <f t="shared" si="455"/>
        <v>0</v>
      </c>
      <c r="V4804" s="11"/>
    </row>
    <row r="4805" spans="2:22" ht="18">
      <c r="B4805" t="s">
        <v>557</v>
      </c>
      <c r="C4805" t="s">
        <v>18</v>
      </c>
      <c r="D4805" t="str">
        <f>VLOOKUP(G4805,Sheet1!J:K,2,0)</f>
        <v>C</v>
      </c>
      <c r="E4805" t="str">
        <f t="shared" si="450"/>
        <v>C摄影</v>
      </c>
      <c r="F4805" t="str">
        <f>VLOOKUP(G4805,Sheet1!J:L,3,0)</f>
        <v>河北省</v>
      </c>
      <c r="G4805" t="s">
        <v>132</v>
      </c>
      <c r="H4805" s="2" t="str">
        <f>VLOOKUP(G4805,Sheet1!J:O,6,0)</f>
        <v>华北大区</v>
      </c>
      <c r="I4805">
        <v>679</v>
      </c>
      <c r="J4805">
        <v>3</v>
      </c>
      <c r="K4805" s="8">
        <f>VLOOKUP(C4805,'渗透率、续签率'!B:C,2,0)</f>
        <v>0.40500000000000003</v>
      </c>
      <c r="L4805" s="6">
        <f t="shared" si="451"/>
        <v>4.418262150220913E-3</v>
      </c>
      <c r="M4805">
        <v>109</v>
      </c>
      <c r="N4805">
        <v>2</v>
      </c>
      <c r="O4805" s="24">
        <f t="shared" si="452"/>
        <v>1.834862385321101E-2</v>
      </c>
      <c r="P4805" s="35">
        <f>VLOOKUP(E4805,'参数设置&amp;汇总'!O:X,10,0)</f>
        <v>1.2468322351748606E-2</v>
      </c>
      <c r="Q4805" s="37">
        <f t="shared" si="453"/>
        <v>2</v>
      </c>
      <c r="R4805">
        <v>0.85</v>
      </c>
      <c r="S4805" s="38">
        <f t="shared" si="454"/>
        <v>1.4</v>
      </c>
      <c r="T4805" s="9">
        <f t="shared" si="455"/>
        <v>0.60619999999999996</v>
      </c>
    </row>
    <row r="4806" spans="2:22" ht="18">
      <c r="B4806" t="s">
        <v>557</v>
      </c>
      <c r="C4806" t="s">
        <v>18</v>
      </c>
      <c r="D4806" t="str">
        <f>VLOOKUP(G4806,Sheet1!J:K,2,0)</f>
        <v>C</v>
      </c>
      <c r="E4806" t="str">
        <f t="shared" si="450"/>
        <v>C摄影</v>
      </c>
      <c r="F4806" t="str">
        <f>VLOOKUP(G4806,Sheet1!J:L,3,0)</f>
        <v>云南省</v>
      </c>
      <c r="G4806" t="s">
        <v>133</v>
      </c>
      <c r="H4806" s="2" t="str">
        <f>VLOOKUP(G4806,Sheet1!J:O,6,0)</f>
        <v>华南大区</v>
      </c>
      <c r="I4806">
        <v>142</v>
      </c>
      <c r="J4806">
        <v>0</v>
      </c>
      <c r="K4806" s="8">
        <f>VLOOKUP(C4806,'渗透率、续签率'!B:C,2,0)</f>
        <v>0.40500000000000003</v>
      </c>
      <c r="L4806" s="6">
        <f t="shared" si="451"/>
        <v>0</v>
      </c>
      <c r="M4806">
        <v>12</v>
      </c>
      <c r="N4806">
        <v>0</v>
      </c>
      <c r="O4806" s="24">
        <f t="shared" si="452"/>
        <v>0</v>
      </c>
      <c r="P4806" s="35">
        <f>VLOOKUP(E4806,'参数设置&amp;汇总'!O:X,10,0)</f>
        <v>1.2468322351748606E-2</v>
      </c>
      <c r="Q4806" s="37">
        <f t="shared" si="453"/>
        <v>0.14961986822098328</v>
      </c>
      <c r="R4806">
        <v>0.85</v>
      </c>
      <c r="S4806" s="38">
        <f t="shared" si="454"/>
        <v>0.17602337437762738</v>
      </c>
      <c r="T4806" s="9">
        <f t="shared" si="455"/>
        <v>7.6218121105512654E-2</v>
      </c>
      <c r="V4806" s="11"/>
    </row>
    <row r="4807" spans="2:22" ht="18">
      <c r="B4807" t="s">
        <v>557</v>
      </c>
      <c r="C4807" t="s">
        <v>18</v>
      </c>
      <c r="D4807" t="str">
        <f>VLOOKUP(G4807,Sheet1!J:K,2,0)</f>
        <v>C</v>
      </c>
      <c r="E4807" t="str">
        <f t="shared" si="450"/>
        <v>C摄影</v>
      </c>
      <c r="F4807" t="str">
        <f>VLOOKUP(G4807,Sheet1!J:L,3,0)</f>
        <v>河南省</v>
      </c>
      <c r="G4807" t="s">
        <v>134</v>
      </c>
      <c r="H4807" s="2" t="str">
        <f>VLOOKUP(G4807,Sheet1!J:O,6,0)</f>
        <v>华北大区</v>
      </c>
      <c r="I4807">
        <v>357</v>
      </c>
      <c r="J4807">
        <v>0</v>
      </c>
      <c r="K4807" s="8">
        <f>VLOOKUP(C4807,'渗透率、续签率'!B:C,2,0)</f>
        <v>0.40500000000000003</v>
      </c>
      <c r="L4807" s="6">
        <f t="shared" si="451"/>
        <v>0</v>
      </c>
      <c r="M4807">
        <v>62</v>
      </c>
      <c r="N4807">
        <v>0</v>
      </c>
      <c r="O4807" s="24">
        <f t="shared" si="452"/>
        <v>0</v>
      </c>
      <c r="P4807" s="35">
        <f>VLOOKUP(E4807,'参数设置&amp;汇总'!O:X,10,0)</f>
        <v>1.2468322351748606E-2</v>
      </c>
      <c r="Q4807" s="37">
        <f t="shared" si="453"/>
        <v>0.77303598580841359</v>
      </c>
      <c r="R4807">
        <v>0.85</v>
      </c>
      <c r="S4807" s="38">
        <f t="shared" si="454"/>
        <v>0.90945410095107482</v>
      </c>
      <c r="T4807" s="9">
        <f t="shared" si="455"/>
        <v>0.39379362571181536</v>
      </c>
      <c r="U4807" s="1"/>
      <c r="V4807" s="11"/>
    </row>
    <row r="4808" spans="2:22" ht="18">
      <c r="B4808" t="s">
        <v>557</v>
      </c>
      <c r="C4808" t="s">
        <v>18</v>
      </c>
      <c r="D4808" t="str">
        <f>VLOOKUP(G4808,Sheet1!J:K,2,0)</f>
        <v>C</v>
      </c>
      <c r="E4808" t="str">
        <f t="shared" si="450"/>
        <v>C摄影</v>
      </c>
      <c r="F4808" t="str">
        <f>VLOOKUP(G4808,Sheet1!J:L,3,0)</f>
        <v>海南省</v>
      </c>
      <c r="G4808" t="s">
        <v>135</v>
      </c>
      <c r="H4808" s="2" t="str">
        <f>VLOOKUP(G4808,Sheet1!J:O,6,0)</f>
        <v>华南大区</v>
      </c>
      <c r="I4808">
        <v>54</v>
      </c>
      <c r="J4808">
        <v>0</v>
      </c>
      <c r="K4808" s="8">
        <f>VLOOKUP(C4808,'渗透率、续签率'!B:C,2,0)</f>
        <v>0.40500000000000003</v>
      </c>
      <c r="L4808" s="6">
        <f t="shared" si="451"/>
        <v>0</v>
      </c>
      <c r="M4808">
        <v>9</v>
      </c>
      <c r="N4808">
        <v>0</v>
      </c>
      <c r="O4808" s="24">
        <f t="shared" si="452"/>
        <v>0</v>
      </c>
      <c r="P4808" s="35">
        <f>VLOOKUP(E4808,'参数设置&amp;汇总'!O:X,10,0)</f>
        <v>1.2468322351748606E-2</v>
      </c>
      <c r="Q4808" s="37">
        <f t="shared" si="453"/>
        <v>0.11221490116573746</v>
      </c>
      <c r="R4808">
        <v>0.85</v>
      </c>
      <c r="S4808" s="38">
        <f t="shared" si="454"/>
        <v>0.13201753078322054</v>
      </c>
      <c r="T4808" s="9">
        <f t="shared" si="455"/>
        <v>5.716359082913449E-2</v>
      </c>
      <c r="V4808" s="11"/>
    </row>
    <row r="4809" spans="2:22" ht="18">
      <c r="B4809" t="s">
        <v>557</v>
      </c>
      <c r="C4809" t="s">
        <v>18</v>
      </c>
      <c r="D4809" t="str">
        <f>VLOOKUP(G4809,Sheet1!J:K,2,0)</f>
        <v>C</v>
      </c>
      <c r="E4809" t="str">
        <f t="shared" si="450"/>
        <v>C摄影</v>
      </c>
      <c r="F4809" t="str">
        <f>VLOOKUP(G4809,Sheet1!J:L,3,0)</f>
        <v>新疆维吾尔自治区</v>
      </c>
      <c r="G4809" t="s">
        <v>136</v>
      </c>
      <c r="H4809" s="2" t="str">
        <f>VLOOKUP(G4809,Sheet1!J:O,6,0)</f>
        <v>华北大区</v>
      </c>
      <c r="I4809">
        <v>27</v>
      </c>
      <c r="J4809">
        <v>0</v>
      </c>
      <c r="K4809" s="8">
        <f>VLOOKUP(C4809,'渗透率、续签率'!B:C,2,0)</f>
        <v>0.40500000000000003</v>
      </c>
      <c r="L4809" s="6">
        <f t="shared" si="451"/>
        <v>0</v>
      </c>
      <c r="M4809">
        <v>0</v>
      </c>
      <c r="N4809">
        <v>0</v>
      </c>
      <c r="O4809" s="24" t="e">
        <f t="shared" si="452"/>
        <v>#DIV/0!</v>
      </c>
      <c r="P4809" s="35">
        <f>VLOOKUP(E4809,'参数设置&amp;汇总'!O:X,10,0)</f>
        <v>1.2468322351748606E-2</v>
      </c>
      <c r="Q4809" s="37">
        <f t="shared" si="453"/>
        <v>0</v>
      </c>
      <c r="R4809">
        <v>0.85</v>
      </c>
      <c r="S4809" s="38">
        <f t="shared" si="454"/>
        <v>0</v>
      </c>
      <c r="T4809" s="9">
        <f t="shared" si="455"/>
        <v>0</v>
      </c>
    </row>
    <row r="4810" spans="2:22" ht="18">
      <c r="B4810" t="s">
        <v>557</v>
      </c>
      <c r="C4810" t="s">
        <v>18</v>
      </c>
      <c r="D4810" t="str">
        <f>VLOOKUP(G4810,Sheet1!J:K,2,0)</f>
        <v>C</v>
      </c>
      <c r="E4810" t="str">
        <f t="shared" si="450"/>
        <v>C摄影</v>
      </c>
      <c r="F4810" t="str">
        <f>VLOOKUP(G4810,Sheet1!J:L,3,0)</f>
        <v>新疆维吾尔自治区</v>
      </c>
      <c r="G4810" t="s">
        <v>137</v>
      </c>
      <c r="H4810" s="2" t="str">
        <f>VLOOKUP(G4810,Sheet1!J:O,6,0)</f>
        <v>华北大区</v>
      </c>
      <c r="I4810">
        <v>44</v>
      </c>
      <c r="J4810">
        <v>0</v>
      </c>
      <c r="K4810" s="8">
        <f>VLOOKUP(C4810,'渗透率、续签率'!B:C,2,0)</f>
        <v>0.40500000000000003</v>
      </c>
      <c r="L4810" s="6">
        <f t="shared" si="451"/>
        <v>0</v>
      </c>
      <c r="M4810">
        <v>19</v>
      </c>
      <c r="N4810">
        <v>0</v>
      </c>
      <c r="O4810" s="24">
        <f t="shared" si="452"/>
        <v>0</v>
      </c>
      <c r="P4810" s="35">
        <f>VLOOKUP(E4810,'参数设置&amp;汇总'!O:X,10,0)</f>
        <v>1.2468322351748606E-2</v>
      </c>
      <c r="Q4810" s="37">
        <f t="shared" si="453"/>
        <v>0.23689812468322352</v>
      </c>
      <c r="R4810">
        <v>0.85</v>
      </c>
      <c r="S4810" s="38">
        <f t="shared" si="454"/>
        <v>0.27870367609791002</v>
      </c>
      <c r="T4810" s="9">
        <f t="shared" si="455"/>
        <v>0.12067869175039504</v>
      </c>
    </row>
    <row r="4811" spans="2:22" ht="18">
      <c r="B4811" t="s">
        <v>557</v>
      </c>
      <c r="C4811" t="s">
        <v>18</v>
      </c>
      <c r="D4811" t="str">
        <f>VLOOKUP(G4811,Sheet1!J:K,2,0)</f>
        <v>C</v>
      </c>
      <c r="E4811" t="str">
        <f t="shared" si="450"/>
        <v>C摄影</v>
      </c>
      <c r="F4811" t="str">
        <f>VLOOKUP(G4811,Sheet1!J:L,3,0)</f>
        <v>安徽省</v>
      </c>
      <c r="G4811" t="s">
        <v>138</v>
      </c>
      <c r="H4811" s="2" t="str">
        <f>VLOOKUP(G4811,Sheet1!J:O,6,0)</f>
        <v>华南大区</v>
      </c>
      <c r="I4811">
        <v>241</v>
      </c>
      <c r="J4811">
        <v>1</v>
      </c>
      <c r="K4811" s="8">
        <f>VLOOKUP(C4811,'渗透率、续签率'!B:C,2,0)</f>
        <v>0.40500000000000003</v>
      </c>
      <c r="L4811" s="6">
        <f t="shared" si="451"/>
        <v>4.1493775933609959E-3</v>
      </c>
      <c r="M4811">
        <v>25</v>
      </c>
      <c r="N4811">
        <v>1</v>
      </c>
      <c r="O4811" s="24">
        <f t="shared" si="452"/>
        <v>0.04</v>
      </c>
      <c r="P4811" s="35">
        <f>VLOOKUP(E4811,'参数设置&amp;汇总'!O:X,10,0)</f>
        <v>1.2468322351748606E-2</v>
      </c>
      <c r="Q4811" s="37">
        <f t="shared" si="453"/>
        <v>1</v>
      </c>
      <c r="R4811">
        <v>0.85</v>
      </c>
      <c r="S4811" s="38">
        <f t="shared" si="454"/>
        <v>0.7</v>
      </c>
      <c r="T4811" s="9">
        <f t="shared" si="455"/>
        <v>0.30309999999999998</v>
      </c>
    </row>
    <row r="4812" spans="2:22" ht="18">
      <c r="B4812" t="s">
        <v>557</v>
      </c>
      <c r="C4812" t="s">
        <v>18</v>
      </c>
      <c r="D4812" t="str">
        <f>VLOOKUP(G4812,Sheet1!J:K,2,0)</f>
        <v>C</v>
      </c>
      <c r="E4812" t="str">
        <f t="shared" si="450"/>
        <v>C摄影</v>
      </c>
      <c r="F4812" t="str">
        <f>VLOOKUP(G4812,Sheet1!J:L,3,0)</f>
        <v>贵州省</v>
      </c>
      <c r="G4812" t="s">
        <v>140</v>
      </c>
      <c r="H4812" s="2" t="str">
        <f>VLOOKUP(G4812,Sheet1!J:O,6,0)</f>
        <v>华北大区</v>
      </c>
      <c r="I4812">
        <v>219</v>
      </c>
      <c r="J4812">
        <v>0</v>
      </c>
      <c r="K4812" s="8">
        <f>VLOOKUP(C4812,'渗透率、续签率'!B:C,2,0)</f>
        <v>0.40500000000000003</v>
      </c>
      <c r="L4812" s="6">
        <f t="shared" si="451"/>
        <v>0</v>
      </c>
      <c r="M4812">
        <v>32</v>
      </c>
      <c r="N4812">
        <v>0</v>
      </c>
      <c r="O4812" s="24">
        <f t="shared" si="452"/>
        <v>0</v>
      </c>
      <c r="P4812" s="35">
        <f>VLOOKUP(E4812,'参数设置&amp;汇总'!O:X,10,0)</f>
        <v>1.2468322351748606E-2</v>
      </c>
      <c r="Q4812" s="37">
        <f t="shared" si="453"/>
        <v>0.3989863152559554</v>
      </c>
      <c r="R4812">
        <v>0.85</v>
      </c>
      <c r="S4812" s="38">
        <f t="shared" si="454"/>
        <v>0.46939566500700636</v>
      </c>
      <c r="T4812" s="9">
        <f t="shared" si="455"/>
        <v>0.20324832294803374</v>
      </c>
      <c r="V4812" s="11"/>
    </row>
    <row r="4813" spans="2:22" ht="18">
      <c r="B4813" t="s">
        <v>557</v>
      </c>
      <c r="C4813" t="s">
        <v>18</v>
      </c>
      <c r="D4813" t="str">
        <f>VLOOKUP(G4813,Sheet1!J:K,2,0)</f>
        <v>C</v>
      </c>
      <c r="E4813" t="str">
        <f t="shared" si="450"/>
        <v>C摄影</v>
      </c>
      <c r="F4813" t="str">
        <f>VLOOKUP(G4813,Sheet1!J:L,3,0)</f>
        <v>甘肃省</v>
      </c>
      <c r="G4813" t="s">
        <v>141</v>
      </c>
      <c r="H4813" s="2" t="str">
        <f>VLOOKUP(G4813,Sheet1!J:O,6,0)</f>
        <v>华北大区</v>
      </c>
      <c r="I4813">
        <v>344</v>
      </c>
      <c r="J4813">
        <v>1</v>
      </c>
      <c r="K4813" s="8">
        <f>VLOOKUP(C4813,'渗透率、续签率'!B:C,2,0)</f>
        <v>0.40500000000000003</v>
      </c>
      <c r="L4813" s="6">
        <f t="shared" si="451"/>
        <v>2.9069767441860465E-3</v>
      </c>
      <c r="M4813">
        <v>121</v>
      </c>
      <c r="N4813">
        <v>1</v>
      </c>
      <c r="O4813" s="24">
        <f t="shared" si="452"/>
        <v>8.2644628099173556E-3</v>
      </c>
      <c r="P4813" s="35">
        <f>VLOOKUP(E4813,'参数设置&amp;汇总'!O:X,10,0)</f>
        <v>1.2468322351748606E-2</v>
      </c>
      <c r="Q4813" s="37">
        <f t="shared" si="453"/>
        <v>1.5086670045615813</v>
      </c>
      <c r="R4813">
        <v>0.85</v>
      </c>
      <c r="S4813" s="38">
        <f t="shared" si="454"/>
        <v>1.2984317700724486</v>
      </c>
      <c r="T4813" s="9">
        <f t="shared" si="455"/>
        <v>0.56222095644137027</v>
      </c>
      <c r="V4813" s="11"/>
    </row>
    <row r="4814" spans="2:22" ht="18">
      <c r="B4814" t="s">
        <v>557</v>
      </c>
      <c r="C4814" t="s">
        <v>18</v>
      </c>
      <c r="D4814" t="str">
        <f>VLOOKUP(G4814,Sheet1!J:K,2,0)</f>
        <v>C</v>
      </c>
      <c r="E4814" t="str">
        <f t="shared" si="450"/>
        <v>C摄影</v>
      </c>
      <c r="F4814" t="str">
        <f>VLOOKUP(G4814,Sheet1!J:L,3,0)</f>
        <v>内蒙古自治区</v>
      </c>
      <c r="G4814" t="s">
        <v>142</v>
      </c>
      <c r="H4814" s="2" t="str">
        <f>VLOOKUP(G4814,Sheet1!J:O,6,0)</f>
        <v>华北大区</v>
      </c>
      <c r="I4814">
        <v>111</v>
      </c>
      <c r="J4814">
        <v>0</v>
      </c>
      <c r="K4814" s="8">
        <f>VLOOKUP(C4814,'渗透率、续签率'!B:C,2,0)</f>
        <v>0.40500000000000003</v>
      </c>
      <c r="L4814" s="6">
        <f t="shared" si="451"/>
        <v>0</v>
      </c>
      <c r="M4814">
        <v>13</v>
      </c>
      <c r="N4814">
        <v>0</v>
      </c>
      <c r="O4814" s="24">
        <f t="shared" si="452"/>
        <v>0</v>
      </c>
      <c r="P4814" s="35">
        <f>VLOOKUP(E4814,'参数设置&amp;汇总'!O:X,10,0)</f>
        <v>1.2468322351748606E-2</v>
      </c>
      <c r="Q4814" s="37">
        <f t="shared" si="453"/>
        <v>0.16208819057273188</v>
      </c>
      <c r="R4814">
        <v>0.85</v>
      </c>
      <c r="S4814" s="38">
        <f t="shared" si="454"/>
        <v>0.19069198890909633</v>
      </c>
      <c r="T4814" s="9">
        <f t="shared" si="455"/>
        <v>8.2569631197638715E-2</v>
      </c>
    </row>
    <row r="4815" spans="2:22" ht="18">
      <c r="B4815" t="s">
        <v>557</v>
      </c>
      <c r="C4815" t="s">
        <v>18</v>
      </c>
      <c r="D4815" t="str">
        <f>VLOOKUP(G4815,Sheet1!J:K,2,0)</f>
        <v>C</v>
      </c>
      <c r="E4815" t="str">
        <f t="shared" si="450"/>
        <v>C摄影</v>
      </c>
      <c r="F4815" t="str">
        <f>VLOOKUP(G4815,Sheet1!J:L,3,0)</f>
        <v>四川省</v>
      </c>
      <c r="G4815" t="s">
        <v>143</v>
      </c>
      <c r="H4815" s="2" t="str">
        <f>VLOOKUP(G4815,Sheet1!J:O,6,0)</f>
        <v>华北大区</v>
      </c>
      <c r="I4815">
        <v>116</v>
      </c>
      <c r="J4815">
        <v>0</v>
      </c>
      <c r="K4815" s="8">
        <f>VLOOKUP(C4815,'渗透率、续签率'!B:C,2,0)</f>
        <v>0.40500000000000003</v>
      </c>
      <c r="L4815" s="6">
        <f t="shared" si="451"/>
        <v>0</v>
      </c>
      <c r="M4815">
        <v>29</v>
      </c>
      <c r="N4815">
        <v>0</v>
      </c>
      <c r="O4815" s="24">
        <f t="shared" si="452"/>
        <v>0</v>
      </c>
      <c r="P4815" s="35">
        <f>VLOOKUP(E4815,'参数设置&amp;汇总'!O:X,10,0)</f>
        <v>1.2468322351748606E-2</v>
      </c>
      <c r="Q4815" s="37">
        <f t="shared" si="453"/>
        <v>0.36158134820070958</v>
      </c>
      <c r="R4815">
        <v>0.85</v>
      </c>
      <c r="S4815" s="38">
        <f t="shared" si="454"/>
        <v>0.42538982141259951</v>
      </c>
      <c r="T4815" s="9">
        <f t="shared" si="455"/>
        <v>0.18419379267165559</v>
      </c>
      <c r="V4815" s="11"/>
    </row>
    <row r="4816" spans="2:22" ht="18">
      <c r="B4816" t="s">
        <v>557</v>
      </c>
      <c r="C4816" t="s">
        <v>18</v>
      </c>
      <c r="D4816" t="str">
        <f>VLOOKUP(G4816,Sheet1!J:K,2,0)</f>
        <v>C</v>
      </c>
      <c r="E4816" t="str">
        <f t="shared" si="450"/>
        <v>C摄影</v>
      </c>
      <c r="F4816" t="str">
        <f>VLOOKUP(G4816,Sheet1!J:L,3,0)</f>
        <v>四川省</v>
      </c>
      <c r="G4816" t="s">
        <v>144</v>
      </c>
      <c r="H4816" s="2" t="str">
        <f>VLOOKUP(G4816,Sheet1!J:O,6,0)</f>
        <v>华北大区</v>
      </c>
      <c r="I4816">
        <v>238</v>
      </c>
      <c r="J4816">
        <v>0</v>
      </c>
      <c r="K4816" s="8">
        <f>VLOOKUP(C4816,'渗透率、续签率'!B:C,2,0)</f>
        <v>0.40500000000000003</v>
      </c>
      <c r="L4816" s="6">
        <f t="shared" si="451"/>
        <v>0</v>
      </c>
      <c r="M4816">
        <v>17</v>
      </c>
      <c r="N4816">
        <v>0</v>
      </c>
      <c r="O4816" s="24">
        <f t="shared" si="452"/>
        <v>0</v>
      </c>
      <c r="P4816" s="35">
        <f>VLOOKUP(E4816,'参数设置&amp;汇总'!O:X,10,0)</f>
        <v>1.2468322351748606E-2</v>
      </c>
      <c r="Q4816" s="37">
        <f t="shared" si="453"/>
        <v>0.21196147997972631</v>
      </c>
      <c r="R4816">
        <v>0.85</v>
      </c>
      <c r="S4816" s="38">
        <f t="shared" si="454"/>
        <v>0.24936644703497213</v>
      </c>
      <c r="T4816" s="9">
        <f t="shared" si="455"/>
        <v>0.10797567156614293</v>
      </c>
      <c r="V4816" s="11"/>
    </row>
    <row r="4817" spans="2:22" ht="18">
      <c r="B4817" t="s">
        <v>557</v>
      </c>
      <c r="C4817" t="s">
        <v>18</v>
      </c>
      <c r="D4817" t="str">
        <f>VLOOKUP(G4817,Sheet1!J:K,2,0)</f>
        <v>C</v>
      </c>
      <c r="E4817" t="str">
        <f t="shared" si="450"/>
        <v>C摄影</v>
      </c>
      <c r="F4817" t="str">
        <f>VLOOKUP(G4817,Sheet1!J:L,3,0)</f>
        <v>内蒙古自治区</v>
      </c>
      <c r="G4817" t="s">
        <v>145</v>
      </c>
      <c r="H4817" s="2" t="str">
        <f>VLOOKUP(G4817,Sheet1!J:O,6,0)</f>
        <v>华北大区</v>
      </c>
      <c r="I4817">
        <v>265</v>
      </c>
      <c r="J4817">
        <v>0</v>
      </c>
      <c r="K4817" s="8">
        <f>VLOOKUP(C4817,'渗透率、续签率'!B:C,2,0)</f>
        <v>0.40500000000000003</v>
      </c>
      <c r="L4817" s="6">
        <f t="shared" si="451"/>
        <v>0</v>
      </c>
      <c r="M4817">
        <v>41</v>
      </c>
      <c r="N4817">
        <v>0</v>
      </c>
      <c r="O4817" s="24">
        <f t="shared" si="452"/>
        <v>0</v>
      </c>
      <c r="P4817" s="35">
        <f>VLOOKUP(E4817,'参数设置&amp;汇总'!O:X,10,0)</f>
        <v>1.2468322351748606E-2</v>
      </c>
      <c r="Q4817" s="37">
        <f t="shared" si="453"/>
        <v>0.51120121642169281</v>
      </c>
      <c r="R4817">
        <v>0.85</v>
      </c>
      <c r="S4817" s="38">
        <f t="shared" si="454"/>
        <v>0.6014131957902269</v>
      </c>
      <c r="T4817" s="9">
        <f t="shared" si="455"/>
        <v>0.26041191377716827</v>
      </c>
    </row>
    <row r="4818" spans="2:22" ht="18">
      <c r="B4818" t="s">
        <v>557</v>
      </c>
      <c r="C4818" t="s">
        <v>18</v>
      </c>
      <c r="D4818" t="str">
        <f>VLOOKUP(G4818,Sheet1!J:K,2,0)</f>
        <v>1S</v>
      </c>
      <c r="E4818" t="str">
        <f t="shared" si="450"/>
        <v>1S摄影</v>
      </c>
      <c r="F4818" t="str">
        <f>VLOOKUP(G4818,Sheet1!J:L,3,0)</f>
        <v>北京市</v>
      </c>
      <c r="G4818" t="s">
        <v>44</v>
      </c>
      <c r="H4818" s="2" t="str">
        <f>VLOOKUP(G4818,Sheet1!J:O,6,0)</f>
        <v>华北大区</v>
      </c>
      <c r="I4818" s="1">
        <v>2059</v>
      </c>
      <c r="J4818">
        <v>26</v>
      </c>
      <c r="K4818" s="8">
        <f>VLOOKUP(C4818,'渗透率、续签率'!B:C,2,0)</f>
        <v>0.40500000000000003</v>
      </c>
      <c r="L4818" s="6">
        <f t="shared" si="451"/>
        <v>1.2627489072365225E-2</v>
      </c>
      <c r="M4818">
        <v>557</v>
      </c>
      <c r="N4818">
        <v>20</v>
      </c>
      <c r="O4818" s="24">
        <f t="shared" si="452"/>
        <v>3.5906642728904849E-2</v>
      </c>
      <c r="P4818" s="35">
        <f>VLOOKUP(E4818,'参数设置&amp;汇总'!O:X,10,0)</f>
        <v>0.5</v>
      </c>
      <c r="Q4818" s="37">
        <f t="shared" si="453"/>
        <v>278.5</v>
      </c>
      <c r="R4818">
        <v>0.85</v>
      </c>
      <c r="S4818" s="38">
        <f t="shared" si="454"/>
        <v>318.11764705882354</v>
      </c>
      <c r="T4818" s="9">
        <f t="shared" si="455"/>
        <v>137.74494117647058</v>
      </c>
      <c r="V4818" s="11"/>
    </row>
    <row r="4819" spans="2:22" ht="18">
      <c r="B4819" t="s">
        <v>557</v>
      </c>
      <c r="C4819" t="s">
        <v>18</v>
      </c>
      <c r="D4819" t="str">
        <f>VLOOKUP(G4819,Sheet1!J:K,2,0)</f>
        <v>C</v>
      </c>
      <c r="E4819" t="str">
        <f t="shared" si="450"/>
        <v>C摄影</v>
      </c>
      <c r="F4819" t="str">
        <f>VLOOKUP(G4819,Sheet1!J:L,3,0)</f>
        <v>新疆维吾尔自治区</v>
      </c>
      <c r="G4819" t="s">
        <v>146</v>
      </c>
      <c r="H4819" s="2" t="str">
        <f>VLOOKUP(G4819,Sheet1!J:O,6,0)</f>
        <v>华北大区</v>
      </c>
      <c r="I4819">
        <v>3</v>
      </c>
      <c r="J4819">
        <v>0</v>
      </c>
      <c r="K4819" s="8">
        <f>VLOOKUP(C4819,'渗透率、续签率'!B:C,2,0)</f>
        <v>0.40500000000000003</v>
      </c>
      <c r="L4819" s="6">
        <f t="shared" si="451"/>
        <v>0</v>
      </c>
      <c r="M4819">
        <v>0</v>
      </c>
      <c r="N4819">
        <v>0</v>
      </c>
      <c r="O4819" s="24" t="e">
        <f t="shared" si="452"/>
        <v>#DIV/0!</v>
      </c>
      <c r="P4819" s="35">
        <f>VLOOKUP(E4819,'参数设置&amp;汇总'!O:X,10,0)</f>
        <v>1.2468322351748606E-2</v>
      </c>
      <c r="Q4819" s="37">
        <f t="shared" si="453"/>
        <v>0</v>
      </c>
      <c r="R4819">
        <v>0.85</v>
      </c>
      <c r="S4819" s="38">
        <f t="shared" si="454"/>
        <v>0</v>
      </c>
      <c r="T4819" s="9">
        <f t="shared" si="455"/>
        <v>0</v>
      </c>
      <c r="U4819" s="1"/>
      <c r="V4819" s="11"/>
    </row>
    <row r="4820" spans="2:22" ht="18">
      <c r="B4820" t="s">
        <v>557</v>
      </c>
      <c r="C4820" t="s">
        <v>18</v>
      </c>
      <c r="D4820" t="str">
        <f>VLOOKUP(G4820,Sheet1!J:K,2,0)</f>
        <v>C</v>
      </c>
      <c r="E4820" t="str">
        <f t="shared" si="450"/>
        <v>C摄影</v>
      </c>
      <c r="F4820" t="str">
        <f>VLOOKUP(G4820,Sheet1!J:L,3,0)</f>
        <v>广西壮族自治区</v>
      </c>
      <c r="G4820" t="s">
        <v>147</v>
      </c>
      <c r="H4820" s="2" t="str">
        <f>VLOOKUP(G4820,Sheet1!J:O,6,0)</f>
        <v>华南大区</v>
      </c>
      <c r="I4820">
        <v>184</v>
      </c>
      <c r="J4820">
        <v>0</v>
      </c>
      <c r="K4820" s="8">
        <f>VLOOKUP(C4820,'渗透率、续签率'!B:C,2,0)</f>
        <v>0.40500000000000003</v>
      </c>
      <c r="L4820" s="6">
        <f t="shared" si="451"/>
        <v>0</v>
      </c>
      <c r="M4820">
        <v>16</v>
      </c>
      <c r="N4820">
        <v>0</v>
      </c>
      <c r="O4820" s="24">
        <f t="shared" si="452"/>
        <v>0</v>
      </c>
      <c r="P4820" s="35">
        <f>VLOOKUP(E4820,'参数设置&amp;汇总'!O:X,10,0)</f>
        <v>1.2468322351748606E-2</v>
      </c>
      <c r="Q4820" s="37">
        <f t="shared" si="453"/>
        <v>0.1994931576279777</v>
      </c>
      <c r="R4820">
        <v>0.85</v>
      </c>
      <c r="S4820" s="38">
        <f t="shared" si="454"/>
        <v>0.23469783250350318</v>
      </c>
      <c r="T4820" s="9">
        <f t="shared" si="455"/>
        <v>0.10162416147401687</v>
      </c>
      <c r="V4820" s="11"/>
    </row>
    <row r="4821" spans="2:22" ht="18">
      <c r="B4821" t="s">
        <v>557</v>
      </c>
      <c r="C4821" t="s">
        <v>18</v>
      </c>
      <c r="D4821" t="str">
        <f>VLOOKUP(G4821,Sheet1!J:K,2,0)</f>
        <v>C</v>
      </c>
      <c r="E4821" t="str">
        <f t="shared" si="450"/>
        <v>C摄影</v>
      </c>
      <c r="F4821" t="str">
        <f>VLOOKUP(G4821,Sheet1!J:L,3,0)</f>
        <v>湖北省</v>
      </c>
      <c r="G4821" t="s">
        <v>148</v>
      </c>
      <c r="H4821" s="2" t="str">
        <f>VLOOKUP(G4821,Sheet1!J:O,6,0)</f>
        <v>华南大区</v>
      </c>
      <c r="I4821">
        <v>170</v>
      </c>
      <c r="J4821">
        <v>6</v>
      </c>
      <c r="K4821" s="8">
        <f>VLOOKUP(C4821,'渗透率、续签率'!B:C,2,0)</f>
        <v>0.40500000000000003</v>
      </c>
      <c r="L4821" s="6">
        <f t="shared" si="451"/>
        <v>3.5294117647058823E-2</v>
      </c>
      <c r="M4821">
        <v>22</v>
      </c>
      <c r="N4821">
        <v>0</v>
      </c>
      <c r="O4821" s="24">
        <f t="shared" si="452"/>
        <v>0</v>
      </c>
      <c r="P4821" s="35">
        <f>VLOOKUP(E4821,'参数设置&amp;汇总'!O:X,10,0)</f>
        <v>1.2468322351748606E-2</v>
      </c>
      <c r="Q4821" s="37">
        <f t="shared" si="453"/>
        <v>0.27430309173846934</v>
      </c>
      <c r="R4821">
        <v>0.85</v>
      </c>
      <c r="S4821" s="38">
        <f t="shared" si="454"/>
        <v>0.32270951969231687</v>
      </c>
      <c r="T4821" s="9">
        <f t="shared" si="455"/>
        <v>0.13973322202677321</v>
      </c>
      <c r="V4821" s="11"/>
    </row>
    <row r="4822" spans="2:22" ht="18">
      <c r="B4822" t="s">
        <v>557</v>
      </c>
      <c r="C4822" t="s">
        <v>18</v>
      </c>
      <c r="D4822" t="str">
        <f>VLOOKUP(G4822,Sheet1!J:K,2,0)</f>
        <v>A</v>
      </c>
      <c r="E4822" t="str">
        <f t="shared" si="450"/>
        <v>A摄影</v>
      </c>
      <c r="F4822" t="str">
        <f>VLOOKUP(G4822,Sheet1!J:L,3,0)</f>
        <v>江苏省</v>
      </c>
      <c r="G4822" t="s">
        <v>48</v>
      </c>
      <c r="H4822" s="2" t="str">
        <f>VLOOKUP(G4822,Sheet1!J:O,6,0)</f>
        <v>华北大区</v>
      </c>
      <c r="I4822" s="1">
        <v>1010</v>
      </c>
      <c r="J4822">
        <v>15</v>
      </c>
      <c r="K4822" s="8">
        <f>VLOOKUP(C4822,'渗透率、续签率'!B:C,2,0)</f>
        <v>0.40500000000000003</v>
      </c>
      <c r="L4822" s="6">
        <f t="shared" si="451"/>
        <v>1.4851485148514851E-2</v>
      </c>
      <c r="M4822">
        <v>290</v>
      </c>
      <c r="N4822">
        <v>15</v>
      </c>
      <c r="O4822" s="24">
        <f t="shared" si="452"/>
        <v>5.1724137931034482E-2</v>
      </c>
      <c r="P4822" s="35">
        <f>VLOOKUP(E4822,'参数设置&amp;汇总'!O:X,10,0)</f>
        <v>0.25</v>
      </c>
      <c r="Q4822" s="37">
        <f t="shared" si="453"/>
        <v>72.5</v>
      </c>
      <c r="R4822">
        <v>0.85</v>
      </c>
      <c r="S4822" s="38">
        <f t="shared" si="454"/>
        <v>78.147058823529406</v>
      </c>
      <c r="T4822" s="9">
        <f t="shared" si="455"/>
        <v>33.837676470588235</v>
      </c>
      <c r="V4822" s="11"/>
    </row>
    <row r="4823" spans="2:22" ht="18">
      <c r="B4823" t="s">
        <v>557</v>
      </c>
      <c r="C4823" t="s">
        <v>18</v>
      </c>
      <c r="D4823" t="str">
        <f>VLOOKUP(G4823,Sheet1!J:K,2,0)</f>
        <v>C</v>
      </c>
      <c r="E4823" t="str">
        <f t="shared" si="450"/>
        <v>C摄影</v>
      </c>
      <c r="F4823" t="str">
        <f>VLOOKUP(G4823,Sheet1!J:L,3,0)</f>
        <v>四川省</v>
      </c>
      <c r="G4823" t="s">
        <v>149</v>
      </c>
      <c r="H4823" s="2" t="str">
        <f>VLOOKUP(G4823,Sheet1!J:O,6,0)</f>
        <v>华北大区</v>
      </c>
      <c r="I4823">
        <v>252</v>
      </c>
      <c r="J4823">
        <v>0</v>
      </c>
      <c r="K4823" s="8">
        <f>VLOOKUP(C4823,'渗透率、续签率'!B:C,2,0)</f>
        <v>0.40500000000000003</v>
      </c>
      <c r="L4823" s="6">
        <f t="shared" si="451"/>
        <v>0</v>
      </c>
      <c r="M4823">
        <v>67</v>
      </c>
      <c r="N4823">
        <v>0</v>
      </c>
      <c r="O4823" s="24">
        <f t="shared" si="452"/>
        <v>0</v>
      </c>
      <c r="P4823" s="35">
        <f>VLOOKUP(E4823,'参数设置&amp;汇总'!O:X,10,0)</f>
        <v>1.2468322351748606E-2</v>
      </c>
      <c r="Q4823" s="37">
        <f t="shared" si="453"/>
        <v>0.83537759756715668</v>
      </c>
      <c r="R4823">
        <v>0.85</v>
      </c>
      <c r="S4823" s="38">
        <f t="shared" si="454"/>
        <v>0.98279717360841967</v>
      </c>
      <c r="T4823" s="9">
        <f t="shared" si="455"/>
        <v>0.4255511761724457</v>
      </c>
      <c r="U4823" s="1"/>
      <c r="V4823" s="11"/>
    </row>
    <row r="4824" spans="2:22" ht="18">
      <c r="B4824" t="s">
        <v>557</v>
      </c>
      <c r="C4824" t="s">
        <v>18</v>
      </c>
      <c r="D4824" t="str">
        <f>VLOOKUP(G4824,Sheet1!J:K,2,0)</f>
        <v>B</v>
      </c>
      <c r="E4824" t="str">
        <f t="shared" si="450"/>
        <v>B摄影</v>
      </c>
      <c r="F4824" t="str">
        <f>VLOOKUP(G4824,Sheet1!J:L,3,0)</f>
        <v>广西壮族自治区</v>
      </c>
      <c r="G4824" t="s">
        <v>62</v>
      </c>
      <c r="H4824" s="2" t="str">
        <f>VLOOKUP(G4824,Sheet1!J:O,6,0)</f>
        <v>华南大区</v>
      </c>
      <c r="I4824">
        <v>670</v>
      </c>
      <c r="J4824">
        <v>1</v>
      </c>
      <c r="K4824" s="8">
        <f>VLOOKUP(C4824,'渗透率、续签率'!B:C,2,0)</f>
        <v>0.40500000000000003</v>
      </c>
      <c r="L4824" s="6">
        <f t="shared" si="451"/>
        <v>1.4925373134328358E-3</v>
      </c>
      <c r="M4824">
        <v>163</v>
      </c>
      <c r="N4824">
        <v>1</v>
      </c>
      <c r="O4824" s="24">
        <f t="shared" si="452"/>
        <v>6.1349693251533744E-3</v>
      </c>
      <c r="P4824" s="35">
        <f>VLOOKUP(E4824,'参数设置&amp;汇总'!O:X,10,0)</f>
        <v>0.25</v>
      </c>
      <c r="Q4824" s="37">
        <f t="shared" si="453"/>
        <v>40.75</v>
      </c>
      <c r="R4824">
        <v>0.85</v>
      </c>
      <c r="S4824" s="38">
        <f t="shared" si="454"/>
        <v>47.464705882352938</v>
      </c>
      <c r="T4824" s="9">
        <f t="shared" si="455"/>
        <v>20.552217647058821</v>
      </c>
      <c r="V4824" s="11"/>
    </row>
    <row r="4825" spans="2:22" ht="18">
      <c r="B4825" t="s">
        <v>557</v>
      </c>
      <c r="C4825" t="s">
        <v>18</v>
      </c>
      <c r="D4825" t="str">
        <f>VLOOKUP(G4825,Sheet1!J:K,2,0)</f>
        <v>C</v>
      </c>
      <c r="E4825" t="str">
        <f t="shared" si="450"/>
        <v>C摄影</v>
      </c>
      <c r="F4825" t="str">
        <f>VLOOKUP(G4825,Sheet1!J:L,3,0)</f>
        <v>福建省</v>
      </c>
      <c r="G4825" t="s">
        <v>150</v>
      </c>
      <c r="H4825" s="2" t="str">
        <f>VLOOKUP(G4825,Sheet1!J:O,6,0)</f>
        <v>华南大区</v>
      </c>
      <c r="I4825">
        <v>153</v>
      </c>
      <c r="J4825">
        <v>0</v>
      </c>
      <c r="K4825" s="8">
        <f>VLOOKUP(C4825,'渗透率、续签率'!B:C,2,0)</f>
        <v>0.40500000000000003</v>
      </c>
      <c r="L4825" s="6">
        <f t="shared" si="451"/>
        <v>0</v>
      </c>
      <c r="M4825">
        <v>12</v>
      </c>
      <c r="N4825">
        <v>0</v>
      </c>
      <c r="O4825" s="24">
        <f t="shared" si="452"/>
        <v>0</v>
      </c>
      <c r="P4825" s="35">
        <f>VLOOKUP(E4825,'参数设置&amp;汇总'!O:X,10,0)</f>
        <v>1.2468322351748606E-2</v>
      </c>
      <c r="Q4825" s="37">
        <f t="shared" si="453"/>
        <v>0.14961986822098328</v>
      </c>
      <c r="R4825">
        <v>0.85</v>
      </c>
      <c r="S4825" s="38">
        <f t="shared" si="454"/>
        <v>0.17602337437762738</v>
      </c>
      <c r="T4825" s="9">
        <f t="shared" si="455"/>
        <v>7.6218121105512654E-2</v>
      </c>
      <c r="V4825" s="11"/>
    </row>
    <row r="4826" spans="2:22" ht="18">
      <c r="B4826" t="s">
        <v>557</v>
      </c>
      <c r="C4826" t="s">
        <v>18</v>
      </c>
      <c r="D4826" t="str">
        <f>VLOOKUP(G4826,Sheet1!J:K,2,0)</f>
        <v>B</v>
      </c>
      <c r="E4826" t="str">
        <f t="shared" si="450"/>
        <v>B摄影</v>
      </c>
      <c r="F4826" t="str">
        <f>VLOOKUP(G4826,Sheet1!J:L,3,0)</f>
        <v>江西省</v>
      </c>
      <c r="G4826" t="s">
        <v>64</v>
      </c>
      <c r="H4826" s="2" t="str">
        <f>VLOOKUP(G4826,Sheet1!J:O,6,0)</f>
        <v>华南大区</v>
      </c>
      <c r="I4826">
        <v>626</v>
      </c>
      <c r="J4826">
        <v>3</v>
      </c>
      <c r="K4826" s="8">
        <f>VLOOKUP(C4826,'渗透率、续签率'!B:C,2,0)</f>
        <v>0.40500000000000003</v>
      </c>
      <c r="L4826" s="6">
        <f t="shared" si="451"/>
        <v>4.7923322683706068E-3</v>
      </c>
      <c r="M4826">
        <v>191</v>
      </c>
      <c r="N4826">
        <v>2</v>
      </c>
      <c r="O4826" s="24">
        <f t="shared" si="452"/>
        <v>1.0471204188481676E-2</v>
      </c>
      <c r="P4826" s="35">
        <f>VLOOKUP(E4826,'参数设置&amp;汇总'!O:X,10,0)</f>
        <v>0.25</v>
      </c>
      <c r="Q4826" s="37">
        <f t="shared" si="453"/>
        <v>47.75</v>
      </c>
      <c r="R4826">
        <v>0.85</v>
      </c>
      <c r="S4826" s="38">
        <f t="shared" si="454"/>
        <v>55.223529411764702</v>
      </c>
      <c r="T4826" s="9">
        <f t="shared" si="455"/>
        <v>23.911788235294114</v>
      </c>
      <c r="U4826" s="1"/>
      <c r="V4826" s="11"/>
    </row>
    <row r="4827" spans="2:22" ht="18">
      <c r="B4827" t="s">
        <v>557</v>
      </c>
      <c r="C4827" t="s">
        <v>18</v>
      </c>
      <c r="D4827" t="str">
        <f>VLOOKUP(G4827,Sheet1!J:K,2,0)</f>
        <v>C</v>
      </c>
      <c r="E4827" t="str">
        <f t="shared" si="450"/>
        <v>C摄影</v>
      </c>
      <c r="F4827" t="str">
        <f>VLOOKUP(G4827,Sheet1!J:L,3,0)</f>
        <v>江苏省</v>
      </c>
      <c r="G4827" t="s">
        <v>151</v>
      </c>
      <c r="H4827" s="2" t="str">
        <f>VLOOKUP(G4827,Sheet1!J:O,6,0)</f>
        <v>华北大区</v>
      </c>
      <c r="I4827">
        <v>726</v>
      </c>
      <c r="J4827">
        <v>4</v>
      </c>
      <c r="K4827" s="8">
        <f>VLOOKUP(C4827,'渗透率、续签率'!B:C,2,0)</f>
        <v>0.40500000000000003</v>
      </c>
      <c r="L4827" s="6">
        <f t="shared" si="451"/>
        <v>5.5096418732782371E-3</v>
      </c>
      <c r="M4827">
        <v>110</v>
      </c>
      <c r="N4827">
        <v>4</v>
      </c>
      <c r="O4827" s="24">
        <f t="shared" si="452"/>
        <v>3.6363636363636362E-2</v>
      </c>
      <c r="P4827" s="35">
        <f>VLOOKUP(E4827,'参数设置&amp;汇总'!O:X,10,0)</f>
        <v>1.2468322351748606E-2</v>
      </c>
      <c r="Q4827" s="37">
        <f t="shared" si="453"/>
        <v>4</v>
      </c>
      <c r="R4827">
        <v>0.85</v>
      </c>
      <c r="S4827" s="38">
        <f t="shared" si="454"/>
        <v>2.8</v>
      </c>
      <c r="T4827" s="9">
        <f t="shared" si="455"/>
        <v>1.2123999999999999</v>
      </c>
    </row>
    <row r="4828" spans="2:22" ht="18">
      <c r="B4828" t="s">
        <v>557</v>
      </c>
      <c r="C4828" t="s">
        <v>18</v>
      </c>
      <c r="D4828" t="str">
        <f>VLOOKUP(G4828,Sheet1!J:K,2,0)</f>
        <v>C</v>
      </c>
      <c r="E4828" t="str">
        <f t="shared" si="450"/>
        <v>C摄影</v>
      </c>
      <c r="F4828" t="str">
        <f>VLOOKUP(G4828,Sheet1!J:L,3,0)</f>
        <v>河南省</v>
      </c>
      <c r="G4828" t="s">
        <v>152</v>
      </c>
      <c r="H4828" s="2" t="str">
        <f>VLOOKUP(G4828,Sheet1!J:O,6,0)</f>
        <v>华北大区</v>
      </c>
      <c r="I4828">
        <v>614</v>
      </c>
      <c r="J4828">
        <v>0</v>
      </c>
      <c r="K4828" s="8">
        <f>VLOOKUP(C4828,'渗透率、续签率'!B:C,2,0)</f>
        <v>0.40500000000000003</v>
      </c>
      <c r="L4828" s="6">
        <f t="shared" si="451"/>
        <v>0</v>
      </c>
      <c r="M4828">
        <v>92</v>
      </c>
      <c r="N4828">
        <v>0</v>
      </c>
      <c r="O4828" s="24">
        <f t="shared" si="452"/>
        <v>0</v>
      </c>
      <c r="P4828" s="35">
        <f>VLOOKUP(E4828,'参数设置&amp;汇总'!O:X,10,0)</f>
        <v>1.2468322351748606E-2</v>
      </c>
      <c r="Q4828" s="37">
        <f t="shared" si="453"/>
        <v>1.1470856563608718</v>
      </c>
      <c r="R4828">
        <v>0.85</v>
      </c>
      <c r="S4828" s="38">
        <f t="shared" si="454"/>
        <v>1.3495125368951433</v>
      </c>
      <c r="T4828" s="9">
        <f t="shared" si="455"/>
        <v>0.58433892847559699</v>
      </c>
      <c r="U4828" s="1"/>
      <c r="V4828" s="11"/>
    </row>
    <row r="4829" spans="2:22" ht="18">
      <c r="B4829" t="s">
        <v>557</v>
      </c>
      <c r="C4829" t="s">
        <v>18</v>
      </c>
      <c r="D4829" t="str">
        <f>VLOOKUP(G4829,Sheet1!J:K,2,0)</f>
        <v>C</v>
      </c>
      <c r="E4829" t="str">
        <f t="shared" si="450"/>
        <v>C摄影</v>
      </c>
      <c r="F4829" t="str">
        <f>VLOOKUP(G4829,Sheet1!J:L,3,0)</f>
        <v>新疆维吾尔自治区</v>
      </c>
      <c r="G4829" t="s">
        <v>153</v>
      </c>
      <c r="H4829" s="2" t="str">
        <f>VLOOKUP(G4829,Sheet1!J:O,6,0)</f>
        <v>华北大区</v>
      </c>
      <c r="I4829">
        <v>51</v>
      </c>
      <c r="J4829">
        <v>0</v>
      </c>
      <c r="K4829" s="8">
        <f>VLOOKUP(C4829,'渗透率、续签率'!B:C,2,0)</f>
        <v>0.40500000000000003</v>
      </c>
      <c r="L4829" s="6">
        <f t="shared" si="451"/>
        <v>0</v>
      </c>
      <c r="M4829">
        <v>6</v>
      </c>
      <c r="N4829">
        <v>0</v>
      </c>
      <c r="O4829" s="24">
        <f t="shared" si="452"/>
        <v>0</v>
      </c>
      <c r="P4829" s="35">
        <f>VLOOKUP(E4829,'参数设置&amp;汇总'!O:X,10,0)</f>
        <v>1.2468322351748606E-2</v>
      </c>
      <c r="Q4829" s="37">
        <f t="shared" si="453"/>
        <v>7.4809934110491638E-2</v>
      </c>
      <c r="R4829">
        <v>0.85</v>
      </c>
      <c r="S4829" s="38">
        <f t="shared" si="454"/>
        <v>8.8011687188813692E-2</v>
      </c>
      <c r="T4829" s="9">
        <f t="shared" si="455"/>
        <v>3.8109060552756327E-2</v>
      </c>
      <c r="U4829" s="1"/>
      <c r="V4829" s="11"/>
    </row>
    <row r="4830" spans="2:22" ht="18">
      <c r="B4830" t="s">
        <v>557</v>
      </c>
      <c r="C4830" t="s">
        <v>18</v>
      </c>
      <c r="D4830" t="str">
        <f>VLOOKUP(G4830,Sheet1!J:K,2,0)</f>
        <v>B</v>
      </c>
      <c r="E4830" t="str">
        <f t="shared" si="450"/>
        <v>B摄影</v>
      </c>
      <c r="F4830" t="str">
        <f>VLOOKUP(G4830,Sheet1!J:L,3,0)</f>
        <v>福建省</v>
      </c>
      <c r="G4830" t="s">
        <v>66</v>
      </c>
      <c r="H4830" s="2" t="str">
        <f>VLOOKUP(G4830,Sheet1!J:O,6,0)</f>
        <v>华南大区</v>
      </c>
      <c r="I4830">
        <v>670</v>
      </c>
      <c r="J4830">
        <v>12</v>
      </c>
      <c r="K4830" s="8">
        <f>VLOOKUP(C4830,'渗透率、续签率'!B:C,2,0)</f>
        <v>0.40500000000000003</v>
      </c>
      <c r="L4830" s="6">
        <f t="shared" si="451"/>
        <v>1.7910447761194031E-2</v>
      </c>
      <c r="M4830">
        <v>188</v>
      </c>
      <c r="N4830">
        <v>11</v>
      </c>
      <c r="O4830" s="24">
        <f t="shared" si="452"/>
        <v>5.8510638297872342E-2</v>
      </c>
      <c r="P4830" s="35">
        <f>VLOOKUP(E4830,'参数设置&amp;汇总'!O:X,10,0)</f>
        <v>0.25</v>
      </c>
      <c r="Q4830" s="37">
        <f t="shared" si="453"/>
        <v>47</v>
      </c>
      <c r="R4830">
        <v>0.85</v>
      </c>
      <c r="S4830" s="38">
        <f t="shared" si="454"/>
        <v>50.05294117647059</v>
      </c>
      <c r="T4830" s="9">
        <f t="shared" si="455"/>
        <v>21.672923529411765</v>
      </c>
      <c r="V4830" s="11"/>
    </row>
    <row r="4831" spans="2:22" ht="18">
      <c r="B4831" t="s">
        <v>557</v>
      </c>
      <c r="C4831" t="s">
        <v>18</v>
      </c>
      <c r="D4831" t="str">
        <f>VLOOKUP(G4831,Sheet1!J:K,2,0)</f>
        <v>C</v>
      </c>
      <c r="E4831" t="str">
        <f t="shared" si="450"/>
        <v>C摄影</v>
      </c>
      <c r="F4831" t="str">
        <f>VLOOKUP(G4831,Sheet1!J:L,3,0)</f>
        <v>新疆维吾尔自治区</v>
      </c>
      <c r="G4831" t="s">
        <v>154</v>
      </c>
      <c r="H4831" s="2" t="str">
        <f>VLOOKUP(G4831,Sheet1!J:O,6,0)</f>
        <v>华北大区</v>
      </c>
      <c r="I4831">
        <v>4</v>
      </c>
      <c r="J4831">
        <v>0</v>
      </c>
      <c r="K4831" s="8">
        <f>VLOOKUP(C4831,'渗透率、续签率'!B:C,2,0)</f>
        <v>0.40500000000000003</v>
      </c>
      <c r="L4831" s="6">
        <f t="shared" si="451"/>
        <v>0</v>
      </c>
      <c r="M4831">
        <v>0</v>
      </c>
      <c r="N4831">
        <v>0</v>
      </c>
      <c r="O4831" s="24" t="e">
        <f t="shared" si="452"/>
        <v>#DIV/0!</v>
      </c>
      <c r="P4831" s="35">
        <f>VLOOKUP(E4831,'参数设置&amp;汇总'!O:X,10,0)</f>
        <v>1.2468322351748606E-2</v>
      </c>
      <c r="Q4831" s="37">
        <f t="shared" si="453"/>
        <v>0</v>
      </c>
      <c r="R4831">
        <v>0.85</v>
      </c>
      <c r="S4831" s="38">
        <f t="shared" si="454"/>
        <v>0</v>
      </c>
      <c r="T4831" s="9">
        <f t="shared" si="455"/>
        <v>0</v>
      </c>
      <c r="V4831" s="11"/>
    </row>
    <row r="4832" spans="2:22" ht="18">
      <c r="B4832" t="s">
        <v>557</v>
      </c>
      <c r="C4832" t="s">
        <v>18</v>
      </c>
      <c r="D4832" t="str">
        <f>VLOOKUP(G4832,Sheet1!J:K,2,0)</f>
        <v>C</v>
      </c>
      <c r="E4832" t="str">
        <f t="shared" si="450"/>
        <v>C摄影</v>
      </c>
      <c r="F4832" t="str">
        <f>VLOOKUP(G4832,Sheet1!J:L,3,0)</f>
        <v>黑龙江省</v>
      </c>
      <c r="G4832" t="s">
        <v>155</v>
      </c>
      <c r="H4832" s="2" t="str">
        <f>VLOOKUP(G4832,Sheet1!J:O,6,0)</f>
        <v>华北大区</v>
      </c>
      <c r="I4832">
        <v>64</v>
      </c>
      <c r="J4832">
        <v>0</v>
      </c>
      <c r="K4832" s="8">
        <f>VLOOKUP(C4832,'渗透率、续签率'!B:C,2,0)</f>
        <v>0.40500000000000003</v>
      </c>
      <c r="L4832" s="6">
        <f t="shared" si="451"/>
        <v>0</v>
      </c>
      <c r="M4832">
        <v>2</v>
      </c>
      <c r="N4832">
        <v>0</v>
      </c>
      <c r="O4832" s="24">
        <f t="shared" si="452"/>
        <v>0</v>
      </c>
      <c r="P4832" s="35">
        <f>VLOOKUP(E4832,'参数设置&amp;汇总'!O:X,10,0)</f>
        <v>1.2468322351748606E-2</v>
      </c>
      <c r="Q4832" s="37">
        <f t="shared" si="453"/>
        <v>2.4936644703497213E-2</v>
      </c>
      <c r="R4832">
        <v>0.85</v>
      </c>
      <c r="S4832" s="38">
        <f t="shared" si="454"/>
        <v>2.9337229062937897E-2</v>
      </c>
      <c r="T4832" s="9">
        <f t="shared" si="455"/>
        <v>1.2703020184252109E-2</v>
      </c>
      <c r="V4832" s="11"/>
    </row>
    <row r="4833" spans="2:22" ht="18">
      <c r="B4833" t="s">
        <v>557</v>
      </c>
      <c r="C4833" t="s">
        <v>18</v>
      </c>
      <c r="D4833" t="str">
        <f>VLOOKUP(G4833,Sheet1!J:K,2,0)</f>
        <v>C</v>
      </c>
      <c r="E4833" t="str">
        <f t="shared" si="450"/>
        <v>C摄影</v>
      </c>
      <c r="F4833" t="str">
        <f>VLOOKUP(G4833,Sheet1!J:L,3,0)</f>
        <v>新疆维吾尔自治区</v>
      </c>
      <c r="G4833" t="s">
        <v>156</v>
      </c>
      <c r="H4833" s="2" t="str">
        <f>VLOOKUP(G4833,Sheet1!J:O,6,0)</f>
        <v>华北大区</v>
      </c>
      <c r="I4833">
        <v>9</v>
      </c>
      <c r="J4833">
        <v>0</v>
      </c>
      <c r="K4833" s="8">
        <f>VLOOKUP(C4833,'渗透率、续签率'!B:C,2,0)</f>
        <v>0.40500000000000003</v>
      </c>
      <c r="L4833" s="6">
        <f t="shared" si="451"/>
        <v>0</v>
      </c>
      <c r="M4833">
        <v>4</v>
      </c>
      <c r="N4833">
        <v>0</v>
      </c>
      <c r="O4833" s="24">
        <f t="shared" si="452"/>
        <v>0</v>
      </c>
      <c r="P4833" s="35">
        <f>VLOOKUP(E4833,'参数设置&amp;汇总'!O:X,10,0)</f>
        <v>1.2468322351748606E-2</v>
      </c>
      <c r="Q4833" s="37">
        <f t="shared" si="453"/>
        <v>4.9873289406994425E-2</v>
      </c>
      <c r="R4833">
        <v>0.85</v>
      </c>
      <c r="S4833" s="38">
        <f t="shared" si="454"/>
        <v>5.8674458125875795E-2</v>
      </c>
      <c r="T4833" s="9">
        <f t="shared" si="455"/>
        <v>2.5406040368504218E-2</v>
      </c>
      <c r="V4833" s="11"/>
    </row>
    <row r="4834" spans="2:22" ht="18">
      <c r="B4834" t="s">
        <v>557</v>
      </c>
      <c r="C4834" t="s">
        <v>18</v>
      </c>
      <c r="D4834" t="str">
        <f>VLOOKUP(G4834,Sheet1!J:K,2,0)</f>
        <v>C</v>
      </c>
      <c r="E4834" t="str">
        <f t="shared" si="450"/>
        <v>C摄影</v>
      </c>
      <c r="F4834" t="str">
        <f>VLOOKUP(G4834,Sheet1!J:L,3,0)</f>
        <v>浙江省</v>
      </c>
      <c r="G4834" t="s">
        <v>157</v>
      </c>
      <c r="H4834" s="2" t="str">
        <f>VLOOKUP(G4834,Sheet1!J:O,6,0)</f>
        <v>华南大区</v>
      </c>
      <c r="I4834">
        <v>621</v>
      </c>
      <c r="J4834">
        <v>3</v>
      </c>
      <c r="K4834" s="8">
        <f>VLOOKUP(C4834,'渗透率、续签率'!B:C,2,0)</f>
        <v>0.40500000000000003</v>
      </c>
      <c r="L4834" s="6">
        <f t="shared" si="451"/>
        <v>4.830917874396135E-3</v>
      </c>
      <c r="M4834">
        <v>113</v>
      </c>
      <c r="N4834">
        <v>3</v>
      </c>
      <c r="O4834" s="24">
        <f t="shared" si="452"/>
        <v>2.6548672566371681E-2</v>
      </c>
      <c r="P4834" s="35">
        <f>VLOOKUP(E4834,'参数设置&amp;汇总'!O:X,10,0)</f>
        <v>1.2468322351748606E-2</v>
      </c>
      <c r="Q4834" s="37">
        <f t="shared" si="453"/>
        <v>3</v>
      </c>
      <c r="R4834">
        <v>0.85</v>
      </c>
      <c r="S4834" s="38">
        <f t="shared" si="454"/>
        <v>2.1</v>
      </c>
      <c r="T4834" s="9">
        <f t="shared" si="455"/>
        <v>0.9093</v>
      </c>
      <c r="U4834" s="1"/>
      <c r="V4834" s="11"/>
    </row>
    <row r="4835" spans="2:22" ht="18">
      <c r="B4835" t="s">
        <v>557</v>
      </c>
      <c r="C4835" t="s">
        <v>18</v>
      </c>
      <c r="D4835" t="str">
        <f>VLOOKUP(G4835,Sheet1!J:K,2,0)</f>
        <v>C</v>
      </c>
      <c r="E4835" t="str">
        <f t="shared" si="450"/>
        <v>C摄影</v>
      </c>
      <c r="F4835" t="str">
        <f>VLOOKUP(G4835,Sheet1!J:L,3,0)</f>
        <v>台湾省</v>
      </c>
      <c r="G4835" t="s">
        <v>158</v>
      </c>
      <c r="H4835" s="2">
        <f>VLOOKUP(G4835,Sheet1!J:O,6,0)</f>
        <v>0</v>
      </c>
      <c r="I4835" s="1">
        <v>3088</v>
      </c>
      <c r="J4835">
        <v>0</v>
      </c>
      <c r="K4835" s="8">
        <f>VLOOKUP(C4835,'渗透率、续签率'!B:C,2,0)</f>
        <v>0.40500000000000003</v>
      </c>
      <c r="L4835" s="6">
        <f t="shared" si="451"/>
        <v>0</v>
      </c>
      <c r="M4835">
        <v>0</v>
      </c>
      <c r="N4835">
        <v>0</v>
      </c>
      <c r="O4835" s="24" t="e">
        <f t="shared" si="452"/>
        <v>#DIV/0!</v>
      </c>
      <c r="P4835" s="35">
        <f>VLOOKUP(E4835,'参数设置&amp;汇总'!O:X,10,0)</f>
        <v>1.2468322351748606E-2</v>
      </c>
      <c r="Q4835" s="37">
        <f t="shared" si="453"/>
        <v>0</v>
      </c>
      <c r="R4835">
        <v>0.85</v>
      </c>
      <c r="S4835" s="38">
        <f t="shared" si="454"/>
        <v>0</v>
      </c>
      <c r="T4835" s="9">
        <f t="shared" si="455"/>
        <v>0</v>
      </c>
      <c r="V4835" s="11"/>
    </row>
    <row r="4836" spans="2:22" ht="18">
      <c r="B4836" t="s">
        <v>557</v>
      </c>
      <c r="C4836" t="s">
        <v>18</v>
      </c>
      <c r="D4836" t="str">
        <f>VLOOKUP(G4836,Sheet1!J:K,2,0)</f>
        <v>B</v>
      </c>
      <c r="E4836" t="str">
        <f t="shared" si="450"/>
        <v>B摄影</v>
      </c>
      <c r="F4836" t="str">
        <f>VLOOKUP(G4836,Sheet1!J:L,3,0)</f>
        <v>安徽省</v>
      </c>
      <c r="G4836" t="s">
        <v>68</v>
      </c>
      <c r="H4836" s="2" t="str">
        <f>VLOOKUP(G4836,Sheet1!J:O,6,0)</f>
        <v>华南大区</v>
      </c>
      <c r="I4836">
        <v>907</v>
      </c>
      <c r="J4836">
        <v>15</v>
      </c>
      <c r="K4836" s="8">
        <f>VLOOKUP(C4836,'渗透率、续签率'!B:C,2,0)</f>
        <v>0.40500000000000003</v>
      </c>
      <c r="L4836" s="6">
        <f t="shared" si="451"/>
        <v>1.6538037486218304E-2</v>
      </c>
      <c r="M4836">
        <v>258</v>
      </c>
      <c r="N4836">
        <v>13</v>
      </c>
      <c r="O4836" s="24">
        <f t="shared" si="452"/>
        <v>5.0387596899224806E-2</v>
      </c>
      <c r="P4836" s="35">
        <f>VLOOKUP(E4836,'参数设置&amp;汇总'!O:X,10,0)</f>
        <v>0.25</v>
      </c>
      <c r="Q4836" s="37">
        <f t="shared" si="453"/>
        <v>64.5</v>
      </c>
      <c r="R4836">
        <v>0.85</v>
      </c>
      <c r="S4836" s="38">
        <f t="shared" si="454"/>
        <v>69.688235294117646</v>
      </c>
      <c r="T4836" s="9">
        <f t="shared" si="455"/>
        <v>30.175005882352941</v>
      </c>
      <c r="V4836" s="11"/>
    </row>
    <row r="4837" spans="2:22" ht="18">
      <c r="B4837" t="s">
        <v>557</v>
      </c>
      <c r="C4837" t="s">
        <v>18</v>
      </c>
      <c r="D4837" t="str">
        <f>VLOOKUP(G4837,Sheet1!J:K,2,0)</f>
        <v>C</v>
      </c>
      <c r="E4837" t="str">
        <f t="shared" si="450"/>
        <v>C摄影</v>
      </c>
      <c r="F4837" t="str">
        <f>VLOOKUP(G4837,Sheet1!J:L,3,0)</f>
        <v>江西省</v>
      </c>
      <c r="G4837" t="s">
        <v>159</v>
      </c>
      <c r="H4837" s="2" t="str">
        <f>VLOOKUP(G4837,Sheet1!J:O,6,0)</f>
        <v>华南大区</v>
      </c>
      <c r="I4837">
        <v>237</v>
      </c>
      <c r="J4837">
        <v>1</v>
      </c>
      <c r="K4837" s="8">
        <f>VLOOKUP(C4837,'渗透率、续签率'!B:C,2,0)</f>
        <v>0.40500000000000003</v>
      </c>
      <c r="L4837" s="6">
        <f t="shared" si="451"/>
        <v>4.2194092827004216E-3</v>
      </c>
      <c r="M4837">
        <v>43</v>
      </c>
      <c r="N4837">
        <v>1</v>
      </c>
      <c r="O4837" s="24">
        <f t="shared" si="452"/>
        <v>2.3255813953488372E-2</v>
      </c>
      <c r="P4837" s="35">
        <f>VLOOKUP(E4837,'参数设置&amp;汇总'!O:X,10,0)</f>
        <v>1.2468322351748606E-2</v>
      </c>
      <c r="Q4837" s="37">
        <f t="shared" si="453"/>
        <v>1</v>
      </c>
      <c r="R4837">
        <v>0.85</v>
      </c>
      <c r="S4837" s="38">
        <f t="shared" si="454"/>
        <v>0.7</v>
      </c>
      <c r="T4837" s="9">
        <f t="shared" si="455"/>
        <v>0.30309999999999998</v>
      </c>
      <c r="V4837" s="11"/>
    </row>
    <row r="4838" spans="2:22" ht="18">
      <c r="B4838" t="s">
        <v>557</v>
      </c>
      <c r="C4838" t="s">
        <v>18</v>
      </c>
      <c r="D4838" t="str">
        <f>VLOOKUP(G4838,Sheet1!J:K,2,0)</f>
        <v>C</v>
      </c>
      <c r="E4838" t="str">
        <f t="shared" si="450"/>
        <v>C摄影</v>
      </c>
      <c r="F4838" t="str">
        <f>VLOOKUP(G4838,Sheet1!J:L,3,0)</f>
        <v>吉林省</v>
      </c>
      <c r="G4838" t="s">
        <v>161</v>
      </c>
      <c r="H4838" s="2" t="str">
        <f>VLOOKUP(G4838,Sheet1!J:O,6,0)</f>
        <v>华北大区</v>
      </c>
      <c r="I4838">
        <v>192</v>
      </c>
      <c r="J4838">
        <v>0</v>
      </c>
      <c r="K4838" s="8">
        <f>VLOOKUP(C4838,'渗透率、续签率'!B:C,2,0)</f>
        <v>0.40500000000000003</v>
      </c>
      <c r="L4838" s="6">
        <f t="shared" si="451"/>
        <v>0</v>
      </c>
      <c r="M4838">
        <v>46</v>
      </c>
      <c r="N4838">
        <v>0</v>
      </c>
      <c r="O4838" s="24">
        <f t="shared" si="452"/>
        <v>0</v>
      </c>
      <c r="P4838" s="35">
        <f>VLOOKUP(E4838,'参数设置&amp;汇总'!O:X,10,0)</f>
        <v>1.2468322351748606E-2</v>
      </c>
      <c r="Q4838" s="37">
        <f t="shared" si="453"/>
        <v>0.57354282818043589</v>
      </c>
      <c r="R4838">
        <v>0.85</v>
      </c>
      <c r="S4838" s="38">
        <f t="shared" si="454"/>
        <v>0.67475626844757164</v>
      </c>
      <c r="T4838" s="9">
        <f t="shared" si="455"/>
        <v>0.29216946423779849</v>
      </c>
      <c r="V4838" s="11"/>
    </row>
    <row r="4839" spans="2:22" ht="18">
      <c r="B4839" t="s">
        <v>557</v>
      </c>
      <c r="C4839" t="s">
        <v>18</v>
      </c>
      <c r="D4839" t="str">
        <f>VLOOKUP(G4839,Sheet1!J:K,2,0)</f>
        <v>C</v>
      </c>
      <c r="E4839" t="str">
        <f t="shared" si="450"/>
        <v>C摄影</v>
      </c>
      <c r="F4839" t="str">
        <f>VLOOKUP(G4839,Sheet1!J:L,3,0)</f>
        <v>新疆维吾尔自治区</v>
      </c>
      <c r="G4839" t="s">
        <v>162</v>
      </c>
      <c r="H4839" s="2" t="str">
        <f>VLOOKUP(G4839,Sheet1!J:O,6,0)</f>
        <v>华北大区</v>
      </c>
      <c r="I4839">
        <v>37</v>
      </c>
      <c r="J4839">
        <v>0</v>
      </c>
      <c r="K4839" s="8">
        <f>VLOOKUP(C4839,'渗透率、续签率'!B:C,2,0)</f>
        <v>0.40500000000000003</v>
      </c>
      <c r="L4839" s="6">
        <f t="shared" si="451"/>
        <v>0</v>
      </c>
      <c r="M4839">
        <v>9</v>
      </c>
      <c r="N4839">
        <v>0</v>
      </c>
      <c r="O4839" s="24">
        <f t="shared" si="452"/>
        <v>0</v>
      </c>
      <c r="P4839" s="35">
        <f>VLOOKUP(E4839,'参数设置&amp;汇总'!O:X,10,0)</f>
        <v>1.2468322351748606E-2</v>
      </c>
      <c r="Q4839" s="37">
        <f t="shared" si="453"/>
        <v>0.11221490116573746</v>
      </c>
      <c r="R4839">
        <v>0.85</v>
      </c>
      <c r="S4839" s="38">
        <f t="shared" si="454"/>
        <v>0.13201753078322054</v>
      </c>
      <c r="T4839" s="9">
        <f t="shared" si="455"/>
        <v>5.716359082913449E-2</v>
      </c>
      <c r="V4839" s="11"/>
    </row>
    <row r="4840" spans="2:22" ht="18">
      <c r="B4840" t="s">
        <v>557</v>
      </c>
      <c r="C4840" t="s">
        <v>18</v>
      </c>
      <c r="D4840" t="str">
        <f>VLOOKUP(G4840,Sheet1!J:K,2,0)</f>
        <v>C</v>
      </c>
      <c r="E4840" t="str">
        <f t="shared" si="450"/>
        <v>C摄影</v>
      </c>
      <c r="F4840" t="str">
        <f>VLOOKUP(G4840,Sheet1!J:L,3,0)</f>
        <v>山西省</v>
      </c>
      <c r="G4840" t="s">
        <v>163</v>
      </c>
      <c r="H4840" s="2" t="str">
        <f>VLOOKUP(G4840,Sheet1!J:O,6,0)</f>
        <v>华北大区</v>
      </c>
      <c r="I4840">
        <v>216</v>
      </c>
      <c r="J4840">
        <v>0</v>
      </c>
      <c r="K4840" s="8">
        <f>VLOOKUP(C4840,'渗透率、续签率'!B:C,2,0)</f>
        <v>0.40500000000000003</v>
      </c>
      <c r="L4840" s="6">
        <f t="shared" si="451"/>
        <v>0</v>
      </c>
      <c r="M4840">
        <v>21</v>
      </c>
      <c r="N4840">
        <v>0</v>
      </c>
      <c r="O4840" s="24">
        <f t="shared" si="452"/>
        <v>0</v>
      </c>
      <c r="P4840" s="35">
        <f>VLOOKUP(E4840,'参数设置&amp;汇总'!O:X,10,0)</f>
        <v>1.2468322351748606E-2</v>
      </c>
      <c r="Q4840" s="37">
        <f t="shared" si="453"/>
        <v>0.26183476938672073</v>
      </c>
      <c r="R4840">
        <v>0.85</v>
      </c>
      <c r="S4840" s="38">
        <f t="shared" si="454"/>
        <v>0.30804090516084792</v>
      </c>
      <c r="T4840" s="9">
        <f t="shared" si="455"/>
        <v>0.13338171193464715</v>
      </c>
      <c r="U4840" s="1"/>
      <c r="V4840" s="11"/>
    </row>
    <row r="4841" spans="2:22" ht="18">
      <c r="B4841" t="s">
        <v>557</v>
      </c>
      <c r="C4841" t="s">
        <v>18</v>
      </c>
      <c r="D4841" t="str">
        <f>VLOOKUP(G4841,Sheet1!J:K,2,0)</f>
        <v>C</v>
      </c>
      <c r="E4841" t="str">
        <f t="shared" si="450"/>
        <v>C摄影</v>
      </c>
      <c r="F4841" t="str">
        <f>VLOOKUP(G4841,Sheet1!J:L,3,0)</f>
        <v>宁夏回族自治区</v>
      </c>
      <c r="G4841" t="s">
        <v>164</v>
      </c>
      <c r="H4841" s="2" t="str">
        <f>VLOOKUP(G4841,Sheet1!J:O,6,0)</f>
        <v>华北大区</v>
      </c>
      <c r="I4841">
        <v>75</v>
      </c>
      <c r="J4841">
        <v>0</v>
      </c>
      <c r="K4841" s="8">
        <f>VLOOKUP(C4841,'渗透率、续签率'!B:C,2,0)</f>
        <v>0.40500000000000003</v>
      </c>
      <c r="L4841" s="6">
        <f t="shared" si="451"/>
        <v>0</v>
      </c>
      <c r="M4841">
        <v>33</v>
      </c>
      <c r="N4841">
        <v>0</v>
      </c>
      <c r="O4841" s="24">
        <f t="shared" si="452"/>
        <v>0</v>
      </c>
      <c r="P4841" s="35">
        <f>VLOOKUP(E4841,'参数设置&amp;汇总'!O:X,10,0)</f>
        <v>1.2468322351748606E-2</v>
      </c>
      <c r="Q4841" s="37">
        <f t="shared" si="453"/>
        <v>0.41145463760770401</v>
      </c>
      <c r="R4841">
        <v>0.85</v>
      </c>
      <c r="S4841" s="38">
        <f t="shared" si="454"/>
        <v>0.48406427953847531</v>
      </c>
      <c r="T4841" s="9">
        <f t="shared" si="455"/>
        <v>0.20959983304015981</v>
      </c>
      <c r="V4841" s="11"/>
    </row>
    <row r="4842" spans="2:22" ht="18">
      <c r="B4842" t="s">
        <v>557</v>
      </c>
      <c r="C4842" t="s">
        <v>18</v>
      </c>
      <c r="D4842" t="str">
        <f>VLOOKUP(G4842,Sheet1!J:K,2,0)</f>
        <v>C</v>
      </c>
      <c r="E4842" t="str">
        <f t="shared" si="450"/>
        <v>C摄影</v>
      </c>
      <c r="F4842" t="str">
        <f>VLOOKUP(G4842,Sheet1!J:L,3,0)</f>
        <v>河南省</v>
      </c>
      <c r="G4842" t="s">
        <v>165</v>
      </c>
      <c r="H4842" s="2" t="str">
        <f>VLOOKUP(G4842,Sheet1!J:O,6,0)</f>
        <v>华北大区</v>
      </c>
      <c r="I4842">
        <v>536</v>
      </c>
      <c r="J4842">
        <v>0</v>
      </c>
      <c r="K4842" s="8">
        <f>VLOOKUP(C4842,'渗透率、续签率'!B:C,2,0)</f>
        <v>0.40500000000000003</v>
      </c>
      <c r="L4842" s="6">
        <f t="shared" si="451"/>
        <v>0</v>
      </c>
      <c r="M4842">
        <v>80</v>
      </c>
      <c r="N4842">
        <v>0</v>
      </c>
      <c r="O4842" s="24">
        <f t="shared" si="452"/>
        <v>0</v>
      </c>
      <c r="P4842" s="35">
        <f>VLOOKUP(E4842,'参数设置&amp;汇总'!O:X,10,0)</f>
        <v>1.2468322351748606E-2</v>
      </c>
      <c r="Q4842" s="37">
        <f t="shared" si="453"/>
        <v>0.99746578813988851</v>
      </c>
      <c r="R4842">
        <v>0.85</v>
      </c>
      <c r="S4842" s="38">
        <f t="shared" si="454"/>
        <v>1.1734891625175159</v>
      </c>
      <c r="T4842" s="9">
        <f t="shared" si="455"/>
        <v>0.50812080737008436</v>
      </c>
      <c r="V4842" s="11"/>
    </row>
    <row r="4843" spans="2:22" ht="18">
      <c r="B4843" t="s">
        <v>557</v>
      </c>
      <c r="C4843" t="s">
        <v>18</v>
      </c>
      <c r="D4843" t="str">
        <f>VLOOKUP(G4843,Sheet1!J:K,2,0)</f>
        <v>C</v>
      </c>
      <c r="E4843" t="str">
        <f t="shared" si="450"/>
        <v>C摄影</v>
      </c>
      <c r="F4843" t="str">
        <f>VLOOKUP(G4843,Sheet1!J:L,3,0)</f>
        <v>内蒙古自治区</v>
      </c>
      <c r="G4843" t="s">
        <v>166</v>
      </c>
      <c r="H4843" s="2" t="str">
        <f>VLOOKUP(G4843,Sheet1!J:O,6,0)</f>
        <v>华北大区</v>
      </c>
      <c r="I4843">
        <v>195</v>
      </c>
      <c r="J4843">
        <v>0</v>
      </c>
      <c r="K4843" s="8">
        <f>VLOOKUP(C4843,'渗透率、续签率'!B:C,2,0)</f>
        <v>0.40500000000000003</v>
      </c>
      <c r="L4843" s="6">
        <f t="shared" si="451"/>
        <v>0</v>
      </c>
      <c r="M4843">
        <v>15</v>
      </c>
      <c r="N4843">
        <v>0</v>
      </c>
      <c r="O4843" s="24">
        <f t="shared" si="452"/>
        <v>0</v>
      </c>
      <c r="P4843" s="35">
        <f>VLOOKUP(E4843,'参数设置&amp;汇总'!O:X,10,0)</f>
        <v>1.2468322351748606E-2</v>
      </c>
      <c r="Q4843" s="37">
        <f t="shared" si="453"/>
        <v>0.1870248352762291</v>
      </c>
      <c r="R4843">
        <v>0.85</v>
      </c>
      <c r="S4843" s="38">
        <f t="shared" si="454"/>
        <v>0.22002921797203423</v>
      </c>
      <c r="T4843" s="9">
        <f t="shared" si="455"/>
        <v>9.5272651381890824E-2</v>
      </c>
      <c r="V4843" s="11"/>
    </row>
    <row r="4844" spans="2:22" ht="18">
      <c r="B4844" t="s">
        <v>557</v>
      </c>
      <c r="C4844" t="s">
        <v>18</v>
      </c>
      <c r="D4844" t="str">
        <f>VLOOKUP(G4844,Sheet1!J:K,2,0)</f>
        <v>C</v>
      </c>
      <c r="E4844" t="str">
        <f t="shared" si="450"/>
        <v>C摄影</v>
      </c>
      <c r="F4844" t="str">
        <f>VLOOKUP(G4844,Sheet1!J:L,3,0)</f>
        <v>内蒙古自治区</v>
      </c>
      <c r="G4844" t="s">
        <v>167</v>
      </c>
      <c r="H4844" s="2" t="str">
        <f>VLOOKUP(G4844,Sheet1!J:O,6,0)</f>
        <v>华北大区</v>
      </c>
      <c r="I4844">
        <v>443</v>
      </c>
      <c r="J4844">
        <v>1</v>
      </c>
      <c r="K4844" s="8">
        <f>VLOOKUP(C4844,'渗透率、续签率'!B:C,2,0)</f>
        <v>0.40500000000000003</v>
      </c>
      <c r="L4844" s="6">
        <f t="shared" si="451"/>
        <v>2.257336343115124E-3</v>
      </c>
      <c r="M4844">
        <v>95</v>
      </c>
      <c r="N4844">
        <v>1</v>
      </c>
      <c r="O4844" s="24">
        <f t="shared" si="452"/>
        <v>1.0526315789473684E-2</v>
      </c>
      <c r="P4844" s="35">
        <f>VLOOKUP(E4844,'参数设置&amp;汇总'!O:X,10,0)</f>
        <v>1.2468322351748606E-2</v>
      </c>
      <c r="Q4844" s="37">
        <f t="shared" si="453"/>
        <v>1.1844906234161177</v>
      </c>
      <c r="R4844">
        <v>0.85</v>
      </c>
      <c r="S4844" s="38">
        <f t="shared" si="454"/>
        <v>0.91704779225425603</v>
      </c>
      <c r="T4844" s="9">
        <f t="shared" si="455"/>
        <v>0.39708169404609284</v>
      </c>
      <c r="V4844" s="11"/>
    </row>
    <row r="4845" spans="2:22" ht="18">
      <c r="B4845" t="s">
        <v>557</v>
      </c>
      <c r="C4845" t="s">
        <v>18</v>
      </c>
      <c r="D4845" t="str">
        <f>VLOOKUP(G4845,Sheet1!J:K,2,0)</f>
        <v>C</v>
      </c>
      <c r="E4845" t="str">
        <f t="shared" si="450"/>
        <v>C摄影</v>
      </c>
      <c r="F4845" t="str">
        <f>VLOOKUP(G4845,Sheet1!J:L,3,0)</f>
        <v>新疆维吾尔自治区</v>
      </c>
      <c r="G4845" t="s">
        <v>168</v>
      </c>
      <c r="H4845" s="2" t="str">
        <f>VLOOKUP(G4845,Sheet1!J:O,6,0)</f>
        <v>华北大区</v>
      </c>
      <c r="I4845">
        <v>100</v>
      </c>
      <c r="J4845">
        <v>0</v>
      </c>
      <c r="K4845" s="8">
        <f>VLOOKUP(C4845,'渗透率、续签率'!B:C,2,0)</f>
        <v>0.40500000000000003</v>
      </c>
      <c r="L4845" s="6">
        <f t="shared" si="451"/>
        <v>0</v>
      </c>
      <c r="M4845">
        <v>17</v>
      </c>
      <c r="N4845">
        <v>0</v>
      </c>
      <c r="O4845" s="24">
        <f t="shared" si="452"/>
        <v>0</v>
      </c>
      <c r="P4845" s="35">
        <f>VLOOKUP(E4845,'参数设置&amp;汇总'!O:X,10,0)</f>
        <v>1.2468322351748606E-2</v>
      </c>
      <c r="Q4845" s="37">
        <f t="shared" si="453"/>
        <v>0.21196147997972631</v>
      </c>
      <c r="R4845">
        <v>0.85</v>
      </c>
      <c r="S4845" s="38">
        <f t="shared" si="454"/>
        <v>0.24936644703497213</v>
      </c>
      <c r="T4845" s="9">
        <f t="shared" si="455"/>
        <v>0.10797567156614293</v>
      </c>
      <c r="V4845" s="11"/>
    </row>
    <row r="4846" spans="2:22" ht="18">
      <c r="B4846" t="s">
        <v>557</v>
      </c>
      <c r="C4846" t="s">
        <v>18</v>
      </c>
      <c r="D4846" t="str">
        <f>VLOOKUP(G4846,Sheet1!J:K,2,0)</f>
        <v>C</v>
      </c>
      <c r="E4846" t="str">
        <f t="shared" si="450"/>
        <v>C摄影</v>
      </c>
      <c r="F4846" t="str">
        <f>VLOOKUP(G4846,Sheet1!J:L,3,0)</f>
        <v>湖北省</v>
      </c>
      <c r="G4846" t="s">
        <v>169</v>
      </c>
      <c r="H4846" s="2" t="str">
        <f>VLOOKUP(G4846,Sheet1!J:O,6,0)</f>
        <v>华南大区</v>
      </c>
      <c r="I4846">
        <v>104</v>
      </c>
      <c r="J4846">
        <v>1</v>
      </c>
      <c r="K4846" s="8">
        <f>VLOOKUP(C4846,'渗透率、续签率'!B:C,2,0)</f>
        <v>0.40500000000000003</v>
      </c>
      <c r="L4846" s="6">
        <f t="shared" si="451"/>
        <v>9.6153846153846159E-3</v>
      </c>
      <c r="M4846">
        <v>13</v>
      </c>
      <c r="N4846">
        <v>1</v>
      </c>
      <c r="O4846" s="24">
        <f t="shared" si="452"/>
        <v>7.6923076923076927E-2</v>
      </c>
      <c r="P4846" s="35">
        <f>VLOOKUP(E4846,'参数设置&amp;汇总'!O:X,10,0)</f>
        <v>1.2468322351748606E-2</v>
      </c>
      <c r="Q4846" s="37">
        <f t="shared" si="453"/>
        <v>1</v>
      </c>
      <c r="R4846">
        <v>0.85</v>
      </c>
      <c r="S4846" s="38">
        <f t="shared" si="454"/>
        <v>0.7</v>
      </c>
      <c r="T4846" s="9">
        <f t="shared" si="455"/>
        <v>0.30309999999999998</v>
      </c>
      <c r="V4846" s="11"/>
    </row>
    <row r="4847" spans="2:22" ht="18">
      <c r="B4847" t="s">
        <v>557</v>
      </c>
      <c r="C4847" t="s">
        <v>18</v>
      </c>
      <c r="D4847" t="str">
        <f>VLOOKUP(G4847,Sheet1!J:K,2,0)</f>
        <v>C</v>
      </c>
      <c r="E4847" t="str">
        <f t="shared" si="450"/>
        <v>C摄影</v>
      </c>
      <c r="F4847" t="str">
        <f>VLOOKUP(G4847,Sheet1!J:L,3,0)</f>
        <v>陕西省</v>
      </c>
      <c r="G4847" t="s">
        <v>170</v>
      </c>
      <c r="H4847" s="2" t="str">
        <f>VLOOKUP(G4847,Sheet1!J:O,6,0)</f>
        <v>华北大区</v>
      </c>
      <c r="I4847">
        <v>309</v>
      </c>
      <c r="J4847">
        <v>1</v>
      </c>
      <c r="K4847" s="8">
        <f>VLOOKUP(C4847,'渗透率、续签率'!B:C,2,0)</f>
        <v>0.40500000000000003</v>
      </c>
      <c r="L4847" s="6">
        <f t="shared" si="451"/>
        <v>3.2362459546925568E-3</v>
      </c>
      <c r="M4847">
        <v>71</v>
      </c>
      <c r="N4847">
        <v>1</v>
      </c>
      <c r="O4847" s="24">
        <f t="shared" si="452"/>
        <v>1.4084507042253521E-2</v>
      </c>
      <c r="P4847" s="35">
        <f>VLOOKUP(E4847,'参数设置&amp;汇总'!O:X,10,0)</f>
        <v>1.2468322351748606E-2</v>
      </c>
      <c r="Q4847" s="37">
        <f t="shared" si="453"/>
        <v>1</v>
      </c>
      <c r="R4847">
        <v>0.85</v>
      </c>
      <c r="S4847" s="38">
        <f t="shared" si="454"/>
        <v>0.7</v>
      </c>
      <c r="T4847" s="9">
        <f t="shared" si="455"/>
        <v>0.30309999999999998</v>
      </c>
      <c r="V4847" s="11"/>
    </row>
    <row r="4848" spans="2:22" ht="18">
      <c r="B4848" t="s">
        <v>557</v>
      </c>
      <c r="C4848" t="s">
        <v>18</v>
      </c>
      <c r="D4848" t="str">
        <f>VLOOKUP(G4848,Sheet1!J:K,2,0)</f>
        <v>C</v>
      </c>
      <c r="E4848" t="str">
        <f t="shared" si="450"/>
        <v>C摄影</v>
      </c>
      <c r="F4848" t="str">
        <f>VLOOKUP(G4848,Sheet1!J:L,3,0)</f>
        <v>新疆维吾尔自治区</v>
      </c>
      <c r="G4848" t="s">
        <v>171</v>
      </c>
      <c r="H4848" s="2" t="str">
        <f>VLOOKUP(G4848,Sheet1!J:O,6,0)</f>
        <v>华北大区</v>
      </c>
      <c r="I4848">
        <v>44</v>
      </c>
      <c r="J4848">
        <v>0</v>
      </c>
      <c r="K4848" s="8">
        <f>VLOOKUP(C4848,'渗透率、续签率'!B:C,2,0)</f>
        <v>0.40500000000000003</v>
      </c>
      <c r="L4848" s="6">
        <f t="shared" si="451"/>
        <v>0</v>
      </c>
      <c r="M4848">
        <v>19</v>
      </c>
      <c r="N4848">
        <v>0</v>
      </c>
      <c r="O4848" s="24">
        <f t="shared" si="452"/>
        <v>0</v>
      </c>
      <c r="P4848" s="35">
        <f>VLOOKUP(E4848,'参数设置&amp;汇总'!O:X,10,0)</f>
        <v>1.2468322351748606E-2</v>
      </c>
      <c r="Q4848" s="37">
        <f t="shared" si="453"/>
        <v>0.23689812468322352</v>
      </c>
      <c r="R4848">
        <v>0.85</v>
      </c>
      <c r="S4848" s="38">
        <f t="shared" si="454"/>
        <v>0.27870367609791002</v>
      </c>
      <c r="T4848" s="9">
        <f t="shared" si="455"/>
        <v>0.12067869175039504</v>
      </c>
      <c r="V4848" s="11"/>
    </row>
    <row r="4849" spans="2:22" ht="18">
      <c r="B4849" t="s">
        <v>557</v>
      </c>
      <c r="C4849" t="s">
        <v>18</v>
      </c>
      <c r="D4849" t="str">
        <f>VLOOKUP(G4849,Sheet1!J:K,2,0)</f>
        <v>C</v>
      </c>
      <c r="E4849" t="str">
        <f t="shared" si="450"/>
        <v>C摄影</v>
      </c>
      <c r="F4849" t="str">
        <f>VLOOKUP(G4849,Sheet1!J:L,3,0)</f>
        <v>黑龙江省</v>
      </c>
      <c r="G4849" t="s">
        <v>172</v>
      </c>
      <c r="H4849" s="2" t="str">
        <f>VLOOKUP(G4849,Sheet1!J:O,6,0)</f>
        <v>华北大区</v>
      </c>
      <c r="I4849">
        <v>794</v>
      </c>
      <c r="J4849">
        <v>5</v>
      </c>
      <c r="K4849" s="8">
        <f>VLOOKUP(C4849,'渗透率、续签率'!B:C,2,0)</f>
        <v>0.40500000000000003</v>
      </c>
      <c r="L4849" s="6">
        <f t="shared" si="451"/>
        <v>6.2972292191435771E-3</v>
      </c>
      <c r="M4849">
        <v>198</v>
      </c>
      <c r="N4849">
        <v>5</v>
      </c>
      <c r="O4849" s="24">
        <f t="shared" si="452"/>
        <v>2.5252525252525252E-2</v>
      </c>
      <c r="P4849" s="35">
        <f>VLOOKUP(E4849,'参数设置&amp;汇总'!O:X,10,0)</f>
        <v>1.2468322351748606E-2</v>
      </c>
      <c r="Q4849" s="37">
        <f t="shared" si="453"/>
        <v>5</v>
      </c>
      <c r="R4849">
        <v>0.85</v>
      </c>
      <c r="S4849" s="38">
        <f t="shared" si="454"/>
        <v>3.4999999999999996</v>
      </c>
      <c r="T4849" s="9">
        <f t="shared" si="455"/>
        <v>1.5154999999999998</v>
      </c>
    </row>
    <row r="4850" spans="2:22" ht="18">
      <c r="B4850" t="s">
        <v>557</v>
      </c>
      <c r="C4850" t="s">
        <v>18</v>
      </c>
      <c r="D4850" t="str">
        <f>VLOOKUP(G4850,Sheet1!J:K,2,0)</f>
        <v>C</v>
      </c>
      <c r="E4850" t="str">
        <f t="shared" si="450"/>
        <v>C摄影</v>
      </c>
      <c r="F4850" t="str">
        <f>VLOOKUP(G4850,Sheet1!J:L,3,0)</f>
        <v>河北省</v>
      </c>
      <c r="G4850" t="s">
        <v>173</v>
      </c>
      <c r="H4850" s="2" t="str">
        <f>VLOOKUP(G4850,Sheet1!J:O,6,0)</f>
        <v>华北大区</v>
      </c>
      <c r="I4850">
        <v>560</v>
      </c>
      <c r="J4850">
        <v>2</v>
      </c>
      <c r="K4850" s="8">
        <f>VLOOKUP(C4850,'渗透率、续签率'!B:C,2,0)</f>
        <v>0.40500000000000003</v>
      </c>
      <c r="L4850" s="6">
        <f t="shared" si="451"/>
        <v>3.5714285714285713E-3</v>
      </c>
      <c r="M4850">
        <v>93</v>
      </c>
      <c r="N4850">
        <v>2</v>
      </c>
      <c r="O4850" s="24">
        <f t="shared" si="452"/>
        <v>2.1505376344086023E-2</v>
      </c>
      <c r="P4850" s="35">
        <f>VLOOKUP(E4850,'参数设置&amp;汇总'!O:X,10,0)</f>
        <v>1.2468322351748606E-2</v>
      </c>
      <c r="Q4850" s="37">
        <f t="shared" si="453"/>
        <v>2</v>
      </c>
      <c r="R4850">
        <v>0.85</v>
      </c>
      <c r="S4850" s="38">
        <f t="shared" si="454"/>
        <v>1.4</v>
      </c>
      <c r="T4850" s="9">
        <f t="shared" si="455"/>
        <v>0.60619999999999996</v>
      </c>
      <c r="V4850" s="11"/>
    </row>
    <row r="4851" spans="2:22" ht="18">
      <c r="B4851" t="s">
        <v>557</v>
      </c>
      <c r="C4851" t="s">
        <v>18</v>
      </c>
      <c r="D4851" t="str">
        <f>VLOOKUP(G4851,Sheet1!J:K,2,0)</f>
        <v>C</v>
      </c>
      <c r="E4851" t="str">
        <f t="shared" si="450"/>
        <v>C摄影</v>
      </c>
      <c r="F4851" t="str">
        <f>VLOOKUP(G4851,Sheet1!J:L,3,0)</f>
        <v>河南省</v>
      </c>
      <c r="G4851" t="s">
        <v>174</v>
      </c>
      <c r="H4851" s="2" t="str">
        <f>VLOOKUP(G4851,Sheet1!J:O,6,0)</f>
        <v>华北大区</v>
      </c>
      <c r="I4851">
        <v>564</v>
      </c>
      <c r="J4851">
        <v>1</v>
      </c>
      <c r="K4851" s="8">
        <f>VLOOKUP(C4851,'渗透率、续签率'!B:C,2,0)</f>
        <v>0.40500000000000003</v>
      </c>
      <c r="L4851" s="6">
        <f t="shared" si="451"/>
        <v>1.7730496453900709E-3</v>
      </c>
      <c r="M4851">
        <v>54</v>
      </c>
      <c r="N4851">
        <v>1</v>
      </c>
      <c r="O4851" s="24">
        <f t="shared" si="452"/>
        <v>1.8518518518518517E-2</v>
      </c>
      <c r="P4851" s="35">
        <f>VLOOKUP(E4851,'参数设置&amp;汇总'!O:X,10,0)</f>
        <v>1.2468322351748606E-2</v>
      </c>
      <c r="Q4851" s="37">
        <f t="shared" si="453"/>
        <v>1</v>
      </c>
      <c r="R4851">
        <v>0.85</v>
      </c>
      <c r="S4851" s="38">
        <f t="shared" si="454"/>
        <v>0.7</v>
      </c>
      <c r="T4851" s="9">
        <f t="shared" si="455"/>
        <v>0.30309999999999998</v>
      </c>
      <c r="U4851" s="1"/>
      <c r="V4851" s="11"/>
    </row>
    <row r="4852" spans="2:22" ht="18">
      <c r="B4852" t="s">
        <v>557</v>
      </c>
      <c r="C4852" t="s">
        <v>18</v>
      </c>
      <c r="D4852" t="str">
        <f>VLOOKUP(G4852,Sheet1!J:K,2,0)</f>
        <v>C</v>
      </c>
      <c r="E4852" t="str">
        <f t="shared" si="450"/>
        <v>C摄影</v>
      </c>
      <c r="F4852" t="str">
        <f>VLOOKUP(G4852,Sheet1!J:L,3,0)</f>
        <v>陕西省</v>
      </c>
      <c r="G4852" t="s">
        <v>175</v>
      </c>
      <c r="H4852" s="2" t="str">
        <f>VLOOKUP(G4852,Sheet1!J:O,6,0)</f>
        <v>华北大区</v>
      </c>
      <c r="I4852">
        <v>63</v>
      </c>
      <c r="J4852">
        <v>0</v>
      </c>
      <c r="K4852" s="8">
        <f>VLOOKUP(C4852,'渗透率、续签率'!B:C,2,0)</f>
        <v>0.40500000000000003</v>
      </c>
      <c r="L4852" s="6">
        <f t="shared" si="451"/>
        <v>0</v>
      </c>
      <c r="M4852">
        <v>10</v>
      </c>
      <c r="N4852">
        <v>0</v>
      </c>
      <c r="O4852" s="24">
        <f t="shared" si="452"/>
        <v>0</v>
      </c>
      <c r="P4852" s="35">
        <f>VLOOKUP(E4852,'参数设置&amp;汇总'!O:X,10,0)</f>
        <v>1.2468322351748606E-2</v>
      </c>
      <c r="Q4852" s="37">
        <f t="shared" si="453"/>
        <v>0.12468322351748606</v>
      </c>
      <c r="R4852">
        <v>0.85</v>
      </c>
      <c r="S4852" s="38">
        <f t="shared" si="454"/>
        <v>0.14668614531468949</v>
      </c>
      <c r="T4852" s="9">
        <f t="shared" si="455"/>
        <v>6.3515100921260545E-2</v>
      </c>
      <c r="V4852" s="11"/>
    </row>
    <row r="4853" spans="2:22" ht="18">
      <c r="B4853" t="s">
        <v>557</v>
      </c>
      <c r="C4853" t="s">
        <v>18</v>
      </c>
      <c r="D4853" t="str">
        <f>VLOOKUP(G4853,Sheet1!J:K,2,0)</f>
        <v>C</v>
      </c>
      <c r="E4853" t="str">
        <f t="shared" si="450"/>
        <v>C摄影</v>
      </c>
      <c r="F4853" t="str">
        <f>VLOOKUP(G4853,Sheet1!J:L,3,0)</f>
        <v>新疆维吾尔自治区</v>
      </c>
      <c r="G4853" t="s">
        <v>176</v>
      </c>
      <c r="H4853" s="2" t="str">
        <f>VLOOKUP(G4853,Sheet1!J:O,6,0)</f>
        <v>华北大区</v>
      </c>
      <c r="I4853">
        <v>377</v>
      </c>
      <c r="J4853">
        <v>0</v>
      </c>
      <c r="K4853" s="8">
        <f>VLOOKUP(C4853,'渗透率、续签率'!B:C,2,0)</f>
        <v>0.40500000000000003</v>
      </c>
      <c r="L4853" s="6">
        <f t="shared" si="451"/>
        <v>0</v>
      </c>
      <c r="M4853">
        <v>40</v>
      </c>
      <c r="N4853">
        <v>0</v>
      </c>
      <c r="O4853" s="24">
        <f t="shared" si="452"/>
        <v>0</v>
      </c>
      <c r="P4853" s="35">
        <f>VLOOKUP(E4853,'参数设置&amp;汇总'!O:X,10,0)</f>
        <v>1.2468322351748606E-2</v>
      </c>
      <c r="Q4853" s="37">
        <f t="shared" si="453"/>
        <v>0.49873289406994425</v>
      </c>
      <c r="R4853">
        <v>0.85</v>
      </c>
      <c r="S4853" s="38">
        <f t="shared" si="454"/>
        <v>0.58674458125875795</v>
      </c>
      <c r="T4853" s="9">
        <f t="shared" si="455"/>
        <v>0.25406040368504218</v>
      </c>
      <c r="V4853" s="11"/>
    </row>
    <row r="4854" spans="2:22" ht="18">
      <c r="B4854" t="s">
        <v>557</v>
      </c>
      <c r="C4854" t="s">
        <v>18</v>
      </c>
      <c r="D4854" t="str">
        <f>VLOOKUP(G4854,Sheet1!J:K,2,0)</f>
        <v>C</v>
      </c>
      <c r="E4854" t="str">
        <f t="shared" si="450"/>
        <v>C摄影</v>
      </c>
      <c r="F4854" t="str">
        <f>VLOOKUP(G4854,Sheet1!J:L,3,0)</f>
        <v>浙江省</v>
      </c>
      <c r="G4854" t="s">
        <v>177</v>
      </c>
      <c r="H4854" s="2" t="str">
        <f>VLOOKUP(G4854,Sheet1!J:O,6,0)</f>
        <v>华南大区</v>
      </c>
      <c r="I4854">
        <v>580</v>
      </c>
      <c r="J4854">
        <v>2</v>
      </c>
      <c r="K4854" s="8">
        <f>VLOOKUP(C4854,'渗透率、续签率'!B:C,2,0)</f>
        <v>0.40500000000000003</v>
      </c>
      <c r="L4854" s="6">
        <f t="shared" si="451"/>
        <v>3.4482758620689655E-3</v>
      </c>
      <c r="M4854">
        <v>179</v>
      </c>
      <c r="N4854">
        <v>1</v>
      </c>
      <c r="O4854" s="24">
        <f t="shared" si="452"/>
        <v>5.5865921787709499E-3</v>
      </c>
      <c r="P4854" s="35">
        <f>VLOOKUP(E4854,'参数设置&amp;汇总'!O:X,10,0)</f>
        <v>1.2468322351748606E-2</v>
      </c>
      <c r="Q4854" s="37">
        <f t="shared" si="453"/>
        <v>2.2318297009630004</v>
      </c>
      <c r="R4854">
        <v>0.85</v>
      </c>
      <c r="S4854" s="38">
        <f t="shared" si="454"/>
        <v>2.1492114128976474</v>
      </c>
      <c r="T4854" s="9">
        <f t="shared" si="455"/>
        <v>0.93060854178468133</v>
      </c>
      <c r="V4854" s="11"/>
    </row>
    <row r="4855" spans="2:22" ht="18">
      <c r="B4855" t="s">
        <v>557</v>
      </c>
      <c r="C4855" t="s">
        <v>18</v>
      </c>
      <c r="D4855" t="str">
        <f>VLOOKUP(G4855,Sheet1!J:K,2,0)</f>
        <v>C</v>
      </c>
      <c r="E4855" t="str">
        <f t="shared" si="450"/>
        <v>C摄影</v>
      </c>
      <c r="F4855" t="str">
        <f>VLOOKUP(G4855,Sheet1!J:L,3,0)</f>
        <v>甘肃省</v>
      </c>
      <c r="G4855" t="s">
        <v>178</v>
      </c>
      <c r="H4855" s="2" t="str">
        <f>VLOOKUP(G4855,Sheet1!J:O,6,0)</f>
        <v>华北大区</v>
      </c>
      <c r="I4855">
        <v>30</v>
      </c>
      <c r="J4855">
        <v>0</v>
      </c>
      <c r="K4855" s="8">
        <f>VLOOKUP(C4855,'渗透率、续签率'!B:C,2,0)</f>
        <v>0.40500000000000003</v>
      </c>
      <c r="L4855" s="6">
        <f t="shared" si="451"/>
        <v>0</v>
      </c>
      <c r="M4855">
        <v>14</v>
      </c>
      <c r="N4855">
        <v>0</v>
      </c>
      <c r="O4855" s="24">
        <f t="shared" si="452"/>
        <v>0</v>
      </c>
      <c r="P4855" s="35">
        <f>VLOOKUP(E4855,'参数设置&amp;汇总'!O:X,10,0)</f>
        <v>1.2468322351748606E-2</v>
      </c>
      <c r="Q4855" s="37">
        <f t="shared" si="453"/>
        <v>0.17455651292448049</v>
      </c>
      <c r="R4855">
        <v>0.85</v>
      </c>
      <c r="S4855" s="38">
        <f t="shared" si="454"/>
        <v>0.20536060344056528</v>
      </c>
      <c r="T4855" s="9">
        <f t="shared" si="455"/>
        <v>8.8921141289764763E-2</v>
      </c>
      <c r="V4855" s="11"/>
    </row>
    <row r="4856" spans="2:22" ht="18">
      <c r="B4856" t="s">
        <v>557</v>
      </c>
      <c r="C4856" t="s">
        <v>18</v>
      </c>
      <c r="D4856" t="str">
        <f>VLOOKUP(G4856,Sheet1!J:K,2,0)</f>
        <v>C</v>
      </c>
      <c r="E4856" t="str">
        <f t="shared" si="450"/>
        <v>C摄影</v>
      </c>
      <c r="F4856" t="str">
        <f>VLOOKUP(G4856,Sheet1!J:L,3,0)</f>
        <v>吉林省</v>
      </c>
      <c r="G4856" t="s">
        <v>179</v>
      </c>
      <c r="H4856" s="2" t="str">
        <f>VLOOKUP(G4856,Sheet1!J:O,6,0)</f>
        <v>华北大区</v>
      </c>
      <c r="I4856">
        <v>75</v>
      </c>
      <c r="J4856">
        <v>0</v>
      </c>
      <c r="K4856" s="8">
        <f>VLOOKUP(C4856,'渗透率、续签率'!B:C,2,0)</f>
        <v>0.40500000000000003</v>
      </c>
      <c r="L4856" s="6">
        <f t="shared" si="451"/>
        <v>0</v>
      </c>
      <c r="M4856">
        <v>12</v>
      </c>
      <c r="N4856">
        <v>0</v>
      </c>
      <c r="O4856" s="24">
        <f t="shared" si="452"/>
        <v>0</v>
      </c>
      <c r="P4856" s="35">
        <f>VLOOKUP(E4856,'参数设置&amp;汇总'!O:X,10,0)</f>
        <v>1.2468322351748606E-2</v>
      </c>
      <c r="Q4856" s="37">
        <f t="shared" si="453"/>
        <v>0.14961986822098328</v>
      </c>
      <c r="R4856">
        <v>0.85</v>
      </c>
      <c r="S4856" s="38">
        <f t="shared" si="454"/>
        <v>0.17602337437762738</v>
      </c>
      <c r="T4856" s="9">
        <f t="shared" si="455"/>
        <v>7.6218121105512654E-2</v>
      </c>
      <c r="V4856" s="11"/>
    </row>
    <row r="4857" spans="2:22" ht="18">
      <c r="B4857" t="s">
        <v>557</v>
      </c>
      <c r="C4857" t="s">
        <v>18</v>
      </c>
      <c r="D4857" t="str">
        <f>VLOOKUP(G4857,Sheet1!J:K,2,0)</f>
        <v>C</v>
      </c>
      <c r="E4857" t="str">
        <f t="shared" si="450"/>
        <v>C摄影</v>
      </c>
      <c r="F4857" t="str">
        <f>VLOOKUP(G4857,Sheet1!J:L,3,0)</f>
        <v>宁夏回族自治区</v>
      </c>
      <c r="G4857" t="s">
        <v>180</v>
      </c>
      <c r="H4857" s="2" t="str">
        <f>VLOOKUP(G4857,Sheet1!J:O,6,0)</f>
        <v>华北大区</v>
      </c>
      <c r="I4857">
        <v>60</v>
      </c>
      <c r="J4857">
        <v>0</v>
      </c>
      <c r="K4857" s="8">
        <f>VLOOKUP(C4857,'渗透率、续签率'!B:C,2,0)</f>
        <v>0.40500000000000003</v>
      </c>
      <c r="L4857" s="6">
        <f t="shared" si="451"/>
        <v>0</v>
      </c>
      <c r="M4857">
        <v>24</v>
      </c>
      <c r="N4857">
        <v>0</v>
      </c>
      <c r="O4857" s="24">
        <f t="shared" si="452"/>
        <v>0</v>
      </c>
      <c r="P4857" s="35">
        <f>VLOOKUP(E4857,'参数设置&amp;汇总'!O:X,10,0)</f>
        <v>1.2468322351748606E-2</v>
      </c>
      <c r="Q4857" s="37">
        <f t="shared" si="453"/>
        <v>0.29923973644196655</v>
      </c>
      <c r="R4857">
        <v>0.85</v>
      </c>
      <c r="S4857" s="38">
        <f t="shared" si="454"/>
        <v>0.35204674875525477</v>
      </c>
      <c r="T4857" s="9">
        <f t="shared" si="455"/>
        <v>0.15243624221102531</v>
      </c>
      <c r="V4857" s="11"/>
    </row>
    <row r="4858" spans="2:22" ht="18">
      <c r="B4858" t="s">
        <v>557</v>
      </c>
      <c r="C4858" t="s">
        <v>18</v>
      </c>
      <c r="D4858" t="str">
        <f>VLOOKUP(G4858,Sheet1!J:K,2,0)</f>
        <v>C</v>
      </c>
      <c r="E4858" t="str">
        <f t="shared" si="450"/>
        <v>C摄影</v>
      </c>
      <c r="F4858" t="str">
        <f>VLOOKUP(G4858,Sheet1!J:L,3,0)</f>
        <v>新疆维吾尔自治区</v>
      </c>
      <c r="G4858" t="s">
        <v>181</v>
      </c>
      <c r="H4858" s="2" t="str">
        <f>VLOOKUP(G4858,Sheet1!J:O,6,0)</f>
        <v>华北大区</v>
      </c>
      <c r="I4858">
        <v>17</v>
      </c>
      <c r="J4858">
        <v>0</v>
      </c>
      <c r="K4858" s="8">
        <f>VLOOKUP(C4858,'渗透率、续签率'!B:C,2,0)</f>
        <v>0.40500000000000003</v>
      </c>
      <c r="L4858" s="6">
        <f t="shared" si="451"/>
        <v>0</v>
      </c>
      <c r="M4858">
        <v>0</v>
      </c>
      <c r="N4858">
        <v>0</v>
      </c>
      <c r="O4858" s="24" t="e">
        <f t="shared" si="452"/>
        <v>#DIV/0!</v>
      </c>
      <c r="P4858" s="35">
        <f>VLOOKUP(E4858,'参数设置&amp;汇总'!O:X,10,0)</f>
        <v>1.2468322351748606E-2</v>
      </c>
      <c r="Q4858" s="37">
        <f t="shared" si="453"/>
        <v>0</v>
      </c>
      <c r="R4858">
        <v>0.85</v>
      </c>
      <c r="S4858" s="38">
        <f t="shared" si="454"/>
        <v>0</v>
      </c>
      <c r="T4858" s="9">
        <f t="shared" si="455"/>
        <v>0</v>
      </c>
      <c r="V4858" s="11"/>
    </row>
    <row r="4859" spans="2:22" ht="18">
      <c r="B4859" t="s">
        <v>557</v>
      </c>
      <c r="C4859" t="s">
        <v>18</v>
      </c>
      <c r="D4859" t="str">
        <f>VLOOKUP(G4859,Sheet1!J:K,2,0)</f>
        <v>C</v>
      </c>
      <c r="E4859" t="str">
        <f t="shared" si="450"/>
        <v>C摄影</v>
      </c>
      <c r="F4859" t="str">
        <f>VLOOKUP(G4859,Sheet1!J:L,3,0)</f>
        <v>新疆维吾尔自治区</v>
      </c>
      <c r="G4859" t="s">
        <v>182</v>
      </c>
      <c r="H4859" s="2" t="str">
        <f>VLOOKUP(G4859,Sheet1!J:O,6,0)</f>
        <v>华北大区</v>
      </c>
      <c r="I4859">
        <v>60</v>
      </c>
      <c r="J4859">
        <v>0</v>
      </c>
      <c r="K4859" s="8">
        <f>VLOOKUP(C4859,'渗透率、续签率'!B:C,2,0)</f>
        <v>0.40500000000000003</v>
      </c>
      <c r="L4859" s="6">
        <f t="shared" si="451"/>
        <v>0</v>
      </c>
      <c r="M4859">
        <v>6</v>
      </c>
      <c r="N4859">
        <v>0</v>
      </c>
      <c r="O4859" s="24">
        <f t="shared" si="452"/>
        <v>0</v>
      </c>
      <c r="P4859" s="35">
        <f>VLOOKUP(E4859,'参数设置&amp;汇总'!O:X,10,0)</f>
        <v>1.2468322351748606E-2</v>
      </c>
      <c r="Q4859" s="37">
        <f t="shared" si="453"/>
        <v>7.4809934110491638E-2</v>
      </c>
      <c r="R4859">
        <v>0.85</v>
      </c>
      <c r="S4859" s="38">
        <f t="shared" si="454"/>
        <v>8.8011687188813692E-2</v>
      </c>
      <c r="T4859" s="9">
        <f t="shared" si="455"/>
        <v>3.8109060552756327E-2</v>
      </c>
      <c r="V4859" s="11"/>
    </row>
    <row r="4860" spans="2:22" ht="18">
      <c r="B4860" t="s">
        <v>557</v>
      </c>
      <c r="C4860" t="s">
        <v>18</v>
      </c>
      <c r="D4860" t="str">
        <f>VLOOKUP(G4860,Sheet1!J:K,2,0)</f>
        <v>C</v>
      </c>
      <c r="E4860" t="str">
        <f t="shared" si="450"/>
        <v>C摄影</v>
      </c>
      <c r="F4860" t="str">
        <f>VLOOKUP(G4860,Sheet1!J:L,3,0)</f>
        <v>黑龙江省</v>
      </c>
      <c r="G4860" t="s">
        <v>183</v>
      </c>
      <c r="H4860" s="2" t="str">
        <f>VLOOKUP(G4860,Sheet1!J:O,6,0)</f>
        <v>华北大区</v>
      </c>
      <c r="I4860">
        <v>18</v>
      </c>
      <c r="J4860">
        <v>0</v>
      </c>
      <c r="K4860" s="8">
        <f>VLOOKUP(C4860,'渗透率、续签率'!B:C,2,0)</f>
        <v>0.40500000000000003</v>
      </c>
      <c r="L4860" s="6">
        <f t="shared" si="451"/>
        <v>0</v>
      </c>
      <c r="M4860">
        <v>6</v>
      </c>
      <c r="N4860">
        <v>0</v>
      </c>
      <c r="O4860" s="24">
        <f t="shared" si="452"/>
        <v>0</v>
      </c>
      <c r="P4860" s="35">
        <f>VLOOKUP(E4860,'参数设置&amp;汇总'!O:X,10,0)</f>
        <v>1.2468322351748606E-2</v>
      </c>
      <c r="Q4860" s="37">
        <f t="shared" si="453"/>
        <v>7.4809934110491638E-2</v>
      </c>
      <c r="R4860">
        <v>0.85</v>
      </c>
      <c r="S4860" s="38">
        <f t="shared" si="454"/>
        <v>8.8011687188813692E-2</v>
      </c>
      <c r="T4860" s="9">
        <f t="shared" si="455"/>
        <v>3.8109060552756327E-2</v>
      </c>
      <c r="V4860" s="11"/>
    </row>
    <row r="4861" spans="2:22" ht="18">
      <c r="B4861" t="s">
        <v>557</v>
      </c>
      <c r="C4861" t="s">
        <v>18</v>
      </c>
      <c r="D4861" t="str">
        <f>VLOOKUP(G4861,Sheet1!J:K,2,0)</f>
        <v>C</v>
      </c>
      <c r="E4861" t="str">
        <f t="shared" si="450"/>
        <v>C摄影</v>
      </c>
      <c r="F4861" t="str">
        <f>VLOOKUP(G4861,Sheet1!J:L,3,0)</f>
        <v>山西省</v>
      </c>
      <c r="G4861" t="s">
        <v>184</v>
      </c>
      <c r="H4861" s="2" t="str">
        <f>VLOOKUP(G4861,Sheet1!J:O,6,0)</f>
        <v>华北大区</v>
      </c>
      <c r="I4861">
        <v>246</v>
      </c>
      <c r="J4861">
        <v>0</v>
      </c>
      <c r="K4861" s="8">
        <f>VLOOKUP(C4861,'渗透率、续签率'!B:C,2,0)</f>
        <v>0.40500000000000003</v>
      </c>
      <c r="L4861" s="6">
        <f t="shared" si="451"/>
        <v>0</v>
      </c>
      <c r="M4861">
        <v>46</v>
      </c>
      <c r="N4861">
        <v>0</v>
      </c>
      <c r="O4861" s="24">
        <f t="shared" si="452"/>
        <v>0</v>
      </c>
      <c r="P4861" s="35">
        <f>VLOOKUP(E4861,'参数设置&amp;汇总'!O:X,10,0)</f>
        <v>1.2468322351748606E-2</v>
      </c>
      <c r="Q4861" s="37">
        <f t="shared" si="453"/>
        <v>0.57354282818043589</v>
      </c>
      <c r="R4861">
        <v>0.85</v>
      </c>
      <c r="S4861" s="38">
        <f t="shared" si="454"/>
        <v>0.67475626844757164</v>
      </c>
      <c r="T4861" s="9">
        <f t="shared" si="455"/>
        <v>0.29216946423779849</v>
      </c>
      <c r="V4861" s="11"/>
    </row>
    <row r="4862" spans="2:22" ht="18">
      <c r="B4862" t="s">
        <v>557</v>
      </c>
      <c r="C4862" t="s">
        <v>18</v>
      </c>
      <c r="D4862" t="str">
        <f>VLOOKUP(G4862,Sheet1!J:K,2,0)</f>
        <v>C</v>
      </c>
      <c r="E4862" t="str">
        <f t="shared" si="450"/>
        <v>C摄影</v>
      </c>
      <c r="F4862" t="str">
        <f>VLOOKUP(G4862,Sheet1!J:L,3,0)</f>
        <v>黑龙江省</v>
      </c>
      <c r="G4862" t="s">
        <v>185</v>
      </c>
      <c r="H4862" s="2" t="str">
        <f>VLOOKUP(G4862,Sheet1!J:O,6,0)</f>
        <v>华北大区</v>
      </c>
      <c r="I4862">
        <v>143</v>
      </c>
      <c r="J4862">
        <v>0</v>
      </c>
      <c r="K4862" s="8">
        <f>VLOOKUP(C4862,'渗透率、续签率'!B:C,2,0)</f>
        <v>0.40500000000000003</v>
      </c>
      <c r="L4862" s="6">
        <f t="shared" si="451"/>
        <v>0</v>
      </c>
      <c r="M4862">
        <v>31</v>
      </c>
      <c r="N4862">
        <v>0</v>
      </c>
      <c r="O4862" s="24">
        <f t="shared" si="452"/>
        <v>0</v>
      </c>
      <c r="P4862" s="35">
        <f>VLOOKUP(E4862,'参数设置&amp;汇总'!O:X,10,0)</f>
        <v>1.2468322351748606E-2</v>
      </c>
      <c r="Q4862" s="37">
        <f t="shared" si="453"/>
        <v>0.3865179929042068</v>
      </c>
      <c r="R4862">
        <v>0.85</v>
      </c>
      <c r="S4862" s="38">
        <f t="shared" si="454"/>
        <v>0.45472705047553741</v>
      </c>
      <c r="T4862" s="9">
        <f t="shared" si="455"/>
        <v>0.19689681285590768</v>
      </c>
      <c r="V4862" s="11"/>
    </row>
    <row r="4863" spans="2:22" ht="18">
      <c r="B4863" t="s">
        <v>557</v>
      </c>
      <c r="C4863" t="s">
        <v>18</v>
      </c>
      <c r="D4863" t="str">
        <f>VLOOKUP(G4863,Sheet1!J:K,2,0)</f>
        <v>C</v>
      </c>
      <c r="E4863" t="str">
        <f t="shared" si="450"/>
        <v>C摄影</v>
      </c>
      <c r="F4863" t="str">
        <f>VLOOKUP(G4863,Sheet1!J:L,3,0)</f>
        <v>云南省</v>
      </c>
      <c r="G4863" t="s">
        <v>186</v>
      </c>
      <c r="H4863" s="2" t="str">
        <f>VLOOKUP(G4863,Sheet1!J:O,6,0)</f>
        <v>华南大区</v>
      </c>
      <c r="I4863">
        <v>731</v>
      </c>
      <c r="J4863">
        <v>2</v>
      </c>
      <c r="K4863" s="8">
        <f>VLOOKUP(C4863,'渗透率、续签率'!B:C,2,0)</f>
        <v>0.40500000000000003</v>
      </c>
      <c r="L4863" s="6">
        <f t="shared" si="451"/>
        <v>2.7359781121751026E-3</v>
      </c>
      <c r="M4863">
        <v>81</v>
      </c>
      <c r="N4863">
        <v>2</v>
      </c>
      <c r="O4863" s="24">
        <f t="shared" si="452"/>
        <v>2.4691358024691357E-2</v>
      </c>
      <c r="P4863" s="35">
        <f>VLOOKUP(E4863,'参数设置&amp;汇总'!O:X,10,0)</f>
        <v>1.2468322351748606E-2</v>
      </c>
      <c r="Q4863" s="37">
        <f t="shared" si="453"/>
        <v>2</v>
      </c>
      <c r="R4863">
        <v>0.85</v>
      </c>
      <c r="S4863" s="38">
        <f t="shared" si="454"/>
        <v>1.4</v>
      </c>
      <c r="T4863" s="9">
        <f t="shared" si="455"/>
        <v>0.60619999999999996</v>
      </c>
      <c r="V4863" s="11"/>
    </row>
    <row r="4864" spans="2:22" ht="18">
      <c r="B4864" t="s">
        <v>557</v>
      </c>
      <c r="C4864" t="s">
        <v>18</v>
      </c>
      <c r="D4864" t="str">
        <f>VLOOKUP(G4864,Sheet1!J:K,2,0)</f>
        <v>C</v>
      </c>
      <c r="E4864" t="str">
        <f t="shared" si="450"/>
        <v>C摄影</v>
      </c>
      <c r="F4864" t="str">
        <f>VLOOKUP(G4864,Sheet1!J:L,3,0)</f>
        <v>辽宁省</v>
      </c>
      <c r="G4864" t="s">
        <v>187</v>
      </c>
      <c r="H4864" s="2" t="str">
        <f>VLOOKUP(G4864,Sheet1!J:O,6,0)</f>
        <v>华北大区</v>
      </c>
      <c r="I4864">
        <v>623</v>
      </c>
      <c r="J4864">
        <v>3</v>
      </c>
      <c r="K4864" s="8">
        <f>VLOOKUP(C4864,'渗透率、续签率'!B:C,2,0)</f>
        <v>0.40500000000000003</v>
      </c>
      <c r="L4864" s="6">
        <f t="shared" si="451"/>
        <v>4.815409309791332E-3</v>
      </c>
      <c r="M4864">
        <v>137</v>
      </c>
      <c r="N4864">
        <v>2</v>
      </c>
      <c r="O4864" s="24">
        <f t="shared" si="452"/>
        <v>1.4598540145985401E-2</v>
      </c>
      <c r="P4864" s="35">
        <f>VLOOKUP(E4864,'参数设置&amp;汇总'!O:X,10,0)</f>
        <v>1.2468322351748606E-2</v>
      </c>
      <c r="Q4864" s="37">
        <f t="shared" si="453"/>
        <v>2</v>
      </c>
      <c r="R4864">
        <v>0.85</v>
      </c>
      <c r="S4864" s="38">
        <f t="shared" si="454"/>
        <v>1.4</v>
      </c>
      <c r="T4864" s="9">
        <f t="shared" si="455"/>
        <v>0.60619999999999996</v>
      </c>
      <c r="V4864" s="11"/>
    </row>
    <row r="4865" spans="2:22" ht="18">
      <c r="B4865" t="s">
        <v>557</v>
      </c>
      <c r="C4865" t="s">
        <v>18</v>
      </c>
      <c r="D4865" t="str">
        <f>VLOOKUP(G4865,Sheet1!J:K,2,0)</f>
        <v>C</v>
      </c>
      <c r="E4865" t="str">
        <f t="shared" si="450"/>
        <v>C摄影</v>
      </c>
      <c r="F4865" t="str">
        <f>VLOOKUP(G4865,Sheet1!J:L,3,0)</f>
        <v>甘肃省</v>
      </c>
      <c r="G4865" t="s">
        <v>188</v>
      </c>
      <c r="H4865" s="2" t="str">
        <f>VLOOKUP(G4865,Sheet1!J:O,6,0)</f>
        <v>华北大区</v>
      </c>
      <c r="I4865">
        <v>127</v>
      </c>
      <c r="J4865">
        <v>0</v>
      </c>
      <c r="K4865" s="8">
        <f>VLOOKUP(C4865,'渗透率、续签率'!B:C,2,0)</f>
        <v>0.40500000000000003</v>
      </c>
      <c r="L4865" s="6">
        <f t="shared" si="451"/>
        <v>0</v>
      </c>
      <c r="M4865">
        <v>25</v>
      </c>
      <c r="N4865">
        <v>0</v>
      </c>
      <c r="O4865" s="24">
        <f t="shared" si="452"/>
        <v>0</v>
      </c>
      <c r="P4865" s="35">
        <f>VLOOKUP(E4865,'参数设置&amp;汇总'!O:X,10,0)</f>
        <v>1.2468322351748606E-2</v>
      </c>
      <c r="Q4865" s="37">
        <f t="shared" si="453"/>
        <v>0.31170805879371516</v>
      </c>
      <c r="R4865">
        <v>0.85</v>
      </c>
      <c r="S4865" s="38">
        <f t="shared" si="454"/>
        <v>0.36671536328672372</v>
      </c>
      <c r="T4865" s="9">
        <f t="shared" si="455"/>
        <v>0.15878775230315137</v>
      </c>
      <c r="V4865" s="11"/>
    </row>
    <row r="4866" spans="2:22" ht="18">
      <c r="B4866" t="s">
        <v>557</v>
      </c>
      <c r="C4866" t="s">
        <v>18</v>
      </c>
      <c r="D4866" t="str">
        <f>VLOOKUP(G4866,Sheet1!J:K,2,0)</f>
        <v>B</v>
      </c>
      <c r="E4866" t="str">
        <f t="shared" si="450"/>
        <v>B摄影</v>
      </c>
      <c r="F4866" t="str">
        <f>VLOOKUP(G4866,Sheet1!J:L,3,0)</f>
        <v>天津市</v>
      </c>
      <c r="G4866" t="s">
        <v>69</v>
      </c>
      <c r="H4866" s="2" t="str">
        <f>VLOOKUP(G4866,Sheet1!J:O,6,0)</f>
        <v>华北大区</v>
      </c>
      <c r="I4866" s="1">
        <v>1092</v>
      </c>
      <c r="J4866">
        <v>7</v>
      </c>
      <c r="K4866" s="8">
        <f>VLOOKUP(C4866,'渗透率、续签率'!B:C,2,0)</f>
        <v>0.40500000000000003</v>
      </c>
      <c r="L4866" s="6">
        <f t="shared" si="451"/>
        <v>6.41025641025641E-3</v>
      </c>
      <c r="M4866">
        <v>367</v>
      </c>
      <c r="N4866">
        <v>7</v>
      </c>
      <c r="O4866" s="24">
        <f t="shared" si="452"/>
        <v>1.9073569482288829E-2</v>
      </c>
      <c r="P4866" s="35">
        <f>VLOOKUP(E4866,'参数设置&amp;汇总'!O:X,10,0)</f>
        <v>0.25</v>
      </c>
      <c r="Q4866" s="37">
        <f t="shared" si="453"/>
        <v>91.75</v>
      </c>
      <c r="R4866">
        <v>0.85</v>
      </c>
      <c r="S4866" s="38">
        <f t="shared" si="454"/>
        <v>104.60588235294118</v>
      </c>
      <c r="T4866" s="9">
        <f t="shared" si="455"/>
        <v>45.294347058823533</v>
      </c>
      <c r="V4866" s="11"/>
    </row>
    <row r="4867" spans="2:22" ht="18">
      <c r="B4867" t="s">
        <v>557</v>
      </c>
      <c r="C4867" t="s">
        <v>18</v>
      </c>
      <c r="D4867" t="str">
        <f>VLOOKUP(G4867,Sheet1!J:K,2,0)</f>
        <v>C</v>
      </c>
      <c r="E4867" t="str">
        <f t="shared" ref="E4867:E4930" si="456">D4867&amp;C4867</f>
        <v>C摄影</v>
      </c>
      <c r="F4867" t="str">
        <f>VLOOKUP(G4867,Sheet1!J:L,3,0)</f>
        <v>湖北省</v>
      </c>
      <c r="G4867" t="s">
        <v>189</v>
      </c>
      <c r="H4867" s="2" t="str">
        <f>VLOOKUP(G4867,Sheet1!J:O,6,0)</f>
        <v>华南大区</v>
      </c>
      <c r="I4867">
        <v>41</v>
      </c>
      <c r="J4867">
        <v>0</v>
      </c>
      <c r="K4867" s="8">
        <f>VLOOKUP(C4867,'渗透率、续签率'!B:C,2,0)</f>
        <v>0.40500000000000003</v>
      </c>
      <c r="L4867" s="6">
        <f t="shared" ref="L4867:L4930" si="457">J4867/I4867</f>
        <v>0</v>
      </c>
      <c r="M4867">
        <v>4</v>
      </c>
      <c r="N4867">
        <v>0</v>
      </c>
      <c r="O4867" s="24">
        <f t="shared" ref="O4867:O4930" si="458">N4867/M4867</f>
        <v>0</v>
      </c>
      <c r="P4867" s="35">
        <f>VLOOKUP(E4867,'参数设置&amp;汇总'!O:X,10,0)</f>
        <v>1.2468322351748606E-2</v>
      </c>
      <c r="Q4867" s="37">
        <f t="shared" ref="Q4867:Q4930" si="459">IF(P4867*M4867&gt;=N4867,M4867*P4867,N4867)</f>
        <v>4.9873289406994425E-2</v>
      </c>
      <c r="R4867">
        <v>0.85</v>
      </c>
      <c r="S4867" s="38">
        <f t="shared" ref="S4867:S4930" si="460">((1-K4867)*N4867+IF(Q4867-N4867&gt;0,Q4867-N4867,0))/R4867</f>
        <v>5.8674458125875795E-2</v>
      </c>
      <c r="T4867" s="9">
        <f t="shared" ref="T4867:T4930" si="461">S4867*0.433</f>
        <v>2.5406040368504218E-2</v>
      </c>
      <c r="V4867" s="11"/>
    </row>
    <row r="4868" spans="2:22" ht="18">
      <c r="B4868" t="s">
        <v>557</v>
      </c>
      <c r="C4868" t="s">
        <v>18</v>
      </c>
      <c r="D4868" t="str">
        <f>VLOOKUP(G4868,Sheet1!J:K,2,0)</f>
        <v>C</v>
      </c>
      <c r="E4868" t="str">
        <f t="shared" si="456"/>
        <v>C摄影</v>
      </c>
      <c r="F4868" t="str">
        <f>VLOOKUP(G4868,Sheet1!J:L,3,0)</f>
        <v>山西省</v>
      </c>
      <c r="G4868" t="s">
        <v>190</v>
      </c>
      <c r="H4868" s="2" t="str">
        <f>VLOOKUP(G4868,Sheet1!J:O,6,0)</f>
        <v>华北大区</v>
      </c>
      <c r="I4868">
        <v>669</v>
      </c>
      <c r="J4868">
        <v>2</v>
      </c>
      <c r="K4868" s="8">
        <f>VLOOKUP(C4868,'渗透率、续签率'!B:C,2,0)</f>
        <v>0.40500000000000003</v>
      </c>
      <c r="L4868" s="6">
        <f t="shared" si="457"/>
        <v>2.9895366218236174E-3</v>
      </c>
      <c r="M4868">
        <v>188</v>
      </c>
      <c r="N4868">
        <v>2</v>
      </c>
      <c r="O4868" s="24">
        <f t="shared" si="458"/>
        <v>1.0638297872340425E-2</v>
      </c>
      <c r="P4868" s="35">
        <f>VLOOKUP(E4868,'参数设置&amp;汇总'!O:X,10,0)</f>
        <v>1.2468322351748606E-2</v>
      </c>
      <c r="Q4868" s="37">
        <f t="shared" si="459"/>
        <v>2.3440446021287382</v>
      </c>
      <c r="R4868">
        <v>0.85</v>
      </c>
      <c r="S4868" s="38">
        <f t="shared" si="460"/>
        <v>1.8047583554455744</v>
      </c>
      <c r="T4868" s="9">
        <f t="shared" si="461"/>
        <v>0.78146036790793372</v>
      </c>
      <c r="V4868" s="11"/>
    </row>
    <row r="4869" spans="2:22" ht="18">
      <c r="B4869" t="s">
        <v>557</v>
      </c>
      <c r="C4869" t="s">
        <v>18</v>
      </c>
      <c r="D4869" t="str">
        <f>VLOOKUP(G4869,Sheet1!J:K,2,0)</f>
        <v>C</v>
      </c>
      <c r="E4869" t="str">
        <f t="shared" si="456"/>
        <v>C摄影</v>
      </c>
      <c r="F4869" t="str">
        <f>VLOOKUP(G4869,Sheet1!J:L,3,0)</f>
        <v>山东省</v>
      </c>
      <c r="G4869" t="s">
        <v>191</v>
      </c>
      <c r="H4869" s="2" t="str">
        <f>VLOOKUP(G4869,Sheet1!J:O,6,0)</f>
        <v>华北大区</v>
      </c>
      <c r="I4869">
        <v>324</v>
      </c>
      <c r="J4869">
        <v>0</v>
      </c>
      <c r="K4869" s="8">
        <f>VLOOKUP(C4869,'渗透率、续签率'!B:C,2,0)</f>
        <v>0.40500000000000003</v>
      </c>
      <c r="L4869" s="6">
        <f t="shared" si="457"/>
        <v>0</v>
      </c>
      <c r="M4869">
        <v>53</v>
      </c>
      <c r="N4869">
        <v>0</v>
      </c>
      <c r="O4869" s="24">
        <f t="shared" si="458"/>
        <v>0</v>
      </c>
      <c r="P4869" s="35">
        <f>VLOOKUP(E4869,'参数设置&amp;汇总'!O:X,10,0)</f>
        <v>1.2468322351748606E-2</v>
      </c>
      <c r="Q4869" s="37">
        <f t="shared" si="459"/>
        <v>0.66082108464267608</v>
      </c>
      <c r="R4869">
        <v>0.85</v>
      </c>
      <c r="S4869" s="38">
        <f t="shared" si="460"/>
        <v>0.77743657016785428</v>
      </c>
      <c r="T4869" s="9">
        <f t="shared" si="461"/>
        <v>0.3366300348826809</v>
      </c>
      <c r="V4869" s="11"/>
    </row>
    <row r="4870" spans="2:22" ht="18">
      <c r="B4870" t="s">
        <v>557</v>
      </c>
      <c r="C4870" t="s">
        <v>18</v>
      </c>
      <c r="D4870" t="str">
        <f>VLOOKUP(G4870,Sheet1!J:K,2,0)</f>
        <v>C</v>
      </c>
      <c r="E4870" t="str">
        <f t="shared" si="456"/>
        <v>C摄影</v>
      </c>
      <c r="F4870" t="str">
        <f>VLOOKUP(G4870,Sheet1!J:L,3,0)</f>
        <v>湖南省</v>
      </c>
      <c r="G4870" t="s">
        <v>192</v>
      </c>
      <c r="H4870" s="2" t="str">
        <f>VLOOKUP(G4870,Sheet1!J:O,6,0)</f>
        <v>华南大区</v>
      </c>
      <c r="I4870">
        <v>137</v>
      </c>
      <c r="J4870">
        <v>0</v>
      </c>
      <c r="K4870" s="8">
        <f>VLOOKUP(C4870,'渗透率、续签率'!B:C,2,0)</f>
        <v>0.40500000000000003</v>
      </c>
      <c r="L4870" s="6">
        <f t="shared" si="457"/>
        <v>0</v>
      </c>
      <c r="M4870">
        <v>9</v>
      </c>
      <c r="N4870">
        <v>0</v>
      </c>
      <c r="O4870" s="24">
        <f t="shared" si="458"/>
        <v>0</v>
      </c>
      <c r="P4870" s="35">
        <f>VLOOKUP(E4870,'参数设置&amp;汇总'!O:X,10,0)</f>
        <v>1.2468322351748606E-2</v>
      </c>
      <c r="Q4870" s="37">
        <f t="shared" si="459"/>
        <v>0.11221490116573746</v>
      </c>
      <c r="R4870">
        <v>0.85</v>
      </c>
      <c r="S4870" s="38">
        <f t="shared" si="460"/>
        <v>0.13201753078322054</v>
      </c>
      <c r="T4870" s="9">
        <f t="shared" si="461"/>
        <v>5.716359082913449E-2</v>
      </c>
      <c r="V4870" s="11"/>
    </row>
    <row r="4871" spans="2:22" ht="18">
      <c r="B4871" t="s">
        <v>557</v>
      </c>
      <c r="C4871" t="s">
        <v>18</v>
      </c>
      <c r="D4871" t="str">
        <f>VLOOKUP(G4871,Sheet1!J:K,2,0)</f>
        <v>C</v>
      </c>
      <c r="E4871" t="str">
        <f t="shared" si="456"/>
        <v>C摄影</v>
      </c>
      <c r="F4871" t="str">
        <f>VLOOKUP(G4871,Sheet1!J:L,3,0)</f>
        <v>湖北省</v>
      </c>
      <c r="G4871" t="s">
        <v>193</v>
      </c>
      <c r="H4871" s="2" t="str">
        <f>VLOOKUP(G4871,Sheet1!J:O,6,0)</f>
        <v>华南大区</v>
      </c>
      <c r="I4871">
        <v>163</v>
      </c>
      <c r="J4871">
        <v>0</v>
      </c>
      <c r="K4871" s="8">
        <f>VLOOKUP(C4871,'渗透率、续签率'!B:C,2,0)</f>
        <v>0.40500000000000003</v>
      </c>
      <c r="L4871" s="6">
        <f t="shared" si="457"/>
        <v>0</v>
      </c>
      <c r="M4871">
        <v>42</v>
      </c>
      <c r="N4871">
        <v>0</v>
      </c>
      <c r="O4871" s="24">
        <f t="shared" si="458"/>
        <v>0</v>
      </c>
      <c r="P4871" s="35">
        <f>VLOOKUP(E4871,'参数设置&amp;汇总'!O:X,10,0)</f>
        <v>1.2468322351748606E-2</v>
      </c>
      <c r="Q4871" s="37">
        <f t="shared" si="459"/>
        <v>0.52366953877344147</v>
      </c>
      <c r="R4871">
        <v>0.85</v>
      </c>
      <c r="S4871" s="38">
        <f t="shared" si="460"/>
        <v>0.61608181032169584</v>
      </c>
      <c r="T4871" s="9">
        <f t="shared" si="461"/>
        <v>0.2667634238692943</v>
      </c>
      <c r="V4871" s="11"/>
    </row>
    <row r="4872" spans="2:22" ht="18">
      <c r="B4872" t="s">
        <v>557</v>
      </c>
      <c r="C4872" t="s">
        <v>18</v>
      </c>
      <c r="D4872" t="str">
        <f>VLOOKUP(G4872,Sheet1!J:K,2,0)</f>
        <v>C</v>
      </c>
      <c r="E4872" t="str">
        <f t="shared" si="456"/>
        <v>C摄影</v>
      </c>
      <c r="F4872" t="str">
        <f>VLOOKUP(G4872,Sheet1!J:L,3,0)</f>
        <v>福建省</v>
      </c>
      <c r="G4872" t="s">
        <v>194</v>
      </c>
      <c r="H4872" s="2" t="str">
        <f>VLOOKUP(G4872,Sheet1!J:O,6,0)</f>
        <v>华南大区</v>
      </c>
      <c r="I4872">
        <v>200</v>
      </c>
      <c r="J4872">
        <v>0</v>
      </c>
      <c r="K4872" s="8">
        <f>VLOOKUP(C4872,'渗透率、续签率'!B:C,2,0)</f>
        <v>0.40500000000000003</v>
      </c>
      <c r="L4872" s="6">
        <f t="shared" si="457"/>
        <v>0</v>
      </c>
      <c r="M4872">
        <v>52</v>
      </c>
      <c r="N4872">
        <v>0</v>
      </c>
      <c r="O4872" s="24">
        <f t="shared" si="458"/>
        <v>0</v>
      </c>
      <c r="P4872" s="35">
        <f>VLOOKUP(E4872,'参数设置&amp;汇总'!O:X,10,0)</f>
        <v>1.2468322351748606E-2</v>
      </c>
      <c r="Q4872" s="37">
        <f t="shared" si="459"/>
        <v>0.64835276229092753</v>
      </c>
      <c r="R4872">
        <v>0.85</v>
      </c>
      <c r="S4872" s="38">
        <f t="shared" si="460"/>
        <v>0.76276795563638533</v>
      </c>
      <c r="T4872" s="9">
        <f t="shared" si="461"/>
        <v>0.33027852479055486</v>
      </c>
      <c r="V4872" s="11"/>
    </row>
    <row r="4873" spans="2:22" ht="18">
      <c r="B4873" t="s">
        <v>557</v>
      </c>
      <c r="C4873" t="s">
        <v>18</v>
      </c>
      <c r="D4873" t="str">
        <f>VLOOKUP(G4873,Sheet1!J:K,2,0)</f>
        <v>B</v>
      </c>
      <c r="E4873" t="str">
        <f t="shared" si="456"/>
        <v>B摄影</v>
      </c>
      <c r="F4873" t="str">
        <f>VLOOKUP(G4873,Sheet1!J:L,3,0)</f>
        <v>浙江省</v>
      </c>
      <c r="G4873" t="s">
        <v>70</v>
      </c>
      <c r="H4873" s="2" t="str">
        <f>VLOOKUP(G4873,Sheet1!J:O,6,0)</f>
        <v>华南大区</v>
      </c>
      <c r="I4873">
        <v>946</v>
      </c>
      <c r="J4873">
        <v>2</v>
      </c>
      <c r="K4873" s="8">
        <f>VLOOKUP(C4873,'渗透率、续签率'!B:C,2,0)</f>
        <v>0.40500000000000003</v>
      </c>
      <c r="L4873" s="6">
        <f t="shared" si="457"/>
        <v>2.1141649048625794E-3</v>
      </c>
      <c r="M4873">
        <v>305</v>
      </c>
      <c r="N4873">
        <v>2</v>
      </c>
      <c r="O4873" s="24">
        <f t="shared" si="458"/>
        <v>6.5573770491803279E-3</v>
      </c>
      <c r="P4873" s="35">
        <f>VLOOKUP(E4873,'参数设置&amp;汇总'!O:X,10,0)</f>
        <v>0.25</v>
      </c>
      <c r="Q4873" s="37">
        <f t="shared" si="459"/>
        <v>76.25</v>
      </c>
      <c r="R4873">
        <v>0.85</v>
      </c>
      <c r="S4873" s="38">
        <f t="shared" si="460"/>
        <v>88.752941176470586</v>
      </c>
      <c r="T4873" s="9">
        <f t="shared" si="461"/>
        <v>38.430023529411763</v>
      </c>
      <c r="U4873" s="1"/>
      <c r="V4873" s="11"/>
    </row>
    <row r="4874" spans="2:22" ht="18">
      <c r="B4874" t="s">
        <v>557</v>
      </c>
      <c r="C4874" t="s">
        <v>18</v>
      </c>
      <c r="D4874" t="str">
        <f>VLOOKUP(G4874,Sheet1!J:K,2,0)</f>
        <v>C</v>
      </c>
      <c r="E4874" t="str">
        <f t="shared" si="456"/>
        <v>C摄影</v>
      </c>
      <c r="F4874" t="str">
        <f>VLOOKUP(G4874,Sheet1!J:L,3,0)</f>
        <v>安徽省</v>
      </c>
      <c r="G4874" t="s">
        <v>195</v>
      </c>
      <c r="H4874" s="2" t="str">
        <f>VLOOKUP(G4874,Sheet1!J:O,6,0)</f>
        <v>华南大区</v>
      </c>
      <c r="I4874">
        <v>201</v>
      </c>
      <c r="J4874">
        <v>1</v>
      </c>
      <c r="K4874" s="8">
        <f>VLOOKUP(C4874,'渗透率、续签率'!B:C,2,0)</f>
        <v>0.40500000000000003</v>
      </c>
      <c r="L4874" s="6">
        <f t="shared" si="457"/>
        <v>4.9751243781094526E-3</v>
      </c>
      <c r="M4874">
        <v>38</v>
      </c>
      <c r="N4874">
        <v>1</v>
      </c>
      <c r="O4874" s="24">
        <f t="shared" si="458"/>
        <v>2.6315789473684209E-2</v>
      </c>
      <c r="P4874" s="35">
        <f>VLOOKUP(E4874,'参数设置&amp;汇总'!O:X,10,0)</f>
        <v>1.2468322351748606E-2</v>
      </c>
      <c r="Q4874" s="37">
        <f t="shared" si="459"/>
        <v>1</v>
      </c>
      <c r="R4874">
        <v>0.85</v>
      </c>
      <c r="S4874" s="38">
        <f t="shared" si="460"/>
        <v>0.7</v>
      </c>
      <c r="T4874" s="9">
        <f t="shared" si="461"/>
        <v>0.30309999999999998</v>
      </c>
      <c r="V4874" s="11"/>
    </row>
    <row r="4875" spans="2:22" ht="18">
      <c r="B4875" t="s">
        <v>557</v>
      </c>
      <c r="C4875" t="s">
        <v>18</v>
      </c>
      <c r="D4875" t="str">
        <f>VLOOKUP(G4875,Sheet1!J:K,2,0)</f>
        <v>C</v>
      </c>
      <c r="E4875" t="str">
        <f t="shared" si="456"/>
        <v>C摄影</v>
      </c>
      <c r="F4875" t="str">
        <f>VLOOKUP(G4875,Sheet1!J:L,3,0)</f>
        <v>陕西省</v>
      </c>
      <c r="G4875" t="s">
        <v>196</v>
      </c>
      <c r="H4875" s="2" t="str">
        <f>VLOOKUP(G4875,Sheet1!J:O,6,0)</f>
        <v>华北大区</v>
      </c>
      <c r="I4875">
        <v>111</v>
      </c>
      <c r="J4875">
        <v>0</v>
      </c>
      <c r="K4875" s="8">
        <f>VLOOKUP(C4875,'渗透率、续签率'!B:C,2,0)</f>
        <v>0.40500000000000003</v>
      </c>
      <c r="L4875" s="6">
        <f t="shared" si="457"/>
        <v>0</v>
      </c>
      <c r="M4875">
        <v>17</v>
      </c>
      <c r="N4875">
        <v>0</v>
      </c>
      <c r="O4875" s="24">
        <f t="shared" si="458"/>
        <v>0</v>
      </c>
      <c r="P4875" s="35">
        <f>VLOOKUP(E4875,'参数设置&amp;汇总'!O:X,10,0)</f>
        <v>1.2468322351748606E-2</v>
      </c>
      <c r="Q4875" s="37">
        <f t="shared" si="459"/>
        <v>0.21196147997972631</v>
      </c>
      <c r="R4875">
        <v>0.85</v>
      </c>
      <c r="S4875" s="38">
        <f t="shared" si="460"/>
        <v>0.24936644703497213</v>
      </c>
      <c r="T4875" s="9">
        <f t="shared" si="461"/>
        <v>0.10797567156614293</v>
      </c>
      <c r="V4875" s="11"/>
    </row>
    <row r="4876" spans="2:22" ht="18">
      <c r="B4876" t="s">
        <v>557</v>
      </c>
      <c r="C4876" t="s">
        <v>18</v>
      </c>
      <c r="D4876" t="str">
        <f>VLOOKUP(G4876,Sheet1!J:K,2,0)</f>
        <v>C</v>
      </c>
      <c r="E4876" t="str">
        <f t="shared" si="456"/>
        <v>C摄影</v>
      </c>
      <c r="F4876" t="str">
        <f>VLOOKUP(G4876,Sheet1!J:L,3,0)</f>
        <v>河南省</v>
      </c>
      <c r="G4876" t="s">
        <v>197</v>
      </c>
      <c r="H4876" s="2" t="str">
        <f>VLOOKUP(G4876,Sheet1!J:O,6,0)</f>
        <v>华北大区</v>
      </c>
      <c r="I4876">
        <v>359</v>
      </c>
      <c r="J4876">
        <v>0</v>
      </c>
      <c r="K4876" s="8">
        <f>VLOOKUP(C4876,'渗透率、续签率'!B:C,2,0)</f>
        <v>0.40500000000000003</v>
      </c>
      <c r="L4876" s="6">
        <f t="shared" si="457"/>
        <v>0</v>
      </c>
      <c r="M4876">
        <v>59</v>
      </c>
      <c r="N4876">
        <v>0</v>
      </c>
      <c r="O4876" s="24">
        <f t="shared" si="458"/>
        <v>0</v>
      </c>
      <c r="P4876" s="35">
        <f>VLOOKUP(E4876,'参数设置&amp;汇总'!O:X,10,0)</f>
        <v>1.2468322351748606E-2</v>
      </c>
      <c r="Q4876" s="37">
        <f t="shared" si="459"/>
        <v>0.73563101875316783</v>
      </c>
      <c r="R4876">
        <v>0.85</v>
      </c>
      <c r="S4876" s="38">
        <f t="shared" si="460"/>
        <v>0.86544825735666808</v>
      </c>
      <c r="T4876" s="9">
        <f t="shared" si="461"/>
        <v>0.37473909543543726</v>
      </c>
      <c r="V4876" s="11"/>
    </row>
    <row r="4877" spans="2:22" ht="18">
      <c r="B4877" t="s">
        <v>557</v>
      </c>
      <c r="C4877" t="s">
        <v>18</v>
      </c>
      <c r="D4877" t="str">
        <f>VLOOKUP(G4877,Sheet1!J:K,2,0)</f>
        <v>C</v>
      </c>
      <c r="E4877" t="str">
        <f t="shared" si="456"/>
        <v>C摄影</v>
      </c>
      <c r="F4877" t="str">
        <f>VLOOKUP(G4877,Sheet1!J:L,3,0)</f>
        <v>贵州省</v>
      </c>
      <c r="G4877" t="s">
        <v>198</v>
      </c>
      <c r="H4877" s="2" t="str">
        <f>VLOOKUP(G4877,Sheet1!J:O,6,0)</f>
        <v>华北大区</v>
      </c>
      <c r="I4877">
        <v>177</v>
      </c>
      <c r="J4877">
        <v>2</v>
      </c>
      <c r="K4877" s="8">
        <f>VLOOKUP(C4877,'渗透率、续签率'!B:C,2,0)</f>
        <v>0.40500000000000003</v>
      </c>
      <c r="L4877" s="6">
        <f t="shared" si="457"/>
        <v>1.1299435028248588E-2</v>
      </c>
      <c r="M4877">
        <v>34</v>
      </c>
      <c r="N4877">
        <v>1</v>
      </c>
      <c r="O4877" s="24">
        <f t="shared" si="458"/>
        <v>2.9411764705882353E-2</v>
      </c>
      <c r="P4877" s="35">
        <f>VLOOKUP(E4877,'参数设置&amp;汇总'!O:X,10,0)</f>
        <v>1.2468322351748606E-2</v>
      </c>
      <c r="Q4877" s="37">
        <f t="shared" si="459"/>
        <v>1</v>
      </c>
      <c r="R4877">
        <v>0.85</v>
      </c>
      <c r="S4877" s="38">
        <f t="shared" si="460"/>
        <v>0.7</v>
      </c>
      <c r="T4877" s="9">
        <f t="shared" si="461"/>
        <v>0.30309999999999998</v>
      </c>
      <c r="V4877" s="11"/>
    </row>
    <row r="4878" spans="2:22" ht="18">
      <c r="B4878" t="s">
        <v>557</v>
      </c>
      <c r="C4878" t="s">
        <v>18</v>
      </c>
      <c r="D4878" t="str">
        <f>VLOOKUP(G4878,Sheet1!J:K,2,0)</f>
        <v>C</v>
      </c>
      <c r="E4878" t="str">
        <f t="shared" si="456"/>
        <v>C摄影</v>
      </c>
      <c r="F4878" t="str">
        <f>VLOOKUP(G4878,Sheet1!J:L,3,0)</f>
        <v>海南省</v>
      </c>
      <c r="G4878" t="s">
        <v>199</v>
      </c>
      <c r="H4878" s="2" t="str">
        <f>VLOOKUP(G4878,Sheet1!J:O,6,0)</f>
        <v>华南大区</v>
      </c>
      <c r="I4878">
        <v>6</v>
      </c>
      <c r="J4878">
        <v>0</v>
      </c>
      <c r="K4878" s="8">
        <f>VLOOKUP(C4878,'渗透率、续签率'!B:C,2,0)</f>
        <v>0.40500000000000003</v>
      </c>
      <c r="L4878" s="6">
        <f t="shared" si="457"/>
        <v>0</v>
      </c>
      <c r="M4878">
        <v>0</v>
      </c>
      <c r="N4878">
        <v>0</v>
      </c>
      <c r="O4878" s="24" t="e">
        <f t="shared" si="458"/>
        <v>#DIV/0!</v>
      </c>
      <c r="P4878" s="35">
        <f>VLOOKUP(E4878,'参数设置&amp;汇总'!O:X,10,0)</f>
        <v>1.2468322351748606E-2</v>
      </c>
      <c r="Q4878" s="37">
        <f t="shared" si="459"/>
        <v>0</v>
      </c>
      <c r="R4878">
        <v>0.85</v>
      </c>
      <c r="S4878" s="38">
        <f t="shared" si="460"/>
        <v>0</v>
      </c>
      <c r="T4878" s="9">
        <f t="shared" si="461"/>
        <v>0</v>
      </c>
      <c r="V4878" s="11"/>
    </row>
    <row r="4879" spans="2:22" ht="18">
      <c r="B4879" t="s">
        <v>557</v>
      </c>
      <c r="C4879" t="s">
        <v>18</v>
      </c>
      <c r="D4879" t="str">
        <f>VLOOKUP(G4879,Sheet1!J:K,2,0)</f>
        <v>C</v>
      </c>
      <c r="E4879" t="str">
        <f t="shared" si="456"/>
        <v>C摄影</v>
      </c>
      <c r="F4879" t="str">
        <f>VLOOKUP(G4879,Sheet1!J:L,3,0)</f>
        <v>甘肃省</v>
      </c>
      <c r="G4879" t="s">
        <v>200</v>
      </c>
      <c r="H4879" s="2" t="str">
        <f>VLOOKUP(G4879,Sheet1!J:O,6,0)</f>
        <v>华北大区</v>
      </c>
      <c r="I4879">
        <v>109</v>
      </c>
      <c r="J4879">
        <v>0</v>
      </c>
      <c r="K4879" s="8">
        <f>VLOOKUP(C4879,'渗透率、续签率'!B:C,2,0)</f>
        <v>0.40500000000000003</v>
      </c>
      <c r="L4879" s="6">
        <f t="shared" si="457"/>
        <v>0</v>
      </c>
      <c r="M4879">
        <v>20</v>
      </c>
      <c r="N4879">
        <v>0</v>
      </c>
      <c r="O4879" s="24">
        <f t="shared" si="458"/>
        <v>0</v>
      </c>
      <c r="P4879" s="35">
        <f>VLOOKUP(E4879,'参数设置&amp;汇总'!O:X,10,0)</f>
        <v>1.2468322351748606E-2</v>
      </c>
      <c r="Q4879" s="37">
        <f t="shared" si="459"/>
        <v>0.24936644703497213</v>
      </c>
      <c r="R4879">
        <v>0.85</v>
      </c>
      <c r="S4879" s="38">
        <f t="shared" si="460"/>
        <v>0.29337229062937897</v>
      </c>
      <c r="T4879" s="9">
        <f t="shared" si="461"/>
        <v>0.12703020184252109</v>
      </c>
      <c r="V4879" s="11"/>
    </row>
    <row r="4880" spans="2:22" ht="18">
      <c r="B4880" t="s">
        <v>557</v>
      </c>
      <c r="C4880" t="s">
        <v>18</v>
      </c>
      <c r="D4880" t="str">
        <f>VLOOKUP(G4880,Sheet1!J:K,2,0)</f>
        <v>C</v>
      </c>
      <c r="E4880" t="str">
        <f t="shared" si="456"/>
        <v>C摄影</v>
      </c>
      <c r="F4880" t="str">
        <f>VLOOKUP(G4880,Sheet1!J:L,3,0)</f>
        <v>四川省</v>
      </c>
      <c r="G4880" t="s">
        <v>201</v>
      </c>
      <c r="H4880" s="2" t="str">
        <f>VLOOKUP(G4880,Sheet1!J:O,6,0)</f>
        <v>华北大区</v>
      </c>
      <c r="I4880">
        <v>229</v>
      </c>
      <c r="J4880">
        <v>1</v>
      </c>
      <c r="K4880" s="8">
        <f>VLOOKUP(C4880,'渗透率、续签率'!B:C,2,0)</f>
        <v>0.40500000000000003</v>
      </c>
      <c r="L4880" s="6">
        <f t="shared" si="457"/>
        <v>4.3668122270742356E-3</v>
      </c>
      <c r="M4880">
        <v>34</v>
      </c>
      <c r="N4880">
        <v>1</v>
      </c>
      <c r="O4880" s="24">
        <f t="shared" si="458"/>
        <v>2.9411764705882353E-2</v>
      </c>
      <c r="P4880" s="35">
        <f>VLOOKUP(E4880,'参数设置&amp;汇总'!O:X,10,0)</f>
        <v>1.2468322351748606E-2</v>
      </c>
      <c r="Q4880" s="37">
        <f t="shared" si="459"/>
        <v>1</v>
      </c>
      <c r="R4880">
        <v>0.85</v>
      </c>
      <c r="S4880" s="38">
        <f t="shared" si="460"/>
        <v>0.7</v>
      </c>
      <c r="T4880" s="9">
        <f t="shared" si="461"/>
        <v>0.30309999999999998</v>
      </c>
      <c r="V4880" s="11"/>
    </row>
    <row r="4881" spans="2:22" ht="18">
      <c r="B4881" t="s">
        <v>557</v>
      </c>
      <c r="C4881" t="s">
        <v>18</v>
      </c>
      <c r="D4881" t="str">
        <f>VLOOKUP(G4881,Sheet1!J:K,2,0)</f>
        <v>C</v>
      </c>
      <c r="E4881" t="str">
        <f t="shared" si="456"/>
        <v>C摄影</v>
      </c>
      <c r="F4881" t="str">
        <f>VLOOKUP(G4881,Sheet1!J:L,3,0)</f>
        <v>湖北省</v>
      </c>
      <c r="G4881" t="s">
        <v>202</v>
      </c>
      <c r="H4881" s="2" t="str">
        <f>VLOOKUP(G4881,Sheet1!J:O,6,0)</f>
        <v>华南大区</v>
      </c>
      <c r="I4881">
        <v>212</v>
      </c>
      <c r="J4881">
        <v>0</v>
      </c>
      <c r="K4881" s="8">
        <f>VLOOKUP(C4881,'渗透率、续签率'!B:C,2,0)</f>
        <v>0.40500000000000003</v>
      </c>
      <c r="L4881" s="6">
        <f t="shared" si="457"/>
        <v>0</v>
      </c>
      <c r="M4881">
        <v>50</v>
      </c>
      <c r="N4881">
        <v>0</v>
      </c>
      <c r="O4881" s="24">
        <f t="shared" si="458"/>
        <v>0</v>
      </c>
      <c r="P4881" s="35">
        <f>VLOOKUP(E4881,'参数设置&amp;汇总'!O:X,10,0)</f>
        <v>1.2468322351748606E-2</v>
      </c>
      <c r="Q4881" s="37">
        <f t="shared" si="459"/>
        <v>0.62341611758743032</v>
      </c>
      <c r="R4881">
        <v>0.85</v>
      </c>
      <c r="S4881" s="38">
        <f t="shared" si="460"/>
        <v>0.73343072657344743</v>
      </c>
      <c r="T4881" s="9">
        <f t="shared" si="461"/>
        <v>0.31757550460630274</v>
      </c>
      <c r="V4881" s="11"/>
    </row>
    <row r="4882" spans="2:22" ht="18">
      <c r="B4882" t="s">
        <v>557</v>
      </c>
      <c r="C4882" t="s">
        <v>18</v>
      </c>
      <c r="D4882" t="str">
        <f>VLOOKUP(G4882,Sheet1!J:K,2,0)</f>
        <v>C</v>
      </c>
      <c r="E4882" t="str">
        <f t="shared" si="456"/>
        <v>C摄影</v>
      </c>
      <c r="F4882" t="str">
        <f>VLOOKUP(G4882,Sheet1!J:L,3,0)</f>
        <v>江西省</v>
      </c>
      <c r="G4882" t="s">
        <v>203</v>
      </c>
      <c r="H4882" s="2" t="str">
        <f>VLOOKUP(G4882,Sheet1!J:O,6,0)</f>
        <v>华南大区</v>
      </c>
      <c r="I4882">
        <v>237</v>
      </c>
      <c r="J4882">
        <v>0</v>
      </c>
      <c r="K4882" s="8">
        <f>VLOOKUP(C4882,'渗透率、续签率'!B:C,2,0)</f>
        <v>0.40500000000000003</v>
      </c>
      <c r="L4882" s="6">
        <f t="shared" si="457"/>
        <v>0</v>
      </c>
      <c r="M4882">
        <v>55</v>
      </c>
      <c r="N4882">
        <v>0</v>
      </c>
      <c r="O4882" s="24">
        <f t="shared" si="458"/>
        <v>0</v>
      </c>
      <c r="P4882" s="35">
        <f>VLOOKUP(E4882,'参数设置&amp;汇总'!O:X,10,0)</f>
        <v>1.2468322351748606E-2</v>
      </c>
      <c r="Q4882" s="37">
        <f t="shared" si="459"/>
        <v>0.68575772934617341</v>
      </c>
      <c r="R4882">
        <v>0.85</v>
      </c>
      <c r="S4882" s="38">
        <f t="shared" si="460"/>
        <v>0.80677379923079229</v>
      </c>
      <c r="T4882" s="9">
        <f t="shared" si="461"/>
        <v>0.34933305506693307</v>
      </c>
      <c r="V4882" s="11"/>
    </row>
    <row r="4883" spans="2:22" ht="18">
      <c r="B4883" t="s">
        <v>557</v>
      </c>
      <c r="C4883" t="s">
        <v>18</v>
      </c>
      <c r="D4883" t="str">
        <f>VLOOKUP(G4883,Sheet1!J:K,2,0)</f>
        <v>C</v>
      </c>
      <c r="E4883" t="str">
        <f t="shared" si="456"/>
        <v>C摄影</v>
      </c>
      <c r="F4883" t="str">
        <f>VLOOKUP(G4883,Sheet1!J:L,3,0)</f>
        <v>陕西省</v>
      </c>
      <c r="G4883" t="s">
        <v>204</v>
      </c>
      <c r="H4883" s="2" t="str">
        <f>VLOOKUP(G4883,Sheet1!J:O,6,0)</f>
        <v>华北大区</v>
      </c>
      <c r="I4883">
        <v>188</v>
      </c>
      <c r="J4883">
        <v>0</v>
      </c>
      <c r="K4883" s="8">
        <f>VLOOKUP(C4883,'渗透率、续签率'!B:C,2,0)</f>
        <v>0.40500000000000003</v>
      </c>
      <c r="L4883" s="6">
        <f t="shared" si="457"/>
        <v>0</v>
      </c>
      <c r="M4883">
        <v>24</v>
      </c>
      <c r="N4883">
        <v>0</v>
      </c>
      <c r="O4883" s="24">
        <f t="shared" si="458"/>
        <v>0</v>
      </c>
      <c r="P4883" s="35">
        <f>VLOOKUP(E4883,'参数设置&amp;汇总'!O:X,10,0)</f>
        <v>1.2468322351748606E-2</v>
      </c>
      <c r="Q4883" s="37">
        <f t="shared" si="459"/>
        <v>0.29923973644196655</v>
      </c>
      <c r="R4883">
        <v>0.85</v>
      </c>
      <c r="S4883" s="38">
        <f t="shared" si="460"/>
        <v>0.35204674875525477</v>
      </c>
      <c r="T4883" s="9">
        <f t="shared" si="461"/>
        <v>0.15243624221102531</v>
      </c>
      <c r="V4883" s="11"/>
    </row>
    <row r="4884" spans="2:22" ht="18">
      <c r="B4884" t="s">
        <v>557</v>
      </c>
      <c r="C4884" t="s">
        <v>18</v>
      </c>
      <c r="D4884" t="str">
        <f>VLOOKUP(G4884,Sheet1!J:K,2,0)</f>
        <v>C</v>
      </c>
      <c r="E4884" t="str">
        <f t="shared" si="456"/>
        <v>C摄影</v>
      </c>
      <c r="F4884" t="str">
        <f>VLOOKUP(G4884,Sheet1!J:L,3,0)</f>
        <v>安徽省</v>
      </c>
      <c r="G4884" t="s">
        <v>205</v>
      </c>
      <c r="H4884" s="2" t="str">
        <f>VLOOKUP(G4884,Sheet1!J:O,6,0)</f>
        <v>华南大区</v>
      </c>
      <c r="I4884">
        <v>163</v>
      </c>
      <c r="J4884">
        <v>0</v>
      </c>
      <c r="K4884" s="8">
        <f>VLOOKUP(C4884,'渗透率、续签率'!B:C,2,0)</f>
        <v>0.40500000000000003</v>
      </c>
      <c r="L4884" s="6">
        <f t="shared" si="457"/>
        <v>0</v>
      </c>
      <c r="M4884">
        <v>34</v>
      </c>
      <c r="N4884">
        <v>0</v>
      </c>
      <c r="O4884" s="24">
        <f t="shared" si="458"/>
        <v>0</v>
      </c>
      <c r="P4884" s="35">
        <f>VLOOKUP(E4884,'参数设置&amp;汇总'!O:X,10,0)</f>
        <v>1.2468322351748606E-2</v>
      </c>
      <c r="Q4884" s="37">
        <f t="shared" si="459"/>
        <v>0.42392295995945262</v>
      </c>
      <c r="R4884">
        <v>0.85</v>
      </c>
      <c r="S4884" s="38">
        <f t="shared" si="460"/>
        <v>0.49873289406994425</v>
      </c>
      <c r="T4884" s="9">
        <f t="shared" si="461"/>
        <v>0.21595134313228587</v>
      </c>
      <c r="U4884" s="1"/>
      <c r="V4884" s="11"/>
    </row>
    <row r="4885" spans="2:22" ht="18">
      <c r="B4885" t="s">
        <v>557</v>
      </c>
      <c r="C4885" t="s">
        <v>18</v>
      </c>
      <c r="D4885" t="str">
        <f>VLOOKUP(G4885,Sheet1!J:K,2,0)</f>
        <v>C</v>
      </c>
      <c r="E4885" t="str">
        <f t="shared" si="456"/>
        <v>C摄影</v>
      </c>
      <c r="F4885" t="str">
        <f>VLOOKUP(G4885,Sheet1!J:L,3,0)</f>
        <v>安徽省</v>
      </c>
      <c r="G4885" t="s">
        <v>206</v>
      </c>
      <c r="H4885" s="2" t="str">
        <f>VLOOKUP(G4885,Sheet1!J:O,6,0)</f>
        <v>华南大区</v>
      </c>
      <c r="I4885">
        <v>307</v>
      </c>
      <c r="J4885">
        <v>0</v>
      </c>
      <c r="K4885" s="8">
        <f>VLOOKUP(C4885,'渗透率、续签率'!B:C,2,0)</f>
        <v>0.40500000000000003</v>
      </c>
      <c r="L4885" s="6">
        <f t="shared" si="457"/>
        <v>0</v>
      </c>
      <c r="M4885">
        <v>52</v>
      </c>
      <c r="N4885">
        <v>0</v>
      </c>
      <c r="O4885" s="24">
        <f t="shared" si="458"/>
        <v>0</v>
      </c>
      <c r="P4885" s="35">
        <f>VLOOKUP(E4885,'参数设置&amp;汇总'!O:X,10,0)</f>
        <v>1.2468322351748606E-2</v>
      </c>
      <c r="Q4885" s="37">
        <f t="shared" si="459"/>
        <v>0.64835276229092753</v>
      </c>
      <c r="R4885">
        <v>0.85</v>
      </c>
      <c r="S4885" s="38">
        <f t="shared" si="460"/>
        <v>0.76276795563638533</v>
      </c>
      <c r="T4885" s="9">
        <f t="shared" si="461"/>
        <v>0.33027852479055486</v>
      </c>
      <c r="V4885" s="11"/>
    </row>
    <row r="4886" spans="2:22" ht="18">
      <c r="B4886" t="s">
        <v>557</v>
      </c>
      <c r="C4886" t="s">
        <v>18</v>
      </c>
      <c r="D4886" t="str">
        <f>VLOOKUP(G4886,Sheet1!J:K,2,0)</f>
        <v>C</v>
      </c>
      <c r="E4886" t="str">
        <f t="shared" si="456"/>
        <v>C摄影</v>
      </c>
      <c r="F4886" t="str">
        <f>VLOOKUP(G4886,Sheet1!J:L,3,0)</f>
        <v>江苏省</v>
      </c>
      <c r="G4886" t="s">
        <v>207</v>
      </c>
      <c r="H4886" s="2" t="str">
        <f>VLOOKUP(G4886,Sheet1!J:O,6,0)</f>
        <v>华北大区</v>
      </c>
      <c r="I4886">
        <v>308</v>
      </c>
      <c r="J4886">
        <v>0</v>
      </c>
      <c r="K4886" s="8">
        <f>VLOOKUP(C4886,'渗透率、续签率'!B:C,2,0)</f>
        <v>0.40500000000000003</v>
      </c>
      <c r="L4886" s="6">
        <f t="shared" si="457"/>
        <v>0</v>
      </c>
      <c r="M4886">
        <v>35</v>
      </c>
      <c r="N4886">
        <v>0</v>
      </c>
      <c r="O4886" s="24">
        <f t="shared" si="458"/>
        <v>0</v>
      </c>
      <c r="P4886" s="35">
        <f>VLOOKUP(E4886,'参数设置&amp;汇总'!O:X,10,0)</f>
        <v>1.2468322351748606E-2</v>
      </c>
      <c r="Q4886" s="37">
        <f t="shared" si="459"/>
        <v>0.43639128231120122</v>
      </c>
      <c r="R4886">
        <v>0.85</v>
      </c>
      <c r="S4886" s="38">
        <f t="shared" si="460"/>
        <v>0.5134015086014132</v>
      </c>
      <c r="T4886" s="9">
        <f t="shared" si="461"/>
        <v>0.22230285322441193</v>
      </c>
      <c r="V4886" s="11"/>
    </row>
    <row r="4887" spans="2:22" ht="18">
      <c r="B4887" t="s">
        <v>557</v>
      </c>
      <c r="C4887" t="s">
        <v>18</v>
      </c>
      <c r="D4887" t="str">
        <f>VLOOKUP(G4887,Sheet1!J:K,2,0)</f>
        <v>C</v>
      </c>
      <c r="E4887" t="str">
        <f t="shared" si="456"/>
        <v>C摄影</v>
      </c>
      <c r="F4887" t="str">
        <f>VLOOKUP(G4887,Sheet1!J:L,3,0)</f>
        <v>海南省</v>
      </c>
      <c r="G4887" t="s">
        <v>208</v>
      </c>
      <c r="H4887" s="2" t="str">
        <f>VLOOKUP(G4887,Sheet1!J:O,6,0)</f>
        <v>华南大区</v>
      </c>
      <c r="I4887">
        <v>3</v>
      </c>
      <c r="J4887">
        <v>0</v>
      </c>
      <c r="K4887" s="8">
        <f>VLOOKUP(C4887,'渗透率、续签率'!B:C,2,0)</f>
        <v>0.40500000000000003</v>
      </c>
      <c r="L4887" s="6">
        <f t="shared" si="457"/>
        <v>0</v>
      </c>
      <c r="M4887">
        <v>0</v>
      </c>
      <c r="N4887">
        <v>0</v>
      </c>
      <c r="O4887" s="24" t="e">
        <f t="shared" si="458"/>
        <v>#DIV/0!</v>
      </c>
      <c r="P4887" s="35">
        <f>VLOOKUP(E4887,'参数设置&amp;汇总'!O:X,10,0)</f>
        <v>1.2468322351748606E-2</v>
      </c>
      <c r="Q4887" s="37">
        <f t="shared" si="459"/>
        <v>0</v>
      </c>
      <c r="R4887">
        <v>0.85</v>
      </c>
      <c r="S4887" s="38">
        <f t="shared" si="460"/>
        <v>0</v>
      </c>
      <c r="T4887" s="9">
        <f t="shared" si="461"/>
        <v>0</v>
      </c>
      <c r="V4887" s="11"/>
    </row>
    <row r="4888" spans="2:22" ht="18">
      <c r="B4888" t="s">
        <v>557</v>
      </c>
      <c r="C4888" t="s">
        <v>18</v>
      </c>
      <c r="D4888" t="str">
        <f>VLOOKUP(G4888,Sheet1!J:K,2,0)</f>
        <v>C</v>
      </c>
      <c r="E4888" t="str">
        <f t="shared" si="456"/>
        <v>C摄影</v>
      </c>
      <c r="F4888" t="str">
        <f>VLOOKUP(G4888,Sheet1!J:L,3,0)</f>
        <v>西藏自治区</v>
      </c>
      <c r="G4888" t="s">
        <v>210</v>
      </c>
      <c r="H4888" s="2">
        <f>VLOOKUP(G4888,Sheet1!J:O,6,0)</f>
        <v>0</v>
      </c>
      <c r="I4888">
        <v>7</v>
      </c>
      <c r="J4888">
        <v>0</v>
      </c>
      <c r="K4888" s="8">
        <f>VLOOKUP(C4888,'渗透率、续签率'!B:C,2,0)</f>
        <v>0.40500000000000003</v>
      </c>
      <c r="L4888" s="6">
        <f t="shared" si="457"/>
        <v>0</v>
      </c>
      <c r="M4888">
        <v>0</v>
      </c>
      <c r="N4888">
        <v>0</v>
      </c>
      <c r="O4888" s="24" t="e">
        <f t="shared" si="458"/>
        <v>#DIV/0!</v>
      </c>
      <c r="P4888" s="35">
        <f>VLOOKUP(E4888,'参数设置&amp;汇总'!O:X,10,0)</f>
        <v>1.2468322351748606E-2</v>
      </c>
      <c r="Q4888" s="37">
        <f t="shared" si="459"/>
        <v>0</v>
      </c>
      <c r="R4888">
        <v>0.85</v>
      </c>
      <c r="S4888" s="38">
        <f t="shared" si="460"/>
        <v>0</v>
      </c>
      <c r="T4888" s="9">
        <f t="shared" si="461"/>
        <v>0</v>
      </c>
      <c r="V4888" s="11"/>
    </row>
    <row r="4889" spans="2:22" ht="18">
      <c r="B4889" t="s">
        <v>557</v>
      </c>
      <c r="C4889" t="s">
        <v>18</v>
      </c>
      <c r="D4889" t="str">
        <f>VLOOKUP(G4889,Sheet1!J:K,2,0)</f>
        <v>C</v>
      </c>
      <c r="E4889" t="str">
        <f t="shared" si="456"/>
        <v>C摄影</v>
      </c>
      <c r="F4889" t="str">
        <f>VLOOKUP(G4889,Sheet1!J:L,3,0)</f>
        <v>湖南省</v>
      </c>
      <c r="G4889" t="s">
        <v>211</v>
      </c>
      <c r="H4889" s="2" t="str">
        <f>VLOOKUP(G4889,Sheet1!J:O,6,0)</f>
        <v>华南大区</v>
      </c>
      <c r="I4889">
        <v>184</v>
      </c>
      <c r="J4889">
        <v>1</v>
      </c>
      <c r="K4889" s="8">
        <f>VLOOKUP(C4889,'渗透率、续签率'!B:C,2,0)</f>
        <v>0.40500000000000003</v>
      </c>
      <c r="L4889" s="6">
        <f t="shared" si="457"/>
        <v>5.434782608695652E-3</v>
      </c>
      <c r="M4889">
        <v>22</v>
      </c>
      <c r="N4889">
        <v>1</v>
      </c>
      <c r="O4889" s="24">
        <f t="shared" si="458"/>
        <v>4.5454545454545456E-2</v>
      </c>
      <c r="P4889" s="35">
        <f>VLOOKUP(E4889,'参数设置&amp;汇总'!O:X,10,0)</f>
        <v>1.2468322351748606E-2</v>
      </c>
      <c r="Q4889" s="37">
        <f t="shared" si="459"/>
        <v>1</v>
      </c>
      <c r="R4889">
        <v>0.85</v>
      </c>
      <c r="S4889" s="38">
        <f t="shared" si="460"/>
        <v>0.7</v>
      </c>
      <c r="T4889" s="9">
        <f t="shared" si="461"/>
        <v>0.30309999999999998</v>
      </c>
      <c r="V4889" s="11"/>
    </row>
    <row r="4890" spans="2:22" ht="18">
      <c r="B4890" t="s">
        <v>557</v>
      </c>
      <c r="C4890" t="s">
        <v>18</v>
      </c>
      <c r="D4890" t="str">
        <f>VLOOKUP(G4890,Sheet1!J:K,2,0)</f>
        <v>C</v>
      </c>
      <c r="E4890" t="str">
        <f t="shared" si="456"/>
        <v>C摄影</v>
      </c>
      <c r="F4890" t="str">
        <f>VLOOKUP(G4890,Sheet1!J:L,3,0)</f>
        <v>广西壮族自治区</v>
      </c>
      <c r="G4890" t="s">
        <v>212</v>
      </c>
      <c r="H4890" s="2" t="str">
        <f>VLOOKUP(G4890,Sheet1!J:O,6,0)</f>
        <v>华南大区</v>
      </c>
      <c r="I4890">
        <v>101</v>
      </c>
      <c r="J4890">
        <v>0</v>
      </c>
      <c r="K4890" s="8">
        <f>VLOOKUP(C4890,'渗透率、续签率'!B:C,2,0)</f>
        <v>0.40500000000000003</v>
      </c>
      <c r="L4890" s="6">
        <f t="shared" si="457"/>
        <v>0</v>
      </c>
      <c r="M4890">
        <v>26</v>
      </c>
      <c r="N4890">
        <v>0</v>
      </c>
      <c r="O4890" s="24">
        <f t="shared" si="458"/>
        <v>0</v>
      </c>
      <c r="P4890" s="35">
        <f>VLOOKUP(E4890,'参数设置&amp;汇总'!O:X,10,0)</f>
        <v>1.2468322351748606E-2</v>
      </c>
      <c r="Q4890" s="37">
        <f t="shared" si="459"/>
        <v>0.32417638114546377</v>
      </c>
      <c r="R4890">
        <v>0.85</v>
      </c>
      <c r="S4890" s="38">
        <f t="shared" si="460"/>
        <v>0.38138397781819267</v>
      </c>
      <c r="T4890" s="9">
        <f t="shared" si="461"/>
        <v>0.16513926239527743</v>
      </c>
      <c r="V4890" s="11"/>
    </row>
    <row r="4891" spans="2:22" ht="18">
      <c r="B4891" t="s">
        <v>557</v>
      </c>
      <c r="C4891" t="s">
        <v>18</v>
      </c>
      <c r="D4891" t="str">
        <f>VLOOKUP(G4891,Sheet1!J:K,2,0)</f>
        <v>C</v>
      </c>
      <c r="E4891" t="str">
        <f t="shared" si="456"/>
        <v>C摄影</v>
      </c>
      <c r="F4891" t="str">
        <f>VLOOKUP(G4891,Sheet1!J:L,3,0)</f>
        <v>四川省</v>
      </c>
      <c r="G4891" t="s">
        <v>213</v>
      </c>
      <c r="H4891" s="2" t="str">
        <f>VLOOKUP(G4891,Sheet1!J:O,6,0)</f>
        <v>华北大区</v>
      </c>
      <c r="I4891">
        <v>80</v>
      </c>
      <c r="J4891">
        <v>1</v>
      </c>
      <c r="K4891" s="8">
        <f>VLOOKUP(C4891,'渗透率、续签率'!B:C,2,0)</f>
        <v>0.40500000000000003</v>
      </c>
      <c r="L4891" s="6">
        <f t="shared" si="457"/>
        <v>1.2500000000000001E-2</v>
      </c>
      <c r="M4891">
        <v>22</v>
      </c>
      <c r="N4891">
        <v>0</v>
      </c>
      <c r="O4891" s="24">
        <f t="shared" si="458"/>
        <v>0</v>
      </c>
      <c r="P4891" s="35">
        <f>VLOOKUP(E4891,'参数设置&amp;汇总'!O:X,10,0)</f>
        <v>1.2468322351748606E-2</v>
      </c>
      <c r="Q4891" s="37">
        <f t="shared" si="459"/>
        <v>0.27430309173846934</v>
      </c>
      <c r="R4891">
        <v>0.85</v>
      </c>
      <c r="S4891" s="38">
        <f t="shared" si="460"/>
        <v>0.32270951969231687</v>
      </c>
      <c r="T4891" s="9">
        <f t="shared" si="461"/>
        <v>0.13973322202677321</v>
      </c>
      <c r="V4891" s="11"/>
    </row>
    <row r="4892" spans="2:22" ht="18">
      <c r="B4892" t="s">
        <v>557</v>
      </c>
      <c r="C4892" t="s">
        <v>18</v>
      </c>
      <c r="D4892" t="str">
        <f>VLOOKUP(G4892,Sheet1!J:K,2,0)</f>
        <v>C</v>
      </c>
      <c r="E4892" t="str">
        <f t="shared" si="456"/>
        <v>C摄影</v>
      </c>
      <c r="F4892" t="str">
        <f>VLOOKUP(G4892,Sheet1!J:L,3,0)</f>
        <v>内蒙古自治区</v>
      </c>
      <c r="G4892" t="s">
        <v>214</v>
      </c>
      <c r="H4892" s="2" t="str">
        <f>VLOOKUP(G4892,Sheet1!J:O,6,0)</f>
        <v>华北大区</v>
      </c>
      <c r="I4892">
        <v>143</v>
      </c>
      <c r="J4892">
        <v>0</v>
      </c>
      <c r="K4892" s="8">
        <f>VLOOKUP(C4892,'渗透率、续签率'!B:C,2,0)</f>
        <v>0.40500000000000003</v>
      </c>
      <c r="L4892" s="6">
        <f t="shared" si="457"/>
        <v>0</v>
      </c>
      <c r="M4892">
        <v>14</v>
      </c>
      <c r="N4892">
        <v>0</v>
      </c>
      <c r="O4892" s="24">
        <f t="shared" si="458"/>
        <v>0</v>
      </c>
      <c r="P4892" s="35">
        <f>VLOOKUP(E4892,'参数设置&amp;汇总'!O:X,10,0)</f>
        <v>1.2468322351748606E-2</v>
      </c>
      <c r="Q4892" s="37">
        <f t="shared" si="459"/>
        <v>0.17455651292448049</v>
      </c>
      <c r="R4892">
        <v>0.85</v>
      </c>
      <c r="S4892" s="38">
        <f t="shared" si="460"/>
        <v>0.20536060344056528</v>
      </c>
      <c r="T4892" s="9">
        <f t="shared" si="461"/>
        <v>8.8921141289764763E-2</v>
      </c>
      <c r="U4892" s="1"/>
      <c r="V4892" s="11"/>
    </row>
    <row r="4893" spans="2:22" ht="18">
      <c r="B4893" t="s">
        <v>557</v>
      </c>
      <c r="C4893" t="s">
        <v>18</v>
      </c>
      <c r="D4893" t="str">
        <f>VLOOKUP(G4893,Sheet1!J:K,2,0)</f>
        <v>C</v>
      </c>
      <c r="E4893" t="str">
        <f t="shared" si="456"/>
        <v>C摄影</v>
      </c>
      <c r="F4893" t="str">
        <f>VLOOKUP(G4893,Sheet1!J:L,3,0)</f>
        <v>新疆维吾尔自治区</v>
      </c>
      <c r="G4893" t="s">
        <v>215</v>
      </c>
      <c r="H4893" s="2" t="str">
        <f>VLOOKUP(G4893,Sheet1!J:O,6,0)</f>
        <v>华北大区</v>
      </c>
      <c r="I4893">
        <v>101</v>
      </c>
      <c r="J4893">
        <v>0</v>
      </c>
      <c r="K4893" s="8">
        <f>VLOOKUP(C4893,'渗透率、续签率'!B:C,2,0)</f>
        <v>0.40500000000000003</v>
      </c>
      <c r="L4893" s="6">
        <f t="shared" si="457"/>
        <v>0</v>
      </c>
      <c r="M4893">
        <v>29</v>
      </c>
      <c r="N4893">
        <v>0</v>
      </c>
      <c r="O4893" s="24">
        <f t="shared" si="458"/>
        <v>0</v>
      </c>
      <c r="P4893" s="35">
        <f>VLOOKUP(E4893,'参数设置&amp;汇总'!O:X,10,0)</f>
        <v>1.2468322351748606E-2</v>
      </c>
      <c r="Q4893" s="37">
        <f t="shared" si="459"/>
        <v>0.36158134820070958</v>
      </c>
      <c r="R4893">
        <v>0.85</v>
      </c>
      <c r="S4893" s="38">
        <f t="shared" si="460"/>
        <v>0.42538982141259951</v>
      </c>
      <c r="T4893" s="9">
        <f t="shared" si="461"/>
        <v>0.18419379267165559</v>
      </c>
    </row>
    <row r="4894" spans="2:22" ht="18">
      <c r="B4894" t="s">
        <v>557</v>
      </c>
      <c r="C4894" t="s">
        <v>18</v>
      </c>
      <c r="D4894" t="str">
        <f>VLOOKUP(G4894,Sheet1!J:K,2,0)</f>
        <v>C</v>
      </c>
      <c r="E4894" t="str">
        <f t="shared" si="456"/>
        <v>C摄影</v>
      </c>
      <c r="F4894" t="str">
        <f>VLOOKUP(G4894,Sheet1!J:L,3,0)</f>
        <v>江苏省</v>
      </c>
      <c r="G4894" t="s">
        <v>216</v>
      </c>
      <c r="H4894" s="2" t="str">
        <f>VLOOKUP(G4894,Sheet1!J:O,6,0)</f>
        <v>华北大区</v>
      </c>
      <c r="I4894">
        <v>442</v>
      </c>
      <c r="J4894">
        <v>3</v>
      </c>
      <c r="K4894" s="8">
        <f>VLOOKUP(C4894,'渗透率、续签率'!B:C,2,0)</f>
        <v>0.40500000000000003</v>
      </c>
      <c r="L4894" s="6">
        <f t="shared" si="457"/>
        <v>6.7873303167420816E-3</v>
      </c>
      <c r="M4894">
        <v>145</v>
      </c>
      <c r="N4894">
        <v>3</v>
      </c>
      <c r="O4894" s="24">
        <f t="shared" si="458"/>
        <v>2.0689655172413793E-2</v>
      </c>
      <c r="P4894" s="35">
        <f>VLOOKUP(E4894,'参数设置&amp;汇总'!O:X,10,0)</f>
        <v>1.2468322351748606E-2</v>
      </c>
      <c r="Q4894" s="37">
        <f t="shared" si="459"/>
        <v>3</v>
      </c>
      <c r="R4894">
        <v>0.85</v>
      </c>
      <c r="S4894" s="38">
        <f t="shared" si="460"/>
        <v>2.1</v>
      </c>
      <c r="T4894" s="9">
        <f t="shared" si="461"/>
        <v>0.9093</v>
      </c>
      <c r="U4894" s="1"/>
      <c r="V4894" s="11"/>
    </row>
    <row r="4895" spans="2:22" ht="18">
      <c r="B4895" t="s">
        <v>557</v>
      </c>
      <c r="C4895" t="s">
        <v>18</v>
      </c>
      <c r="D4895" t="str">
        <f>VLOOKUP(G4895,Sheet1!J:K,2,0)</f>
        <v>C</v>
      </c>
      <c r="E4895" t="str">
        <f t="shared" si="456"/>
        <v>C摄影</v>
      </c>
      <c r="F4895" t="str">
        <f>VLOOKUP(G4895,Sheet1!J:L,3,0)</f>
        <v>湖南省</v>
      </c>
      <c r="G4895" t="s">
        <v>217</v>
      </c>
      <c r="H4895" s="2" t="str">
        <f>VLOOKUP(G4895,Sheet1!J:O,6,0)</f>
        <v>华南大区</v>
      </c>
      <c r="I4895">
        <v>213</v>
      </c>
      <c r="J4895">
        <v>1</v>
      </c>
      <c r="K4895" s="8">
        <f>VLOOKUP(C4895,'渗透率、续签率'!B:C,2,0)</f>
        <v>0.40500000000000003</v>
      </c>
      <c r="L4895" s="6">
        <f t="shared" si="457"/>
        <v>4.6948356807511738E-3</v>
      </c>
      <c r="M4895">
        <v>22</v>
      </c>
      <c r="N4895">
        <v>0</v>
      </c>
      <c r="O4895" s="24">
        <f t="shared" si="458"/>
        <v>0</v>
      </c>
      <c r="P4895" s="35">
        <f>VLOOKUP(E4895,'参数设置&amp;汇总'!O:X,10,0)</f>
        <v>1.2468322351748606E-2</v>
      </c>
      <c r="Q4895" s="37">
        <f t="shared" si="459"/>
        <v>0.27430309173846934</v>
      </c>
      <c r="R4895">
        <v>0.85</v>
      </c>
      <c r="S4895" s="38">
        <f t="shared" si="460"/>
        <v>0.32270951969231687</v>
      </c>
      <c r="T4895" s="9">
        <f t="shared" si="461"/>
        <v>0.13973322202677321</v>
      </c>
      <c r="U4895" s="1"/>
      <c r="V4895" s="11"/>
    </row>
    <row r="4896" spans="2:22" ht="18">
      <c r="B4896" t="s">
        <v>557</v>
      </c>
      <c r="C4896" t="s">
        <v>18</v>
      </c>
      <c r="D4896" t="str">
        <f>VLOOKUP(G4896,Sheet1!J:K,2,0)</f>
        <v>C</v>
      </c>
      <c r="E4896" t="str">
        <f t="shared" si="456"/>
        <v>C摄影</v>
      </c>
      <c r="F4896" t="str">
        <f>VLOOKUP(G4896,Sheet1!J:L,3,0)</f>
        <v>甘肃省</v>
      </c>
      <c r="G4896" t="s">
        <v>218</v>
      </c>
      <c r="H4896" s="2" t="str">
        <f>VLOOKUP(G4896,Sheet1!J:O,6,0)</f>
        <v>华北大区</v>
      </c>
      <c r="I4896">
        <v>87</v>
      </c>
      <c r="J4896">
        <v>0</v>
      </c>
      <c r="K4896" s="8">
        <f>VLOOKUP(C4896,'渗透率、续签率'!B:C,2,0)</f>
        <v>0.40500000000000003</v>
      </c>
      <c r="L4896" s="6">
        <f t="shared" si="457"/>
        <v>0</v>
      </c>
      <c r="M4896">
        <v>13</v>
      </c>
      <c r="N4896">
        <v>0</v>
      </c>
      <c r="O4896" s="24">
        <f t="shared" si="458"/>
        <v>0</v>
      </c>
      <c r="P4896" s="35">
        <f>VLOOKUP(E4896,'参数设置&amp;汇总'!O:X,10,0)</f>
        <v>1.2468322351748606E-2</v>
      </c>
      <c r="Q4896" s="37">
        <f t="shared" si="459"/>
        <v>0.16208819057273188</v>
      </c>
      <c r="R4896">
        <v>0.85</v>
      </c>
      <c r="S4896" s="38">
        <f t="shared" si="460"/>
        <v>0.19069198890909633</v>
      </c>
      <c r="T4896" s="9">
        <f t="shared" si="461"/>
        <v>8.2569631197638715E-2</v>
      </c>
      <c r="V4896" s="11"/>
    </row>
    <row r="4897" spans="2:22" ht="18">
      <c r="B4897" t="s">
        <v>557</v>
      </c>
      <c r="C4897" t="s">
        <v>18</v>
      </c>
      <c r="D4897" t="str">
        <f>VLOOKUP(G4897,Sheet1!J:K,2,0)</f>
        <v>C</v>
      </c>
      <c r="E4897" t="str">
        <f t="shared" si="456"/>
        <v>C摄影</v>
      </c>
      <c r="F4897" t="str">
        <f>VLOOKUP(G4897,Sheet1!J:L,3,0)</f>
        <v>河南省</v>
      </c>
      <c r="G4897" t="s">
        <v>219</v>
      </c>
      <c r="H4897" s="2" t="str">
        <f>VLOOKUP(G4897,Sheet1!J:O,6,0)</f>
        <v>华北大区</v>
      </c>
      <c r="I4897">
        <v>317</v>
      </c>
      <c r="J4897">
        <v>1</v>
      </c>
      <c r="K4897" s="8">
        <f>VLOOKUP(C4897,'渗透率、续签率'!B:C,2,0)</f>
        <v>0.40500000000000003</v>
      </c>
      <c r="L4897" s="6">
        <f t="shared" si="457"/>
        <v>3.1545741324921135E-3</v>
      </c>
      <c r="M4897">
        <v>48</v>
      </c>
      <c r="N4897">
        <v>1</v>
      </c>
      <c r="O4897" s="24">
        <f t="shared" si="458"/>
        <v>2.0833333333333332E-2</v>
      </c>
      <c r="P4897" s="35">
        <f>VLOOKUP(E4897,'参数设置&amp;汇总'!O:X,10,0)</f>
        <v>1.2468322351748606E-2</v>
      </c>
      <c r="Q4897" s="37">
        <f t="shared" si="459"/>
        <v>1</v>
      </c>
      <c r="R4897">
        <v>0.85</v>
      </c>
      <c r="S4897" s="38">
        <f t="shared" si="460"/>
        <v>0.7</v>
      </c>
      <c r="T4897" s="9">
        <f t="shared" si="461"/>
        <v>0.30309999999999998</v>
      </c>
      <c r="V4897" s="11"/>
    </row>
    <row r="4898" spans="2:22" ht="18">
      <c r="B4898" t="s">
        <v>557</v>
      </c>
      <c r="C4898" t="s">
        <v>18</v>
      </c>
      <c r="D4898" t="str">
        <f>VLOOKUP(G4898,Sheet1!J:K,2,0)</f>
        <v>C</v>
      </c>
      <c r="E4898" t="str">
        <f t="shared" si="456"/>
        <v>C摄影</v>
      </c>
      <c r="F4898" t="str">
        <f>VLOOKUP(G4898,Sheet1!J:L,3,0)</f>
        <v>四川省</v>
      </c>
      <c r="G4898" t="s">
        <v>220</v>
      </c>
      <c r="H4898" s="2" t="str">
        <f>VLOOKUP(G4898,Sheet1!J:O,6,0)</f>
        <v>华北大区</v>
      </c>
      <c r="I4898">
        <v>99</v>
      </c>
      <c r="J4898">
        <v>0</v>
      </c>
      <c r="K4898" s="8">
        <f>VLOOKUP(C4898,'渗透率、续签率'!B:C,2,0)</f>
        <v>0.40500000000000003</v>
      </c>
      <c r="L4898" s="6">
        <f t="shared" si="457"/>
        <v>0</v>
      </c>
      <c r="M4898">
        <v>13</v>
      </c>
      <c r="N4898">
        <v>0</v>
      </c>
      <c r="O4898" s="24">
        <f t="shared" si="458"/>
        <v>0</v>
      </c>
      <c r="P4898" s="35">
        <f>VLOOKUP(E4898,'参数设置&amp;汇总'!O:X,10,0)</f>
        <v>1.2468322351748606E-2</v>
      </c>
      <c r="Q4898" s="37">
        <f t="shared" si="459"/>
        <v>0.16208819057273188</v>
      </c>
      <c r="R4898">
        <v>0.85</v>
      </c>
      <c r="S4898" s="38">
        <f t="shared" si="460"/>
        <v>0.19069198890909633</v>
      </c>
      <c r="T4898" s="9">
        <f t="shared" si="461"/>
        <v>8.2569631197638715E-2</v>
      </c>
      <c r="V4898" s="11"/>
    </row>
    <row r="4899" spans="2:22" ht="18">
      <c r="B4899" t="s">
        <v>557</v>
      </c>
      <c r="C4899" t="s">
        <v>18</v>
      </c>
      <c r="D4899" t="str">
        <f>VLOOKUP(G4899,Sheet1!J:K,2,0)</f>
        <v>C</v>
      </c>
      <c r="E4899" t="str">
        <f t="shared" si="456"/>
        <v>C摄影</v>
      </c>
      <c r="F4899" t="str">
        <f>VLOOKUP(G4899,Sheet1!J:L,3,0)</f>
        <v>四川省</v>
      </c>
      <c r="G4899" t="s">
        <v>221</v>
      </c>
      <c r="H4899" s="2" t="str">
        <f>VLOOKUP(G4899,Sheet1!J:O,6,0)</f>
        <v>华北大区</v>
      </c>
      <c r="I4899">
        <v>118</v>
      </c>
      <c r="J4899">
        <v>0</v>
      </c>
      <c r="K4899" s="8">
        <f>VLOOKUP(C4899,'渗透率、续签率'!B:C,2,0)</f>
        <v>0.40500000000000003</v>
      </c>
      <c r="L4899" s="6">
        <f t="shared" si="457"/>
        <v>0</v>
      </c>
      <c r="M4899">
        <v>27</v>
      </c>
      <c r="N4899">
        <v>0</v>
      </c>
      <c r="O4899" s="24">
        <f t="shared" si="458"/>
        <v>0</v>
      </c>
      <c r="P4899" s="35">
        <f>VLOOKUP(E4899,'参数设置&amp;汇总'!O:X,10,0)</f>
        <v>1.2468322351748606E-2</v>
      </c>
      <c r="Q4899" s="37">
        <f t="shared" si="459"/>
        <v>0.33664470349721237</v>
      </c>
      <c r="R4899">
        <v>0.85</v>
      </c>
      <c r="S4899" s="38">
        <f t="shared" si="460"/>
        <v>0.39605259234966161</v>
      </c>
      <c r="T4899" s="9">
        <f t="shared" si="461"/>
        <v>0.17149077248740346</v>
      </c>
      <c r="V4899" s="11"/>
    </row>
    <row r="4900" spans="2:22" ht="18">
      <c r="B4900" t="s">
        <v>557</v>
      </c>
      <c r="C4900" t="s">
        <v>18</v>
      </c>
      <c r="D4900" t="str">
        <f>VLOOKUP(G4900,Sheet1!J:K,2,0)</f>
        <v>A</v>
      </c>
      <c r="E4900" t="str">
        <f t="shared" si="456"/>
        <v>A摄影</v>
      </c>
      <c r="F4900" t="str">
        <f>VLOOKUP(G4900,Sheet1!J:L,3,0)</f>
        <v>广东省</v>
      </c>
      <c r="G4900" t="s">
        <v>50</v>
      </c>
      <c r="H4900" s="2" t="str">
        <f>VLOOKUP(G4900,Sheet1!J:O,6,0)</f>
        <v>华南大区</v>
      </c>
      <c r="I4900" s="1">
        <v>2439</v>
      </c>
      <c r="J4900">
        <v>14</v>
      </c>
      <c r="K4900" s="8">
        <f>VLOOKUP(C4900,'渗透率、续签率'!B:C,2,0)</f>
        <v>0.40500000000000003</v>
      </c>
      <c r="L4900" s="6">
        <f t="shared" si="457"/>
        <v>5.7400574005740061E-3</v>
      </c>
      <c r="M4900">
        <v>923</v>
      </c>
      <c r="N4900">
        <v>11</v>
      </c>
      <c r="O4900" s="24">
        <f t="shared" si="458"/>
        <v>1.1917659804983749E-2</v>
      </c>
      <c r="P4900" s="35">
        <f>VLOOKUP(E4900,'参数设置&amp;汇总'!O:X,10,0)</f>
        <v>0.25</v>
      </c>
      <c r="Q4900" s="37">
        <f t="shared" si="459"/>
        <v>230.75</v>
      </c>
      <c r="R4900">
        <v>0.85</v>
      </c>
      <c r="S4900" s="38">
        <f t="shared" si="460"/>
        <v>266.2294117647059</v>
      </c>
      <c r="T4900" s="9">
        <f t="shared" si="461"/>
        <v>115.27733529411765</v>
      </c>
      <c r="V4900" s="11"/>
    </row>
    <row r="4901" spans="2:22" ht="18">
      <c r="B4901" t="s">
        <v>557</v>
      </c>
      <c r="C4901" t="s">
        <v>18</v>
      </c>
      <c r="D4901" t="str">
        <f>VLOOKUP(G4901,Sheet1!J:K,2,0)</f>
        <v>C</v>
      </c>
      <c r="E4901" t="str">
        <f t="shared" si="456"/>
        <v>C摄影</v>
      </c>
      <c r="F4901" t="str">
        <f>VLOOKUP(G4901,Sheet1!J:L,3,0)</f>
        <v>甘肃省</v>
      </c>
      <c r="G4901" t="s">
        <v>222</v>
      </c>
      <c r="H4901" s="2" t="str">
        <f>VLOOKUP(G4901,Sheet1!J:O,6,0)</f>
        <v>华北大区</v>
      </c>
      <c r="I4901">
        <v>116</v>
      </c>
      <c r="J4901">
        <v>0</v>
      </c>
      <c r="K4901" s="8">
        <f>VLOOKUP(C4901,'渗透率、续签率'!B:C,2,0)</f>
        <v>0.40500000000000003</v>
      </c>
      <c r="L4901" s="6">
        <f t="shared" si="457"/>
        <v>0</v>
      </c>
      <c r="M4901">
        <v>12</v>
      </c>
      <c r="N4901">
        <v>0</v>
      </c>
      <c r="O4901" s="24">
        <f t="shared" si="458"/>
        <v>0</v>
      </c>
      <c r="P4901" s="35">
        <f>VLOOKUP(E4901,'参数设置&amp;汇总'!O:X,10,0)</f>
        <v>1.2468322351748606E-2</v>
      </c>
      <c r="Q4901" s="37">
        <f t="shared" si="459"/>
        <v>0.14961986822098328</v>
      </c>
      <c r="R4901">
        <v>0.85</v>
      </c>
      <c r="S4901" s="38">
        <f t="shared" si="460"/>
        <v>0.17602337437762738</v>
      </c>
      <c r="T4901" s="9">
        <f t="shared" si="461"/>
        <v>7.6218121105512654E-2</v>
      </c>
      <c r="V4901" s="11"/>
    </row>
    <row r="4902" spans="2:22" ht="18">
      <c r="B4902" t="s">
        <v>557</v>
      </c>
      <c r="C4902" t="s">
        <v>18</v>
      </c>
      <c r="D4902" t="str">
        <f>VLOOKUP(G4902,Sheet1!J:K,2,0)</f>
        <v>C</v>
      </c>
      <c r="E4902" t="str">
        <f t="shared" si="456"/>
        <v>C摄影</v>
      </c>
      <c r="F4902" t="str">
        <f>VLOOKUP(G4902,Sheet1!J:L,3,0)</f>
        <v>河北省</v>
      </c>
      <c r="G4902" t="s">
        <v>223</v>
      </c>
      <c r="H4902" s="2" t="str">
        <f>VLOOKUP(G4902,Sheet1!J:O,6,0)</f>
        <v>华北大区</v>
      </c>
      <c r="I4902">
        <v>447</v>
      </c>
      <c r="J4902">
        <v>2</v>
      </c>
      <c r="K4902" s="8">
        <f>VLOOKUP(C4902,'渗透率、续签率'!B:C,2,0)</f>
        <v>0.40500000000000003</v>
      </c>
      <c r="L4902" s="6">
        <f t="shared" si="457"/>
        <v>4.4742729306487695E-3</v>
      </c>
      <c r="M4902">
        <v>115</v>
      </c>
      <c r="N4902">
        <v>2</v>
      </c>
      <c r="O4902" s="24">
        <f t="shared" si="458"/>
        <v>1.7391304347826087E-2</v>
      </c>
      <c r="P4902" s="35">
        <f>VLOOKUP(E4902,'参数设置&amp;汇总'!O:X,10,0)</f>
        <v>1.2468322351748606E-2</v>
      </c>
      <c r="Q4902" s="37">
        <f t="shared" si="459"/>
        <v>2</v>
      </c>
      <c r="R4902">
        <v>0.85</v>
      </c>
      <c r="S4902" s="38">
        <f t="shared" si="460"/>
        <v>1.4</v>
      </c>
      <c r="T4902" s="9">
        <f t="shared" si="461"/>
        <v>0.60619999999999996</v>
      </c>
      <c r="V4902" s="11"/>
    </row>
    <row r="4903" spans="2:22" ht="18">
      <c r="B4903" t="s">
        <v>557</v>
      </c>
      <c r="C4903" t="s">
        <v>18</v>
      </c>
      <c r="D4903" t="str">
        <f>VLOOKUP(G4903,Sheet1!J:K,2,0)</f>
        <v>C</v>
      </c>
      <c r="E4903" t="str">
        <f t="shared" si="456"/>
        <v>C摄影</v>
      </c>
      <c r="F4903" t="str">
        <f>VLOOKUP(G4903,Sheet1!J:L,3,0)</f>
        <v>陕西省</v>
      </c>
      <c r="G4903" t="s">
        <v>224</v>
      </c>
      <c r="H4903" s="2" t="str">
        <f>VLOOKUP(G4903,Sheet1!J:O,6,0)</f>
        <v>华北大区</v>
      </c>
      <c r="I4903">
        <v>157</v>
      </c>
      <c r="J4903">
        <v>0</v>
      </c>
      <c r="K4903" s="8">
        <f>VLOOKUP(C4903,'渗透率、续签率'!B:C,2,0)</f>
        <v>0.40500000000000003</v>
      </c>
      <c r="L4903" s="6">
        <f t="shared" si="457"/>
        <v>0</v>
      </c>
      <c r="M4903">
        <v>10</v>
      </c>
      <c r="N4903">
        <v>0</v>
      </c>
      <c r="O4903" s="24">
        <f t="shared" si="458"/>
        <v>0</v>
      </c>
      <c r="P4903" s="35">
        <f>VLOOKUP(E4903,'参数设置&amp;汇总'!O:X,10,0)</f>
        <v>1.2468322351748606E-2</v>
      </c>
      <c r="Q4903" s="37">
        <f t="shared" si="459"/>
        <v>0.12468322351748606</v>
      </c>
      <c r="R4903">
        <v>0.85</v>
      </c>
      <c r="S4903" s="38">
        <f t="shared" si="460"/>
        <v>0.14668614531468949</v>
      </c>
      <c r="T4903" s="9">
        <f t="shared" si="461"/>
        <v>6.3515100921260545E-2</v>
      </c>
      <c r="V4903" s="11"/>
    </row>
    <row r="4904" spans="2:22" ht="18">
      <c r="B4904" t="s">
        <v>557</v>
      </c>
      <c r="C4904" t="s">
        <v>18</v>
      </c>
      <c r="D4904" t="str">
        <f>VLOOKUP(G4904,Sheet1!J:K,2,0)</f>
        <v>C</v>
      </c>
      <c r="E4904" t="str">
        <f t="shared" si="456"/>
        <v>C摄影</v>
      </c>
      <c r="F4904" t="str">
        <f>VLOOKUP(G4904,Sheet1!J:L,3,0)</f>
        <v>吉林省</v>
      </c>
      <c r="G4904" t="s">
        <v>225</v>
      </c>
      <c r="H4904" s="2" t="str">
        <f>VLOOKUP(G4904,Sheet1!J:O,6,0)</f>
        <v>华北大区</v>
      </c>
      <c r="I4904">
        <v>389</v>
      </c>
      <c r="J4904">
        <v>3</v>
      </c>
      <c r="K4904" s="8">
        <f>VLOOKUP(C4904,'渗透率、续签率'!B:C,2,0)</f>
        <v>0.40500000000000003</v>
      </c>
      <c r="L4904" s="6">
        <f t="shared" si="457"/>
        <v>7.7120822622107968E-3</v>
      </c>
      <c r="M4904">
        <v>25</v>
      </c>
      <c r="N4904">
        <v>2</v>
      </c>
      <c r="O4904" s="24">
        <f t="shared" si="458"/>
        <v>0.08</v>
      </c>
      <c r="P4904" s="35">
        <f>VLOOKUP(E4904,'参数设置&amp;汇总'!O:X,10,0)</f>
        <v>1.2468322351748606E-2</v>
      </c>
      <c r="Q4904" s="37">
        <f t="shared" si="459"/>
        <v>2</v>
      </c>
      <c r="R4904">
        <v>0.85</v>
      </c>
      <c r="S4904" s="38">
        <f t="shared" si="460"/>
        <v>1.4</v>
      </c>
      <c r="T4904" s="9">
        <f t="shared" si="461"/>
        <v>0.60619999999999996</v>
      </c>
      <c r="V4904" s="11"/>
    </row>
    <row r="4905" spans="2:22" ht="18">
      <c r="B4905" t="s">
        <v>557</v>
      </c>
      <c r="C4905" t="s">
        <v>18</v>
      </c>
      <c r="D4905" t="str">
        <f>VLOOKUP(G4905,Sheet1!J:K,2,0)</f>
        <v>C</v>
      </c>
      <c r="E4905" t="str">
        <f t="shared" si="456"/>
        <v>C摄影</v>
      </c>
      <c r="F4905" t="str">
        <f>VLOOKUP(G4905,Sheet1!J:L,3,0)</f>
        <v>河南省</v>
      </c>
      <c r="G4905" t="s">
        <v>226</v>
      </c>
      <c r="H4905" s="2" t="str">
        <f>VLOOKUP(G4905,Sheet1!J:O,6,0)</f>
        <v>华北大区</v>
      </c>
      <c r="I4905">
        <v>322</v>
      </c>
      <c r="J4905">
        <v>1</v>
      </c>
      <c r="K4905" s="8">
        <f>VLOOKUP(C4905,'渗透率、续签率'!B:C,2,0)</f>
        <v>0.40500000000000003</v>
      </c>
      <c r="L4905" s="6">
        <f t="shared" si="457"/>
        <v>3.105590062111801E-3</v>
      </c>
      <c r="M4905">
        <v>68</v>
      </c>
      <c r="N4905">
        <v>1</v>
      </c>
      <c r="O4905" s="24">
        <f t="shared" si="458"/>
        <v>1.4705882352941176E-2</v>
      </c>
      <c r="P4905" s="35">
        <f>VLOOKUP(E4905,'参数设置&amp;汇总'!O:X,10,0)</f>
        <v>1.2468322351748606E-2</v>
      </c>
      <c r="Q4905" s="37">
        <f t="shared" si="459"/>
        <v>1</v>
      </c>
      <c r="R4905">
        <v>0.85</v>
      </c>
      <c r="S4905" s="38">
        <f t="shared" si="460"/>
        <v>0.7</v>
      </c>
      <c r="T4905" s="9">
        <f t="shared" si="461"/>
        <v>0.30309999999999998</v>
      </c>
      <c r="V4905" s="11"/>
    </row>
    <row r="4906" spans="2:22" ht="18">
      <c r="B4906" t="s">
        <v>557</v>
      </c>
      <c r="C4906" t="s">
        <v>18</v>
      </c>
      <c r="D4906" t="str">
        <f>VLOOKUP(G4906,Sheet1!J:K,2,0)</f>
        <v>C</v>
      </c>
      <c r="E4906" t="str">
        <f t="shared" si="456"/>
        <v>C摄影</v>
      </c>
      <c r="F4906" t="str">
        <f>VLOOKUP(G4906,Sheet1!J:L,3,0)</f>
        <v>河北省</v>
      </c>
      <c r="G4906" t="s">
        <v>227</v>
      </c>
      <c r="H4906" s="2" t="str">
        <f>VLOOKUP(G4906,Sheet1!J:O,6,0)</f>
        <v>华北大区</v>
      </c>
      <c r="I4906">
        <v>272</v>
      </c>
      <c r="J4906">
        <v>0</v>
      </c>
      <c r="K4906" s="8">
        <f>VLOOKUP(C4906,'渗透率、续签率'!B:C,2,0)</f>
        <v>0.40500000000000003</v>
      </c>
      <c r="L4906" s="6">
        <f t="shared" si="457"/>
        <v>0</v>
      </c>
      <c r="M4906">
        <v>54</v>
      </c>
      <c r="N4906">
        <v>0</v>
      </c>
      <c r="O4906" s="24">
        <f t="shared" si="458"/>
        <v>0</v>
      </c>
      <c r="P4906" s="35">
        <f>VLOOKUP(E4906,'参数设置&amp;汇总'!O:X,10,0)</f>
        <v>1.2468322351748606E-2</v>
      </c>
      <c r="Q4906" s="37">
        <f t="shared" si="459"/>
        <v>0.67328940699442474</v>
      </c>
      <c r="R4906">
        <v>0.85</v>
      </c>
      <c r="S4906" s="38">
        <f t="shared" si="460"/>
        <v>0.79210518469932323</v>
      </c>
      <c r="T4906" s="9">
        <f t="shared" si="461"/>
        <v>0.34298154497480693</v>
      </c>
      <c r="U4906" s="1"/>
      <c r="V4906" s="11"/>
    </row>
    <row r="4907" spans="2:22" ht="18">
      <c r="B4907" t="s">
        <v>557</v>
      </c>
      <c r="C4907" t="s">
        <v>18</v>
      </c>
      <c r="D4907" t="str">
        <f>VLOOKUP(G4907,Sheet1!J:K,2,0)</f>
        <v>C</v>
      </c>
      <c r="E4907" t="str">
        <f t="shared" si="456"/>
        <v>C摄影</v>
      </c>
      <c r="F4907" t="str">
        <f>VLOOKUP(G4907,Sheet1!J:L,3,0)</f>
        <v>湖南省</v>
      </c>
      <c r="G4907" t="s">
        <v>228</v>
      </c>
      <c r="H4907" s="2" t="str">
        <f>VLOOKUP(G4907,Sheet1!J:O,6,0)</f>
        <v>华南大区</v>
      </c>
      <c r="I4907">
        <v>70</v>
      </c>
      <c r="J4907">
        <v>0</v>
      </c>
      <c r="K4907" s="8">
        <f>VLOOKUP(C4907,'渗透率、续签率'!B:C,2,0)</f>
        <v>0.40500000000000003</v>
      </c>
      <c r="L4907" s="6">
        <f t="shared" si="457"/>
        <v>0</v>
      </c>
      <c r="M4907">
        <v>11</v>
      </c>
      <c r="N4907">
        <v>0</v>
      </c>
      <c r="O4907" s="24">
        <f t="shared" si="458"/>
        <v>0</v>
      </c>
      <c r="P4907" s="35">
        <f>VLOOKUP(E4907,'参数设置&amp;汇总'!O:X,10,0)</f>
        <v>1.2468322351748606E-2</v>
      </c>
      <c r="Q4907" s="37">
        <f t="shared" si="459"/>
        <v>0.13715154586923467</v>
      </c>
      <c r="R4907">
        <v>0.85</v>
      </c>
      <c r="S4907" s="38">
        <f t="shared" si="460"/>
        <v>0.16135475984615844</v>
      </c>
      <c r="T4907" s="9">
        <f t="shared" si="461"/>
        <v>6.9866611013386606E-2</v>
      </c>
      <c r="U4907" s="1"/>
      <c r="V4907" s="11"/>
    </row>
    <row r="4908" spans="2:22" ht="18">
      <c r="B4908" t="s">
        <v>557</v>
      </c>
      <c r="C4908" t="s">
        <v>18</v>
      </c>
      <c r="D4908" t="str">
        <f>VLOOKUP(G4908,Sheet1!J:K,2,0)</f>
        <v>C</v>
      </c>
      <c r="E4908" t="str">
        <f t="shared" si="456"/>
        <v>C摄影</v>
      </c>
      <c r="F4908" t="str">
        <f>VLOOKUP(G4908,Sheet1!J:L,3,0)</f>
        <v>甘肃省</v>
      </c>
      <c r="G4908" t="s">
        <v>229</v>
      </c>
      <c r="H4908" s="2" t="str">
        <f>VLOOKUP(G4908,Sheet1!J:O,6,0)</f>
        <v>华北大区</v>
      </c>
      <c r="I4908">
        <v>86</v>
      </c>
      <c r="J4908">
        <v>0</v>
      </c>
      <c r="K4908" s="8">
        <f>VLOOKUP(C4908,'渗透率、续签率'!B:C,2,0)</f>
        <v>0.40500000000000003</v>
      </c>
      <c r="L4908" s="6">
        <f t="shared" si="457"/>
        <v>0</v>
      </c>
      <c r="M4908">
        <v>3</v>
      </c>
      <c r="N4908">
        <v>0</v>
      </c>
      <c r="O4908" s="24">
        <f t="shared" si="458"/>
        <v>0</v>
      </c>
      <c r="P4908" s="35">
        <f>VLOOKUP(E4908,'参数设置&amp;汇总'!O:X,10,0)</f>
        <v>1.2468322351748606E-2</v>
      </c>
      <c r="Q4908" s="37">
        <f t="shared" si="459"/>
        <v>3.7404967055245819E-2</v>
      </c>
      <c r="R4908">
        <v>0.85</v>
      </c>
      <c r="S4908" s="38">
        <f t="shared" si="460"/>
        <v>4.4005843594406846E-2</v>
      </c>
      <c r="T4908" s="9">
        <f t="shared" si="461"/>
        <v>1.9054530276378163E-2</v>
      </c>
      <c r="U4908" s="1"/>
      <c r="V4908" s="11"/>
    </row>
    <row r="4909" spans="2:22" ht="18">
      <c r="B4909" t="s">
        <v>557</v>
      </c>
      <c r="C4909" t="s">
        <v>18</v>
      </c>
      <c r="D4909" t="str">
        <f>VLOOKUP(G4909,Sheet1!J:K,2,0)</f>
        <v>C</v>
      </c>
      <c r="E4909" t="str">
        <f t="shared" si="456"/>
        <v>C摄影</v>
      </c>
      <c r="F4909" t="str">
        <f>VLOOKUP(G4909,Sheet1!J:L,3,0)</f>
        <v>江苏省</v>
      </c>
      <c r="G4909" t="s">
        <v>230</v>
      </c>
      <c r="H4909" s="2" t="str">
        <f>VLOOKUP(G4909,Sheet1!J:O,6,0)</f>
        <v>华北大区</v>
      </c>
      <c r="I4909">
        <v>669</v>
      </c>
      <c r="J4909">
        <v>1</v>
      </c>
      <c r="K4909" s="8">
        <f>VLOOKUP(C4909,'渗透率、续签率'!B:C,2,0)</f>
        <v>0.40500000000000003</v>
      </c>
      <c r="L4909" s="6">
        <f t="shared" si="457"/>
        <v>1.4947683109118087E-3</v>
      </c>
      <c r="M4909">
        <v>104</v>
      </c>
      <c r="N4909">
        <v>1</v>
      </c>
      <c r="O4909" s="24">
        <f t="shared" si="458"/>
        <v>9.6153846153846159E-3</v>
      </c>
      <c r="P4909" s="35">
        <f>VLOOKUP(E4909,'参数设置&amp;汇总'!O:X,10,0)</f>
        <v>1.2468322351748606E-2</v>
      </c>
      <c r="Q4909" s="37">
        <f t="shared" si="459"/>
        <v>1.2967055245818551</v>
      </c>
      <c r="R4909">
        <v>0.85</v>
      </c>
      <c r="S4909" s="38">
        <f t="shared" si="460"/>
        <v>1.0490653230374765</v>
      </c>
      <c r="T4909" s="9">
        <f t="shared" si="461"/>
        <v>0.45424528487522731</v>
      </c>
      <c r="U4909" s="1"/>
      <c r="V4909" s="11"/>
    </row>
    <row r="4910" spans="2:22" ht="18">
      <c r="B4910" t="s">
        <v>557</v>
      </c>
      <c r="C4910" t="s">
        <v>18</v>
      </c>
      <c r="D4910" t="str">
        <f>VLOOKUP(G4910,Sheet1!J:K,2,0)</f>
        <v>C</v>
      </c>
      <c r="E4910" t="str">
        <f t="shared" si="456"/>
        <v>C摄影</v>
      </c>
      <c r="F4910" t="str">
        <f>VLOOKUP(G4910,Sheet1!J:L,3,0)</f>
        <v>云南省</v>
      </c>
      <c r="G4910" t="s">
        <v>231</v>
      </c>
      <c r="H4910" s="2" t="str">
        <f>VLOOKUP(G4910,Sheet1!J:O,6,0)</f>
        <v>华南大区</v>
      </c>
      <c r="I4910">
        <v>125</v>
      </c>
      <c r="J4910">
        <v>0</v>
      </c>
      <c r="K4910" s="8">
        <f>VLOOKUP(C4910,'渗透率、续签率'!B:C,2,0)</f>
        <v>0.40500000000000003</v>
      </c>
      <c r="L4910" s="6">
        <f t="shared" si="457"/>
        <v>0</v>
      </c>
      <c r="M4910">
        <v>4</v>
      </c>
      <c r="N4910">
        <v>0</v>
      </c>
      <c r="O4910" s="24">
        <f t="shared" si="458"/>
        <v>0</v>
      </c>
      <c r="P4910" s="35">
        <f>VLOOKUP(E4910,'参数设置&amp;汇总'!O:X,10,0)</f>
        <v>1.2468322351748606E-2</v>
      </c>
      <c r="Q4910" s="37">
        <f t="shared" si="459"/>
        <v>4.9873289406994425E-2</v>
      </c>
      <c r="R4910">
        <v>0.85</v>
      </c>
      <c r="S4910" s="38">
        <f t="shared" si="460"/>
        <v>5.8674458125875795E-2</v>
      </c>
      <c r="T4910" s="9">
        <f t="shared" si="461"/>
        <v>2.5406040368504218E-2</v>
      </c>
      <c r="V4910" s="11"/>
    </row>
    <row r="4911" spans="2:22" ht="18">
      <c r="B4911" t="s">
        <v>557</v>
      </c>
      <c r="C4911" t="s">
        <v>18</v>
      </c>
      <c r="D4911" t="str">
        <f>VLOOKUP(G4911,Sheet1!J:K,2,0)</f>
        <v>C</v>
      </c>
      <c r="E4911" t="str">
        <f t="shared" si="456"/>
        <v>C摄影</v>
      </c>
      <c r="F4911" t="str">
        <f>VLOOKUP(G4911,Sheet1!J:L,3,0)</f>
        <v>山东省</v>
      </c>
      <c r="G4911" t="s">
        <v>232</v>
      </c>
      <c r="H4911" s="2" t="str">
        <f>VLOOKUP(G4911,Sheet1!J:O,6,0)</f>
        <v>华北大区</v>
      </c>
      <c r="I4911">
        <v>346</v>
      </c>
      <c r="J4911">
        <v>0</v>
      </c>
      <c r="K4911" s="8">
        <f>VLOOKUP(C4911,'渗透率、续签率'!B:C,2,0)</f>
        <v>0.40500000000000003</v>
      </c>
      <c r="L4911" s="6">
        <f t="shared" si="457"/>
        <v>0</v>
      </c>
      <c r="M4911">
        <v>71</v>
      </c>
      <c r="N4911">
        <v>0</v>
      </c>
      <c r="O4911" s="24">
        <f t="shared" si="458"/>
        <v>0</v>
      </c>
      <c r="P4911" s="35">
        <f>VLOOKUP(E4911,'参数设置&amp;汇总'!O:X,10,0)</f>
        <v>1.2468322351748606E-2</v>
      </c>
      <c r="Q4911" s="37">
        <f t="shared" si="459"/>
        <v>0.88525088697415111</v>
      </c>
      <c r="R4911">
        <v>0.85</v>
      </c>
      <c r="S4911" s="38">
        <f t="shared" si="460"/>
        <v>1.0414716317342954</v>
      </c>
      <c r="T4911" s="9">
        <f t="shared" si="461"/>
        <v>0.45095721654094989</v>
      </c>
      <c r="U4911" s="1"/>
      <c r="V4911" s="11"/>
    </row>
    <row r="4912" spans="2:22" ht="18">
      <c r="B4912" t="s">
        <v>557</v>
      </c>
      <c r="C4912" t="s">
        <v>18</v>
      </c>
      <c r="D4912" t="str">
        <f>VLOOKUP(G4912,Sheet1!J:K,2,0)</f>
        <v>C</v>
      </c>
      <c r="E4912" t="str">
        <f t="shared" si="456"/>
        <v>C摄影</v>
      </c>
      <c r="F4912" t="str">
        <f>VLOOKUP(G4912,Sheet1!J:L,3,0)</f>
        <v>四川省</v>
      </c>
      <c r="G4912" t="s">
        <v>233</v>
      </c>
      <c r="H4912" s="2" t="str">
        <f>VLOOKUP(G4912,Sheet1!J:O,6,0)</f>
        <v>华北大区</v>
      </c>
      <c r="I4912">
        <v>158</v>
      </c>
      <c r="J4912">
        <v>0</v>
      </c>
      <c r="K4912" s="8">
        <f>VLOOKUP(C4912,'渗透率、续签率'!B:C,2,0)</f>
        <v>0.40500000000000003</v>
      </c>
      <c r="L4912" s="6">
        <f t="shared" si="457"/>
        <v>0</v>
      </c>
      <c r="M4912">
        <v>42</v>
      </c>
      <c r="N4912">
        <v>0</v>
      </c>
      <c r="O4912" s="24">
        <f t="shared" si="458"/>
        <v>0</v>
      </c>
      <c r="P4912" s="35">
        <f>VLOOKUP(E4912,'参数设置&amp;汇总'!O:X,10,0)</f>
        <v>1.2468322351748606E-2</v>
      </c>
      <c r="Q4912" s="37">
        <f t="shared" si="459"/>
        <v>0.52366953877344147</v>
      </c>
      <c r="R4912">
        <v>0.85</v>
      </c>
      <c r="S4912" s="38">
        <f t="shared" si="460"/>
        <v>0.61608181032169584</v>
      </c>
      <c r="T4912" s="9">
        <f t="shared" si="461"/>
        <v>0.2667634238692943</v>
      </c>
      <c r="U4912" s="1"/>
      <c r="V4912" s="11"/>
    </row>
    <row r="4913" spans="2:22" ht="18">
      <c r="B4913" t="s">
        <v>557</v>
      </c>
      <c r="C4913" t="s">
        <v>18</v>
      </c>
      <c r="D4913" t="str">
        <f>VLOOKUP(G4913,Sheet1!J:K,2,0)</f>
        <v>C</v>
      </c>
      <c r="E4913" t="str">
        <f t="shared" si="456"/>
        <v>C摄影</v>
      </c>
      <c r="F4913" t="str">
        <f>VLOOKUP(G4913,Sheet1!J:L,3,0)</f>
        <v>山西省</v>
      </c>
      <c r="G4913" t="s">
        <v>234</v>
      </c>
      <c r="H4913" s="2" t="str">
        <f>VLOOKUP(G4913,Sheet1!J:O,6,0)</f>
        <v>华北大区</v>
      </c>
      <c r="I4913">
        <v>181</v>
      </c>
      <c r="J4913">
        <v>0</v>
      </c>
      <c r="K4913" s="8">
        <f>VLOOKUP(C4913,'渗透率、续签率'!B:C,2,0)</f>
        <v>0.40500000000000003</v>
      </c>
      <c r="L4913" s="6">
        <f t="shared" si="457"/>
        <v>0</v>
      </c>
      <c r="M4913">
        <v>18</v>
      </c>
      <c r="N4913">
        <v>0</v>
      </c>
      <c r="O4913" s="24">
        <f t="shared" si="458"/>
        <v>0</v>
      </c>
      <c r="P4913" s="35">
        <f>VLOOKUP(E4913,'参数设置&amp;汇总'!O:X,10,0)</f>
        <v>1.2468322351748606E-2</v>
      </c>
      <c r="Q4913" s="37">
        <f t="shared" si="459"/>
        <v>0.22442980233147491</v>
      </c>
      <c r="R4913">
        <v>0.85</v>
      </c>
      <c r="S4913" s="38">
        <f t="shared" si="460"/>
        <v>0.26403506156644108</v>
      </c>
      <c r="T4913" s="9">
        <f t="shared" si="461"/>
        <v>0.11432718165826898</v>
      </c>
      <c r="U4913" s="1"/>
      <c r="V4913" s="11"/>
    </row>
    <row r="4914" spans="2:22" ht="18">
      <c r="B4914" t="s">
        <v>557</v>
      </c>
      <c r="C4914" t="s">
        <v>18</v>
      </c>
      <c r="D4914" t="str">
        <f>VLOOKUP(G4914,Sheet1!J:K,2,0)</f>
        <v>C</v>
      </c>
      <c r="E4914" t="str">
        <f t="shared" si="456"/>
        <v>C摄影</v>
      </c>
      <c r="F4914" t="str">
        <f>VLOOKUP(G4914,Sheet1!J:L,3,0)</f>
        <v>湖南省</v>
      </c>
      <c r="G4914" t="s">
        <v>235</v>
      </c>
      <c r="H4914" s="2" t="str">
        <f>VLOOKUP(G4914,Sheet1!J:O,6,0)</f>
        <v>华南大区</v>
      </c>
      <c r="I4914">
        <v>167</v>
      </c>
      <c r="J4914">
        <v>0</v>
      </c>
      <c r="K4914" s="8">
        <f>VLOOKUP(C4914,'渗透率、续签率'!B:C,2,0)</f>
        <v>0.40500000000000003</v>
      </c>
      <c r="L4914" s="6">
        <f t="shared" si="457"/>
        <v>0</v>
      </c>
      <c r="M4914">
        <v>27</v>
      </c>
      <c r="N4914">
        <v>0</v>
      </c>
      <c r="O4914" s="24">
        <f t="shared" si="458"/>
        <v>0</v>
      </c>
      <c r="P4914" s="35">
        <f>VLOOKUP(E4914,'参数设置&amp;汇总'!O:X,10,0)</f>
        <v>1.2468322351748606E-2</v>
      </c>
      <c r="Q4914" s="37">
        <f t="shared" si="459"/>
        <v>0.33664470349721237</v>
      </c>
      <c r="R4914">
        <v>0.85</v>
      </c>
      <c r="S4914" s="38">
        <f t="shared" si="460"/>
        <v>0.39605259234966161</v>
      </c>
      <c r="T4914" s="9">
        <f t="shared" si="461"/>
        <v>0.17149077248740346</v>
      </c>
      <c r="U4914" s="1"/>
      <c r="V4914" s="11"/>
    </row>
    <row r="4915" spans="2:22" ht="18">
      <c r="B4915" t="s">
        <v>557</v>
      </c>
      <c r="C4915" t="s">
        <v>18</v>
      </c>
      <c r="D4915" t="str">
        <f>VLOOKUP(G4915,Sheet1!J:K,2,0)</f>
        <v>C</v>
      </c>
      <c r="E4915" t="str">
        <f t="shared" si="456"/>
        <v>C摄影</v>
      </c>
      <c r="F4915" t="str">
        <f>VLOOKUP(G4915,Sheet1!J:L,3,0)</f>
        <v>云南省</v>
      </c>
      <c r="G4915" t="s">
        <v>236</v>
      </c>
      <c r="H4915" s="2" t="str">
        <f>VLOOKUP(G4915,Sheet1!J:O,6,0)</f>
        <v>华南大区</v>
      </c>
      <c r="I4915">
        <v>16</v>
      </c>
      <c r="J4915">
        <v>0</v>
      </c>
      <c r="K4915" s="8">
        <f>VLOOKUP(C4915,'渗透率、续签率'!B:C,2,0)</f>
        <v>0.40500000000000003</v>
      </c>
      <c r="L4915" s="6">
        <f t="shared" si="457"/>
        <v>0</v>
      </c>
      <c r="M4915">
        <v>0</v>
      </c>
      <c r="N4915">
        <v>0</v>
      </c>
      <c r="O4915" s="24" t="e">
        <f t="shared" si="458"/>
        <v>#DIV/0!</v>
      </c>
      <c r="P4915" s="35">
        <f>VLOOKUP(E4915,'参数设置&amp;汇总'!O:X,10,0)</f>
        <v>1.2468322351748606E-2</v>
      </c>
      <c r="Q4915" s="37">
        <f t="shared" si="459"/>
        <v>0</v>
      </c>
      <c r="R4915">
        <v>0.85</v>
      </c>
      <c r="S4915" s="38">
        <f t="shared" si="460"/>
        <v>0</v>
      </c>
      <c r="T4915" s="9">
        <f t="shared" si="461"/>
        <v>0</v>
      </c>
      <c r="V4915" s="11"/>
    </row>
    <row r="4916" spans="2:22" ht="18">
      <c r="B4916" t="s">
        <v>557</v>
      </c>
      <c r="C4916" t="s">
        <v>18</v>
      </c>
      <c r="D4916" t="str">
        <f>VLOOKUP(G4916,Sheet1!J:K,2,0)</f>
        <v>C</v>
      </c>
      <c r="E4916" t="str">
        <f t="shared" si="456"/>
        <v>C摄影</v>
      </c>
      <c r="F4916" t="str">
        <f>VLOOKUP(G4916,Sheet1!J:L,3,0)</f>
        <v>湖北省</v>
      </c>
      <c r="G4916" t="s">
        <v>237</v>
      </c>
      <c r="H4916" s="2" t="str">
        <f>VLOOKUP(G4916,Sheet1!J:O,6,0)</f>
        <v>华南大区</v>
      </c>
      <c r="I4916">
        <v>279</v>
      </c>
      <c r="J4916">
        <v>0</v>
      </c>
      <c r="K4916" s="8">
        <f>VLOOKUP(C4916,'渗透率、续签率'!B:C,2,0)</f>
        <v>0.40500000000000003</v>
      </c>
      <c r="L4916" s="6">
        <f t="shared" si="457"/>
        <v>0</v>
      </c>
      <c r="M4916">
        <v>26</v>
      </c>
      <c r="N4916">
        <v>0</v>
      </c>
      <c r="O4916" s="24">
        <f t="shared" si="458"/>
        <v>0</v>
      </c>
      <c r="P4916" s="35">
        <f>VLOOKUP(E4916,'参数设置&amp;汇总'!O:X,10,0)</f>
        <v>1.2468322351748606E-2</v>
      </c>
      <c r="Q4916" s="37">
        <f t="shared" si="459"/>
        <v>0.32417638114546377</v>
      </c>
      <c r="R4916">
        <v>0.85</v>
      </c>
      <c r="S4916" s="38">
        <f t="shared" si="460"/>
        <v>0.38138397781819267</v>
      </c>
      <c r="T4916" s="9">
        <f t="shared" si="461"/>
        <v>0.16513926239527743</v>
      </c>
      <c r="U4916" s="1"/>
      <c r="V4916" s="11"/>
    </row>
    <row r="4917" spans="2:22" ht="18">
      <c r="B4917" t="s">
        <v>557</v>
      </c>
      <c r="C4917" t="s">
        <v>18</v>
      </c>
      <c r="D4917" t="str">
        <f>VLOOKUP(G4917,Sheet1!J:K,2,0)</f>
        <v>C</v>
      </c>
      <c r="E4917" t="str">
        <f t="shared" si="456"/>
        <v>C摄影</v>
      </c>
      <c r="F4917" t="str">
        <f>VLOOKUP(G4917,Sheet1!J:L,3,0)</f>
        <v>广东省</v>
      </c>
      <c r="G4917" t="s">
        <v>238</v>
      </c>
      <c r="H4917" s="2" t="str">
        <f>VLOOKUP(G4917,Sheet1!J:O,6,0)</f>
        <v>华南大区</v>
      </c>
      <c r="I4917">
        <v>933</v>
      </c>
      <c r="J4917">
        <v>4</v>
      </c>
      <c r="K4917" s="8">
        <f>VLOOKUP(C4917,'渗透率、续签率'!B:C,2,0)</f>
        <v>0.40500000000000003</v>
      </c>
      <c r="L4917" s="6">
        <f t="shared" si="457"/>
        <v>4.2872454448017148E-3</v>
      </c>
      <c r="M4917">
        <v>341</v>
      </c>
      <c r="N4917">
        <v>4</v>
      </c>
      <c r="O4917" s="24">
        <f t="shared" si="458"/>
        <v>1.1730205278592375E-2</v>
      </c>
      <c r="P4917" s="35">
        <f>VLOOKUP(E4917,'参数设置&amp;汇总'!O:X,10,0)</f>
        <v>1.2468322351748606E-2</v>
      </c>
      <c r="Q4917" s="37">
        <f t="shared" si="459"/>
        <v>4.2516979219462749</v>
      </c>
      <c r="R4917">
        <v>0.85</v>
      </c>
      <c r="S4917" s="38">
        <f t="shared" si="460"/>
        <v>3.0961152022897354</v>
      </c>
      <c r="T4917" s="9">
        <f t="shared" si="461"/>
        <v>1.3406178825914554</v>
      </c>
      <c r="U4917" s="1"/>
      <c r="V4917" s="11"/>
    </row>
    <row r="4918" spans="2:22" ht="18">
      <c r="B4918" t="s">
        <v>557</v>
      </c>
      <c r="C4918" t="s">
        <v>18</v>
      </c>
      <c r="D4918" t="str">
        <f>VLOOKUP(G4918,Sheet1!J:K,2,0)</f>
        <v>A</v>
      </c>
      <c r="E4918" t="str">
        <f t="shared" si="456"/>
        <v>A摄影</v>
      </c>
      <c r="F4918" t="str">
        <f>VLOOKUP(G4918,Sheet1!J:L,3,0)</f>
        <v>四川省</v>
      </c>
      <c r="G4918" t="s">
        <v>52</v>
      </c>
      <c r="H4918" s="2" t="str">
        <f>VLOOKUP(G4918,Sheet1!J:O,6,0)</f>
        <v>华北大区</v>
      </c>
      <c r="I4918" s="1">
        <v>1805</v>
      </c>
      <c r="J4918">
        <v>12</v>
      </c>
      <c r="K4918" s="8">
        <f>VLOOKUP(C4918,'渗透率、续签率'!B:C,2,0)</f>
        <v>0.40500000000000003</v>
      </c>
      <c r="L4918" s="6">
        <f t="shared" si="457"/>
        <v>6.6481994459833792E-3</v>
      </c>
      <c r="M4918">
        <v>539</v>
      </c>
      <c r="N4918">
        <v>11</v>
      </c>
      <c r="O4918" s="24">
        <f t="shared" si="458"/>
        <v>2.0408163265306121E-2</v>
      </c>
      <c r="P4918" s="35">
        <f>VLOOKUP(E4918,'参数设置&amp;汇总'!O:X,10,0)</f>
        <v>0.25</v>
      </c>
      <c r="Q4918" s="37">
        <f t="shared" si="459"/>
        <v>134.75</v>
      </c>
      <c r="R4918">
        <v>0.85</v>
      </c>
      <c r="S4918" s="38">
        <f t="shared" si="460"/>
        <v>153.28823529411764</v>
      </c>
      <c r="T4918" s="9">
        <f t="shared" si="461"/>
        <v>66.37380588235294</v>
      </c>
      <c r="U4918" s="1"/>
      <c r="V4918" s="11"/>
    </row>
    <row r="4919" spans="2:22" ht="18">
      <c r="B4919" t="s">
        <v>557</v>
      </c>
      <c r="C4919" t="s">
        <v>18</v>
      </c>
      <c r="D4919" t="str">
        <f>VLOOKUP(G4919,Sheet1!J:K,2,0)</f>
        <v>C</v>
      </c>
      <c r="E4919" t="str">
        <f t="shared" si="456"/>
        <v>C摄影</v>
      </c>
      <c r="F4919" t="str">
        <f>VLOOKUP(G4919,Sheet1!J:L,3,0)</f>
        <v>江苏省</v>
      </c>
      <c r="G4919" t="s">
        <v>239</v>
      </c>
      <c r="H4919" s="2" t="str">
        <f>VLOOKUP(G4919,Sheet1!J:O,6,0)</f>
        <v>华北大区</v>
      </c>
      <c r="I4919">
        <v>376</v>
      </c>
      <c r="J4919">
        <v>1</v>
      </c>
      <c r="K4919" s="8">
        <f>VLOOKUP(C4919,'渗透率、续签率'!B:C,2,0)</f>
        <v>0.40500000000000003</v>
      </c>
      <c r="L4919" s="6">
        <f t="shared" si="457"/>
        <v>2.6595744680851063E-3</v>
      </c>
      <c r="M4919">
        <v>81</v>
      </c>
      <c r="N4919">
        <v>1</v>
      </c>
      <c r="O4919" s="24">
        <f t="shared" si="458"/>
        <v>1.2345679012345678E-2</v>
      </c>
      <c r="P4919" s="35">
        <f>VLOOKUP(E4919,'参数设置&amp;汇总'!O:X,10,0)</f>
        <v>1.2468322351748606E-2</v>
      </c>
      <c r="Q4919" s="37">
        <f t="shared" si="459"/>
        <v>1.0099341104916371</v>
      </c>
      <c r="R4919">
        <v>0.85</v>
      </c>
      <c r="S4919" s="38">
        <f t="shared" si="460"/>
        <v>0.71168718881369064</v>
      </c>
      <c r="T4919" s="9">
        <f t="shared" si="461"/>
        <v>0.30816055275632803</v>
      </c>
      <c r="U4919" s="1"/>
      <c r="V4919" s="11"/>
    </row>
    <row r="4920" spans="2:22" ht="18">
      <c r="B4920" t="s">
        <v>557</v>
      </c>
      <c r="C4920" t="s">
        <v>18</v>
      </c>
      <c r="D4920" t="str">
        <f>VLOOKUP(G4920,Sheet1!J:K,2,0)</f>
        <v>C</v>
      </c>
      <c r="E4920" t="str">
        <f t="shared" si="456"/>
        <v>C摄影</v>
      </c>
      <c r="F4920" t="str">
        <f>VLOOKUP(G4920,Sheet1!J:L,3,0)</f>
        <v>河北省</v>
      </c>
      <c r="G4920" t="s">
        <v>240</v>
      </c>
      <c r="H4920" s="2" t="str">
        <f>VLOOKUP(G4920,Sheet1!J:O,6,0)</f>
        <v>华北大区</v>
      </c>
      <c r="I4920">
        <v>217</v>
      </c>
      <c r="J4920">
        <v>0</v>
      </c>
      <c r="K4920" s="8">
        <f>VLOOKUP(C4920,'渗透率、续签率'!B:C,2,0)</f>
        <v>0.40500000000000003</v>
      </c>
      <c r="L4920" s="6">
        <f t="shared" si="457"/>
        <v>0</v>
      </c>
      <c r="M4920">
        <v>19</v>
      </c>
      <c r="N4920">
        <v>0</v>
      </c>
      <c r="O4920" s="24">
        <f t="shared" si="458"/>
        <v>0</v>
      </c>
      <c r="P4920" s="35">
        <f>VLOOKUP(E4920,'参数设置&amp;汇总'!O:X,10,0)</f>
        <v>1.2468322351748606E-2</v>
      </c>
      <c r="Q4920" s="37">
        <f t="shared" si="459"/>
        <v>0.23689812468322352</v>
      </c>
      <c r="R4920">
        <v>0.85</v>
      </c>
      <c r="S4920" s="38">
        <f t="shared" si="460"/>
        <v>0.27870367609791002</v>
      </c>
      <c r="T4920" s="9">
        <f t="shared" si="461"/>
        <v>0.12067869175039504</v>
      </c>
      <c r="U4920" s="1"/>
      <c r="V4920" s="11"/>
    </row>
    <row r="4921" spans="2:22" ht="18">
      <c r="B4921" t="s">
        <v>557</v>
      </c>
      <c r="C4921" t="s">
        <v>18</v>
      </c>
      <c r="D4921" t="str">
        <f>VLOOKUP(G4921,Sheet1!J:K,2,0)</f>
        <v>C</v>
      </c>
      <c r="E4921" t="str">
        <f t="shared" si="456"/>
        <v>C摄影</v>
      </c>
      <c r="F4921" t="str">
        <f>VLOOKUP(G4921,Sheet1!J:L,3,0)</f>
        <v>江西省</v>
      </c>
      <c r="G4921" t="s">
        <v>241</v>
      </c>
      <c r="H4921" s="2" t="str">
        <f>VLOOKUP(G4921,Sheet1!J:O,6,0)</f>
        <v>华南大区</v>
      </c>
      <c r="I4921">
        <v>169</v>
      </c>
      <c r="J4921">
        <v>0</v>
      </c>
      <c r="K4921" s="8">
        <f>VLOOKUP(C4921,'渗透率、续签率'!B:C,2,0)</f>
        <v>0.40500000000000003</v>
      </c>
      <c r="L4921" s="6">
        <f t="shared" si="457"/>
        <v>0</v>
      </c>
      <c r="M4921">
        <v>40</v>
      </c>
      <c r="N4921">
        <v>0</v>
      </c>
      <c r="O4921" s="24">
        <f t="shared" si="458"/>
        <v>0</v>
      </c>
      <c r="P4921" s="35">
        <f>VLOOKUP(E4921,'参数设置&amp;汇总'!O:X,10,0)</f>
        <v>1.2468322351748606E-2</v>
      </c>
      <c r="Q4921" s="37">
        <f t="shared" si="459"/>
        <v>0.49873289406994425</v>
      </c>
      <c r="R4921">
        <v>0.85</v>
      </c>
      <c r="S4921" s="38">
        <f t="shared" si="460"/>
        <v>0.58674458125875795</v>
      </c>
      <c r="T4921" s="9">
        <f t="shared" si="461"/>
        <v>0.25406040368504218</v>
      </c>
      <c r="U4921" s="1"/>
      <c r="V4921" s="11"/>
    </row>
    <row r="4922" spans="2:22" ht="18">
      <c r="B4922" t="s">
        <v>557</v>
      </c>
      <c r="C4922" t="s">
        <v>18</v>
      </c>
      <c r="D4922" t="str">
        <f>VLOOKUP(G4922,Sheet1!J:K,2,0)</f>
        <v>C</v>
      </c>
      <c r="E4922" t="str">
        <f t="shared" si="456"/>
        <v>C摄影</v>
      </c>
      <c r="F4922" t="str">
        <f>VLOOKUP(G4922,Sheet1!J:L,3,0)</f>
        <v>辽宁省</v>
      </c>
      <c r="G4922" t="s">
        <v>242</v>
      </c>
      <c r="H4922" s="2" t="str">
        <f>VLOOKUP(G4922,Sheet1!J:O,6,0)</f>
        <v>华北大区</v>
      </c>
      <c r="I4922">
        <v>96</v>
      </c>
      <c r="J4922">
        <v>0</v>
      </c>
      <c r="K4922" s="8">
        <f>VLOOKUP(C4922,'渗透率、续签率'!B:C,2,0)</f>
        <v>0.40500000000000003</v>
      </c>
      <c r="L4922" s="6">
        <f t="shared" si="457"/>
        <v>0</v>
      </c>
      <c r="M4922">
        <v>13</v>
      </c>
      <c r="N4922">
        <v>0</v>
      </c>
      <c r="O4922" s="24">
        <f t="shared" si="458"/>
        <v>0</v>
      </c>
      <c r="P4922" s="35">
        <f>VLOOKUP(E4922,'参数设置&amp;汇总'!O:X,10,0)</f>
        <v>1.2468322351748606E-2</v>
      </c>
      <c r="Q4922" s="37">
        <f t="shared" si="459"/>
        <v>0.16208819057273188</v>
      </c>
      <c r="R4922">
        <v>0.85</v>
      </c>
      <c r="S4922" s="38">
        <f t="shared" si="460"/>
        <v>0.19069198890909633</v>
      </c>
      <c r="T4922" s="9">
        <f t="shared" si="461"/>
        <v>8.2569631197638715E-2</v>
      </c>
      <c r="U4922" s="1"/>
      <c r="V4922" s="11"/>
    </row>
    <row r="4923" spans="2:22" ht="18">
      <c r="B4923" t="s">
        <v>557</v>
      </c>
      <c r="C4923" t="s">
        <v>18</v>
      </c>
      <c r="D4923" t="str">
        <f>VLOOKUP(G4923,Sheet1!J:K,2,0)</f>
        <v>C</v>
      </c>
      <c r="E4923" t="str">
        <f t="shared" si="456"/>
        <v>C摄影</v>
      </c>
      <c r="F4923" t="str">
        <f>VLOOKUP(G4923,Sheet1!J:L,3,0)</f>
        <v>西藏自治区</v>
      </c>
      <c r="G4923" t="s">
        <v>243</v>
      </c>
      <c r="H4923" s="2">
        <f>VLOOKUP(G4923,Sheet1!J:O,6,0)</f>
        <v>0</v>
      </c>
      <c r="I4923">
        <v>189</v>
      </c>
      <c r="J4923">
        <v>1</v>
      </c>
      <c r="K4923" s="8">
        <f>VLOOKUP(C4923,'渗透率、续签率'!B:C,2,0)</f>
        <v>0.40500000000000003</v>
      </c>
      <c r="L4923" s="6">
        <f t="shared" si="457"/>
        <v>5.2910052910052907E-3</v>
      </c>
      <c r="M4923">
        <v>25</v>
      </c>
      <c r="N4923">
        <v>0</v>
      </c>
      <c r="O4923" s="24">
        <f t="shared" si="458"/>
        <v>0</v>
      </c>
      <c r="P4923" s="35">
        <f>VLOOKUP(E4923,'参数设置&amp;汇总'!O:X,10,0)</f>
        <v>1.2468322351748606E-2</v>
      </c>
      <c r="Q4923" s="37">
        <f t="shared" si="459"/>
        <v>0.31170805879371516</v>
      </c>
      <c r="R4923">
        <v>0.85</v>
      </c>
      <c r="S4923" s="38">
        <f t="shared" si="460"/>
        <v>0.36671536328672372</v>
      </c>
      <c r="T4923" s="9">
        <f t="shared" si="461"/>
        <v>0.15878775230315137</v>
      </c>
      <c r="U4923" s="1"/>
      <c r="V4923" s="11"/>
    </row>
    <row r="4924" spans="2:22" ht="18">
      <c r="B4924" t="s">
        <v>557</v>
      </c>
      <c r="C4924" t="s">
        <v>18</v>
      </c>
      <c r="D4924" t="str">
        <f>VLOOKUP(G4924,Sheet1!J:K,2,0)</f>
        <v>C</v>
      </c>
      <c r="E4924" t="str">
        <f t="shared" si="456"/>
        <v>C摄影</v>
      </c>
      <c r="F4924" t="str">
        <f>VLOOKUP(G4924,Sheet1!J:L,3,0)</f>
        <v>广东省</v>
      </c>
      <c r="G4924" t="s">
        <v>244</v>
      </c>
      <c r="H4924" s="2" t="str">
        <f>VLOOKUP(G4924,Sheet1!J:O,6,0)</f>
        <v>华南大区</v>
      </c>
      <c r="I4924">
        <v>576</v>
      </c>
      <c r="J4924">
        <v>1</v>
      </c>
      <c r="K4924" s="8">
        <f>VLOOKUP(C4924,'渗透率、续签率'!B:C,2,0)</f>
        <v>0.40500000000000003</v>
      </c>
      <c r="L4924" s="6">
        <f t="shared" si="457"/>
        <v>1.736111111111111E-3</v>
      </c>
      <c r="M4924">
        <v>75</v>
      </c>
      <c r="N4924">
        <v>1</v>
      </c>
      <c r="O4924" s="24">
        <f t="shared" si="458"/>
        <v>1.3333333333333334E-2</v>
      </c>
      <c r="P4924" s="35">
        <f>VLOOKUP(E4924,'参数设置&amp;汇总'!O:X,10,0)</f>
        <v>1.2468322351748606E-2</v>
      </c>
      <c r="Q4924" s="37">
        <f t="shared" si="459"/>
        <v>1</v>
      </c>
      <c r="R4924">
        <v>0.85</v>
      </c>
      <c r="S4924" s="38">
        <f t="shared" si="460"/>
        <v>0.7</v>
      </c>
      <c r="T4924" s="9">
        <f t="shared" si="461"/>
        <v>0.30309999999999998</v>
      </c>
      <c r="U4924" s="1"/>
      <c r="V4924" s="11"/>
    </row>
    <row r="4925" spans="2:22" ht="18">
      <c r="B4925" t="s">
        <v>557</v>
      </c>
      <c r="C4925" t="s">
        <v>18</v>
      </c>
      <c r="D4925" t="str">
        <f>VLOOKUP(G4925,Sheet1!J:K,2,0)</f>
        <v>C</v>
      </c>
      <c r="E4925" t="str">
        <f t="shared" si="456"/>
        <v>C摄影</v>
      </c>
      <c r="F4925" t="str">
        <f>VLOOKUP(G4925,Sheet1!J:L,3,0)</f>
        <v>四川省</v>
      </c>
      <c r="G4925" t="s">
        <v>245</v>
      </c>
      <c r="H4925" s="2" t="str">
        <f>VLOOKUP(G4925,Sheet1!J:O,6,0)</f>
        <v>华北大区</v>
      </c>
      <c r="I4925">
        <v>42</v>
      </c>
      <c r="J4925">
        <v>1</v>
      </c>
      <c r="K4925" s="8">
        <f>VLOOKUP(C4925,'渗透率、续签率'!B:C,2,0)</f>
        <v>0.40500000000000003</v>
      </c>
      <c r="L4925" s="6">
        <f t="shared" si="457"/>
        <v>2.3809523809523808E-2</v>
      </c>
      <c r="M4925">
        <v>12</v>
      </c>
      <c r="N4925">
        <v>0</v>
      </c>
      <c r="O4925" s="24">
        <f t="shared" si="458"/>
        <v>0</v>
      </c>
      <c r="P4925" s="35">
        <f>VLOOKUP(E4925,'参数设置&amp;汇总'!O:X,10,0)</f>
        <v>1.2468322351748606E-2</v>
      </c>
      <c r="Q4925" s="37">
        <f t="shared" si="459"/>
        <v>0.14961986822098328</v>
      </c>
      <c r="R4925">
        <v>0.85</v>
      </c>
      <c r="S4925" s="38">
        <f t="shared" si="460"/>
        <v>0.17602337437762738</v>
      </c>
      <c r="T4925" s="9">
        <f t="shared" si="461"/>
        <v>7.6218121105512654E-2</v>
      </c>
      <c r="U4925" s="1"/>
      <c r="V4925" s="11"/>
    </row>
    <row r="4926" spans="2:22" ht="18">
      <c r="B4926" t="s">
        <v>557</v>
      </c>
      <c r="C4926" t="s">
        <v>18</v>
      </c>
      <c r="D4926" t="str">
        <f>VLOOKUP(G4926,Sheet1!J:K,2,0)</f>
        <v>C</v>
      </c>
      <c r="E4926" t="str">
        <f t="shared" si="456"/>
        <v>C摄影</v>
      </c>
      <c r="F4926" t="str">
        <f>VLOOKUP(G4926,Sheet1!J:L,3,0)</f>
        <v>云南省</v>
      </c>
      <c r="G4926" t="s">
        <v>246</v>
      </c>
      <c r="H4926" s="2" t="str">
        <f>VLOOKUP(G4926,Sheet1!J:O,6,0)</f>
        <v>华南大区</v>
      </c>
      <c r="I4926">
        <v>141</v>
      </c>
      <c r="J4926">
        <v>0</v>
      </c>
      <c r="K4926" s="8">
        <f>VLOOKUP(C4926,'渗透率、续签率'!B:C,2,0)</f>
        <v>0.40500000000000003</v>
      </c>
      <c r="L4926" s="6">
        <f t="shared" si="457"/>
        <v>0</v>
      </c>
      <c r="M4926">
        <v>17</v>
      </c>
      <c r="N4926">
        <v>0</v>
      </c>
      <c r="O4926" s="24">
        <f t="shared" si="458"/>
        <v>0</v>
      </c>
      <c r="P4926" s="35">
        <f>VLOOKUP(E4926,'参数设置&amp;汇总'!O:X,10,0)</f>
        <v>1.2468322351748606E-2</v>
      </c>
      <c r="Q4926" s="37">
        <f t="shared" si="459"/>
        <v>0.21196147997972631</v>
      </c>
      <c r="R4926">
        <v>0.85</v>
      </c>
      <c r="S4926" s="38">
        <f t="shared" si="460"/>
        <v>0.24936644703497213</v>
      </c>
      <c r="T4926" s="9">
        <f t="shared" si="461"/>
        <v>0.10797567156614293</v>
      </c>
      <c r="U4926" s="1"/>
      <c r="V4926" s="11"/>
    </row>
    <row r="4927" spans="2:22" ht="18">
      <c r="B4927" t="s">
        <v>557</v>
      </c>
      <c r="C4927" t="s">
        <v>18</v>
      </c>
      <c r="D4927" t="str">
        <f>VLOOKUP(G4927,Sheet1!J:K,2,0)</f>
        <v>C</v>
      </c>
      <c r="E4927" t="str">
        <f t="shared" si="456"/>
        <v>C摄影</v>
      </c>
      <c r="F4927" t="str">
        <f>VLOOKUP(G4927,Sheet1!J:L,3,0)</f>
        <v>海南省</v>
      </c>
      <c r="G4927" t="s">
        <v>247</v>
      </c>
      <c r="H4927" s="2" t="str">
        <f>VLOOKUP(G4927,Sheet1!J:O,6,0)</f>
        <v>华南大区</v>
      </c>
      <c r="I4927">
        <v>20</v>
      </c>
      <c r="J4927">
        <v>0</v>
      </c>
      <c r="K4927" s="8">
        <f>VLOOKUP(C4927,'渗透率、续签率'!B:C,2,0)</f>
        <v>0.40500000000000003</v>
      </c>
      <c r="L4927" s="6">
        <f t="shared" si="457"/>
        <v>0</v>
      </c>
      <c r="M4927">
        <v>2</v>
      </c>
      <c r="N4927">
        <v>0</v>
      </c>
      <c r="O4927" s="24">
        <f t="shared" si="458"/>
        <v>0</v>
      </c>
      <c r="P4927" s="35">
        <f>VLOOKUP(E4927,'参数设置&amp;汇总'!O:X,10,0)</f>
        <v>1.2468322351748606E-2</v>
      </c>
      <c r="Q4927" s="37">
        <f t="shared" si="459"/>
        <v>2.4936644703497213E-2</v>
      </c>
      <c r="R4927">
        <v>0.85</v>
      </c>
      <c r="S4927" s="38">
        <f t="shared" si="460"/>
        <v>2.9337229062937897E-2</v>
      </c>
      <c r="T4927" s="9">
        <f t="shared" si="461"/>
        <v>1.2703020184252109E-2</v>
      </c>
      <c r="U4927" s="1"/>
      <c r="V4927" s="11"/>
    </row>
    <row r="4928" spans="2:22" ht="18">
      <c r="B4928" t="s">
        <v>557</v>
      </c>
      <c r="C4928" t="s">
        <v>18</v>
      </c>
      <c r="D4928" t="str">
        <f>VLOOKUP(G4928,Sheet1!J:K,2,0)</f>
        <v>C</v>
      </c>
      <c r="E4928" t="str">
        <f t="shared" si="456"/>
        <v>C摄影</v>
      </c>
      <c r="F4928" t="str">
        <f>VLOOKUP(G4928,Sheet1!J:L,3,0)</f>
        <v>河南省</v>
      </c>
      <c r="G4928" t="s">
        <v>248</v>
      </c>
      <c r="H4928" s="2" t="str">
        <f>VLOOKUP(G4928,Sheet1!J:O,6,0)</f>
        <v>华北大区</v>
      </c>
      <c r="I4928">
        <v>433</v>
      </c>
      <c r="J4928">
        <v>0</v>
      </c>
      <c r="K4928" s="8">
        <f>VLOOKUP(C4928,'渗透率、续签率'!B:C,2,0)</f>
        <v>0.40500000000000003</v>
      </c>
      <c r="L4928" s="6">
        <f t="shared" si="457"/>
        <v>0</v>
      </c>
      <c r="M4928">
        <v>105</v>
      </c>
      <c r="N4928">
        <v>0</v>
      </c>
      <c r="O4928" s="24">
        <f t="shared" si="458"/>
        <v>0</v>
      </c>
      <c r="P4928" s="35">
        <f>VLOOKUP(E4928,'参数设置&amp;汇总'!O:X,10,0)</f>
        <v>1.2468322351748606E-2</v>
      </c>
      <c r="Q4928" s="37">
        <f t="shared" si="459"/>
        <v>1.3091738469336036</v>
      </c>
      <c r="R4928">
        <v>0.85</v>
      </c>
      <c r="S4928" s="38">
        <f t="shared" si="460"/>
        <v>1.5402045258042396</v>
      </c>
      <c r="T4928" s="9">
        <f t="shared" si="461"/>
        <v>0.6669085596732357</v>
      </c>
      <c r="U4928" s="1"/>
      <c r="V4928" s="11"/>
    </row>
    <row r="4929" spans="2:22" ht="18">
      <c r="B4929" t="s">
        <v>557</v>
      </c>
      <c r="C4929" t="s">
        <v>18</v>
      </c>
      <c r="D4929" t="str">
        <f>VLOOKUP(G4929,Sheet1!J:K,2,0)</f>
        <v>C</v>
      </c>
      <c r="E4929" t="str">
        <f t="shared" si="456"/>
        <v>C摄影</v>
      </c>
      <c r="F4929" t="str">
        <f>VLOOKUP(G4929,Sheet1!J:L,3,0)</f>
        <v>江西省</v>
      </c>
      <c r="G4929" t="s">
        <v>249</v>
      </c>
      <c r="H4929" s="2" t="str">
        <f>VLOOKUP(G4929,Sheet1!J:O,6,0)</f>
        <v>华南大区</v>
      </c>
      <c r="I4929">
        <v>79</v>
      </c>
      <c r="J4929">
        <v>0</v>
      </c>
      <c r="K4929" s="8">
        <f>VLOOKUP(C4929,'渗透率、续签率'!B:C,2,0)</f>
        <v>0.40500000000000003</v>
      </c>
      <c r="L4929" s="6">
        <f t="shared" si="457"/>
        <v>0</v>
      </c>
      <c r="M4929">
        <v>14</v>
      </c>
      <c r="N4929">
        <v>0</v>
      </c>
      <c r="O4929" s="24">
        <f t="shared" si="458"/>
        <v>0</v>
      </c>
      <c r="P4929" s="35">
        <f>VLOOKUP(E4929,'参数设置&amp;汇总'!O:X,10,0)</f>
        <v>1.2468322351748606E-2</v>
      </c>
      <c r="Q4929" s="37">
        <f t="shared" si="459"/>
        <v>0.17455651292448049</v>
      </c>
      <c r="R4929">
        <v>0.85</v>
      </c>
      <c r="S4929" s="38">
        <f t="shared" si="460"/>
        <v>0.20536060344056528</v>
      </c>
      <c r="T4929" s="9">
        <f t="shared" si="461"/>
        <v>8.8921141289764763E-2</v>
      </c>
      <c r="V4929" s="11"/>
    </row>
    <row r="4930" spans="2:22" ht="18">
      <c r="B4930" t="s">
        <v>557</v>
      </c>
      <c r="C4930" t="s">
        <v>18</v>
      </c>
      <c r="D4930" t="str">
        <f>VLOOKUP(G4930,Sheet1!J:K,2,0)</f>
        <v>C</v>
      </c>
      <c r="E4930" t="str">
        <f t="shared" si="456"/>
        <v>C摄影</v>
      </c>
      <c r="F4930" t="str">
        <f>VLOOKUP(G4930,Sheet1!J:L,3,0)</f>
        <v>新疆维吾尔自治区</v>
      </c>
      <c r="G4930" t="s">
        <v>250</v>
      </c>
      <c r="H4930" s="2" t="str">
        <f>VLOOKUP(G4930,Sheet1!J:O,6,0)</f>
        <v>华北大区</v>
      </c>
      <c r="I4930">
        <v>3</v>
      </c>
      <c r="J4930">
        <v>0</v>
      </c>
      <c r="K4930" s="8">
        <f>VLOOKUP(C4930,'渗透率、续签率'!B:C,2,0)</f>
        <v>0.40500000000000003</v>
      </c>
      <c r="L4930" s="6">
        <f t="shared" si="457"/>
        <v>0</v>
      </c>
      <c r="M4930">
        <v>0</v>
      </c>
      <c r="N4930">
        <v>0</v>
      </c>
      <c r="O4930" s="24" t="e">
        <f t="shared" si="458"/>
        <v>#DIV/0!</v>
      </c>
      <c r="P4930" s="35">
        <f>VLOOKUP(E4930,'参数设置&amp;汇总'!O:X,10,0)</f>
        <v>1.2468322351748606E-2</v>
      </c>
      <c r="Q4930" s="37">
        <f t="shared" si="459"/>
        <v>0</v>
      </c>
      <c r="R4930">
        <v>0.85</v>
      </c>
      <c r="S4930" s="38">
        <f t="shared" si="460"/>
        <v>0</v>
      </c>
      <c r="T4930" s="9">
        <f t="shared" si="461"/>
        <v>0</v>
      </c>
      <c r="V4930" s="11"/>
    </row>
    <row r="4931" spans="2:22" ht="18">
      <c r="B4931" t="s">
        <v>557</v>
      </c>
      <c r="C4931" t="s">
        <v>18</v>
      </c>
      <c r="D4931" t="str">
        <f>VLOOKUP(G4931,Sheet1!J:K,2,0)</f>
        <v>B</v>
      </c>
      <c r="E4931" t="str">
        <f t="shared" ref="E4931:E4994" si="462">D4931&amp;C4931</f>
        <v>B摄影</v>
      </c>
      <c r="F4931" t="str">
        <f>VLOOKUP(G4931,Sheet1!J:L,3,0)</f>
        <v>江苏省</v>
      </c>
      <c r="G4931" t="s">
        <v>71</v>
      </c>
      <c r="H4931" s="2" t="str">
        <f>VLOOKUP(G4931,Sheet1!J:O,6,0)</f>
        <v>华北大区</v>
      </c>
      <c r="I4931">
        <v>653</v>
      </c>
      <c r="J4931">
        <v>2</v>
      </c>
      <c r="K4931" s="8">
        <f>VLOOKUP(C4931,'渗透率、续签率'!B:C,2,0)</f>
        <v>0.40500000000000003</v>
      </c>
      <c r="L4931" s="6">
        <f t="shared" ref="L4931:L4994" si="463">J4931/I4931</f>
        <v>3.0627871362940277E-3</v>
      </c>
      <c r="M4931">
        <v>176</v>
      </c>
      <c r="N4931">
        <v>2</v>
      </c>
      <c r="O4931" s="24">
        <f t="shared" ref="O4931:O4994" si="464">N4931/M4931</f>
        <v>1.1363636363636364E-2</v>
      </c>
      <c r="P4931" s="35">
        <f>VLOOKUP(E4931,'参数设置&amp;汇总'!O:X,10,0)</f>
        <v>0.25</v>
      </c>
      <c r="Q4931" s="37">
        <f t="shared" ref="Q4931:Q4994" si="465">IF(P4931*M4931&gt;=N4931,M4931*P4931,N4931)</f>
        <v>44</v>
      </c>
      <c r="R4931">
        <v>0.85</v>
      </c>
      <c r="S4931" s="38">
        <f t="shared" ref="S4931:S4994" si="466">((1-K4931)*N4931+IF(Q4931-N4931&gt;0,Q4931-N4931,0))/R4931</f>
        <v>50.811764705882354</v>
      </c>
      <c r="T4931" s="9">
        <f t="shared" ref="T4931:T4994" si="467">S4931*0.433</f>
        <v>22.001494117647059</v>
      </c>
      <c r="V4931" s="11"/>
    </row>
    <row r="4932" spans="2:22" ht="18">
      <c r="B4932" t="s">
        <v>557</v>
      </c>
      <c r="C4932" t="s">
        <v>18</v>
      </c>
      <c r="D4932" t="str">
        <f>VLOOKUP(G4932,Sheet1!J:K,2,0)</f>
        <v>C</v>
      </c>
      <c r="E4932" t="str">
        <f t="shared" si="462"/>
        <v>C摄影</v>
      </c>
      <c r="F4932" t="str">
        <f>VLOOKUP(G4932,Sheet1!J:L,3,0)</f>
        <v>西藏自治区</v>
      </c>
      <c r="G4932" t="s">
        <v>251</v>
      </c>
      <c r="H4932" s="2">
        <f>VLOOKUP(G4932,Sheet1!J:O,6,0)</f>
        <v>0</v>
      </c>
      <c r="I4932">
        <v>18</v>
      </c>
      <c r="J4932">
        <v>0</v>
      </c>
      <c r="K4932" s="8">
        <f>VLOOKUP(C4932,'渗透率、续签率'!B:C,2,0)</f>
        <v>0.40500000000000003</v>
      </c>
      <c r="L4932" s="6">
        <f t="shared" si="463"/>
        <v>0</v>
      </c>
      <c r="M4932">
        <v>4</v>
      </c>
      <c r="N4932">
        <v>0</v>
      </c>
      <c r="O4932" s="24">
        <f t="shared" si="464"/>
        <v>0</v>
      </c>
      <c r="P4932" s="35">
        <f>VLOOKUP(E4932,'参数设置&amp;汇总'!O:X,10,0)</f>
        <v>1.2468322351748606E-2</v>
      </c>
      <c r="Q4932" s="37">
        <f t="shared" si="465"/>
        <v>4.9873289406994425E-2</v>
      </c>
      <c r="R4932">
        <v>0.85</v>
      </c>
      <c r="S4932" s="38">
        <f t="shared" si="466"/>
        <v>5.8674458125875795E-2</v>
      </c>
      <c r="T4932" s="9">
        <f t="shared" si="467"/>
        <v>2.5406040368504218E-2</v>
      </c>
    </row>
    <row r="4933" spans="2:22" ht="18">
      <c r="B4933" t="s">
        <v>557</v>
      </c>
      <c r="C4933" t="s">
        <v>18</v>
      </c>
      <c r="D4933" t="str">
        <f>VLOOKUP(G4933,Sheet1!J:K,2,0)</f>
        <v>C</v>
      </c>
      <c r="E4933" t="str">
        <f t="shared" si="462"/>
        <v>C摄影</v>
      </c>
      <c r="F4933" t="str">
        <f>VLOOKUP(G4933,Sheet1!J:L,3,0)</f>
        <v>山东省</v>
      </c>
      <c r="G4933" t="s">
        <v>252</v>
      </c>
      <c r="H4933" s="2" t="str">
        <f>VLOOKUP(G4933,Sheet1!J:O,6,0)</f>
        <v>华北大区</v>
      </c>
      <c r="I4933">
        <v>269</v>
      </c>
      <c r="J4933">
        <v>0</v>
      </c>
      <c r="K4933" s="8">
        <f>VLOOKUP(C4933,'渗透率、续签率'!B:C,2,0)</f>
        <v>0.40500000000000003</v>
      </c>
      <c r="L4933" s="6">
        <f t="shared" si="463"/>
        <v>0</v>
      </c>
      <c r="M4933">
        <v>44</v>
      </c>
      <c r="N4933">
        <v>0</v>
      </c>
      <c r="O4933" s="24">
        <f t="shared" si="464"/>
        <v>0</v>
      </c>
      <c r="P4933" s="35">
        <f>VLOOKUP(E4933,'参数设置&amp;汇总'!O:X,10,0)</f>
        <v>1.2468322351748606E-2</v>
      </c>
      <c r="Q4933" s="37">
        <f t="shared" si="465"/>
        <v>0.54860618347693868</v>
      </c>
      <c r="R4933">
        <v>0.85</v>
      </c>
      <c r="S4933" s="38">
        <f t="shared" si="466"/>
        <v>0.64541903938463374</v>
      </c>
      <c r="T4933" s="9">
        <f t="shared" si="467"/>
        <v>0.27946644405354643</v>
      </c>
      <c r="V4933" s="11"/>
    </row>
    <row r="4934" spans="2:22" ht="18">
      <c r="B4934" t="s">
        <v>557</v>
      </c>
      <c r="C4934" t="s">
        <v>18</v>
      </c>
      <c r="D4934" t="str">
        <f>VLOOKUP(G4934,Sheet1!J:K,2,0)</f>
        <v>B</v>
      </c>
      <c r="E4934" t="str">
        <f t="shared" si="462"/>
        <v>B摄影</v>
      </c>
      <c r="F4934" t="str">
        <f>VLOOKUP(G4934,Sheet1!J:L,3,0)</f>
        <v>云南省</v>
      </c>
      <c r="G4934" t="s">
        <v>73</v>
      </c>
      <c r="H4934" s="2" t="str">
        <f>VLOOKUP(G4934,Sheet1!J:O,6,0)</f>
        <v>华南大区</v>
      </c>
      <c r="I4934">
        <v>872</v>
      </c>
      <c r="J4934">
        <v>5</v>
      </c>
      <c r="K4934" s="8">
        <f>VLOOKUP(C4934,'渗透率、续签率'!B:C,2,0)</f>
        <v>0.40500000000000003</v>
      </c>
      <c r="L4934" s="6">
        <f t="shared" si="463"/>
        <v>5.7339449541284407E-3</v>
      </c>
      <c r="M4934">
        <v>195</v>
      </c>
      <c r="N4934">
        <v>4</v>
      </c>
      <c r="O4934" s="24">
        <f t="shared" si="464"/>
        <v>2.0512820512820513E-2</v>
      </c>
      <c r="P4934" s="35">
        <f>VLOOKUP(E4934,'参数设置&amp;汇总'!O:X,10,0)</f>
        <v>0.25</v>
      </c>
      <c r="Q4934" s="37">
        <f t="shared" si="465"/>
        <v>48.75</v>
      </c>
      <c r="R4934">
        <v>0.85</v>
      </c>
      <c r="S4934" s="38">
        <f t="shared" si="466"/>
        <v>55.447058823529417</v>
      </c>
      <c r="T4934" s="9">
        <f t="shared" si="467"/>
        <v>24.008576470588238</v>
      </c>
      <c r="V4934" s="11"/>
    </row>
    <row r="4935" spans="2:22" ht="18">
      <c r="B4935" t="s">
        <v>557</v>
      </c>
      <c r="C4935" t="s">
        <v>18</v>
      </c>
      <c r="D4935" t="str">
        <f>VLOOKUP(G4935,Sheet1!J:K,2,0)</f>
        <v>C</v>
      </c>
      <c r="E4935" t="str">
        <f t="shared" si="462"/>
        <v>C摄影</v>
      </c>
      <c r="F4935" t="str">
        <f>VLOOKUP(G4935,Sheet1!J:L,3,0)</f>
        <v>新疆维吾尔自治区</v>
      </c>
      <c r="G4935" t="s">
        <v>253</v>
      </c>
      <c r="H4935" s="2" t="str">
        <f>VLOOKUP(G4935,Sheet1!J:O,6,0)</f>
        <v>华北大区</v>
      </c>
      <c r="I4935">
        <v>0</v>
      </c>
      <c r="J4935">
        <v>0</v>
      </c>
      <c r="K4935" s="8">
        <f>VLOOKUP(C4935,'渗透率、续签率'!B:C,2,0)</f>
        <v>0.40500000000000003</v>
      </c>
      <c r="L4935" s="6" t="e">
        <f t="shared" si="463"/>
        <v>#DIV/0!</v>
      </c>
      <c r="M4935">
        <v>0</v>
      </c>
      <c r="N4935">
        <v>0</v>
      </c>
      <c r="O4935" s="24" t="e">
        <f t="shared" si="464"/>
        <v>#DIV/0!</v>
      </c>
      <c r="P4935" s="35">
        <f>VLOOKUP(E4935,'参数设置&amp;汇总'!O:X,10,0)</f>
        <v>1.2468322351748606E-2</v>
      </c>
      <c r="Q4935" s="37">
        <f t="shared" si="465"/>
        <v>0</v>
      </c>
      <c r="R4935">
        <v>0.85</v>
      </c>
      <c r="S4935" s="38">
        <f t="shared" si="466"/>
        <v>0</v>
      </c>
      <c r="T4935" s="9">
        <f t="shared" si="467"/>
        <v>0</v>
      </c>
      <c r="V4935" s="11"/>
    </row>
    <row r="4936" spans="2:22" ht="18">
      <c r="B4936" t="s">
        <v>557</v>
      </c>
      <c r="C4936" t="s">
        <v>18</v>
      </c>
      <c r="D4936" t="str">
        <f>VLOOKUP(G4936,Sheet1!J:K,2,0)</f>
        <v>C</v>
      </c>
      <c r="E4936" t="str">
        <f t="shared" si="462"/>
        <v>C摄影</v>
      </c>
      <c r="F4936" t="str">
        <f>VLOOKUP(G4936,Sheet1!J:L,3,0)</f>
        <v>新疆维吾尔自治区</v>
      </c>
      <c r="G4936" t="s">
        <v>254</v>
      </c>
      <c r="H4936" s="2" t="str">
        <f>VLOOKUP(G4936,Sheet1!J:O,6,0)</f>
        <v>华北大区</v>
      </c>
      <c r="I4936">
        <v>116</v>
      </c>
      <c r="J4936">
        <v>0</v>
      </c>
      <c r="K4936" s="8">
        <f>VLOOKUP(C4936,'渗透率、续签率'!B:C,2,0)</f>
        <v>0.40500000000000003</v>
      </c>
      <c r="L4936" s="6">
        <f t="shared" si="463"/>
        <v>0</v>
      </c>
      <c r="M4936">
        <v>29</v>
      </c>
      <c r="N4936">
        <v>0</v>
      </c>
      <c r="O4936" s="24">
        <f t="shared" si="464"/>
        <v>0</v>
      </c>
      <c r="P4936" s="35">
        <f>VLOOKUP(E4936,'参数设置&amp;汇总'!O:X,10,0)</f>
        <v>1.2468322351748606E-2</v>
      </c>
      <c r="Q4936" s="37">
        <f t="shared" si="465"/>
        <v>0.36158134820070958</v>
      </c>
      <c r="R4936">
        <v>0.85</v>
      </c>
      <c r="S4936" s="38">
        <f t="shared" si="466"/>
        <v>0.42538982141259951</v>
      </c>
      <c r="T4936" s="9">
        <f t="shared" si="467"/>
        <v>0.18419379267165559</v>
      </c>
      <c r="U4936" s="1"/>
      <c r="V4936" s="11"/>
    </row>
    <row r="4937" spans="2:22" ht="18">
      <c r="B4937" t="s">
        <v>557</v>
      </c>
      <c r="C4937" t="s">
        <v>18</v>
      </c>
      <c r="D4937" t="str">
        <f>VLOOKUP(G4937,Sheet1!J:K,2,0)</f>
        <v>C</v>
      </c>
      <c r="E4937" t="str">
        <f t="shared" si="462"/>
        <v>C摄影</v>
      </c>
      <c r="F4937" t="str">
        <f>VLOOKUP(G4937,Sheet1!J:L,3,0)</f>
        <v>海南省</v>
      </c>
      <c r="G4937" t="s">
        <v>255</v>
      </c>
      <c r="H4937" s="2" t="str">
        <f>VLOOKUP(G4937,Sheet1!J:O,6,0)</f>
        <v>华南大区</v>
      </c>
      <c r="I4937">
        <v>8</v>
      </c>
      <c r="J4937">
        <v>0</v>
      </c>
      <c r="K4937" s="8">
        <f>VLOOKUP(C4937,'渗透率、续签率'!B:C,2,0)</f>
        <v>0.40500000000000003</v>
      </c>
      <c r="L4937" s="6">
        <f t="shared" si="463"/>
        <v>0</v>
      </c>
      <c r="M4937">
        <v>0</v>
      </c>
      <c r="N4937">
        <v>0</v>
      </c>
      <c r="O4937" s="24" t="e">
        <f t="shared" si="464"/>
        <v>#DIV/0!</v>
      </c>
      <c r="P4937" s="35">
        <f>VLOOKUP(E4937,'参数设置&amp;汇总'!O:X,10,0)</f>
        <v>1.2468322351748606E-2</v>
      </c>
      <c r="Q4937" s="37">
        <f t="shared" si="465"/>
        <v>0</v>
      </c>
      <c r="R4937">
        <v>0.85</v>
      </c>
      <c r="S4937" s="38">
        <f t="shared" si="466"/>
        <v>0</v>
      </c>
      <c r="T4937" s="9">
        <f t="shared" si="467"/>
        <v>0</v>
      </c>
      <c r="V4937" s="11"/>
    </row>
    <row r="4938" spans="2:22" ht="18">
      <c r="B4938" t="s">
        <v>557</v>
      </c>
      <c r="C4938" t="s">
        <v>18</v>
      </c>
      <c r="D4938" t="str">
        <f>VLOOKUP(G4938,Sheet1!J:K,2,0)</f>
        <v>C</v>
      </c>
      <c r="E4938" t="str">
        <f t="shared" si="462"/>
        <v>C摄影</v>
      </c>
      <c r="F4938" t="str">
        <f>VLOOKUP(G4938,Sheet1!J:L,3,0)</f>
        <v>西藏自治区</v>
      </c>
      <c r="G4938" t="s">
        <v>256</v>
      </c>
      <c r="H4938" s="2">
        <f>VLOOKUP(G4938,Sheet1!J:O,6,0)</f>
        <v>0</v>
      </c>
      <c r="I4938">
        <v>12</v>
      </c>
      <c r="J4938">
        <v>0</v>
      </c>
      <c r="K4938" s="8">
        <f>VLOOKUP(C4938,'渗透率、续签率'!B:C,2,0)</f>
        <v>0.40500000000000003</v>
      </c>
      <c r="L4938" s="6">
        <f t="shared" si="463"/>
        <v>0</v>
      </c>
      <c r="M4938">
        <v>0</v>
      </c>
      <c r="N4938">
        <v>0</v>
      </c>
      <c r="O4938" s="24" t="e">
        <f t="shared" si="464"/>
        <v>#DIV/0!</v>
      </c>
      <c r="P4938" s="35">
        <f>VLOOKUP(E4938,'参数设置&amp;汇总'!O:X,10,0)</f>
        <v>1.2468322351748606E-2</v>
      </c>
      <c r="Q4938" s="37">
        <f t="shared" si="465"/>
        <v>0</v>
      </c>
      <c r="R4938">
        <v>0.85</v>
      </c>
      <c r="S4938" s="38">
        <f t="shared" si="466"/>
        <v>0</v>
      </c>
      <c r="T4938" s="9">
        <f t="shared" si="467"/>
        <v>0</v>
      </c>
      <c r="U4938" s="1"/>
      <c r="V4938" s="11"/>
    </row>
    <row r="4939" spans="2:22" ht="18">
      <c r="B4939" t="s">
        <v>557</v>
      </c>
      <c r="C4939" t="s">
        <v>18</v>
      </c>
      <c r="D4939" t="str">
        <f>VLOOKUP(G4939,Sheet1!J:K,2,0)</f>
        <v>C</v>
      </c>
      <c r="E4939" t="str">
        <f t="shared" si="462"/>
        <v>C摄影</v>
      </c>
      <c r="F4939" t="str">
        <f>VLOOKUP(G4939,Sheet1!J:L,3,0)</f>
        <v>云南省</v>
      </c>
      <c r="G4939" t="s">
        <v>257</v>
      </c>
      <c r="H4939" s="2" t="str">
        <f>VLOOKUP(G4939,Sheet1!J:O,6,0)</f>
        <v>华南大区</v>
      </c>
      <c r="I4939">
        <v>204</v>
      </c>
      <c r="J4939">
        <v>1</v>
      </c>
      <c r="K4939" s="8">
        <f>VLOOKUP(C4939,'渗透率、续签率'!B:C,2,0)</f>
        <v>0.40500000000000003</v>
      </c>
      <c r="L4939" s="6">
        <f t="shared" si="463"/>
        <v>4.9019607843137254E-3</v>
      </c>
      <c r="M4939">
        <v>29</v>
      </c>
      <c r="N4939">
        <v>1</v>
      </c>
      <c r="O4939" s="24">
        <f t="shared" si="464"/>
        <v>3.4482758620689655E-2</v>
      </c>
      <c r="P4939" s="35">
        <f>VLOOKUP(E4939,'参数设置&amp;汇总'!O:X,10,0)</f>
        <v>1.2468322351748606E-2</v>
      </c>
      <c r="Q4939" s="37">
        <f t="shared" si="465"/>
        <v>1</v>
      </c>
      <c r="R4939">
        <v>0.85</v>
      </c>
      <c r="S4939" s="38">
        <f t="shared" si="466"/>
        <v>0.7</v>
      </c>
      <c r="T4939" s="9">
        <f t="shared" si="467"/>
        <v>0.30309999999999998</v>
      </c>
      <c r="U4939" s="1"/>
      <c r="V4939" s="11"/>
    </row>
    <row r="4940" spans="2:22" ht="18">
      <c r="B4940" t="s">
        <v>557</v>
      </c>
      <c r="C4940" t="s">
        <v>18</v>
      </c>
      <c r="D4940" t="str">
        <f>VLOOKUP(G4940,Sheet1!J:K,2,0)</f>
        <v>C</v>
      </c>
      <c r="E4940" t="str">
        <f t="shared" si="462"/>
        <v>C摄影</v>
      </c>
      <c r="F4940" t="str">
        <f>VLOOKUP(G4940,Sheet1!J:L,3,0)</f>
        <v>山西省</v>
      </c>
      <c r="G4940" t="s">
        <v>258</v>
      </c>
      <c r="H4940" s="2" t="str">
        <f>VLOOKUP(G4940,Sheet1!J:O,6,0)</f>
        <v>华北大区</v>
      </c>
      <c r="I4940">
        <v>415</v>
      </c>
      <c r="J4940">
        <v>1</v>
      </c>
      <c r="K4940" s="8">
        <f>VLOOKUP(C4940,'渗透率、续签率'!B:C,2,0)</f>
        <v>0.40500000000000003</v>
      </c>
      <c r="L4940" s="6">
        <f t="shared" si="463"/>
        <v>2.4096385542168677E-3</v>
      </c>
      <c r="M4940">
        <v>39</v>
      </c>
      <c r="N4940">
        <v>1</v>
      </c>
      <c r="O4940" s="24">
        <f t="shared" si="464"/>
        <v>2.564102564102564E-2</v>
      </c>
      <c r="P4940" s="35">
        <f>VLOOKUP(E4940,'参数设置&amp;汇总'!O:X,10,0)</f>
        <v>1.2468322351748606E-2</v>
      </c>
      <c r="Q4940" s="37">
        <f t="shared" si="465"/>
        <v>1</v>
      </c>
      <c r="R4940">
        <v>0.85</v>
      </c>
      <c r="S4940" s="38">
        <f t="shared" si="466"/>
        <v>0.7</v>
      </c>
      <c r="T4940" s="9">
        <f t="shared" si="467"/>
        <v>0.30309999999999998</v>
      </c>
      <c r="V4940" s="11"/>
    </row>
    <row r="4941" spans="2:22" ht="18">
      <c r="B4941" t="s">
        <v>557</v>
      </c>
      <c r="C4941" t="s">
        <v>18</v>
      </c>
      <c r="D4941" t="str">
        <f>VLOOKUP(G4941,Sheet1!J:K,2,0)</f>
        <v>C</v>
      </c>
      <c r="E4941" t="str">
        <f t="shared" si="462"/>
        <v>C摄影</v>
      </c>
      <c r="F4941" t="str">
        <f>VLOOKUP(G4941,Sheet1!J:L,3,0)</f>
        <v>山西省</v>
      </c>
      <c r="G4941" t="s">
        <v>259</v>
      </c>
      <c r="H4941" s="2" t="str">
        <f>VLOOKUP(G4941,Sheet1!J:O,6,0)</f>
        <v>华北大区</v>
      </c>
      <c r="I4941">
        <v>147</v>
      </c>
      <c r="J4941">
        <v>0</v>
      </c>
      <c r="K4941" s="8">
        <f>VLOOKUP(C4941,'渗透率、续签率'!B:C,2,0)</f>
        <v>0.40500000000000003</v>
      </c>
      <c r="L4941" s="6">
        <f t="shared" si="463"/>
        <v>0</v>
      </c>
      <c r="M4941">
        <v>33</v>
      </c>
      <c r="N4941">
        <v>0</v>
      </c>
      <c r="O4941" s="24">
        <f t="shared" si="464"/>
        <v>0</v>
      </c>
      <c r="P4941" s="35">
        <f>VLOOKUP(E4941,'参数设置&amp;汇总'!O:X,10,0)</f>
        <v>1.2468322351748606E-2</v>
      </c>
      <c r="Q4941" s="37">
        <f t="shared" si="465"/>
        <v>0.41145463760770401</v>
      </c>
      <c r="R4941">
        <v>0.85</v>
      </c>
      <c r="S4941" s="38">
        <f t="shared" si="466"/>
        <v>0.48406427953847531</v>
      </c>
      <c r="T4941" s="9">
        <f t="shared" si="467"/>
        <v>0.20959983304015981</v>
      </c>
      <c r="V4941" s="11"/>
    </row>
    <row r="4942" spans="2:22" ht="18">
      <c r="B4942" t="s">
        <v>557</v>
      </c>
      <c r="C4942" t="s">
        <v>18</v>
      </c>
      <c r="D4942" t="str">
        <f>VLOOKUP(G4942,Sheet1!J:K,2,0)</f>
        <v>C</v>
      </c>
      <c r="E4942" t="str">
        <f t="shared" si="462"/>
        <v>C摄影</v>
      </c>
      <c r="F4942" t="str">
        <f>VLOOKUP(G4942,Sheet1!J:L,3,0)</f>
        <v>云南省</v>
      </c>
      <c r="G4942" t="s">
        <v>260</v>
      </c>
      <c r="H4942" s="2" t="str">
        <f>VLOOKUP(G4942,Sheet1!J:O,6,0)</f>
        <v>华南大区</v>
      </c>
      <c r="I4942">
        <v>125</v>
      </c>
      <c r="J4942">
        <v>0</v>
      </c>
      <c r="K4942" s="8">
        <f>VLOOKUP(C4942,'渗透率、续签率'!B:C,2,0)</f>
        <v>0.40500000000000003</v>
      </c>
      <c r="L4942" s="6">
        <f t="shared" si="463"/>
        <v>0</v>
      </c>
      <c r="M4942">
        <v>5</v>
      </c>
      <c r="N4942">
        <v>0</v>
      </c>
      <c r="O4942" s="24">
        <f t="shared" si="464"/>
        <v>0</v>
      </c>
      <c r="P4942" s="35">
        <f>VLOOKUP(E4942,'参数设置&amp;汇总'!O:X,10,0)</f>
        <v>1.2468322351748606E-2</v>
      </c>
      <c r="Q4942" s="37">
        <f t="shared" si="465"/>
        <v>6.2341611758743032E-2</v>
      </c>
      <c r="R4942">
        <v>0.85</v>
      </c>
      <c r="S4942" s="38">
        <f t="shared" si="466"/>
        <v>7.3343072657344743E-2</v>
      </c>
      <c r="T4942" s="9">
        <f t="shared" si="467"/>
        <v>3.1757550460630272E-2</v>
      </c>
      <c r="V4942" s="11"/>
    </row>
    <row r="4943" spans="2:22" ht="18">
      <c r="B4943" t="s">
        <v>557</v>
      </c>
      <c r="C4943" t="s">
        <v>18</v>
      </c>
      <c r="D4943" t="str">
        <f>VLOOKUP(G4943,Sheet1!J:K,2,0)</f>
        <v>C</v>
      </c>
      <c r="E4943" t="str">
        <f t="shared" si="462"/>
        <v>C摄影</v>
      </c>
      <c r="F4943" t="str">
        <f>VLOOKUP(G4943,Sheet1!J:L,3,0)</f>
        <v>江西省</v>
      </c>
      <c r="G4943" t="s">
        <v>261</v>
      </c>
      <c r="H4943" s="2" t="str">
        <f>VLOOKUP(G4943,Sheet1!J:O,6,0)</f>
        <v>华南大区</v>
      </c>
      <c r="I4943">
        <v>172</v>
      </c>
      <c r="J4943">
        <v>0</v>
      </c>
      <c r="K4943" s="8">
        <f>VLOOKUP(C4943,'渗透率、续签率'!B:C,2,0)</f>
        <v>0.40500000000000003</v>
      </c>
      <c r="L4943" s="6">
        <f t="shared" si="463"/>
        <v>0</v>
      </c>
      <c r="M4943">
        <v>29</v>
      </c>
      <c r="N4943">
        <v>0</v>
      </c>
      <c r="O4943" s="24">
        <f t="shared" si="464"/>
        <v>0</v>
      </c>
      <c r="P4943" s="35">
        <f>VLOOKUP(E4943,'参数设置&amp;汇总'!O:X,10,0)</f>
        <v>1.2468322351748606E-2</v>
      </c>
      <c r="Q4943" s="37">
        <f t="shared" si="465"/>
        <v>0.36158134820070958</v>
      </c>
      <c r="R4943">
        <v>0.85</v>
      </c>
      <c r="S4943" s="38">
        <f t="shared" si="466"/>
        <v>0.42538982141259951</v>
      </c>
      <c r="T4943" s="9">
        <f t="shared" si="467"/>
        <v>0.18419379267165559</v>
      </c>
      <c r="V4943" s="11"/>
    </row>
    <row r="4944" spans="2:22" ht="18">
      <c r="B4944" t="s">
        <v>557</v>
      </c>
      <c r="C4944" t="s">
        <v>18</v>
      </c>
      <c r="D4944" t="str">
        <f>VLOOKUP(G4944,Sheet1!J:K,2,0)</f>
        <v>C</v>
      </c>
      <c r="E4944" t="str">
        <f t="shared" si="462"/>
        <v>C摄影</v>
      </c>
      <c r="F4944" t="str">
        <f>VLOOKUP(G4944,Sheet1!J:L,3,0)</f>
        <v>云南省</v>
      </c>
      <c r="G4944" t="s">
        <v>262</v>
      </c>
      <c r="H4944" s="2" t="str">
        <f>VLOOKUP(G4944,Sheet1!J:O,6,0)</f>
        <v>华南大区</v>
      </c>
      <c r="I4944">
        <v>258</v>
      </c>
      <c r="J4944">
        <v>1</v>
      </c>
      <c r="K4944" s="8">
        <f>VLOOKUP(C4944,'渗透率、续签率'!B:C,2,0)</f>
        <v>0.40500000000000003</v>
      </c>
      <c r="L4944" s="6">
        <f t="shared" si="463"/>
        <v>3.875968992248062E-3</v>
      </c>
      <c r="M4944">
        <v>38</v>
      </c>
      <c r="N4944">
        <v>1</v>
      </c>
      <c r="O4944" s="24">
        <f t="shared" si="464"/>
        <v>2.6315789473684209E-2</v>
      </c>
      <c r="P4944" s="35">
        <f>VLOOKUP(E4944,'参数设置&amp;汇总'!O:X,10,0)</f>
        <v>1.2468322351748606E-2</v>
      </c>
      <c r="Q4944" s="37">
        <f t="shared" si="465"/>
        <v>1</v>
      </c>
      <c r="R4944">
        <v>0.85</v>
      </c>
      <c r="S4944" s="38">
        <f t="shared" si="466"/>
        <v>0.7</v>
      </c>
      <c r="T4944" s="9">
        <f t="shared" si="467"/>
        <v>0.30309999999999998</v>
      </c>
      <c r="V4944" s="11"/>
    </row>
    <row r="4945" spans="2:22" ht="18">
      <c r="B4945" t="s">
        <v>557</v>
      </c>
      <c r="C4945" t="s">
        <v>18</v>
      </c>
      <c r="D4945" t="str">
        <f>VLOOKUP(G4945,Sheet1!J:K,2,0)</f>
        <v>C</v>
      </c>
      <c r="E4945" t="str">
        <f t="shared" si="462"/>
        <v>C摄影</v>
      </c>
      <c r="F4945" t="str">
        <f>VLOOKUP(G4945,Sheet1!J:L,3,0)</f>
        <v>山西省</v>
      </c>
      <c r="G4945" t="s">
        <v>263</v>
      </c>
      <c r="H4945" s="2" t="str">
        <f>VLOOKUP(G4945,Sheet1!J:O,6,0)</f>
        <v>华北大区</v>
      </c>
      <c r="I4945">
        <v>105</v>
      </c>
      <c r="J4945">
        <v>0</v>
      </c>
      <c r="K4945" s="8">
        <f>VLOOKUP(C4945,'渗透率、续签率'!B:C,2,0)</f>
        <v>0.40500000000000003</v>
      </c>
      <c r="L4945" s="6">
        <f t="shared" si="463"/>
        <v>0</v>
      </c>
      <c r="M4945">
        <v>15</v>
      </c>
      <c r="N4945">
        <v>0</v>
      </c>
      <c r="O4945" s="24">
        <f t="shared" si="464"/>
        <v>0</v>
      </c>
      <c r="P4945" s="35">
        <f>VLOOKUP(E4945,'参数设置&amp;汇总'!O:X,10,0)</f>
        <v>1.2468322351748606E-2</v>
      </c>
      <c r="Q4945" s="37">
        <f t="shared" si="465"/>
        <v>0.1870248352762291</v>
      </c>
      <c r="R4945">
        <v>0.85</v>
      </c>
      <c r="S4945" s="38">
        <f t="shared" si="466"/>
        <v>0.22002921797203423</v>
      </c>
      <c r="T4945" s="9">
        <f t="shared" si="467"/>
        <v>9.5272651381890824E-2</v>
      </c>
      <c r="V4945" s="11"/>
    </row>
    <row r="4946" spans="2:22" ht="18">
      <c r="B4946" t="s">
        <v>557</v>
      </c>
      <c r="C4946" t="s">
        <v>18</v>
      </c>
      <c r="D4946" t="str">
        <f>VLOOKUP(G4946,Sheet1!J:K,2,0)</f>
        <v>C</v>
      </c>
      <c r="E4946" t="str">
        <f t="shared" si="462"/>
        <v>C摄影</v>
      </c>
      <c r="F4946" t="str">
        <f>VLOOKUP(G4946,Sheet1!J:L,3,0)</f>
        <v>辽宁省</v>
      </c>
      <c r="G4946" t="s">
        <v>264</v>
      </c>
      <c r="H4946" s="2" t="str">
        <f>VLOOKUP(G4946,Sheet1!J:O,6,0)</f>
        <v>华北大区</v>
      </c>
      <c r="I4946">
        <v>139</v>
      </c>
      <c r="J4946">
        <v>0</v>
      </c>
      <c r="K4946" s="8">
        <f>VLOOKUP(C4946,'渗透率、续签率'!B:C,2,0)</f>
        <v>0.40500000000000003</v>
      </c>
      <c r="L4946" s="6">
        <f t="shared" si="463"/>
        <v>0</v>
      </c>
      <c r="M4946">
        <v>16</v>
      </c>
      <c r="N4946">
        <v>0</v>
      </c>
      <c r="O4946" s="24">
        <f t="shared" si="464"/>
        <v>0</v>
      </c>
      <c r="P4946" s="35">
        <f>VLOOKUP(E4946,'参数设置&amp;汇总'!O:X,10,0)</f>
        <v>1.2468322351748606E-2</v>
      </c>
      <c r="Q4946" s="37">
        <f t="shared" si="465"/>
        <v>0.1994931576279777</v>
      </c>
      <c r="R4946">
        <v>0.85</v>
      </c>
      <c r="S4946" s="38">
        <f t="shared" si="466"/>
        <v>0.23469783250350318</v>
      </c>
      <c r="T4946" s="9">
        <f t="shared" si="467"/>
        <v>0.10162416147401687</v>
      </c>
      <c r="V4946" s="11"/>
    </row>
    <row r="4947" spans="2:22" ht="18">
      <c r="B4947" t="s">
        <v>557</v>
      </c>
      <c r="C4947" t="s">
        <v>18</v>
      </c>
      <c r="D4947" t="str">
        <f>VLOOKUP(G4947,Sheet1!J:K,2,0)</f>
        <v>C</v>
      </c>
      <c r="E4947" t="str">
        <f t="shared" si="462"/>
        <v>C摄影</v>
      </c>
      <c r="F4947" t="str">
        <f>VLOOKUP(G4947,Sheet1!J:L,3,0)</f>
        <v>辽宁省</v>
      </c>
      <c r="G4947" t="s">
        <v>265</v>
      </c>
      <c r="H4947" s="2" t="str">
        <f>VLOOKUP(G4947,Sheet1!J:O,6,0)</f>
        <v>华北大区</v>
      </c>
      <c r="I4947">
        <v>66</v>
      </c>
      <c r="J4947">
        <v>0</v>
      </c>
      <c r="K4947" s="8">
        <f>VLOOKUP(C4947,'渗透率、续签率'!B:C,2,0)</f>
        <v>0.40500000000000003</v>
      </c>
      <c r="L4947" s="6">
        <f t="shared" si="463"/>
        <v>0</v>
      </c>
      <c r="M4947">
        <v>2</v>
      </c>
      <c r="N4947">
        <v>0</v>
      </c>
      <c r="O4947" s="24">
        <f t="shared" si="464"/>
        <v>0</v>
      </c>
      <c r="P4947" s="35">
        <f>VLOOKUP(E4947,'参数设置&amp;汇总'!O:X,10,0)</f>
        <v>1.2468322351748606E-2</v>
      </c>
      <c r="Q4947" s="37">
        <f t="shared" si="465"/>
        <v>2.4936644703497213E-2</v>
      </c>
      <c r="R4947">
        <v>0.85</v>
      </c>
      <c r="S4947" s="38">
        <f t="shared" si="466"/>
        <v>2.9337229062937897E-2</v>
      </c>
      <c r="T4947" s="9">
        <f t="shared" si="467"/>
        <v>1.2703020184252109E-2</v>
      </c>
      <c r="V4947" s="11"/>
    </row>
    <row r="4948" spans="2:22" ht="18">
      <c r="B4948" t="s">
        <v>557</v>
      </c>
      <c r="C4948" t="s">
        <v>18</v>
      </c>
      <c r="D4948" t="str">
        <f>VLOOKUP(G4948,Sheet1!J:K,2,0)</f>
        <v>C</v>
      </c>
      <c r="E4948" t="str">
        <f t="shared" si="462"/>
        <v>C摄影</v>
      </c>
      <c r="F4948" t="str">
        <f>VLOOKUP(G4948,Sheet1!J:L,3,0)</f>
        <v>广西壮族自治区</v>
      </c>
      <c r="G4948" t="s">
        <v>266</v>
      </c>
      <c r="H4948" s="2" t="str">
        <f>VLOOKUP(G4948,Sheet1!J:O,6,0)</f>
        <v>华南大区</v>
      </c>
      <c r="I4948">
        <v>85</v>
      </c>
      <c r="J4948">
        <v>0</v>
      </c>
      <c r="K4948" s="8">
        <f>VLOOKUP(C4948,'渗透率、续签率'!B:C,2,0)</f>
        <v>0.40500000000000003</v>
      </c>
      <c r="L4948" s="6">
        <f t="shared" si="463"/>
        <v>0</v>
      </c>
      <c r="M4948">
        <v>5</v>
      </c>
      <c r="N4948">
        <v>0</v>
      </c>
      <c r="O4948" s="24">
        <f t="shared" si="464"/>
        <v>0</v>
      </c>
      <c r="P4948" s="35">
        <f>VLOOKUP(E4948,'参数设置&amp;汇总'!O:X,10,0)</f>
        <v>1.2468322351748606E-2</v>
      </c>
      <c r="Q4948" s="37">
        <f t="shared" si="465"/>
        <v>6.2341611758743032E-2</v>
      </c>
      <c r="R4948">
        <v>0.85</v>
      </c>
      <c r="S4948" s="38">
        <f t="shared" si="466"/>
        <v>7.3343072657344743E-2</v>
      </c>
      <c r="T4948" s="9">
        <f t="shared" si="467"/>
        <v>3.1757550460630272E-2</v>
      </c>
      <c r="V4948" s="11"/>
    </row>
    <row r="4949" spans="2:22" ht="18">
      <c r="B4949" t="s">
        <v>557</v>
      </c>
      <c r="C4949" t="s">
        <v>18</v>
      </c>
      <c r="D4949" t="str">
        <f>VLOOKUP(G4949,Sheet1!J:K,2,0)</f>
        <v>A</v>
      </c>
      <c r="E4949" t="str">
        <f t="shared" si="462"/>
        <v>A摄影</v>
      </c>
      <c r="F4949" t="str">
        <f>VLOOKUP(G4949,Sheet1!J:L,3,0)</f>
        <v>浙江省</v>
      </c>
      <c r="G4949" t="s">
        <v>54</v>
      </c>
      <c r="H4949" s="2" t="str">
        <f>VLOOKUP(G4949,Sheet1!J:O,6,0)</f>
        <v>华南大区</v>
      </c>
      <c r="I4949" s="1">
        <v>1766</v>
      </c>
      <c r="J4949">
        <v>9</v>
      </c>
      <c r="K4949" s="8">
        <f>VLOOKUP(C4949,'渗透率、续签率'!B:C,2,0)</f>
        <v>0.40500000000000003</v>
      </c>
      <c r="L4949" s="6">
        <f t="shared" si="463"/>
        <v>5.0962627406568517E-3</v>
      </c>
      <c r="M4949">
        <v>475</v>
      </c>
      <c r="N4949">
        <v>9</v>
      </c>
      <c r="O4949" s="24">
        <f t="shared" si="464"/>
        <v>1.8947368421052633E-2</v>
      </c>
      <c r="P4949" s="35">
        <f>VLOOKUP(E4949,'参数设置&amp;汇总'!O:X,10,0)</f>
        <v>0.25</v>
      </c>
      <c r="Q4949" s="37">
        <f t="shared" si="465"/>
        <v>118.75</v>
      </c>
      <c r="R4949">
        <v>0.85</v>
      </c>
      <c r="S4949" s="38">
        <f t="shared" si="466"/>
        <v>135.41764705882355</v>
      </c>
      <c r="T4949" s="9">
        <f t="shared" si="467"/>
        <v>58.635841176470592</v>
      </c>
      <c r="V4949" s="11"/>
    </row>
    <row r="4950" spans="2:22" ht="18">
      <c r="B4950" t="s">
        <v>557</v>
      </c>
      <c r="C4950" t="s">
        <v>18</v>
      </c>
      <c r="D4950" t="str">
        <f>VLOOKUP(G4950,Sheet1!J:K,2,0)</f>
        <v>C</v>
      </c>
      <c r="E4950" t="str">
        <f t="shared" si="462"/>
        <v>C摄影</v>
      </c>
      <c r="F4950" t="str">
        <f>VLOOKUP(G4950,Sheet1!J:L,3,0)</f>
        <v>吉林省</v>
      </c>
      <c r="G4950" t="s">
        <v>267</v>
      </c>
      <c r="H4950" s="2" t="str">
        <f>VLOOKUP(G4950,Sheet1!J:O,6,0)</f>
        <v>华北大区</v>
      </c>
      <c r="I4950">
        <v>90</v>
      </c>
      <c r="J4950">
        <v>1</v>
      </c>
      <c r="K4950" s="8">
        <f>VLOOKUP(C4950,'渗透率、续签率'!B:C,2,0)</f>
        <v>0.40500000000000003</v>
      </c>
      <c r="L4950" s="6">
        <f t="shared" si="463"/>
        <v>1.1111111111111112E-2</v>
      </c>
      <c r="M4950">
        <v>6</v>
      </c>
      <c r="N4950">
        <v>0</v>
      </c>
      <c r="O4950" s="24">
        <f t="shared" si="464"/>
        <v>0</v>
      </c>
      <c r="P4950" s="35">
        <f>VLOOKUP(E4950,'参数设置&amp;汇总'!O:X,10,0)</f>
        <v>1.2468322351748606E-2</v>
      </c>
      <c r="Q4950" s="37">
        <f t="shared" si="465"/>
        <v>7.4809934110491638E-2</v>
      </c>
      <c r="R4950">
        <v>0.85</v>
      </c>
      <c r="S4950" s="38">
        <f t="shared" si="466"/>
        <v>8.8011687188813692E-2</v>
      </c>
      <c r="T4950" s="9">
        <f t="shared" si="467"/>
        <v>3.8109060552756327E-2</v>
      </c>
      <c r="U4950" s="1"/>
      <c r="V4950" s="11"/>
    </row>
    <row r="4951" spans="2:22" ht="18">
      <c r="B4951" t="s">
        <v>557</v>
      </c>
      <c r="C4951" t="s">
        <v>18</v>
      </c>
      <c r="D4951" t="str">
        <f>VLOOKUP(G4951,Sheet1!J:K,2,0)</f>
        <v>C</v>
      </c>
      <c r="E4951" t="str">
        <f t="shared" si="462"/>
        <v>C摄影</v>
      </c>
      <c r="F4951" t="str">
        <f>VLOOKUP(G4951,Sheet1!J:L,3,0)</f>
        <v>西藏自治区</v>
      </c>
      <c r="G4951" t="s">
        <v>268</v>
      </c>
      <c r="H4951" s="2">
        <f>VLOOKUP(G4951,Sheet1!J:O,6,0)</f>
        <v>0</v>
      </c>
      <c r="I4951">
        <v>7</v>
      </c>
      <c r="J4951">
        <v>0</v>
      </c>
      <c r="K4951" s="8">
        <f>VLOOKUP(C4951,'渗透率、续签率'!B:C,2,0)</f>
        <v>0.40500000000000003</v>
      </c>
      <c r="L4951" s="6">
        <f t="shared" si="463"/>
        <v>0</v>
      </c>
      <c r="M4951">
        <v>5</v>
      </c>
      <c r="N4951">
        <v>0</v>
      </c>
      <c r="O4951" s="24">
        <f t="shared" si="464"/>
        <v>0</v>
      </c>
      <c r="P4951" s="35">
        <f>VLOOKUP(E4951,'参数设置&amp;汇总'!O:X,10,0)</f>
        <v>1.2468322351748606E-2</v>
      </c>
      <c r="Q4951" s="37">
        <f t="shared" si="465"/>
        <v>6.2341611758743032E-2</v>
      </c>
      <c r="R4951">
        <v>0.85</v>
      </c>
      <c r="S4951" s="38">
        <f t="shared" si="466"/>
        <v>7.3343072657344743E-2</v>
      </c>
      <c r="T4951" s="9">
        <f t="shared" si="467"/>
        <v>3.1757550460630272E-2</v>
      </c>
      <c r="U4951" s="1"/>
      <c r="V4951" s="11"/>
    </row>
    <row r="4952" spans="2:22" ht="18">
      <c r="B4952" t="s">
        <v>557</v>
      </c>
      <c r="C4952" t="s">
        <v>18</v>
      </c>
      <c r="D4952" t="str">
        <f>VLOOKUP(G4952,Sheet1!J:K,2,0)</f>
        <v>C</v>
      </c>
      <c r="E4952" t="str">
        <f t="shared" si="462"/>
        <v>C摄影</v>
      </c>
      <c r="F4952" t="str">
        <f>VLOOKUP(G4952,Sheet1!J:L,3,0)</f>
        <v>青海省</v>
      </c>
      <c r="G4952" t="s">
        <v>270</v>
      </c>
      <c r="H4952" s="2" t="str">
        <f>VLOOKUP(G4952,Sheet1!J:O,6,0)</f>
        <v>华北大区</v>
      </c>
      <c r="I4952">
        <v>4</v>
      </c>
      <c r="J4952">
        <v>0</v>
      </c>
      <c r="K4952" s="8">
        <f>VLOOKUP(C4952,'渗透率、续签率'!B:C,2,0)</f>
        <v>0.40500000000000003</v>
      </c>
      <c r="L4952" s="6">
        <f t="shared" si="463"/>
        <v>0</v>
      </c>
      <c r="M4952">
        <v>0</v>
      </c>
      <c r="N4952">
        <v>0</v>
      </c>
      <c r="O4952" s="24" t="e">
        <f t="shared" si="464"/>
        <v>#DIV/0!</v>
      </c>
      <c r="P4952" s="35">
        <f>VLOOKUP(E4952,'参数设置&amp;汇总'!O:X,10,0)</f>
        <v>1.2468322351748606E-2</v>
      </c>
      <c r="Q4952" s="37">
        <f t="shared" si="465"/>
        <v>0</v>
      </c>
      <c r="R4952">
        <v>0.85</v>
      </c>
      <c r="S4952" s="38">
        <f t="shared" si="466"/>
        <v>0</v>
      </c>
      <c r="T4952" s="9">
        <f t="shared" si="467"/>
        <v>0</v>
      </c>
      <c r="V4952" s="11"/>
    </row>
    <row r="4953" spans="2:22" ht="18">
      <c r="B4953" t="s">
        <v>557</v>
      </c>
      <c r="C4953" t="s">
        <v>18</v>
      </c>
      <c r="D4953" t="str">
        <f>VLOOKUP(G4953,Sheet1!J:K,2,0)</f>
        <v>C</v>
      </c>
      <c r="E4953" t="str">
        <f t="shared" si="462"/>
        <v>C摄影</v>
      </c>
      <c r="F4953" t="str">
        <f>VLOOKUP(G4953,Sheet1!J:L,3,0)</f>
        <v>山东省</v>
      </c>
      <c r="G4953" t="s">
        <v>271</v>
      </c>
      <c r="H4953" s="2" t="str">
        <f>VLOOKUP(G4953,Sheet1!J:O,6,0)</f>
        <v>华北大区</v>
      </c>
      <c r="I4953">
        <v>279</v>
      </c>
      <c r="J4953">
        <v>0</v>
      </c>
      <c r="K4953" s="8">
        <f>VLOOKUP(C4953,'渗透率、续签率'!B:C,2,0)</f>
        <v>0.40500000000000003</v>
      </c>
      <c r="L4953" s="6">
        <f t="shared" si="463"/>
        <v>0</v>
      </c>
      <c r="M4953">
        <v>49</v>
      </c>
      <c r="N4953">
        <v>0</v>
      </c>
      <c r="O4953" s="24">
        <f t="shared" si="464"/>
        <v>0</v>
      </c>
      <c r="P4953" s="35">
        <f>VLOOKUP(E4953,'参数设置&amp;汇总'!O:X,10,0)</f>
        <v>1.2468322351748606E-2</v>
      </c>
      <c r="Q4953" s="37">
        <f t="shared" si="465"/>
        <v>0.61094779523568166</v>
      </c>
      <c r="R4953">
        <v>0.85</v>
      </c>
      <c r="S4953" s="38">
        <f t="shared" si="466"/>
        <v>0.71876211204197848</v>
      </c>
      <c r="T4953" s="9">
        <f t="shared" si="467"/>
        <v>0.31122399451417671</v>
      </c>
      <c r="V4953" s="11"/>
    </row>
    <row r="4954" spans="2:22" ht="18">
      <c r="B4954" t="s">
        <v>557</v>
      </c>
      <c r="C4954" t="s">
        <v>18</v>
      </c>
      <c r="D4954" t="str">
        <f>VLOOKUP(G4954,Sheet1!J:K,2,0)</f>
        <v>C</v>
      </c>
      <c r="E4954" t="str">
        <f t="shared" si="462"/>
        <v>C摄影</v>
      </c>
      <c r="F4954" t="str">
        <f>VLOOKUP(G4954,Sheet1!J:L,3,0)</f>
        <v>广西壮族自治区</v>
      </c>
      <c r="G4954" t="s">
        <v>272</v>
      </c>
      <c r="H4954" s="2" t="str">
        <f>VLOOKUP(G4954,Sheet1!J:O,6,0)</f>
        <v>华南大区</v>
      </c>
      <c r="I4954">
        <v>345</v>
      </c>
      <c r="J4954">
        <v>0</v>
      </c>
      <c r="K4954" s="8">
        <f>VLOOKUP(C4954,'渗透率、续签率'!B:C,2,0)</f>
        <v>0.40500000000000003</v>
      </c>
      <c r="L4954" s="6">
        <f t="shared" si="463"/>
        <v>0</v>
      </c>
      <c r="M4954">
        <v>69</v>
      </c>
      <c r="N4954">
        <v>0</v>
      </c>
      <c r="O4954" s="24">
        <f t="shared" si="464"/>
        <v>0</v>
      </c>
      <c r="P4954" s="35">
        <f>VLOOKUP(E4954,'参数设置&amp;汇总'!O:X,10,0)</f>
        <v>1.2468322351748606E-2</v>
      </c>
      <c r="Q4954" s="37">
        <f t="shared" si="465"/>
        <v>0.86031424227065378</v>
      </c>
      <c r="R4954">
        <v>0.85</v>
      </c>
      <c r="S4954" s="38">
        <f t="shared" si="466"/>
        <v>1.0121344026713575</v>
      </c>
      <c r="T4954" s="9">
        <f t="shared" si="467"/>
        <v>0.43825419635669777</v>
      </c>
      <c r="U4954" s="1"/>
      <c r="V4954" s="11"/>
    </row>
    <row r="4955" spans="2:22" ht="18">
      <c r="B4955" t="s">
        <v>557</v>
      </c>
      <c r="C4955" t="s">
        <v>18</v>
      </c>
      <c r="D4955" t="str">
        <f>VLOOKUP(G4955,Sheet1!J:K,2,0)</f>
        <v>C</v>
      </c>
      <c r="E4955" t="str">
        <f t="shared" si="462"/>
        <v>C摄影</v>
      </c>
      <c r="F4955" t="str">
        <f>VLOOKUP(G4955,Sheet1!J:L,3,0)</f>
        <v>湖南省</v>
      </c>
      <c r="G4955" t="s">
        <v>273</v>
      </c>
      <c r="H4955" s="2" t="str">
        <f>VLOOKUP(G4955,Sheet1!J:O,6,0)</f>
        <v>华南大区</v>
      </c>
      <c r="I4955">
        <v>179</v>
      </c>
      <c r="J4955">
        <v>0</v>
      </c>
      <c r="K4955" s="8">
        <f>VLOOKUP(C4955,'渗透率、续签率'!B:C,2,0)</f>
        <v>0.40500000000000003</v>
      </c>
      <c r="L4955" s="6">
        <f t="shared" si="463"/>
        <v>0</v>
      </c>
      <c r="M4955">
        <v>25</v>
      </c>
      <c r="N4955">
        <v>0</v>
      </c>
      <c r="O4955" s="24">
        <f t="shared" si="464"/>
        <v>0</v>
      </c>
      <c r="P4955" s="35">
        <f>VLOOKUP(E4955,'参数设置&amp;汇总'!O:X,10,0)</f>
        <v>1.2468322351748606E-2</v>
      </c>
      <c r="Q4955" s="37">
        <f t="shared" si="465"/>
        <v>0.31170805879371516</v>
      </c>
      <c r="R4955">
        <v>0.85</v>
      </c>
      <c r="S4955" s="38">
        <f t="shared" si="466"/>
        <v>0.36671536328672372</v>
      </c>
      <c r="T4955" s="9">
        <f t="shared" si="467"/>
        <v>0.15878775230315137</v>
      </c>
      <c r="U4955" s="1"/>
      <c r="V4955" s="11"/>
    </row>
    <row r="4956" spans="2:22" ht="18">
      <c r="B4956" t="s">
        <v>557</v>
      </c>
      <c r="C4956" t="s">
        <v>18</v>
      </c>
      <c r="D4956" t="str">
        <f>VLOOKUP(G4956,Sheet1!J:K,2,0)</f>
        <v>C</v>
      </c>
      <c r="E4956" t="str">
        <f t="shared" si="462"/>
        <v>C摄影</v>
      </c>
      <c r="F4956" t="str">
        <f>VLOOKUP(G4956,Sheet1!J:L,3,0)</f>
        <v>广西壮族自治区</v>
      </c>
      <c r="G4956" t="s">
        <v>274</v>
      </c>
      <c r="H4956" s="2" t="str">
        <f>VLOOKUP(G4956,Sheet1!J:O,6,0)</f>
        <v>华南大区</v>
      </c>
      <c r="I4956">
        <v>542</v>
      </c>
      <c r="J4956">
        <v>2</v>
      </c>
      <c r="K4956" s="8">
        <f>VLOOKUP(C4956,'渗透率、续签率'!B:C,2,0)</f>
        <v>0.40500000000000003</v>
      </c>
      <c r="L4956" s="6">
        <f t="shared" si="463"/>
        <v>3.6900369003690036E-3</v>
      </c>
      <c r="M4956">
        <v>59</v>
      </c>
      <c r="N4956">
        <v>2</v>
      </c>
      <c r="O4956" s="24">
        <f t="shared" si="464"/>
        <v>3.3898305084745763E-2</v>
      </c>
      <c r="P4956" s="35">
        <f>VLOOKUP(E4956,'参数设置&amp;汇总'!O:X,10,0)</f>
        <v>1.2468322351748606E-2</v>
      </c>
      <c r="Q4956" s="37">
        <f t="shared" si="465"/>
        <v>2</v>
      </c>
      <c r="R4956">
        <v>0.85</v>
      </c>
      <c r="S4956" s="38">
        <f t="shared" si="466"/>
        <v>1.4</v>
      </c>
      <c r="T4956" s="9">
        <f t="shared" si="467"/>
        <v>0.60619999999999996</v>
      </c>
      <c r="V4956" s="11"/>
    </row>
    <row r="4957" spans="2:22" ht="18">
      <c r="B4957" t="s">
        <v>557</v>
      </c>
      <c r="C4957" t="s">
        <v>18</v>
      </c>
      <c r="D4957" t="str">
        <f>VLOOKUP(G4957,Sheet1!J:K,2,0)</f>
        <v>C</v>
      </c>
      <c r="E4957" t="str">
        <f t="shared" si="462"/>
        <v>C摄影</v>
      </c>
      <c r="F4957" t="str">
        <f>VLOOKUP(G4957,Sheet1!J:L,3,0)</f>
        <v>广东省</v>
      </c>
      <c r="G4957" t="s">
        <v>275</v>
      </c>
      <c r="H4957" s="2" t="str">
        <f>VLOOKUP(G4957,Sheet1!J:O,6,0)</f>
        <v>华南大区</v>
      </c>
      <c r="I4957">
        <v>370</v>
      </c>
      <c r="J4957">
        <v>0</v>
      </c>
      <c r="K4957" s="8">
        <f>VLOOKUP(C4957,'渗透率、续签率'!B:C,2,0)</f>
        <v>0.40500000000000003</v>
      </c>
      <c r="L4957" s="6">
        <f t="shared" si="463"/>
        <v>0</v>
      </c>
      <c r="M4957">
        <v>46</v>
      </c>
      <c r="N4957">
        <v>0</v>
      </c>
      <c r="O4957" s="24">
        <f t="shared" si="464"/>
        <v>0</v>
      </c>
      <c r="P4957" s="35">
        <f>VLOOKUP(E4957,'参数设置&amp;汇总'!O:X,10,0)</f>
        <v>1.2468322351748606E-2</v>
      </c>
      <c r="Q4957" s="37">
        <f t="shared" si="465"/>
        <v>0.57354282818043589</v>
      </c>
      <c r="R4957">
        <v>0.85</v>
      </c>
      <c r="S4957" s="38">
        <f t="shared" si="466"/>
        <v>0.67475626844757164</v>
      </c>
      <c r="T4957" s="9">
        <f t="shared" si="467"/>
        <v>0.29216946423779849</v>
      </c>
      <c r="U4957" s="1"/>
      <c r="V4957" s="11"/>
    </row>
    <row r="4958" spans="2:22" ht="18">
      <c r="B4958" t="s">
        <v>557</v>
      </c>
      <c r="C4958" t="s">
        <v>18</v>
      </c>
      <c r="D4958" t="str">
        <f>VLOOKUP(G4958,Sheet1!J:K,2,0)</f>
        <v>C</v>
      </c>
      <c r="E4958" t="str">
        <f t="shared" si="462"/>
        <v>C摄影</v>
      </c>
      <c r="F4958" t="str">
        <f>VLOOKUP(G4958,Sheet1!J:L,3,0)</f>
        <v>广西壮族自治区</v>
      </c>
      <c r="G4958" t="s">
        <v>276</v>
      </c>
      <c r="H4958" s="2" t="str">
        <f>VLOOKUP(G4958,Sheet1!J:O,6,0)</f>
        <v>华南大区</v>
      </c>
      <c r="I4958">
        <v>109</v>
      </c>
      <c r="J4958">
        <v>0</v>
      </c>
      <c r="K4958" s="8">
        <f>VLOOKUP(C4958,'渗透率、续签率'!B:C,2,0)</f>
        <v>0.40500000000000003</v>
      </c>
      <c r="L4958" s="6">
        <f t="shared" si="463"/>
        <v>0</v>
      </c>
      <c r="M4958">
        <v>18</v>
      </c>
      <c r="N4958">
        <v>0</v>
      </c>
      <c r="O4958" s="24">
        <f t="shared" si="464"/>
        <v>0</v>
      </c>
      <c r="P4958" s="35">
        <f>VLOOKUP(E4958,'参数设置&amp;汇总'!O:X,10,0)</f>
        <v>1.2468322351748606E-2</v>
      </c>
      <c r="Q4958" s="37">
        <f t="shared" si="465"/>
        <v>0.22442980233147491</v>
      </c>
      <c r="R4958">
        <v>0.85</v>
      </c>
      <c r="S4958" s="38">
        <f t="shared" si="466"/>
        <v>0.26403506156644108</v>
      </c>
      <c r="T4958" s="9">
        <f t="shared" si="467"/>
        <v>0.11432718165826898</v>
      </c>
      <c r="U4958" s="1"/>
      <c r="V4958" s="11"/>
    </row>
    <row r="4959" spans="2:22" ht="18">
      <c r="B4959" t="s">
        <v>557</v>
      </c>
      <c r="C4959" t="s">
        <v>18</v>
      </c>
      <c r="D4959" t="str">
        <f>VLOOKUP(G4959,Sheet1!J:K,2,0)</f>
        <v>C</v>
      </c>
      <c r="E4959" t="str">
        <f t="shared" si="462"/>
        <v>C摄影</v>
      </c>
      <c r="F4959" t="str">
        <f>VLOOKUP(G4959,Sheet1!J:L,3,0)</f>
        <v>云南省</v>
      </c>
      <c r="G4959" t="s">
        <v>277</v>
      </c>
      <c r="H4959" s="2" t="str">
        <f>VLOOKUP(G4959,Sheet1!J:O,6,0)</f>
        <v>华南大区</v>
      </c>
      <c r="I4959">
        <v>149</v>
      </c>
      <c r="J4959">
        <v>0</v>
      </c>
      <c r="K4959" s="8">
        <f>VLOOKUP(C4959,'渗透率、续签率'!B:C,2,0)</f>
        <v>0.40500000000000003</v>
      </c>
      <c r="L4959" s="6">
        <f t="shared" si="463"/>
        <v>0</v>
      </c>
      <c r="M4959">
        <v>12</v>
      </c>
      <c r="N4959">
        <v>0</v>
      </c>
      <c r="O4959" s="24">
        <f t="shared" si="464"/>
        <v>0</v>
      </c>
      <c r="P4959" s="35">
        <f>VLOOKUP(E4959,'参数设置&amp;汇总'!O:X,10,0)</f>
        <v>1.2468322351748606E-2</v>
      </c>
      <c r="Q4959" s="37">
        <f t="shared" si="465"/>
        <v>0.14961986822098328</v>
      </c>
      <c r="R4959">
        <v>0.85</v>
      </c>
      <c r="S4959" s="38">
        <f t="shared" si="466"/>
        <v>0.17602337437762738</v>
      </c>
      <c r="T4959" s="9">
        <f t="shared" si="467"/>
        <v>7.6218121105512654E-2</v>
      </c>
    </row>
    <row r="4960" spans="2:22" ht="18">
      <c r="B4960" t="s">
        <v>557</v>
      </c>
      <c r="C4960" t="s">
        <v>18</v>
      </c>
      <c r="D4960" t="str">
        <f>VLOOKUP(G4960,Sheet1!J:K,2,0)</f>
        <v>C</v>
      </c>
      <c r="E4960" t="str">
        <f t="shared" si="462"/>
        <v>C摄影</v>
      </c>
      <c r="F4960" t="str">
        <f>VLOOKUP(G4960,Sheet1!J:L,3,0)</f>
        <v>陕西省</v>
      </c>
      <c r="G4960" t="s">
        <v>278</v>
      </c>
      <c r="H4960" s="2" t="str">
        <f>VLOOKUP(G4960,Sheet1!J:O,6,0)</f>
        <v>华北大区</v>
      </c>
      <c r="I4960">
        <v>254</v>
      </c>
      <c r="J4960">
        <v>0</v>
      </c>
      <c r="K4960" s="8">
        <f>VLOOKUP(C4960,'渗透率、续签率'!B:C,2,0)</f>
        <v>0.40500000000000003</v>
      </c>
      <c r="L4960" s="6">
        <f t="shared" si="463"/>
        <v>0</v>
      </c>
      <c r="M4960">
        <v>49</v>
      </c>
      <c r="N4960">
        <v>0</v>
      </c>
      <c r="O4960" s="24">
        <f t="shared" si="464"/>
        <v>0</v>
      </c>
      <c r="P4960" s="35">
        <f>VLOOKUP(E4960,'参数设置&amp;汇总'!O:X,10,0)</f>
        <v>1.2468322351748606E-2</v>
      </c>
      <c r="Q4960" s="37">
        <f t="shared" si="465"/>
        <v>0.61094779523568166</v>
      </c>
      <c r="R4960">
        <v>0.85</v>
      </c>
      <c r="S4960" s="38">
        <f t="shared" si="466"/>
        <v>0.71876211204197848</v>
      </c>
      <c r="T4960" s="9">
        <f t="shared" si="467"/>
        <v>0.31122399451417671</v>
      </c>
      <c r="U4960" s="1"/>
      <c r="V4960" s="11"/>
    </row>
    <row r="4961" spans="2:22" ht="18">
      <c r="B4961" t="s">
        <v>557</v>
      </c>
      <c r="C4961" t="s">
        <v>18</v>
      </c>
      <c r="D4961" t="str">
        <f>VLOOKUP(G4961,Sheet1!J:K,2,0)</f>
        <v>C</v>
      </c>
      <c r="E4961" t="str">
        <f t="shared" si="462"/>
        <v>C摄影</v>
      </c>
      <c r="F4961" t="str">
        <f>VLOOKUP(G4961,Sheet1!J:L,3,0)</f>
        <v>甘肃省</v>
      </c>
      <c r="G4961" t="s">
        <v>279</v>
      </c>
      <c r="H4961" s="2" t="str">
        <f>VLOOKUP(G4961,Sheet1!J:O,6,0)</f>
        <v>华北大区</v>
      </c>
      <c r="I4961">
        <v>93</v>
      </c>
      <c r="J4961">
        <v>1</v>
      </c>
      <c r="K4961" s="8">
        <f>VLOOKUP(C4961,'渗透率、续签率'!B:C,2,0)</f>
        <v>0.40500000000000003</v>
      </c>
      <c r="L4961" s="6">
        <f t="shared" si="463"/>
        <v>1.0752688172043012E-2</v>
      </c>
      <c r="M4961">
        <v>20</v>
      </c>
      <c r="N4961">
        <v>1</v>
      </c>
      <c r="O4961" s="24">
        <f t="shared" si="464"/>
        <v>0.05</v>
      </c>
      <c r="P4961" s="35">
        <f>VLOOKUP(E4961,'参数设置&amp;汇总'!O:X,10,0)</f>
        <v>1.2468322351748606E-2</v>
      </c>
      <c r="Q4961" s="37">
        <f t="shared" si="465"/>
        <v>1</v>
      </c>
      <c r="R4961">
        <v>0.85</v>
      </c>
      <c r="S4961" s="38">
        <f t="shared" si="466"/>
        <v>0.7</v>
      </c>
      <c r="T4961" s="9">
        <f t="shared" si="467"/>
        <v>0.30309999999999998</v>
      </c>
      <c r="U4961" s="1"/>
      <c r="V4961" s="11"/>
    </row>
    <row r="4962" spans="2:22" ht="18">
      <c r="B4962" t="s">
        <v>557</v>
      </c>
      <c r="C4962" t="s">
        <v>18</v>
      </c>
      <c r="D4962" t="str">
        <f>VLOOKUP(G4962,Sheet1!J:K,2,0)</f>
        <v>A</v>
      </c>
      <c r="E4962" t="str">
        <f t="shared" si="462"/>
        <v>A摄影</v>
      </c>
      <c r="F4962" t="str">
        <f>VLOOKUP(G4962,Sheet1!J:L,3,0)</f>
        <v>湖北省</v>
      </c>
      <c r="G4962" t="s">
        <v>56</v>
      </c>
      <c r="H4962" s="2" t="str">
        <f>VLOOKUP(G4962,Sheet1!J:O,6,0)</f>
        <v>华南大区</v>
      </c>
      <c r="I4962" s="1">
        <v>1074</v>
      </c>
      <c r="J4962">
        <v>2</v>
      </c>
      <c r="K4962" s="8">
        <f>VLOOKUP(C4962,'渗透率、续签率'!B:C,2,0)</f>
        <v>0.40500000000000003</v>
      </c>
      <c r="L4962" s="6">
        <f t="shared" si="463"/>
        <v>1.8621973929236499E-3</v>
      </c>
      <c r="M4962">
        <v>291</v>
      </c>
      <c r="N4962">
        <v>2</v>
      </c>
      <c r="O4962" s="24">
        <f t="shared" si="464"/>
        <v>6.8728522336769758E-3</v>
      </c>
      <c r="P4962" s="35">
        <f>VLOOKUP(E4962,'参数设置&amp;汇总'!O:X,10,0)</f>
        <v>0.25</v>
      </c>
      <c r="Q4962" s="37">
        <f t="shared" si="465"/>
        <v>72.75</v>
      </c>
      <c r="R4962">
        <v>0.85</v>
      </c>
      <c r="S4962" s="38">
        <f t="shared" si="466"/>
        <v>84.635294117647064</v>
      </c>
      <c r="T4962" s="9">
        <f t="shared" si="467"/>
        <v>36.647082352941176</v>
      </c>
      <c r="U4962" s="1"/>
      <c r="V4962" s="11"/>
    </row>
    <row r="4963" spans="2:22" ht="18">
      <c r="B4963" t="s">
        <v>557</v>
      </c>
      <c r="C4963" t="s">
        <v>18</v>
      </c>
      <c r="D4963" t="str">
        <f>VLOOKUP(G4963,Sheet1!J:K,2,0)</f>
        <v>C</v>
      </c>
      <c r="E4963" t="str">
        <f t="shared" si="462"/>
        <v>C摄影</v>
      </c>
      <c r="F4963" t="str">
        <f>VLOOKUP(G4963,Sheet1!J:L,3,0)</f>
        <v>贵州省</v>
      </c>
      <c r="G4963" t="s">
        <v>280</v>
      </c>
      <c r="H4963" s="2" t="str">
        <f>VLOOKUP(G4963,Sheet1!J:O,6,0)</f>
        <v>华北大区</v>
      </c>
      <c r="I4963">
        <v>331</v>
      </c>
      <c r="J4963">
        <v>1</v>
      </c>
      <c r="K4963" s="8">
        <f>VLOOKUP(C4963,'渗透率、续签率'!B:C,2,0)</f>
        <v>0.40500000000000003</v>
      </c>
      <c r="L4963" s="6">
        <f t="shared" si="463"/>
        <v>3.0211480362537764E-3</v>
      </c>
      <c r="M4963">
        <v>38</v>
      </c>
      <c r="N4963">
        <v>1</v>
      </c>
      <c r="O4963" s="24">
        <f t="shared" si="464"/>
        <v>2.6315789473684209E-2</v>
      </c>
      <c r="P4963" s="35">
        <f>VLOOKUP(E4963,'参数设置&amp;汇总'!O:X,10,0)</f>
        <v>1.2468322351748606E-2</v>
      </c>
      <c r="Q4963" s="37">
        <f t="shared" si="465"/>
        <v>1</v>
      </c>
      <c r="R4963">
        <v>0.85</v>
      </c>
      <c r="S4963" s="38">
        <f t="shared" si="466"/>
        <v>0.7</v>
      </c>
      <c r="T4963" s="9">
        <f t="shared" si="467"/>
        <v>0.30309999999999998</v>
      </c>
      <c r="V4963" s="11"/>
    </row>
    <row r="4964" spans="2:22" ht="18">
      <c r="B4964" t="s">
        <v>557</v>
      </c>
      <c r="C4964" t="s">
        <v>18</v>
      </c>
      <c r="D4964" t="str">
        <f>VLOOKUP(G4964,Sheet1!J:K,2,0)</f>
        <v>C</v>
      </c>
      <c r="E4964" t="str">
        <f t="shared" si="462"/>
        <v>C摄影</v>
      </c>
      <c r="F4964" t="str">
        <f>VLOOKUP(G4964,Sheet1!J:L,3,0)</f>
        <v>湖南省</v>
      </c>
      <c r="G4964" t="s">
        <v>281</v>
      </c>
      <c r="H4964" s="2" t="str">
        <f>VLOOKUP(G4964,Sheet1!J:O,6,0)</f>
        <v>华南大区</v>
      </c>
      <c r="I4964">
        <v>236</v>
      </c>
      <c r="J4964">
        <v>1</v>
      </c>
      <c r="K4964" s="8">
        <f>VLOOKUP(C4964,'渗透率、续签率'!B:C,2,0)</f>
        <v>0.40500000000000003</v>
      </c>
      <c r="L4964" s="6">
        <f t="shared" si="463"/>
        <v>4.2372881355932203E-3</v>
      </c>
      <c r="M4964">
        <v>47</v>
      </c>
      <c r="N4964">
        <v>1</v>
      </c>
      <c r="O4964" s="24">
        <f t="shared" si="464"/>
        <v>2.1276595744680851E-2</v>
      </c>
      <c r="P4964" s="35">
        <f>VLOOKUP(E4964,'参数设置&amp;汇总'!O:X,10,0)</f>
        <v>1.2468322351748606E-2</v>
      </c>
      <c r="Q4964" s="37">
        <f t="shared" si="465"/>
        <v>1</v>
      </c>
      <c r="R4964">
        <v>0.85</v>
      </c>
      <c r="S4964" s="38">
        <f t="shared" si="466"/>
        <v>0.7</v>
      </c>
      <c r="T4964" s="9">
        <f t="shared" si="467"/>
        <v>0.30309999999999998</v>
      </c>
      <c r="V4964" s="11"/>
    </row>
    <row r="4965" spans="2:22" ht="18">
      <c r="B4965" t="s">
        <v>557</v>
      </c>
      <c r="C4965" t="s">
        <v>18</v>
      </c>
      <c r="D4965" t="str">
        <f>VLOOKUP(G4965,Sheet1!J:K,2,0)</f>
        <v>C</v>
      </c>
      <c r="E4965" t="str">
        <f t="shared" si="462"/>
        <v>C摄影</v>
      </c>
      <c r="F4965" t="str">
        <f>VLOOKUP(G4965,Sheet1!J:L,3,0)</f>
        <v>陕西省</v>
      </c>
      <c r="G4965" t="s">
        <v>282</v>
      </c>
      <c r="H4965" s="2" t="str">
        <f>VLOOKUP(G4965,Sheet1!J:O,6,0)</f>
        <v>华北大区</v>
      </c>
      <c r="I4965">
        <v>186</v>
      </c>
      <c r="J4965">
        <v>0</v>
      </c>
      <c r="K4965" s="8">
        <f>VLOOKUP(C4965,'渗透率、续签率'!B:C,2,0)</f>
        <v>0.40500000000000003</v>
      </c>
      <c r="L4965" s="6">
        <f t="shared" si="463"/>
        <v>0</v>
      </c>
      <c r="M4965">
        <v>31</v>
      </c>
      <c r="N4965">
        <v>0</v>
      </c>
      <c r="O4965" s="24">
        <f t="shared" si="464"/>
        <v>0</v>
      </c>
      <c r="P4965" s="35">
        <f>VLOOKUP(E4965,'参数设置&amp;汇总'!O:X,10,0)</f>
        <v>1.2468322351748606E-2</v>
      </c>
      <c r="Q4965" s="37">
        <f t="shared" si="465"/>
        <v>0.3865179929042068</v>
      </c>
      <c r="R4965">
        <v>0.85</v>
      </c>
      <c r="S4965" s="38">
        <f t="shared" si="466"/>
        <v>0.45472705047553741</v>
      </c>
      <c r="T4965" s="9">
        <f t="shared" si="467"/>
        <v>0.19689681285590768</v>
      </c>
      <c r="U4965" s="1"/>
      <c r="V4965" s="11"/>
    </row>
    <row r="4966" spans="2:22" ht="18">
      <c r="B4966" t="s">
        <v>557</v>
      </c>
      <c r="C4966" t="s">
        <v>18</v>
      </c>
      <c r="D4966" t="str">
        <f>VLOOKUP(G4966,Sheet1!J:K,2,0)</f>
        <v>C</v>
      </c>
      <c r="E4966" t="str">
        <f t="shared" si="462"/>
        <v>C摄影</v>
      </c>
      <c r="F4966" t="str">
        <f>VLOOKUP(G4966,Sheet1!J:L,3,0)</f>
        <v>广东省</v>
      </c>
      <c r="G4966" t="s">
        <v>283</v>
      </c>
      <c r="H4966" s="2" t="str">
        <f>VLOOKUP(G4966,Sheet1!J:O,6,0)</f>
        <v>华南大区</v>
      </c>
      <c r="I4966">
        <v>547</v>
      </c>
      <c r="J4966">
        <v>0</v>
      </c>
      <c r="K4966" s="8">
        <f>VLOOKUP(C4966,'渗透率、续签率'!B:C,2,0)</f>
        <v>0.40500000000000003</v>
      </c>
      <c r="L4966" s="6">
        <f t="shared" si="463"/>
        <v>0</v>
      </c>
      <c r="M4966">
        <v>58</v>
      </c>
      <c r="N4966">
        <v>0</v>
      </c>
      <c r="O4966" s="24">
        <f t="shared" si="464"/>
        <v>0</v>
      </c>
      <c r="P4966" s="35">
        <f>VLOOKUP(E4966,'参数设置&amp;汇总'!O:X,10,0)</f>
        <v>1.2468322351748606E-2</v>
      </c>
      <c r="Q4966" s="37">
        <f t="shared" si="465"/>
        <v>0.72316269640141917</v>
      </c>
      <c r="R4966">
        <v>0.85</v>
      </c>
      <c r="S4966" s="38">
        <f t="shared" si="466"/>
        <v>0.85077964282519902</v>
      </c>
      <c r="T4966" s="9">
        <f t="shared" si="467"/>
        <v>0.36838758534331117</v>
      </c>
      <c r="U4966" s="1"/>
      <c r="V4966" s="11"/>
    </row>
    <row r="4967" spans="2:22" ht="18">
      <c r="B4967" t="s">
        <v>557</v>
      </c>
      <c r="C4967" t="s">
        <v>18</v>
      </c>
      <c r="D4967" t="str">
        <f>VLOOKUP(G4967,Sheet1!J:K,2,0)</f>
        <v>C</v>
      </c>
      <c r="E4967" t="str">
        <f t="shared" si="462"/>
        <v>C摄影</v>
      </c>
      <c r="F4967" t="str">
        <f>VLOOKUP(G4967,Sheet1!J:L,3,0)</f>
        <v>广东省</v>
      </c>
      <c r="G4967" t="s">
        <v>284</v>
      </c>
      <c r="H4967" s="2" t="str">
        <f>VLOOKUP(G4967,Sheet1!J:O,6,0)</f>
        <v>华南大区</v>
      </c>
      <c r="I4967">
        <v>300</v>
      </c>
      <c r="J4967">
        <v>0</v>
      </c>
      <c r="K4967" s="8">
        <f>VLOOKUP(C4967,'渗透率、续签率'!B:C,2,0)</f>
        <v>0.40500000000000003</v>
      </c>
      <c r="L4967" s="6">
        <f t="shared" si="463"/>
        <v>0</v>
      </c>
      <c r="M4967">
        <v>64</v>
      </c>
      <c r="N4967">
        <v>0</v>
      </c>
      <c r="O4967" s="24">
        <f t="shared" si="464"/>
        <v>0</v>
      </c>
      <c r="P4967" s="35">
        <f>VLOOKUP(E4967,'参数设置&amp;汇总'!O:X,10,0)</f>
        <v>1.2468322351748606E-2</v>
      </c>
      <c r="Q4967" s="37">
        <f t="shared" si="465"/>
        <v>0.79797263051191081</v>
      </c>
      <c r="R4967">
        <v>0.85</v>
      </c>
      <c r="S4967" s="38">
        <f t="shared" si="466"/>
        <v>0.93879133001401271</v>
      </c>
      <c r="T4967" s="9">
        <f t="shared" si="467"/>
        <v>0.40649664589606749</v>
      </c>
      <c r="U4967" s="1"/>
      <c r="V4967" s="11"/>
    </row>
    <row r="4968" spans="2:22" ht="18">
      <c r="B4968" t="s">
        <v>557</v>
      </c>
      <c r="C4968" t="s">
        <v>18</v>
      </c>
      <c r="D4968" t="str">
        <f>VLOOKUP(G4968,Sheet1!J:K,2,0)</f>
        <v>C</v>
      </c>
      <c r="E4968" t="str">
        <f t="shared" si="462"/>
        <v>C摄影</v>
      </c>
      <c r="F4968" t="str">
        <f>VLOOKUP(G4968,Sheet1!J:L,3,0)</f>
        <v>广东省</v>
      </c>
      <c r="G4968" t="s">
        <v>285</v>
      </c>
      <c r="H4968" s="2" t="str">
        <f>VLOOKUP(G4968,Sheet1!J:O,6,0)</f>
        <v>华南大区</v>
      </c>
      <c r="I4968">
        <v>427</v>
      </c>
      <c r="J4968">
        <v>0</v>
      </c>
      <c r="K4968" s="8">
        <f>VLOOKUP(C4968,'渗透率、续签率'!B:C,2,0)</f>
        <v>0.40500000000000003</v>
      </c>
      <c r="L4968" s="6">
        <f t="shared" si="463"/>
        <v>0</v>
      </c>
      <c r="M4968">
        <v>129</v>
      </c>
      <c r="N4968">
        <v>0</v>
      </c>
      <c r="O4968" s="24">
        <f t="shared" si="464"/>
        <v>0</v>
      </c>
      <c r="P4968" s="35">
        <f>VLOOKUP(E4968,'参数设置&amp;汇总'!O:X,10,0)</f>
        <v>1.2468322351748606E-2</v>
      </c>
      <c r="Q4968" s="37">
        <f t="shared" si="465"/>
        <v>1.6084135833755702</v>
      </c>
      <c r="R4968">
        <v>0.85</v>
      </c>
      <c r="S4968" s="38">
        <f t="shared" si="466"/>
        <v>1.8922512745594944</v>
      </c>
      <c r="T4968" s="9">
        <f t="shared" si="467"/>
        <v>0.81934480188426106</v>
      </c>
      <c r="V4968" s="11"/>
    </row>
    <row r="4969" spans="2:22" ht="18">
      <c r="B4969" t="s">
        <v>557</v>
      </c>
      <c r="C4969" t="s">
        <v>18</v>
      </c>
      <c r="D4969" t="str">
        <f>VLOOKUP(G4969,Sheet1!J:K,2,0)</f>
        <v>C</v>
      </c>
      <c r="E4969" t="str">
        <f t="shared" si="462"/>
        <v>C摄影</v>
      </c>
      <c r="F4969" t="str">
        <f>VLOOKUP(G4969,Sheet1!J:L,3,0)</f>
        <v>安徽省</v>
      </c>
      <c r="G4969" t="s">
        <v>286</v>
      </c>
      <c r="H4969" s="2" t="str">
        <f>VLOOKUP(G4969,Sheet1!J:O,6,0)</f>
        <v>华南大区</v>
      </c>
      <c r="I4969">
        <v>100</v>
      </c>
      <c r="J4969">
        <v>0</v>
      </c>
      <c r="K4969" s="8">
        <f>VLOOKUP(C4969,'渗透率、续签率'!B:C,2,0)</f>
        <v>0.40500000000000003</v>
      </c>
      <c r="L4969" s="6">
        <f t="shared" si="463"/>
        <v>0</v>
      </c>
      <c r="M4969">
        <v>9</v>
      </c>
      <c r="N4969">
        <v>0</v>
      </c>
      <c r="O4969" s="24">
        <f t="shared" si="464"/>
        <v>0</v>
      </c>
      <c r="P4969" s="35">
        <f>VLOOKUP(E4969,'参数设置&amp;汇总'!O:X,10,0)</f>
        <v>1.2468322351748606E-2</v>
      </c>
      <c r="Q4969" s="37">
        <f t="shared" si="465"/>
        <v>0.11221490116573746</v>
      </c>
      <c r="R4969">
        <v>0.85</v>
      </c>
      <c r="S4969" s="38">
        <f t="shared" si="466"/>
        <v>0.13201753078322054</v>
      </c>
      <c r="T4969" s="9">
        <f t="shared" si="467"/>
        <v>5.716359082913449E-2</v>
      </c>
      <c r="U4969" s="1"/>
      <c r="V4969" s="11"/>
    </row>
    <row r="4970" spans="2:22" ht="18">
      <c r="B4970" t="s">
        <v>557</v>
      </c>
      <c r="C4970" t="s">
        <v>18</v>
      </c>
      <c r="D4970" t="str">
        <f>VLOOKUP(G4970,Sheet1!J:K,2,0)</f>
        <v>B</v>
      </c>
      <c r="E4970" t="str">
        <f t="shared" si="462"/>
        <v>B摄影</v>
      </c>
      <c r="F4970" t="str">
        <f>VLOOKUP(G4970,Sheet1!J:L,3,0)</f>
        <v>辽宁省</v>
      </c>
      <c r="G4970" t="s">
        <v>75</v>
      </c>
      <c r="H4970" s="2" t="str">
        <f>VLOOKUP(G4970,Sheet1!J:O,6,0)</f>
        <v>华北大区</v>
      </c>
      <c r="I4970">
        <v>870</v>
      </c>
      <c r="J4970">
        <v>0</v>
      </c>
      <c r="K4970" s="8">
        <f>VLOOKUP(C4970,'渗透率、续签率'!B:C,2,0)</f>
        <v>0.40500000000000003</v>
      </c>
      <c r="L4970" s="6">
        <f t="shared" si="463"/>
        <v>0</v>
      </c>
      <c r="M4970">
        <v>178</v>
      </c>
      <c r="N4970">
        <v>0</v>
      </c>
      <c r="O4970" s="24">
        <f t="shared" si="464"/>
        <v>0</v>
      </c>
      <c r="P4970" s="35">
        <f>VLOOKUP(E4970,'参数设置&amp;汇总'!O:X,10,0)</f>
        <v>0.25</v>
      </c>
      <c r="Q4970" s="37">
        <f t="shared" si="465"/>
        <v>44.5</v>
      </c>
      <c r="R4970">
        <v>0.85</v>
      </c>
      <c r="S4970" s="38">
        <f t="shared" si="466"/>
        <v>52.352941176470587</v>
      </c>
      <c r="T4970" s="9">
        <f t="shared" si="467"/>
        <v>22.668823529411764</v>
      </c>
      <c r="V4970" s="11"/>
    </row>
    <row r="4971" spans="2:22" ht="18">
      <c r="B4971" t="s">
        <v>557</v>
      </c>
      <c r="C4971" t="s">
        <v>18</v>
      </c>
      <c r="D4971" t="str">
        <f>VLOOKUP(G4971,Sheet1!J:K,2,0)</f>
        <v>C</v>
      </c>
      <c r="E4971" t="str">
        <f t="shared" si="462"/>
        <v>C摄影</v>
      </c>
      <c r="F4971" t="str">
        <f>VLOOKUP(G4971,Sheet1!J:L,3,0)</f>
        <v>河北省</v>
      </c>
      <c r="G4971" t="s">
        <v>287</v>
      </c>
      <c r="H4971" s="2" t="str">
        <f>VLOOKUP(G4971,Sheet1!J:O,6,0)</f>
        <v>华北大区</v>
      </c>
      <c r="I4971">
        <v>395</v>
      </c>
      <c r="J4971">
        <v>0</v>
      </c>
      <c r="K4971" s="8">
        <f>VLOOKUP(C4971,'渗透率、续签率'!B:C,2,0)</f>
        <v>0.40500000000000003</v>
      </c>
      <c r="L4971" s="6">
        <f t="shared" si="463"/>
        <v>0</v>
      </c>
      <c r="M4971">
        <v>54</v>
      </c>
      <c r="N4971">
        <v>0</v>
      </c>
      <c r="O4971" s="24">
        <f t="shared" si="464"/>
        <v>0</v>
      </c>
      <c r="P4971" s="35">
        <f>VLOOKUP(E4971,'参数设置&amp;汇总'!O:X,10,0)</f>
        <v>1.2468322351748606E-2</v>
      </c>
      <c r="Q4971" s="37">
        <f t="shared" si="465"/>
        <v>0.67328940699442474</v>
      </c>
      <c r="R4971">
        <v>0.85</v>
      </c>
      <c r="S4971" s="38">
        <f t="shared" si="466"/>
        <v>0.79210518469932323</v>
      </c>
      <c r="T4971" s="9">
        <f t="shared" si="467"/>
        <v>0.34298154497480693</v>
      </c>
      <c r="V4971" s="11"/>
    </row>
    <row r="4972" spans="2:22" ht="18">
      <c r="B4972" t="s">
        <v>557</v>
      </c>
      <c r="C4972" t="s">
        <v>18</v>
      </c>
      <c r="D4972" t="str">
        <f>VLOOKUP(G4972,Sheet1!J:K,2,0)</f>
        <v>C</v>
      </c>
      <c r="E4972" t="str">
        <f t="shared" si="462"/>
        <v>C摄影</v>
      </c>
      <c r="F4972" t="str">
        <f>VLOOKUP(G4972,Sheet1!J:L,3,0)</f>
        <v>广西壮族自治区</v>
      </c>
      <c r="G4972" t="s">
        <v>288</v>
      </c>
      <c r="H4972" s="2" t="str">
        <f>VLOOKUP(G4972,Sheet1!J:O,6,0)</f>
        <v>华南大区</v>
      </c>
      <c r="I4972">
        <v>143</v>
      </c>
      <c r="J4972">
        <v>0</v>
      </c>
      <c r="K4972" s="8">
        <f>VLOOKUP(C4972,'渗透率、续签率'!B:C,2,0)</f>
        <v>0.40500000000000003</v>
      </c>
      <c r="L4972" s="6">
        <f t="shared" si="463"/>
        <v>0</v>
      </c>
      <c r="M4972">
        <v>25</v>
      </c>
      <c r="N4972">
        <v>0</v>
      </c>
      <c r="O4972" s="24">
        <f t="shared" si="464"/>
        <v>0</v>
      </c>
      <c r="P4972" s="35">
        <f>VLOOKUP(E4972,'参数设置&amp;汇总'!O:X,10,0)</f>
        <v>1.2468322351748606E-2</v>
      </c>
      <c r="Q4972" s="37">
        <f t="shared" si="465"/>
        <v>0.31170805879371516</v>
      </c>
      <c r="R4972">
        <v>0.85</v>
      </c>
      <c r="S4972" s="38">
        <f t="shared" si="466"/>
        <v>0.36671536328672372</v>
      </c>
      <c r="T4972" s="9">
        <f t="shared" si="467"/>
        <v>0.15878775230315137</v>
      </c>
      <c r="U4972" s="1"/>
      <c r="V4972" s="11"/>
    </row>
    <row r="4973" spans="2:22" ht="18">
      <c r="B4973" t="s">
        <v>557</v>
      </c>
      <c r="C4973" t="s">
        <v>18</v>
      </c>
      <c r="D4973" t="str">
        <f>VLOOKUP(G4973,Sheet1!J:K,2,0)</f>
        <v>C</v>
      </c>
      <c r="E4973" t="str">
        <f t="shared" si="462"/>
        <v>C摄影</v>
      </c>
      <c r="F4973" t="str">
        <f>VLOOKUP(G4973,Sheet1!J:L,3,0)</f>
        <v>广东省</v>
      </c>
      <c r="G4973" t="s">
        <v>289</v>
      </c>
      <c r="H4973" s="2" t="str">
        <f>VLOOKUP(G4973,Sheet1!J:O,6,0)</f>
        <v>华南大区</v>
      </c>
      <c r="I4973">
        <v>301</v>
      </c>
      <c r="J4973">
        <v>1</v>
      </c>
      <c r="K4973" s="8">
        <f>VLOOKUP(C4973,'渗透率、续签率'!B:C,2,0)</f>
        <v>0.40500000000000003</v>
      </c>
      <c r="L4973" s="6">
        <f t="shared" si="463"/>
        <v>3.3222591362126247E-3</v>
      </c>
      <c r="M4973">
        <v>73</v>
      </c>
      <c r="N4973">
        <v>0</v>
      </c>
      <c r="O4973" s="24">
        <f t="shared" si="464"/>
        <v>0</v>
      </c>
      <c r="P4973" s="35">
        <f>VLOOKUP(E4973,'参数设置&amp;汇总'!O:X,10,0)</f>
        <v>1.2468322351748606E-2</v>
      </c>
      <c r="Q4973" s="37">
        <f t="shared" si="465"/>
        <v>0.91018753167764821</v>
      </c>
      <c r="R4973">
        <v>0.85</v>
      </c>
      <c r="S4973" s="38">
        <f t="shared" si="466"/>
        <v>1.0708088607972333</v>
      </c>
      <c r="T4973" s="9">
        <f t="shared" si="467"/>
        <v>0.46366023672520201</v>
      </c>
      <c r="V4973" s="11"/>
    </row>
    <row r="4974" spans="2:22" ht="18">
      <c r="B4974" t="s">
        <v>557</v>
      </c>
      <c r="C4974" t="s">
        <v>18</v>
      </c>
      <c r="D4974" t="str">
        <f>VLOOKUP(G4974,Sheet1!J:K,2,0)</f>
        <v>C</v>
      </c>
      <c r="E4974" t="str">
        <f t="shared" si="462"/>
        <v>C摄影</v>
      </c>
      <c r="F4974" t="str">
        <f>VLOOKUP(G4974,Sheet1!J:L,3,0)</f>
        <v>福建省</v>
      </c>
      <c r="G4974" t="s">
        <v>290</v>
      </c>
      <c r="H4974" s="2" t="str">
        <f>VLOOKUP(G4974,Sheet1!J:O,6,0)</f>
        <v>华南大区</v>
      </c>
      <c r="I4974" s="1">
        <v>1026</v>
      </c>
      <c r="J4974">
        <v>0</v>
      </c>
      <c r="K4974" s="8">
        <f>VLOOKUP(C4974,'渗透率、续签率'!B:C,2,0)</f>
        <v>0.40500000000000003</v>
      </c>
      <c r="L4974" s="6">
        <f t="shared" si="463"/>
        <v>0</v>
      </c>
      <c r="M4974">
        <v>88</v>
      </c>
      <c r="N4974">
        <v>0</v>
      </c>
      <c r="O4974" s="24">
        <f t="shared" si="464"/>
        <v>0</v>
      </c>
      <c r="P4974" s="35">
        <f>VLOOKUP(E4974,'参数设置&amp;汇总'!O:X,10,0)</f>
        <v>1.2468322351748606E-2</v>
      </c>
      <c r="Q4974" s="37">
        <f t="shared" si="465"/>
        <v>1.0972123669538774</v>
      </c>
      <c r="R4974">
        <v>0.85</v>
      </c>
      <c r="S4974" s="38">
        <f t="shared" si="466"/>
        <v>1.2908380787692675</v>
      </c>
      <c r="T4974" s="9">
        <f t="shared" si="467"/>
        <v>0.55893288810709285</v>
      </c>
      <c r="V4974" s="11"/>
    </row>
    <row r="4975" spans="2:22" ht="18">
      <c r="B4975" t="s">
        <v>557</v>
      </c>
      <c r="C4975" t="s">
        <v>18</v>
      </c>
      <c r="D4975" t="str">
        <f>VLOOKUP(G4975,Sheet1!J:K,2,0)</f>
        <v>C</v>
      </c>
      <c r="E4975" t="str">
        <f t="shared" si="462"/>
        <v>C摄影</v>
      </c>
      <c r="F4975" t="str">
        <f>VLOOKUP(G4975,Sheet1!J:L,3,0)</f>
        <v>山东省</v>
      </c>
      <c r="G4975" t="s">
        <v>291</v>
      </c>
      <c r="H4975" s="2" t="str">
        <f>VLOOKUP(G4975,Sheet1!J:O,6,0)</f>
        <v>华北大区</v>
      </c>
      <c r="I4975">
        <v>346</v>
      </c>
      <c r="J4975">
        <v>0</v>
      </c>
      <c r="K4975" s="8">
        <f>VLOOKUP(C4975,'渗透率、续签率'!B:C,2,0)</f>
        <v>0.40500000000000003</v>
      </c>
      <c r="L4975" s="6">
        <f t="shared" si="463"/>
        <v>0</v>
      </c>
      <c r="M4975">
        <v>60</v>
      </c>
      <c r="N4975">
        <v>0</v>
      </c>
      <c r="O4975" s="24">
        <f t="shared" si="464"/>
        <v>0</v>
      </c>
      <c r="P4975" s="35">
        <f>VLOOKUP(E4975,'参数设置&amp;汇总'!O:X,10,0)</f>
        <v>1.2468322351748606E-2</v>
      </c>
      <c r="Q4975" s="37">
        <f t="shared" si="465"/>
        <v>0.74809934110491638</v>
      </c>
      <c r="R4975">
        <v>0.85</v>
      </c>
      <c r="S4975" s="38">
        <f t="shared" si="466"/>
        <v>0.88011687188813692</v>
      </c>
      <c r="T4975" s="9">
        <f t="shared" si="467"/>
        <v>0.3810906055275633</v>
      </c>
      <c r="V4975" s="11"/>
    </row>
    <row r="4976" spans="2:22" ht="18">
      <c r="B4976" t="s">
        <v>557</v>
      </c>
      <c r="C4976" t="s">
        <v>18</v>
      </c>
      <c r="D4976" t="str">
        <f>VLOOKUP(G4976,Sheet1!J:K,2,0)</f>
        <v>C</v>
      </c>
      <c r="E4976" t="str">
        <f t="shared" si="462"/>
        <v>C摄影</v>
      </c>
      <c r="F4976" t="str">
        <f>VLOOKUP(G4976,Sheet1!J:L,3,0)</f>
        <v>江苏省</v>
      </c>
      <c r="G4976" t="s">
        <v>292</v>
      </c>
      <c r="H4976" s="2" t="str">
        <f>VLOOKUP(G4976,Sheet1!J:O,6,0)</f>
        <v>华北大区</v>
      </c>
      <c r="I4976">
        <v>294</v>
      </c>
      <c r="J4976">
        <v>2</v>
      </c>
      <c r="K4976" s="8">
        <f>VLOOKUP(C4976,'渗透率、续签率'!B:C,2,0)</f>
        <v>0.40500000000000003</v>
      </c>
      <c r="L4976" s="6">
        <f t="shared" si="463"/>
        <v>6.8027210884353739E-3</v>
      </c>
      <c r="M4976">
        <v>55</v>
      </c>
      <c r="N4976">
        <v>2</v>
      </c>
      <c r="O4976" s="24">
        <f t="shared" si="464"/>
        <v>3.6363636363636362E-2</v>
      </c>
      <c r="P4976" s="35">
        <f>VLOOKUP(E4976,'参数设置&amp;汇总'!O:X,10,0)</f>
        <v>1.2468322351748606E-2</v>
      </c>
      <c r="Q4976" s="37">
        <f t="shared" si="465"/>
        <v>2</v>
      </c>
      <c r="R4976">
        <v>0.85</v>
      </c>
      <c r="S4976" s="38">
        <f t="shared" si="466"/>
        <v>1.4</v>
      </c>
      <c r="T4976" s="9">
        <f t="shared" si="467"/>
        <v>0.60619999999999996</v>
      </c>
      <c r="V4976" s="11"/>
    </row>
    <row r="4977" spans="2:22" ht="18">
      <c r="B4977" t="s">
        <v>557</v>
      </c>
      <c r="C4977" t="s">
        <v>18</v>
      </c>
      <c r="D4977" t="str">
        <f>VLOOKUP(G4977,Sheet1!J:K,2,0)</f>
        <v>C</v>
      </c>
      <c r="E4977" t="str">
        <f t="shared" si="462"/>
        <v>C摄影</v>
      </c>
      <c r="F4977" t="str">
        <f>VLOOKUP(G4977,Sheet1!J:L,3,0)</f>
        <v>四川省</v>
      </c>
      <c r="G4977" t="s">
        <v>293</v>
      </c>
      <c r="H4977" s="2" t="str">
        <f>VLOOKUP(G4977,Sheet1!J:O,6,0)</f>
        <v>华北大区</v>
      </c>
      <c r="I4977">
        <v>162</v>
      </c>
      <c r="J4977">
        <v>1</v>
      </c>
      <c r="K4977" s="8">
        <f>VLOOKUP(C4977,'渗透率、续签率'!B:C,2,0)</f>
        <v>0.40500000000000003</v>
      </c>
      <c r="L4977" s="6">
        <f t="shared" si="463"/>
        <v>6.1728395061728392E-3</v>
      </c>
      <c r="M4977">
        <v>36</v>
      </c>
      <c r="N4977">
        <v>1</v>
      </c>
      <c r="O4977" s="24">
        <f t="shared" si="464"/>
        <v>2.7777777777777776E-2</v>
      </c>
      <c r="P4977" s="35">
        <f>VLOOKUP(E4977,'参数设置&amp;汇总'!O:X,10,0)</f>
        <v>1.2468322351748606E-2</v>
      </c>
      <c r="Q4977" s="37">
        <f t="shared" si="465"/>
        <v>1</v>
      </c>
      <c r="R4977">
        <v>0.85</v>
      </c>
      <c r="S4977" s="38">
        <f t="shared" si="466"/>
        <v>0.7</v>
      </c>
      <c r="T4977" s="9">
        <f t="shared" si="467"/>
        <v>0.30309999999999998</v>
      </c>
      <c r="V4977" s="11"/>
    </row>
    <row r="4978" spans="2:22" ht="18">
      <c r="B4978" t="s">
        <v>557</v>
      </c>
      <c r="C4978" t="s">
        <v>18</v>
      </c>
      <c r="D4978" t="str">
        <f>VLOOKUP(G4978,Sheet1!J:K,2,0)</f>
        <v>C</v>
      </c>
      <c r="E4978" t="str">
        <f t="shared" si="462"/>
        <v>C摄影</v>
      </c>
      <c r="F4978" t="str">
        <f>VLOOKUP(G4978,Sheet1!J:L,3,0)</f>
        <v>河南省</v>
      </c>
      <c r="G4978" t="s">
        <v>294</v>
      </c>
      <c r="H4978" s="2" t="str">
        <f>VLOOKUP(G4978,Sheet1!J:O,6,0)</f>
        <v>华北大区</v>
      </c>
      <c r="I4978">
        <v>612</v>
      </c>
      <c r="J4978">
        <v>1</v>
      </c>
      <c r="K4978" s="8">
        <f>VLOOKUP(C4978,'渗透率、续签率'!B:C,2,0)</f>
        <v>0.40500000000000003</v>
      </c>
      <c r="L4978" s="6">
        <f t="shared" si="463"/>
        <v>1.6339869281045752E-3</v>
      </c>
      <c r="M4978">
        <v>110</v>
      </c>
      <c r="N4978">
        <v>1</v>
      </c>
      <c r="O4978" s="24">
        <f t="shared" si="464"/>
        <v>9.0909090909090905E-3</v>
      </c>
      <c r="P4978" s="35">
        <f>VLOOKUP(E4978,'参数设置&amp;汇总'!O:X,10,0)</f>
        <v>1.2468322351748606E-2</v>
      </c>
      <c r="Q4978" s="37">
        <f t="shared" si="465"/>
        <v>1.3715154586923468</v>
      </c>
      <c r="R4978">
        <v>0.85</v>
      </c>
      <c r="S4978" s="38">
        <f t="shared" si="466"/>
        <v>1.1370770102262904</v>
      </c>
      <c r="T4978" s="9">
        <f t="shared" si="467"/>
        <v>0.49235434542798373</v>
      </c>
      <c r="V4978" s="11"/>
    </row>
    <row r="4979" spans="2:22" ht="18">
      <c r="B4979" t="s">
        <v>557</v>
      </c>
      <c r="C4979" t="s">
        <v>18</v>
      </c>
      <c r="D4979" t="str">
        <f>VLOOKUP(G4979,Sheet1!J:K,2,0)</f>
        <v>B</v>
      </c>
      <c r="E4979" t="str">
        <f t="shared" si="462"/>
        <v>B摄影</v>
      </c>
      <c r="F4979" t="str">
        <f>VLOOKUP(G4979,Sheet1!J:L,3,0)</f>
        <v>山东省</v>
      </c>
      <c r="G4979" t="s">
        <v>77</v>
      </c>
      <c r="H4979" s="2" t="str">
        <f>VLOOKUP(G4979,Sheet1!J:O,6,0)</f>
        <v>华北大区</v>
      </c>
      <c r="I4979">
        <v>883</v>
      </c>
      <c r="J4979">
        <v>6</v>
      </c>
      <c r="K4979" s="8">
        <f>VLOOKUP(C4979,'渗透率、续签率'!B:C,2,0)</f>
        <v>0.40500000000000003</v>
      </c>
      <c r="L4979" s="6">
        <f t="shared" si="463"/>
        <v>6.7950169875424689E-3</v>
      </c>
      <c r="M4979">
        <v>220</v>
      </c>
      <c r="N4979">
        <v>5</v>
      </c>
      <c r="O4979" s="24">
        <f t="shared" si="464"/>
        <v>2.2727272727272728E-2</v>
      </c>
      <c r="P4979" s="35">
        <f>VLOOKUP(E4979,'参数设置&amp;汇总'!O:X,10,0)</f>
        <v>0.25</v>
      </c>
      <c r="Q4979" s="37">
        <f t="shared" si="465"/>
        <v>55</v>
      </c>
      <c r="R4979">
        <v>0.85</v>
      </c>
      <c r="S4979" s="38">
        <f t="shared" si="466"/>
        <v>62.32352941176471</v>
      </c>
      <c r="T4979" s="9">
        <f t="shared" si="467"/>
        <v>26.986088235294119</v>
      </c>
      <c r="V4979" s="11"/>
    </row>
    <row r="4980" spans="2:22" ht="18">
      <c r="B4980" t="s">
        <v>557</v>
      </c>
      <c r="C4980" t="s">
        <v>18</v>
      </c>
      <c r="D4980" t="str">
        <f>VLOOKUP(G4980,Sheet1!J:K,2,0)</f>
        <v>C</v>
      </c>
      <c r="E4980" t="str">
        <f t="shared" si="462"/>
        <v>C摄影</v>
      </c>
      <c r="F4980" t="str">
        <f>VLOOKUP(G4980,Sheet1!J:L,3,0)</f>
        <v>山东省</v>
      </c>
      <c r="G4980" t="s">
        <v>295</v>
      </c>
      <c r="H4980" s="2" t="str">
        <f>VLOOKUP(G4980,Sheet1!J:O,6,0)</f>
        <v>华北大区</v>
      </c>
      <c r="I4980">
        <v>484</v>
      </c>
      <c r="J4980">
        <v>1</v>
      </c>
      <c r="K4980" s="8">
        <f>VLOOKUP(C4980,'渗透率、续签率'!B:C,2,0)</f>
        <v>0.40500000000000003</v>
      </c>
      <c r="L4980" s="6">
        <f t="shared" si="463"/>
        <v>2.0661157024793389E-3</v>
      </c>
      <c r="M4980">
        <v>121</v>
      </c>
      <c r="N4980">
        <v>1</v>
      </c>
      <c r="O4980" s="24">
        <f t="shared" si="464"/>
        <v>8.2644628099173556E-3</v>
      </c>
      <c r="P4980" s="35">
        <f>VLOOKUP(E4980,'参数设置&amp;汇总'!O:X,10,0)</f>
        <v>1.2468322351748606E-2</v>
      </c>
      <c r="Q4980" s="37">
        <f t="shared" si="465"/>
        <v>1.5086670045615813</v>
      </c>
      <c r="R4980">
        <v>0.85</v>
      </c>
      <c r="S4980" s="38">
        <f t="shared" si="466"/>
        <v>1.2984317700724486</v>
      </c>
      <c r="T4980" s="9">
        <f t="shared" si="467"/>
        <v>0.56222095644137027</v>
      </c>
      <c r="U4980" s="1"/>
      <c r="V4980" s="11"/>
    </row>
    <row r="4981" spans="2:22" ht="18">
      <c r="B4981" t="s">
        <v>557</v>
      </c>
      <c r="C4981" t="s">
        <v>18</v>
      </c>
      <c r="D4981" t="str">
        <f>VLOOKUP(G4981,Sheet1!J:K,2,0)</f>
        <v>C</v>
      </c>
      <c r="E4981" t="str">
        <f t="shared" si="462"/>
        <v>C摄影</v>
      </c>
      <c r="F4981" t="str">
        <f>VLOOKUP(G4981,Sheet1!J:L,3,0)</f>
        <v>河南省</v>
      </c>
      <c r="G4981" t="s">
        <v>296</v>
      </c>
      <c r="H4981" s="2" t="str">
        <f>VLOOKUP(G4981,Sheet1!J:O,6,0)</f>
        <v>华北大区</v>
      </c>
      <c r="I4981">
        <v>57</v>
      </c>
      <c r="J4981">
        <v>0</v>
      </c>
      <c r="K4981" s="8">
        <f>VLOOKUP(C4981,'渗透率、续签率'!B:C,2,0)</f>
        <v>0.40500000000000003</v>
      </c>
      <c r="L4981" s="6">
        <f t="shared" si="463"/>
        <v>0</v>
      </c>
      <c r="M4981">
        <v>7</v>
      </c>
      <c r="N4981">
        <v>0</v>
      </c>
      <c r="O4981" s="24">
        <f t="shared" si="464"/>
        <v>0</v>
      </c>
      <c r="P4981" s="35">
        <f>VLOOKUP(E4981,'参数设置&amp;汇总'!O:X,10,0)</f>
        <v>1.2468322351748606E-2</v>
      </c>
      <c r="Q4981" s="37">
        <f t="shared" si="465"/>
        <v>8.7278256462240245E-2</v>
      </c>
      <c r="R4981">
        <v>0.85</v>
      </c>
      <c r="S4981" s="38">
        <f t="shared" si="466"/>
        <v>0.10268030172028264</v>
      </c>
      <c r="T4981" s="9">
        <f t="shared" si="467"/>
        <v>4.4460570644882381E-2</v>
      </c>
    </row>
    <row r="4982" spans="2:22" ht="18">
      <c r="B4982" t="s">
        <v>557</v>
      </c>
      <c r="C4982" t="s">
        <v>18</v>
      </c>
      <c r="D4982" t="str">
        <f>VLOOKUP(G4982,Sheet1!J:K,2,0)</f>
        <v>C</v>
      </c>
      <c r="E4982" t="str">
        <f t="shared" si="462"/>
        <v>C摄影</v>
      </c>
      <c r="F4982" t="str">
        <f>VLOOKUP(G4982,Sheet1!J:L,3,0)</f>
        <v>青海省</v>
      </c>
      <c r="G4982" t="s">
        <v>297</v>
      </c>
      <c r="H4982" s="2" t="str">
        <f>VLOOKUP(G4982,Sheet1!J:O,6,0)</f>
        <v>华北大区</v>
      </c>
      <c r="I4982">
        <v>33</v>
      </c>
      <c r="J4982">
        <v>0</v>
      </c>
      <c r="K4982" s="8">
        <f>VLOOKUP(C4982,'渗透率、续签率'!B:C,2,0)</f>
        <v>0.40500000000000003</v>
      </c>
      <c r="L4982" s="6">
        <f t="shared" si="463"/>
        <v>0</v>
      </c>
      <c r="M4982">
        <v>8</v>
      </c>
      <c r="N4982">
        <v>0</v>
      </c>
      <c r="O4982" s="24">
        <f t="shared" si="464"/>
        <v>0</v>
      </c>
      <c r="P4982" s="35">
        <f>VLOOKUP(E4982,'参数设置&amp;汇总'!O:X,10,0)</f>
        <v>1.2468322351748606E-2</v>
      </c>
      <c r="Q4982" s="37">
        <f t="shared" si="465"/>
        <v>9.9746578813988851E-2</v>
      </c>
      <c r="R4982">
        <v>0.85</v>
      </c>
      <c r="S4982" s="38">
        <f t="shared" si="466"/>
        <v>0.11734891625175159</v>
      </c>
      <c r="T4982" s="9">
        <f t="shared" si="467"/>
        <v>5.0812080737008436E-2</v>
      </c>
      <c r="U4982" s="1"/>
      <c r="V4982" s="11"/>
    </row>
    <row r="4983" spans="2:22" ht="18">
      <c r="B4983" t="s">
        <v>557</v>
      </c>
      <c r="C4983" t="s">
        <v>18</v>
      </c>
      <c r="D4983" t="str">
        <f>VLOOKUP(G4983,Sheet1!J:K,2,0)</f>
        <v>C</v>
      </c>
      <c r="E4983" t="str">
        <f t="shared" si="462"/>
        <v>C摄影</v>
      </c>
      <c r="F4983" t="str">
        <f>VLOOKUP(G4983,Sheet1!J:L,3,0)</f>
        <v>青海省</v>
      </c>
      <c r="G4983" t="s">
        <v>298</v>
      </c>
      <c r="H4983" s="2" t="str">
        <f>VLOOKUP(G4983,Sheet1!J:O,6,0)</f>
        <v>华北大区</v>
      </c>
      <c r="I4983">
        <v>16</v>
      </c>
      <c r="J4983">
        <v>0</v>
      </c>
      <c r="K4983" s="8">
        <f>VLOOKUP(C4983,'渗透率、续签率'!B:C,2,0)</f>
        <v>0.40500000000000003</v>
      </c>
      <c r="L4983" s="6">
        <f t="shared" si="463"/>
        <v>0</v>
      </c>
      <c r="M4983">
        <v>0</v>
      </c>
      <c r="N4983">
        <v>0</v>
      </c>
      <c r="O4983" s="24" t="e">
        <f t="shared" si="464"/>
        <v>#DIV/0!</v>
      </c>
      <c r="P4983" s="35">
        <f>VLOOKUP(E4983,'参数设置&amp;汇总'!O:X,10,0)</f>
        <v>1.2468322351748606E-2</v>
      </c>
      <c r="Q4983" s="37">
        <f t="shared" si="465"/>
        <v>0</v>
      </c>
      <c r="R4983">
        <v>0.85</v>
      </c>
      <c r="S4983" s="38">
        <f t="shared" si="466"/>
        <v>0</v>
      </c>
      <c r="T4983" s="9">
        <f t="shared" si="467"/>
        <v>0</v>
      </c>
      <c r="U4983" s="1"/>
      <c r="V4983" s="11"/>
    </row>
    <row r="4984" spans="2:22" ht="18">
      <c r="B4984" t="s">
        <v>557</v>
      </c>
      <c r="C4984" t="s">
        <v>18</v>
      </c>
      <c r="D4984" t="str">
        <f>VLOOKUP(G4984,Sheet1!J:K,2,0)</f>
        <v>C</v>
      </c>
      <c r="E4984" t="str">
        <f t="shared" si="462"/>
        <v>C摄影</v>
      </c>
      <c r="F4984" t="str">
        <f>VLOOKUP(G4984,Sheet1!J:L,3,0)</f>
        <v>青海省</v>
      </c>
      <c r="G4984" t="s">
        <v>299</v>
      </c>
      <c r="H4984" s="2" t="str">
        <f>VLOOKUP(G4984,Sheet1!J:O,6,0)</f>
        <v>华北大区</v>
      </c>
      <c r="I4984">
        <v>15</v>
      </c>
      <c r="J4984">
        <v>0</v>
      </c>
      <c r="K4984" s="8">
        <f>VLOOKUP(C4984,'渗透率、续签率'!B:C,2,0)</f>
        <v>0.40500000000000003</v>
      </c>
      <c r="L4984" s="6">
        <f t="shared" si="463"/>
        <v>0</v>
      </c>
      <c r="M4984">
        <v>0</v>
      </c>
      <c r="N4984">
        <v>0</v>
      </c>
      <c r="O4984" s="24" t="e">
        <f t="shared" si="464"/>
        <v>#DIV/0!</v>
      </c>
      <c r="P4984" s="35">
        <f>VLOOKUP(E4984,'参数设置&amp;汇总'!O:X,10,0)</f>
        <v>1.2468322351748606E-2</v>
      </c>
      <c r="Q4984" s="37">
        <f t="shared" si="465"/>
        <v>0</v>
      </c>
      <c r="R4984">
        <v>0.85</v>
      </c>
      <c r="S4984" s="38">
        <f t="shared" si="466"/>
        <v>0</v>
      </c>
      <c r="T4984" s="9">
        <f t="shared" si="467"/>
        <v>0</v>
      </c>
      <c r="V4984" s="11"/>
    </row>
    <row r="4985" spans="2:22" ht="18">
      <c r="B4985" t="s">
        <v>557</v>
      </c>
      <c r="C4985" t="s">
        <v>18</v>
      </c>
      <c r="D4985" t="str">
        <f>VLOOKUP(G4985,Sheet1!J:K,2,0)</f>
        <v>C</v>
      </c>
      <c r="E4985" t="str">
        <f t="shared" si="462"/>
        <v>C摄影</v>
      </c>
      <c r="F4985" t="str">
        <f>VLOOKUP(G4985,Sheet1!J:L,3,0)</f>
        <v>海南省</v>
      </c>
      <c r="G4985" t="s">
        <v>300</v>
      </c>
      <c r="H4985" s="2" t="str">
        <f>VLOOKUP(G4985,Sheet1!J:O,6,0)</f>
        <v>华南大区</v>
      </c>
      <c r="I4985">
        <v>295</v>
      </c>
      <c r="J4985">
        <v>8</v>
      </c>
      <c r="K4985" s="8">
        <f>VLOOKUP(C4985,'渗透率、续签率'!B:C,2,0)</f>
        <v>0.40500000000000003</v>
      </c>
      <c r="L4985" s="6">
        <f t="shared" si="463"/>
        <v>2.7118644067796609E-2</v>
      </c>
      <c r="M4985">
        <v>60</v>
      </c>
      <c r="N4985">
        <v>5</v>
      </c>
      <c r="O4985" s="24">
        <f t="shared" si="464"/>
        <v>8.3333333333333329E-2</v>
      </c>
      <c r="P4985" s="35">
        <f>VLOOKUP(E4985,'参数设置&amp;汇总'!O:X,10,0)</f>
        <v>1.2468322351748606E-2</v>
      </c>
      <c r="Q4985" s="37">
        <f t="shared" si="465"/>
        <v>5</v>
      </c>
      <c r="R4985">
        <v>0.85</v>
      </c>
      <c r="S4985" s="38">
        <f t="shared" si="466"/>
        <v>3.4999999999999996</v>
      </c>
      <c r="T4985" s="9">
        <f t="shared" si="467"/>
        <v>1.5154999999999998</v>
      </c>
      <c r="V4985" s="11"/>
    </row>
    <row r="4986" spans="2:22" ht="18">
      <c r="B4986" t="s">
        <v>557</v>
      </c>
      <c r="C4986" t="s">
        <v>18</v>
      </c>
      <c r="D4986" t="str">
        <f>VLOOKUP(G4986,Sheet1!J:K,2,0)</f>
        <v>C</v>
      </c>
      <c r="E4986" t="str">
        <f t="shared" si="462"/>
        <v>C摄影</v>
      </c>
      <c r="F4986" t="str">
        <f>VLOOKUP(G4986,Sheet1!J:L,3,0)</f>
        <v>青海省</v>
      </c>
      <c r="G4986" t="s">
        <v>301</v>
      </c>
      <c r="H4986" s="2" t="str">
        <f>VLOOKUP(G4986,Sheet1!J:O,6,0)</f>
        <v>华北大区</v>
      </c>
      <c r="I4986">
        <v>35</v>
      </c>
      <c r="J4986">
        <v>0</v>
      </c>
      <c r="K4986" s="8">
        <f>VLOOKUP(C4986,'渗透率、续签率'!B:C,2,0)</f>
        <v>0.40500000000000003</v>
      </c>
      <c r="L4986" s="6">
        <f t="shared" si="463"/>
        <v>0</v>
      </c>
      <c r="M4986">
        <v>9</v>
      </c>
      <c r="N4986">
        <v>0</v>
      </c>
      <c r="O4986" s="24">
        <f t="shared" si="464"/>
        <v>0</v>
      </c>
      <c r="P4986" s="35">
        <f>VLOOKUP(E4986,'参数设置&amp;汇总'!O:X,10,0)</f>
        <v>1.2468322351748606E-2</v>
      </c>
      <c r="Q4986" s="37">
        <f t="shared" si="465"/>
        <v>0.11221490116573746</v>
      </c>
      <c r="R4986">
        <v>0.85</v>
      </c>
      <c r="S4986" s="38">
        <f t="shared" si="466"/>
        <v>0.13201753078322054</v>
      </c>
      <c r="T4986" s="9">
        <f t="shared" si="467"/>
        <v>5.716359082913449E-2</v>
      </c>
      <c r="V4986" s="11"/>
    </row>
    <row r="4987" spans="2:22" ht="18">
      <c r="B4987" t="s">
        <v>557</v>
      </c>
      <c r="C4987" t="s">
        <v>18</v>
      </c>
      <c r="D4987" t="str">
        <f>VLOOKUP(G4987,Sheet1!J:K,2,0)</f>
        <v>C</v>
      </c>
      <c r="E4987" t="str">
        <f t="shared" si="462"/>
        <v>C摄影</v>
      </c>
      <c r="F4987" t="str">
        <f>VLOOKUP(G4987,Sheet1!J:L,3,0)</f>
        <v>山东省</v>
      </c>
      <c r="G4987" t="s">
        <v>302</v>
      </c>
      <c r="H4987" s="2" t="str">
        <f>VLOOKUP(G4987,Sheet1!J:O,6,0)</f>
        <v>华北大区</v>
      </c>
      <c r="I4987">
        <v>409</v>
      </c>
      <c r="J4987">
        <v>2</v>
      </c>
      <c r="K4987" s="8">
        <f>VLOOKUP(C4987,'渗透率、续签率'!B:C,2,0)</f>
        <v>0.40500000000000003</v>
      </c>
      <c r="L4987" s="6">
        <f t="shared" si="463"/>
        <v>4.8899755501222494E-3</v>
      </c>
      <c r="M4987">
        <v>57</v>
      </c>
      <c r="N4987">
        <v>2</v>
      </c>
      <c r="O4987" s="24">
        <f t="shared" si="464"/>
        <v>3.5087719298245612E-2</v>
      </c>
      <c r="P4987" s="35">
        <f>VLOOKUP(E4987,'参数设置&amp;汇总'!O:X,10,0)</f>
        <v>1.2468322351748606E-2</v>
      </c>
      <c r="Q4987" s="37">
        <f t="shared" si="465"/>
        <v>2</v>
      </c>
      <c r="R4987">
        <v>0.85</v>
      </c>
      <c r="S4987" s="38">
        <f t="shared" si="466"/>
        <v>1.4</v>
      </c>
      <c r="T4987" s="9">
        <f t="shared" si="467"/>
        <v>0.60619999999999996</v>
      </c>
      <c r="V4987" s="11"/>
    </row>
    <row r="4988" spans="2:22" ht="18">
      <c r="B4988" t="s">
        <v>557</v>
      </c>
      <c r="C4988" t="s">
        <v>18</v>
      </c>
      <c r="D4988" t="str">
        <f>VLOOKUP(G4988,Sheet1!J:K,2,0)</f>
        <v>C</v>
      </c>
      <c r="E4988" t="str">
        <f t="shared" si="462"/>
        <v>C摄影</v>
      </c>
      <c r="F4988" t="str">
        <f>VLOOKUP(G4988,Sheet1!J:L,3,0)</f>
        <v>安徽省</v>
      </c>
      <c r="G4988" t="s">
        <v>303</v>
      </c>
      <c r="H4988" s="2" t="str">
        <f>VLOOKUP(G4988,Sheet1!J:O,6,0)</f>
        <v>华南大区</v>
      </c>
      <c r="I4988">
        <v>152</v>
      </c>
      <c r="J4988">
        <v>0</v>
      </c>
      <c r="K4988" s="8">
        <f>VLOOKUP(C4988,'渗透率、续签率'!B:C,2,0)</f>
        <v>0.40500000000000003</v>
      </c>
      <c r="L4988" s="6">
        <f t="shared" si="463"/>
        <v>0</v>
      </c>
      <c r="M4988">
        <v>9</v>
      </c>
      <c r="N4988">
        <v>0</v>
      </c>
      <c r="O4988" s="24">
        <f t="shared" si="464"/>
        <v>0</v>
      </c>
      <c r="P4988" s="35">
        <f>VLOOKUP(E4988,'参数设置&amp;汇总'!O:X,10,0)</f>
        <v>1.2468322351748606E-2</v>
      </c>
      <c r="Q4988" s="37">
        <f t="shared" si="465"/>
        <v>0.11221490116573746</v>
      </c>
      <c r="R4988">
        <v>0.85</v>
      </c>
      <c r="S4988" s="38">
        <f t="shared" si="466"/>
        <v>0.13201753078322054</v>
      </c>
      <c r="T4988" s="9">
        <f t="shared" si="467"/>
        <v>5.716359082913449E-2</v>
      </c>
      <c r="V4988" s="11"/>
    </row>
    <row r="4989" spans="2:22" ht="18">
      <c r="B4989" t="s">
        <v>557</v>
      </c>
      <c r="C4989" t="s">
        <v>18</v>
      </c>
      <c r="D4989" t="str">
        <f>VLOOKUP(G4989,Sheet1!J:K,2,0)</f>
        <v>C</v>
      </c>
      <c r="E4989" t="str">
        <f t="shared" si="462"/>
        <v>C摄影</v>
      </c>
      <c r="F4989" t="str">
        <f>VLOOKUP(G4989,Sheet1!J:L,3,0)</f>
        <v>安徽省</v>
      </c>
      <c r="G4989" t="s">
        <v>304</v>
      </c>
      <c r="H4989" s="2" t="str">
        <f>VLOOKUP(G4989,Sheet1!J:O,6,0)</f>
        <v>华南大区</v>
      </c>
      <c r="I4989">
        <v>199</v>
      </c>
      <c r="J4989">
        <v>1</v>
      </c>
      <c r="K4989" s="8">
        <f>VLOOKUP(C4989,'渗透率、续签率'!B:C,2,0)</f>
        <v>0.40500000000000003</v>
      </c>
      <c r="L4989" s="6">
        <f t="shared" si="463"/>
        <v>5.0251256281407036E-3</v>
      </c>
      <c r="M4989">
        <v>27</v>
      </c>
      <c r="N4989">
        <v>0</v>
      </c>
      <c r="O4989" s="24">
        <f t="shared" si="464"/>
        <v>0</v>
      </c>
      <c r="P4989" s="35">
        <f>VLOOKUP(E4989,'参数设置&amp;汇总'!O:X,10,0)</f>
        <v>1.2468322351748606E-2</v>
      </c>
      <c r="Q4989" s="37">
        <f t="shared" si="465"/>
        <v>0.33664470349721237</v>
      </c>
      <c r="R4989">
        <v>0.85</v>
      </c>
      <c r="S4989" s="38">
        <f t="shared" si="466"/>
        <v>0.39605259234966161</v>
      </c>
      <c r="T4989" s="9">
        <f t="shared" si="467"/>
        <v>0.17149077248740346</v>
      </c>
      <c r="V4989" s="11"/>
    </row>
    <row r="4990" spans="2:22" ht="18">
      <c r="B4990" t="s">
        <v>557</v>
      </c>
      <c r="C4990" t="s">
        <v>18</v>
      </c>
      <c r="D4990" t="str">
        <f>VLOOKUP(G4990,Sheet1!J:K,2,0)</f>
        <v>C</v>
      </c>
      <c r="E4990" t="str">
        <f t="shared" si="462"/>
        <v>C摄影</v>
      </c>
      <c r="F4990" t="str">
        <f>VLOOKUP(G4990,Sheet1!J:L,3,0)</f>
        <v>江苏省</v>
      </c>
      <c r="G4990" t="s">
        <v>305</v>
      </c>
      <c r="H4990" s="2" t="str">
        <f>VLOOKUP(G4990,Sheet1!J:O,6,0)</f>
        <v>华北大区</v>
      </c>
      <c r="I4990">
        <v>331</v>
      </c>
      <c r="J4990">
        <v>0</v>
      </c>
      <c r="K4990" s="8">
        <f>VLOOKUP(C4990,'渗透率、续签率'!B:C,2,0)</f>
        <v>0.40500000000000003</v>
      </c>
      <c r="L4990" s="6">
        <f t="shared" si="463"/>
        <v>0</v>
      </c>
      <c r="M4990">
        <v>62</v>
      </c>
      <c r="N4990">
        <v>0</v>
      </c>
      <c r="O4990" s="24">
        <f t="shared" si="464"/>
        <v>0</v>
      </c>
      <c r="P4990" s="35">
        <f>VLOOKUP(E4990,'参数设置&amp;汇总'!O:X,10,0)</f>
        <v>1.2468322351748606E-2</v>
      </c>
      <c r="Q4990" s="37">
        <f t="shared" si="465"/>
        <v>0.77303598580841359</v>
      </c>
      <c r="R4990">
        <v>0.85</v>
      </c>
      <c r="S4990" s="38">
        <f t="shared" si="466"/>
        <v>0.90945410095107482</v>
      </c>
      <c r="T4990" s="9">
        <f t="shared" si="467"/>
        <v>0.39379362571181536</v>
      </c>
      <c r="V4990" s="11"/>
    </row>
    <row r="4991" spans="2:22" ht="18">
      <c r="B4991" t="s">
        <v>557</v>
      </c>
      <c r="C4991" t="s">
        <v>18</v>
      </c>
      <c r="D4991" t="str">
        <f>VLOOKUP(G4991,Sheet1!J:K,2,0)</f>
        <v>A</v>
      </c>
      <c r="E4991" t="str">
        <f t="shared" si="462"/>
        <v>A摄影</v>
      </c>
      <c r="F4991" t="str">
        <f>VLOOKUP(G4991,Sheet1!J:L,3,0)</f>
        <v>广东省</v>
      </c>
      <c r="G4991" t="s">
        <v>57</v>
      </c>
      <c r="H4991" s="2" t="str">
        <f>VLOOKUP(G4991,Sheet1!J:O,6,0)</f>
        <v>华南大区</v>
      </c>
      <c r="I4991" s="1">
        <v>3318</v>
      </c>
      <c r="J4991">
        <v>22</v>
      </c>
      <c r="K4991" s="8">
        <f>VLOOKUP(C4991,'渗透率、续签率'!B:C,2,0)</f>
        <v>0.40500000000000003</v>
      </c>
      <c r="L4991" s="6">
        <f t="shared" si="463"/>
        <v>6.6305003013863778E-3</v>
      </c>
      <c r="M4991" s="1">
        <v>1319</v>
      </c>
      <c r="N4991">
        <v>18</v>
      </c>
      <c r="O4991" s="24">
        <f t="shared" si="464"/>
        <v>1.3646702047005308E-2</v>
      </c>
      <c r="P4991" s="35">
        <f>VLOOKUP(E4991,'参数设置&amp;汇总'!O:X,10,0)</f>
        <v>0.25</v>
      </c>
      <c r="Q4991" s="37">
        <f t="shared" si="465"/>
        <v>329.75</v>
      </c>
      <c r="R4991">
        <v>0.85</v>
      </c>
      <c r="S4991" s="38">
        <f t="shared" si="466"/>
        <v>379.36470588235295</v>
      </c>
      <c r="T4991" s="9">
        <f t="shared" si="467"/>
        <v>164.26491764705884</v>
      </c>
      <c r="V4991" s="11"/>
    </row>
    <row r="4992" spans="2:22" ht="18">
      <c r="B4992" t="s">
        <v>557</v>
      </c>
      <c r="C4992" t="s">
        <v>18</v>
      </c>
      <c r="D4992" t="str">
        <f>VLOOKUP(G4992,Sheet1!J:K,2,0)</f>
        <v>C</v>
      </c>
      <c r="E4992" t="str">
        <f t="shared" si="462"/>
        <v>C摄影</v>
      </c>
      <c r="F4992" t="str">
        <f>VLOOKUP(G4992,Sheet1!J:L,3,0)</f>
        <v>广东省</v>
      </c>
      <c r="G4992" t="s">
        <v>306</v>
      </c>
      <c r="H4992" s="2" t="str">
        <f>VLOOKUP(G4992,Sheet1!J:O,6,0)</f>
        <v>华南大区</v>
      </c>
      <c r="I4992">
        <v>400</v>
      </c>
      <c r="J4992">
        <v>0</v>
      </c>
      <c r="K4992" s="8">
        <f>VLOOKUP(C4992,'渗透率、续签率'!B:C,2,0)</f>
        <v>0.40500000000000003</v>
      </c>
      <c r="L4992" s="6">
        <f t="shared" si="463"/>
        <v>0</v>
      </c>
      <c r="M4992">
        <v>72</v>
      </c>
      <c r="N4992">
        <v>0</v>
      </c>
      <c r="O4992" s="24">
        <f t="shared" si="464"/>
        <v>0</v>
      </c>
      <c r="P4992" s="35">
        <f>VLOOKUP(E4992,'参数设置&amp;汇总'!O:X,10,0)</f>
        <v>1.2468322351748606E-2</v>
      </c>
      <c r="Q4992" s="37">
        <f t="shared" si="465"/>
        <v>0.89771920932589966</v>
      </c>
      <c r="R4992">
        <v>0.85</v>
      </c>
      <c r="S4992" s="38">
        <f t="shared" si="466"/>
        <v>1.0561402462657643</v>
      </c>
      <c r="T4992" s="9">
        <f t="shared" si="467"/>
        <v>0.45730872663307592</v>
      </c>
      <c r="V4992" s="11"/>
    </row>
    <row r="4993" spans="2:22" ht="18">
      <c r="B4993" t="s">
        <v>557</v>
      </c>
      <c r="C4993" t="s">
        <v>18</v>
      </c>
      <c r="D4993" t="str">
        <f>VLOOKUP(G4993,Sheet1!J:K,2,0)</f>
        <v>B</v>
      </c>
      <c r="E4993" t="str">
        <f t="shared" si="462"/>
        <v>B摄影</v>
      </c>
      <c r="F4993" t="str">
        <f>VLOOKUP(G4993,Sheet1!J:L,3,0)</f>
        <v>浙江省</v>
      </c>
      <c r="G4993" t="s">
        <v>78</v>
      </c>
      <c r="H4993" s="2" t="str">
        <f>VLOOKUP(G4993,Sheet1!J:O,6,0)</f>
        <v>华南大区</v>
      </c>
      <c r="I4993">
        <v>895</v>
      </c>
      <c r="J4993">
        <v>1</v>
      </c>
      <c r="K4993" s="8">
        <f>VLOOKUP(C4993,'渗透率、续签率'!B:C,2,0)</f>
        <v>0.40500000000000003</v>
      </c>
      <c r="L4993" s="6">
        <f t="shared" si="463"/>
        <v>1.1173184357541898E-3</v>
      </c>
      <c r="M4993">
        <v>193</v>
      </c>
      <c r="N4993">
        <v>1</v>
      </c>
      <c r="O4993" s="24">
        <f t="shared" si="464"/>
        <v>5.1813471502590676E-3</v>
      </c>
      <c r="P4993" s="35">
        <f>VLOOKUP(E4993,'参数设置&amp;汇总'!O:X,10,0)</f>
        <v>0.25</v>
      </c>
      <c r="Q4993" s="37">
        <f t="shared" si="465"/>
        <v>48.25</v>
      </c>
      <c r="R4993">
        <v>0.85</v>
      </c>
      <c r="S4993" s="38">
        <f t="shared" si="466"/>
        <v>56.288235294117648</v>
      </c>
      <c r="T4993" s="9">
        <f t="shared" si="467"/>
        <v>24.372805882352942</v>
      </c>
      <c r="V4993" s="11"/>
    </row>
    <row r="4994" spans="2:22" ht="18">
      <c r="B4994" t="s">
        <v>557</v>
      </c>
      <c r="C4994" t="s">
        <v>18</v>
      </c>
      <c r="D4994" t="str">
        <f>VLOOKUP(G4994,Sheet1!J:K,2,0)</f>
        <v>C</v>
      </c>
      <c r="E4994" t="str">
        <f t="shared" si="462"/>
        <v>C摄影</v>
      </c>
      <c r="F4994" t="str">
        <f>VLOOKUP(G4994,Sheet1!J:L,3,0)</f>
        <v>陕西省</v>
      </c>
      <c r="G4994" t="s">
        <v>307</v>
      </c>
      <c r="H4994" s="2" t="str">
        <f>VLOOKUP(G4994,Sheet1!J:O,6,0)</f>
        <v>华北大区</v>
      </c>
      <c r="I4994">
        <v>282</v>
      </c>
      <c r="J4994">
        <v>0</v>
      </c>
      <c r="K4994" s="8">
        <f>VLOOKUP(C4994,'渗透率、续签率'!B:C,2,0)</f>
        <v>0.40500000000000003</v>
      </c>
      <c r="L4994" s="6">
        <f t="shared" si="463"/>
        <v>0</v>
      </c>
      <c r="M4994">
        <v>67</v>
      </c>
      <c r="N4994">
        <v>0</v>
      </c>
      <c r="O4994" s="24">
        <f t="shared" si="464"/>
        <v>0</v>
      </c>
      <c r="P4994" s="35">
        <f>VLOOKUP(E4994,'参数设置&amp;汇总'!O:X,10,0)</f>
        <v>1.2468322351748606E-2</v>
      </c>
      <c r="Q4994" s="37">
        <f t="shared" si="465"/>
        <v>0.83537759756715668</v>
      </c>
      <c r="R4994">
        <v>0.85</v>
      </c>
      <c r="S4994" s="38">
        <f t="shared" si="466"/>
        <v>0.98279717360841967</v>
      </c>
      <c r="T4994" s="9">
        <f t="shared" si="467"/>
        <v>0.4255511761724457</v>
      </c>
      <c r="V4994" s="11"/>
    </row>
    <row r="4995" spans="2:22" ht="18">
      <c r="B4995" t="s">
        <v>557</v>
      </c>
      <c r="C4995" t="s">
        <v>18</v>
      </c>
      <c r="D4995" t="str">
        <f>VLOOKUP(G4995,Sheet1!J:K,2,0)</f>
        <v>C</v>
      </c>
      <c r="E4995" t="str">
        <f t="shared" ref="E4995:E5058" si="468">D4995&amp;C4995</f>
        <v>C摄影</v>
      </c>
      <c r="F4995" t="str">
        <f>VLOOKUP(G4995,Sheet1!J:L,3,0)</f>
        <v>浙江省</v>
      </c>
      <c r="G4995" t="s">
        <v>308</v>
      </c>
      <c r="H4995" s="2" t="str">
        <f>VLOOKUP(G4995,Sheet1!J:O,6,0)</f>
        <v>华南大区</v>
      </c>
      <c r="I4995">
        <v>381</v>
      </c>
      <c r="J4995">
        <v>2</v>
      </c>
      <c r="K4995" s="8">
        <f>VLOOKUP(C4995,'渗透率、续签率'!B:C,2,0)</f>
        <v>0.40500000000000003</v>
      </c>
      <c r="L4995" s="6">
        <f t="shared" ref="L4995:L5058" si="469">J4995/I4995</f>
        <v>5.2493438320209973E-3</v>
      </c>
      <c r="M4995">
        <v>84</v>
      </c>
      <c r="N4995">
        <v>1</v>
      </c>
      <c r="O4995" s="24">
        <f t="shared" ref="O4995:O5058" si="470">N4995/M4995</f>
        <v>1.1904761904761904E-2</v>
      </c>
      <c r="P4995" s="35">
        <f>VLOOKUP(E4995,'参数设置&amp;汇总'!O:X,10,0)</f>
        <v>1.2468322351748606E-2</v>
      </c>
      <c r="Q4995" s="37">
        <f t="shared" ref="Q4995:Q5058" si="471">IF(P4995*M4995&gt;=N4995,M4995*P4995,N4995)</f>
        <v>1.0473390775468829</v>
      </c>
      <c r="R4995">
        <v>0.85</v>
      </c>
      <c r="S4995" s="38">
        <f t="shared" ref="S4995:S5058" si="472">((1-K4995)*N4995+IF(Q4995-N4995&gt;0,Q4995-N4995,0))/R4995</f>
        <v>0.7556930324080976</v>
      </c>
      <c r="T4995" s="9">
        <f t="shared" ref="T4995:T5058" si="473">S4995*0.433</f>
        <v>0.32721508303270624</v>
      </c>
      <c r="U4995" s="1"/>
      <c r="V4995" s="11"/>
    </row>
    <row r="4996" spans="2:22" ht="18">
      <c r="B4996" t="s">
        <v>557</v>
      </c>
      <c r="C4996" t="s">
        <v>18</v>
      </c>
      <c r="D4996" t="str">
        <f>VLOOKUP(G4996,Sheet1!J:K,2,0)</f>
        <v>C</v>
      </c>
      <c r="E4996" t="str">
        <f t="shared" si="468"/>
        <v>C摄影</v>
      </c>
      <c r="F4996" t="str">
        <f>VLOOKUP(G4996,Sheet1!J:L,3,0)</f>
        <v>湖南省</v>
      </c>
      <c r="G4996" t="s">
        <v>309</v>
      </c>
      <c r="H4996" s="2" t="str">
        <f>VLOOKUP(G4996,Sheet1!J:O,6,0)</f>
        <v>华南大区</v>
      </c>
      <c r="I4996">
        <v>121</v>
      </c>
      <c r="J4996">
        <v>0</v>
      </c>
      <c r="K4996" s="8">
        <f>VLOOKUP(C4996,'渗透率、续签率'!B:C,2,0)</f>
        <v>0.40500000000000003</v>
      </c>
      <c r="L4996" s="6">
        <f t="shared" si="469"/>
        <v>0</v>
      </c>
      <c r="M4996">
        <v>23</v>
      </c>
      <c r="N4996">
        <v>0</v>
      </c>
      <c r="O4996" s="24">
        <f t="shared" si="470"/>
        <v>0</v>
      </c>
      <c r="P4996" s="35">
        <f>VLOOKUP(E4996,'参数设置&amp;汇总'!O:X,10,0)</f>
        <v>1.2468322351748606E-2</v>
      </c>
      <c r="Q4996" s="37">
        <f t="shared" si="471"/>
        <v>0.28677141409021795</v>
      </c>
      <c r="R4996">
        <v>0.85</v>
      </c>
      <c r="S4996" s="38">
        <f t="shared" si="472"/>
        <v>0.33737813422378582</v>
      </c>
      <c r="T4996" s="9">
        <f t="shared" si="473"/>
        <v>0.14608473211889925</v>
      </c>
      <c r="V4996" s="11"/>
    </row>
    <row r="4997" spans="2:22" ht="18">
      <c r="B4997" t="s">
        <v>557</v>
      </c>
      <c r="C4997" t="s">
        <v>18</v>
      </c>
      <c r="D4997" t="str">
        <f>VLOOKUP(G4997,Sheet1!J:K,2,0)</f>
        <v>C</v>
      </c>
      <c r="E4997" t="str">
        <f t="shared" si="468"/>
        <v>C摄影</v>
      </c>
      <c r="F4997" t="str">
        <f>VLOOKUP(G4997,Sheet1!J:L,3,0)</f>
        <v>湖南省</v>
      </c>
      <c r="G4997" t="s">
        <v>310</v>
      </c>
      <c r="H4997" s="2" t="str">
        <f>VLOOKUP(G4997,Sheet1!J:O,6,0)</f>
        <v>华南大区</v>
      </c>
      <c r="I4997">
        <v>249</v>
      </c>
      <c r="J4997">
        <v>0</v>
      </c>
      <c r="K4997" s="8">
        <f>VLOOKUP(C4997,'渗透率、续签率'!B:C,2,0)</f>
        <v>0.40500000000000003</v>
      </c>
      <c r="L4997" s="6">
        <f t="shared" si="469"/>
        <v>0</v>
      </c>
      <c r="M4997">
        <v>8</v>
      </c>
      <c r="N4997">
        <v>0</v>
      </c>
      <c r="O4997" s="24">
        <f t="shared" si="470"/>
        <v>0</v>
      </c>
      <c r="P4997" s="35">
        <f>VLOOKUP(E4997,'参数设置&amp;汇总'!O:X,10,0)</f>
        <v>1.2468322351748606E-2</v>
      </c>
      <c r="Q4997" s="37">
        <f t="shared" si="471"/>
        <v>9.9746578813988851E-2</v>
      </c>
      <c r="R4997">
        <v>0.85</v>
      </c>
      <c r="S4997" s="38">
        <f t="shared" si="472"/>
        <v>0.11734891625175159</v>
      </c>
      <c r="T4997" s="9">
        <f t="shared" si="473"/>
        <v>5.0812080737008436E-2</v>
      </c>
      <c r="V4997" s="11"/>
    </row>
    <row r="4998" spans="2:22" ht="18">
      <c r="B4998" t="s">
        <v>557</v>
      </c>
      <c r="C4998" t="s">
        <v>18</v>
      </c>
      <c r="D4998" t="str">
        <f>VLOOKUP(G4998,Sheet1!J:K,2,0)</f>
        <v>C</v>
      </c>
      <c r="E4998" t="str">
        <f t="shared" si="468"/>
        <v>C摄影</v>
      </c>
      <c r="F4998" t="str">
        <f>VLOOKUP(G4998,Sheet1!J:L,3,0)</f>
        <v>广东省</v>
      </c>
      <c r="G4998" t="s">
        <v>311</v>
      </c>
      <c r="H4998" s="2" t="str">
        <f>VLOOKUP(G4998,Sheet1!J:O,6,0)</f>
        <v>华南大区</v>
      </c>
      <c r="I4998">
        <v>491</v>
      </c>
      <c r="J4998">
        <v>0</v>
      </c>
      <c r="K4998" s="8">
        <f>VLOOKUP(C4998,'渗透率、续签率'!B:C,2,0)</f>
        <v>0.40500000000000003</v>
      </c>
      <c r="L4998" s="6">
        <f t="shared" si="469"/>
        <v>0</v>
      </c>
      <c r="M4998">
        <v>110</v>
      </c>
      <c r="N4998">
        <v>0</v>
      </c>
      <c r="O4998" s="24">
        <f t="shared" si="470"/>
        <v>0</v>
      </c>
      <c r="P4998" s="35">
        <f>VLOOKUP(E4998,'参数设置&amp;汇总'!O:X,10,0)</f>
        <v>1.2468322351748606E-2</v>
      </c>
      <c r="Q4998" s="37">
        <f t="shared" si="471"/>
        <v>1.3715154586923468</v>
      </c>
      <c r="R4998">
        <v>0.85</v>
      </c>
      <c r="S4998" s="38">
        <f t="shared" si="472"/>
        <v>1.6135475984615846</v>
      </c>
      <c r="T4998" s="9">
        <f t="shared" si="473"/>
        <v>0.69866611013386615</v>
      </c>
      <c r="V4998" s="11"/>
    </row>
    <row r="4999" spans="2:22" ht="18">
      <c r="B4999" t="s">
        <v>557</v>
      </c>
      <c r="C4999" t="s">
        <v>18</v>
      </c>
      <c r="D4999" t="str">
        <f>VLOOKUP(G4999,Sheet1!J:K,2,0)</f>
        <v>C</v>
      </c>
      <c r="E4999" t="str">
        <f t="shared" si="468"/>
        <v>C摄影</v>
      </c>
      <c r="F4999" t="str">
        <f>VLOOKUP(G4999,Sheet1!J:L,3,0)</f>
        <v>安徽省</v>
      </c>
      <c r="G4999" t="s">
        <v>312</v>
      </c>
      <c r="H4999" s="2" t="str">
        <f>VLOOKUP(G4999,Sheet1!J:O,6,0)</f>
        <v>华南大区</v>
      </c>
      <c r="I4999">
        <v>280</v>
      </c>
      <c r="J4999">
        <v>0</v>
      </c>
      <c r="K4999" s="8">
        <f>VLOOKUP(C4999,'渗透率、续签率'!B:C,2,0)</f>
        <v>0.40500000000000003</v>
      </c>
      <c r="L4999" s="6">
        <f t="shared" si="469"/>
        <v>0</v>
      </c>
      <c r="M4999">
        <v>43</v>
      </c>
      <c r="N4999">
        <v>0</v>
      </c>
      <c r="O4999" s="24">
        <f t="shared" si="470"/>
        <v>0</v>
      </c>
      <c r="P4999" s="35">
        <f>VLOOKUP(E4999,'参数设置&amp;汇总'!O:X,10,0)</f>
        <v>1.2468322351748606E-2</v>
      </c>
      <c r="Q4999" s="37">
        <f t="shared" si="471"/>
        <v>0.53613786112519013</v>
      </c>
      <c r="R4999">
        <v>0.85</v>
      </c>
      <c r="S4999" s="38">
        <f t="shared" si="472"/>
        <v>0.6307504248531649</v>
      </c>
      <c r="T4999" s="9">
        <f t="shared" si="473"/>
        <v>0.27311493396142039</v>
      </c>
      <c r="V4999" s="11"/>
    </row>
    <row r="5000" spans="2:22" ht="18">
      <c r="B5000" t="s">
        <v>557</v>
      </c>
      <c r="C5000" t="s">
        <v>18</v>
      </c>
      <c r="D5000" t="str">
        <f>VLOOKUP(G5000,Sheet1!J:K,2,0)</f>
        <v>C</v>
      </c>
      <c r="E5000" t="str">
        <f t="shared" si="468"/>
        <v>C摄影</v>
      </c>
      <c r="F5000" t="str">
        <f>VLOOKUP(G5000,Sheet1!J:L,3,0)</f>
        <v>山东省</v>
      </c>
      <c r="G5000" t="s">
        <v>313</v>
      </c>
      <c r="H5000" s="2" t="str">
        <f>VLOOKUP(G5000,Sheet1!J:O,6,0)</f>
        <v>华北大区</v>
      </c>
      <c r="I5000">
        <v>290</v>
      </c>
      <c r="J5000">
        <v>0</v>
      </c>
      <c r="K5000" s="8">
        <f>VLOOKUP(C5000,'渗透率、续签率'!B:C,2,0)</f>
        <v>0.40500000000000003</v>
      </c>
      <c r="L5000" s="6">
        <f t="shared" si="469"/>
        <v>0</v>
      </c>
      <c r="M5000">
        <v>42</v>
      </c>
      <c r="N5000">
        <v>0</v>
      </c>
      <c r="O5000" s="24">
        <f t="shared" si="470"/>
        <v>0</v>
      </c>
      <c r="P5000" s="35">
        <f>VLOOKUP(E5000,'参数设置&amp;汇总'!O:X,10,0)</f>
        <v>1.2468322351748606E-2</v>
      </c>
      <c r="Q5000" s="37">
        <f t="shared" si="471"/>
        <v>0.52366953877344147</v>
      </c>
      <c r="R5000">
        <v>0.85</v>
      </c>
      <c r="S5000" s="38">
        <f t="shared" si="472"/>
        <v>0.61608181032169584</v>
      </c>
      <c r="T5000" s="9">
        <f t="shared" si="473"/>
        <v>0.2667634238692943</v>
      </c>
      <c r="V5000" s="11"/>
    </row>
    <row r="5001" spans="2:22" ht="18">
      <c r="B5001" t="s">
        <v>557</v>
      </c>
      <c r="C5001" t="s">
        <v>18</v>
      </c>
      <c r="D5001" t="str">
        <f>VLOOKUP(G5001,Sheet1!J:K,2,0)</f>
        <v>C</v>
      </c>
      <c r="E5001" t="str">
        <f t="shared" si="468"/>
        <v>C摄影</v>
      </c>
      <c r="F5001" t="str">
        <f>VLOOKUP(G5001,Sheet1!J:L,3,0)</f>
        <v>河南省</v>
      </c>
      <c r="G5001" t="s">
        <v>314</v>
      </c>
      <c r="H5001" s="2" t="str">
        <f>VLOOKUP(G5001,Sheet1!J:O,6,0)</f>
        <v>华北大区</v>
      </c>
      <c r="I5001">
        <v>139</v>
      </c>
      <c r="J5001">
        <v>0</v>
      </c>
      <c r="K5001" s="8">
        <f>VLOOKUP(C5001,'渗透率、续签率'!B:C,2,0)</f>
        <v>0.40500000000000003</v>
      </c>
      <c r="L5001" s="6">
        <f t="shared" si="469"/>
        <v>0</v>
      </c>
      <c r="M5001">
        <v>23</v>
      </c>
      <c r="N5001">
        <v>0</v>
      </c>
      <c r="O5001" s="24">
        <f t="shared" si="470"/>
        <v>0</v>
      </c>
      <c r="P5001" s="35">
        <f>VLOOKUP(E5001,'参数设置&amp;汇总'!O:X,10,0)</f>
        <v>1.2468322351748606E-2</v>
      </c>
      <c r="Q5001" s="37">
        <f t="shared" si="471"/>
        <v>0.28677141409021795</v>
      </c>
      <c r="R5001">
        <v>0.85</v>
      </c>
      <c r="S5001" s="38">
        <f t="shared" si="472"/>
        <v>0.33737813422378582</v>
      </c>
      <c r="T5001" s="9">
        <f t="shared" si="473"/>
        <v>0.14608473211889925</v>
      </c>
      <c r="V5001" s="11"/>
    </row>
    <row r="5002" spans="2:22" ht="18">
      <c r="B5002" t="s">
        <v>557</v>
      </c>
      <c r="C5002" t="s">
        <v>18</v>
      </c>
      <c r="D5002" t="str">
        <f>VLOOKUP(G5002,Sheet1!J:K,2,0)</f>
        <v>C</v>
      </c>
      <c r="E5002" t="str">
        <f t="shared" si="468"/>
        <v>C摄影</v>
      </c>
      <c r="F5002" t="str">
        <f>VLOOKUP(G5002,Sheet1!J:L,3,0)</f>
        <v>福建省</v>
      </c>
      <c r="G5002" t="s">
        <v>315</v>
      </c>
      <c r="H5002" s="2" t="str">
        <f>VLOOKUP(G5002,Sheet1!J:O,6,0)</f>
        <v>华南大区</v>
      </c>
      <c r="I5002">
        <v>315</v>
      </c>
      <c r="J5002">
        <v>0</v>
      </c>
      <c r="K5002" s="8">
        <f>VLOOKUP(C5002,'渗透率、续签率'!B:C,2,0)</f>
        <v>0.40500000000000003</v>
      </c>
      <c r="L5002" s="6">
        <f t="shared" si="469"/>
        <v>0</v>
      </c>
      <c r="M5002">
        <v>61</v>
      </c>
      <c r="N5002">
        <v>0</v>
      </c>
      <c r="O5002" s="24">
        <f t="shared" si="470"/>
        <v>0</v>
      </c>
      <c r="P5002" s="35">
        <f>VLOOKUP(E5002,'参数设置&amp;汇总'!O:X,10,0)</f>
        <v>1.2468322351748606E-2</v>
      </c>
      <c r="Q5002" s="37">
        <f t="shared" si="471"/>
        <v>0.76056766345666493</v>
      </c>
      <c r="R5002">
        <v>0.85</v>
      </c>
      <c r="S5002" s="38">
        <f t="shared" si="472"/>
        <v>0.89478548641960587</v>
      </c>
      <c r="T5002" s="9">
        <f t="shared" si="473"/>
        <v>0.38744211561968933</v>
      </c>
      <c r="U5002" s="1"/>
    </row>
    <row r="5003" spans="2:22" ht="18">
      <c r="B5003" t="s">
        <v>557</v>
      </c>
      <c r="C5003" t="s">
        <v>18</v>
      </c>
      <c r="D5003" t="str">
        <f>VLOOKUP(G5003,Sheet1!J:K,2,0)</f>
        <v>C</v>
      </c>
      <c r="E5003" t="str">
        <f t="shared" si="468"/>
        <v>C摄影</v>
      </c>
      <c r="F5003" t="str">
        <f>VLOOKUP(G5003,Sheet1!J:L,3,0)</f>
        <v>山东省</v>
      </c>
      <c r="G5003" t="s">
        <v>316</v>
      </c>
      <c r="H5003" s="2" t="str">
        <f>VLOOKUP(G5003,Sheet1!J:O,6,0)</f>
        <v>华北大区</v>
      </c>
      <c r="I5003">
        <v>694</v>
      </c>
      <c r="J5003">
        <v>1</v>
      </c>
      <c r="K5003" s="8">
        <f>VLOOKUP(C5003,'渗透率、续签率'!B:C,2,0)</f>
        <v>0.40500000000000003</v>
      </c>
      <c r="L5003" s="6">
        <f t="shared" si="469"/>
        <v>1.440922190201729E-3</v>
      </c>
      <c r="M5003">
        <v>124</v>
      </c>
      <c r="N5003">
        <v>0</v>
      </c>
      <c r="O5003" s="24">
        <f t="shared" si="470"/>
        <v>0</v>
      </c>
      <c r="P5003" s="35">
        <f>VLOOKUP(E5003,'参数设置&amp;汇总'!O:X,10,0)</f>
        <v>1.2468322351748606E-2</v>
      </c>
      <c r="Q5003" s="37">
        <f t="shared" si="471"/>
        <v>1.5460719716168272</v>
      </c>
      <c r="R5003">
        <v>0.85</v>
      </c>
      <c r="S5003" s="38">
        <f t="shared" si="472"/>
        <v>1.8189082019021496</v>
      </c>
      <c r="T5003" s="9">
        <f t="shared" si="473"/>
        <v>0.78758725142363073</v>
      </c>
    </row>
    <row r="5004" spans="2:22" ht="18">
      <c r="B5004" t="s">
        <v>557</v>
      </c>
      <c r="C5004" t="s">
        <v>18</v>
      </c>
      <c r="D5004" t="str">
        <f>VLOOKUP(G5004,Sheet1!J:K,2,0)</f>
        <v>C</v>
      </c>
      <c r="E5004" t="str">
        <f t="shared" si="468"/>
        <v>C摄影</v>
      </c>
      <c r="F5004" t="str">
        <f>VLOOKUP(G5004,Sheet1!J:L,3,0)</f>
        <v>湖北省</v>
      </c>
      <c r="G5004" t="s">
        <v>317</v>
      </c>
      <c r="H5004" s="2" t="str">
        <f>VLOOKUP(G5004,Sheet1!J:O,6,0)</f>
        <v>华南大区</v>
      </c>
      <c r="I5004">
        <v>41</v>
      </c>
      <c r="J5004">
        <v>1</v>
      </c>
      <c r="K5004" s="8">
        <f>VLOOKUP(C5004,'渗透率、续签率'!B:C,2,0)</f>
        <v>0.40500000000000003</v>
      </c>
      <c r="L5004" s="6">
        <f t="shared" si="469"/>
        <v>2.4390243902439025E-2</v>
      </c>
      <c r="M5004">
        <v>0</v>
      </c>
      <c r="N5004">
        <v>0</v>
      </c>
      <c r="O5004" s="24" t="e">
        <f t="shared" si="470"/>
        <v>#DIV/0!</v>
      </c>
      <c r="P5004" s="35">
        <f>VLOOKUP(E5004,'参数设置&amp;汇总'!O:X,10,0)</f>
        <v>1.2468322351748606E-2</v>
      </c>
      <c r="Q5004" s="37">
        <f t="shared" si="471"/>
        <v>0</v>
      </c>
      <c r="R5004">
        <v>0.85</v>
      </c>
      <c r="S5004" s="38">
        <f t="shared" si="472"/>
        <v>0</v>
      </c>
      <c r="T5004" s="9">
        <f t="shared" si="473"/>
        <v>0</v>
      </c>
      <c r="V5004" s="11"/>
    </row>
    <row r="5005" spans="2:22" ht="18">
      <c r="B5005" t="s">
        <v>557</v>
      </c>
      <c r="C5005" t="s">
        <v>18</v>
      </c>
      <c r="D5005" t="str">
        <f>VLOOKUP(G5005,Sheet1!J:K,2,0)</f>
        <v>C</v>
      </c>
      <c r="E5005" t="str">
        <f t="shared" si="468"/>
        <v>C摄影</v>
      </c>
      <c r="F5005" t="str">
        <f>VLOOKUP(G5005,Sheet1!J:L,3,0)</f>
        <v>广东省</v>
      </c>
      <c r="G5005" t="s">
        <v>318</v>
      </c>
      <c r="H5005" s="2" t="str">
        <f>VLOOKUP(G5005,Sheet1!J:O,6,0)</f>
        <v>华南大区</v>
      </c>
      <c r="I5005">
        <v>259</v>
      </c>
      <c r="J5005">
        <v>0</v>
      </c>
      <c r="K5005" s="8">
        <f>VLOOKUP(C5005,'渗透率、续签率'!B:C,2,0)</f>
        <v>0.40500000000000003</v>
      </c>
      <c r="L5005" s="6">
        <f t="shared" si="469"/>
        <v>0</v>
      </c>
      <c r="M5005">
        <v>39</v>
      </c>
      <c r="N5005">
        <v>0</v>
      </c>
      <c r="O5005" s="24">
        <f t="shared" si="470"/>
        <v>0</v>
      </c>
      <c r="P5005" s="35">
        <f>VLOOKUP(E5005,'参数设置&amp;汇总'!O:X,10,0)</f>
        <v>1.2468322351748606E-2</v>
      </c>
      <c r="Q5005" s="37">
        <f t="shared" si="471"/>
        <v>0.48626457171819565</v>
      </c>
      <c r="R5005">
        <v>0.85</v>
      </c>
      <c r="S5005" s="38">
        <f t="shared" si="472"/>
        <v>0.572075966727289</v>
      </c>
      <c r="T5005" s="9">
        <f t="shared" si="473"/>
        <v>0.24770889359291615</v>
      </c>
      <c r="U5005" s="1"/>
    </row>
    <row r="5006" spans="2:22" ht="18">
      <c r="B5006" t="s">
        <v>557</v>
      </c>
      <c r="C5006" t="s">
        <v>18</v>
      </c>
      <c r="D5006" t="str">
        <f>VLOOKUP(G5006,Sheet1!J:K,2,0)</f>
        <v>C</v>
      </c>
      <c r="E5006" t="str">
        <f t="shared" si="468"/>
        <v>C摄影</v>
      </c>
      <c r="F5006" t="str">
        <f>VLOOKUP(G5006,Sheet1!J:L,3,0)</f>
        <v>海南省</v>
      </c>
      <c r="G5006" t="s">
        <v>319</v>
      </c>
      <c r="H5006" s="2" t="str">
        <f>VLOOKUP(G5006,Sheet1!J:O,6,0)</f>
        <v>华南大区</v>
      </c>
      <c r="I5006">
        <v>20</v>
      </c>
      <c r="J5006">
        <v>0</v>
      </c>
      <c r="K5006" s="8">
        <f>VLOOKUP(C5006,'渗透率、续签率'!B:C,2,0)</f>
        <v>0.40500000000000003</v>
      </c>
      <c r="L5006" s="6">
        <f t="shared" si="469"/>
        <v>0</v>
      </c>
      <c r="M5006">
        <v>1</v>
      </c>
      <c r="N5006">
        <v>0</v>
      </c>
      <c r="O5006" s="24">
        <f t="shared" si="470"/>
        <v>0</v>
      </c>
      <c r="P5006" s="35">
        <f>VLOOKUP(E5006,'参数设置&amp;汇总'!O:X,10,0)</f>
        <v>1.2468322351748606E-2</v>
      </c>
      <c r="Q5006" s="37">
        <f t="shared" si="471"/>
        <v>1.2468322351748606E-2</v>
      </c>
      <c r="R5006">
        <v>0.85</v>
      </c>
      <c r="S5006" s="38">
        <f t="shared" si="472"/>
        <v>1.4668614531468949E-2</v>
      </c>
      <c r="T5006" s="9">
        <f t="shared" si="473"/>
        <v>6.3515100921260545E-3</v>
      </c>
      <c r="V5006" s="11"/>
    </row>
    <row r="5007" spans="2:22" ht="18">
      <c r="B5007" t="s">
        <v>557</v>
      </c>
      <c r="C5007" t="s">
        <v>18</v>
      </c>
      <c r="D5007" t="str">
        <f>VLOOKUP(G5007,Sheet1!J:K,2,0)</f>
        <v>C</v>
      </c>
      <c r="E5007" t="str">
        <f t="shared" si="468"/>
        <v>C摄影</v>
      </c>
      <c r="F5007" t="str">
        <f>VLOOKUP(G5007,Sheet1!J:L,3,0)</f>
        <v>澳门特别行政区</v>
      </c>
      <c r="G5007" t="s">
        <v>320</v>
      </c>
      <c r="H5007" s="2">
        <f>VLOOKUP(G5007,Sheet1!J:O,6,0)</f>
        <v>0</v>
      </c>
      <c r="I5007">
        <v>32</v>
      </c>
      <c r="J5007">
        <v>0</v>
      </c>
      <c r="K5007" s="8">
        <f>VLOOKUP(C5007,'渗透率、续签率'!B:C,2,0)</f>
        <v>0.40500000000000003</v>
      </c>
      <c r="L5007" s="6">
        <f t="shared" si="469"/>
        <v>0</v>
      </c>
      <c r="M5007">
        <v>10</v>
      </c>
      <c r="N5007">
        <v>0</v>
      </c>
      <c r="O5007" s="24">
        <f t="shared" si="470"/>
        <v>0</v>
      </c>
      <c r="P5007" s="35">
        <f>VLOOKUP(E5007,'参数设置&amp;汇总'!O:X,10,0)</f>
        <v>1.2468322351748606E-2</v>
      </c>
      <c r="Q5007" s="37">
        <f t="shared" si="471"/>
        <v>0.12468322351748606</v>
      </c>
      <c r="R5007">
        <v>0.85</v>
      </c>
      <c r="S5007" s="38">
        <f t="shared" si="472"/>
        <v>0.14668614531468949</v>
      </c>
      <c r="T5007" s="9">
        <f t="shared" si="473"/>
        <v>6.3515100921260545E-2</v>
      </c>
      <c r="U5007" s="1"/>
      <c r="V5007" s="11"/>
    </row>
    <row r="5008" spans="2:22" ht="18">
      <c r="B5008" t="s">
        <v>557</v>
      </c>
      <c r="C5008" t="s">
        <v>18</v>
      </c>
      <c r="D5008" t="str">
        <f>VLOOKUP(G5008,Sheet1!J:K,2,0)</f>
        <v>C</v>
      </c>
      <c r="E5008" t="str">
        <f t="shared" si="468"/>
        <v>C摄影</v>
      </c>
      <c r="F5008" t="str">
        <f>VLOOKUP(G5008,Sheet1!J:L,3,0)</f>
        <v>河南省</v>
      </c>
      <c r="G5008" t="s">
        <v>321</v>
      </c>
      <c r="H5008" s="2" t="str">
        <f>VLOOKUP(G5008,Sheet1!J:O,6,0)</f>
        <v>华北大区</v>
      </c>
      <c r="I5008">
        <v>245</v>
      </c>
      <c r="J5008">
        <v>0</v>
      </c>
      <c r="K5008" s="8">
        <f>VLOOKUP(C5008,'渗透率、续签率'!B:C,2,0)</f>
        <v>0.40500000000000003</v>
      </c>
      <c r="L5008" s="6">
        <f t="shared" si="469"/>
        <v>0</v>
      </c>
      <c r="M5008">
        <v>47</v>
      </c>
      <c r="N5008">
        <v>0</v>
      </c>
      <c r="O5008" s="24">
        <f t="shared" si="470"/>
        <v>0</v>
      </c>
      <c r="P5008" s="35">
        <f>VLOOKUP(E5008,'参数设置&amp;汇总'!O:X,10,0)</f>
        <v>1.2468322351748606E-2</v>
      </c>
      <c r="Q5008" s="37">
        <f t="shared" si="471"/>
        <v>0.58601115053218455</v>
      </c>
      <c r="R5008">
        <v>0.85</v>
      </c>
      <c r="S5008" s="38">
        <f t="shared" si="472"/>
        <v>0.6894248829790407</v>
      </c>
      <c r="T5008" s="9">
        <f t="shared" si="473"/>
        <v>0.29852097432992464</v>
      </c>
      <c r="U5008" s="1"/>
      <c r="V5008" s="11"/>
    </row>
    <row r="5009" spans="2:22" ht="18">
      <c r="B5009" t="s">
        <v>557</v>
      </c>
      <c r="C5009" t="s">
        <v>18</v>
      </c>
      <c r="D5009" t="str">
        <f>VLOOKUP(G5009,Sheet1!J:K,2,0)</f>
        <v>C</v>
      </c>
      <c r="E5009" t="str">
        <f t="shared" si="468"/>
        <v>C摄影</v>
      </c>
      <c r="F5009" t="str">
        <f>VLOOKUP(G5009,Sheet1!J:L,3,0)</f>
        <v>山东省</v>
      </c>
      <c r="G5009" t="s">
        <v>322</v>
      </c>
      <c r="H5009" s="2" t="str">
        <f>VLOOKUP(G5009,Sheet1!J:O,6,0)</f>
        <v>华北大区</v>
      </c>
      <c r="I5009">
        <v>564</v>
      </c>
      <c r="J5009">
        <v>1</v>
      </c>
      <c r="K5009" s="8">
        <f>VLOOKUP(C5009,'渗透率、续签率'!B:C,2,0)</f>
        <v>0.40500000000000003</v>
      </c>
      <c r="L5009" s="6">
        <f t="shared" si="469"/>
        <v>1.7730496453900709E-3</v>
      </c>
      <c r="M5009">
        <v>182</v>
      </c>
      <c r="N5009">
        <v>1</v>
      </c>
      <c r="O5009" s="24">
        <f t="shared" si="470"/>
        <v>5.4945054945054949E-3</v>
      </c>
      <c r="P5009" s="35">
        <f>VLOOKUP(E5009,'参数设置&amp;汇总'!O:X,10,0)</f>
        <v>1.2468322351748606E-2</v>
      </c>
      <c r="Q5009" s="37">
        <f t="shared" si="471"/>
        <v>2.2692346680182465</v>
      </c>
      <c r="R5009">
        <v>0.85</v>
      </c>
      <c r="S5009" s="38">
        <f t="shared" si="472"/>
        <v>2.1932172564920549</v>
      </c>
      <c r="T5009" s="9">
        <f t="shared" si="473"/>
        <v>0.94966307206105971</v>
      </c>
      <c r="V5009" s="11"/>
    </row>
    <row r="5010" spans="2:22" ht="18">
      <c r="B5010" t="s">
        <v>557</v>
      </c>
      <c r="C5010" t="s">
        <v>18</v>
      </c>
      <c r="D5010" t="str">
        <f>VLOOKUP(G5010,Sheet1!J:K,2,0)</f>
        <v>C</v>
      </c>
      <c r="E5010" t="str">
        <f t="shared" si="468"/>
        <v>C摄影</v>
      </c>
      <c r="F5010" t="str">
        <f>VLOOKUP(G5010,Sheet1!J:L,3,0)</f>
        <v>河南省</v>
      </c>
      <c r="G5010" t="s">
        <v>323</v>
      </c>
      <c r="H5010" s="2" t="str">
        <f>VLOOKUP(G5010,Sheet1!J:O,6,0)</f>
        <v>华北大区</v>
      </c>
      <c r="I5010">
        <v>242</v>
      </c>
      <c r="J5010">
        <v>0</v>
      </c>
      <c r="K5010" s="8">
        <f>VLOOKUP(C5010,'渗透率、续签率'!B:C,2,0)</f>
        <v>0.40500000000000003</v>
      </c>
      <c r="L5010" s="6">
        <f t="shared" si="469"/>
        <v>0</v>
      </c>
      <c r="M5010">
        <v>46</v>
      </c>
      <c r="N5010">
        <v>0</v>
      </c>
      <c r="O5010" s="24">
        <f t="shared" si="470"/>
        <v>0</v>
      </c>
      <c r="P5010" s="35">
        <f>VLOOKUP(E5010,'参数设置&amp;汇总'!O:X,10,0)</f>
        <v>1.2468322351748606E-2</v>
      </c>
      <c r="Q5010" s="37">
        <f t="shared" si="471"/>
        <v>0.57354282818043589</v>
      </c>
      <c r="R5010">
        <v>0.85</v>
      </c>
      <c r="S5010" s="38">
        <f t="shared" si="472"/>
        <v>0.67475626844757164</v>
      </c>
      <c r="T5010" s="9">
        <f t="shared" si="473"/>
        <v>0.29216946423779849</v>
      </c>
      <c r="V5010" s="11"/>
    </row>
    <row r="5011" spans="2:22" ht="18">
      <c r="B5011" t="s">
        <v>557</v>
      </c>
      <c r="C5011" t="s">
        <v>18</v>
      </c>
      <c r="D5011" t="str">
        <f>VLOOKUP(G5011,Sheet1!J:K,2,0)</f>
        <v>C</v>
      </c>
      <c r="E5011" t="str">
        <f t="shared" si="468"/>
        <v>C摄影</v>
      </c>
      <c r="F5011" t="str">
        <f>VLOOKUP(G5011,Sheet1!J:L,3,0)</f>
        <v>黑龙江省</v>
      </c>
      <c r="G5011" t="s">
        <v>324</v>
      </c>
      <c r="H5011" s="2" t="str">
        <f>VLOOKUP(G5011,Sheet1!J:O,6,0)</f>
        <v>华北大区</v>
      </c>
      <c r="I5011">
        <v>153</v>
      </c>
      <c r="J5011">
        <v>0</v>
      </c>
      <c r="K5011" s="8">
        <f>VLOOKUP(C5011,'渗透率、续签率'!B:C,2,0)</f>
        <v>0.40500000000000003</v>
      </c>
      <c r="L5011" s="6">
        <f t="shared" si="469"/>
        <v>0</v>
      </c>
      <c r="M5011">
        <v>25</v>
      </c>
      <c r="N5011">
        <v>0</v>
      </c>
      <c r="O5011" s="24">
        <f t="shared" si="470"/>
        <v>0</v>
      </c>
      <c r="P5011" s="35">
        <f>VLOOKUP(E5011,'参数设置&amp;汇总'!O:X,10,0)</f>
        <v>1.2468322351748606E-2</v>
      </c>
      <c r="Q5011" s="37">
        <f t="shared" si="471"/>
        <v>0.31170805879371516</v>
      </c>
      <c r="R5011">
        <v>0.85</v>
      </c>
      <c r="S5011" s="38">
        <f t="shared" si="472"/>
        <v>0.36671536328672372</v>
      </c>
      <c r="T5011" s="9">
        <f t="shared" si="473"/>
        <v>0.15878775230315137</v>
      </c>
      <c r="V5011" s="11"/>
    </row>
    <row r="5012" spans="2:22" ht="18">
      <c r="B5012" t="s">
        <v>557</v>
      </c>
      <c r="C5012" t="s">
        <v>18</v>
      </c>
      <c r="D5012" t="str">
        <f>VLOOKUP(G5012,Sheet1!J:K,2,0)</f>
        <v>C</v>
      </c>
      <c r="E5012" t="str">
        <f t="shared" si="468"/>
        <v>C摄影</v>
      </c>
      <c r="F5012" t="str">
        <f>VLOOKUP(G5012,Sheet1!J:L,3,0)</f>
        <v>广西壮族自治区</v>
      </c>
      <c r="G5012" t="s">
        <v>325</v>
      </c>
      <c r="H5012" s="2" t="str">
        <f>VLOOKUP(G5012,Sheet1!J:O,6,0)</f>
        <v>华南大区</v>
      </c>
      <c r="I5012">
        <v>251</v>
      </c>
      <c r="J5012">
        <v>0</v>
      </c>
      <c r="K5012" s="8">
        <f>VLOOKUP(C5012,'渗透率、续签率'!B:C,2,0)</f>
        <v>0.40500000000000003</v>
      </c>
      <c r="L5012" s="6">
        <f t="shared" si="469"/>
        <v>0</v>
      </c>
      <c r="M5012">
        <v>36</v>
      </c>
      <c r="N5012">
        <v>0</v>
      </c>
      <c r="O5012" s="24">
        <f t="shared" si="470"/>
        <v>0</v>
      </c>
      <c r="P5012" s="35">
        <f>VLOOKUP(E5012,'参数设置&amp;汇总'!O:X,10,0)</f>
        <v>1.2468322351748606E-2</v>
      </c>
      <c r="Q5012" s="37">
        <f t="shared" si="471"/>
        <v>0.44885960466294983</v>
      </c>
      <c r="R5012">
        <v>0.85</v>
      </c>
      <c r="S5012" s="38">
        <f t="shared" si="472"/>
        <v>0.52807012313288215</v>
      </c>
      <c r="T5012" s="9">
        <f t="shared" si="473"/>
        <v>0.22865436331653796</v>
      </c>
      <c r="V5012" s="11"/>
    </row>
    <row r="5013" spans="2:22" ht="18">
      <c r="B5013" t="s">
        <v>557</v>
      </c>
      <c r="C5013" t="s">
        <v>18</v>
      </c>
      <c r="D5013" t="str">
        <f>VLOOKUP(G5013,Sheet1!J:K,2,0)</f>
        <v>C</v>
      </c>
      <c r="E5013" t="str">
        <f t="shared" si="468"/>
        <v>C摄影</v>
      </c>
      <c r="F5013" t="str">
        <f>VLOOKUP(G5013,Sheet1!J:L,3,0)</f>
        <v>青海省</v>
      </c>
      <c r="G5013" t="s">
        <v>326</v>
      </c>
      <c r="H5013" s="2" t="str">
        <f>VLOOKUP(G5013,Sheet1!J:O,6,0)</f>
        <v>华北大区</v>
      </c>
      <c r="I5013">
        <v>9</v>
      </c>
      <c r="J5013">
        <v>0</v>
      </c>
      <c r="K5013" s="8">
        <f>VLOOKUP(C5013,'渗透率、续签率'!B:C,2,0)</f>
        <v>0.40500000000000003</v>
      </c>
      <c r="L5013" s="6">
        <f t="shared" si="469"/>
        <v>0</v>
      </c>
      <c r="M5013">
        <v>0</v>
      </c>
      <c r="N5013">
        <v>0</v>
      </c>
      <c r="O5013" s="24" t="e">
        <f t="shared" si="470"/>
        <v>#DIV/0!</v>
      </c>
      <c r="P5013" s="35">
        <f>VLOOKUP(E5013,'参数设置&amp;汇总'!O:X,10,0)</f>
        <v>1.2468322351748606E-2</v>
      </c>
      <c r="Q5013" s="37">
        <f t="shared" si="471"/>
        <v>0</v>
      </c>
      <c r="R5013">
        <v>0.85</v>
      </c>
      <c r="S5013" s="38">
        <f t="shared" si="472"/>
        <v>0</v>
      </c>
      <c r="T5013" s="9">
        <f t="shared" si="473"/>
        <v>0</v>
      </c>
      <c r="U5013" s="1"/>
      <c r="V5013" s="11"/>
    </row>
    <row r="5014" spans="2:22" ht="18">
      <c r="B5014" t="s">
        <v>557</v>
      </c>
      <c r="C5014" t="s">
        <v>18</v>
      </c>
      <c r="D5014" t="str">
        <f>VLOOKUP(G5014,Sheet1!J:K,2,0)</f>
        <v>C</v>
      </c>
      <c r="E5014" t="str">
        <f t="shared" si="468"/>
        <v>C摄影</v>
      </c>
      <c r="F5014" t="str">
        <f>VLOOKUP(G5014,Sheet1!J:L,3,0)</f>
        <v>云南省</v>
      </c>
      <c r="G5014" t="s">
        <v>327</v>
      </c>
      <c r="H5014" s="2" t="str">
        <f>VLOOKUP(G5014,Sheet1!J:O,6,0)</f>
        <v>华南大区</v>
      </c>
      <c r="I5014">
        <v>153</v>
      </c>
      <c r="J5014">
        <v>0</v>
      </c>
      <c r="K5014" s="8">
        <f>VLOOKUP(C5014,'渗透率、续签率'!B:C,2,0)</f>
        <v>0.40500000000000003</v>
      </c>
      <c r="L5014" s="6">
        <f t="shared" si="469"/>
        <v>0</v>
      </c>
      <c r="M5014">
        <v>7</v>
      </c>
      <c r="N5014">
        <v>0</v>
      </c>
      <c r="O5014" s="24">
        <f t="shared" si="470"/>
        <v>0</v>
      </c>
      <c r="P5014" s="35">
        <f>VLOOKUP(E5014,'参数设置&amp;汇总'!O:X,10,0)</f>
        <v>1.2468322351748606E-2</v>
      </c>
      <c r="Q5014" s="37">
        <f t="shared" si="471"/>
        <v>8.7278256462240245E-2</v>
      </c>
      <c r="R5014">
        <v>0.85</v>
      </c>
      <c r="S5014" s="38">
        <f t="shared" si="472"/>
        <v>0.10268030172028264</v>
      </c>
      <c r="T5014" s="9">
        <f t="shared" si="473"/>
        <v>4.4460570644882381E-2</v>
      </c>
      <c r="V5014" s="11"/>
    </row>
    <row r="5015" spans="2:22" ht="18">
      <c r="B5015" t="s">
        <v>557</v>
      </c>
      <c r="C5015" t="s">
        <v>18</v>
      </c>
      <c r="D5015" t="str">
        <f>VLOOKUP(G5015,Sheet1!J:K,2,0)</f>
        <v>C</v>
      </c>
      <c r="E5015" t="str">
        <f t="shared" si="468"/>
        <v>C摄影</v>
      </c>
      <c r="F5015" t="str">
        <f>VLOOKUP(G5015,Sheet1!J:L,3,0)</f>
        <v>广东省</v>
      </c>
      <c r="G5015" t="s">
        <v>328</v>
      </c>
      <c r="H5015" s="2" t="str">
        <f>VLOOKUP(G5015,Sheet1!J:O,6,0)</f>
        <v>华南大区</v>
      </c>
      <c r="I5015">
        <v>415</v>
      </c>
      <c r="J5015">
        <v>6</v>
      </c>
      <c r="K5015" s="8">
        <f>VLOOKUP(C5015,'渗透率、续签率'!B:C,2,0)</f>
        <v>0.40500000000000003</v>
      </c>
      <c r="L5015" s="6">
        <f t="shared" si="469"/>
        <v>1.4457831325301205E-2</v>
      </c>
      <c r="M5015">
        <v>149</v>
      </c>
      <c r="N5015">
        <v>6</v>
      </c>
      <c r="O5015" s="24">
        <f t="shared" si="470"/>
        <v>4.0268456375838924E-2</v>
      </c>
      <c r="P5015" s="35">
        <f>VLOOKUP(E5015,'参数设置&amp;汇总'!O:X,10,0)</f>
        <v>1.2468322351748606E-2</v>
      </c>
      <c r="Q5015" s="37">
        <f t="shared" si="471"/>
        <v>6</v>
      </c>
      <c r="R5015">
        <v>0.85</v>
      </c>
      <c r="S5015" s="38">
        <f t="shared" si="472"/>
        <v>4.2</v>
      </c>
      <c r="T5015" s="9">
        <f t="shared" si="473"/>
        <v>1.8186</v>
      </c>
      <c r="V5015" s="11"/>
    </row>
    <row r="5016" spans="2:22" ht="18">
      <c r="B5016" t="s">
        <v>557</v>
      </c>
      <c r="C5016" t="s">
        <v>18</v>
      </c>
      <c r="D5016" t="str">
        <f>VLOOKUP(G5016,Sheet1!J:K,2,0)</f>
        <v>C</v>
      </c>
      <c r="E5016" t="str">
        <f t="shared" si="468"/>
        <v>C摄影</v>
      </c>
      <c r="F5016" t="str">
        <f>VLOOKUP(G5016,Sheet1!J:L,3,0)</f>
        <v>海南省</v>
      </c>
      <c r="G5016" t="s">
        <v>329</v>
      </c>
      <c r="H5016" s="2" t="str">
        <f>VLOOKUP(G5016,Sheet1!J:O,6,0)</f>
        <v>华南大区</v>
      </c>
      <c r="I5016">
        <v>5</v>
      </c>
      <c r="J5016">
        <v>0</v>
      </c>
      <c r="K5016" s="8">
        <f>VLOOKUP(C5016,'渗透率、续签率'!B:C,2,0)</f>
        <v>0.40500000000000003</v>
      </c>
      <c r="L5016" s="6">
        <f t="shared" si="469"/>
        <v>0</v>
      </c>
      <c r="M5016">
        <v>0</v>
      </c>
      <c r="N5016">
        <v>0</v>
      </c>
      <c r="O5016" s="24" t="e">
        <f t="shared" si="470"/>
        <v>#DIV/0!</v>
      </c>
      <c r="P5016" s="35">
        <f>VLOOKUP(E5016,'参数设置&amp;汇总'!O:X,10,0)</f>
        <v>1.2468322351748606E-2</v>
      </c>
      <c r="Q5016" s="37">
        <f t="shared" si="471"/>
        <v>0</v>
      </c>
      <c r="R5016">
        <v>0.85</v>
      </c>
      <c r="S5016" s="38">
        <f t="shared" si="472"/>
        <v>0</v>
      </c>
      <c r="T5016" s="9">
        <f t="shared" si="473"/>
        <v>0</v>
      </c>
      <c r="V5016" s="11"/>
    </row>
    <row r="5017" spans="2:22" ht="18">
      <c r="B5017" t="s">
        <v>557</v>
      </c>
      <c r="C5017" t="s">
        <v>18</v>
      </c>
      <c r="D5017" t="str">
        <f>VLOOKUP(G5017,Sheet1!J:K,2,0)</f>
        <v>C</v>
      </c>
      <c r="E5017" t="str">
        <f t="shared" si="468"/>
        <v>C摄影</v>
      </c>
      <c r="F5017" t="str">
        <f>VLOOKUP(G5017,Sheet1!J:L,3,0)</f>
        <v>海南省</v>
      </c>
      <c r="G5017" t="s">
        <v>330</v>
      </c>
      <c r="H5017" s="2" t="str">
        <f>VLOOKUP(G5017,Sheet1!J:O,6,0)</f>
        <v>华南大区</v>
      </c>
      <c r="I5017">
        <v>27</v>
      </c>
      <c r="J5017">
        <v>0</v>
      </c>
      <c r="K5017" s="8">
        <f>VLOOKUP(C5017,'渗透率、续签率'!B:C,2,0)</f>
        <v>0.40500000000000003</v>
      </c>
      <c r="L5017" s="6">
        <f t="shared" si="469"/>
        <v>0</v>
      </c>
      <c r="M5017">
        <v>3</v>
      </c>
      <c r="N5017">
        <v>0</v>
      </c>
      <c r="O5017" s="24">
        <f t="shared" si="470"/>
        <v>0</v>
      </c>
      <c r="P5017" s="35">
        <f>VLOOKUP(E5017,'参数设置&amp;汇总'!O:X,10,0)</f>
        <v>1.2468322351748606E-2</v>
      </c>
      <c r="Q5017" s="37">
        <f t="shared" si="471"/>
        <v>3.7404967055245819E-2</v>
      </c>
      <c r="R5017">
        <v>0.85</v>
      </c>
      <c r="S5017" s="38">
        <f t="shared" si="472"/>
        <v>4.4005843594406846E-2</v>
      </c>
      <c r="T5017" s="9">
        <f t="shared" si="473"/>
        <v>1.9054530276378163E-2</v>
      </c>
      <c r="V5017" s="11"/>
    </row>
    <row r="5018" spans="2:22" ht="18">
      <c r="B5018" t="s">
        <v>557</v>
      </c>
      <c r="C5018" t="s">
        <v>18</v>
      </c>
      <c r="D5018" t="str">
        <f>VLOOKUP(G5018,Sheet1!J:K,2,0)</f>
        <v>C</v>
      </c>
      <c r="E5018" t="str">
        <f t="shared" si="468"/>
        <v>C摄影</v>
      </c>
      <c r="F5018" t="str">
        <f>VLOOKUP(G5018,Sheet1!J:L,3,0)</f>
        <v>甘肃省</v>
      </c>
      <c r="G5018" t="s">
        <v>331</v>
      </c>
      <c r="H5018" s="2" t="str">
        <f>VLOOKUP(G5018,Sheet1!J:O,6,0)</f>
        <v>华北大区</v>
      </c>
      <c r="I5018">
        <v>53</v>
      </c>
      <c r="J5018">
        <v>0</v>
      </c>
      <c r="K5018" s="8">
        <f>VLOOKUP(C5018,'渗透率、续签率'!B:C,2,0)</f>
        <v>0.40500000000000003</v>
      </c>
      <c r="L5018" s="6">
        <f t="shared" si="469"/>
        <v>0</v>
      </c>
      <c r="M5018">
        <v>2</v>
      </c>
      <c r="N5018">
        <v>0</v>
      </c>
      <c r="O5018" s="24">
        <f t="shared" si="470"/>
        <v>0</v>
      </c>
      <c r="P5018" s="35">
        <f>VLOOKUP(E5018,'参数设置&amp;汇总'!O:X,10,0)</f>
        <v>1.2468322351748606E-2</v>
      </c>
      <c r="Q5018" s="37">
        <f t="shared" si="471"/>
        <v>2.4936644703497213E-2</v>
      </c>
      <c r="R5018">
        <v>0.85</v>
      </c>
      <c r="S5018" s="38">
        <f t="shared" si="472"/>
        <v>2.9337229062937897E-2</v>
      </c>
      <c r="T5018" s="9">
        <f t="shared" si="473"/>
        <v>1.2703020184252109E-2</v>
      </c>
      <c r="V5018" s="11"/>
    </row>
    <row r="5019" spans="2:22" ht="18">
      <c r="B5019" t="s">
        <v>557</v>
      </c>
      <c r="C5019" t="s">
        <v>18</v>
      </c>
      <c r="D5019" t="str">
        <f>VLOOKUP(G5019,Sheet1!J:K,2,0)</f>
        <v>C</v>
      </c>
      <c r="E5019" t="str">
        <f t="shared" si="468"/>
        <v>C摄影</v>
      </c>
      <c r="F5019" t="str">
        <f>VLOOKUP(G5019,Sheet1!J:L,3,0)</f>
        <v>四川省</v>
      </c>
      <c r="G5019" t="s">
        <v>332</v>
      </c>
      <c r="H5019" s="2" t="str">
        <f>VLOOKUP(G5019,Sheet1!J:O,6,0)</f>
        <v>华北大区</v>
      </c>
      <c r="I5019">
        <v>91</v>
      </c>
      <c r="J5019">
        <v>0</v>
      </c>
      <c r="K5019" s="8">
        <f>VLOOKUP(C5019,'渗透率、续签率'!B:C,2,0)</f>
        <v>0.40500000000000003</v>
      </c>
      <c r="L5019" s="6">
        <f t="shared" si="469"/>
        <v>0</v>
      </c>
      <c r="M5019">
        <v>0</v>
      </c>
      <c r="N5019">
        <v>0</v>
      </c>
      <c r="O5019" s="24" t="e">
        <f t="shared" si="470"/>
        <v>#DIV/0!</v>
      </c>
      <c r="P5019" s="35">
        <f>VLOOKUP(E5019,'参数设置&amp;汇总'!O:X,10,0)</f>
        <v>1.2468322351748606E-2</v>
      </c>
      <c r="Q5019" s="37">
        <f t="shared" si="471"/>
        <v>0</v>
      </c>
      <c r="R5019">
        <v>0.85</v>
      </c>
      <c r="S5019" s="38">
        <f t="shared" si="472"/>
        <v>0</v>
      </c>
      <c r="T5019" s="9">
        <f t="shared" si="473"/>
        <v>0</v>
      </c>
      <c r="U5019" s="1"/>
      <c r="V5019" s="11"/>
    </row>
    <row r="5020" spans="2:22" ht="18">
      <c r="B5020" t="s">
        <v>557</v>
      </c>
      <c r="C5020" t="s">
        <v>18</v>
      </c>
      <c r="D5020" t="str">
        <f>VLOOKUP(G5020,Sheet1!J:K,2,0)</f>
        <v>C</v>
      </c>
      <c r="E5020" t="str">
        <f t="shared" si="468"/>
        <v>C摄影</v>
      </c>
      <c r="F5020" t="str">
        <f>VLOOKUP(G5020,Sheet1!J:L,3,0)</f>
        <v>吉林省</v>
      </c>
      <c r="G5020" t="s">
        <v>333</v>
      </c>
      <c r="H5020" s="2" t="str">
        <f>VLOOKUP(G5020,Sheet1!J:O,6,0)</f>
        <v>华北大区</v>
      </c>
      <c r="I5020">
        <v>81</v>
      </c>
      <c r="J5020">
        <v>0</v>
      </c>
      <c r="K5020" s="8">
        <f>VLOOKUP(C5020,'渗透率、续签率'!B:C,2,0)</f>
        <v>0.40500000000000003</v>
      </c>
      <c r="L5020" s="6">
        <f t="shared" si="469"/>
        <v>0</v>
      </c>
      <c r="M5020">
        <v>8</v>
      </c>
      <c r="N5020">
        <v>0</v>
      </c>
      <c r="O5020" s="24">
        <f t="shared" si="470"/>
        <v>0</v>
      </c>
      <c r="P5020" s="35">
        <f>VLOOKUP(E5020,'参数设置&amp;汇总'!O:X,10,0)</f>
        <v>1.2468322351748606E-2</v>
      </c>
      <c r="Q5020" s="37">
        <f t="shared" si="471"/>
        <v>9.9746578813988851E-2</v>
      </c>
      <c r="R5020">
        <v>0.85</v>
      </c>
      <c r="S5020" s="38">
        <f t="shared" si="472"/>
        <v>0.11734891625175159</v>
      </c>
      <c r="T5020" s="9">
        <f t="shared" si="473"/>
        <v>5.0812080737008436E-2</v>
      </c>
      <c r="V5020" s="11"/>
    </row>
    <row r="5021" spans="2:22" ht="18">
      <c r="B5021" t="s">
        <v>557</v>
      </c>
      <c r="C5021" t="s">
        <v>18</v>
      </c>
      <c r="D5021" t="str">
        <f>VLOOKUP(G5021,Sheet1!J:K,2,0)</f>
        <v>C</v>
      </c>
      <c r="E5021" t="str">
        <f t="shared" si="468"/>
        <v>C摄影</v>
      </c>
      <c r="F5021" t="str">
        <f>VLOOKUP(G5021,Sheet1!J:L,3,0)</f>
        <v>吉林省</v>
      </c>
      <c r="G5021" t="s">
        <v>334</v>
      </c>
      <c r="H5021" s="2" t="str">
        <f>VLOOKUP(G5021,Sheet1!J:O,6,0)</f>
        <v>华北大区</v>
      </c>
      <c r="I5021">
        <v>47</v>
      </c>
      <c r="J5021">
        <v>0</v>
      </c>
      <c r="K5021" s="8">
        <f>VLOOKUP(C5021,'渗透率、续签率'!B:C,2,0)</f>
        <v>0.40500000000000003</v>
      </c>
      <c r="L5021" s="6">
        <f t="shared" si="469"/>
        <v>0</v>
      </c>
      <c r="M5021">
        <v>1</v>
      </c>
      <c r="N5021">
        <v>0</v>
      </c>
      <c r="O5021" s="24">
        <f t="shared" si="470"/>
        <v>0</v>
      </c>
      <c r="P5021" s="35">
        <f>VLOOKUP(E5021,'参数设置&amp;汇总'!O:X,10,0)</f>
        <v>1.2468322351748606E-2</v>
      </c>
      <c r="Q5021" s="37">
        <f t="shared" si="471"/>
        <v>1.2468322351748606E-2</v>
      </c>
      <c r="R5021">
        <v>0.85</v>
      </c>
      <c r="S5021" s="38">
        <f t="shared" si="472"/>
        <v>1.4668614531468949E-2</v>
      </c>
      <c r="T5021" s="9">
        <f t="shared" si="473"/>
        <v>6.3515100921260545E-3</v>
      </c>
      <c r="V5021" s="11"/>
    </row>
    <row r="5022" spans="2:22" ht="18">
      <c r="B5022" t="s">
        <v>557</v>
      </c>
      <c r="C5022" t="s">
        <v>18</v>
      </c>
      <c r="D5022" t="str">
        <f>VLOOKUP(G5022,Sheet1!J:K,2,0)</f>
        <v>C</v>
      </c>
      <c r="E5022" t="str">
        <f t="shared" si="468"/>
        <v>C摄影</v>
      </c>
      <c r="F5022" t="str">
        <f>VLOOKUP(G5022,Sheet1!J:L,3,0)</f>
        <v>新疆维吾尔自治区</v>
      </c>
      <c r="G5022" t="s">
        <v>335</v>
      </c>
      <c r="H5022" s="2" t="str">
        <f>VLOOKUP(G5022,Sheet1!J:O,6,0)</f>
        <v>华北大区</v>
      </c>
      <c r="I5022">
        <v>1</v>
      </c>
      <c r="J5022">
        <v>0</v>
      </c>
      <c r="K5022" s="8">
        <f>VLOOKUP(C5022,'渗透率、续签率'!B:C,2,0)</f>
        <v>0.40500000000000003</v>
      </c>
      <c r="L5022" s="6">
        <f t="shared" si="469"/>
        <v>0</v>
      </c>
      <c r="M5022">
        <v>0</v>
      </c>
      <c r="N5022">
        <v>0</v>
      </c>
      <c r="O5022" s="24" t="e">
        <f t="shared" si="470"/>
        <v>#DIV/0!</v>
      </c>
      <c r="P5022" s="35">
        <f>VLOOKUP(E5022,'参数设置&amp;汇总'!O:X,10,0)</f>
        <v>1.2468322351748606E-2</v>
      </c>
      <c r="Q5022" s="37">
        <f t="shared" si="471"/>
        <v>0</v>
      </c>
      <c r="R5022">
        <v>0.85</v>
      </c>
      <c r="S5022" s="38">
        <f t="shared" si="472"/>
        <v>0</v>
      </c>
      <c r="T5022" s="9">
        <f t="shared" si="473"/>
        <v>0</v>
      </c>
    </row>
    <row r="5023" spans="2:22" ht="18">
      <c r="B5023" t="s">
        <v>557</v>
      </c>
      <c r="C5023" t="s">
        <v>18</v>
      </c>
      <c r="D5023" t="str">
        <f>VLOOKUP(G5023,Sheet1!J:K,2,0)</f>
        <v>C</v>
      </c>
      <c r="E5023" t="str">
        <f t="shared" si="468"/>
        <v>C摄影</v>
      </c>
      <c r="F5023" t="str">
        <f>VLOOKUP(G5023,Sheet1!J:L,3,0)</f>
        <v>海南省</v>
      </c>
      <c r="G5023" t="s">
        <v>336</v>
      </c>
      <c r="H5023" s="2" t="str">
        <f>VLOOKUP(G5023,Sheet1!J:O,6,0)</f>
        <v>华南大区</v>
      </c>
      <c r="I5023">
        <v>4</v>
      </c>
      <c r="J5023">
        <v>0</v>
      </c>
      <c r="K5023" s="8">
        <f>VLOOKUP(C5023,'渗透率、续签率'!B:C,2,0)</f>
        <v>0.40500000000000003</v>
      </c>
      <c r="L5023" s="6">
        <f t="shared" si="469"/>
        <v>0</v>
      </c>
      <c r="M5023">
        <v>0</v>
      </c>
      <c r="N5023">
        <v>0</v>
      </c>
      <c r="O5023" s="24" t="e">
        <f t="shared" si="470"/>
        <v>#DIV/0!</v>
      </c>
      <c r="P5023" s="35">
        <f>VLOOKUP(E5023,'参数设置&amp;汇总'!O:X,10,0)</f>
        <v>1.2468322351748606E-2</v>
      </c>
      <c r="Q5023" s="37">
        <f t="shared" si="471"/>
        <v>0</v>
      </c>
      <c r="R5023">
        <v>0.85</v>
      </c>
      <c r="S5023" s="38">
        <f t="shared" si="472"/>
        <v>0</v>
      </c>
      <c r="T5023" s="9">
        <f t="shared" si="473"/>
        <v>0</v>
      </c>
      <c r="V5023" s="11"/>
    </row>
    <row r="5024" spans="2:22" ht="18">
      <c r="B5024" t="s">
        <v>557</v>
      </c>
      <c r="C5024" t="s">
        <v>18</v>
      </c>
      <c r="D5024" t="str">
        <f>VLOOKUP(G5024,Sheet1!J:K,2,0)</f>
        <v>C</v>
      </c>
      <c r="E5024" t="str">
        <f t="shared" si="468"/>
        <v>C摄影</v>
      </c>
      <c r="F5024" t="str">
        <f>VLOOKUP(G5024,Sheet1!J:L,3,0)</f>
        <v>甘肃省</v>
      </c>
      <c r="G5024" t="s">
        <v>337</v>
      </c>
      <c r="H5024" s="2" t="str">
        <f>VLOOKUP(G5024,Sheet1!J:O,6,0)</f>
        <v>华北大区</v>
      </c>
      <c r="I5024">
        <v>97</v>
      </c>
      <c r="J5024">
        <v>0</v>
      </c>
      <c r="K5024" s="8">
        <f>VLOOKUP(C5024,'渗透率、续签率'!B:C,2,0)</f>
        <v>0.40500000000000003</v>
      </c>
      <c r="L5024" s="6">
        <f t="shared" si="469"/>
        <v>0</v>
      </c>
      <c r="M5024">
        <v>10</v>
      </c>
      <c r="N5024">
        <v>0</v>
      </c>
      <c r="O5024" s="24">
        <f t="shared" si="470"/>
        <v>0</v>
      </c>
      <c r="P5024" s="35">
        <f>VLOOKUP(E5024,'参数设置&amp;汇总'!O:X,10,0)</f>
        <v>1.2468322351748606E-2</v>
      </c>
      <c r="Q5024" s="37">
        <f t="shared" si="471"/>
        <v>0.12468322351748606</v>
      </c>
      <c r="R5024">
        <v>0.85</v>
      </c>
      <c r="S5024" s="38">
        <f t="shared" si="472"/>
        <v>0.14668614531468949</v>
      </c>
      <c r="T5024" s="9">
        <f t="shared" si="473"/>
        <v>6.3515100921260545E-2</v>
      </c>
      <c r="V5024" s="11"/>
    </row>
    <row r="5025" spans="2:22" ht="18">
      <c r="B5025" t="s">
        <v>557</v>
      </c>
      <c r="C5025" t="s">
        <v>18</v>
      </c>
      <c r="D5025" t="str">
        <f>VLOOKUP(G5025,Sheet1!J:K,2,0)</f>
        <v>C</v>
      </c>
      <c r="E5025" t="str">
        <f t="shared" si="468"/>
        <v>C摄影</v>
      </c>
      <c r="F5025" t="str">
        <f>VLOOKUP(G5025,Sheet1!J:L,3,0)</f>
        <v>广西壮族自治区</v>
      </c>
      <c r="G5025" t="s">
        <v>338</v>
      </c>
      <c r="H5025" s="2" t="str">
        <f>VLOOKUP(G5025,Sheet1!J:O,6,0)</f>
        <v>华南大区</v>
      </c>
      <c r="I5025">
        <v>160</v>
      </c>
      <c r="J5025">
        <v>0</v>
      </c>
      <c r="K5025" s="8">
        <f>VLOOKUP(C5025,'渗透率、续签率'!B:C,2,0)</f>
        <v>0.40500000000000003</v>
      </c>
      <c r="L5025" s="6">
        <f t="shared" si="469"/>
        <v>0</v>
      </c>
      <c r="M5025">
        <v>35</v>
      </c>
      <c r="N5025">
        <v>0</v>
      </c>
      <c r="O5025" s="24">
        <f t="shared" si="470"/>
        <v>0</v>
      </c>
      <c r="P5025" s="35">
        <f>VLOOKUP(E5025,'参数设置&amp;汇总'!O:X,10,0)</f>
        <v>1.2468322351748606E-2</v>
      </c>
      <c r="Q5025" s="37">
        <f t="shared" si="471"/>
        <v>0.43639128231120122</v>
      </c>
      <c r="R5025">
        <v>0.85</v>
      </c>
      <c r="S5025" s="38">
        <f t="shared" si="472"/>
        <v>0.5134015086014132</v>
      </c>
      <c r="T5025" s="9">
        <f t="shared" si="473"/>
        <v>0.22230285322441193</v>
      </c>
      <c r="V5025" s="11"/>
    </row>
    <row r="5026" spans="2:22" ht="18">
      <c r="B5026" t="s">
        <v>557</v>
      </c>
      <c r="C5026" t="s">
        <v>18</v>
      </c>
      <c r="D5026" t="str">
        <f>VLOOKUP(G5026,Sheet1!J:K,2,0)</f>
        <v>C</v>
      </c>
      <c r="E5026" t="str">
        <f t="shared" si="468"/>
        <v>C摄影</v>
      </c>
      <c r="F5026" t="str">
        <f>VLOOKUP(G5026,Sheet1!J:L,3,0)</f>
        <v>湖南省</v>
      </c>
      <c r="G5026" t="s">
        <v>339</v>
      </c>
      <c r="H5026" s="2" t="str">
        <f>VLOOKUP(G5026,Sheet1!J:O,6,0)</f>
        <v>华南大区</v>
      </c>
      <c r="I5026">
        <v>115</v>
      </c>
      <c r="J5026">
        <v>0</v>
      </c>
      <c r="K5026" s="8">
        <f>VLOOKUP(C5026,'渗透率、续签率'!B:C,2,0)</f>
        <v>0.40500000000000003</v>
      </c>
      <c r="L5026" s="6">
        <f t="shared" si="469"/>
        <v>0</v>
      </c>
      <c r="M5026">
        <v>20</v>
      </c>
      <c r="N5026">
        <v>0</v>
      </c>
      <c r="O5026" s="24">
        <f t="shared" si="470"/>
        <v>0</v>
      </c>
      <c r="P5026" s="35">
        <f>VLOOKUP(E5026,'参数设置&amp;汇总'!O:X,10,0)</f>
        <v>1.2468322351748606E-2</v>
      </c>
      <c r="Q5026" s="37">
        <f t="shared" si="471"/>
        <v>0.24936644703497213</v>
      </c>
      <c r="R5026">
        <v>0.85</v>
      </c>
      <c r="S5026" s="38">
        <f t="shared" si="472"/>
        <v>0.29337229062937897</v>
      </c>
      <c r="T5026" s="9">
        <f t="shared" si="473"/>
        <v>0.12703020184252109</v>
      </c>
      <c r="V5026" s="11"/>
    </row>
    <row r="5027" spans="2:22" ht="18">
      <c r="B5027" t="s">
        <v>557</v>
      </c>
      <c r="C5027" t="s">
        <v>18</v>
      </c>
      <c r="D5027" t="str">
        <f>VLOOKUP(G5027,Sheet1!J:K,2,0)</f>
        <v>C</v>
      </c>
      <c r="E5027" t="str">
        <f t="shared" si="468"/>
        <v>C摄影</v>
      </c>
      <c r="F5027" t="str">
        <f>VLOOKUP(G5027,Sheet1!J:L,3,0)</f>
        <v>江苏省</v>
      </c>
      <c r="G5027" t="s">
        <v>340</v>
      </c>
      <c r="H5027" s="2" t="str">
        <f>VLOOKUP(G5027,Sheet1!J:O,6,0)</f>
        <v>华北大区</v>
      </c>
      <c r="I5027">
        <v>435</v>
      </c>
      <c r="J5027">
        <v>1</v>
      </c>
      <c r="K5027" s="8">
        <f>VLOOKUP(C5027,'渗透率、续签率'!B:C,2,0)</f>
        <v>0.40500000000000003</v>
      </c>
      <c r="L5027" s="6">
        <f t="shared" si="469"/>
        <v>2.2988505747126436E-3</v>
      </c>
      <c r="M5027">
        <v>61</v>
      </c>
      <c r="N5027">
        <v>1</v>
      </c>
      <c r="O5027" s="24">
        <f t="shared" si="470"/>
        <v>1.6393442622950821E-2</v>
      </c>
      <c r="P5027" s="35">
        <f>VLOOKUP(E5027,'参数设置&amp;汇总'!O:X,10,0)</f>
        <v>1.2468322351748606E-2</v>
      </c>
      <c r="Q5027" s="37">
        <f t="shared" si="471"/>
        <v>1</v>
      </c>
      <c r="R5027">
        <v>0.85</v>
      </c>
      <c r="S5027" s="38">
        <f t="shared" si="472"/>
        <v>0.7</v>
      </c>
      <c r="T5027" s="9">
        <f t="shared" si="473"/>
        <v>0.30309999999999998</v>
      </c>
      <c r="U5027" s="1"/>
    </row>
    <row r="5028" spans="2:22" ht="18">
      <c r="B5028" t="s">
        <v>557</v>
      </c>
      <c r="C5028" t="s">
        <v>18</v>
      </c>
      <c r="D5028" t="str">
        <f>VLOOKUP(G5028,Sheet1!J:K,2,0)</f>
        <v>C</v>
      </c>
      <c r="E5028" t="str">
        <f t="shared" si="468"/>
        <v>C摄影</v>
      </c>
      <c r="F5028" t="str">
        <f>VLOOKUP(G5028,Sheet1!J:L,3,0)</f>
        <v>辽宁省</v>
      </c>
      <c r="G5028" t="s">
        <v>341</v>
      </c>
      <c r="H5028" s="2" t="str">
        <f>VLOOKUP(G5028,Sheet1!J:O,6,0)</f>
        <v>华北大区</v>
      </c>
      <c r="I5028">
        <v>101</v>
      </c>
      <c r="J5028">
        <v>0</v>
      </c>
      <c r="K5028" s="8">
        <f>VLOOKUP(C5028,'渗透率、续签率'!B:C,2,0)</f>
        <v>0.40500000000000003</v>
      </c>
      <c r="L5028" s="6">
        <f t="shared" si="469"/>
        <v>0</v>
      </c>
      <c r="M5028">
        <v>13</v>
      </c>
      <c r="N5028">
        <v>0</v>
      </c>
      <c r="O5028" s="24">
        <f t="shared" si="470"/>
        <v>0</v>
      </c>
      <c r="P5028" s="35">
        <f>VLOOKUP(E5028,'参数设置&amp;汇总'!O:X,10,0)</f>
        <v>1.2468322351748606E-2</v>
      </c>
      <c r="Q5028" s="37">
        <f t="shared" si="471"/>
        <v>0.16208819057273188</v>
      </c>
      <c r="R5028">
        <v>0.85</v>
      </c>
      <c r="S5028" s="38">
        <f t="shared" si="472"/>
        <v>0.19069198890909633</v>
      </c>
      <c r="T5028" s="9">
        <f t="shared" si="473"/>
        <v>8.2569631197638715E-2</v>
      </c>
      <c r="V5028" s="11"/>
    </row>
    <row r="5029" spans="2:22" ht="18">
      <c r="B5029" t="s">
        <v>557</v>
      </c>
      <c r="C5029" t="s">
        <v>18</v>
      </c>
      <c r="D5029" t="str">
        <f>VLOOKUP(G5029,Sheet1!J:K,2,0)</f>
        <v>C</v>
      </c>
      <c r="E5029" t="str">
        <f t="shared" si="468"/>
        <v>C摄影</v>
      </c>
      <c r="F5029" t="str">
        <f>VLOOKUP(G5029,Sheet1!J:L,3,0)</f>
        <v>四川省</v>
      </c>
      <c r="G5029" t="s">
        <v>342</v>
      </c>
      <c r="H5029" s="2" t="str">
        <f>VLOOKUP(G5029,Sheet1!J:O,6,0)</f>
        <v>华北大区</v>
      </c>
      <c r="I5029">
        <v>112</v>
      </c>
      <c r="J5029">
        <v>0</v>
      </c>
      <c r="K5029" s="8">
        <f>VLOOKUP(C5029,'渗透率、续签率'!B:C,2,0)</f>
        <v>0.40500000000000003</v>
      </c>
      <c r="L5029" s="6">
        <f t="shared" si="469"/>
        <v>0</v>
      </c>
      <c r="M5029">
        <v>24</v>
      </c>
      <c r="N5029">
        <v>0</v>
      </c>
      <c r="O5029" s="24">
        <f t="shared" si="470"/>
        <v>0</v>
      </c>
      <c r="P5029" s="35">
        <f>VLOOKUP(E5029,'参数设置&amp;汇总'!O:X,10,0)</f>
        <v>1.2468322351748606E-2</v>
      </c>
      <c r="Q5029" s="37">
        <f t="shared" si="471"/>
        <v>0.29923973644196655</v>
      </c>
      <c r="R5029">
        <v>0.85</v>
      </c>
      <c r="S5029" s="38">
        <f t="shared" si="472"/>
        <v>0.35204674875525477</v>
      </c>
      <c r="T5029" s="9">
        <f t="shared" si="473"/>
        <v>0.15243624221102531</v>
      </c>
      <c r="V5029" s="11"/>
    </row>
    <row r="5030" spans="2:22" ht="18">
      <c r="B5030" t="s">
        <v>557</v>
      </c>
      <c r="C5030" t="s">
        <v>18</v>
      </c>
      <c r="D5030" t="str">
        <f>VLOOKUP(G5030,Sheet1!J:K,2,0)</f>
        <v>C</v>
      </c>
      <c r="E5030" t="str">
        <f t="shared" si="468"/>
        <v>C摄影</v>
      </c>
      <c r="F5030" t="str">
        <f>VLOOKUP(G5030,Sheet1!J:L,3,0)</f>
        <v>宁夏回族自治区</v>
      </c>
      <c r="G5030" t="s">
        <v>343</v>
      </c>
      <c r="H5030" s="2" t="str">
        <f>VLOOKUP(G5030,Sheet1!J:O,6,0)</f>
        <v>华北大区</v>
      </c>
      <c r="I5030">
        <v>42</v>
      </c>
      <c r="J5030">
        <v>0</v>
      </c>
      <c r="K5030" s="8">
        <f>VLOOKUP(C5030,'渗透率、续签率'!B:C,2,0)</f>
        <v>0.40500000000000003</v>
      </c>
      <c r="L5030" s="6">
        <f t="shared" si="469"/>
        <v>0</v>
      </c>
      <c r="M5030">
        <v>21</v>
      </c>
      <c r="N5030">
        <v>0</v>
      </c>
      <c r="O5030" s="24">
        <f t="shared" si="470"/>
        <v>0</v>
      </c>
      <c r="P5030" s="35">
        <f>VLOOKUP(E5030,'参数设置&amp;汇总'!O:X,10,0)</f>
        <v>1.2468322351748606E-2</v>
      </c>
      <c r="Q5030" s="37">
        <f t="shared" si="471"/>
        <v>0.26183476938672073</v>
      </c>
      <c r="R5030">
        <v>0.85</v>
      </c>
      <c r="S5030" s="38">
        <f t="shared" si="472"/>
        <v>0.30804090516084792</v>
      </c>
      <c r="T5030" s="9">
        <f t="shared" si="473"/>
        <v>0.13338171193464715</v>
      </c>
      <c r="U5030" s="1"/>
      <c r="V5030" s="11"/>
    </row>
    <row r="5031" spans="2:22" ht="18">
      <c r="B5031" t="s">
        <v>557</v>
      </c>
      <c r="C5031" t="s">
        <v>18</v>
      </c>
      <c r="D5031" t="str">
        <f>VLOOKUP(G5031,Sheet1!J:K,2,0)</f>
        <v>C</v>
      </c>
      <c r="E5031" t="str">
        <f t="shared" si="468"/>
        <v>C摄影</v>
      </c>
      <c r="F5031" t="str">
        <f>VLOOKUP(G5031,Sheet1!J:L,3,0)</f>
        <v>河北省</v>
      </c>
      <c r="G5031" t="s">
        <v>344</v>
      </c>
      <c r="H5031" s="2" t="str">
        <f>VLOOKUP(G5031,Sheet1!J:O,6,0)</f>
        <v>华北大区</v>
      </c>
      <c r="I5031">
        <v>782</v>
      </c>
      <c r="J5031">
        <v>7</v>
      </c>
      <c r="K5031" s="8">
        <f>VLOOKUP(C5031,'渗透率、续签率'!B:C,2,0)</f>
        <v>0.40500000000000003</v>
      </c>
      <c r="L5031" s="6">
        <f t="shared" si="469"/>
        <v>8.9514066496163679E-3</v>
      </c>
      <c r="M5031">
        <v>200</v>
      </c>
      <c r="N5031">
        <v>7</v>
      </c>
      <c r="O5031" s="24">
        <f t="shared" si="470"/>
        <v>3.5000000000000003E-2</v>
      </c>
      <c r="P5031" s="35">
        <f>VLOOKUP(E5031,'参数设置&amp;汇总'!O:X,10,0)</f>
        <v>1.2468322351748606E-2</v>
      </c>
      <c r="Q5031" s="37">
        <f t="shared" si="471"/>
        <v>7</v>
      </c>
      <c r="R5031">
        <v>0.85</v>
      </c>
      <c r="S5031" s="38">
        <f t="shared" si="472"/>
        <v>4.9000000000000004</v>
      </c>
      <c r="T5031" s="9">
        <f t="shared" si="473"/>
        <v>2.1217000000000001</v>
      </c>
      <c r="V5031" s="11"/>
    </row>
    <row r="5032" spans="2:22" ht="18">
      <c r="B5032" t="s">
        <v>557</v>
      </c>
      <c r="C5032" t="s">
        <v>18</v>
      </c>
      <c r="D5032" t="str">
        <f>VLOOKUP(G5032,Sheet1!J:K,2,0)</f>
        <v>C</v>
      </c>
      <c r="E5032" t="str">
        <f t="shared" si="468"/>
        <v>C摄影</v>
      </c>
      <c r="F5032" t="str">
        <f>VLOOKUP(G5032,Sheet1!J:L,3,0)</f>
        <v>新疆维吾尔自治区</v>
      </c>
      <c r="G5032" t="s">
        <v>345</v>
      </c>
      <c r="H5032" s="2" t="str">
        <f>VLOOKUP(G5032,Sheet1!J:O,6,0)</f>
        <v>华北大区</v>
      </c>
      <c r="I5032">
        <v>43</v>
      </c>
      <c r="J5032">
        <v>1</v>
      </c>
      <c r="K5032" s="8">
        <f>VLOOKUP(C5032,'渗透率、续签率'!B:C,2,0)</f>
        <v>0.40500000000000003</v>
      </c>
      <c r="L5032" s="6">
        <f t="shared" si="469"/>
        <v>2.3255813953488372E-2</v>
      </c>
      <c r="M5032">
        <v>21</v>
      </c>
      <c r="N5032">
        <v>1</v>
      </c>
      <c r="O5032" s="24">
        <f t="shared" si="470"/>
        <v>4.7619047619047616E-2</v>
      </c>
      <c r="P5032" s="35">
        <f>VLOOKUP(E5032,'参数设置&amp;汇总'!O:X,10,0)</f>
        <v>1.2468322351748606E-2</v>
      </c>
      <c r="Q5032" s="37">
        <f t="shared" si="471"/>
        <v>1</v>
      </c>
      <c r="R5032">
        <v>0.85</v>
      </c>
      <c r="S5032" s="38">
        <f t="shared" si="472"/>
        <v>0.7</v>
      </c>
      <c r="T5032" s="9">
        <f t="shared" si="473"/>
        <v>0.30309999999999998</v>
      </c>
      <c r="V5032" s="11"/>
    </row>
    <row r="5033" spans="2:22" ht="18">
      <c r="B5033" t="s">
        <v>557</v>
      </c>
      <c r="C5033" t="s">
        <v>18</v>
      </c>
      <c r="D5033" t="str">
        <f>VLOOKUP(G5033,Sheet1!J:K,2,0)</f>
        <v>C</v>
      </c>
      <c r="E5033" t="str">
        <f t="shared" si="468"/>
        <v>C摄影</v>
      </c>
      <c r="F5033" t="str">
        <f>VLOOKUP(G5033,Sheet1!J:L,3,0)</f>
        <v>湖北省</v>
      </c>
      <c r="G5033" t="s">
        <v>346</v>
      </c>
      <c r="H5033" s="2" t="str">
        <f>VLOOKUP(G5033,Sheet1!J:O,6,0)</f>
        <v>华南大区</v>
      </c>
      <c r="I5033">
        <v>4</v>
      </c>
      <c r="J5033">
        <v>0</v>
      </c>
      <c r="K5033" s="8">
        <f>VLOOKUP(C5033,'渗透率、续签率'!B:C,2,0)</f>
        <v>0.40500000000000003</v>
      </c>
      <c r="L5033" s="6">
        <f t="shared" si="469"/>
        <v>0</v>
      </c>
      <c r="M5033">
        <v>0</v>
      </c>
      <c r="N5033">
        <v>0</v>
      </c>
      <c r="O5033" s="24" t="e">
        <f t="shared" si="470"/>
        <v>#DIV/0!</v>
      </c>
      <c r="P5033" s="35">
        <f>VLOOKUP(E5033,'参数设置&amp;汇总'!O:X,10,0)</f>
        <v>1.2468322351748606E-2</v>
      </c>
      <c r="Q5033" s="37">
        <f t="shared" si="471"/>
        <v>0</v>
      </c>
      <c r="R5033">
        <v>0.85</v>
      </c>
      <c r="S5033" s="38">
        <f t="shared" si="472"/>
        <v>0</v>
      </c>
      <c r="T5033" s="9">
        <f t="shared" si="473"/>
        <v>0</v>
      </c>
      <c r="V5033" s="11"/>
    </row>
    <row r="5034" spans="2:22" ht="18">
      <c r="B5034" t="s">
        <v>557</v>
      </c>
      <c r="C5034" t="s">
        <v>18</v>
      </c>
      <c r="D5034" t="str">
        <f>VLOOKUP(G5034,Sheet1!J:K,2,0)</f>
        <v>B</v>
      </c>
      <c r="E5034" t="str">
        <f t="shared" si="468"/>
        <v>B摄影</v>
      </c>
      <c r="F5034" t="str">
        <f>VLOOKUP(G5034,Sheet1!J:L,3,0)</f>
        <v>福建省</v>
      </c>
      <c r="G5034" t="s">
        <v>79</v>
      </c>
      <c r="H5034" s="2" t="str">
        <f>VLOOKUP(G5034,Sheet1!J:O,6,0)</f>
        <v>华南大区</v>
      </c>
      <c r="I5034">
        <v>777</v>
      </c>
      <c r="J5034">
        <v>4</v>
      </c>
      <c r="K5034" s="8">
        <f>VLOOKUP(C5034,'渗透率、续签率'!B:C,2,0)</f>
        <v>0.40500000000000003</v>
      </c>
      <c r="L5034" s="6">
        <f t="shared" si="469"/>
        <v>5.1480051480051478E-3</v>
      </c>
      <c r="M5034">
        <v>216</v>
      </c>
      <c r="N5034">
        <v>4</v>
      </c>
      <c r="O5034" s="24">
        <f t="shared" si="470"/>
        <v>1.8518518518518517E-2</v>
      </c>
      <c r="P5034" s="35">
        <f>VLOOKUP(E5034,'参数设置&amp;汇总'!O:X,10,0)</f>
        <v>0.25</v>
      </c>
      <c r="Q5034" s="37">
        <f t="shared" si="471"/>
        <v>54</v>
      </c>
      <c r="R5034">
        <v>0.85</v>
      </c>
      <c r="S5034" s="38">
        <f t="shared" si="472"/>
        <v>61.623529411764707</v>
      </c>
      <c r="T5034" s="9">
        <f t="shared" si="473"/>
        <v>26.682988235294118</v>
      </c>
      <c r="V5034" s="11"/>
    </row>
    <row r="5035" spans="2:22" ht="18">
      <c r="B5035" t="s">
        <v>557</v>
      </c>
      <c r="C5035" t="s">
        <v>18</v>
      </c>
      <c r="D5035" t="str">
        <f>VLOOKUP(G5035,Sheet1!J:K,2,0)</f>
        <v>C</v>
      </c>
      <c r="E5035" t="str">
        <f t="shared" si="468"/>
        <v>C摄影</v>
      </c>
      <c r="F5035" t="str">
        <f>VLOOKUP(G5035,Sheet1!J:L,3,0)</f>
        <v>河北省</v>
      </c>
      <c r="G5035" t="s">
        <v>347</v>
      </c>
      <c r="H5035" s="2" t="str">
        <f>VLOOKUP(G5035,Sheet1!J:O,6,0)</f>
        <v>华北大区</v>
      </c>
      <c r="I5035">
        <v>241</v>
      </c>
      <c r="J5035">
        <v>1</v>
      </c>
      <c r="K5035" s="8">
        <f>VLOOKUP(C5035,'渗透率、续签率'!B:C,2,0)</f>
        <v>0.40500000000000003</v>
      </c>
      <c r="L5035" s="6">
        <f t="shared" si="469"/>
        <v>4.1493775933609959E-3</v>
      </c>
      <c r="M5035">
        <v>37</v>
      </c>
      <c r="N5035">
        <v>1</v>
      </c>
      <c r="O5035" s="24">
        <f t="shared" si="470"/>
        <v>2.7027027027027029E-2</v>
      </c>
      <c r="P5035" s="35">
        <f>VLOOKUP(E5035,'参数设置&amp;汇总'!O:X,10,0)</f>
        <v>1.2468322351748606E-2</v>
      </c>
      <c r="Q5035" s="37">
        <f t="shared" si="471"/>
        <v>1</v>
      </c>
      <c r="R5035">
        <v>0.85</v>
      </c>
      <c r="S5035" s="38">
        <f t="shared" si="472"/>
        <v>0.7</v>
      </c>
      <c r="T5035" s="9">
        <f t="shared" si="473"/>
        <v>0.30309999999999998</v>
      </c>
      <c r="V5035" s="11"/>
    </row>
    <row r="5036" spans="2:22" ht="18">
      <c r="B5036" t="s">
        <v>557</v>
      </c>
      <c r="C5036" t="s">
        <v>18</v>
      </c>
      <c r="D5036" t="str">
        <f>VLOOKUP(G5036,Sheet1!J:K,2,0)</f>
        <v>C</v>
      </c>
      <c r="E5036" t="str">
        <f t="shared" si="468"/>
        <v>C摄影</v>
      </c>
      <c r="F5036" t="str">
        <f>VLOOKUP(G5036,Sheet1!J:L,3,0)</f>
        <v>云南省</v>
      </c>
      <c r="G5036" t="s">
        <v>348</v>
      </c>
      <c r="H5036" s="2" t="str">
        <f>VLOOKUP(G5036,Sheet1!J:O,6,0)</f>
        <v>华南大区</v>
      </c>
      <c r="I5036">
        <v>269</v>
      </c>
      <c r="J5036">
        <v>0</v>
      </c>
      <c r="K5036" s="8">
        <f>VLOOKUP(C5036,'渗透率、续签率'!B:C,2,0)</f>
        <v>0.40500000000000003</v>
      </c>
      <c r="L5036" s="6">
        <f t="shared" si="469"/>
        <v>0</v>
      </c>
      <c r="M5036">
        <v>32</v>
      </c>
      <c r="N5036">
        <v>0</v>
      </c>
      <c r="O5036" s="24">
        <f t="shared" si="470"/>
        <v>0</v>
      </c>
      <c r="P5036" s="35">
        <f>VLOOKUP(E5036,'参数设置&amp;汇总'!O:X,10,0)</f>
        <v>1.2468322351748606E-2</v>
      </c>
      <c r="Q5036" s="37">
        <f t="shared" si="471"/>
        <v>0.3989863152559554</v>
      </c>
      <c r="R5036">
        <v>0.85</v>
      </c>
      <c r="S5036" s="38">
        <f t="shared" si="472"/>
        <v>0.46939566500700636</v>
      </c>
      <c r="T5036" s="9">
        <f t="shared" si="473"/>
        <v>0.20324832294803374</v>
      </c>
      <c r="V5036" s="11"/>
    </row>
    <row r="5037" spans="2:22" ht="18">
      <c r="B5037" t="s">
        <v>557</v>
      </c>
      <c r="C5037" t="s">
        <v>18</v>
      </c>
      <c r="D5037" t="str">
        <f>VLOOKUP(G5037,Sheet1!J:K,2,0)</f>
        <v>C</v>
      </c>
      <c r="E5037" t="str">
        <f t="shared" si="468"/>
        <v>C摄影</v>
      </c>
      <c r="F5037" t="str">
        <f>VLOOKUP(G5037,Sheet1!J:L,3,0)</f>
        <v>浙江省</v>
      </c>
      <c r="G5037" t="s">
        <v>349</v>
      </c>
      <c r="H5037" s="2" t="str">
        <f>VLOOKUP(G5037,Sheet1!J:O,6,0)</f>
        <v>华南大区</v>
      </c>
      <c r="I5037">
        <v>529</v>
      </c>
      <c r="J5037">
        <v>3</v>
      </c>
      <c r="K5037" s="8">
        <f>VLOOKUP(C5037,'渗透率、续签率'!B:C,2,0)</f>
        <v>0.40500000000000003</v>
      </c>
      <c r="L5037" s="6">
        <f t="shared" si="469"/>
        <v>5.6710775047258983E-3</v>
      </c>
      <c r="M5037">
        <v>149</v>
      </c>
      <c r="N5037">
        <v>3</v>
      </c>
      <c r="O5037" s="24">
        <f t="shared" si="470"/>
        <v>2.0134228187919462E-2</v>
      </c>
      <c r="P5037" s="35">
        <f>VLOOKUP(E5037,'参数设置&amp;汇总'!O:X,10,0)</f>
        <v>1.2468322351748606E-2</v>
      </c>
      <c r="Q5037" s="37">
        <f t="shared" si="471"/>
        <v>3</v>
      </c>
      <c r="R5037">
        <v>0.85</v>
      </c>
      <c r="S5037" s="38">
        <f t="shared" si="472"/>
        <v>2.1</v>
      </c>
      <c r="T5037" s="9">
        <f t="shared" si="473"/>
        <v>0.9093</v>
      </c>
      <c r="V5037" s="11"/>
    </row>
    <row r="5038" spans="2:22" ht="18">
      <c r="B5038" t="s">
        <v>557</v>
      </c>
      <c r="C5038" t="s">
        <v>18</v>
      </c>
      <c r="D5038" t="str">
        <f>VLOOKUP(G5038,Sheet1!J:K,2,0)</f>
        <v>C</v>
      </c>
      <c r="E5038" t="str">
        <f t="shared" si="468"/>
        <v>C摄影</v>
      </c>
      <c r="F5038" t="str">
        <f>VLOOKUP(G5038,Sheet1!J:L,3,0)</f>
        <v>黑龙江省</v>
      </c>
      <c r="G5038" t="s">
        <v>350</v>
      </c>
      <c r="H5038" s="2" t="str">
        <f>VLOOKUP(G5038,Sheet1!J:O,6,0)</f>
        <v>华北大区</v>
      </c>
      <c r="I5038">
        <v>132</v>
      </c>
      <c r="J5038">
        <v>0</v>
      </c>
      <c r="K5038" s="8">
        <f>VLOOKUP(C5038,'渗透率、续签率'!B:C,2,0)</f>
        <v>0.40500000000000003</v>
      </c>
      <c r="L5038" s="6">
        <f t="shared" si="469"/>
        <v>0</v>
      </c>
      <c r="M5038">
        <v>6</v>
      </c>
      <c r="N5038">
        <v>0</v>
      </c>
      <c r="O5038" s="24">
        <f t="shared" si="470"/>
        <v>0</v>
      </c>
      <c r="P5038" s="35">
        <f>VLOOKUP(E5038,'参数设置&amp;汇总'!O:X,10,0)</f>
        <v>1.2468322351748606E-2</v>
      </c>
      <c r="Q5038" s="37">
        <f t="shared" si="471"/>
        <v>7.4809934110491638E-2</v>
      </c>
      <c r="R5038">
        <v>0.85</v>
      </c>
      <c r="S5038" s="38">
        <f t="shared" si="472"/>
        <v>8.8011687188813692E-2</v>
      </c>
      <c r="T5038" s="9">
        <f t="shared" si="473"/>
        <v>3.8109060552756327E-2</v>
      </c>
      <c r="V5038" s="11"/>
    </row>
    <row r="5039" spans="2:22" ht="18">
      <c r="B5039" t="s">
        <v>557</v>
      </c>
      <c r="C5039" t="s">
        <v>18</v>
      </c>
      <c r="D5039" t="str">
        <f>VLOOKUP(G5039,Sheet1!J:K,2,0)</f>
        <v>C</v>
      </c>
      <c r="E5039" t="str">
        <f t="shared" si="468"/>
        <v>C摄影</v>
      </c>
      <c r="F5039" t="str">
        <f>VLOOKUP(G5039,Sheet1!J:L,3,0)</f>
        <v>四川省</v>
      </c>
      <c r="G5039" t="s">
        <v>351</v>
      </c>
      <c r="H5039" s="2" t="str">
        <f>VLOOKUP(G5039,Sheet1!J:O,6,0)</f>
        <v>华北大区</v>
      </c>
      <c r="I5039">
        <v>280</v>
      </c>
      <c r="J5039">
        <v>1</v>
      </c>
      <c r="K5039" s="8">
        <f>VLOOKUP(C5039,'渗透率、续签率'!B:C,2,0)</f>
        <v>0.40500000000000003</v>
      </c>
      <c r="L5039" s="6">
        <f t="shared" si="469"/>
        <v>3.5714285714285713E-3</v>
      </c>
      <c r="M5039">
        <v>61</v>
      </c>
      <c r="N5039">
        <v>1</v>
      </c>
      <c r="O5039" s="24">
        <f t="shared" si="470"/>
        <v>1.6393442622950821E-2</v>
      </c>
      <c r="P5039" s="35">
        <f>VLOOKUP(E5039,'参数设置&amp;汇总'!O:X,10,0)</f>
        <v>1.2468322351748606E-2</v>
      </c>
      <c r="Q5039" s="37">
        <f t="shared" si="471"/>
        <v>1</v>
      </c>
      <c r="R5039">
        <v>0.85</v>
      </c>
      <c r="S5039" s="38">
        <f t="shared" si="472"/>
        <v>0.7</v>
      </c>
      <c r="T5039" s="9">
        <f t="shared" si="473"/>
        <v>0.30309999999999998</v>
      </c>
      <c r="V5039" s="11"/>
    </row>
    <row r="5040" spans="2:22" ht="18">
      <c r="B5040" t="s">
        <v>557</v>
      </c>
      <c r="C5040" t="s">
        <v>18</v>
      </c>
      <c r="D5040" t="str">
        <f>VLOOKUP(G5040,Sheet1!J:K,2,0)</f>
        <v>C</v>
      </c>
      <c r="E5040" t="str">
        <f t="shared" si="468"/>
        <v>C摄影</v>
      </c>
      <c r="F5040" t="str">
        <f>VLOOKUP(G5040,Sheet1!J:L,3,0)</f>
        <v>山东省</v>
      </c>
      <c r="G5040" t="s">
        <v>352</v>
      </c>
      <c r="H5040" s="2" t="str">
        <f>VLOOKUP(G5040,Sheet1!J:O,6,0)</f>
        <v>华北大区</v>
      </c>
      <c r="I5040">
        <v>364</v>
      </c>
      <c r="J5040">
        <v>1</v>
      </c>
      <c r="K5040" s="8">
        <f>VLOOKUP(C5040,'渗透率、续签率'!B:C,2,0)</f>
        <v>0.40500000000000003</v>
      </c>
      <c r="L5040" s="6">
        <f t="shared" si="469"/>
        <v>2.7472527472527475E-3</v>
      </c>
      <c r="M5040">
        <v>83</v>
      </c>
      <c r="N5040">
        <v>1</v>
      </c>
      <c r="O5040" s="24">
        <f t="shared" si="470"/>
        <v>1.2048192771084338E-2</v>
      </c>
      <c r="P5040" s="35">
        <f>VLOOKUP(E5040,'参数设置&amp;汇总'!O:X,10,0)</f>
        <v>1.2468322351748606E-2</v>
      </c>
      <c r="Q5040" s="37">
        <f t="shared" si="471"/>
        <v>1.0348707551951344</v>
      </c>
      <c r="R5040">
        <v>0.85</v>
      </c>
      <c r="S5040" s="38">
        <f t="shared" si="472"/>
        <v>0.74102441787662865</v>
      </c>
      <c r="T5040" s="9">
        <f t="shared" si="473"/>
        <v>0.32086357294058021</v>
      </c>
      <c r="V5040" s="11"/>
    </row>
    <row r="5041" spans="2:22" ht="18">
      <c r="B5041" t="s">
        <v>557</v>
      </c>
      <c r="C5041" t="s">
        <v>18</v>
      </c>
      <c r="D5041" t="str">
        <f>VLOOKUP(G5041,Sheet1!J:K,2,0)</f>
        <v>C</v>
      </c>
      <c r="E5041" t="str">
        <f t="shared" si="468"/>
        <v>C摄影</v>
      </c>
      <c r="F5041" t="str">
        <f>VLOOKUP(G5041,Sheet1!J:L,3,0)</f>
        <v>广东省</v>
      </c>
      <c r="G5041" t="s">
        <v>353</v>
      </c>
      <c r="H5041" s="2" t="str">
        <f>VLOOKUP(G5041,Sheet1!J:O,6,0)</f>
        <v>华南大区</v>
      </c>
      <c r="I5041">
        <v>384</v>
      </c>
      <c r="J5041">
        <v>1</v>
      </c>
      <c r="K5041" s="8">
        <f>VLOOKUP(C5041,'渗透率、续签率'!B:C,2,0)</f>
        <v>0.40500000000000003</v>
      </c>
      <c r="L5041" s="6">
        <f t="shared" si="469"/>
        <v>2.6041666666666665E-3</v>
      </c>
      <c r="M5041">
        <v>104</v>
      </c>
      <c r="N5041">
        <v>1</v>
      </c>
      <c r="O5041" s="24">
        <f t="shared" si="470"/>
        <v>9.6153846153846159E-3</v>
      </c>
      <c r="P5041" s="35">
        <f>VLOOKUP(E5041,'参数设置&amp;汇总'!O:X,10,0)</f>
        <v>1.2468322351748606E-2</v>
      </c>
      <c r="Q5041" s="37">
        <f t="shared" si="471"/>
        <v>1.2967055245818551</v>
      </c>
      <c r="R5041">
        <v>0.85</v>
      </c>
      <c r="S5041" s="38">
        <f t="shared" si="472"/>
        <v>1.0490653230374765</v>
      </c>
      <c r="T5041" s="9">
        <f t="shared" si="473"/>
        <v>0.45424528487522731</v>
      </c>
      <c r="V5041" s="11"/>
    </row>
    <row r="5042" spans="2:22" ht="18">
      <c r="B5042" t="s">
        <v>557</v>
      </c>
      <c r="C5042" t="s">
        <v>18</v>
      </c>
      <c r="D5042" t="str">
        <f>VLOOKUP(G5042,Sheet1!J:K,2,0)</f>
        <v>C</v>
      </c>
      <c r="E5042" t="str">
        <f t="shared" si="468"/>
        <v>C摄影</v>
      </c>
      <c r="F5042" t="str">
        <f>VLOOKUP(G5042,Sheet1!J:L,3,0)</f>
        <v>新疆维吾尔自治区</v>
      </c>
      <c r="G5042" t="s">
        <v>354</v>
      </c>
      <c r="H5042" s="2" t="str">
        <f>VLOOKUP(G5042,Sheet1!J:O,6,0)</f>
        <v>华北大区</v>
      </c>
      <c r="I5042">
        <v>1</v>
      </c>
      <c r="J5042">
        <v>0</v>
      </c>
      <c r="K5042" s="8">
        <f>VLOOKUP(C5042,'渗透率、续签率'!B:C,2,0)</f>
        <v>0.40500000000000003</v>
      </c>
      <c r="L5042" s="6">
        <f t="shared" si="469"/>
        <v>0</v>
      </c>
      <c r="M5042">
        <v>0</v>
      </c>
      <c r="N5042">
        <v>0</v>
      </c>
      <c r="O5042" s="24" t="e">
        <f t="shared" si="470"/>
        <v>#DIV/0!</v>
      </c>
      <c r="P5042" s="35">
        <f>VLOOKUP(E5042,'参数设置&amp;汇总'!O:X,10,0)</f>
        <v>1.2468322351748606E-2</v>
      </c>
      <c r="Q5042" s="37">
        <f t="shared" si="471"/>
        <v>0</v>
      </c>
      <c r="R5042">
        <v>0.85</v>
      </c>
      <c r="S5042" s="38">
        <f t="shared" si="472"/>
        <v>0</v>
      </c>
      <c r="T5042" s="9">
        <f t="shared" si="473"/>
        <v>0</v>
      </c>
      <c r="V5042" s="11"/>
    </row>
    <row r="5043" spans="2:22" ht="18">
      <c r="B5043" t="s">
        <v>557</v>
      </c>
      <c r="C5043" t="s">
        <v>18</v>
      </c>
      <c r="D5043" t="str">
        <f>VLOOKUP(G5043,Sheet1!J:K,2,0)</f>
        <v>C</v>
      </c>
      <c r="E5043" t="str">
        <f t="shared" si="468"/>
        <v>C摄影</v>
      </c>
      <c r="F5043" t="str">
        <f>VLOOKUP(G5043,Sheet1!J:L,3,0)</f>
        <v>四川省</v>
      </c>
      <c r="G5043" t="s">
        <v>355</v>
      </c>
      <c r="H5043" s="2" t="str">
        <f>VLOOKUP(G5043,Sheet1!J:O,6,0)</f>
        <v>华北大区</v>
      </c>
      <c r="I5043">
        <v>105</v>
      </c>
      <c r="J5043">
        <v>1</v>
      </c>
      <c r="K5043" s="8">
        <f>VLOOKUP(C5043,'渗透率、续签率'!B:C,2,0)</f>
        <v>0.40500000000000003</v>
      </c>
      <c r="L5043" s="6">
        <f t="shared" si="469"/>
        <v>9.5238095238095247E-3</v>
      </c>
      <c r="M5043">
        <v>24</v>
      </c>
      <c r="N5043">
        <v>1</v>
      </c>
      <c r="O5043" s="24">
        <f t="shared" si="470"/>
        <v>4.1666666666666664E-2</v>
      </c>
      <c r="P5043" s="35">
        <f>VLOOKUP(E5043,'参数设置&amp;汇总'!O:X,10,0)</f>
        <v>1.2468322351748606E-2</v>
      </c>
      <c r="Q5043" s="37">
        <f t="shared" si="471"/>
        <v>1</v>
      </c>
      <c r="R5043">
        <v>0.85</v>
      </c>
      <c r="S5043" s="38">
        <f t="shared" si="472"/>
        <v>0.7</v>
      </c>
      <c r="T5043" s="9">
        <f t="shared" si="473"/>
        <v>0.30309999999999998</v>
      </c>
      <c r="V5043" s="11"/>
    </row>
    <row r="5044" spans="2:22" ht="18">
      <c r="B5044" t="s">
        <v>557</v>
      </c>
      <c r="C5044" t="s">
        <v>18</v>
      </c>
      <c r="D5044" t="str">
        <f>VLOOKUP(G5044,Sheet1!J:K,2,0)</f>
        <v>C</v>
      </c>
      <c r="E5044" t="str">
        <f t="shared" si="468"/>
        <v>C摄影</v>
      </c>
      <c r="F5044" t="str">
        <f>VLOOKUP(G5044,Sheet1!J:L,3,0)</f>
        <v>浙江省</v>
      </c>
      <c r="G5044" t="s">
        <v>356</v>
      </c>
      <c r="H5044" s="2" t="str">
        <f>VLOOKUP(G5044,Sheet1!J:O,6,0)</f>
        <v>华南大区</v>
      </c>
      <c r="I5044">
        <v>74</v>
      </c>
      <c r="J5044">
        <v>1</v>
      </c>
      <c r="K5044" s="8">
        <f>VLOOKUP(C5044,'渗透率、续签率'!B:C,2,0)</f>
        <v>0.40500000000000003</v>
      </c>
      <c r="L5044" s="6">
        <f t="shared" si="469"/>
        <v>1.3513513513513514E-2</v>
      </c>
      <c r="M5044">
        <v>23</v>
      </c>
      <c r="N5044">
        <v>1</v>
      </c>
      <c r="O5044" s="24">
        <f t="shared" si="470"/>
        <v>4.3478260869565216E-2</v>
      </c>
      <c r="P5044" s="35">
        <f>VLOOKUP(E5044,'参数设置&amp;汇总'!O:X,10,0)</f>
        <v>1.2468322351748606E-2</v>
      </c>
      <c r="Q5044" s="37">
        <f t="shared" si="471"/>
        <v>1</v>
      </c>
      <c r="R5044">
        <v>0.85</v>
      </c>
      <c r="S5044" s="38">
        <f t="shared" si="472"/>
        <v>0.7</v>
      </c>
      <c r="T5044" s="9">
        <f t="shared" si="473"/>
        <v>0.30309999999999998</v>
      </c>
      <c r="V5044" s="11"/>
    </row>
    <row r="5045" spans="2:22" ht="18">
      <c r="B5045" t="s">
        <v>557</v>
      </c>
      <c r="C5045" t="s">
        <v>18</v>
      </c>
      <c r="D5045" t="str">
        <f>VLOOKUP(G5045,Sheet1!J:K,2,0)</f>
        <v>C</v>
      </c>
      <c r="E5045" t="str">
        <f t="shared" si="468"/>
        <v>C摄影</v>
      </c>
      <c r="F5045" t="str">
        <f>VLOOKUP(G5045,Sheet1!J:L,3,0)</f>
        <v>安徽省</v>
      </c>
      <c r="G5045" t="s">
        <v>357</v>
      </c>
      <c r="H5045" s="2" t="str">
        <f>VLOOKUP(G5045,Sheet1!J:O,6,0)</f>
        <v>华南大区</v>
      </c>
      <c r="I5045">
        <v>233</v>
      </c>
      <c r="J5045">
        <v>1</v>
      </c>
      <c r="K5045" s="8">
        <f>VLOOKUP(C5045,'渗透率、续签率'!B:C,2,0)</f>
        <v>0.40500000000000003</v>
      </c>
      <c r="L5045" s="6">
        <f t="shared" si="469"/>
        <v>4.2918454935622317E-3</v>
      </c>
      <c r="M5045">
        <v>57</v>
      </c>
      <c r="N5045">
        <v>1</v>
      </c>
      <c r="O5045" s="24">
        <f t="shared" si="470"/>
        <v>1.7543859649122806E-2</v>
      </c>
      <c r="P5045" s="35">
        <f>VLOOKUP(E5045,'参数设置&amp;汇总'!O:X,10,0)</f>
        <v>1.2468322351748606E-2</v>
      </c>
      <c r="Q5045" s="37">
        <f t="shared" si="471"/>
        <v>1</v>
      </c>
      <c r="R5045">
        <v>0.85</v>
      </c>
      <c r="S5045" s="38">
        <f t="shared" si="472"/>
        <v>0.7</v>
      </c>
      <c r="T5045" s="9">
        <f t="shared" si="473"/>
        <v>0.30309999999999998</v>
      </c>
      <c r="V5045" s="11"/>
    </row>
    <row r="5046" spans="2:22" ht="18">
      <c r="B5046" t="s">
        <v>557</v>
      </c>
      <c r="C5046" t="s">
        <v>18</v>
      </c>
      <c r="D5046" t="str">
        <f>VLOOKUP(G5046,Sheet1!J:K,2,0)</f>
        <v>B</v>
      </c>
      <c r="E5046" t="str">
        <f t="shared" si="468"/>
        <v>B摄影</v>
      </c>
      <c r="F5046" t="str">
        <f>VLOOKUP(G5046,Sheet1!J:L,3,0)</f>
        <v>江苏省</v>
      </c>
      <c r="G5046" t="s">
        <v>80</v>
      </c>
      <c r="H5046" s="2" t="str">
        <f>VLOOKUP(G5046,Sheet1!J:O,6,0)</f>
        <v>华北大区</v>
      </c>
      <c r="I5046" s="1">
        <v>1414</v>
      </c>
      <c r="J5046">
        <v>6</v>
      </c>
      <c r="K5046" s="8">
        <f>VLOOKUP(C5046,'渗透率、续签率'!B:C,2,0)</f>
        <v>0.40500000000000003</v>
      </c>
      <c r="L5046" s="6">
        <f t="shared" si="469"/>
        <v>4.2432814710042432E-3</v>
      </c>
      <c r="M5046">
        <v>406</v>
      </c>
      <c r="N5046">
        <v>4</v>
      </c>
      <c r="O5046" s="24">
        <f t="shared" si="470"/>
        <v>9.852216748768473E-3</v>
      </c>
      <c r="P5046" s="35">
        <f>VLOOKUP(E5046,'参数设置&amp;汇总'!O:X,10,0)</f>
        <v>0.25</v>
      </c>
      <c r="Q5046" s="37">
        <f t="shared" si="471"/>
        <v>101.5</v>
      </c>
      <c r="R5046">
        <v>0.85</v>
      </c>
      <c r="S5046" s="38">
        <f t="shared" si="472"/>
        <v>117.50588235294117</v>
      </c>
      <c r="T5046" s="9">
        <f t="shared" si="473"/>
        <v>50.880047058823529</v>
      </c>
      <c r="V5046" s="11"/>
    </row>
    <row r="5047" spans="2:22" ht="18">
      <c r="B5047" t="s">
        <v>557</v>
      </c>
      <c r="C5047" t="s">
        <v>18</v>
      </c>
      <c r="D5047" t="str">
        <f>VLOOKUP(G5047,Sheet1!J:K,2,0)</f>
        <v>C</v>
      </c>
      <c r="E5047" t="str">
        <f t="shared" si="468"/>
        <v>C摄影</v>
      </c>
      <c r="F5047" t="str">
        <f>VLOOKUP(G5047,Sheet1!J:L,3,0)</f>
        <v>广东省</v>
      </c>
      <c r="G5047" t="s">
        <v>358</v>
      </c>
      <c r="H5047" s="2" t="str">
        <f>VLOOKUP(G5047,Sheet1!J:O,6,0)</f>
        <v>华南大区</v>
      </c>
      <c r="I5047">
        <v>450</v>
      </c>
      <c r="J5047">
        <v>2</v>
      </c>
      <c r="K5047" s="8">
        <f>VLOOKUP(C5047,'渗透率、续签率'!B:C,2,0)</f>
        <v>0.40500000000000003</v>
      </c>
      <c r="L5047" s="6">
        <f t="shared" si="469"/>
        <v>4.4444444444444444E-3</v>
      </c>
      <c r="M5047">
        <v>65</v>
      </c>
      <c r="N5047">
        <v>1</v>
      </c>
      <c r="O5047" s="24">
        <f t="shared" si="470"/>
        <v>1.5384615384615385E-2</v>
      </c>
      <c r="P5047" s="35">
        <f>VLOOKUP(E5047,'参数设置&amp;汇总'!O:X,10,0)</f>
        <v>1.2468322351748606E-2</v>
      </c>
      <c r="Q5047" s="37">
        <f t="shared" si="471"/>
        <v>1</v>
      </c>
      <c r="R5047">
        <v>0.85</v>
      </c>
      <c r="S5047" s="38">
        <f t="shared" si="472"/>
        <v>0.7</v>
      </c>
      <c r="T5047" s="9">
        <f t="shared" si="473"/>
        <v>0.30309999999999998</v>
      </c>
      <c r="V5047" s="11"/>
    </row>
    <row r="5048" spans="2:22" ht="18">
      <c r="B5048" t="s">
        <v>557</v>
      </c>
      <c r="C5048" t="s">
        <v>18</v>
      </c>
      <c r="D5048" t="str">
        <f>VLOOKUP(G5048,Sheet1!J:K,2,0)</f>
        <v>C</v>
      </c>
      <c r="E5048" t="str">
        <f t="shared" si="468"/>
        <v>C摄影</v>
      </c>
      <c r="F5048" t="str">
        <f>VLOOKUP(G5048,Sheet1!J:L,3,0)</f>
        <v>湖北省</v>
      </c>
      <c r="G5048" t="s">
        <v>359</v>
      </c>
      <c r="H5048" s="2" t="str">
        <f>VLOOKUP(G5048,Sheet1!J:O,6,0)</f>
        <v>华南大区</v>
      </c>
      <c r="I5048">
        <v>231</v>
      </c>
      <c r="J5048">
        <v>1</v>
      </c>
      <c r="K5048" s="8">
        <f>VLOOKUP(C5048,'渗透率、续签率'!B:C,2,0)</f>
        <v>0.40500000000000003</v>
      </c>
      <c r="L5048" s="6">
        <f t="shared" si="469"/>
        <v>4.329004329004329E-3</v>
      </c>
      <c r="M5048">
        <v>40</v>
      </c>
      <c r="N5048">
        <v>1</v>
      </c>
      <c r="O5048" s="24">
        <f t="shared" si="470"/>
        <v>2.5000000000000001E-2</v>
      </c>
      <c r="P5048" s="35">
        <f>VLOOKUP(E5048,'参数设置&amp;汇总'!O:X,10,0)</f>
        <v>1.2468322351748606E-2</v>
      </c>
      <c r="Q5048" s="37">
        <f t="shared" si="471"/>
        <v>1</v>
      </c>
      <c r="R5048">
        <v>0.85</v>
      </c>
      <c r="S5048" s="38">
        <f t="shared" si="472"/>
        <v>0.7</v>
      </c>
      <c r="T5048" s="9">
        <f t="shared" si="473"/>
        <v>0.30309999999999998</v>
      </c>
      <c r="V5048" s="11"/>
    </row>
    <row r="5049" spans="2:22" ht="18">
      <c r="B5049" t="s">
        <v>557</v>
      </c>
      <c r="C5049" t="s">
        <v>18</v>
      </c>
      <c r="D5049" t="str">
        <f>VLOOKUP(G5049,Sheet1!J:K,2,0)</f>
        <v>C</v>
      </c>
      <c r="E5049" t="str">
        <f t="shared" si="468"/>
        <v>C摄影</v>
      </c>
      <c r="F5049" t="str">
        <f>VLOOKUP(G5049,Sheet1!J:L,3,0)</f>
        <v>湖北省</v>
      </c>
      <c r="G5049" t="s">
        <v>360</v>
      </c>
      <c r="H5049" s="2" t="str">
        <f>VLOOKUP(G5049,Sheet1!J:O,6,0)</f>
        <v>华南大区</v>
      </c>
      <c r="I5049">
        <v>110</v>
      </c>
      <c r="J5049">
        <v>0</v>
      </c>
      <c r="K5049" s="8">
        <f>VLOOKUP(C5049,'渗透率、续签率'!B:C,2,0)</f>
        <v>0.40500000000000003</v>
      </c>
      <c r="L5049" s="6">
        <f t="shared" si="469"/>
        <v>0</v>
      </c>
      <c r="M5049">
        <v>16</v>
      </c>
      <c r="N5049">
        <v>0</v>
      </c>
      <c r="O5049" s="24">
        <f t="shared" si="470"/>
        <v>0</v>
      </c>
      <c r="P5049" s="35">
        <f>VLOOKUP(E5049,'参数设置&amp;汇总'!O:X,10,0)</f>
        <v>1.2468322351748606E-2</v>
      </c>
      <c r="Q5049" s="37">
        <f t="shared" si="471"/>
        <v>0.1994931576279777</v>
      </c>
      <c r="R5049">
        <v>0.85</v>
      </c>
      <c r="S5049" s="38">
        <f t="shared" si="472"/>
        <v>0.23469783250350318</v>
      </c>
      <c r="T5049" s="9">
        <f t="shared" si="473"/>
        <v>0.10162416147401687</v>
      </c>
    </row>
    <row r="5050" spans="2:22" ht="18">
      <c r="B5050" t="s">
        <v>557</v>
      </c>
      <c r="C5050" t="s">
        <v>18</v>
      </c>
      <c r="D5050" t="str">
        <f>VLOOKUP(G5050,Sheet1!J:K,2,0)</f>
        <v>C</v>
      </c>
      <c r="E5050" t="str">
        <f t="shared" si="468"/>
        <v>C摄影</v>
      </c>
      <c r="F5050" t="str">
        <f>VLOOKUP(G5050,Sheet1!J:L,3,0)</f>
        <v>福建省</v>
      </c>
      <c r="G5050" t="s">
        <v>361</v>
      </c>
      <c r="H5050" s="2" t="str">
        <f>VLOOKUP(G5050,Sheet1!J:O,6,0)</f>
        <v>华南大区</v>
      </c>
      <c r="I5050">
        <v>194</v>
      </c>
      <c r="J5050">
        <v>0</v>
      </c>
      <c r="K5050" s="8">
        <f>VLOOKUP(C5050,'渗透率、续签率'!B:C,2,0)</f>
        <v>0.40500000000000003</v>
      </c>
      <c r="L5050" s="6">
        <f t="shared" si="469"/>
        <v>0</v>
      </c>
      <c r="M5050">
        <v>51</v>
      </c>
      <c r="N5050">
        <v>0</v>
      </c>
      <c r="O5050" s="24">
        <f t="shared" si="470"/>
        <v>0</v>
      </c>
      <c r="P5050" s="35">
        <f>VLOOKUP(E5050,'参数设置&amp;汇总'!O:X,10,0)</f>
        <v>1.2468322351748606E-2</v>
      </c>
      <c r="Q5050" s="37">
        <f t="shared" si="471"/>
        <v>0.63588443993917898</v>
      </c>
      <c r="R5050">
        <v>0.85</v>
      </c>
      <c r="S5050" s="38">
        <f t="shared" si="472"/>
        <v>0.74809934110491649</v>
      </c>
      <c r="T5050" s="9">
        <f t="shared" si="473"/>
        <v>0.32392701469842883</v>
      </c>
      <c r="V5050" s="11"/>
    </row>
    <row r="5051" spans="2:22" ht="18">
      <c r="B5051" t="s">
        <v>557</v>
      </c>
      <c r="C5051" t="s">
        <v>18</v>
      </c>
      <c r="D5051" t="str">
        <f>VLOOKUP(G5051,Sheet1!J:K,2,0)</f>
        <v>C</v>
      </c>
      <c r="E5051" t="str">
        <f t="shared" si="468"/>
        <v>C摄影</v>
      </c>
      <c r="F5051" t="str">
        <f>VLOOKUP(G5051,Sheet1!J:L,3,0)</f>
        <v>山东省</v>
      </c>
      <c r="G5051" t="s">
        <v>362</v>
      </c>
      <c r="H5051" s="2" t="str">
        <f>VLOOKUP(G5051,Sheet1!J:O,6,0)</f>
        <v>华北大区</v>
      </c>
      <c r="I5051">
        <v>489</v>
      </c>
      <c r="J5051">
        <v>0</v>
      </c>
      <c r="K5051" s="8">
        <f>VLOOKUP(C5051,'渗透率、续签率'!B:C,2,0)</f>
        <v>0.40500000000000003</v>
      </c>
      <c r="L5051" s="6">
        <f t="shared" si="469"/>
        <v>0</v>
      </c>
      <c r="M5051">
        <v>96</v>
      </c>
      <c r="N5051">
        <v>0</v>
      </c>
      <c r="O5051" s="24">
        <f t="shared" si="470"/>
        <v>0</v>
      </c>
      <c r="P5051" s="35">
        <f>VLOOKUP(E5051,'参数设置&amp;汇总'!O:X,10,0)</f>
        <v>1.2468322351748606E-2</v>
      </c>
      <c r="Q5051" s="37">
        <f t="shared" si="471"/>
        <v>1.1969589457678662</v>
      </c>
      <c r="R5051">
        <v>0.85</v>
      </c>
      <c r="S5051" s="38">
        <f t="shared" si="472"/>
        <v>1.4081869950210191</v>
      </c>
      <c r="T5051" s="9">
        <f t="shared" si="473"/>
        <v>0.60974496884410123</v>
      </c>
      <c r="V5051" s="11"/>
    </row>
    <row r="5052" spans="2:22" ht="18">
      <c r="B5052" t="s">
        <v>557</v>
      </c>
      <c r="C5052" t="s">
        <v>18</v>
      </c>
      <c r="D5052" t="str">
        <f>VLOOKUP(G5052,Sheet1!J:K,2,0)</f>
        <v>C</v>
      </c>
      <c r="E5052" t="str">
        <f t="shared" si="468"/>
        <v>C摄影</v>
      </c>
      <c r="F5052" t="str">
        <f>VLOOKUP(G5052,Sheet1!J:L,3,0)</f>
        <v>江西省</v>
      </c>
      <c r="G5052" t="s">
        <v>363</v>
      </c>
      <c r="H5052" s="2" t="str">
        <f>VLOOKUP(G5052,Sheet1!J:O,6,0)</f>
        <v>华南大区</v>
      </c>
      <c r="I5052">
        <v>97</v>
      </c>
      <c r="J5052">
        <v>0</v>
      </c>
      <c r="K5052" s="8">
        <f>VLOOKUP(C5052,'渗透率、续签率'!B:C,2,0)</f>
        <v>0.40500000000000003</v>
      </c>
      <c r="L5052" s="6">
        <f t="shared" si="469"/>
        <v>0</v>
      </c>
      <c r="M5052">
        <v>15</v>
      </c>
      <c r="N5052">
        <v>0</v>
      </c>
      <c r="O5052" s="24">
        <f t="shared" si="470"/>
        <v>0</v>
      </c>
      <c r="P5052" s="35">
        <f>VLOOKUP(E5052,'参数设置&amp;汇总'!O:X,10,0)</f>
        <v>1.2468322351748606E-2</v>
      </c>
      <c r="Q5052" s="37">
        <f t="shared" si="471"/>
        <v>0.1870248352762291</v>
      </c>
      <c r="R5052">
        <v>0.85</v>
      </c>
      <c r="S5052" s="38">
        <f t="shared" si="472"/>
        <v>0.22002921797203423</v>
      </c>
      <c r="T5052" s="9">
        <f t="shared" si="473"/>
        <v>9.5272651381890824E-2</v>
      </c>
      <c r="U5052" s="1"/>
      <c r="V5052" s="11"/>
    </row>
    <row r="5053" spans="2:22" ht="18">
      <c r="B5053" t="s">
        <v>557</v>
      </c>
      <c r="C5053" t="s">
        <v>18</v>
      </c>
      <c r="D5053" t="str">
        <f>VLOOKUP(G5053,Sheet1!J:K,2,0)</f>
        <v>C</v>
      </c>
      <c r="E5053" t="str">
        <f t="shared" si="468"/>
        <v>C摄影</v>
      </c>
      <c r="F5053" t="str">
        <f>VLOOKUP(G5053,Sheet1!J:L,3,0)</f>
        <v>辽宁省</v>
      </c>
      <c r="G5053" t="s">
        <v>364</v>
      </c>
      <c r="H5053" s="2" t="str">
        <f>VLOOKUP(G5053,Sheet1!J:O,6,0)</f>
        <v>华北大区</v>
      </c>
      <c r="I5053">
        <v>151</v>
      </c>
      <c r="J5053">
        <v>0</v>
      </c>
      <c r="K5053" s="8">
        <f>VLOOKUP(C5053,'渗透率、续签率'!B:C,2,0)</f>
        <v>0.40500000000000003</v>
      </c>
      <c r="L5053" s="6">
        <f t="shared" si="469"/>
        <v>0</v>
      </c>
      <c r="M5053">
        <v>39</v>
      </c>
      <c r="N5053">
        <v>0</v>
      </c>
      <c r="O5053" s="24">
        <f t="shared" si="470"/>
        <v>0</v>
      </c>
      <c r="P5053" s="35">
        <f>VLOOKUP(E5053,'参数设置&amp;汇总'!O:X,10,0)</f>
        <v>1.2468322351748606E-2</v>
      </c>
      <c r="Q5053" s="37">
        <f t="shared" si="471"/>
        <v>0.48626457171819565</v>
      </c>
      <c r="R5053">
        <v>0.85</v>
      </c>
      <c r="S5053" s="38">
        <f t="shared" si="472"/>
        <v>0.572075966727289</v>
      </c>
      <c r="T5053" s="9">
        <f t="shared" si="473"/>
        <v>0.24770889359291615</v>
      </c>
      <c r="V5053" s="11"/>
    </row>
    <row r="5054" spans="2:22" ht="18">
      <c r="B5054" t="s">
        <v>557</v>
      </c>
      <c r="C5054" t="s">
        <v>18</v>
      </c>
      <c r="D5054" t="str">
        <f>VLOOKUP(G5054,Sheet1!J:K,2,0)</f>
        <v>C</v>
      </c>
      <c r="E5054" t="str">
        <f t="shared" si="468"/>
        <v>C摄影</v>
      </c>
      <c r="F5054" t="str">
        <f>VLOOKUP(G5054,Sheet1!J:L,3,0)</f>
        <v>辽宁省</v>
      </c>
      <c r="G5054" t="s">
        <v>365</v>
      </c>
      <c r="H5054" s="2" t="str">
        <f>VLOOKUP(G5054,Sheet1!J:O,6,0)</f>
        <v>华北大区</v>
      </c>
      <c r="I5054">
        <v>133</v>
      </c>
      <c r="J5054">
        <v>0</v>
      </c>
      <c r="K5054" s="8">
        <f>VLOOKUP(C5054,'渗透率、续签率'!B:C,2,0)</f>
        <v>0.40500000000000003</v>
      </c>
      <c r="L5054" s="6">
        <f t="shared" si="469"/>
        <v>0</v>
      </c>
      <c r="M5054">
        <v>22</v>
      </c>
      <c r="N5054">
        <v>0</v>
      </c>
      <c r="O5054" s="24">
        <f t="shared" si="470"/>
        <v>0</v>
      </c>
      <c r="P5054" s="35">
        <f>VLOOKUP(E5054,'参数设置&amp;汇总'!O:X,10,0)</f>
        <v>1.2468322351748606E-2</v>
      </c>
      <c r="Q5054" s="37">
        <f t="shared" si="471"/>
        <v>0.27430309173846934</v>
      </c>
      <c r="R5054">
        <v>0.85</v>
      </c>
      <c r="S5054" s="38">
        <f t="shared" si="472"/>
        <v>0.32270951969231687</v>
      </c>
      <c r="T5054" s="9">
        <f t="shared" si="473"/>
        <v>0.13973322202677321</v>
      </c>
      <c r="V5054" s="11"/>
    </row>
    <row r="5055" spans="2:22" ht="18">
      <c r="B5055" t="s">
        <v>557</v>
      </c>
      <c r="C5055" t="s">
        <v>18</v>
      </c>
      <c r="D5055" t="str">
        <f>VLOOKUP(G5055,Sheet1!J:K,2,0)</f>
        <v>C</v>
      </c>
      <c r="E5055" t="str">
        <f t="shared" si="468"/>
        <v>C摄影</v>
      </c>
      <c r="F5055" t="str">
        <f>VLOOKUP(G5055,Sheet1!J:L,3,0)</f>
        <v>安徽省</v>
      </c>
      <c r="G5055" t="s">
        <v>366</v>
      </c>
      <c r="H5055" s="2" t="str">
        <f>VLOOKUP(G5055,Sheet1!J:O,6,0)</f>
        <v>华南大区</v>
      </c>
      <c r="I5055">
        <v>288</v>
      </c>
      <c r="J5055">
        <v>0</v>
      </c>
      <c r="K5055" s="8">
        <f>VLOOKUP(C5055,'渗透率、续签率'!B:C,2,0)</f>
        <v>0.40500000000000003</v>
      </c>
      <c r="L5055" s="6">
        <f t="shared" si="469"/>
        <v>0</v>
      </c>
      <c r="M5055">
        <v>43</v>
      </c>
      <c r="N5055">
        <v>0</v>
      </c>
      <c r="O5055" s="24">
        <f t="shared" si="470"/>
        <v>0</v>
      </c>
      <c r="P5055" s="35">
        <f>VLOOKUP(E5055,'参数设置&amp;汇总'!O:X,10,0)</f>
        <v>1.2468322351748606E-2</v>
      </c>
      <c r="Q5055" s="37">
        <f t="shared" si="471"/>
        <v>0.53613786112519013</v>
      </c>
      <c r="R5055">
        <v>0.85</v>
      </c>
      <c r="S5055" s="38">
        <f t="shared" si="472"/>
        <v>0.6307504248531649</v>
      </c>
      <c r="T5055" s="9">
        <f t="shared" si="473"/>
        <v>0.27311493396142039</v>
      </c>
      <c r="V5055" s="11"/>
    </row>
    <row r="5056" spans="2:22" ht="18">
      <c r="B5056" t="s">
        <v>557</v>
      </c>
      <c r="C5056" t="s">
        <v>18</v>
      </c>
      <c r="D5056" t="str">
        <f>VLOOKUP(G5056,Sheet1!J:K,2,0)</f>
        <v>C</v>
      </c>
      <c r="E5056" t="str">
        <f t="shared" si="468"/>
        <v>C摄影</v>
      </c>
      <c r="F5056" t="str">
        <f>VLOOKUP(G5056,Sheet1!J:L,3,0)</f>
        <v>河北省</v>
      </c>
      <c r="G5056" t="s">
        <v>367</v>
      </c>
      <c r="H5056" s="2" t="str">
        <f>VLOOKUP(G5056,Sheet1!J:O,6,0)</f>
        <v>华北大区</v>
      </c>
      <c r="I5056">
        <v>243</v>
      </c>
      <c r="J5056">
        <v>0</v>
      </c>
      <c r="K5056" s="8">
        <f>VLOOKUP(C5056,'渗透率、续签率'!B:C,2,0)</f>
        <v>0.40500000000000003</v>
      </c>
      <c r="L5056" s="6">
        <f t="shared" si="469"/>
        <v>0</v>
      </c>
      <c r="M5056">
        <v>45</v>
      </c>
      <c r="N5056">
        <v>0</v>
      </c>
      <c r="O5056" s="24">
        <f t="shared" si="470"/>
        <v>0</v>
      </c>
      <c r="P5056" s="35">
        <f>VLOOKUP(E5056,'参数设置&amp;汇总'!O:X,10,0)</f>
        <v>1.2468322351748606E-2</v>
      </c>
      <c r="Q5056" s="37">
        <f t="shared" si="471"/>
        <v>0.56107450582868723</v>
      </c>
      <c r="R5056">
        <v>0.85</v>
      </c>
      <c r="S5056" s="38">
        <f t="shared" si="472"/>
        <v>0.66008765391610269</v>
      </c>
      <c r="T5056" s="9">
        <f t="shared" si="473"/>
        <v>0.28581795414567246</v>
      </c>
      <c r="V5056" s="11"/>
    </row>
    <row r="5057" spans="2:22" ht="18">
      <c r="B5057" t="s">
        <v>557</v>
      </c>
      <c r="C5057" t="s">
        <v>18</v>
      </c>
      <c r="D5057" t="str">
        <f>VLOOKUP(G5057,Sheet1!J:K,2,0)</f>
        <v>C</v>
      </c>
      <c r="E5057" t="str">
        <f t="shared" si="468"/>
        <v>C摄影</v>
      </c>
      <c r="F5057" t="str">
        <f>VLOOKUP(G5057,Sheet1!J:L,3,0)</f>
        <v>湖南省</v>
      </c>
      <c r="G5057" t="s">
        <v>368</v>
      </c>
      <c r="H5057" s="2" t="str">
        <f>VLOOKUP(G5057,Sheet1!J:O,6,0)</f>
        <v>华南大区</v>
      </c>
      <c r="I5057">
        <v>260</v>
      </c>
      <c r="J5057">
        <v>2</v>
      </c>
      <c r="K5057" s="8">
        <f>VLOOKUP(C5057,'渗透率、续签率'!B:C,2,0)</f>
        <v>0.40500000000000003</v>
      </c>
      <c r="L5057" s="6">
        <f t="shared" si="469"/>
        <v>7.6923076923076927E-3</v>
      </c>
      <c r="M5057">
        <v>40</v>
      </c>
      <c r="N5057">
        <v>1</v>
      </c>
      <c r="O5057" s="24">
        <f t="shared" si="470"/>
        <v>2.5000000000000001E-2</v>
      </c>
      <c r="P5057" s="35">
        <f>VLOOKUP(E5057,'参数设置&amp;汇总'!O:X,10,0)</f>
        <v>1.2468322351748606E-2</v>
      </c>
      <c r="Q5057" s="37">
        <f t="shared" si="471"/>
        <v>1</v>
      </c>
      <c r="R5057">
        <v>0.85</v>
      </c>
      <c r="S5057" s="38">
        <f t="shared" si="472"/>
        <v>0.7</v>
      </c>
      <c r="T5057" s="9">
        <f t="shared" si="473"/>
        <v>0.30309999999999998</v>
      </c>
      <c r="V5057" s="11"/>
    </row>
    <row r="5058" spans="2:22" ht="18">
      <c r="B5058" t="s">
        <v>557</v>
      </c>
      <c r="C5058" t="s">
        <v>18</v>
      </c>
      <c r="D5058" t="str">
        <f>VLOOKUP(G5058,Sheet1!J:K,2,0)</f>
        <v>C</v>
      </c>
      <c r="E5058" t="str">
        <f t="shared" si="468"/>
        <v>C摄影</v>
      </c>
      <c r="F5058" t="str">
        <f>VLOOKUP(G5058,Sheet1!J:L,3,0)</f>
        <v>浙江省</v>
      </c>
      <c r="G5058" t="s">
        <v>369</v>
      </c>
      <c r="H5058" s="2" t="str">
        <f>VLOOKUP(G5058,Sheet1!J:O,6,0)</f>
        <v>华南大区</v>
      </c>
      <c r="I5058">
        <v>176</v>
      </c>
      <c r="J5058">
        <v>0</v>
      </c>
      <c r="K5058" s="8">
        <f>VLOOKUP(C5058,'渗透率、续签率'!B:C,2,0)</f>
        <v>0.40500000000000003</v>
      </c>
      <c r="L5058" s="6">
        <f t="shared" si="469"/>
        <v>0</v>
      </c>
      <c r="M5058">
        <v>39</v>
      </c>
      <c r="N5058">
        <v>0</v>
      </c>
      <c r="O5058" s="24">
        <f t="shared" si="470"/>
        <v>0</v>
      </c>
      <c r="P5058" s="35">
        <f>VLOOKUP(E5058,'参数设置&amp;汇总'!O:X,10,0)</f>
        <v>1.2468322351748606E-2</v>
      </c>
      <c r="Q5058" s="37">
        <f t="shared" si="471"/>
        <v>0.48626457171819565</v>
      </c>
      <c r="R5058">
        <v>0.85</v>
      </c>
      <c r="S5058" s="38">
        <f t="shared" si="472"/>
        <v>0.572075966727289</v>
      </c>
      <c r="T5058" s="9">
        <f t="shared" si="473"/>
        <v>0.24770889359291615</v>
      </c>
      <c r="V5058" s="11"/>
    </row>
    <row r="5059" spans="2:22" ht="18">
      <c r="B5059" t="s">
        <v>557</v>
      </c>
      <c r="C5059" t="s">
        <v>18</v>
      </c>
      <c r="D5059" t="str">
        <f>VLOOKUP(G5059,Sheet1!J:K,2,0)</f>
        <v>C</v>
      </c>
      <c r="E5059" t="str">
        <f t="shared" ref="E5059:E5122" si="474">D5059&amp;C5059</f>
        <v>C摄影</v>
      </c>
      <c r="F5059" t="str">
        <f>VLOOKUP(G5059,Sheet1!J:L,3,0)</f>
        <v>湖北省</v>
      </c>
      <c r="G5059" t="s">
        <v>370</v>
      </c>
      <c r="H5059" s="2" t="str">
        <f>VLOOKUP(G5059,Sheet1!J:O,6,0)</f>
        <v>华南大区</v>
      </c>
      <c r="I5059">
        <v>319</v>
      </c>
      <c r="J5059">
        <v>0</v>
      </c>
      <c r="K5059" s="8">
        <f>VLOOKUP(C5059,'渗透率、续签率'!B:C,2,0)</f>
        <v>0.40500000000000003</v>
      </c>
      <c r="L5059" s="6">
        <f t="shared" ref="L5059:L5122" si="475">J5059/I5059</f>
        <v>0</v>
      </c>
      <c r="M5059">
        <v>32</v>
      </c>
      <c r="N5059">
        <v>0</v>
      </c>
      <c r="O5059" s="24">
        <f t="shared" ref="O5059:O5122" si="476">N5059/M5059</f>
        <v>0</v>
      </c>
      <c r="P5059" s="35">
        <f>VLOOKUP(E5059,'参数设置&amp;汇总'!O:X,10,0)</f>
        <v>1.2468322351748606E-2</v>
      </c>
      <c r="Q5059" s="37">
        <f t="shared" ref="Q5059:Q5122" si="477">IF(P5059*M5059&gt;=N5059,M5059*P5059,N5059)</f>
        <v>0.3989863152559554</v>
      </c>
      <c r="R5059">
        <v>0.85</v>
      </c>
      <c r="S5059" s="38">
        <f t="shared" ref="S5059:S5122" si="478">((1-K5059)*N5059+IF(Q5059-N5059&gt;0,Q5059-N5059,0))/R5059</f>
        <v>0.46939566500700636</v>
      </c>
      <c r="T5059" s="9">
        <f t="shared" ref="T5059:T5122" si="479">S5059*0.433</f>
        <v>0.20324832294803374</v>
      </c>
      <c r="V5059" s="11"/>
    </row>
    <row r="5060" spans="2:22" ht="18">
      <c r="B5060" t="s">
        <v>557</v>
      </c>
      <c r="C5060" t="s">
        <v>18</v>
      </c>
      <c r="D5060" t="str">
        <f>VLOOKUP(G5060,Sheet1!J:K,2,0)</f>
        <v>C</v>
      </c>
      <c r="E5060" t="str">
        <f t="shared" si="474"/>
        <v>C摄影</v>
      </c>
      <c r="F5060" t="str">
        <f>VLOOKUP(G5060,Sheet1!J:L,3,0)</f>
        <v>云南省</v>
      </c>
      <c r="G5060" t="s">
        <v>371</v>
      </c>
      <c r="H5060" s="2" t="str">
        <f>VLOOKUP(G5060,Sheet1!J:O,6,0)</f>
        <v>华南大区</v>
      </c>
      <c r="I5060">
        <v>318</v>
      </c>
      <c r="J5060">
        <v>2</v>
      </c>
      <c r="K5060" s="8">
        <f>VLOOKUP(C5060,'渗透率、续签率'!B:C,2,0)</f>
        <v>0.40500000000000003</v>
      </c>
      <c r="L5060" s="6">
        <f t="shared" si="475"/>
        <v>6.2893081761006293E-3</v>
      </c>
      <c r="M5060">
        <v>22</v>
      </c>
      <c r="N5060">
        <v>2</v>
      </c>
      <c r="O5060" s="24">
        <f t="shared" si="476"/>
        <v>9.0909090909090912E-2</v>
      </c>
      <c r="P5060" s="35">
        <f>VLOOKUP(E5060,'参数设置&amp;汇总'!O:X,10,0)</f>
        <v>1.2468322351748606E-2</v>
      </c>
      <c r="Q5060" s="37">
        <f t="shared" si="477"/>
        <v>2</v>
      </c>
      <c r="R5060">
        <v>0.85</v>
      </c>
      <c r="S5060" s="38">
        <f t="shared" si="478"/>
        <v>1.4</v>
      </c>
      <c r="T5060" s="9">
        <f t="shared" si="479"/>
        <v>0.60619999999999996</v>
      </c>
      <c r="V5060" s="11"/>
    </row>
    <row r="5061" spans="2:22" ht="18">
      <c r="B5061" t="s">
        <v>557</v>
      </c>
      <c r="C5061" t="s">
        <v>18</v>
      </c>
      <c r="D5061" t="str">
        <f>VLOOKUP(G5061,Sheet1!J:K,2,0)</f>
        <v>C</v>
      </c>
      <c r="E5061" t="str">
        <f t="shared" si="474"/>
        <v>C摄影</v>
      </c>
      <c r="F5061" t="str">
        <f>VLOOKUP(G5061,Sheet1!J:L,3,0)</f>
        <v>青海省</v>
      </c>
      <c r="G5061" t="s">
        <v>372</v>
      </c>
      <c r="H5061" s="2" t="str">
        <f>VLOOKUP(G5061,Sheet1!J:O,6,0)</f>
        <v>华北大区</v>
      </c>
      <c r="I5061">
        <v>169</v>
      </c>
      <c r="J5061">
        <v>1</v>
      </c>
      <c r="K5061" s="8">
        <f>VLOOKUP(C5061,'渗透率、续签率'!B:C,2,0)</f>
        <v>0.40500000000000003</v>
      </c>
      <c r="L5061" s="6">
        <f t="shared" si="475"/>
        <v>5.9171597633136093E-3</v>
      </c>
      <c r="M5061">
        <v>61</v>
      </c>
      <c r="N5061">
        <v>1</v>
      </c>
      <c r="O5061" s="24">
        <f t="shared" si="476"/>
        <v>1.6393442622950821E-2</v>
      </c>
      <c r="P5061" s="35">
        <f>VLOOKUP(E5061,'参数设置&amp;汇总'!O:X,10,0)</f>
        <v>1.2468322351748606E-2</v>
      </c>
      <c r="Q5061" s="37">
        <f t="shared" si="477"/>
        <v>1</v>
      </c>
      <c r="R5061">
        <v>0.85</v>
      </c>
      <c r="S5061" s="38">
        <f t="shared" si="478"/>
        <v>0.7</v>
      </c>
      <c r="T5061" s="9">
        <f t="shared" si="479"/>
        <v>0.30309999999999998</v>
      </c>
      <c r="V5061" s="11"/>
    </row>
    <row r="5062" spans="2:22" ht="18">
      <c r="B5062" t="s">
        <v>557</v>
      </c>
      <c r="C5062" t="s">
        <v>18</v>
      </c>
      <c r="D5062" t="str">
        <f>VLOOKUP(G5062,Sheet1!J:K,2,0)</f>
        <v>B</v>
      </c>
      <c r="E5062" t="str">
        <f t="shared" si="474"/>
        <v>B摄影</v>
      </c>
      <c r="F5062" t="str">
        <f>VLOOKUP(G5062,Sheet1!J:L,3,0)</f>
        <v>陕西省</v>
      </c>
      <c r="G5062" t="s">
        <v>82</v>
      </c>
      <c r="H5062" s="2" t="str">
        <f>VLOOKUP(G5062,Sheet1!J:O,6,0)</f>
        <v>华北大区</v>
      </c>
      <c r="I5062" s="1">
        <v>1377</v>
      </c>
      <c r="J5062">
        <v>3</v>
      </c>
      <c r="K5062" s="8">
        <f>VLOOKUP(C5062,'渗透率、续签率'!B:C,2,0)</f>
        <v>0.40500000000000003</v>
      </c>
      <c r="L5062" s="6">
        <f t="shared" si="475"/>
        <v>2.1786492374727671E-3</v>
      </c>
      <c r="M5062">
        <v>379</v>
      </c>
      <c r="N5062">
        <v>3</v>
      </c>
      <c r="O5062" s="24">
        <f t="shared" si="476"/>
        <v>7.9155672823219003E-3</v>
      </c>
      <c r="P5062" s="35">
        <f>VLOOKUP(E5062,'参数设置&amp;汇总'!O:X,10,0)</f>
        <v>0.25</v>
      </c>
      <c r="Q5062" s="37">
        <f t="shared" si="477"/>
        <v>94.75</v>
      </c>
      <c r="R5062">
        <v>0.85</v>
      </c>
      <c r="S5062" s="38">
        <f t="shared" si="478"/>
        <v>110.04117647058824</v>
      </c>
      <c r="T5062" s="9">
        <f t="shared" si="479"/>
        <v>47.647829411764711</v>
      </c>
      <c r="V5062" s="11"/>
    </row>
    <row r="5063" spans="2:22" ht="18">
      <c r="B5063" t="s">
        <v>557</v>
      </c>
      <c r="C5063" t="s">
        <v>18</v>
      </c>
      <c r="D5063" t="str">
        <f>VLOOKUP(G5063,Sheet1!J:K,2,0)</f>
        <v>C</v>
      </c>
      <c r="E5063" t="str">
        <f t="shared" si="474"/>
        <v>C摄影</v>
      </c>
      <c r="F5063" t="str">
        <f>VLOOKUP(G5063,Sheet1!J:L,3,0)</f>
        <v>河南省</v>
      </c>
      <c r="G5063" t="s">
        <v>373</v>
      </c>
      <c r="H5063" s="2" t="str">
        <f>VLOOKUP(G5063,Sheet1!J:O,6,0)</f>
        <v>华北大区</v>
      </c>
      <c r="I5063">
        <v>251</v>
      </c>
      <c r="J5063">
        <v>0</v>
      </c>
      <c r="K5063" s="8">
        <f>VLOOKUP(C5063,'渗透率、续签率'!B:C,2,0)</f>
        <v>0.40500000000000003</v>
      </c>
      <c r="L5063" s="6">
        <f t="shared" si="475"/>
        <v>0</v>
      </c>
      <c r="M5063">
        <v>49</v>
      </c>
      <c r="N5063">
        <v>0</v>
      </c>
      <c r="O5063" s="24">
        <f t="shared" si="476"/>
        <v>0</v>
      </c>
      <c r="P5063" s="35">
        <f>VLOOKUP(E5063,'参数设置&amp;汇总'!O:X,10,0)</f>
        <v>1.2468322351748606E-2</v>
      </c>
      <c r="Q5063" s="37">
        <f t="shared" si="477"/>
        <v>0.61094779523568166</v>
      </c>
      <c r="R5063">
        <v>0.85</v>
      </c>
      <c r="S5063" s="38">
        <f t="shared" si="478"/>
        <v>0.71876211204197848</v>
      </c>
      <c r="T5063" s="9">
        <f t="shared" si="479"/>
        <v>0.31122399451417671</v>
      </c>
      <c r="V5063" s="11"/>
    </row>
    <row r="5064" spans="2:22" ht="18">
      <c r="B5064" t="s">
        <v>557</v>
      </c>
      <c r="C5064" t="s">
        <v>18</v>
      </c>
      <c r="D5064" t="str">
        <f>VLOOKUP(G5064,Sheet1!J:K,2,0)</f>
        <v>C</v>
      </c>
      <c r="E5064" t="str">
        <f t="shared" si="474"/>
        <v>C摄影</v>
      </c>
      <c r="F5064" t="str">
        <f>VLOOKUP(G5064,Sheet1!J:L,3,0)</f>
        <v>广西壮族自治区</v>
      </c>
      <c r="G5064" t="s">
        <v>374</v>
      </c>
      <c r="H5064" s="2" t="str">
        <f>VLOOKUP(G5064,Sheet1!J:O,6,0)</f>
        <v>华南大区</v>
      </c>
      <c r="I5064">
        <v>180</v>
      </c>
      <c r="J5064">
        <v>0</v>
      </c>
      <c r="K5064" s="8">
        <f>VLOOKUP(C5064,'渗透率、续签率'!B:C,2,0)</f>
        <v>0.40500000000000003</v>
      </c>
      <c r="L5064" s="6">
        <f t="shared" si="475"/>
        <v>0</v>
      </c>
      <c r="M5064">
        <v>39</v>
      </c>
      <c r="N5064">
        <v>0</v>
      </c>
      <c r="O5064" s="24">
        <f t="shared" si="476"/>
        <v>0</v>
      </c>
      <c r="P5064" s="35">
        <f>VLOOKUP(E5064,'参数设置&amp;汇总'!O:X,10,0)</f>
        <v>1.2468322351748606E-2</v>
      </c>
      <c r="Q5064" s="37">
        <f t="shared" si="477"/>
        <v>0.48626457171819565</v>
      </c>
      <c r="R5064">
        <v>0.85</v>
      </c>
      <c r="S5064" s="38">
        <f t="shared" si="478"/>
        <v>0.572075966727289</v>
      </c>
      <c r="T5064" s="9">
        <f t="shared" si="479"/>
        <v>0.24770889359291615</v>
      </c>
      <c r="U5064" s="1"/>
      <c r="V5064" s="11"/>
    </row>
    <row r="5065" spans="2:22" ht="18">
      <c r="B5065" t="s">
        <v>557</v>
      </c>
      <c r="C5065" t="s">
        <v>18</v>
      </c>
      <c r="D5065" t="str">
        <f>VLOOKUP(G5065,Sheet1!J:K,2,0)</f>
        <v>C</v>
      </c>
      <c r="E5065" t="str">
        <f t="shared" si="474"/>
        <v>C摄影</v>
      </c>
      <c r="F5065" t="str">
        <f>VLOOKUP(G5065,Sheet1!J:L,3,0)</f>
        <v>贵州省</v>
      </c>
      <c r="G5065" t="s">
        <v>375</v>
      </c>
      <c r="H5065" s="2" t="str">
        <f>VLOOKUP(G5065,Sheet1!J:O,6,0)</f>
        <v>华北大区</v>
      </c>
      <c r="I5065">
        <v>699</v>
      </c>
      <c r="J5065">
        <v>2</v>
      </c>
      <c r="K5065" s="8">
        <f>VLOOKUP(C5065,'渗透率、续签率'!B:C,2,0)</f>
        <v>0.40500000000000003</v>
      </c>
      <c r="L5065" s="6">
        <f t="shared" si="475"/>
        <v>2.8612303290414878E-3</v>
      </c>
      <c r="M5065">
        <v>122</v>
      </c>
      <c r="N5065">
        <v>2</v>
      </c>
      <c r="O5065" s="24">
        <f t="shared" si="476"/>
        <v>1.6393442622950821E-2</v>
      </c>
      <c r="P5065" s="35">
        <f>VLOOKUP(E5065,'参数设置&amp;汇总'!O:X,10,0)</f>
        <v>1.2468322351748606E-2</v>
      </c>
      <c r="Q5065" s="37">
        <f t="shared" si="477"/>
        <v>2</v>
      </c>
      <c r="R5065">
        <v>0.85</v>
      </c>
      <c r="S5065" s="38">
        <f t="shared" si="478"/>
        <v>1.4</v>
      </c>
      <c r="T5065" s="9">
        <f t="shared" si="479"/>
        <v>0.60619999999999996</v>
      </c>
      <c r="V5065" s="11"/>
    </row>
    <row r="5066" spans="2:22" ht="18">
      <c r="B5066" t="s">
        <v>557</v>
      </c>
      <c r="C5066" t="s">
        <v>18</v>
      </c>
      <c r="D5066" t="str">
        <f>VLOOKUP(G5066,Sheet1!J:K,2,0)</f>
        <v>C</v>
      </c>
      <c r="E5066" t="str">
        <f t="shared" si="474"/>
        <v>C摄影</v>
      </c>
      <c r="F5066" t="str">
        <f>VLOOKUP(G5066,Sheet1!J:L,3,0)</f>
        <v>广西壮族自治区</v>
      </c>
      <c r="G5066" t="s">
        <v>376</v>
      </c>
      <c r="H5066" s="2" t="str">
        <f>VLOOKUP(G5066,Sheet1!J:O,6,0)</f>
        <v>华南大区</v>
      </c>
      <c r="I5066">
        <v>82</v>
      </c>
      <c r="J5066">
        <v>0</v>
      </c>
      <c r="K5066" s="8">
        <f>VLOOKUP(C5066,'渗透率、续签率'!B:C,2,0)</f>
        <v>0.40500000000000003</v>
      </c>
      <c r="L5066" s="6">
        <f t="shared" si="475"/>
        <v>0</v>
      </c>
      <c r="M5066">
        <v>14</v>
      </c>
      <c r="N5066">
        <v>0</v>
      </c>
      <c r="O5066" s="24">
        <f t="shared" si="476"/>
        <v>0</v>
      </c>
      <c r="P5066" s="35">
        <f>VLOOKUP(E5066,'参数设置&amp;汇总'!O:X,10,0)</f>
        <v>1.2468322351748606E-2</v>
      </c>
      <c r="Q5066" s="37">
        <f t="shared" si="477"/>
        <v>0.17455651292448049</v>
      </c>
      <c r="R5066">
        <v>0.85</v>
      </c>
      <c r="S5066" s="38">
        <f t="shared" si="478"/>
        <v>0.20536060344056528</v>
      </c>
      <c r="T5066" s="9">
        <f t="shared" si="479"/>
        <v>8.8921141289764763E-2</v>
      </c>
      <c r="V5066" s="11"/>
    </row>
    <row r="5067" spans="2:22" ht="18">
      <c r="B5067" t="s">
        <v>557</v>
      </c>
      <c r="C5067" t="s">
        <v>18</v>
      </c>
      <c r="D5067" t="str">
        <f>VLOOKUP(G5067,Sheet1!J:K,2,0)</f>
        <v>C</v>
      </c>
      <c r="E5067" t="str">
        <f t="shared" si="474"/>
        <v>C摄影</v>
      </c>
      <c r="F5067" t="str">
        <f>VLOOKUP(G5067,Sheet1!J:L,3,0)</f>
        <v>四川省</v>
      </c>
      <c r="G5067" t="s">
        <v>377</v>
      </c>
      <c r="H5067" s="2" t="str">
        <f>VLOOKUP(G5067,Sheet1!J:O,6,0)</f>
        <v>华北大区</v>
      </c>
      <c r="I5067">
        <v>68</v>
      </c>
      <c r="J5067">
        <v>0</v>
      </c>
      <c r="K5067" s="8">
        <f>VLOOKUP(C5067,'渗透率、续签率'!B:C,2,0)</f>
        <v>0.40500000000000003</v>
      </c>
      <c r="L5067" s="6">
        <f t="shared" si="475"/>
        <v>0</v>
      </c>
      <c r="M5067">
        <v>14</v>
      </c>
      <c r="N5067">
        <v>0</v>
      </c>
      <c r="O5067" s="24">
        <f t="shared" si="476"/>
        <v>0</v>
      </c>
      <c r="P5067" s="35">
        <f>VLOOKUP(E5067,'参数设置&amp;汇总'!O:X,10,0)</f>
        <v>1.2468322351748606E-2</v>
      </c>
      <c r="Q5067" s="37">
        <f t="shared" si="477"/>
        <v>0.17455651292448049</v>
      </c>
      <c r="R5067">
        <v>0.85</v>
      </c>
      <c r="S5067" s="38">
        <f t="shared" si="478"/>
        <v>0.20536060344056528</v>
      </c>
      <c r="T5067" s="9">
        <f t="shared" si="479"/>
        <v>8.8921141289764763E-2</v>
      </c>
      <c r="V5067" s="11"/>
    </row>
    <row r="5068" spans="2:22" ht="18">
      <c r="B5068" t="s">
        <v>557</v>
      </c>
      <c r="C5068" t="s">
        <v>18</v>
      </c>
      <c r="D5068" t="str">
        <f>VLOOKUP(G5068,Sheet1!J:K,2,0)</f>
        <v>C</v>
      </c>
      <c r="E5068" t="str">
        <f t="shared" si="474"/>
        <v>C摄影</v>
      </c>
      <c r="F5068" t="str">
        <f>VLOOKUP(G5068,Sheet1!J:L,3,0)</f>
        <v>江西省</v>
      </c>
      <c r="G5068" t="s">
        <v>378</v>
      </c>
      <c r="H5068" s="2" t="str">
        <f>VLOOKUP(G5068,Sheet1!J:O,6,0)</f>
        <v>华南大区</v>
      </c>
      <c r="I5068">
        <v>568</v>
      </c>
      <c r="J5068">
        <v>1</v>
      </c>
      <c r="K5068" s="8">
        <f>VLOOKUP(C5068,'渗透率、续签率'!B:C,2,0)</f>
        <v>0.40500000000000003</v>
      </c>
      <c r="L5068" s="6">
        <f t="shared" si="475"/>
        <v>1.7605633802816902E-3</v>
      </c>
      <c r="M5068">
        <v>133</v>
      </c>
      <c r="N5068">
        <v>1</v>
      </c>
      <c r="O5068" s="24">
        <f t="shared" si="476"/>
        <v>7.5187969924812026E-3</v>
      </c>
      <c r="P5068" s="35">
        <f>VLOOKUP(E5068,'参数设置&amp;汇总'!O:X,10,0)</f>
        <v>1.2468322351748606E-2</v>
      </c>
      <c r="Q5068" s="37">
        <f t="shared" si="477"/>
        <v>1.6582868727825646</v>
      </c>
      <c r="R5068">
        <v>0.85</v>
      </c>
      <c r="S5068" s="38">
        <f t="shared" si="478"/>
        <v>1.474455144450076</v>
      </c>
      <c r="T5068" s="9">
        <f t="shared" si="479"/>
        <v>0.63843907754688289</v>
      </c>
      <c r="V5068" s="11"/>
    </row>
    <row r="5069" spans="2:22" ht="18">
      <c r="B5069" t="s">
        <v>557</v>
      </c>
      <c r="C5069" t="s">
        <v>18</v>
      </c>
      <c r="D5069" t="str">
        <f>VLOOKUP(G5069,Sheet1!J:K,2,0)</f>
        <v>C</v>
      </c>
      <c r="E5069" t="str">
        <f t="shared" si="474"/>
        <v>C摄影</v>
      </c>
      <c r="F5069" t="str">
        <f>VLOOKUP(G5069,Sheet1!J:L,3,0)</f>
        <v>内蒙古自治区</v>
      </c>
      <c r="G5069" t="s">
        <v>379</v>
      </c>
      <c r="H5069" s="2" t="str">
        <f>VLOOKUP(G5069,Sheet1!J:O,6,0)</f>
        <v>华北大区</v>
      </c>
      <c r="I5069">
        <v>276</v>
      </c>
      <c r="J5069">
        <v>1</v>
      </c>
      <c r="K5069" s="8">
        <f>VLOOKUP(C5069,'渗透率、续签率'!B:C,2,0)</f>
        <v>0.40500000000000003</v>
      </c>
      <c r="L5069" s="6">
        <f t="shared" si="475"/>
        <v>3.6231884057971015E-3</v>
      </c>
      <c r="M5069">
        <v>59</v>
      </c>
      <c r="N5069">
        <v>1</v>
      </c>
      <c r="O5069" s="24">
        <f t="shared" si="476"/>
        <v>1.6949152542372881E-2</v>
      </c>
      <c r="P5069" s="35">
        <f>VLOOKUP(E5069,'参数设置&amp;汇总'!O:X,10,0)</f>
        <v>1.2468322351748606E-2</v>
      </c>
      <c r="Q5069" s="37">
        <f t="shared" si="477"/>
        <v>1</v>
      </c>
      <c r="R5069">
        <v>0.85</v>
      </c>
      <c r="S5069" s="38">
        <f t="shared" si="478"/>
        <v>0.7</v>
      </c>
      <c r="T5069" s="9">
        <f t="shared" si="479"/>
        <v>0.30309999999999998</v>
      </c>
      <c r="V5069" s="11"/>
    </row>
    <row r="5070" spans="2:22" ht="18">
      <c r="B5070" t="s">
        <v>557</v>
      </c>
      <c r="C5070" t="s">
        <v>18</v>
      </c>
      <c r="D5070" t="str">
        <f>VLOOKUP(G5070,Sheet1!J:K,2,0)</f>
        <v>C</v>
      </c>
      <c r="E5070" t="str">
        <f t="shared" si="474"/>
        <v>C摄影</v>
      </c>
      <c r="F5070" t="str">
        <f>VLOOKUP(G5070,Sheet1!J:L,3,0)</f>
        <v>吉林省</v>
      </c>
      <c r="G5070" t="s">
        <v>380</v>
      </c>
      <c r="H5070" s="2" t="str">
        <f>VLOOKUP(G5070,Sheet1!J:O,6,0)</f>
        <v>华北大区</v>
      </c>
      <c r="I5070">
        <v>63</v>
      </c>
      <c r="J5070">
        <v>0</v>
      </c>
      <c r="K5070" s="8">
        <f>VLOOKUP(C5070,'渗透率、续签率'!B:C,2,0)</f>
        <v>0.40500000000000003</v>
      </c>
      <c r="L5070" s="6">
        <f t="shared" si="475"/>
        <v>0</v>
      </c>
      <c r="M5070">
        <v>3</v>
      </c>
      <c r="N5070">
        <v>0</v>
      </c>
      <c r="O5070" s="24">
        <f t="shared" si="476"/>
        <v>0</v>
      </c>
      <c r="P5070" s="35">
        <f>VLOOKUP(E5070,'参数设置&amp;汇总'!O:X,10,0)</f>
        <v>1.2468322351748606E-2</v>
      </c>
      <c r="Q5070" s="37">
        <f t="shared" si="477"/>
        <v>3.7404967055245819E-2</v>
      </c>
      <c r="R5070">
        <v>0.85</v>
      </c>
      <c r="S5070" s="38">
        <f t="shared" si="478"/>
        <v>4.4005843594406846E-2</v>
      </c>
      <c r="T5070" s="9">
        <f t="shared" si="479"/>
        <v>1.9054530276378163E-2</v>
      </c>
      <c r="V5070" s="11"/>
    </row>
    <row r="5071" spans="2:22" ht="18">
      <c r="B5071" t="s">
        <v>557</v>
      </c>
      <c r="C5071" t="s">
        <v>18</v>
      </c>
      <c r="D5071" t="str">
        <f>VLOOKUP(G5071,Sheet1!J:K,2,0)</f>
        <v>C</v>
      </c>
      <c r="E5071" t="str">
        <f t="shared" si="474"/>
        <v>C摄影</v>
      </c>
      <c r="F5071" t="str">
        <f>VLOOKUP(G5071,Sheet1!J:L,3,0)</f>
        <v>辽宁省</v>
      </c>
      <c r="G5071" t="s">
        <v>381</v>
      </c>
      <c r="H5071" s="2" t="str">
        <f>VLOOKUP(G5071,Sheet1!J:O,6,0)</f>
        <v>华北大区</v>
      </c>
      <c r="I5071">
        <v>100</v>
      </c>
      <c r="J5071">
        <v>0</v>
      </c>
      <c r="K5071" s="8">
        <f>VLOOKUP(C5071,'渗透率、续签率'!B:C,2,0)</f>
        <v>0.40500000000000003</v>
      </c>
      <c r="L5071" s="6">
        <f t="shared" si="475"/>
        <v>0</v>
      </c>
      <c r="M5071">
        <v>21</v>
      </c>
      <c r="N5071">
        <v>0</v>
      </c>
      <c r="O5071" s="24">
        <f t="shared" si="476"/>
        <v>0</v>
      </c>
      <c r="P5071" s="35">
        <f>VLOOKUP(E5071,'参数设置&amp;汇总'!O:X,10,0)</f>
        <v>1.2468322351748606E-2</v>
      </c>
      <c r="Q5071" s="37">
        <f t="shared" si="477"/>
        <v>0.26183476938672073</v>
      </c>
      <c r="R5071">
        <v>0.85</v>
      </c>
      <c r="S5071" s="38">
        <f t="shared" si="478"/>
        <v>0.30804090516084792</v>
      </c>
      <c r="T5071" s="9">
        <f t="shared" si="479"/>
        <v>0.13338171193464715</v>
      </c>
      <c r="U5071" s="1"/>
    </row>
    <row r="5072" spans="2:22" ht="18">
      <c r="B5072" t="s">
        <v>557</v>
      </c>
      <c r="C5072" t="s">
        <v>18</v>
      </c>
      <c r="D5072" t="str">
        <f>VLOOKUP(G5072,Sheet1!J:K,2,0)</f>
        <v>C</v>
      </c>
      <c r="E5072" t="str">
        <f t="shared" si="474"/>
        <v>C摄影</v>
      </c>
      <c r="F5072" t="str">
        <f>VLOOKUP(G5072,Sheet1!J:L,3,0)</f>
        <v>四川省</v>
      </c>
      <c r="G5072" t="s">
        <v>382</v>
      </c>
      <c r="H5072" s="2" t="str">
        <f>VLOOKUP(G5072,Sheet1!J:O,6,0)</f>
        <v>华北大区</v>
      </c>
      <c r="I5072">
        <v>133</v>
      </c>
      <c r="J5072">
        <v>1</v>
      </c>
      <c r="K5072" s="8">
        <f>VLOOKUP(C5072,'渗透率、续签率'!B:C,2,0)</f>
        <v>0.40500000000000003</v>
      </c>
      <c r="L5072" s="6">
        <f t="shared" si="475"/>
        <v>7.5187969924812026E-3</v>
      </c>
      <c r="M5072">
        <v>30</v>
      </c>
      <c r="N5072">
        <v>1</v>
      </c>
      <c r="O5072" s="24">
        <f t="shared" si="476"/>
        <v>3.3333333333333333E-2</v>
      </c>
      <c r="P5072" s="35">
        <f>VLOOKUP(E5072,'参数设置&amp;汇总'!O:X,10,0)</f>
        <v>1.2468322351748606E-2</v>
      </c>
      <c r="Q5072" s="37">
        <f t="shared" si="477"/>
        <v>1</v>
      </c>
      <c r="R5072">
        <v>0.85</v>
      </c>
      <c r="S5072" s="38">
        <f t="shared" si="478"/>
        <v>0.7</v>
      </c>
      <c r="T5072" s="9">
        <f t="shared" si="479"/>
        <v>0.30309999999999998</v>
      </c>
      <c r="V5072" s="11"/>
    </row>
    <row r="5073" spans="2:22" ht="18">
      <c r="B5073" t="s">
        <v>557</v>
      </c>
      <c r="C5073" t="s">
        <v>18</v>
      </c>
      <c r="D5073" t="str">
        <f>VLOOKUP(G5073,Sheet1!J:K,2,0)</f>
        <v>C</v>
      </c>
      <c r="E5073" t="str">
        <f t="shared" si="474"/>
        <v>C摄影</v>
      </c>
      <c r="F5073" t="str">
        <f>VLOOKUP(G5073,Sheet1!J:L,3,0)</f>
        <v>山西省</v>
      </c>
      <c r="G5073" t="s">
        <v>383</v>
      </c>
      <c r="H5073" s="2" t="str">
        <f>VLOOKUP(G5073,Sheet1!J:O,6,0)</f>
        <v>华北大区</v>
      </c>
      <c r="I5073">
        <v>397</v>
      </c>
      <c r="J5073">
        <v>0</v>
      </c>
      <c r="K5073" s="8">
        <f>VLOOKUP(C5073,'渗透率、续签率'!B:C,2,0)</f>
        <v>0.40500000000000003</v>
      </c>
      <c r="L5073" s="6">
        <f t="shared" si="475"/>
        <v>0</v>
      </c>
      <c r="M5073">
        <v>45</v>
      </c>
      <c r="N5073">
        <v>0</v>
      </c>
      <c r="O5073" s="24">
        <f t="shared" si="476"/>
        <v>0</v>
      </c>
      <c r="P5073" s="35">
        <f>VLOOKUP(E5073,'参数设置&amp;汇总'!O:X,10,0)</f>
        <v>1.2468322351748606E-2</v>
      </c>
      <c r="Q5073" s="37">
        <f t="shared" si="477"/>
        <v>0.56107450582868723</v>
      </c>
      <c r="R5073">
        <v>0.85</v>
      </c>
      <c r="S5073" s="38">
        <f t="shared" si="478"/>
        <v>0.66008765391610269</v>
      </c>
      <c r="T5073" s="9">
        <f t="shared" si="479"/>
        <v>0.28581795414567246</v>
      </c>
      <c r="U5073" s="1"/>
      <c r="V5073" s="11"/>
    </row>
    <row r="5074" spans="2:22" ht="18">
      <c r="B5074" t="s">
        <v>557</v>
      </c>
      <c r="C5074" t="s">
        <v>18</v>
      </c>
      <c r="D5074" t="str">
        <f>VLOOKUP(G5074,Sheet1!J:K,2,0)</f>
        <v>C</v>
      </c>
      <c r="E5074" t="str">
        <f t="shared" si="474"/>
        <v>C摄影</v>
      </c>
      <c r="F5074" t="str">
        <f>VLOOKUP(G5074,Sheet1!J:L,3,0)</f>
        <v>江苏省</v>
      </c>
      <c r="G5074" t="s">
        <v>384</v>
      </c>
      <c r="H5074" s="2" t="str">
        <f>VLOOKUP(G5074,Sheet1!J:O,6,0)</f>
        <v>华北大区</v>
      </c>
      <c r="I5074">
        <v>385</v>
      </c>
      <c r="J5074">
        <v>0</v>
      </c>
      <c r="K5074" s="8">
        <f>VLOOKUP(C5074,'渗透率、续签率'!B:C,2,0)</f>
        <v>0.40500000000000003</v>
      </c>
      <c r="L5074" s="6">
        <f t="shared" si="475"/>
        <v>0</v>
      </c>
      <c r="M5074">
        <v>53</v>
      </c>
      <c r="N5074">
        <v>0</v>
      </c>
      <c r="O5074" s="24">
        <f t="shared" si="476"/>
        <v>0</v>
      </c>
      <c r="P5074" s="35">
        <f>VLOOKUP(E5074,'参数设置&amp;汇总'!O:X,10,0)</f>
        <v>1.2468322351748606E-2</v>
      </c>
      <c r="Q5074" s="37">
        <f t="shared" si="477"/>
        <v>0.66082108464267608</v>
      </c>
      <c r="R5074">
        <v>0.85</v>
      </c>
      <c r="S5074" s="38">
        <f t="shared" si="478"/>
        <v>0.77743657016785428</v>
      </c>
      <c r="T5074" s="9">
        <f t="shared" si="479"/>
        <v>0.3366300348826809</v>
      </c>
      <c r="U5074" s="1"/>
      <c r="V5074" s="11"/>
    </row>
    <row r="5075" spans="2:22" ht="18">
      <c r="B5075" t="s">
        <v>557</v>
      </c>
      <c r="C5075" t="s">
        <v>18</v>
      </c>
      <c r="D5075" t="str">
        <f>VLOOKUP(G5075,Sheet1!J:K,2,0)</f>
        <v>C</v>
      </c>
      <c r="E5075" t="str">
        <f t="shared" si="474"/>
        <v>C摄影</v>
      </c>
      <c r="F5075" t="str">
        <f>VLOOKUP(G5075,Sheet1!J:L,3,0)</f>
        <v>云南省</v>
      </c>
      <c r="G5075" t="s">
        <v>385</v>
      </c>
      <c r="H5075" s="2" t="str">
        <f>VLOOKUP(G5075,Sheet1!J:O,6,0)</f>
        <v>华南大区</v>
      </c>
      <c r="I5075">
        <v>318</v>
      </c>
      <c r="J5075">
        <v>1</v>
      </c>
      <c r="K5075" s="8">
        <f>VLOOKUP(C5075,'渗透率、续签率'!B:C,2,0)</f>
        <v>0.40500000000000003</v>
      </c>
      <c r="L5075" s="6">
        <f t="shared" si="475"/>
        <v>3.1446540880503146E-3</v>
      </c>
      <c r="M5075">
        <v>4</v>
      </c>
      <c r="N5075">
        <v>0</v>
      </c>
      <c r="O5075" s="24">
        <f t="shared" si="476"/>
        <v>0</v>
      </c>
      <c r="P5075" s="35">
        <f>VLOOKUP(E5075,'参数设置&amp;汇总'!O:X,10,0)</f>
        <v>1.2468322351748606E-2</v>
      </c>
      <c r="Q5075" s="37">
        <f t="shared" si="477"/>
        <v>4.9873289406994425E-2</v>
      </c>
      <c r="R5075">
        <v>0.85</v>
      </c>
      <c r="S5075" s="38">
        <f t="shared" si="478"/>
        <v>5.8674458125875795E-2</v>
      </c>
      <c r="T5075" s="9">
        <f t="shared" si="479"/>
        <v>2.5406040368504218E-2</v>
      </c>
      <c r="V5075" s="11"/>
    </row>
    <row r="5076" spans="2:22" ht="18">
      <c r="B5076" t="s">
        <v>557</v>
      </c>
      <c r="C5076" t="s">
        <v>18</v>
      </c>
      <c r="D5076" t="str">
        <f>VLOOKUP(G5076,Sheet1!J:K,2,0)</f>
        <v>C</v>
      </c>
      <c r="E5076" t="str">
        <f t="shared" si="474"/>
        <v>C摄影</v>
      </c>
      <c r="F5076" t="str">
        <f>VLOOKUP(G5076,Sheet1!J:L,3,0)</f>
        <v>吉林省</v>
      </c>
      <c r="G5076" t="s">
        <v>386</v>
      </c>
      <c r="H5076" s="2" t="str">
        <f>VLOOKUP(G5076,Sheet1!J:O,6,0)</f>
        <v>华北大区</v>
      </c>
      <c r="I5076">
        <v>88</v>
      </c>
      <c r="J5076">
        <v>0</v>
      </c>
      <c r="K5076" s="8">
        <f>VLOOKUP(C5076,'渗透率、续签率'!B:C,2,0)</f>
        <v>0.40500000000000003</v>
      </c>
      <c r="L5076" s="6">
        <f t="shared" si="475"/>
        <v>0</v>
      </c>
      <c r="M5076">
        <v>11</v>
      </c>
      <c r="N5076">
        <v>0</v>
      </c>
      <c r="O5076" s="24">
        <f t="shared" si="476"/>
        <v>0</v>
      </c>
      <c r="P5076" s="35">
        <f>VLOOKUP(E5076,'参数设置&amp;汇总'!O:X,10,0)</f>
        <v>1.2468322351748606E-2</v>
      </c>
      <c r="Q5076" s="37">
        <f t="shared" si="477"/>
        <v>0.13715154586923467</v>
      </c>
      <c r="R5076">
        <v>0.85</v>
      </c>
      <c r="S5076" s="38">
        <f t="shared" si="478"/>
        <v>0.16135475984615844</v>
      </c>
      <c r="T5076" s="9">
        <f t="shared" si="479"/>
        <v>6.9866611013386606E-2</v>
      </c>
      <c r="V5076" s="11"/>
    </row>
    <row r="5077" spans="2:22" ht="18">
      <c r="B5077" t="s">
        <v>557</v>
      </c>
      <c r="C5077" t="s">
        <v>18</v>
      </c>
      <c r="D5077" t="str">
        <f>VLOOKUP(G5077,Sheet1!J:K,2,0)</f>
        <v>C</v>
      </c>
      <c r="E5077" t="str">
        <f t="shared" si="474"/>
        <v>C摄影</v>
      </c>
      <c r="F5077" t="str">
        <f>VLOOKUP(G5077,Sheet1!J:L,3,0)</f>
        <v>内蒙古自治区</v>
      </c>
      <c r="G5077" t="s">
        <v>387</v>
      </c>
      <c r="H5077" s="2" t="str">
        <f>VLOOKUP(G5077,Sheet1!J:O,6,0)</f>
        <v>华北大区</v>
      </c>
      <c r="I5077">
        <v>180</v>
      </c>
      <c r="J5077">
        <v>0</v>
      </c>
      <c r="K5077" s="8">
        <f>VLOOKUP(C5077,'渗透率、续签率'!B:C,2,0)</f>
        <v>0.40500000000000003</v>
      </c>
      <c r="L5077" s="6">
        <f t="shared" si="475"/>
        <v>0</v>
      </c>
      <c r="M5077">
        <v>41</v>
      </c>
      <c r="N5077">
        <v>0</v>
      </c>
      <c r="O5077" s="24">
        <f t="shared" si="476"/>
        <v>0</v>
      </c>
      <c r="P5077" s="35">
        <f>VLOOKUP(E5077,'参数设置&amp;汇总'!O:X,10,0)</f>
        <v>1.2468322351748606E-2</v>
      </c>
      <c r="Q5077" s="37">
        <f t="shared" si="477"/>
        <v>0.51120121642169281</v>
      </c>
      <c r="R5077">
        <v>0.85</v>
      </c>
      <c r="S5077" s="38">
        <f t="shared" si="478"/>
        <v>0.6014131957902269</v>
      </c>
      <c r="T5077" s="9">
        <f t="shared" si="479"/>
        <v>0.26041191377716827</v>
      </c>
      <c r="V5077" s="11"/>
    </row>
    <row r="5078" spans="2:22" ht="18">
      <c r="B5078" t="s">
        <v>557</v>
      </c>
      <c r="C5078" t="s">
        <v>18</v>
      </c>
      <c r="D5078" t="str">
        <f>VLOOKUP(G5078,Sheet1!J:K,2,0)</f>
        <v>C</v>
      </c>
      <c r="E5078" t="str">
        <f t="shared" si="474"/>
        <v>C摄影</v>
      </c>
      <c r="F5078" t="str">
        <f>VLOOKUP(G5078,Sheet1!J:L,3,0)</f>
        <v>四川省</v>
      </c>
      <c r="G5078" t="s">
        <v>388</v>
      </c>
      <c r="H5078" s="2" t="str">
        <f>VLOOKUP(G5078,Sheet1!J:O,6,0)</f>
        <v>华北大区</v>
      </c>
      <c r="I5078">
        <v>99</v>
      </c>
      <c r="J5078">
        <v>1</v>
      </c>
      <c r="K5078" s="8">
        <f>VLOOKUP(C5078,'渗透率、续签率'!B:C,2,0)</f>
        <v>0.40500000000000003</v>
      </c>
      <c r="L5078" s="6">
        <f t="shared" si="475"/>
        <v>1.0101010101010102E-2</v>
      </c>
      <c r="M5078">
        <v>32</v>
      </c>
      <c r="N5078">
        <v>1</v>
      </c>
      <c r="O5078" s="24">
        <f t="shared" si="476"/>
        <v>3.125E-2</v>
      </c>
      <c r="P5078" s="35">
        <f>VLOOKUP(E5078,'参数设置&amp;汇总'!O:X,10,0)</f>
        <v>1.2468322351748606E-2</v>
      </c>
      <c r="Q5078" s="37">
        <f t="shared" si="477"/>
        <v>1</v>
      </c>
      <c r="R5078">
        <v>0.85</v>
      </c>
      <c r="S5078" s="38">
        <f t="shared" si="478"/>
        <v>0.7</v>
      </c>
      <c r="T5078" s="9">
        <f t="shared" si="479"/>
        <v>0.30309999999999998</v>
      </c>
      <c r="V5078" s="11"/>
    </row>
    <row r="5079" spans="2:22" ht="18">
      <c r="B5079" t="s">
        <v>557</v>
      </c>
      <c r="C5079" t="s">
        <v>18</v>
      </c>
      <c r="D5079" t="str">
        <f>VLOOKUP(G5079,Sheet1!J:K,2,0)</f>
        <v>C</v>
      </c>
      <c r="E5079" t="str">
        <f t="shared" si="474"/>
        <v>C摄影</v>
      </c>
      <c r="F5079" t="str">
        <f>VLOOKUP(G5079,Sheet1!J:L,3,0)</f>
        <v>贵州省</v>
      </c>
      <c r="G5079" t="s">
        <v>389</v>
      </c>
      <c r="H5079" s="2" t="str">
        <f>VLOOKUP(G5079,Sheet1!J:O,6,0)</f>
        <v>华北大区</v>
      </c>
      <c r="I5079">
        <v>421</v>
      </c>
      <c r="J5079">
        <v>0</v>
      </c>
      <c r="K5079" s="8">
        <f>VLOOKUP(C5079,'渗透率、续签率'!B:C,2,0)</f>
        <v>0.40500000000000003</v>
      </c>
      <c r="L5079" s="6">
        <f t="shared" si="475"/>
        <v>0</v>
      </c>
      <c r="M5079">
        <v>26</v>
      </c>
      <c r="N5079">
        <v>0</v>
      </c>
      <c r="O5079" s="24">
        <f t="shared" si="476"/>
        <v>0</v>
      </c>
      <c r="P5079" s="35">
        <f>VLOOKUP(E5079,'参数设置&amp;汇总'!O:X,10,0)</f>
        <v>1.2468322351748606E-2</v>
      </c>
      <c r="Q5079" s="37">
        <f t="shared" si="477"/>
        <v>0.32417638114546377</v>
      </c>
      <c r="R5079">
        <v>0.85</v>
      </c>
      <c r="S5079" s="38">
        <f t="shared" si="478"/>
        <v>0.38138397781819267</v>
      </c>
      <c r="T5079" s="9">
        <f t="shared" si="479"/>
        <v>0.16513926239527743</v>
      </c>
      <c r="V5079" s="11"/>
    </row>
    <row r="5080" spans="2:22" ht="18">
      <c r="B5080" t="s">
        <v>557</v>
      </c>
      <c r="C5080" t="s">
        <v>18</v>
      </c>
      <c r="D5080" t="str">
        <f>VLOOKUP(G5080,Sheet1!J:K,2,0)</f>
        <v>C</v>
      </c>
      <c r="E5080" t="str">
        <f t="shared" si="474"/>
        <v>C摄影</v>
      </c>
      <c r="F5080" t="str">
        <f>VLOOKUP(G5080,Sheet1!J:L,3,0)</f>
        <v>河北省</v>
      </c>
      <c r="G5080" t="s">
        <v>390</v>
      </c>
      <c r="H5080" s="2" t="str">
        <f>VLOOKUP(G5080,Sheet1!J:O,6,0)</f>
        <v>华北大区</v>
      </c>
      <c r="I5080">
        <v>448</v>
      </c>
      <c r="J5080">
        <v>2</v>
      </c>
      <c r="K5080" s="8">
        <f>VLOOKUP(C5080,'渗透率、续签率'!B:C,2,0)</f>
        <v>0.40500000000000003</v>
      </c>
      <c r="L5080" s="6">
        <f t="shared" si="475"/>
        <v>4.464285714285714E-3</v>
      </c>
      <c r="M5080">
        <v>78</v>
      </c>
      <c r="N5080">
        <v>2</v>
      </c>
      <c r="O5080" s="24">
        <f t="shared" si="476"/>
        <v>2.564102564102564E-2</v>
      </c>
      <c r="P5080" s="35">
        <f>VLOOKUP(E5080,'参数设置&amp;汇总'!O:X,10,0)</f>
        <v>1.2468322351748606E-2</v>
      </c>
      <c r="Q5080" s="37">
        <f t="shared" si="477"/>
        <v>2</v>
      </c>
      <c r="R5080">
        <v>0.85</v>
      </c>
      <c r="S5080" s="38">
        <f t="shared" si="478"/>
        <v>1.4</v>
      </c>
      <c r="T5080" s="9">
        <f t="shared" si="479"/>
        <v>0.60619999999999996</v>
      </c>
      <c r="V5080" s="11"/>
    </row>
    <row r="5081" spans="2:22" ht="18">
      <c r="B5081" t="s">
        <v>557</v>
      </c>
      <c r="C5081" t="s">
        <v>18</v>
      </c>
      <c r="D5081" t="str">
        <f>VLOOKUP(G5081,Sheet1!J:K,2,0)</f>
        <v>C</v>
      </c>
      <c r="E5081" t="str">
        <f t="shared" si="474"/>
        <v>C摄影</v>
      </c>
      <c r="F5081" t="str">
        <f>VLOOKUP(G5081,Sheet1!J:L,3,0)</f>
        <v>西藏自治区</v>
      </c>
      <c r="G5081" t="s">
        <v>391</v>
      </c>
      <c r="H5081" s="2">
        <f>VLOOKUP(G5081,Sheet1!J:O,6,0)</f>
        <v>0</v>
      </c>
      <c r="I5081">
        <v>7</v>
      </c>
      <c r="J5081">
        <v>0</v>
      </c>
      <c r="K5081" s="8">
        <f>VLOOKUP(C5081,'渗透率、续签率'!B:C,2,0)</f>
        <v>0.40500000000000003</v>
      </c>
      <c r="L5081" s="6">
        <f t="shared" si="475"/>
        <v>0</v>
      </c>
      <c r="M5081">
        <v>0</v>
      </c>
      <c r="N5081">
        <v>0</v>
      </c>
      <c r="O5081" s="24" t="e">
        <f t="shared" si="476"/>
        <v>#DIV/0!</v>
      </c>
      <c r="P5081" s="35">
        <f>VLOOKUP(E5081,'参数设置&amp;汇总'!O:X,10,0)</f>
        <v>1.2468322351748606E-2</v>
      </c>
      <c r="Q5081" s="37">
        <f t="shared" si="477"/>
        <v>0</v>
      </c>
      <c r="R5081">
        <v>0.85</v>
      </c>
      <c r="S5081" s="38">
        <f t="shared" si="478"/>
        <v>0</v>
      </c>
      <c r="T5081" s="9">
        <f t="shared" si="479"/>
        <v>0</v>
      </c>
      <c r="V5081" s="11"/>
    </row>
    <row r="5082" spans="2:22" ht="18">
      <c r="B5082" t="s">
        <v>557</v>
      </c>
      <c r="C5082" t="s">
        <v>18</v>
      </c>
      <c r="D5082" t="str">
        <f>VLOOKUP(G5082,Sheet1!J:K,2,0)</f>
        <v>C</v>
      </c>
      <c r="E5082" t="str">
        <f t="shared" si="474"/>
        <v>C摄影</v>
      </c>
      <c r="F5082" t="str">
        <f>VLOOKUP(G5082,Sheet1!J:L,3,0)</f>
        <v>河北省</v>
      </c>
      <c r="G5082" t="s">
        <v>392</v>
      </c>
      <c r="H5082" s="2" t="str">
        <f>VLOOKUP(G5082,Sheet1!J:O,6,0)</f>
        <v>华北大区</v>
      </c>
      <c r="I5082">
        <v>611</v>
      </c>
      <c r="J5082">
        <v>1</v>
      </c>
      <c r="K5082" s="8">
        <f>VLOOKUP(C5082,'渗透率、续签率'!B:C,2,0)</f>
        <v>0.40500000000000003</v>
      </c>
      <c r="L5082" s="6">
        <f t="shared" si="475"/>
        <v>1.6366612111292963E-3</v>
      </c>
      <c r="M5082">
        <v>78</v>
      </c>
      <c r="N5082">
        <v>1</v>
      </c>
      <c r="O5082" s="24">
        <f t="shared" si="476"/>
        <v>1.282051282051282E-2</v>
      </c>
      <c r="P5082" s="35">
        <f>VLOOKUP(E5082,'参数设置&amp;汇总'!O:X,10,0)</f>
        <v>1.2468322351748606E-2</v>
      </c>
      <c r="Q5082" s="37">
        <f t="shared" si="477"/>
        <v>1</v>
      </c>
      <c r="R5082">
        <v>0.85</v>
      </c>
      <c r="S5082" s="38">
        <f t="shared" si="478"/>
        <v>0.7</v>
      </c>
      <c r="T5082" s="9">
        <f t="shared" si="479"/>
        <v>0.30309999999999998</v>
      </c>
      <c r="V5082" s="11"/>
    </row>
    <row r="5083" spans="2:22" ht="18">
      <c r="B5083" t="s">
        <v>557</v>
      </c>
      <c r="C5083" t="s">
        <v>18</v>
      </c>
      <c r="D5083" t="str">
        <f>VLOOKUP(G5083,Sheet1!J:K,2,0)</f>
        <v>C</v>
      </c>
      <c r="E5083" t="str">
        <f t="shared" si="474"/>
        <v>C摄影</v>
      </c>
      <c r="F5083" t="str">
        <f>VLOOKUP(G5083,Sheet1!J:L,3,0)</f>
        <v>湖南省</v>
      </c>
      <c r="G5083" t="s">
        <v>393</v>
      </c>
      <c r="H5083" s="2" t="str">
        <f>VLOOKUP(G5083,Sheet1!J:O,6,0)</f>
        <v>华南大区</v>
      </c>
      <c r="I5083">
        <v>191</v>
      </c>
      <c r="J5083">
        <v>1</v>
      </c>
      <c r="K5083" s="8">
        <f>VLOOKUP(C5083,'渗透率、续签率'!B:C,2,0)</f>
        <v>0.40500000000000003</v>
      </c>
      <c r="L5083" s="6">
        <f t="shared" si="475"/>
        <v>5.235602094240838E-3</v>
      </c>
      <c r="M5083">
        <v>33</v>
      </c>
      <c r="N5083">
        <v>1</v>
      </c>
      <c r="O5083" s="24">
        <f t="shared" si="476"/>
        <v>3.0303030303030304E-2</v>
      </c>
      <c r="P5083" s="35">
        <f>VLOOKUP(E5083,'参数设置&amp;汇总'!O:X,10,0)</f>
        <v>1.2468322351748606E-2</v>
      </c>
      <c r="Q5083" s="37">
        <f t="shared" si="477"/>
        <v>1</v>
      </c>
      <c r="R5083">
        <v>0.85</v>
      </c>
      <c r="S5083" s="38">
        <f t="shared" si="478"/>
        <v>0.7</v>
      </c>
      <c r="T5083" s="9">
        <f t="shared" si="479"/>
        <v>0.30309999999999998</v>
      </c>
      <c r="V5083" s="11"/>
    </row>
    <row r="5084" spans="2:22" ht="18">
      <c r="B5084" t="s">
        <v>557</v>
      </c>
      <c r="C5084" t="s">
        <v>18</v>
      </c>
      <c r="D5084" t="str">
        <f>VLOOKUP(G5084,Sheet1!J:K,2,0)</f>
        <v>B</v>
      </c>
      <c r="E5084" t="str">
        <f t="shared" si="474"/>
        <v>B摄影</v>
      </c>
      <c r="F5084" t="str">
        <f>VLOOKUP(G5084,Sheet1!J:L,3,0)</f>
        <v>河南省</v>
      </c>
      <c r="G5084" t="s">
        <v>84</v>
      </c>
      <c r="H5084" s="2" t="str">
        <f>VLOOKUP(G5084,Sheet1!J:O,6,0)</f>
        <v>华北大区</v>
      </c>
      <c r="I5084" s="1">
        <v>1255</v>
      </c>
      <c r="J5084">
        <v>12</v>
      </c>
      <c r="K5084" s="8">
        <f>VLOOKUP(C5084,'渗透率、续签率'!B:C,2,0)</f>
        <v>0.40500000000000003</v>
      </c>
      <c r="L5084" s="6">
        <f t="shared" si="475"/>
        <v>9.5617529880478083E-3</v>
      </c>
      <c r="M5084">
        <v>337</v>
      </c>
      <c r="N5084">
        <v>10</v>
      </c>
      <c r="O5084" s="24">
        <f t="shared" si="476"/>
        <v>2.967359050445104E-2</v>
      </c>
      <c r="P5084" s="35">
        <f>VLOOKUP(E5084,'参数设置&amp;汇总'!O:X,10,0)</f>
        <v>0.25</v>
      </c>
      <c r="Q5084" s="37">
        <f t="shared" si="477"/>
        <v>84.25</v>
      </c>
      <c r="R5084">
        <v>0.85</v>
      </c>
      <c r="S5084" s="38">
        <f t="shared" si="478"/>
        <v>94.352941176470594</v>
      </c>
      <c r="T5084" s="9">
        <f t="shared" si="479"/>
        <v>40.854823529411767</v>
      </c>
      <c r="V5084" s="11"/>
    </row>
    <row r="5085" spans="2:22" ht="18">
      <c r="B5085" t="s">
        <v>557</v>
      </c>
      <c r="C5085" t="s">
        <v>18</v>
      </c>
      <c r="D5085" t="str">
        <f>VLOOKUP(G5085,Sheet1!J:K,2,0)</f>
        <v>C</v>
      </c>
      <c r="E5085" t="str">
        <f t="shared" si="474"/>
        <v>C摄影</v>
      </c>
      <c r="F5085" t="str">
        <f>VLOOKUP(G5085,Sheet1!J:L,3,0)</f>
        <v>湖南省</v>
      </c>
      <c r="G5085" t="s">
        <v>394</v>
      </c>
      <c r="H5085" s="2" t="str">
        <f>VLOOKUP(G5085,Sheet1!J:O,6,0)</f>
        <v>华南大区</v>
      </c>
      <c r="I5085">
        <v>224</v>
      </c>
      <c r="J5085">
        <v>0</v>
      </c>
      <c r="K5085" s="8">
        <f>VLOOKUP(C5085,'渗透率、续签率'!B:C,2,0)</f>
        <v>0.40500000000000003</v>
      </c>
      <c r="L5085" s="6">
        <f t="shared" si="475"/>
        <v>0</v>
      </c>
      <c r="M5085">
        <v>40</v>
      </c>
      <c r="N5085">
        <v>0</v>
      </c>
      <c r="O5085" s="24">
        <f t="shared" si="476"/>
        <v>0</v>
      </c>
      <c r="P5085" s="35">
        <f>VLOOKUP(E5085,'参数设置&amp;汇总'!O:X,10,0)</f>
        <v>1.2468322351748606E-2</v>
      </c>
      <c r="Q5085" s="37">
        <f t="shared" si="477"/>
        <v>0.49873289406994425</v>
      </c>
      <c r="R5085">
        <v>0.85</v>
      </c>
      <c r="S5085" s="38">
        <f t="shared" si="478"/>
        <v>0.58674458125875795</v>
      </c>
      <c r="T5085" s="9">
        <f t="shared" si="479"/>
        <v>0.25406040368504218</v>
      </c>
      <c r="U5085" s="1"/>
      <c r="V5085" s="11"/>
    </row>
    <row r="5086" spans="2:22" ht="18">
      <c r="B5086" t="s">
        <v>557</v>
      </c>
      <c r="C5086" t="s">
        <v>18</v>
      </c>
      <c r="D5086" t="str">
        <f>VLOOKUP(G5086,Sheet1!J:K,2,0)</f>
        <v>C</v>
      </c>
      <c r="E5086" t="str">
        <f t="shared" si="474"/>
        <v>C摄影</v>
      </c>
      <c r="F5086" t="str">
        <f>VLOOKUP(G5086,Sheet1!J:L,3,0)</f>
        <v>内蒙古自治区</v>
      </c>
      <c r="G5086" t="s">
        <v>395</v>
      </c>
      <c r="H5086" s="2" t="str">
        <f>VLOOKUP(G5086,Sheet1!J:O,6,0)</f>
        <v>华北大区</v>
      </c>
      <c r="I5086">
        <v>231</v>
      </c>
      <c r="J5086">
        <v>0</v>
      </c>
      <c r="K5086" s="8">
        <f>VLOOKUP(C5086,'渗透率、续签率'!B:C,2,0)</f>
        <v>0.40500000000000003</v>
      </c>
      <c r="L5086" s="6">
        <f t="shared" si="475"/>
        <v>0</v>
      </c>
      <c r="M5086">
        <v>51</v>
      </c>
      <c r="N5086">
        <v>0</v>
      </c>
      <c r="O5086" s="24">
        <f t="shared" si="476"/>
        <v>0</v>
      </c>
      <c r="P5086" s="35">
        <f>VLOOKUP(E5086,'参数设置&amp;汇总'!O:X,10,0)</f>
        <v>1.2468322351748606E-2</v>
      </c>
      <c r="Q5086" s="37">
        <f t="shared" si="477"/>
        <v>0.63588443993917898</v>
      </c>
      <c r="R5086">
        <v>0.85</v>
      </c>
      <c r="S5086" s="38">
        <f t="shared" si="478"/>
        <v>0.74809934110491649</v>
      </c>
      <c r="T5086" s="9">
        <f t="shared" si="479"/>
        <v>0.32392701469842883</v>
      </c>
      <c r="V5086" s="11"/>
    </row>
    <row r="5087" spans="2:22" ht="18">
      <c r="B5087" t="s">
        <v>557</v>
      </c>
      <c r="C5087" t="s">
        <v>18</v>
      </c>
      <c r="D5087" t="str">
        <f>VLOOKUP(G5087,Sheet1!J:K,2,0)</f>
        <v>C</v>
      </c>
      <c r="E5087" t="str">
        <f t="shared" si="474"/>
        <v>C摄影</v>
      </c>
      <c r="F5087" t="str">
        <f>VLOOKUP(G5087,Sheet1!J:L,3,0)</f>
        <v>湖北省</v>
      </c>
      <c r="G5087" t="s">
        <v>396</v>
      </c>
      <c r="H5087" s="2" t="str">
        <f>VLOOKUP(G5087,Sheet1!J:O,6,0)</f>
        <v>华南大区</v>
      </c>
      <c r="I5087">
        <v>45</v>
      </c>
      <c r="J5087">
        <v>0</v>
      </c>
      <c r="K5087" s="8">
        <f>VLOOKUP(C5087,'渗透率、续签率'!B:C,2,0)</f>
        <v>0.40500000000000003</v>
      </c>
      <c r="L5087" s="6">
        <f t="shared" si="475"/>
        <v>0</v>
      </c>
      <c r="M5087">
        <v>9</v>
      </c>
      <c r="N5087">
        <v>0</v>
      </c>
      <c r="O5087" s="24">
        <f t="shared" si="476"/>
        <v>0</v>
      </c>
      <c r="P5087" s="35">
        <f>VLOOKUP(E5087,'参数设置&amp;汇总'!O:X,10,0)</f>
        <v>1.2468322351748606E-2</v>
      </c>
      <c r="Q5087" s="37">
        <f t="shared" si="477"/>
        <v>0.11221490116573746</v>
      </c>
      <c r="R5087">
        <v>0.85</v>
      </c>
      <c r="S5087" s="38">
        <f t="shared" si="478"/>
        <v>0.13201753078322054</v>
      </c>
      <c r="T5087" s="9">
        <f t="shared" si="479"/>
        <v>5.716359082913449E-2</v>
      </c>
      <c r="V5087" s="11"/>
    </row>
    <row r="5088" spans="2:22" ht="18">
      <c r="B5088" t="s">
        <v>557</v>
      </c>
      <c r="C5088" t="s">
        <v>18</v>
      </c>
      <c r="D5088" t="str">
        <f>VLOOKUP(G5088,Sheet1!J:K,2,0)</f>
        <v>C</v>
      </c>
      <c r="E5088" t="str">
        <f t="shared" si="474"/>
        <v>C摄影</v>
      </c>
      <c r="F5088" t="str">
        <f>VLOOKUP(G5088,Sheet1!J:L,3,0)</f>
        <v>甘肃省</v>
      </c>
      <c r="G5088" t="s">
        <v>397</v>
      </c>
      <c r="H5088" s="2" t="str">
        <f>VLOOKUP(G5088,Sheet1!J:O,6,0)</f>
        <v>华北大区</v>
      </c>
      <c r="I5088">
        <v>225</v>
      </c>
      <c r="J5088">
        <v>1</v>
      </c>
      <c r="K5088" s="8">
        <f>VLOOKUP(C5088,'渗透率、续签率'!B:C,2,0)</f>
        <v>0.40500000000000003</v>
      </c>
      <c r="L5088" s="6">
        <f t="shared" si="475"/>
        <v>4.4444444444444444E-3</v>
      </c>
      <c r="M5088">
        <v>17</v>
      </c>
      <c r="N5088">
        <v>0</v>
      </c>
      <c r="O5088" s="24">
        <f t="shared" si="476"/>
        <v>0</v>
      </c>
      <c r="P5088" s="35">
        <f>VLOOKUP(E5088,'参数设置&amp;汇总'!O:X,10,0)</f>
        <v>1.2468322351748606E-2</v>
      </c>
      <c r="Q5088" s="37">
        <f t="shared" si="477"/>
        <v>0.21196147997972631</v>
      </c>
      <c r="R5088">
        <v>0.85</v>
      </c>
      <c r="S5088" s="38">
        <f t="shared" si="478"/>
        <v>0.24936644703497213</v>
      </c>
      <c r="T5088" s="9">
        <f t="shared" si="479"/>
        <v>0.10797567156614293</v>
      </c>
      <c r="V5088" s="11"/>
    </row>
    <row r="5089" spans="2:22" ht="18">
      <c r="B5089" t="s">
        <v>557</v>
      </c>
      <c r="C5089" t="s">
        <v>18</v>
      </c>
      <c r="D5089" t="str">
        <f>VLOOKUP(G5089,Sheet1!J:K,2,0)</f>
        <v>B</v>
      </c>
      <c r="E5089" t="str">
        <f t="shared" si="474"/>
        <v>B摄影</v>
      </c>
      <c r="F5089" t="str">
        <f>VLOOKUP(G5089,Sheet1!J:L,3,0)</f>
        <v>重庆市</v>
      </c>
      <c r="G5089" t="s">
        <v>85</v>
      </c>
      <c r="H5089" s="2" t="str">
        <f>VLOOKUP(G5089,Sheet1!J:O,6,0)</f>
        <v>华北大区</v>
      </c>
      <c r="I5089" s="1">
        <v>1888</v>
      </c>
      <c r="J5089">
        <v>13</v>
      </c>
      <c r="K5089" s="8">
        <f>VLOOKUP(C5089,'渗透率、续签率'!B:C,2,0)</f>
        <v>0.40500000000000003</v>
      </c>
      <c r="L5089" s="6">
        <f t="shared" si="475"/>
        <v>6.8855932203389829E-3</v>
      </c>
      <c r="M5089">
        <v>520</v>
      </c>
      <c r="N5089">
        <v>11</v>
      </c>
      <c r="O5089" s="24">
        <f t="shared" si="476"/>
        <v>2.1153846153846155E-2</v>
      </c>
      <c r="P5089" s="35">
        <f>VLOOKUP(E5089,'参数设置&amp;汇总'!O:X,10,0)</f>
        <v>0.25</v>
      </c>
      <c r="Q5089" s="37">
        <f t="shared" si="477"/>
        <v>130</v>
      </c>
      <c r="R5089">
        <v>0.85</v>
      </c>
      <c r="S5089" s="38">
        <f t="shared" si="478"/>
        <v>147.70000000000002</v>
      </c>
      <c r="T5089" s="9">
        <f t="shared" si="479"/>
        <v>63.954100000000004</v>
      </c>
      <c r="V5089" s="11"/>
    </row>
    <row r="5090" spans="2:22" ht="18">
      <c r="B5090" t="s">
        <v>557</v>
      </c>
      <c r="C5090" t="s">
        <v>18</v>
      </c>
      <c r="D5090" t="str">
        <f>VLOOKUP(G5090,Sheet1!J:K,2,0)</f>
        <v>C</v>
      </c>
      <c r="E5090" t="str">
        <f t="shared" si="474"/>
        <v>C摄影</v>
      </c>
      <c r="F5090" t="str">
        <f>VLOOKUP(G5090,Sheet1!J:L,3,0)</f>
        <v>浙江省</v>
      </c>
      <c r="G5090" t="s">
        <v>398</v>
      </c>
      <c r="H5090" s="2" t="str">
        <f>VLOOKUP(G5090,Sheet1!J:O,6,0)</f>
        <v>华南大区</v>
      </c>
      <c r="I5090">
        <v>955</v>
      </c>
      <c r="J5090">
        <v>7</v>
      </c>
      <c r="K5090" s="8">
        <f>VLOOKUP(C5090,'渗透率、续签率'!B:C,2,0)</f>
        <v>0.40500000000000003</v>
      </c>
      <c r="L5090" s="6">
        <f t="shared" si="475"/>
        <v>7.3298429319371729E-3</v>
      </c>
      <c r="M5090">
        <v>212</v>
      </c>
      <c r="N5090">
        <v>5</v>
      </c>
      <c r="O5090" s="24">
        <f t="shared" si="476"/>
        <v>2.358490566037736E-2</v>
      </c>
      <c r="P5090" s="35">
        <f>VLOOKUP(E5090,'参数设置&amp;汇总'!O:X,10,0)</f>
        <v>1.2468322351748606E-2</v>
      </c>
      <c r="Q5090" s="37">
        <f t="shared" si="477"/>
        <v>5</v>
      </c>
      <c r="R5090">
        <v>0.85</v>
      </c>
      <c r="S5090" s="38">
        <f t="shared" si="478"/>
        <v>3.4999999999999996</v>
      </c>
      <c r="T5090" s="9">
        <f t="shared" si="479"/>
        <v>1.5154999999999998</v>
      </c>
      <c r="V5090" s="11"/>
    </row>
    <row r="5091" spans="2:22" ht="18">
      <c r="B5091" t="s">
        <v>557</v>
      </c>
      <c r="C5091" t="s">
        <v>18</v>
      </c>
      <c r="D5091" t="str">
        <f>VLOOKUP(G5091,Sheet1!J:K,2,0)</f>
        <v>C</v>
      </c>
      <c r="E5091" t="str">
        <f t="shared" si="474"/>
        <v>C摄影</v>
      </c>
      <c r="F5091" t="str">
        <f>VLOOKUP(G5091,Sheet1!J:L,3,0)</f>
        <v>甘肃省</v>
      </c>
      <c r="G5091" t="s">
        <v>399</v>
      </c>
      <c r="H5091" s="2" t="str">
        <f>VLOOKUP(G5091,Sheet1!J:O,6,0)</f>
        <v>华北大区</v>
      </c>
      <c r="I5091">
        <v>32</v>
      </c>
      <c r="J5091">
        <v>0</v>
      </c>
      <c r="K5091" s="8">
        <f>VLOOKUP(C5091,'渗透率、续签率'!B:C,2,0)</f>
        <v>0.40500000000000003</v>
      </c>
      <c r="L5091" s="6">
        <f t="shared" si="475"/>
        <v>0</v>
      </c>
      <c r="M5091">
        <v>12</v>
      </c>
      <c r="N5091">
        <v>0</v>
      </c>
      <c r="O5091" s="24">
        <f t="shared" si="476"/>
        <v>0</v>
      </c>
      <c r="P5091" s="35">
        <f>VLOOKUP(E5091,'参数设置&amp;汇总'!O:X,10,0)</f>
        <v>1.2468322351748606E-2</v>
      </c>
      <c r="Q5091" s="37">
        <f t="shared" si="477"/>
        <v>0.14961986822098328</v>
      </c>
      <c r="R5091">
        <v>0.85</v>
      </c>
      <c r="S5091" s="38">
        <f t="shared" si="478"/>
        <v>0.17602337437762738</v>
      </c>
      <c r="T5091" s="9">
        <f t="shared" si="479"/>
        <v>7.6218121105512654E-2</v>
      </c>
      <c r="V5091" s="11"/>
    </row>
    <row r="5092" spans="2:22" ht="18">
      <c r="B5092" t="s">
        <v>557</v>
      </c>
      <c r="C5092" t="s">
        <v>18</v>
      </c>
      <c r="D5092" t="str">
        <f>VLOOKUP(G5092,Sheet1!J:K,2,0)</f>
        <v>C</v>
      </c>
      <c r="E5092" t="str">
        <f t="shared" si="474"/>
        <v>C摄影</v>
      </c>
      <c r="F5092" t="str">
        <f>VLOOKUP(G5092,Sheet1!J:L,3,0)</f>
        <v>广西壮族自治区</v>
      </c>
      <c r="G5092" t="s">
        <v>400</v>
      </c>
      <c r="H5092" s="2" t="str">
        <f>VLOOKUP(G5092,Sheet1!J:O,6,0)</f>
        <v>华南大区</v>
      </c>
      <c r="I5092">
        <v>123</v>
      </c>
      <c r="J5092">
        <v>1</v>
      </c>
      <c r="K5092" s="8">
        <f>VLOOKUP(C5092,'渗透率、续签率'!B:C,2,0)</f>
        <v>0.40500000000000003</v>
      </c>
      <c r="L5092" s="6">
        <f t="shared" si="475"/>
        <v>8.130081300813009E-3</v>
      </c>
      <c r="M5092">
        <v>20</v>
      </c>
      <c r="N5092">
        <v>1</v>
      </c>
      <c r="O5092" s="24">
        <f t="shared" si="476"/>
        <v>0.05</v>
      </c>
      <c r="P5092" s="35">
        <f>VLOOKUP(E5092,'参数设置&amp;汇总'!O:X,10,0)</f>
        <v>1.2468322351748606E-2</v>
      </c>
      <c r="Q5092" s="37">
        <f t="shared" si="477"/>
        <v>1</v>
      </c>
      <c r="R5092">
        <v>0.85</v>
      </c>
      <c r="S5092" s="38">
        <f t="shared" si="478"/>
        <v>0.7</v>
      </c>
      <c r="T5092" s="9">
        <f t="shared" si="479"/>
        <v>0.30309999999999998</v>
      </c>
      <c r="V5092" s="11"/>
    </row>
    <row r="5093" spans="2:22" ht="18">
      <c r="B5093" t="s">
        <v>557</v>
      </c>
      <c r="C5093" t="s">
        <v>18</v>
      </c>
      <c r="D5093" t="str">
        <f>VLOOKUP(G5093,Sheet1!J:K,2,0)</f>
        <v>C</v>
      </c>
      <c r="E5093" t="str">
        <f t="shared" si="474"/>
        <v>C摄影</v>
      </c>
      <c r="F5093" t="str">
        <f>VLOOKUP(G5093,Sheet1!J:L,3,0)</f>
        <v>辽宁省</v>
      </c>
      <c r="G5093" t="s">
        <v>401</v>
      </c>
      <c r="H5093" s="2" t="str">
        <f>VLOOKUP(G5093,Sheet1!J:O,6,0)</f>
        <v>华北大区</v>
      </c>
      <c r="I5093">
        <v>96</v>
      </c>
      <c r="J5093">
        <v>0</v>
      </c>
      <c r="K5093" s="8">
        <f>VLOOKUP(C5093,'渗透率、续签率'!B:C,2,0)</f>
        <v>0.40500000000000003</v>
      </c>
      <c r="L5093" s="6">
        <f t="shared" si="475"/>
        <v>0</v>
      </c>
      <c r="M5093">
        <v>11</v>
      </c>
      <c r="N5093">
        <v>0</v>
      </c>
      <c r="O5093" s="24">
        <f t="shared" si="476"/>
        <v>0</v>
      </c>
      <c r="P5093" s="35">
        <f>VLOOKUP(E5093,'参数设置&amp;汇总'!O:X,10,0)</f>
        <v>1.2468322351748606E-2</v>
      </c>
      <c r="Q5093" s="37">
        <f t="shared" si="477"/>
        <v>0.13715154586923467</v>
      </c>
      <c r="R5093">
        <v>0.85</v>
      </c>
      <c r="S5093" s="38">
        <f t="shared" si="478"/>
        <v>0.16135475984615844</v>
      </c>
      <c r="T5093" s="9">
        <f t="shared" si="479"/>
        <v>6.9866611013386606E-2</v>
      </c>
      <c r="U5093" s="1"/>
      <c r="V5093" s="11"/>
    </row>
    <row r="5094" spans="2:22" ht="18">
      <c r="B5094" t="s">
        <v>557</v>
      </c>
      <c r="C5094" t="s">
        <v>18</v>
      </c>
      <c r="D5094" t="str">
        <f>VLOOKUP(G5094,Sheet1!J:K,2,0)</f>
        <v>C</v>
      </c>
      <c r="E5094" t="str">
        <f t="shared" si="474"/>
        <v>C摄影</v>
      </c>
      <c r="F5094" t="str">
        <f>VLOOKUP(G5094,Sheet1!J:L,3,0)</f>
        <v>新疆维吾尔自治区</v>
      </c>
      <c r="G5094" t="s">
        <v>402</v>
      </c>
      <c r="H5094" s="2" t="str">
        <f>VLOOKUP(G5094,Sheet1!J:O,6,0)</f>
        <v>华北大区</v>
      </c>
      <c r="I5094">
        <v>2</v>
      </c>
      <c r="J5094">
        <v>0</v>
      </c>
      <c r="K5094" s="8">
        <f>VLOOKUP(C5094,'渗透率、续签率'!B:C,2,0)</f>
        <v>0.40500000000000003</v>
      </c>
      <c r="L5094" s="6">
        <f t="shared" si="475"/>
        <v>0</v>
      </c>
      <c r="M5094">
        <v>0</v>
      </c>
      <c r="N5094">
        <v>0</v>
      </c>
      <c r="O5094" s="24" t="e">
        <f t="shared" si="476"/>
        <v>#DIV/0!</v>
      </c>
      <c r="P5094" s="35">
        <f>VLOOKUP(E5094,'参数设置&amp;汇总'!O:X,10,0)</f>
        <v>1.2468322351748606E-2</v>
      </c>
      <c r="Q5094" s="37">
        <f t="shared" si="477"/>
        <v>0</v>
      </c>
      <c r="R5094">
        <v>0.85</v>
      </c>
      <c r="S5094" s="38">
        <f t="shared" si="478"/>
        <v>0</v>
      </c>
      <c r="T5094" s="9">
        <f t="shared" si="479"/>
        <v>0</v>
      </c>
      <c r="V5094" s="11"/>
    </row>
    <row r="5095" spans="2:22" ht="18">
      <c r="B5095" t="s">
        <v>557</v>
      </c>
      <c r="C5095" t="s">
        <v>18</v>
      </c>
      <c r="D5095" t="str">
        <f>VLOOKUP(G5095,Sheet1!J:K,2,0)</f>
        <v>C</v>
      </c>
      <c r="E5095" t="str">
        <f t="shared" si="474"/>
        <v>C摄影</v>
      </c>
      <c r="F5095" t="str">
        <f>VLOOKUP(G5095,Sheet1!J:L,3,0)</f>
        <v>贵州省</v>
      </c>
      <c r="G5095" t="s">
        <v>403</v>
      </c>
      <c r="H5095" s="2" t="str">
        <f>VLOOKUP(G5095,Sheet1!J:O,6,0)</f>
        <v>华北大区</v>
      </c>
      <c r="I5095">
        <v>172</v>
      </c>
      <c r="J5095">
        <v>0</v>
      </c>
      <c r="K5095" s="8">
        <f>VLOOKUP(C5095,'渗透率、续签率'!B:C,2,0)</f>
        <v>0.40500000000000003</v>
      </c>
      <c r="L5095" s="6">
        <f t="shared" si="475"/>
        <v>0</v>
      </c>
      <c r="M5095">
        <v>31</v>
      </c>
      <c r="N5095">
        <v>0</v>
      </c>
      <c r="O5095" s="24">
        <f t="shared" si="476"/>
        <v>0</v>
      </c>
      <c r="P5095" s="35">
        <f>VLOOKUP(E5095,'参数设置&amp;汇总'!O:X,10,0)</f>
        <v>1.2468322351748606E-2</v>
      </c>
      <c r="Q5095" s="37">
        <f t="shared" si="477"/>
        <v>0.3865179929042068</v>
      </c>
      <c r="R5095">
        <v>0.85</v>
      </c>
      <c r="S5095" s="38">
        <f t="shared" si="478"/>
        <v>0.45472705047553741</v>
      </c>
      <c r="T5095" s="9">
        <f t="shared" si="479"/>
        <v>0.19689681285590768</v>
      </c>
      <c r="U5095" s="1"/>
      <c r="V5095" s="11"/>
    </row>
    <row r="5096" spans="2:22" ht="18">
      <c r="B5096" t="s">
        <v>557</v>
      </c>
      <c r="C5096" t="s">
        <v>18</v>
      </c>
      <c r="D5096" t="str">
        <f>VLOOKUP(G5096,Sheet1!J:K,2,0)</f>
        <v>C</v>
      </c>
      <c r="E5096" t="str">
        <f t="shared" si="474"/>
        <v>C摄影</v>
      </c>
      <c r="F5096" t="str">
        <f>VLOOKUP(G5096,Sheet1!J:L,3,0)</f>
        <v>陕西省</v>
      </c>
      <c r="G5096" t="s">
        <v>404</v>
      </c>
      <c r="H5096" s="2" t="str">
        <f>VLOOKUP(G5096,Sheet1!J:O,6,0)</f>
        <v>华北大区</v>
      </c>
      <c r="I5096">
        <v>53</v>
      </c>
      <c r="J5096">
        <v>0</v>
      </c>
      <c r="K5096" s="8">
        <f>VLOOKUP(C5096,'渗透率、续签率'!B:C,2,0)</f>
        <v>0.40500000000000003</v>
      </c>
      <c r="L5096" s="6">
        <f t="shared" si="475"/>
        <v>0</v>
      </c>
      <c r="M5096">
        <v>8</v>
      </c>
      <c r="N5096">
        <v>0</v>
      </c>
      <c r="O5096" s="24">
        <f t="shared" si="476"/>
        <v>0</v>
      </c>
      <c r="P5096" s="35">
        <f>VLOOKUP(E5096,'参数设置&amp;汇总'!O:X,10,0)</f>
        <v>1.2468322351748606E-2</v>
      </c>
      <c r="Q5096" s="37">
        <f t="shared" si="477"/>
        <v>9.9746578813988851E-2</v>
      </c>
      <c r="R5096">
        <v>0.85</v>
      </c>
      <c r="S5096" s="38">
        <f t="shared" si="478"/>
        <v>0.11734891625175159</v>
      </c>
      <c r="T5096" s="9">
        <f t="shared" si="479"/>
        <v>5.0812080737008436E-2</v>
      </c>
      <c r="U5096" s="1"/>
      <c r="V5096" s="11"/>
    </row>
    <row r="5097" spans="2:22" ht="18">
      <c r="B5097" t="s">
        <v>557</v>
      </c>
      <c r="C5097" t="s">
        <v>18</v>
      </c>
      <c r="D5097" t="str">
        <f>VLOOKUP(G5097,Sheet1!J:K,2,0)</f>
        <v>C</v>
      </c>
      <c r="E5097" t="str">
        <f t="shared" si="474"/>
        <v>C摄影</v>
      </c>
      <c r="F5097" t="str">
        <f>VLOOKUP(G5097,Sheet1!J:L,3,0)</f>
        <v>安徽省</v>
      </c>
      <c r="G5097" t="s">
        <v>405</v>
      </c>
      <c r="H5097" s="2" t="str">
        <f>VLOOKUP(G5097,Sheet1!J:O,6,0)</f>
        <v>华南大区</v>
      </c>
      <c r="I5097">
        <v>72</v>
      </c>
      <c r="J5097">
        <v>0</v>
      </c>
      <c r="K5097" s="8">
        <f>VLOOKUP(C5097,'渗透率、续签率'!B:C,2,0)</f>
        <v>0.40500000000000003</v>
      </c>
      <c r="L5097" s="6">
        <f t="shared" si="475"/>
        <v>0</v>
      </c>
      <c r="M5097">
        <v>20</v>
      </c>
      <c r="N5097">
        <v>0</v>
      </c>
      <c r="O5097" s="24">
        <f t="shared" si="476"/>
        <v>0</v>
      </c>
      <c r="P5097" s="35">
        <f>VLOOKUP(E5097,'参数设置&amp;汇总'!O:X,10,0)</f>
        <v>1.2468322351748606E-2</v>
      </c>
      <c r="Q5097" s="37">
        <f t="shared" si="477"/>
        <v>0.24936644703497213</v>
      </c>
      <c r="R5097">
        <v>0.85</v>
      </c>
      <c r="S5097" s="38">
        <f t="shared" si="478"/>
        <v>0.29337229062937897</v>
      </c>
      <c r="T5097" s="9">
        <f t="shared" si="479"/>
        <v>0.12703020184252109</v>
      </c>
    </row>
    <row r="5098" spans="2:22" ht="18">
      <c r="B5098" t="s">
        <v>557</v>
      </c>
      <c r="C5098" t="s">
        <v>18</v>
      </c>
      <c r="D5098" t="str">
        <f>VLOOKUP(G5098,Sheet1!J:K,2,0)</f>
        <v>C</v>
      </c>
      <c r="E5098" t="str">
        <f t="shared" si="474"/>
        <v>C摄影</v>
      </c>
      <c r="F5098" t="str">
        <f>VLOOKUP(G5098,Sheet1!J:L,3,0)</f>
        <v>宁夏回族自治区</v>
      </c>
      <c r="G5098" t="s">
        <v>406</v>
      </c>
      <c r="H5098" s="2" t="str">
        <f>VLOOKUP(G5098,Sheet1!J:O,6,0)</f>
        <v>华北大区</v>
      </c>
      <c r="I5098">
        <v>303</v>
      </c>
      <c r="J5098">
        <v>0</v>
      </c>
      <c r="K5098" s="8">
        <f>VLOOKUP(C5098,'渗透率、续签率'!B:C,2,0)</f>
        <v>0.40500000000000003</v>
      </c>
      <c r="L5098" s="6">
        <f t="shared" si="475"/>
        <v>0</v>
      </c>
      <c r="M5098">
        <v>115</v>
      </c>
      <c r="N5098">
        <v>0</v>
      </c>
      <c r="O5098" s="24">
        <f t="shared" si="476"/>
        <v>0</v>
      </c>
      <c r="P5098" s="35">
        <f>VLOOKUP(E5098,'参数设置&amp;汇总'!O:X,10,0)</f>
        <v>1.2468322351748606E-2</v>
      </c>
      <c r="Q5098" s="37">
        <f t="shared" si="477"/>
        <v>1.4338570704510898</v>
      </c>
      <c r="R5098">
        <v>0.85</v>
      </c>
      <c r="S5098" s="38">
        <f t="shared" si="478"/>
        <v>1.6868906711189291</v>
      </c>
      <c r="T5098" s="9">
        <f t="shared" si="479"/>
        <v>0.73042366059449626</v>
      </c>
      <c r="V5098" s="11"/>
    </row>
    <row r="5099" spans="2:22" ht="18">
      <c r="B5099" t="s">
        <v>557</v>
      </c>
      <c r="C5099" t="s">
        <v>18</v>
      </c>
      <c r="D5099" t="str">
        <f>VLOOKUP(G5099,Sheet1!J:K,2,0)</f>
        <v>C</v>
      </c>
      <c r="E5099" t="str">
        <f t="shared" si="474"/>
        <v>C摄影</v>
      </c>
      <c r="F5099" t="str">
        <f>VLOOKUP(G5099,Sheet1!J:L,3,0)</f>
        <v>内蒙古自治区</v>
      </c>
      <c r="G5099" t="s">
        <v>407</v>
      </c>
      <c r="H5099" s="2" t="str">
        <f>VLOOKUP(G5099,Sheet1!J:O,6,0)</f>
        <v>华北大区</v>
      </c>
      <c r="I5099">
        <v>128</v>
      </c>
      <c r="J5099">
        <v>1</v>
      </c>
      <c r="K5099" s="8">
        <f>VLOOKUP(C5099,'渗透率、续签率'!B:C,2,0)</f>
        <v>0.40500000000000003</v>
      </c>
      <c r="L5099" s="6">
        <f t="shared" si="475"/>
        <v>7.8125E-3</v>
      </c>
      <c r="M5099">
        <v>8</v>
      </c>
      <c r="N5099">
        <v>0</v>
      </c>
      <c r="O5099" s="24">
        <f t="shared" si="476"/>
        <v>0</v>
      </c>
      <c r="P5099" s="35">
        <f>VLOOKUP(E5099,'参数设置&amp;汇总'!O:X,10,0)</f>
        <v>1.2468322351748606E-2</v>
      </c>
      <c r="Q5099" s="37">
        <f t="shared" si="477"/>
        <v>9.9746578813988851E-2</v>
      </c>
      <c r="R5099">
        <v>0.85</v>
      </c>
      <c r="S5099" s="38">
        <f t="shared" si="478"/>
        <v>0.11734891625175159</v>
      </c>
      <c r="T5099" s="9">
        <f t="shared" si="479"/>
        <v>5.0812080737008436E-2</v>
      </c>
      <c r="V5099" s="11"/>
    </row>
    <row r="5100" spans="2:22" ht="18">
      <c r="B5100" t="s">
        <v>557</v>
      </c>
      <c r="C5100" t="s">
        <v>18</v>
      </c>
      <c r="D5100" t="str">
        <f>VLOOKUP(G5100,Sheet1!J:K,2,0)</f>
        <v>C</v>
      </c>
      <c r="E5100" t="str">
        <f t="shared" si="474"/>
        <v>C摄影</v>
      </c>
      <c r="F5100" t="str">
        <f>VLOOKUP(G5100,Sheet1!J:L,3,0)</f>
        <v>辽宁省</v>
      </c>
      <c r="G5100" t="s">
        <v>408</v>
      </c>
      <c r="H5100" s="2" t="str">
        <f>VLOOKUP(G5100,Sheet1!J:O,6,0)</f>
        <v>华北大区</v>
      </c>
      <c r="I5100">
        <v>247</v>
      </c>
      <c r="J5100">
        <v>0</v>
      </c>
      <c r="K5100" s="8">
        <f>VLOOKUP(C5100,'渗透率、续签率'!B:C,2,0)</f>
        <v>0.40500000000000003</v>
      </c>
      <c r="L5100" s="6">
        <f t="shared" si="475"/>
        <v>0</v>
      </c>
      <c r="M5100">
        <v>26</v>
      </c>
      <c r="N5100">
        <v>0</v>
      </c>
      <c r="O5100" s="24">
        <f t="shared" si="476"/>
        <v>0</v>
      </c>
      <c r="P5100" s="35">
        <f>VLOOKUP(E5100,'参数设置&amp;汇总'!O:X,10,0)</f>
        <v>1.2468322351748606E-2</v>
      </c>
      <c r="Q5100" s="37">
        <f t="shared" si="477"/>
        <v>0.32417638114546377</v>
      </c>
      <c r="R5100">
        <v>0.85</v>
      </c>
      <c r="S5100" s="38">
        <f t="shared" si="478"/>
        <v>0.38138397781819267</v>
      </c>
      <c r="T5100" s="9">
        <f t="shared" si="479"/>
        <v>0.16513926239527743</v>
      </c>
      <c r="V5100" s="11"/>
    </row>
    <row r="5101" spans="2:22" ht="18">
      <c r="B5101" t="s">
        <v>557</v>
      </c>
      <c r="C5101" t="s">
        <v>18</v>
      </c>
      <c r="D5101" t="str">
        <f>VLOOKUP(G5101,Sheet1!J:K,2,0)</f>
        <v>C</v>
      </c>
      <c r="E5101" t="str">
        <f t="shared" si="474"/>
        <v>C摄影</v>
      </c>
      <c r="F5101" t="str">
        <f>VLOOKUP(G5101,Sheet1!J:L,3,0)</f>
        <v>江苏省</v>
      </c>
      <c r="G5101" t="s">
        <v>409</v>
      </c>
      <c r="H5101" s="2" t="str">
        <f>VLOOKUP(G5101,Sheet1!J:O,6,0)</f>
        <v>华北大区</v>
      </c>
      <c r="I5101">
        <v>239</v>
      </c>
      <c r="J5101">
        <v>0</v>
      </c>
      <c r="K5101" s="8">
        <f>VLOOKUP(C5101,'渗透率、续签率'!B:C,2,0)</f>
        <v>0.40500000000000003</v>
      </c>
      <c r="L5101" s="6">
        <f t="shared" si="475"/>
        <v>0</v>
      </c>
      <c r="M5101">
        <v>51</v>
      </c>
      <c r="N5101">
        <v>0</v>
      </c>
      <c r="O5101" s="24">
        <f t="shared" si="476"/>
        <v>0</v>
      </c>
      <c r="P5101" s="35">
        <f>VLOOKUP(E5101,'参数设置&amp;汇总'!O:X,10,0)</f>
        <v>1.2468322351748606E-2</v>
      </c>
      <c r="Q5101" s="37">
        <f t="shared" si="477"/>
        <v>0.63588443993917898</v>
      </c>
      <c r="R5101">
        <v>0.85</v>
      </c>
      <c r="S5101" s="38">
        <f t="shared" si="478"/>
        <v>0.74809934110491649</v>
      </c>
      <c r="T5101" s="9">
        <f t="shared" si="479"/>
        <v>0.32392701469842883</v>
      </c>
      <c r="V5101" s="11"/>
    </row>
    <row r="5102" spans="2:22" ht="18">
      <c r="B5102" t="s">
        <v>557</v>
      </c>
      <c r="C5102" t="s">
        <v>18</v>
      </c>
      <c r="D5102" t="str">
        <f>VLOOKUP(G5102,Sheet1!J:K,2,0)</f>
        <v>C</v>
      </c>
      <c r="E5102" t="str">
        <f t="shared" si="474"/>
        <v>C摄影</v>
      </c>
      <c r="F5102" t="str">
        <f>VLOOKUP(G5102,Sheet1!J:L,3,0)</f>
        <v>吉林省</v>
      </c>
      <c r="G5102" t="s">
        <v>410</v>
      </c>
      <c r="H5102" s="2" t="str">
        <f>VLOOKUP(G5102,Sheet1!J:O,6,0)</f>
        <v>华北大区</v>
      </c>
      <c r="I5102">
        <v>570</v>
      </c>
      <c r="J5102">
        <v>3</v>
      </c>
      <c r="K5102" s="8">
        <f>VLOOKUP(C5102,'渗透率、续签率'!B:C,2,0)</f>
        <v>0.40500000000000003</v>
      </c>
      <c r="L5102" s="6">
        <f t="shared" si="475"/>
        <v>5.263157894736842E-3</v>
      </c>
      <c r="M5102">
        <v>218</v>
      </c>
      <c r="N5102">
        <v>3</v>
      </c>
      <c r="O5102" s="24">
        <f t="shared" si="476"/>
        <v>1.3761467889908258E-2</v>
      </c>
      <c r="P5102" s="35">
        <f>VLOOKUP(E5102,'参数设置&amp;汇总'!O:X,10,0)</f>
        <v>1.2468322351748606E-2</v>
      </c>
      <c r="Q5102" s="37">
        <f t="shared" si="477"/>
        <v>3</v>
      </c>
      <c r="R5102">
        <v>0.85</v>
      </c>
      <c r="S5102" s="38">
        <f t="shared" si="478"/>
        <v>2.1</v>
      </c>
      <c r="T5102" s="9">
        <f t="shared" si="479"/>
        <v>0.9093</v>
      </c>
      <c r="V5102" s="11"/>
    </row>
    <row r="5103" spans="2:22" ht="18">
      <c r="B5103" t="s">
        <v>557</v>
      </c>
      <c r="C5103" t="s">
        <v>18</v>
      </c>
      <c r="D5103" t="str">
        <f>VLOOKUP(G5103,Sheet1!J:K,2,0)</f>
        <v>B</v>
      </c>
      <c r="E5103" t="str">
        <f t="shared" si="474"/>
        <v>B摄影</v>
      </c>
      <c r="F5103" t="str">
        <f>VLOOKUP(G5103,Sheet1!J:L,3,0)</f>
        <v>湖南省</v>
      </c>
      <c r="G5103" t="s">
        <v>87</v>
      </c>
      <c r="H5103" s="2" t="str">
        <f>VLOOKUP(G5103,Sheet1!J:O,6,0)</f>
        <v>华南大区</v>
      </c>
      <c r="I5103">
        <v>889</v>
      </c>
      <c r="J5103">
        <v>13</v>
      </c>
      <c r="K5103" s="8">
        <f>VLOOKUP(C5103,'渗透率、续签率'!B:C,2,0)</f>
        <v>0.40500000000000003</v>
      </c>
      <c r="L5103" s="6">
        <f t="shared" si="475"/>
        <v>1.4623172103487065E-2</v>
      </c>
      <c r="M5103">
        <v>190</v>
      </c>
      <c r="N5103">
        <v>12</v>
      </c>
      <c r="O5103" s="24">
        <f t="shared" si="476"/>
        <v>6.3157894736842107E-2</v>
      </c>
      <c r="P5103" s="35">
        <f>VLOOKUP(E5103,'参数设置&amp;汇总'!O:X,10,0)</f>
        <v>0.25</v>
      </c>
      <c r="Q5103" s="37">
        <f t="shared" si="477"/>
        <v>47.5</v>
      </c>
      <c r="R5103">
        <v>0.85</v>
      </c>
      <c r="S5103" s="38">
        <f t="shared" si="478"/>
        <v>50.164705882352941</v>
      </c>
      <c r="T5103" s="9">
        <f t="shared" si="479"/>
        <v>21.721317647058822</v>
      </c>
      <c r="V5103" s="11"/>
    </row>
    <row r="5104" spans="2:22" ht="18">
      <c r="B5104" t="s">
        <v>557</v>
      </c>
      <c r="C5104" t="s">
        <v>18</v>
      </c>
      <c r="D5104" t="str">
        <f>VLOOKUP(G5104,Sheet1!J:K,2,0)</f>
        <v>C</v>
      </c>
      <c r="E5104" t="str">
        <f t="shared" si="474"/>
        <v>C摄影</v>
      </c>
      <c r="F5104" t="str">
        <f>VLOOKUP(G5104,Sheet1!J:L,3,0)</f>
        <v>山西省</v>
      </c>
      <c r="G5104" t="s">
        <v>411</v>
      </c>
      <c r="H5104" s="2" t="str">
        <f>VLOOKUP(G5104,Sheet1!J:O,6,0)</f>
        <v>华北大区</v>
      </c>
      <c r="I5104">
        <v>182</v>
      </c>
      <c r="J5104">
        <v>0</v>
      </c>
      <c r="K5104" s="8">
        <f>VLOOKUP(C5104,'渗透率、续签率'!B:C,2,0)</f>
        <v>0.40500000000000003</v>
      </c>
      <c r="L5104" s="6">
        <f t="shared" si="475"/>
        <v>0</v>
      </c>
      <c r="M5104">
        <v>36</v>
      </c>
      <c r="N5104">
        <v>0</v>
      </c>
      <c r="O5104" s="24">
        <f t="shared" si="476"/>
        <v>0</v>
      </c>
      <c r="P5104" s="35">
        <f>VLOOKUP(E5104,'参数设置&amp;汇总'!O:X,10,0)</f>
        <v>1.2468322351748606E-2</v>
      </c>
      <c r="Q5104" s="37">
        <f t="shared" si="477"/>
        <v>0.44885960466294983</v>
      </c>
      <c r="R5104">
        <v>0.85</v>
      </c>
      <c r="S5104" s="38">
        <f t="shared" si="478"/>
        <v>0.52807012313288215</v>
      </c>
      <c r="T5104" s="9">
        <f t="shared" si="479"/>
        <v>0.22865436331653796</v>
      </c>
      <c r="V5104" s="11"/>
    </row>
    <row r="5105" spans="2:22" ht="18">
      <c r="B5105" t="s">
        <v>557</v>
      </c>
      <c r="C5105" t="s">
        <v>18</v>
      </c>
      <c r="D5105" t="str">
        <f>VLOOKUP(G5105,Sheet1!J:K,2,0)</f>
        <v>C</v>
      </c>
      <c r="E5105" t="str">
        <f t="shared" si="474"/>
        <v>C摄影</v>
      </c>
      <c r="F5105" t="str">
        <f>VLOOKUP(G5105,Sheet1!J:L,3,0)</f>
        <v>辽宁省</v>
      </c>
      <c r="G5105" t="s">
        <v>412</v>
      </c>
      <c r="H5105" s="2" t="str">
        <f>VLOOKUP(G5105,Sheet1!J:O,6,0)</f>
        <v>华北大区</v>
      </c>
      <c r="I5105">
        <v>76</v>
      </c>
      <c r="J5105">
        <v>0</v>
      </c>
      <c r="K5105" s="8">
        <f>VLOOKUP(C5105,'渗透率、续签率'!B:C,2,0)</f>
        <v>0.40500000000000003</v>
      </c>
      <c r="L5105" s="6">
        <f t="shared" si="475"/>
        <v>0</v>
      </c>
      <c r="M5105">
        <v>22</v>
      </c>
      <c r="N5105">
        <v>0</v>
      </c>
      <c r="O5105" s="24">
        <f t="shared" si="476"/>
        <v>0</v>
      </c>
      <c r="P5105" s="35">
        <f>VLOOKUP(E5105,'参数设置&amp;汇总'!O:X,10,0)</f>
        <v>1.2468322351748606E-2</v>
      </c>
      <c r="Q5105" s="37">
        <f t="shared" si="477"/>
        <v>0.27430309173846934</v>
      </c>
      <c r="R5105">
        <v>0.85</v>
      </c>
      <c r="S5105" s="38">
        <f t="shared" si="478"/>
        <v>0.32270951969231687</v>
      </c>
      <c r="T5105" s="9">
        <f t="shared" si="479"/>
        <v>0.13973322202677321</v>
      </c>
      <c r="V5105" s="11"/>
    </row>
    <row r="5106" spans="2:22" ht="18">
      <c r="B5106" t="s">
        <v>557</v>
      </c>
      <c r="C5106" t="s">
        <v>18</v>
      </c>
      <c r="D5106" t="str">
        <f>VLOOKUP(G5106,Sheet1!J:K,2,0)</f>
        <v>C</v>
      </c>
      <c r="E5106" t="str">
        <f t="shared" si="474"/>
        <v>C摄影</v>
      </c>
      <c r="F5106" t="str">
        <f>VLOOKUP(G5106,Sheet1!J:L,3,0)</f>
        <v>安徽省</v>
      </c>
      <c r="G5106" t="s">
        <v>413</v>
      </c>
      <c r="H5106" s="2" t="str">
        <f>VLOOKUP(G5106,Sheet1!J:O,6,0)</f>
        <v>华南大区</v>
      </c>
      <c r="I5106">
        <v>555</v>
      </c>
      <c r="J5106">
        <v>0</v>
      </c>
      <c r="K5106" s="8">
        <f>VLOOKUP(C5106,'渗透率、续签率'!B:C,2,0)</f>
        <v>0.40500000000000003</v>
      </c>
      <c r="L5106" s="6">
        <f t="shared" si="475"/>
        <v>0</v>
      </c>
      <c r="M5106">
        <v>61</v>
      </c>
      <c r="N5106">
        <v>0</v>
      </c>
      <c r="O5106" s="24">
        <f t="shared" si="476"/>
        <v>0</v>
      </c>
      <c r="P5106" s="35">
        <f>VLOOKUP(E5106,'参数设置&amp;汇总'!O:X,10,0)</f>
        <v>1.2468322351748606E-2</v>
      </c>
      <c r="Q5106" s="37">
        <f t="shared" si="477"/>
        <v>0.76056766345666493</v>
      </c>
      <c r="R5106">
        <v>0.85</v>
      </c>
      <c r="S5106" s="38">
        <f t="shared" si="478"/>
        <v>0.89478548641960587</v>
      </c>
      <c r="T5106" s="9">
        <f t="shared" si="479"/>
        <v>0.38744211561968933</v>
      </c>
      <c r="V5106" s="11"/>
    </row>
    <row r="5107" spans="2:22" ht="18">
      <c r="B5107" t="s">
        <v>557</v>
      </c>
      <c r="C5107" t="s">
        <v>18</v>
      </c>
      <c r="D5107" t="str">
        <f>VLOOKUP(G5107,Sheet1!J:K,2,0)</f>
        <v>C</v>
      </c>
      <c r="E5107" t="str">
        <f t="shared" si="474"/>
        <v>C摄影</v>
      </c>
      <c r="F5107" t="str">
        <f>VLOOKUP(G5107,Sheet1!J:L,3,0)</f>
        <v>广西壮族自治区</v>
      </c>
      <c r="G5107" t="s">
        <v>414</v>
      </c>
      <c r="H5107" s="2" t="str">
        <f>VLOOKUP(G5107,Sheet1!J:O,6,0)</f>
        <v>华南大区</v>
      </c>
      <c r="I5107">
        <v>56</v>
      </c>
      <c r="J5107">
        <v>0</v>
      </c>
      <c r="K5107" s="8">
        <f>VLOOKUP(C5107,'渗透率、续签率'!B:C,2,0)</f>
        <v>0.40500000000000003</v>
      </c>
      <c r="L5107" s="6">
        <f t="shared" si="475"/>
        <v>0</v>
      </c>
      <c r="M5107">
        <v>12</v>
      </c>
      <c r="N5107">
        <v>0</v>
      </c>
      <c r="O5107" s="24">
        <f t="shared" si="476"/>
        <v>0</v>
      </c>
      <c r="P5107" s="35">
        <f>VLOOKUP(E5107,'参数设置&amp;汇总'!O:X,10,0)</f>
        <v>1.2468322351748606E-2</v>
      </c>
      <c r="Q5107" s="37">
        <f t="shared" si="477"/>
        <v>0.14961986822098328</v>
      </c>
      <c r="R5107">
        <v>0.85</v>
      </c>
      <c r="S5107" s="38">
        <f t="shared" si="478"/>
        <v>0.17602337437762738</v>
      </c>
      <c r="T5107" s="9">
        <f t="shared" si="479"/>
        <v>7.6218121105512654E-2</v>
      </c>
      <c r="U5107" s="1"/>
      <c r="V5107" s="11"/>
    </row>
    <row r="5108" spans="2:22" ht="18">
      <c r="B5108" t="s">
        <v>557</v>
      </c>
      <c r="C5108" t="s">
        <v>18</v>
      </c>
      <c r="D5108" t="str">
        <f>VLOOKUP(G5108,Sheet1!J:K,2,0)</f>
        <v>C</v>
      </c>
      <c r="E5108" t="str">
        <f t="shared" si="474"/>
        <v>C摄影</v>
      </c>
      <c r="F5108" t="str">
        <f>VLOOKUP(G5108,Sheet1!J:L,3,0)</f>
        <v>广东省</v>
      </c>
      <c r="G5108" t="s">
        <v>415</v>
      </c>
      <c r="H5108" s="2" t="str">
        <f>VLOOKUP(G5108,Sheet1!J:O,6,0)</f>
        <v>华南大区</v>
      </c>
      <c r="I5108">
        <v>244</v>
      </c>
      <c r="J5108">
        <v>1</v>
      </c>
      <c r="K5108" s="8">
        <f>VLOOKUP(C5108,'渗透率、续签率'!B:C,2,0)</f>
        <v>0.40500000000000003</v>
      </c>
      <c r="L5108" s="6">
        <f t="shared" si="475"/>
        <v>4.0983606557377051E-3</v>
      </c>
      <c r="M5108">
        <v>46</v>
      </c>
      <c r="N5108">
        <v>1</v>
      </c>
      <c r="O5108" s="24">
        <f t="shared" si="476"/>
        <v>2.1739130434782608E-2</v>
      </c>
      <c r="P5108" s="35">
        <f>VLOOKUP(E5108,'参数设置&amp;汇总'!O:X,10,0)</f>
        <v>1.2468322351748606E-2</v>
      </c>
      <c r="Q5108" s="37">
        <f t="shared" si="477"/>
        <v>1</v>
      </c>
      <c r="R5108">
        <v>0.85</v>
      </c>
      <c r="S5108" s="38">
        <f t="shared" si="478"/>
        <v>0.7</v>
      </c>
      <c r="T5108" s="9">
        <f t="shared" si="479"/>
        <v>0.30309999999999998</v>
      </c>
      <c r="V5108" s="11"/>
    </row>
    <row r="5109" spans="2:22" ht="18">
      <c r="B5109" t="s">
        <v>557</v>
      </c>
      <c r="C5109" t="s">
        <v>18</v>
      </c>
      <c r="D5109" t="str">
        <f>VLOOKUP(G5109,Sheet1!J:K,2,0)</f>
        <v>C</v>
      </c>
      <c r="E5109" t="str">
        <f t="shared" si="474"/>
        <v>C摄影</v>
      </c>
      <c r="F5109" t="str">
        <f>VLOOKUP(G5109,Sheet1!J:L,3,0)</f>
        <v>山西省</v>
      </c>
      <c r="G5109" t="s">
        <v>416</v>
      </c>
      <c r="H5109" s="2" t="str">
        <f>VLOOKUP(G5109,Sheet1!J:O,6,0)</f>
        <v>华北大区</v>
      </c>
      <c r="I5109">
        <v>75</v>
      </c>
      <c r="J5109">
        <v>0</v>
      </c>
      <c r="K5109" s="8">
        <f>VLOOKUP(C5109,'渗透率、续签率'!B:C,2,0)</f>
        <v>0.40500000000000003</v>
      </c>
      <c r="L5109" s="6">
        <f t="shared" si="475"/>
        <v>0</v>
      </c>
      <c r="M5109">
        <v>10</v>
      </c>
      <c r="N5109">
        <v>0</v>
      </c>
      <c r="O5109" s="24">
        <f t="shared" si="476"/>
        <v>0</v>
      </c>
      <c r="P5109" s="35">
        <f>VLOOKUP(E5109,'参数设置&amp;汇总'!O:X,10,0)</f>
        <v>1.2468322351748606E-2</v>
      </c>
      <c r="Q5109" s="37">
        <f t="shared" si="477"/>
        <v>0.12468322351748606</v>
      </c>
      <c r="R5109">
        <v>0.85</v>
      </c>
      <c r="S5109" s="38">
        <f t="shared" si="478"/>
        <v>0.14668614531468949</v>
      </c>
      <c r="T5109" s="9">
        <f t="shared" si="479"/>
        <v>6.3515100921260545E-2</v>
      </c>
      <c r="V5109" s="11"/>
    </row>
    <row r="5110" spans="2:22" ht="18">
      <c r="B5110" t="s">
        <v>557</v>
      </c>
      <c r="C5110" t="s">
        <v>18</v>
      </c>
      <c r="D5110" t="str">
        <f>VLOOKUP(G5110,Sheet1!J:K,2,0)</f>
        <v>C</v>
      </c>
      <c r="E5110" t="str">
        <f t="shared" si="474"/>
        <v>C摄影</v>
      </c>
      <c r="F5110" t="str">
        <f>VLOOKUP(G5110,Sheet1!J:L,3,0)</f>
        <v>新疆维吾尔自治区</v>
      </c>
      <c r="G5110" t="s">
        <v>417</v>
      </c>
      <c r="H5110" s="2" t="str">
        <f>VLOOKUP(G5110,Sheet1!J:O,6,0)</f>
        <v>华北大区</v>
      </c>
      <c r="I5110">
        <v>148</v>
      </c>
      <c r="J5110">
        <v>0</v>
      </c>
      <c r="K5110" s="8">
        <f>VLOOKUP(C5110,'渗透率、续签率'!B:C,2,0)</f>
        <v>0.40500000000000003</v>
      </c>
      <c r="L5110" s="6">
        <f t="shared" si="475"/>
        <v>0</v>
      </c>
      <c r="M5110">
        <v>20</v>
      </c>
      <c r="N5110">
        <v>0</v>
      </c>
      <c r="O5110" s="24">
        <f t="shared" si="476"/>
        <v>0</v>
      </c>
      <c r="P5110" s="35">
        <f>VLOOKUP(E5110,'参数设置&amp;汇总'!O:X,10,0)</f>
        <v>1.2468322351748606E-2</v>
      </c>
      <c r="Q5110" s="37">
        <f t="shared" si="477"/>
        <v>0.24936644703497213</v>
      </c>
      <c r="R5110">
        <v>0.85</v>
      </c>
      <c r="S5110" s="38">
        <f t="shared" si="478"/>
        <v>0.29337229062937897</v>
      </c>
      <c r="T5110" s="9">
        <f t="shared" si="479"/>
        <v>0.12703020184252109</v>
      </c>
      <c r="V5110" s="11"/>
    </row>
    <row r="5111" spans="2:22" ht="18">
      <c r="B5111" t="s">
        <v>557</v>
      </c>
      <c r="C5111" t="s">
        <v>18</v>
      </c>
      <c r="D5111" t="str">
        <f>VLOOKUP(G5111,Sheet1!J:K,2,0)</f>
        <v>C</v>
      </c>
      <c r="E5111" t="str">
        <f t="shared" si="474"/>
        <v>C摄影</v>
      </c>
      <c r="F5111" t="str">
        <f>VLOOKUP(G5111,Sheet1!J:L,3,0)</f>
        <v>新疆维吾尔自治区</v>
      </c>
      <c r="G5111" t="s">
        <v>418</v>
      </c>
      <c r="H5111" s="2" t="str">
        <f>VLOOKUP(G5111,Sheet1!J:O,6,0)</f>
        <v>华北大区</v>
      </c>
      <c r="I5111">
        <v>61</v>
      </c>
      <c r="J5111">
        <v>0</v>
      </c>
      <c r="K5111" s="8">
        <f>VLOOKUP(C5111,'渗透率、续签率'!B:C,2,0)</f>
        <v>0.40500000000000003</v>
      </c>
      <c r="L5111" s="6">
        <f t="shared" si="475"/>
        <v>0</v>
      </c>
      <c r="M5111">
        <v>2</v>
      </c>
      <c r="N5111">
        <v>0</v>
      </c>
      <c r="O5111" s="24">
        <f t="shared" si="476"/>
        <v>0</v>
      </c>
      <c r="P5111" s="35">
        <f>VLOOKUP(E5111,'参数设置&amp;汇总'!O:X,10,0)</f>
        <v>1.2468322351748606E-2</v>
      </c>
      <c r="Q5111" s="37">
        <f t="shared" si="477"/>
        <v>2.4936644703497213E-2</v>
      </c>
      <c r="R5111">
        <v>0.85</v>
      </c>
      <c r="S5111" s="38">
        <f t="shared" si="478"/>
        <v>2.9337229062937897E-2</v>
      </c>
      <c r="T5111" s="9">
        <f t="shared" si="479"/>
        <v>1.2703020184252109E-2</v>
      </c>
      <c r="V5111" s="11"/>
    </row>
    <row r="5112" spans="2:22" ht="18">
      <c r="B5112" t="s">
        <v>557</v>
      </c>
      <c r="C5112" t="s">
        <v>18</v>
      </c>
      <c r="D5112" t="str">
        <f>VLOOKUP(G5112,Sheet1!J:K,2,0)</f>
        <v>C</v>
      </c>
      <c r="E5112" t="str">
        <f t="shared" si="474"/>
        <v>C摄影</v>
      </c>
      <c r="F5112" t="str">
        <f>VLOOKUP(G5112,Sheet1!J:L,3,0)</f>
        <v>四川省</v>
      </c>
      <c r="G5112" t="s">
        <v>419</v>
      </c>
      <c r="H5112" s="2" t="str">
        <f>VLOOKUP(G5112,Sheet1!J:O,6,0)</f>
        <v>华北大区</v>
      </c>
      <c r="I5112">
        <v>71</v>
      </c>
      <c r="J5112">
        <v>0</v>
      </c>
      <c r="K5112" s="8">
        <f>VLOOKUP(C5112,'渗透率、续签率'!B:C,2,0)</f>
        <v>0.40500000000000003</v>
      </c>
      <c r="L5112" s="6">
        <f t="shared" si="475"/>
        <v>0</v>
      </c>
      <c r="M5112">
        <v>0</v>
      </c>
      <c r="N5112">
        <v>0</v>
      </c>
      <c r="O5112" s="24" t="e">
        <f t="shared" si="476"/>
        <v>#DIV/0!</v>
      </c>
      <c r="P5112" s="35">
        <f>VLOOKUP(E5112,'参数设置&amp;汇总'!O:X,10,0)</f>
        <v>1.2468322351748606E-2</v>
      </c>
      <c r="Q5112" s="37">
        <f t="shared" si="477"/>
        <v>0</v>
      </c>
      <c r="R5112">
        <v>0.85</v>
      </c>
      <c r="S5112" s="38">
        <f t="shared" si="478"/>
        <v>0</v>
      </c>
      <c r="T5112" s="9">
        <f t="shared" si="479"/>
        <v>0</v>
      </c>
      <c r="V5112" s="11"/>
    </row>
    <row r="5113" spans="2:22" ht="18">
      <c r="B5113" t="s">
        <v>557</v>
      </c>
      <c r="C5113" t="s">
        <v>18</v>
      </c>
      <c r="D5113" t="str">
        <f>VLOOKUP(G5113,Sheet1!J:K,2,0)</f>
        <v>C</v>
      </c>
      <c r="E5113" t="str">
        <f t="shared" si="474"/>
        <v>C摄影</v>
      </c>
      <c r="F5113" t="str">
        <f>VLOOKUP(G5113,Sheet1!J:L,3,0)</f>
        <v>内蒙古自治区</v>
      </c>
      <c r="G5113" t="s">
        <v>420</v>
      </c>
      <c r="H5113" s="2" t="str">
        <f>VLOOKUP(G5113,Sheet1!J:O,6,0)</f>
        <v>华北大区</v>
      </c>
      <c r="I5113">
        <v>34</v>
      </c>
      <c r="J5113">
        <v>0</v>
      </c>
      <c r="K5113" s="8">
        <f>VLOOKUP(C5113,'渗透率、续签率'!B:C,2,0)</f>
        <v>0.40500000000000003</v>
      </c>
      <c r="L5113" s="6">
        <f t="shared" si="475"/>
        <v>0</v>
      </c>
      <c r="M5113">
        <v>1</v>
      </c>
      <c r="N5113">
        <v>0</v>
      </c>
      <c r="O5113" s="24">
        <f t="shared" si="476"/>
        <v>0</v>
      </c>
      <c r="P5113" s="35">
        <f>VLOOKUP(E5113,'参数设置&amp;汇总'!O:X,10,0)</f>
        <v>1.2468322351748606E-2</v>
      </c>
      <c r="Q5113" s="37">
        <f t="shared" si="477"/>
        <v>1.2468322351748606E-2</v>
      </c>
      <c r="R5113">
        <v>0.85</v>
      </c>
      <c r="S5113" s="38">
        <f t="shared" si="478"/>
        <v>1.4668614531468949E-2</v>
      </c>
      <c r="T5113" s="9">
        <f t="shared" si="479"/>
        <v>6.3515100921260545E-3</v>
      </c>
      <c r="V5113" s="11"/>
    </row>
    <row r="5114" spans="2:22" ht="18">
      <c r="B5114" t="s">
        <v>557</v>
      </c>
      <c r="C5114" t="s">
        <v>18</v>
      </c>
      <c r="D5114" t="str">
        <f>VLOOKUP(G5114,Sheet1!J:K,2,0)</f>
        <v>C</v>
      </c>
      <c r="E5114" t="str">
        <f t="shared" si="474"/>
        <v>C摄影</v>
      </c>
      <c r="F5114" t="str">
        <f>VLOOKUP(G5114,Sheet1!J:L,3,0)</f>
        <v>新疆维吾尔自治区</v>
      </c>
      <c r="G5114" t="s">
        <v>421</v>
      </c>
      <c r="H5114" s="2" t="str">
        <f>VLOOKUP(G5114,Sheet1!J:O,6,0)</f>
        <v>华北大区</v>
      </c>
      <c r="I5114">
        <v>16</v>
      </c>
      <c r="J5114">
        <v>0</v>
      </c>
      <c r="K5114" s="8">
        <f>VLOOKUP(C5114,'渗透率、续签率'!B:C,2,0)</f>
        <v>0.40500000000000003</v>
      </c>
      <c r="L5114" s="6">
        <f t="shared" si="475"/>
        <v>0</v>
      </c>
      <c r="M5114">
        <v>6</v>
      </c>
      <c r="N5114">
        <v>0</v>
      </c>
      <c r="O5114" s="24">
        <f t="shared" si="476"/>
        <v>0</v>
      </c>
      <c r="P5114" s="35">
        <f>VLOOKUP(E5114,'参数设置&amp;汇总'!O:X,10,0)</f>
        <v>1.2468322351748606E-2</v>
      </c>
      <c r="Q5114" s="37">
        <f t="shared" si="477"/>
        <v>7.4809934110491638E-2</v>
      </c>
      <c r="R5114">
        <v>0.85</v>
      </c>
      <c r="S5114" s="38">
        <f t="shared" si="478"/>
        <v>8.8011687188813692E-2</v>
      </c>
      <c r="T5114" s="9">
        <f t="shared" si="479"/>
        <v>3.8109060552756327E-2</v>
      </c>
      <c r="V5114" s="11"/>
    </row>
    <row r="5115" spans="2:22" ht="18">
      <c r="B5115" t="s">
        <v>557</v>
      </c>
      <c r="C5115" t="s">
        <v>18</v>
      </c>
      <c r="D5115" t="str">
        <f>VLOOKUP(G5115,Sheet1!J:K,2,0)</f>
        <v>C</v>
      </c>
      <c r="E5115" t="str">
        <f t="shared" si="474"/>
        <v>C摄影</v>
      </c>
      <c r="F5115" t="str">
        <f>VLOOKUP(G5115,Sheet1!J:L,3,0)</f>
        <v>西藏自治区</v>
      </c>
      <c r="G5115" t="s">
        <v>422</v>
      </c>
      <c r="H5115" s="2">
        <f>VLOOKUP(G5115,Sheet1!J:O,6,0)</f>
        <v>0</v>
      </c>
      <c r="I5115">
        <v>3</v>
      </c>
      <c r="J5115">
        <v>0</v>
      </c>
      <c r="K5115" s="8">
        <f>VLOOKUP(C5115,'渗透率、续签率'!B:C,2,0)</f>
        <v>0.40500000000000003</v>
      </c>
      <c r="L5115" s="6">
        <f t="shared" si="475"/>
        <v>0</v>
      </c>
      <c r="M5115">
        <v>0</v>
      </c>
      <c r="N5115">
        <v>0</v>
      </c>
      <c r="O5115" s="24" t="e">
        <f t="shared" si="476"/>
        <v>#DIV/0!</v>
      </c>
      <c r="P5115" s="35">
        <f>VLOOKUP(E5115,'参数设置&amp;汇总'!O:X,10,0)</f>
        <v>1.2468322351748606E-2</v>
      </c>
      <c r="Q5115" s="37">
        <f t="shared" si="477"/>
        <v>0</v>
      </c>
      <c r="R5115">
        <v>0.85</v>
      </c>
      <c r="S5115" s="38">
        <f t="shared" si="478"/>
        <v>0</v>
      </c>
      <c r="T5115" s="9">
        <f t="shared" si="479"/>
        <v>0</v>
      </c>
      <c r="U5115" s="1"/>
      <c r="V5115" s="11"/>
    </row>
    <row r="5116" spans="2:22" ht="18">
      <c r="B5116" t="s">
        <v>557</v>
      </c>
      <c r="C5116" t="s">
        <v>18</v>
      </c>
      <c r="D5116" t="str">
        <f>VLOOKUP(G5116,Sheet1!J:K,2,0)</f>
        <v>C</v>
      </c>
      <c r="E5116" t="str">
        <f t="shared" si="474"/>
        <v>C摄影</v>
      </c>
      <c r="F5116" t="str">
        <f>VLOOKUP(G5116,Sheet1!J:L,3,0)</f>
        <v>甘肃省</v>
      </c>
      <c r="G5116" t="s">
        <v>423</v>
      </c>
      <c r="H5116" s="2" t="str">
        <f>VLOOKUP(G5116,Sheet1!J:O,6,0)</f>
        <v>华北大区</v>
      </c>
      <c r="I5116">
        <v>89</v>
      </c>
      <c r="J5116">
        <v>0</v>
      </c>
      <c r="K5116" s="8">
        <f>VLOOKUP(C5116,'渗透率、续签率'!B:C,2,0)</f>
        <v>0.40500000000000003</v>
      </c>
      <c r="L5116" s="6">
        <f t="shared" si="475"/>
        <v>0</v>
      </c>
      <c r="M5116">
        <v>13</v>
      </c>
      <c r="N5116">
        <v>0</v>
      </c>
      <c r="O5116" s="24">
        <f t="shared" si="476"/>
        <v>0</v>
      </c>
      <c r="P5116" s="35">
        <f>VLOOKUP(E5116,'参数设置&amp;汇总'!O:X,10,0)</f>
        <v>1.2468322351748606E-2</v>
      </c>
      <c r="Q5116" s="37">
        <f t="shared" si="477"/>
        <v>0.16208819057273188</v>
      </c>
      <c r="R5116">
        <v>0.85</v>
      </c>
      <c r="S5116" s="38">
        <f t="shared" si="478"/>
        <v>0.19069198890909633</v>
      </c>
      <c r="T5116" s="9">
        <f t="shared" si="479"/>
        <v>8.2569631197638715E-2</v>
      </c>
      <c r="V5116" s="11"/>
    </row>
    <row r="5117" spans="2:22" ht="18">
      <c r="B5117" t="s">
        <v>557</v>
      </c>
      <c r="C5117" t="s">
        <v>18</v>
      </c>
      <c r="D5117" t="str">
        <f>VLOOKUP(G5117,Sheet1!J:K,2,0)</f>
        <v>C</v>
      </c>
      <c r="E5117" t="str">
        <f t="shared" si="474"/>
        <v>C摄影</v>
      </c>
      <c r="F5117" t="str">
        <f>VLOOKUP(G5117,Sheet1!J:L,3,0)</f>
        <v>海南省</v>
      </c>
      <c r="G5117" t="s">
        <v>424</v>
      </c>
      <c r="H5117" s="2" t="str">
        <f>VLOOKUP(G5117,Sheet1!J:O,6,0)</f>
        <v>华南大区</v>
      </c>
      <c r="I5117">
        <v>38</v>
      </c>
      <c r="J5117">
        <v>0</v>
      </c>
      <c r="K5117" s="8">
        <f>VLOOKUP(C5117,'渗透率、续签率'!B:C,2,0)</f>
        <v>0.40500000000000003</v>
      </c>
      <c r="L5117" s="6">
        <f t="shared" si="475"/>
        <v>0</v>
      </c>
      <c r="M5117">
        <v>5</v>
      </c>
      <c r="N5117">
        <v>0</v>
      </c>
      <c r="O5117" s="24">
        <f t="shared" si="476"/>
        <v>0</v>
      </c>
      <c r="P5117" s="35">
        <f>VLOOKUP(E5117,'参数设置&amp;汇总'!O:X,10,0)</f>
        <v>1.2468322351748606E-2</v>
      </c>
      <c r="Q5117" s="37">
        <f t="shared" si="477"/>
        <v>6.2341611758743032E-2</v>
      </c>
      <c r="R5117">
        <v>0.85</v>
      </c>
      <c r="S5117" s="38">
        <f t="shared" si="478"/>
        <v>7.3343072657344743E-2</v>
      </c>
      <c r="T5117" s="9">
        <f t="shared" si="479"/>
        <v>3.1757550460630272E-2</v>
      </c>
      <c r="U5117" s="1"/>
      <c r="V5117" s="11"/>
    </row>
    <row r="5118" spans="2:22" ht="18">
      <c r="B5118" t="s">
        <v>557</v>
      </c>
      <c r="C5118" t="s">
        <v>18</v>
      </c>
      <c r="D5118" t="str">
        <f>VLOOKUP(G5118,Sheet1!J:K,2,0)</f>
        <v>C</v>
      </c>
      <c r="E5118" t="str">
        <f t="shared" si="474"/>
        <v>C摄影</v>
      </c>
      <c r="F5118" t="str">
        <f>VLOOKUP(G5118,Sheet1!J:L,3,0)</f>
        <v>湖北省</v>
      </c>
      <c r="G5118" t="s">
        <v>425</v>
      </c>
      <c r="H5118" s="2" t="str">
        <f>VLOOKUP(G5118,Sheet1!J:O,6,0)</f>
        <v>华南大区</v>
      </c>
      <c r="I5118">
        <v>82</v>
      </c>
      <c r="J5118">
        <v>0</v>
      </c>
      <c r="K5118" s="8">
        <f>VLOOKUP(C5118,'渗透率、续签率'!B:C,2,0)</f>
        <v>0.40500000000000003</v>
      </c>
      <c r="L5118" s="6">
        <f t="shared" si="475"/>
        <v>0</v>
      </c>
      <c r="M5118">
        <v>15</v>
      </c>
      <c r="N5118">
        <v>0</v>
      </c>
      <c r="O5118" s="24">
        <f t="shared" si="476"/>
        <v>0</v>
      </c>
      <c r="P5118" s="35">
        <f>VLOOKUP(E5118,'参数设置&amp;汇总'!O:X,10,0)</f>
        <v>1.2468322351748606E-2</v>
      </c>
      <c r="Q5118" s="37">
        <f t="shared" si="477"/>
        <v>0.1870248352762291</v>
      </c>
      <c r="R5118">
        <v>0.85</v>
      </c>
      <c r="S5118" s="38">
        <f t="shared" si="478"/>
        <v>0.22002921797203423</v>
      </c>
      <c r="T5118" s="9">
        <f t="shared" si="479"/>
        <v>9.5272651381890824E-2</v>
      </c>
      <c r="U5118" s="1"/>
      <c r="V5118" s="11"/>
    </row>
    <row r="5119" spans="2:22" ht="18">
      <c r="B5119" t="s">
        <v>557</v>
      </c>
      <c r="C5119" t="s">
        <v>18</v>
      </c>
      <c r="D5119" t="str">
        <f>VLOOKUP(G5119,Sheet1!J:K,2,0)</f>
        <v>C</v>
      </c>
      <c r="E5119" t="str">
        <f t="shared" si="474"/>
        <v>C摄影</v>
      </c>
      <c r="F5119" t="str">
        <f>VLOOKUP(G5119,Sheet1!J:L,3,0)</f>
        <v>四川省</v>
      </c>
      <c r="G5119" t="s">
        <v>426</v>
      </c>
      <c r="H5119" s="2" t="str">
        <f>VLOOKUP(G5119,Sheet1!J:O,6,0)</f>
        <v>华北大区</v>
      </c>
      <c r="I5119">
        <v>71</v>
      </c>
      <c r="J5119">
        <v>0</v>
      </c>
      <c r="K5119" s="8">
        <f>VLOOKUP(C5119,'渗透率、续签率'!B:C,2,0)</f>
        <v>0.40500000000000003</v>
      </c>
      <c r="L5119" s="6">
        <f t="shared" si="475"/>
        <v>0</v>
      </c>
      <c r="M5119">
        <v>8</v>
      </c>
      <c r="N5119">
        <v>0</v>
      </c>
      <c r="O5119" s="24">
        <f t="shared" si="476"/>
        <v>0</v>
      </c>
      <c r="P5119" s="35">
        <f>VLOOKUP(E5119,'参数设置&amp;汇总'!O:X,10,0)</f>
        <v>1.2468322351748606E-2</v>
      </c>
      <c r="Q5119" s="37">
        <f t="shared" si="477"/>
        <v>9.9746578813988851E-2</v>
      </c>
      <c r="R5119">
        <v>0.85</v>
      </c>
      <c r="S5119" s="38">
        <f t="shared" si="478"/>
        <v>0.11734891625175159</v>
      </c>
      <c r="T5119" s="9">
        <f t="shared" si="479"/>
        <v>5.0812080737008436E-2</v>
      </c>
      <c r="V5119" s="11"/>
    </row>
    <row r="5120" spans="2:22" ht="18">
      <c r="B5120" t="s">
        <v>557</v>
      </c>
      <c r="C5120" t="s">
        <v>18</v>
      </c>
      <c r="D5120" t="str">
        <f>VLOOKUP(G5120,Sheet1!J:K,2,0)</f>
        <v>B</v>
      </c>
      <c r="E5120" t="str">
        <f t="shared" si="474"/>
        <v>B摄影</v>
      </c>
      <c r="F5120" t="str">
        <f>VLOOKUP(G5120,Sheet1!J:L,3,0)</f>
        <v>山东省</v>
      </c>
      <c r="G5120" t="s">
        <v>88</v>
      </c>
      <c r="H5120" s="2" t="str">
        <f>VLOOKUP(G5120,Sheet1!J:O,6,0)</f>
        <v>华北大区</v>
      </c>
      <c r="I5120" s="1">
        <v>1298</v>
      </c>
      <c r="J5120">
        <v>9</v>
      </c>
      <c r="K5120" s="8">
        <f>VLOOKUP(C5120,'渗透率、续签率'!B:C,2,0)</f>
        <v>0.40500000000000003</v>
      </c>
      <c r="L5120" s="6">
        <f t="shared" si="475"/>
        <v>6.9337442218798152E-3</v>
      </c>
      <c r="M5120">
        <v>387</v>
      </c>
      <c r="N5120">
        <v>8</v>
      </c>
      <c r="O5120" s="24">
        <f t="shared" si="476"/>
        <v>2.0671834625322998E-2</v>
      </c>
      <c r="P5120" s="35">
        <f>VLOOKUP(E5120,'参数设置&amp;汇总'!O:X,10,0)</f>
        <v>0.25</v>
      </c>
      <c r="Q5120" s="37">
        <f t="shared" si="477"/>
        <v>96.75</v>
      </c>
      <c r="R5120">
        <v>0.85</v>
      </c>
      <c r="S5120" s="38">
        <f t="shared" si="478"/>
        <v>110.01176470588236</v>
      </c>
      <c r="T5120" s="9">
        <f t="shared" si="479"/>
        <v>47.635094117647057</v>
      </c>
      <c r="V5120" s="11"/>
    </row>
    <row r="5121" spans="2:22" ht="18">
      <c r="B5121" t="s">
        <v>557</v>
      </c>
      <c r="C5121" t="s">
        <v>18</v>
      </c>
      <c r="D5121" t="str">
        <f>VLOOKUP(G5121,Sheet1!J:K,2,0)</f>
        <v>C</v>
      </c>
      <c r="E5121" t="str">
        <f t="shared" si="474"/>
        <v>C摄影</v>
      </c>
      <c r="F5121" t="str">
        <f>VLOOKUP(G5121,Sheet1!J:L,3,0)</f>
        <v>辽宁省</v>
      </c>
      <c r="G5121" t="s">
        <v>427</v>
      </c>
      <c r="H5121" s="2" t="str">
        <f>VLOOKUP(G5121,Sheet1!J:O,6,0)</f>
        <v>华北大区</v>
      </c>
      <c r="I5121">
        <v>172</v>
      </c>
      <c r="J5121">
        <v>0</v>
      </c>
      <c r="K5121" s="8">
        <f>VLOOKUP(C5121,'渗透率、续签率'!B:C,2,0)</f>
        <v>0.40500000000000003</v>
      </c>
      <c r="L5121" s="6">
        <f t="shared" si="475"/>
        <v>0</v>
      </c>
      <c r="M5121">
        <v>23</v>
      </c>
      <c r="N5121">
        <v>0</v>
      </c>
      <c r="O5121" s="24">
        <f t="shared" si="476"/>
        <v>0</v>
      </c>
      <c r="P5121" s="35">
        <f>VLOOKUP(E5121,'参数设置&amp;汇总'!O:X,10,0)</f>
        <v>1.2468322351748606E-2</v>
      </c>
      <c r="Q5121" s="37">
        <f t="shared" si="477"/>
        <v>0.28677141409021795</v>
      </c>
      <c r="R5121">
        <v>0.85</v>
      </c>
      <c r="S5121" s="38">
        <f t="shared" si="478"/>
        <v>0.33737813422378582</v>
      </c>
      <c r="T5121" s="9">
        <f t="shared" si="479"/>
        <v>0.14608473211889925</v>
      </c>
      <c r="V5121" s="11"/>
    </row>
    <row r="5122" spans="2:22" ht="18">
      <c r="B5122" t="s">
        <v>557</v>
      </c>
      <c r="C5122" t="s">
        <v>18</v>
      </c>
      <c r="D5122" t="str">
        <f>VLOOKUP(G5122,Sheet1!J:K,2,0)</f>
        <v>C</v>
      </c>
      <c r="E5122" t="str">
        <f t="shared" si="474"/>
        <v>C摄影</v>
      </c>
      <c r="F5122" t="str">
        <f>VLOOKUP(G5122,Sheet1!J:L,3,0)</f>
        <v>广东省</v>
      </c>
      <c r="G5122" t="s">
        <v>428</v>
      </c>
      <c r="H5122" s="2" t="str">
        <f>VLOOKUP(G5122,Sheet1!J:O,6,0)</f>
        <v>华南大区</v>
      </c>
      <c r="I5122">
        <v>313</v>
      </c>
      <c r="J5122">
        <v>0</v>
      </c>
      <c r="K5122" s="8">
        <f>VLOOKUP(C5122,'渗透率、续签率'!B:C,2,0)</f>
        <v>0.40500000000000003</v>
      </c>
      <c r="L5122" s="6">
        <f t="shared" si="475"/>
        <v>0</v>
      </c>
      <c r="M5122">
        <v>49</v>
      </c>
      <c r="N5122">
        <v>0</v>
      </c>
      <c r="O5122" s="24">
        <f t="shared" si="476"/>
        <v>0</v>
      </c>
      <c r="P5122" s="35">
        <f>VLOOKUP(E5122,'参数设置&amp;汇总'!O:X,10,0)</f>
        <v>1.2468322351748606E-2</v>
      </c>
      <c r="Q5122" s="37">
        <f t="shared" si="477"/>
        <v>0.61094779523568166</v>
      </c>
      <c r="R5122">
        <v>0.85</v>
      </c>
      <c r="S5122" s="38">
        <f t="shared" si="478"/>
        <v>0.71876211204197848</v>
      </c>
      <c r="T5122" s="9">
        <f t="shared" si="479"/>
        <v>0.31122399451417671</v>
      </c>
      <c r="V5122" s="11"/>
    </row>
    <row r="5123" spans="2:22" ht="18">
      <c r="B5123" t="s">
        <v>557</v>
      </c>
      <c r="C5123" t="s">
        <v>18</v>
      </c>
      <c r="D5123" t="str">
        <f>VLOOKUP(G5123,Sheet1!J:K,2,0)</f>
        <v>C</v>
      </c>
      <c r="E5123" t="str">
        <f t="shared" ref="E5123:E5186" si="480">D5123&amp;C5123</f>
        <v>C摄影</v>
      </c>
      <c r="F5123" t="str">
        <f>VLOOKUP(G5123,Sheet1!J:L,3,0)</f>
        <v>香港特别行政区</v>
      </c>
      <c r="G5123" t="s">
        <v>429</v>
      </c>
      <c r="H5123" s="2">
        <f>VLOOKUP(G5123,Sheet1!J:O,6,0)</f>
        <v>0</v>
      </c>
      <c r="I5123">
        <v>178</v>
      </c>
      <c r="J5123">
        <v>0</v>
      </c>
      <c r="K5123" s="8">
        <f>VLOOKUP(C5123,'渗透率、续签率'!B:C,2,0)</f>
        <v>0.40500000000000003</v>
      </c>
      <c r="L5123" s="6">
        <f t="shared" ref="L5123:L5186" si="481">J5123/I5123</f>
        <v>0</v>
      </c>
      <c r="M5123">
        <v>22</v>
      </c>
      <c r="N5123">
        <v>0</v>
      </c>
      <c r="O5123" s="24">
        <f t="shared" ref="O5123:O5186" si="482">N5123/M5123</f>
        <v>0</v>
      </c>
      <c r="P5123" s="35">
        <f>VLOOKUP(E5123,'参数设置&amp;汇总'!O:X,10,0)</f>
        <v>1.2468322351748606E-2</v>
      </c>
      <c r="Q5123" s="37">
        <f t="shared" ref="Q5123:Q5186" si="483">IF(P5123*M5123&gt;=N5123,M5123*P5123,N5123)</f>
        <v>0.27430309173846934</v>
      </c>
      <c r="R5123">
        <v>0.85</v>
      </c>
      <c r="S5123" s="38">
        <f t="shared" ref="S5123:S5186" si="484">((1-K5123)*N5123+IF(Q5123-N5123&gt;0,Q5123-N5123,0))/R5123</f>
        <v>0.32270951969231687</v>
      </c>
      <c r="T5123" s="9">
        <f t="shared" ref="T5123:T5186" si="485">S5123*0.433</f>
        <v>0.13973322202677321</v>
      </c>
      <c r="U5123" s="1"/>
      <c r="V5123" s="11"/>
    </row>
    <row r="5124" spans="2:22" ht="18">
      <c r="B5124" t="s">
        <v>557</v>
      </c>
      <c r="C5124" t="s">
        <v>18</v>
      </c>
      <c r="D5124" t="str">
        <f>VLOOKUP(G5124,Sheet1!J:K,2,0)</f>
        <v>C</v>
      </c>
      <c r="E5124" t="str">
        <f t="shared" si="480"/>
        <v>C摄影</v>
      </c>
      <c r="F5124" t="str">
        <f>VLOOKUP(G5124,Sheet1!J:L,3,0)</f>
        <v>安徽省</v>
      </c>
      <c r="G5124" t="s">
        <v>430</v>
      </c>
      <c r="H5124" s="2" t="str">
        <f>VLOOKUP(G5124,Sheet1!J:O,6,0)</f>
        <v>华南大区</v>
      </c>
      <c r="I5124">
        <v>142</v>
      </c>
      <c r="J5124">
        <v>0</v>
      </c>
      <c r="K5124" s="8">
        <f>VLOOKUP(C5124,'渗透率、续签率'!B:C,2,0)</f>
        <v>0.40500000000000003</v>
      </c>
      <c r="L5124" s="6">
        <f t="shared" si="481"/>
        <v>0</v>
      </c>
      <c r="M5124">
        <v>31</v>
      </c>
      <c r="N5124">
        <v>0</v>
      </c>
      <c r="O5124" s="24">
        <f t="shared" si="482"/>
        <v>0</v>
      </c>
      <c r="P5124" s="35">
        <f>VLOOKUP(E5124,'参数设置&amp;汇总'!O:X,10,0)</f>
        <v>1.2468322351748606E-2</v>
      </c>
      <c r="Q5124" s="37">
        <f t="shared" si="483"/>
        <v>0.3865179929042068</v>
      </c>
      <c r="R5124">
        <v>0.85</v>
      </c>
      <c r="S5124" s="38">
        <f t="shared" si="484"/>
        <v>0.45472705047553741</v>
      </c>
      <c r="T5124" s="9">
        <f t="shared" si="485"/>
        <v>0.19689681285590768</v>
      </c>
      <c r="V5124" s="11"/>
    </row>
    <row r="5125" spans="2:22" ht="18">
      <c r="B5125" t="s">
        <v>557</v>
      </c>
      <c r="C5125" t="s">
        <v>18</v>
      </c>
      <c r="D5125" t="str">
        <f>VLOOKUP(G5125,Sheet1!J:K,2,0)</f>
        <v>C</v>
      </c>
      <c r="E5125" t="str">
        <f t="shared" si="480"/>
        <v>C摄影</v>
      </c>
      <c r="F5125" t="str">
        <f>VLOOKUP(G5125,Sheet1!J:L,3,0)</f>
        <v>河南省</v>
      </c>
      <c r="G5125" t="s">
        <v>431</v>
      </c>
      <c r="H5125" s="2" t="str">
        <f>VLOOKUP(G5125,Sheet1!J:O,6,0)</f>
        <v>华北大区</v>
      </c>
      <c r="I5125">
        <v>403</v>
      </c>
      <c r="J5125">
        <v>1</v>
      </c>
      <c r="K5125" s="8">
        <f>VLOOKUP(C5125,'渗透率、续签率'!B:C,2,0)</f>
        <v>0.40500000000000003</v>
      </c>
      <c r="L5125" s="6">
        <f t="shared" si="481"/>
        <v>2.4813895781637717E-3</v>
      </c>
      <c r="M5125">
        <v>82</v>
      </c>
      <c r="N5125">
        <v>1</v>
      </c>
      <c r="O5125" s="24">
        <f t="shared" si="482"/>
        <v>1.2195121951219513E-2</v>
      </c>
      <c r="P5125" s="35">
        <f>VLOOKUP(E5125,'参数设置&amp;汇总'!O:X,10,0)</f>
        <v>1.2468322351748606E-2</v>
      </c>
      <c r="Q5125" s="37">
        <f t="shared" si="483"/>
        <v>1.0224024328433856</v>
      </c>
      <c r="R5125">
        <v>0.85</v>
      </c>
      <c r="S5125" s="38">
        <f t="shared" si="484"/>
        <v>0.72635580334515948</v>
      </c>
      <c r="T5125" s="9">
        <f t="shared" si="485"/>
        <v>0.31451206284845407</v>
      </c>
      <c r="V5125" s="11"/>
    </row>
    <row r="5126" spans="2:22" ht="18">
      <c r="B5126" t="s">
        <v>557</v>
      </c>
      <c r="C5126" t="s">
        <v>18</v>
      </c>
      <c r="D5126" t="str">
        <f>VLOOKUP(G5126,Sheet1!J:K,2,0)</f>
        <v>C</v>
      </c>
      <c r="E5126" t="str">
        <f t="shared" si="480"/>
        <v>C摄影</v>
      </c>
      <c r="F5126" t="str">
        <f>VLOOKUP(G5126,Sheet1!J:L,3,0)</f>
        <v>黑龙江省</v>
      </c>
      <c r="G5126" t="s">
        <v>432</v>
      </c>
      <c r="H5126" s="2" t="str">
        <f>VLOOKUP(G5126,Sheet1!J:O,6,0)</f>
        <v>华北大区</v>
      </c>
      <c r="I5126">
        <v>62</v>
      </c>
      <c r="J5126">
        <v>1</v>
      </c>
      <c r="K5126" s="8">
        <f>VLOOKUP(C5126,'渗透率、续签率'!B:C,2,0)</f>
        <v>0.40500000000000003</v>
      </c>
      <c r="L5126" s="6">
        <f t="shared" si="481"/>
        <v>1.6129032258064516E-2</v>
      </c>
      <c r="M5126">
        <v>6</v>
      </c>
      <c r="N5126">
        <v>1</v>
      </c>
      <c r="O5126" s="24">
        <f t="shared" si="482"/>
        <v>0.16666666666666666</v>
      </c>
      <c r="P5126" s="35">
        <f>VLOOKUP(E5126,'参数设置&amp;汇总'!O:X,10,0)</f>
        <v>1.2468322351748606E-2</v>
      </c>
      <c r="Q5126" s="37">
        <f t="shared" si="483"/>
        <v>1</v>
      </c>
      <c r="R5126">
        <v>0.85</v>
      </c>
      <c r="S5126" s="38">
        <f t="shared" si="484"/>
        <v>0.7</v>
      </c>
      <c r="T5126" s="9">
        <f t="shared" si="485"/>
        <v>0.30309999999999998</v>
      </c>
      <c r="V5126" s="11"/>
    </row>
    <row r="5127" spans="2:22" ht="18">
      <c r="B5127" t="s">
        <v>557</v>
      </c>
      <c r="C5127" t="s">
        <v>18</v>
      </c>
      <c r="D5127" t="str">
        <f>VLOOKUP(G5127,Sheet1!J:K,2,0)</f>
        <v>C</v>
      </c>
      <c r="E5127" t="str">
        <f t="shared" si="480"/>
        <v>C摄影</v>
      </c>
      <c r="F5127" t="str">
        <f>VLOOKUP(G5127,Sheet1!J:L,3,0)</f>
        <v>河南省</v>
      </c>
      <c r="G5127" t="s">
        <v>433</v>
      </c>
      <c r="H5127" s="2" t="str">
        <f>VLOOKUP(G5127,Sheet1!J:O,6,0)</f>
        <v>华北大区</v>
      </c>
      <c r="I5127">
        <v>97</v>
      </c>
      <c r="J5127">
        <v>0</v>
      </c>
      <c r="K5127" s="8">
        <f>VLOOKUP(C5127,'渗透率、续签率'!B:C,2,0)</f>
        <v>0.40500000000000003</v>
      </c>
      <c r="L5127" s="6">
        <f t="shared" si="481"/>
        <v>0</v>
      </c>
      <c r="M5127">
        <v>34</v>
      </c>
      <c r="N5127">
        <v>0</v>
      </c>
      <c r="O5127" s="24">
        <f t="shared" si="482"/>
        <v>0</v>
      </c>
      <c r="P5127" s="35">
        <f>VLOOKUP(E5127,'参数设置&amp;汇总'!O:X,10,0)</f>
        <v>1.2468322351748606E-2</v>
      </c>
      <c r="Q5127" s="37">
        <f t="shared" si="483"/>
        <v>0.42392295995945262</v>
      </c>
      <c r="R5127">
        <v>0.85</v>
      </c>
      <c r="S5127" s="38">
        <f t="shared" si="484"/>
        <v>0.49873289406994425</v>
      </c>
      <c r="T5127" s="9">
        <f t="shared" si="485"/>
        <v>0.21595134313228587</v>
      </c>
      <c r="V5127" s="11"/>
    </row>
    <row r="5128" spans="2:22" ht="18">
      <c r="B5128" t="s">
        <v>557</v>
      </c>
      <c r="C5128" t="s">
        <v>18</v>
      </c>
      <c r="D5128" t="str">
        <f>VLOOKUP(G5128,Sheet1!J:K,2,0)</f>
        <v>C</v>
      </c>
      <c r="E5128" t="str">
        <f t="shared" si="480"/>
        <v>C摄影</v>
      </c>
      <c r="F5128" t="str">
        <f>VLOOKUP(G5128,Sheet1!J:L,3,0)</f>
        <v>黑龙江省</v>
      </c>
      <c r="G5128" t="s">
        <v>434</v>
      </c>
      <c r="H5128" s="2" t="str">
        <f>VLOOKUP(G5128,Sheet1!J:O,6,0)</f>
        <v>华北大区</v>
      </c>
      <c r="I5128">
        <v>42</v>
      </c>
      <c r="J5128">
        <v>0</v>
      </c>
      <c r="K5128" s="8">
        <f>VLOOKUP(C5128,'渗透率、续签率'!B:C,2,0)</f>
        <v>0.40500000000000003</v>
      </c>
      <c r="L5128" s="6">
        <f t="shared" si="481"/>
        <v>0</v>
      </c>
      <c r="M5128">
        <v>3</v>
      </c>
      <c r="N5128">
        <v>0</v>
      </c>
      <c r="O5128" s="24">
        <f t="shared" si="482"/>
        <v>0</v>
      </c>
      <c r="P5128" s="35">
        <f>VLOOKUP(E5128,'参数设置&amp;汇总'!O:X,10,0)</f>
        <v>1.2468322351748606E-2</v>
      </c>
      <c r="Q5128" s="37">
        <f t="shared" si="483"/>
        <v>3.7404967055245819E-2</v>
      </c>
      <c r="R5128">
        <v>0.85</v>
      </c>
      <c r="S5128" s="38">
        <f t="shared" si="484"/>
        <v>4.4005843594406846E-2</v>
      </c>
      <c r="T5128" s="9">
        <f t="shared" si="485"/>
        <v>1.9054530276378163E-2</v>
      </c>
      <c r="V5128" s="11"/>
    </row>
    <row r="5129" spans="2:22" ht="18">
      <c r="B5129" t="s">
        <v>557</v>
      </c>
      <c r="C5129" t="s">
        <v>18</v>
      </c>
      <c r="D5129" t="str">
        <f>VLOOKUP(G5129,Sheet1!J:K,2,0)</f>
        <v>C</v>
      </c>
      <c r="E5129" t="str">
        <f t="shared" si="480"/>
        <v>C摄影</v>
      </c>
      <c r="F5129" t="str">
        <f>VLOOKUP(G5129,Sheet1!J:L,3,0)</f>
        <v>江西省</v>
      </c>
      <c r="G5129" t="s">
        <v>435</v>
      </c>
      <c r="H5129" s="2" t="str">
        <f>VLOOKUP(G5129,Sheet1!J:O,6,0)</f>
        <v>华南大区</v>
      </c>
      <c r="I5129">
        <v>64</v>
      </c>
      <c r="J5129">
        <v>0</v>
      </c>
      <c r="K5129" s="8">
        <f>VLOOKUP(C5129,'渗透率、续签率'!B:C,2,0)</f>
        <v>0.40500000000000003</v>
      </c>
      <c r="L5129" s="6">
        <f t="shared" si="481"/>
        <v>0</v>
      </c>
      <c r="M5129">
        <v>15</v>
      </c>
      <c r="N5129">
        <v>0</v>
      </c>
      <c r="O5129" s="24">
        <f t="shared" si="482"/>
        <v>0</v>
      </c>
      <c r="P5129" s="35">
        <f>VLOOKUP(E5129,'参数设置&amp;汇总'!O:X,10,0)</f>
        <v>1.2468322351748606E-2</v>
      </c>
      <c r="Q5129" s="37">
        <f t="shared" si="483"/>
        <v>0.1870248352762291</v>
      </c>
      <c r="R5129">
        <v>0.85</v>
      </c>
      <c r="S5129" s="38">
        <f t="shared" si="484"/>
        <v>0.22002921797203423</v>
      </c>
      <c r="T5129" s="9">
        <f t="shared" si="485"/>
        <v>9.5272651381890824E-2</v>
      </c>
      <c r="V5129" s="11"/>
    </row>
    <row r="5130" spans="2:22" ht="18">
      <c r="B5130" t="s">
        <v>557</v>
      </c>
      <c r="C5130" t="s">
        <v>18</v>
      </c>
      <c r="D5130" t="str">
        <f>VLOOKUP(G5130,Sheet1!J:K,2,0)</f>
        <v>C</v>
      </c>
      <c r="E5130" t="str">
        <f t="shared" si="480"/>
        <v>C摄影</v>
      </c>
      <c r="F5130" t="str">
        <f>VLOOKUP(G5130,Sheet1!J:L,3,0)</f>
        <v>湖北省</v>
      </c>
      <c r="G5130" t="s">
        <v>436</v>
      </c>
      <c r="H5130" s="2" t="str">
        <f>VLOOKUP(G5130,Sheet1!J:O,6,0)</f>
        <v>华南大区</v>
      </c>
      <c r="I5130">
        <v>200</v>
      </c>
      <c r="J5130">
        <v>0</v>
      </c>
      <c r="K5130" s="8">
        <f>VLOOKUP(C5130,'渗透率、续签率'!B:C,2,0)</f>
        <v>0.40500000000000003</v>
      </c>
      <c r="L5130" s="6">
        <f t="shared" si="481"/>
        <v>0</v>
      </c>
      <c r="M5130">
        <v>32</v>
      </c>
      <c r="N5130">
        <v>0</v>
      </c>
      <c r="O5130" s="24">
        <f t="shared" si="482"/>
        <v>0</v>
      </c>
      <c r="P5130" s="35">
        <f>VLOOKUP(E5130,'参数设置&amp;汇总'!O:X,10,0)</f>
        <v>1.2468322351748606E-2</v>
      </c>
      <c r="Q5130" s="37">
        <f t="shared" si="483"/>
        <v>0.3989863152559554</v>
      </c>
      <c r="R5130">
        <v>0.85</v>
      </c>
      <c r="S5130" s="38">
        <f t="shared" si="484"/>
        <v>0.46939566500700636</v>
      </c>
      <c r="T5130" s="9">
        <f t="shared" si="485"/>
        <v>0.20324832294803374</v>
      </c>
      <c r="V5130" s="11"/>
    </row>
    <row r="5131" spans="2:22" ht="18">
      <c r="B5131" t="s">
        <v>557</v>
      </c>
      <c r="C5131" t="s">
        <v>18</v>
      </c>
      <c r="D5131" t="str">
        <f>VLOOKUP(G5131,Sheet1!J:K,2,0)</f>
        <v>C</v>
      </c>
      <c r="E5131" t="str">
        <f t="shared" si="480"/>
        <v>C摄影</v>
      </c>
      <c r="F5131" t="str">
        <f>VLOOKUP(G5131,Sheet1!J:L,3,0)</f>
        <v>青海省</v>
      </c>
      <c r="G5131" t="s">
        <v>437</v>
      </c>
      <c r="H5131" s="2" t="str">
        <f>VLOOKUP(G5131,Sheet1!J:O,6,0)</f>
        <v>华北大区</v>
      </c>
      <c r="I5131">
        <v>12</v>
      </c>
      <c r="J5131">
        <v>0</v>
      </c>
      <c r="K5131" s="8">
        <f>VLOOKUP(C5131,'渗透率、续签率'!B:C,2,0)</f>
        <v>0.40500000000000003</v>
      </c>
      <c r="L5131" s="6">
        <f t="shared" si="481"/>
        <v>0</v>
      </c>
      <c r="M5131">
        <v>0</v>
      </c>
      <c r="N5131">
        <v>0</v>
      </c>
      <c r="O5131" s="24" t="e">
        <f t="shared" si="482"/>
        <v>#DIV/0!</v>
      </c>
      <c r="P5131" s="35">
        <f>VLOOKUP(E5131,'参数设置&amp;汇总'!O:X,10,0)</f>
        <v>1.2468322351748606E-2</v>
      </c>
      <c r="Q5131" s="37">
        <f t="shared" si="483"/>
        <v>0</v>
      </c>
      <c r="R5131">
        <v>0.85</v>
      </c>
      <c r="S5131" s="38">
        <f t="shared" si="484"/>
        <v>0</v>
      </c>
      <c r="T5131" s="9">
        <f t="shared" si="485"/>
        <v>0</v>
      </c>
      <c r="V5131" s="11"/>
    </row>
    <row r="5132" spans="2:22" ht="18">
      <c r="B5132" t="s">
        <v>557</v>
      </c>
      <c r="C5132" t="s">
        <v>18</v>
      </c>
      <c r="D5132" t="str">
        <f>VLOOKUP(G5132,Sheet1!J:K,2,0)</f>
        <v>C</v>
      </c>
      <c r="E5132" t="str">
        <f t="shared" si="480"/>
        <v>C摄影</v>
      </c>
      <c r="F5132" t="str">
        <f>VLOOKUP(G5132,Sheet1!J:L,3,0)</f>
        <v>安徽省</v>
      </c>
      <c r="G5132" t="s">
        <v>438</v>
      </c>
      <c r="H5132" s="2" t="str">
        <f>VLOOKUP(G5132,Sheet1!J:O,6,0)</f>
        <v>华南大区</v>
      </c>
      <c r="I5132">
        <v>124</v>
      </c>
      <c r="J5132">
        <v>1</v>
      </c>
      <c r="K5132" s="8">
        <f>VLOOKUP(C5132,'渗透率、续签率'!B:C,2,0)</f>
        <v>0.40500000000000003</v>
      </c>
      <c r="L5132" s="6">
        <f t="shared" si="481"/>
        <v>8.0645161290322578E-3</v>
      </c>
      <c r="M5132">
        <v>5</v>
      </c>
      <c r="N5132">
        <v>0</v>
      </c>
      <c r="O5132" s="24">
        <f t="shared" si="482"/>
        <v>0</v>
      </c>
      <c r="P5132" s="35">
        <f>VLOOKUP(E5132,'参数设置&amp;汇总'!O:X,10,0)</f>
        <v>1.2468322351748606E-2</v>
      </c>
      <c r="Q5132" s="37">
        <f t="shared" si="483"/>
        <v>6.2341611758743032E-2</v>
      </c>
      <c r="R5132">
        <v>0.85</v>
      </c>
      <c r="S5132" s="38">
        <f t="shared" si="484"/>
        <v>7.3343072657344743E-2</v>
      </c>
      <c r="T5132" s="9">
        <f t="shared" si="485"/>
        <v>3.1757550460630272E-2</v>
      </c>
      <c r="V5132" s="11"/>
    </row>
    <row r="5133" spans="2:22" ht="18">
      <c r="B5133" t="s">
        <v>557</v>
      </c>
      <c r="C5133" t="s">
        <v>18</v>
      </c>
      <c r="D5133" t="str">
        <f>VLOOKUP(G5133,Sheet1!J:K,2,0)</f>
        <v>C</v>
      </c>
      <c r="E5133" t="str">
        <f t="shared" si="480"/>
        <v>C摄影</v>
      </c>
      <c r="F5133" t="str">
        <f>VLOOKUP(G5133,Sheet1!J:L,3,0)</f>
        <v>湖北省</v>
      </c>
      <c r="G5133" t="s">
        <v>439</v>
      </c>
      <c r="H5133" s="2" t="str">
        <f>VLOOKUP(G5133,Sheet1!J:O,6,0)</f>
        <v>华南大区</v>
      </c>
      <c r="I5133">
        <v>130</v>
      </c>
      <c r="J5133">
        <v>0</v>
      </c>
      <c r="K5133" s="8">
        <f>VLOOKUP(C5133,'渗透率、续签率'!B:C,2,0)</f>
        <v>0.40500000000000003</v>
      </c>
      <c r="L5133" s="6">
        <f t="shared" si="481"/>
        <v>0</v>
      </c>
      <c r="M5133">
        <v>31</v>
      </c>
      <c r="N5133">
        <v>0</v>
      </c>
      <c r="O5133" s="24">
        <f t="shared" si="482"/>
        <v>0</v>
      </c>
      <c r="P5133" s="35">
        <f>VLOOKUP(E5133,'参数设置&amp;汇总'!O:X,10,0)</f>
        <v>1.2468322351748606E-2</v>
      </c>
      <c r="Q5133" s="37">
        <f t="shared" si="483"/>
        <v>0.3865179929042068</v>
      </c>
      <c r="R5133">
        <v>0.85</v>
      </c>
      <c r="S5133" s="38">
        <f t="shared" si="484"/>
        <v>0.45472705047553741</v>
      </c>
      <c r="T5133" s="9">
        <f t="shared" si="485"/>
        <v>0.19689681285590768</v>
      </c>
      <c r="V5133" s="11"/>
    </row>
    <row r="5134" spans="2:22" ht="18">
      <c r="B5134" t="s">
        <v>557</v>
      </c>
      <c r="C5134" t="s">
        <v>18</v>
      </c>
      <c r="D5134" t="str">
        <f>VLOOKUP(G5134,Sheet1!J:K,2,0)</f>
        <v>C</v>
      </c>
      <c r="E5134" t="str">
        <f t="shared" si="480"/>
        <v>C摄影</v>
      </c>
      <c r="F5134" t="str">
        <f>VLOOKUP(G5134,Sheet1!J:L,3,0)</f>
        <v>黑龙江省</v>
      </c>
      <c r="G5134" t="s">
        <v>440</v>
      </c>
      <c r="H5134" s="2" t="str">
        <f>VLOOKUP(G5134,Sheet1!J:O,6,0)</f>
        <v>华北大区</v>
      </c>
      <c r="I5134">
        <v>67</v>
      </c>
      <c r="J5134">
        <v>0</v>
      </c>
      <c r="K5134" s="8">
        <f>VLOOKUP(C5134,'渗透率、续签率'!B:C,2,0)</f>
        <v>0.40500000000000003</v>
      </c>
      <c r="L5134" s="6">
        <f t="shared" si="481"/>
        <v>0</v>
      </c>
      <c r="M5134">
        <v>4</v>
      </c>
      <c r="N5134">
        <v>0</v>
      </c>
      <c r="O5134" s="24">
        <f t="shared" si="482"/>
        <v>0</v>
      </c>
      <c r="P5134" s="35">
        <f>VLOOKUP(E5134,'参数设置&amp;汇总'!O:X,10,0)</f>
        <v>1.2468322351748606E-2</v>
      </c>
      <c r="Q5134" s="37">
        <f t="shared" si="483"/>
        <v>4.9873289406994425E-2</v>
      </c>
      <c r="R5134">
        <v>0.85</v>
      </c>
      <c r="S5134" s="38">
        <f t="shared" si="484"/>
        <v>5.8674458125875795E-2</v>
      </c>
      <c r="T5134" s="9">
        <f t="shared" si="485"/>
        <v>2.5406040368504218E-2</v>
      </c>
      <c r="V5134" s="11"/>
    </row>
    <row r="5135" spans="2:22" ht="18">
      <c r="B5135" t="s">
        <v>557</v>
      </c>
      <c r="C5135" t="s">
        <v>18</v>
      </c>
      <c r="D5135" t="str">
        <f>VLOOKUP(G5135,Sheet1!J:K,2,0)</f>
        <v>C</v>
      </c>
      <c r="E5135" t="str">
        <f t="shared" si="480"/>
        <v>C摄影</v>
      </c>
      <c r="F5135" t="str">
        <f>VLOOKUP(G5135,Sheet1!J:L,3,0)</f>
        <v>贵州省</v>
      </c>
      <c r="G5135" t="s">
        <v>441</v>
      </c>
      <c r="H5135" s="2" t="str">
        <f>VLOOKUP(G5135,Sheet1!J:O,6,0)</f>
        <v>华北大区</v>
      </c>
      <c r="I5135">
        <v>516</v>
      </c>
      <c r="J5135">
        <v>1</v>
      </c>
      <c r="K5135" s="8">
        <f>VLOOKUP(C5135,'渗透率、续签率'!B:C,2,0)</f>
        <v>0.40500000000000003</v>
      </c>
      <c r="L5135" s="6">
        <f t="shared" si="481"/>
        <v>1.937984496124031E-3</v>
      </c>
      <c r="M5135">
        <v>32</v>
      </c>
      <c r="N5135">
        <v>0</v>
      </c>
      <c r="O5135" s="24">
        <f t="shared" si="482"/>
        <v>0</v>
      </c>
      <c r="P5135" s="35">
        <f>VLOOKUP(E5135,'参数设置&amp;汇总'!O:X,10,0)</f>
        <v>1.2468322351748606E-2</v>
      </c>
      <c r="Q5135" s="37">
        <f t="shared" si="483"/>
        <v>0.3989863152559554</v>
      </c>
      <c r="R5135">
        <v>0.85</v>
      </c>
      <c r="S5135" s="38">
        <f t="shared" si="484"/>
        <v>0.46939566500700636</v>
      </c>
      <c r="T5135" s="9">
        <f t="shared" si="485"/>
        <v>0.20324832294803374</v>
      </c>
      <c r="V5135" s="11"/>
    </row>
    <row r="5136" spans="2:22" ht="18">
      <c r="B5136" t="s">
        <v>557</v>
      </c>
      <c r="C5136" t="s">
        <v>18</v>
      </c>
      <c r="D5136" t="str">
        <f>VLOOKUP(G5136,Sheet1!J:K,2,0)</f>
        <v>C</v>
      </c>
      <c r="E5136" t="str">
        <f t="shared" si="480"/>
        <v>C摄影</v>
      </c>
      <c r="F5136" t="str">
        <f>VLOOKUP(G5136,Sheet1!J:L,3,0)</f>
        <v>贵州省</v>
      </c>
      <c r="G5136" t="s">
        <v>442</v>
      </c>
      <c r="H5136" s="2" t="str">
        <f>VLOOKUP(G5136,Sheet1!J:O,6,0)</f>
        <v>华北大区</v>
      </c>
      <c r="I5136">
        <v>225</v>
      </c>
      <c r="J5136">
        <v>0</v>
      </c>
      <c r="K5136" s="8">
        <f>VLOOKUP(C5136,'渗透率、续签率'!B:C,2,0)</f>
        <v>0.40500000000000003</v>
      </c>
      <c r="L5136" s="6">
        <f t="shared" si="481"/>
        <v>0</v>
      </c>
      <c r="M5136">
        <v>18</v>
      </c>
      <c r="N5136">
        <v>0</v>
      </c>
      <c r="O5136" s="24">
        <f t="shared" si="482"/>
        <v>0</v>
      </c>
      <c r="P5136" s="35">
        <f>VLOOKUP(E5136,'参数设置&amp;汇总'!O:X,10,0)</f>
        <v>1.2468322351748606E-2</v>
      </c>
      <c r="Q5136" s="37">
        <f t="shared" si="483"/>
        <v>0.22442980233147491</v>
      </c>
      <c r="R5136">
        <v>0.85</v>
      </c>
      <c r="S5136" s="38">
        <f t="shared" si="484"/>
        <v>0.26403506156644108</v>
      </c>
      <c r="T5136" s="9">
        <f t="shared" si="485"/>
        <v>0.11432718165826898</v>
      </c>
      <c r="V5136" s="11"/>
    </row>
    <row r="5137" spans="2:22" ht="18">
      <c r="B5137" t="s">
        <v>557</v>
      </c>
      <c r="C5137" t="s">
        <v>18</v>
      </c>
      <c r="D5137" t="str">
        <f>VLOOKUP(G5137,Sheet1!J:K,2,0)</f>
        <v>C</v>
      </c>
      <c r="E5137" t="str">
        <f t="shared" si="480"/>
        <v>C摄影</v>
      </c>
      <c r="F5137" t="str">
        <f>VLOOKUP(G5137,Sheet1!J:L,3,0)</f>
        <v>贵州省</v>
      </c>
      <c r="G5137" t="s">
        <v>443</v>
      </c>
      <c r="H5137" s="2" t="str">
        <f>VLOOKUP(G5137,Sheet1!J:O,6,0)</f>
        <v>华北大区</v>
      </c>
      <c r="I5137">
        <v>226</v>
      </c>
      <c r="J5137">
        <v>1</v>
      </c>
      <c r="K5137" s="8">
        <f>VLOOKUP(C5137,'渗透率、续签率'!B:C,2,0)</f>
        <v>0.40500000000000003</v>
      </c>
      <c r="L5137" s="6">
        <f t="shared" si="481"/>
        <v>4.4247787610619468E-3</v>
      </c>
      <c r="M5137">
        <v>35</v>
      </c>
      <c r="N5137">
        <v>1</v>
      </c>
      <c r="O5137" s="24">
        <f t="shared" si="482"/>
        <v>2.8571428571428571E-2</v>
      </c>
      <c r="P5137" s="35">
        <f>VLOOKUP(E5137,'参数设置&amp;汇总'!O:X,10,0)</f>
        <v>1.2468322351748606E-2</v>
      </c>
      <c r="Q5137" s="37">
        <f t="shared" si="483"/>
        <v>1</v>
      </c>
      <c r="R5137">
        <v>0.85</v>
      </c>
      <c r="S5137" s="38">
        <f t="shared" si="484"/>
        <v>0.7</v>
      </c>
      <c r="T5137" s="9">
        <f t="shared" si="485"/>
        <v>0.30309999999999998</v>
      </c>
    </row>
    <row r="5138" spans="2:22" ht="18">
      <c r="B5138" t="s">
        <v>557</v>
      </c>
      <c r="C5138" t="s">
        <v>18</v>
      </c>
      <c r="D5138" t="str">
        <f>VLOOKUP(G5138,Sheet1!J:K,2,0)</f>
        <v>C</v>
      </c>
      <c r="E5138" t="str">
        <f t="shared" si="480"/>
        <v>C摄影</v>
      </c>
      <c r="F5138" t="str">
        <f>VLOOKUP(G5138,Sheet1!J:L,3,0)</f>
        <v>黑龙江省</v>
      </c>
      <c r="G5138" t="s">
        <v>444</v>
      </c>
      <c r="H5138" s="2" t="str">
        <f>VLOOKUP(G5138,Sheet1!J:O,6,0)</f>
        <v>华北大区</v>
      </c>
      <c r="I5138">
        <v>163</v>
      </c>
      <c r="J5138">
        <v>0</v>
      </c>
      <c r="K5138" s="8">
        <f>VLOOKUP(C5138,'渗透率、续签率'!B:C,2,0)</f>
        <v>0.40500000000000003</v>
      </c>
      <c r="L5138" s="6">
        <f t="shared" si="481"/>
        <v>0</v>
      </c>
      <c r="M5138">
        <v>35</v>
      </c>
      <c r="N5138">
        <v>0</v>
      </c>
      <c r="O5138" s="24">
        <f t="shared" si="482"/>
        <v>0</v>
      </c>
      <c r="P5138" s="35">
        <f>VLOOKUP(E5138,'参数设置&amp;汇总'!O:X,10,0)</f>
        <v>1.2468322351748606E-2</v>
      </c>
      <c r="Q5138" s="37">
        <f t="shared" si="483"/>
        <v>0.43639128231120122</v>
      </c>
      <c r="R5138">
        <v>0.85</v>
      </c>
      <c r="S5138" s="38">
        <f t="shared" si="484"/>
        <v>0.5134015086014132</v>
      </c>
      <c r="T5138" s="9">
        <f t="shared" si="485"/>
        <v>0.22230285322441193</v>
      </c>
      <c r="V5138" s="11"/>
    </row>
    <row r="5139" spans="2:22" ht="18">
      <c r="B5139" t="s">
        <v>557</v>
      </c>
      <c r="C5139" t="s">
        <v>18</v>
      </c>
      <c r="D5139" t="str">
        <f>VLOOKUP(G5139,Sheet1!J:K,2,0)</f>
        <v>C</v>
      </c>
      <c r="E5139" t="str">
        <f t="shared" si="480"/>
        <v>C摄影</v>
      </c>
      <c r="F5139" t="str">
        <f>VLOOKUP(G5139,Sheet1!J:L,3,0)</f>
        <v>福建省</v>
      </c>
      <c r="G5139" t="s">
        <v>445</v>
      </c>
      <c r="H5139" s="2" t="str">
        <f>VLOOKUP(G5139,Sheet1!J:O,6,0)</f>
        <v>华南大区</v>
      </c>
      <c r="I5139">
        <v>221</v>
      </c>
      <c r="J5139">
        <v>0</v>
      </c>
      <c r="K5139" s="8">
        <f>VLOOKUP(C5139,'渗透率、续签率'!B:C,2,0)</f>
        <v>0.40500000000000003</v>
      </c>
      <c r="L5139" s="6">
        <f t="shared" si="481"/>
        <v>0</v>
      </c>
      <c r="M5139">
        <v>8</v>
      </c>
      <c r="N5139">
        <v>0</v>
      </c>
      <c r="O5139" s="24">
        <f t="shared" si="482"/>
        <v>0</v>
      </c>
      <c r="P5139" s="35">
        <f>VLOOKUP(E5139,'参数设置&amp;汇总'!O:X,10,0)</f>
        <v>1.2468322351748606E-2</v>
      </c>
      <c r="Q5139" s="37">
        <f t="shared" si="483"/>
        <v>9.9746578813988851E-2</v>
      </c>
      <c r="R5139">
        <v>0.85</v>
      </c>
      <c r="S5139" s="38">
        <f t="shared" si="484"/>
        <v>0.11734891625175159</v>
      </c>
      <c r="T5139" s="9">
        <f t="shared" si="485"/>
        <v>5.0812080737008436E-2</v>
      </c>
      <c r="V5139" s="11"/>
    </row>
    <row r="5140" spans="2:22" ht="18">
      <c r="B5140" t="s">
        <v>557</v>
      </c>
      <c r="C5140" t="s">
        <v>557</v>
      </c>
      <c r="D5140" t="str">
        <f>VLOOKUP(G5140,Sheet1!J:K,2,0)</f>
        <v>C</v>
      </c>
      <c r="E5140" t="str">
        <f t="shared" si="480"/>
        <v>C结婚</v>
      </c>
      <c r="F5140" t="str">
        <f>VLOOKUP(G5140,Sheet1!J:L,3,0)</f>
        <v>黑龙江省</v>
      </c>
      <c r="G5140" t="s">
        <v>91</v>
      </c>
      <c r="H5140" s="2" t="str">
        <f>VLOOKUP(G5140,Sheet1!J:O,6,0)</f>
        <v>华北大区</v>
      </c>
      <c r="I5140">
        <v>41</v>
      </c>
      <c r="J5140">
        <v>0</v>
      </c>
      <c r="K5140" s="8">
        <f>VLOOKUP(C5140,'渗透率、续签率'!B:C,2,0)</f>
        <v>0.4</v>
      </c>
      <c r="L5140" s="6">
        <f t="shared" si="481"/>
        <v>0</v>
      </c>
      <c r="M5140">
        <v>0</v>
      </c>
      <c r="N5140">
        <v>0</v>
      </c>
      <c r="O5140" s="24" t="e">
        <f t="shared" si="482"/>
        <v>#DIV/0!</v>
      </c>
      <c r="P5140" s="35">
        <f>VLOOKUP(E5140,'参数设置&amp;汇总'!O:X,10,0)</f>
        <v>0.05</v>
      </c>
      <c r="Q5140" s="37">
        <f t="shared" si="483"/>
        <v>0</v>
      </c>
      <c r="R5140">
        <v>0.85</v>
      </c>
      <c r="S5140" s="38">
        <f t="shared" si="484"/>
        <v>0</v>
      </c>
      <c r="T5140" s="9">
        <f t="shared" si="485"/>
        <v>0</v>
      </c>
      <c r="U5140" s="1"/>
      <c r="V5140" s="11"/>
    </row>
    <row r="5141" spans="2:22" ht="18">
      <c r="B5141" t="s">
        <v>557</v>
      </c>
      <c r="C5141" t="s">
        <v>557</v>
      </c>
      <c r="D5141" t="str">
        <f>VLOOKUP(G5141,Sheet1!J:K,2,0)</f>
        <v>C</v>
      </c>
      <c r="E5141" t="str">
        <f t="shared" si="480"/>
        <v>C结婚</v>
      </c>
      <c r="F5141" t="str">
        <f>VLOOKUP(G5141,Sheet1!J:L,3,0)</f>
        <v>海南省</v>
      </c>
      <c r="G5141" t="s">
        <v>93</v>
      </c>
      <c r="H5141" s="2" t="str">
        <f>VLOOKUP(G5141,Sheet1!J:O,6,0)</f>
        <v>华南大区</v>
      </c>
      <c r="I5141">
        <v>22</v>
      </c>
      <c r="J5141">
        <v>0</v>
      </c>
      <c r="K5141" s="8">
        <f>VLOOKUP(C5141,'渗透率、续签率'!B:C,2,0)</f>
        <v>0.4</v>
      </c>
      <c r="L5141" s="6">
        <f t="shared" si="481"/>
        <v>0</v>
      </c>
      <c r="M5141">
        <v>0</v>
      </c>
      <c r="N5141">
        <v>0</v>
      </c>
      <c r="O5141" s="24" t="e">
        <f t="shared" si="482"/>
        <v>#DIV/0!</v>
      </c>
      <c r="P5141" s="35">
        <f>VLOOKUP(E5141,'参数设置&amp;汇总'!O:X,10,0)</f>
        <v>0.05</v>
      </c>
      <c r="Q5141" s="37">
        <f t="shared" si="483"/>
        <v>0</v>
      </c>
      <c r="R5141">
        <v>0.85</v>
      </c>
      <c r="S5141" s="38">
        <f t="shared" si="484"/>
        <v>0</v>
      </c>
      <c r="T5141" s="9">
        <f t="shared" si="485"/>
        <v>0</v>
      </c>
      <c r="V5141" s="11"/>
    </row>
    <row r="5142" spans="2:22" ht="18">
      <c r="B5142" t="s">
        <v>557</v>
      </c>
      <c r="C5142" t="s">
        <v>557</v>
      </c>
      <c r="D5142" t="str">
        <f>VLOOKUP(G5142,Sheet1!J:K,2,0)</f>
        <v>C</v>
      </c>
      <c r="E5142" t="str">
        <f t="shared" si="480"/>
        <v>C结婚</v>
      </c>
      <c r="F5142" t="str">
        <f>VLOOKUP(G5142,Sheet1!J:L,3,0)</f>
        <v>海南省</v>
      </c>
      <c r="G5142" t="s">
        <v>94</v>
      </c>
      <c r="H5142" s="2" t="str">
        <f>VLOOKUP(G5142,Sheet1!J:O,6,0)</f>
        <v>华南大区</v>
      </c>
      <c r="I5142">
        <v>130</v>
      </c>
      <c r="J5142">
        <v>2</v>
      </c>
      <c r="K5142" s="8">
        <f>VLOOKUP(C5142,'渗透率、续签率'!B:C,2,0)</f>
        <v>0.4</v>
      </c>
      <c r="L5142" s="6">
        <f t="shared" si="481"/>
        <v>1.5384615384615385E-2</v>
      </c>
      <c r="M5142">
        <v>16</v>
      </c>
      <c r="N5142">
        <v>2</v>
      </c>
      <c r="O5142" s="24">
        <f t="shared" si="482"/>
        <v>0.125</v>
      </c>
      <c r="P5142" s="35">
        <f>VLOOKUP(E5142,'参数设置&amp;汇总'!O:X,10,0)</f>
        <v>0.05</v>
      </c>
      <c r="Q5142" s="37">
        <f t="shared" si="483"/>
        <v>2</v>
      </c>
      <c r="R5142">
        <v>0.85</v>
      </c>
      <c r="S5142" s="38">
        <f t="shared" si="484"/>
        <v>1.411764705882353</v>
      </c>
      <c r="T5142" s="9">
        <f t="shared" si="485"/>
        <v>0.61129411764705888</v>
      </c>
      <c r="V5142" s="11"/>
    </row>
    <row r="5143" spans="2:22" ht="18">
      <c r="B5143" t="s">
        <v>557</v>
      </c>
      <c r="C5143" t="s">
        <v>557</v>
      </c>
      <c r="D5143" t="str">
        <f>VLOOKUP(G5143,Sheet1!J:K,2,0)</f>
        <v>C</v>
      </c>
      <c r="E5143" t="str">
        <f t="shared" si="480"/>
        <v>C结婚</v>
      </c>
      <c r="F5143" t="str">
        <f>VLOOKUP(G5143,Sheet1!J:L,3,0)</f>
        <v>福建省</v>
      </c>
      <c r="G5143" t="s">
        <v>95</v>
      </c>
      <c r="H5143" s="2" t="str">
        <f>VLOOKUP(G5143,Sheet1!J:O,6,0)</f>
        <v>华南大区</v>
      </c>
      <c r="I5143">
        <v>214</v>
      </c>
      <c r="J5143">
        <v>0</v>
      </c>
      <c r="K5143" s="8">
        <f>VLOOKUP(C5143,'渗透率、续签率'!B:C,2,0)</f>
        <v>0.4</v>
      </c>
      <c r="L5143" s="6">
        <f t="shared" si="481"/>
        <v>0</v>
      </c>
      <c r="M5143">
        <v>3</v>
      </c>
      <c r="N5143">
        <v>0</v>
      </c>
      <c r="O5143" s="24">
        <f t="shared" si="482"/>
        <v>0</v>
      </c>
      <c r="P5143" s="35">
        <f>VLOOKUP(E5143,'参数设置&amp;汇总'!O:X,10,0)</f>
        <v>0.05</v>
      </c>
      <c r="Q5143" s="37">
        <f t="shared" si="483"/>
        <v>0.15000000000000002</v>
      </c>
      <c r="R5143">
        <v>0.85</v>
      </c>
      <c r="S5143" s="38">
        <f t="shared" si="484"/>
        <v>0.17647058823529416</v>
      </c>
      <c r="T5143" s="9">
        <f t="shared" si="485"/>
        <v>7.6411764705882373E-2</v>
      </c>
      <c r="V5143" s="11"/>
    </row>
    <row r="5144" spans="2:22" ht="18">
      <c r="B5144" t="s">
        <v>557</v>
      </c>
      <c r="C5144" t="s">
        <v>557</v>
      </c>
      <c r="D5144" t="str">
        <f>VLOOKUP(G5144,Sheet1!J:K,2,0)</f>
        <v>C</v>
      </c>
      <c r="E5144" t="str">
        <f t="shared" si="480"/>
        <v>C结婚</v>
      </c>
      <c r="F5144" t="str">
        <f>VLOOKUP(G5144,Sheet1!J:L,3,0)</f>
        <v>海南省</v>
      </c>
      <c r="G5144" t="s">
        <v>96</v>
      </c>
      <c r="H5144" s="2" t="str">
        <f>VLOOKUP(G5144,Sheet1!J:O,6,0)</f>
        <v>华南大区</v>
      </c>
      <c r="I5144">
        <v>0</v>
      </c>
      <c r="J5144">
        <v>0</v>
      </c>
      <c r="K5144" s="8">
        <f>VLOOKUP(C5144,'渗透率、续签率'!B:C,2,0)</f>
        <v>0.4</v>
      </c>
      <c r="L5144" s="6" t="e">
        <f t="shared" si="481"/>
        <v>#DIV/0!</v>
      </c>
      <c r="M5144">
        <v>0</v>
      </c>
      <c r="N5144">
        <v>0</v>
      </c>
      <c r="O5144" s="24" t="e">
        <f t="shared" si="482"/>
        <v>#DIV/0!</v>
      </c>
      <c r="P5144" s="35">
        <f>VLOOKUP(E5144,'参数设置&amp;汇总'!O:X,10,0)</f>
        <v>0.05</v>
      </c>
      <c r="Q5144" s="37">
        <f t="shared" si="483"/>
        <v>0</v>
      </c>
      <c r="R5144">
        <v>0.85</v>
      </c>
      <c r="S5144" s="38">
        <f t="shared" si="484"/>
        <v>0</v>
      </c>
      <c r="T5144" s="9">
        <f t="shared" si="485"/>
        <v>0</v>
      </c>
      <c r="V5144" s="11"/>
    </row>
    <row r="5145" spans="2:22" ht="18">
      <c r="B5145" t="s">
        <v>557</v>
      </c>
      <c r="C5145" t="s">
        <v>557</v>
      </c>
      <c r="D5145" t="str">
        <f>VLOOKUP(G5145,Sheet1!J:K,2,0)</f>
        <v>C</v>
      </c>
      <c r="E5145" t="str">
        <f t="shared" si="480"/>
        <v>C结婚</v>
      </c>
      <c r="F5145" t="str">
        <f>VLOOKUP(G5145,Sheet1!J:L,3,0)</f>
        <v>河南省</v>
      </c>
      <c r="G5145" t="s">
        <v>97</v>
      </c>
      <c r="H5145" s="2" t="str">
        <f>VLOOKUP(G5145,Sheet1!J:O,6,0)</f>
        <v>华北大区</v>
      </c>
      <c r="I5145">
        <v>215</v>
      </c>
      <c r="J5145">
        <v>0</v>
      </c>
      <c r="K5145" s="8">
        <f>VLOOKUP(C5145,'渗透率、续签率'!B:C,2,0)</f>
        <v>0.4</v>
      </c>
      <c r="L5145" s="6">
        <f t="shared" si="481"/>
        <v>0</v>
      </c>
      <c r="M5145">
        <v>8</v>
      </c>
      <c r="N5145">
        <v>0</v>
      </c>
      <c r="O5145" s="24">
        <f t="shared" si="482"/>
        <v>0</v>
      </c>
      <c r="P5145" s="35">
        <f>VLOOKUP(E5145,'参数设置&amp;汇总'!O:X,10,0)</f>
        <v>0.05</v>
      </c>
      <c r="Q5145" s="37">
        <f t="shared" si="483"/>
        <v>0.4</v>
      </c>
      <c r="R5145">
        <v>0.85</v>
      </c>
      <c r="S5145" s="38">
        <f t="shared" si="484"/>
        <v>0.4705882352941177</v>
      </c>
      <c r="T5145" s="9">
        <f t="shared" si="485"/>
        <v>0.20376470588235296</v>
      </c>
      <c r="V5145" s="11"/>
    </row>
    <row r="5146" spans="2:22" ht="18">
      <c r="B5146" t="s">
        <v>557</v>
      </c>
      <c r="C5146" t="s">
        <v>557</v>
      </c>
      <c r="D5146" t="str">
        <f>VLOOKUP(G5146,Sheet1!J:K,2,0)</f>
        <v>1S</v>
      </c>
      <c r="E5146" t="str">
        <f t="shared" si="480"/>
        <v>1S结婚</v>
      </c>
      <c r="F5146" t="str">
        <f>VLOOKUP(G5146,Sheet1!J:L,3,0)</f>
        <v>上海市</v>
      </c>
      <c r="G5146" t="s">
        <v>43</v>
      </c>
      <c r="H5146" s="2" t="str">
        <f>VLOOKUP(G5146,Sheet1!J:O,6,0)</f>
        <v>华南大区</v>
      </c>
      <c r="I5146" s="1">
        <v>1067</v>
      </c>
      <c r="J5146">
        <v>30</v>
      </c>
      <c r="K5146" s="8">
        <f>VLOOKUP(C5146,'渗透率、续签率'!B:C,2,0)</f>
        <v>0.4</v>
      </c>
      <c r="L5146" s="6">
        <f t="shared" si="481"/>
        <v>2.8116213683223992E-2</v>
      </c>
      <c r="M5146">
        <v>290</v>
      </c>
      <c r="N5146">
        <v>26</v>
      </c>
      <c r="O5146" s="24">
        <f t="shared" si="482"/>
        <v>8.9655172413793102E-2</v>
      </c>
      <c r="P5146" s="35">
        <f>VLOOKUP(E5146,'参数设置&amp;汇总'!O:X,10,0)</f>
        <v>0.3</v>
      </c>
      <c r="Q5146" s="37">
        <f t="shared" si="483"/>
        <v>87</v>
      </c>
      <c r="R5146">
        <v>0.85</v>
      </c>
      <c r="S5146" s="38">
        <f t="shared" si="484"/>
        <v>90.117647058823522</v>
      </c>
      <c r="T5146" s="9">
        <f t="shared" si="485"/>
        <v>39.020941176470586</v>
      </c>
      <c r="V5146" s="11"/>
    </row>
    <row r="5147" spans="2:22" ht="18">
      <c r="B5147" t="s">
        <v>557</v>
      </c>
      <c r="C5147" t="s">
        <v>557</v>
      </c>
      <c r="D5147" t="str">
        <f>VLOOKUP(G5147,Sheet1!J:K,2,0)</f>
        <v>C</v>
      </c>
      <c r="E5147" t="str">
        <f t="shared" si="480"/>
        <v>C结婚</v>
      </c>
      <c r="F5147" t="str">
        <f>VLOOKUP(G5147,Sheet1!J:L,3,0)</f>
        <v>江西省</v>
      </c>
      <c r="G5147" t="s">
        <v>98</v>
      </c>
      <c r="H5147" s="2" t="str">
        <f>VLOOKUP(G5147,Sheet1!J:O,6,0)</f>
        <v>华南大区</v>
      </c>
      <c r="I5147">
        <v>564</v>
      </c>
      <c r="J5147">
        <v>2</v>
      </c>
      <c r="K5147" s="8">
        <f>VLOOKUP(C5147,'渗透率、续签率'!B:C,2,0)</f>
        <v>0.4</v>
      </c>
      <c r="L5147" s="6">
        <f t="shared" si="481"/>
        <v>3.5460992907801418E-3</v>
      </c>
      <c r="M5147">
        <v>28</v>
      </c>
      <c r="N5147">
        <v>1</v>
      </c>
      <c r="O5147" s="24">
        <f t="shared" si="482"/>
        <v>3.5714285714285712E-2</v>
      </c>
      <c r="P5147" s="35">
        <f>VLOOKUP(E5147,'参数设置&amp;汇总'!O:X,10,0)</f>
        <v>0.05</v>
      </c>
      <c r="Q5147" s="37">
        <f t="shared" si="483"/>
        <v>1.4000000000000001</v>
      </c>
      <c r="R5147">
        <v>0.85</v>
      </c>
      <c r="S5147" s="38">
        <f t="shared" si="484"/>
        <v>1.1764705882352942</v>
      </c>
      <c r="T5147" s="9">
        <f t="shared" si="485"/>
        <v>0.50941176470588234</v>
      </c>
      <c r="V5147" s="11"/>
    </row>
    <row r="5148" spans="2:22" ht="18">
      <c r="B5148" t="s">
        <v>557</v>
      </c>
      <c r="C5148" t="s">
        <v>557</v>
      </c>
      <c r="D5148" t="str">
        <f>VLOOKUP(G5148,Sheet1!J:K,2,0)</f>
        <v>C</v>
      </c>
      <c r="E5148" t="str">
        <f t="shared" si="480"/>
        <v>C结婚</v>
      </c>
      <c r="F5148" t="str">
        <f>VLOOKUP(G5148,Sheet1!J:L,3,0)</f>
        <v>海南省</v>
      </c>
      <c r="G5148" t="s">
        <v>99</v>
      </c>
      <c r="H5148" s="2" t="str">
        <f>VLOOKUP(G5148,Sheet1!J:O,6,0)</f>
        <v>华南大区</v>
      </c>
      <c r="I5148">
        <v>14</v>
      </c>
      <c r="J5148">
        <v>0</v>
      </c>
      <c r="K5148" s="8">
        <f>VLOOKUP(C5148,'渗透率、续签率'!B:C,2,0)</f>
        <v>0.4</v>
      </c>
      <c r="L5148" s="6">
        <f t="shared" si="481"/>
        <v>0</v>
      </c>
      <c r="M5148">
        <v>0</v>
      </c>
      <c r="N5148">
        <v>0</v>
      </c>
      <c r="O5148" s="24" t="e">
        <f t="shared" si="482"/>
        <v>#DIV/0!</v>
      </c>
      <c r="P5148" s="35">
        <f>VLOOKUP(E5148,'参数设置&amp;汇总'!O:X,10,0)</f>
        <v>0.05</v>
      </c>
      <c r="Q5148" s="37">
        <f t="shared" si="483"/>
        <v>0</v>
      </c>
      <c r="R5148">
        <v>0.85</v>
      </c>
      <c r="S5148" s="38">
        <f t="shared" si="484"/>
        <v>0</v>
      </c>
      <c r="T5148" s="9">
        <f t="shared" si="485"/>
        <v>0</v>
      </c>
      <c r="V5148" s="11"/>
    </row>
    <row r="5149" spans="2:22" ht="18">
      <c r="B5149" t="s">
        <v>557</v>
      </c>
      <c r="C5149" t="s">
        <v>557</v>
      </c>
      <c r="D5149" t="str">
        <f>VLOOKUP(G5149,Sheet1!J:K,2,0)</f>
        <v>B</v>
      </c>
      <c r="E5149" t="str">
        <f t="shared" si="480"/>
        <v>B结婚</v>
      </c>
      <c r="F5149" t="str">
        <f>VLOOKUP(G5149,Sheet1!J:L,3,0)</f>
        <v>广东省</v>
      </c>
      <c r="G5149" t="s">
        <v>59</v>
      </c>
      <c r="H5149" s="2" t="str">
        <f>VLOOKUP(G5149,Sheet1!J:O,6,0)</f>
        <v>华南大区</v>
      </c>
      <c r="I5149">
        <v>567</v>
      </c>
      <c r="J5149">
        <v>10</v>
      </c>
      <c r="K5149" s="8">
        <f>VLOOKUP(C5149,'渗透率、续签率'!B:C,2,0)</f>
        <v>0.4</v>
      </c>
      <c r="L5149" s="6">
        <f t="shared" si="481"/>
        <v>1.7636684303350969E-2</v>
      </c>
      <c r="M5149">
        <v>152</v>
      </c>
      <c r="N5149">
        <v>10</v>
      </c>
      <c r="O5149" s="24">
        <f t="shared" si="482"/>
        <v>6.5789473684210523E-2</v>
      </c>
      <c r="P5149" s="35">
        <f>VLOOKUP(E5149,'参数设置&amp;汇总'!O:X,10,0)</f>
        <v>0.2</v>
      </c>
      <c r="Q5149" s="37">
        <f t="shared" si="483"/>
        <v>30.400000000000002</v>
      </c>
      <c r="R5149">
        <v>0.85</v>
      </c>
      <c r="S5149" s="38">
        <f t="shared" si="484"/>
        <v>31.058823529411768</v>
      </c>
      <c r="T5149" s="9">
        <f t="shared" si="485"/>
        <v>13.448470588235296</v>
      </c>
      <c r="V5149" s="11"/>
    </row>
    <row r="5150" spans="2:22" ht="18">
      <c r="B5150" t="s">
        <v>557</v>
      </c>
      <c r="C5150" t="s">
        <v>557</v>
      </c>
      <c r="D5150" t="str">
        <f>VLOOKUP(G5150,Sheet1!J:K,2,0)</f>
        <v>C</v>
      </c>
      <c r="E5150" t="str">
        <f t="shared" si="480"/>
        <v>C结婚</v>
      </c>
      <c r="F5150" t="str">
        <f>VLOOKUP(G5150,Sheet1!J:L,3,0)</f>
        <v>山东省</v>
      </c>
      <c r="G5150" t="s">
        <v>100</v>
      </c>
      <c r="H5150" s="2" t="str">
        <f>VLOOKUP(G5150,Sheet1!J:O,6,0)</f>
        <v>华北大区</v>
      </c>
      <c r="I5150">
        <v>322</v>
      </c>
      <c r="J5150">
        <v>0</v>
      </c>
      <c r="K5150" s="8">
        <f>VLOOKUP(C5150,'渗透率、续签率'!B:C,2,0)</f>
        <v>0.4</v>
      </c>
      <c r="L5150" s="6">
        <f t="shared" si="481"/>
        <v>0</v>
      </c>
      <c r="M5150">
        <v>53</v>
      </c>
      <c r="N5150">
        <v>0</v>
      </c>
      <c r="O5150" s="24">
        <f t="shared" si="482"/>
        <v>0</v>
      </c>
      <c r="P5150" s="35">
        <f>VLOOKUP(E5150,'参数设置&amp;汇总'!O:X,10,0)</f>
        <v>0.05</v>
      </c>
      <c r="Q5150" s="37">
        <f t="shared" si="483"/>
        <v>2.6500000000000004</v>
      </c>
      <c r="R5150">
        <v>0.85</v>
      </c>
      <c r="S5150" s="38">
        <f t="shared" si="484"/>
        <v>3.1176470588235299</v>
      </c>
      <c r="T5150" s="9">
        <f t="shared" si="485"/>
        <v>1.3499411764705884</v>
      </c>
      <c r="V5150" s="11"/>
    </row>
    <row r="5151" spans="2:22" ht="18">
      <c r="B5151" t="s">
        <v>557</v>
      </c>
      <c r="C5151" t="s">
        <v>557</v>
      </c>
      <c r="D5151" t="str">
        <f>VLOOKUP(G5151,Sheet1!J:K,2,0)</f>
        <v>C</v>
      </c>
      <c r="E5151" t="str">
        <f t="shared" si="480"/>
        <v>C结婚</v>
      </c>
      <c r="F5151" t="str">
        <f>VLOOKUP(G5151,Sheet1!J:L,3,0)</f>
        <v>宁夏回族自治区</v>
      </c>
      <c r="G5151" t="s">
        <v>102</v>
      </c>
      <c r="H5151" s="2" t="str">
        <f>VLOOKUP(G5151,Sheet1!J:O,6,0)</f>
        <v>华北大区</v>
      </c>
      <c r="I5151">
        <v>103</v>
      </c>
      <c r="J5151">
        <v>0</v>
      </c>
      <c r="K5151" s="8">
        <f>VLOOKUP(C5151,'渗透率、续签率'!B:C,2,0)</f>
        <v>0.4</v>
      </c>
      <c r="L5151" s="6">
        <f t="shared" si="481"/>
        <v>0</v>
      </c>
      <c r="M5151">
        <v>5</v>
      </c>
      <c r="N5151">
        <v>0</v>
      </c>
      <c r="O5151" s="24">
        <f t="shared" si="482"/>
        <v>0</v>
      </c>
      <c r="P5151" s="35">
        <f>VLOOKUP(E5151,'参数设置&amp;汇总'!O:X,10,0)</f>
        <v>0.05</v>
      </c>
      <c r="Q5151" s="37">
        <f t="shared" si="483"/>
        <v>0.25</v>
      </c>
      <c r="R5151">
        <v>0.85</v>
      </c>
      <c r="S5151" s="38">
        <f t="shared" si="484"/>
        <v>0.29411764705882354</v>
      </c>
      <c r="T5151" s="9">
        <f t="shared" si="485"/>
        <v>0.12735294117647059</v>
      </c>
      <c r="V5151" s="11"/>
    </row>
    <row r="5152" spans="2:22" ht="18">
      <c r="B5152" t="s">
        <v>557</v>
      </c>
      <c r="C5152" t="s">
        <v>557</v>
      </c>
      <c r="D5152" t="str">
        <f>VLOOKUP(G5152,Sheet1!J:K,2,0)</f>
        <v>C</v>
      </c>
      <c r="E5152" t="str">
        <f t="shared" si="480"/>
        <v>C结婚</v>
      </c>
      <c r="F5152" t="str">
        <f>VLOOKUP(G5152,Sheet1!J:L,3,0)</f>
        <v>广东省</v>
      </c>
      <c r="G5152" t="s">
        <v>103</v>
      </c>
      <c r="H5152" s="2" t="str">
        <f>VLOOKUP(G5152,Sheet1!J:O,6,0)</f>
        <v>华南大区</v>
      </c>
      <c r="I5152">
        <v>313</v>
      </c>
      <c r="J5152">
        <v>4</v>
      </c>
      <c r="K5152" s="8">
        <f>VLOOKUP(C5152,'渗透率、续签率'!B:C,2,0)</f>
        <v>0.4</v>
      </c>
      <c r="L5152" s="6">
        <f t="shared" si="481"/>
        <v>1.2779552715654952E-2</v>
      </c>
      <c r="M5152">
        <v>45</v>
      </c>
      <c r="N5152">
        <v>4</v>
      </c>
      <c r="O5152" s="24">
        <f t="shared" si="482"/>
        <v>8.8888888888888892E-2</v>
      </c>
      <c r="P5152" s="35">
        <f>VLOOKUP(E5152,'参数设置&amp;汇总'!O:X,10,0)</f>
        <v>0.05</v>
      </c>
      <c r="Q5152" s="37">
        <f t="shared" si="483"/>
        <v>4</v>
      </c>
      <c r="R5152">
        <v>0.85</v>
      </c>
      <c r="S5152" s="38">
        <f t="shared" si="484"/>
        <v>2.8235294117647061</v>
      </c>
      <c r="T5152" s="9">
        <f t="shared" si="485"/>
        <v>1.2225882352941178</v>
      </c>
      <c r="V5152" s="11"/>
    </row>
    <row r="5153" spans="2:22" ht="18">
      <c r="B5153" t="s">
        <v>557</v>
      </c>
      <c r="C5153" t="s">
        <v>557</v>
      </c>
      <c r="D5153" t="str">
        <f>VLOOKUP(G5153,Sheet1!J:K,2,0)</f>
        <v>C</v>
      </c>
      <c r="E5153" t="str">
        <f t="shared" si="480"/>
        <v>C结婚</v>
      </c>
      <c r="F5153" t="str">
        <f>VLOOKUP(G5153,Sheet1!J:L,3,0)</f>
        <v>甘肃省</v>
      </c>
      <c r="G5153" t="s">
        <v>105</v>
      </c>
      <c r="H5153" s="2" t="str">
        <f>VLOOKUP(G5153,Sheet1!J:O,6,0)</f>
        <v>华北大区</v>
      </c>
      <c r="I5153">
        <v>136</v>
      </c>
      <c r="J5153">
        <v>0</v>
      </c>
      <c r="K5153" s="8">
        <f>VLOOKUP(C5153,'渗透率、续签率'!B:C,2,0)</f>
        <v>0.4</v>
      </c>
      <c r="L5153" s="6">
        <f t="shared" si="481"/>
        <v>0</v>
      </c>
      <c r="M5153">
        <v>2</v>
      </c>
      <c r="N5153">
        <v>0</v>
      </c>
      <c r="O5153" s="24">
        <f t="shared" si="482"/>
        <v>0</v>
      </c>
      <c r="P5153" s="35">
        <f>VLOOKUP(E5153,'参数设置&amp;汇总'!O:X,10,0)</f>
        <v>0.05</v>
      </c>
      <c r="Q5153" s="37">
        <f t="shared" si="483"/>
        <v>0.1</v>
      </c>
      <c r="R5153">
        <v>0.85</v>
      </c>
      <c r="S5153" s="38">
        <f t="shared" si="484"/>
        <v>0.11764705882352942</v>
      </c>
      <c r="T5153" s="9">
        <f t="shared" si="485"/>
        <v>5.094117647058824E-2</v>
      </c>
      <c r="V5153" s="11"/>
    </row>
    <row r="5154" spans="2:22" ht="18">
      <c r="B5154" t="s">
        <v>557</v>
      </c>
      <c r="C5154" t="s">
        <v>557</v>
      </c>
      <c r="D5154" t="str">
        <f>VLOOKUP(G5154,Sheet1!J:K,2,0)</f>
        <v>C</v>
      </c>
      <c r="E5154" t="str">
        <f t="shared" si="480"/>
        <v>C结婚</v>
      </c>
      <c r="F5154" t="str">
        <f>VLOOKUP(G5154,Sheet1!J:L,3,0)</f>
        <v>山西省</v>
      </c>
      <c r="G5154" t="s">
        <v>107</v>
      </c>
      <c r="H5154" s="2" t="str">
        <f>VLOOKUP(G5154,Sheet1!J:O,6,0)</f>
        <v>华北大区</v>
      </c>
      <c r="I5154">
        <v>468</v>
      </c>
      <c r="J5154">
        <v>0</v>
      </c>
      <c r="K5154" s="8">
        <f>VLOOKUP(C5154,'渗透率、续签率'!B:C,2,0)</f>
        <v>0.4</v>
      </c>
      <c r="L5154" s="6">
        <f t="shared" si="481"/>
        <v>0</v>
      </c>
      <c r="M5154">
        <v>59</v>
      </c>
      <c r="N5154">
        <v>0</v>
      </c>
      <c r="O5154" s="24">
        <f t="shared" si="482"/>
        <v>0</v>
      </c>
      <c r="P5154" s="35">
        <f>VLOOKUP(E5154,'参数设置&amp;汇总'!O:X,10,0)</f>
        <v>0.05</v>
      </c>
      <c r="Q5154" s="37">
        <f t="shared" si="483"/>
        <v>2.95</v>
      </c>
      <c r="R5154">
        <v>0.85</v>
      </c>
      <c r="S5154" s="38">
        <f t="shared" si="484"/>
        <v>3.4705882352941178</v>
      </c>
      <c r="T5154" s="9">
        <f t="shared" si="485"/>
        <v>1.502764705882353</v>
      </c>
      <c r="V5154" s="11"/>
    </row>
    <row r="5155" spans="2:22" ht="18">
      <c r="B5155" t="s">
        <v>557</v>
      </c>
      <c r="C5155" t="s">
        <v>557</v>
      </c>
      <c r="D5155" t="str">
        <f>VLOOKUP(G5155,Sheet1!J:K,2,0)</f>
        <v>C</v>
      </c>
      <c r="E5155" t="str">
        <f t="shared" si="480"/>
        <v>C结婚</v>
      </c>
      <c r="F5155" t="str">
        <f>VLOOKUP(G5155,Sheet1!J:L,3,0)</f>
        <v>山东省</v>
      </c>
      <c r="G5155" t="s">
        <v>108</v>
      </c>
      <c r="H5155" s="2" t="str">
        <f>VLOOKUP(G5155,Sheet1!J:O,6,0)</f>
        <v>华北大区</v>
      </c>
      <c r="I5155" s="1">
        <v>1371</v>
      </c>
      <c r="J5155">
        <v>5</v>
      </c>
      <c r="K5155" s="8">
        <f>VLOOKUP(C5155,'渗透率、续签率'!B:C,2,0)</f>
        <v>0.4</v>
      </c>
      <c r="L5155" s="6">
        <f t="shared" si="481"/>
        <v>3.6469730123997084E-3</v>
      </c>
      <c r="M5155">
        <v>274</v>
      </c>
      <c r="N5155">
        <v>5</v>
      </c>
      <c r="O5155" s="24">
        <f t="shared" si="482"/>
        <v>1.824817518248175E-2</v>
      </c>
      <c r="P5155" s="35">
        <f>VLOOKUP(E5155,'参数设置&amp;汇总'!O:X,10,0)</f>
        <v>0.05</v>
      </c>
      <c r="Q5155" s="37">
        <f t="shared" si="483"/>
        <v>13.700000000000001</v>
      </c>
      <c r="R5155">
        <v>0.85</v>
      </c>
      <c r="S5155" s="38">
        <f t="shared" si="484"/>
        <v>13.764705882352942</v>
      </c>
      <c r="T5155" s="9">
        <f t="shared" si="485"/>
        <v>5.9601176470588237</v>
      </c>
      <c r="V5155" s="11"/>
    </row>
    <row r="5156" spans="2:22" ht="18">
      <c r="B5156" t="s">
        <v>557</v>
      </c>
      <c r="C5156" t="s">
        <v>557</v>
      </c>
      <c r="D5156" t="str">
        <f>VLOOKUP(G5156,Sheet1!J:K,2,0)</f>
        <v>C</v>
      </c>
      <c r="E5156" t="str">
        <f t="shared" si="480"/>
        <v>C结婚</v>
      </c>
      <c r="F5156" t="str">
        <f>VLOOKUP(G5156,Sheet1!J:L,3,0)</f>
        <v>云南省</v>
      </c>
      <c r="G5156" t="s">
        <v>109</v>
      </c>
      <c r="H5156" s="2" t="str">
        <f>VLOOKUP(G5156,Sheet1!J:O,6,0)</f>
        <v>华南大区</v>
      </c>
      <c r="I5156">
        <v>87</v>
      </c>
      <c r="J5156">
        <v>0</v>
      </c>
      <c r="K5156" s="8">
        <f>VLOOKUP(C5156,'渗透率、续签率'!B:C,2,0)</f>
        <v>0.4</v>
      </c>
      <c r="L5156" s="6">
        <f t="shared" si="481"/>
        <v>0</v>
      </c>
      <c r="M5156">
        <v>2</v>
      </c>
      <c r="N5156">
        <v>0</v>
      </c>
      <c r="O5156" s="24">
        <f t="shared" si="482"/>
        <v>0</v>
      </c>
      <c r="P5156" s="35">
        <f>VLOOKUP(E5156,'参数设置&amp;汇总'!O:X,10,0)</f>
        <v>0.05</v>
      </c>
      <c r="Q5156" s="37">
        <f t="shared" si="483"/>
        <v>0.1</v>
      </c>
      <c r="R5156">
        <v>0.85</v>
      </c>
      <c r="S5156" s="38">
        <f t="shared" si="484"/>
        <v>0.11764705882352942</v>
      </c>
      <c r="T5156" s="9">
        <f t="shared" si="485"/>
        <v>5.094117647058824E-2</v>
      </c>
      <c r="V5156" s="11"/>
    </row>
    <row r="5157" spans="2:22" ht="18">
      <c r="B5157" t="s">
        <v>557</v>
      </c>
      <c r="C5157" t="s">
        <v>557</v>
      </c>
      <c r="D5157" t="str">
        <f>VLOOKUP(G5157,Sheet1!J:K,2,0)</f>
        <v>C</v>
      </c>
      <c r="E5157" t="str">
        <f t="shared" si="480"/>
        <v>C结婚</v>
      </c>
      <c r="F5157" t="str">
        <f>VLOOKUP(G5157,Sheet1!J:L,3,0)</f>
        <v>海南省</v>
      </c>
      <c r="G5157" t="s">
        <v>110</v>
      </c>
      <c r="H5157" s="2" t="str">
        <f>VLOOKUP(G5157,Sheet1!J:O,6,0)</f>
        <v>华南大区</v>
      </c>
      <c r="I5157">
        <v>13</v>
      </c>
      <c r="J5157">
        <v>0</v>
      </c>
      <c r="K5157" s="8">
        <f>VLOOKUP(C5157,'渗透率、续签率'!B:C,2,0)</f>
        <v>0.4</v>
      </c>
      <c r="L5157" s="6">
        <f t="shared" si="481"/>
        <v>0</v>
      </c>
      <c r="M5157">
        <v>0</v>
      </c>
      <c r="N5157">
        <v>0</v>
      </c>
      <c r="O5157" s="24" t="e">
        <f t="shared" si="482"/>
        <v>#DIV/0!</v>
      </c>
      <c r="P5157" s="35">
        <f>VLOOKUP(E5157,'参数设置&amp;汇总'!O:X,10,0)</f>
        <v>0.05</v>
      </c>
      <c r="Q5157" s="37">
        <f t="shared" si="483"/>
        <v>0</v>
      </c>
      <c r="R5157">
        <v>0.85</v>
      </c>
      <c r="S5157" s="38">
        <f t="shared" si="484"/>
        <v>0</v>
      </c>
      <c r="T5157" s="9">
        <f t="shared" si="485"/>
        <v>0</v>
      </c>
      <c r="V5157" s="11"/>
    </row>
    <row r="5158" spans="2:22" ht="18">
      <c r="B5158" t="s">
        <v>557</v>
      </c>
      <c r="C5158" t="s">
        <v>557</v>
      </c>
      <c r="D5158" t="str">
        <f>VLOOKUP(G5158,Sheet1!J:K,2,0)</f>
        <v>C</v>
      </c>
      <c r="E5158" t="str">
        <f t="shared" si="480"/>
        <v>C结婚</v>
      </c>
      <c r="F5158" t="str">
        <f>VLOOKUP(G5158,Sheet1!J:L,3,0)</f>
        <v>辽宁省</v>
      </c>
      <c r="G5158" t="s">
        <v>111</v>
      </c>
      <c r="H5158" s="2" t="str">
        <f>VLOOKUP(G5158,Sheet1!J:O,6,0)</f>
        <v>华北大区</v>
      </c>
      <c r="I5158">
        <v>152</v>
      </c>
      <c r="J5158">
        <v>0</v>
      </c>
      <c r="K5158" s="8">
        <f>VLOOKUP(C5158,'渗透率、续签率'!B:C,2,0)</f>
        <v>0.4</v>
      </c>
      <c r="L5158" s="6">
        <f t="shared" si="481"/>
        <v>0</v>
      </c>
      <c r="M5158">
        <v>10</v>
      </c>
      <c r="N5158">
        <v>0</v>
      </c>
      <c r="O5158" s="24">
        <f t="shared" si="482"/>
        <v>0</v>
      </c>
      <c r="P5158" s="35">
        <f>VLOOKUP(E5158,'参数设置&amp;汇总'!O:X,10,0)</f>
        <v>0.05</v>
      </c>
      <c r="Q5158" s="37">
        <f t="shared" si="483"/>
        <v>0.5</v>
      </c>
      <c r="R5158">
        <v>0.85</v>
      </c>
      <c r="S5158" s="38">
        <f t="shared" si="484"/>
        <v>0.58823529411764708</v>
      </c>
      <c r="T5158" s="9">
        <f t="shared" si="485"/>
        <v>0.25470588235294117</v>
      </c>
      <c r="V5158" s="11"/>
    </row>
    <row r="5159" spans="2:22" ht="18">
      <c r="B5159" t="s">
        <v>557</v>
      </c>
      <c r="C5159" t="s">
        <v>557</v>
      </c>
      <c r="D5159" t="str">
        <f>VLOOKUP(G5159,Sheet1!J:K,2,0)</f>
        <v>C</v>
      </c>
      <c r="E5159" t="str">
        <f t="shared" si="480"/>
        <v>C结婚</v>
      </c>
      <c r="F5159" t="str">
        <f>VLOOKUP(G5159,Sheet1!J:L,3,0)</f>
        <v>浙江省</v>
      </c>
      <c r="G5159" t="s">
        <v>112</v>
      </c>
      <c r="H5159" s="2" t="str">
        <f>VLOOKUP(G5159,Sheet1!J:O,6,0)</f>
        <v>华南大区</v>
      </c>
      <c r="I5159">
        <v>227</v>
      </c>
      <c r="J5159">
        <v>0</v>
      </c>
      <c r="K5159" s="8">
        <f>VLOOKUP(C5159,'渗透率、续签率'!B:C,2,0)</f>
        <v>0.4</v>
      </c>
      <c r="L5159" s="6">
        <f t="shared" si="481"/>
        <v>0</v>
      </c>
      <c r="M5159">
        <v>10</v>
      </c>
      <c r="N5159">
        <v>0</v>
      </c>
      <c r="O5159" s="24">
        <f t="shared" si="482"/>
        <v>0</v>
      </c>
      <c r="P5159" s="35">
        <f>VLOOKUP(E5159,'参数设置&amp;汇总'!O:X,10,0)</f>
        <v>0.05</v>
      </c>
      <c r="Q5159" s="37">
        <f t="shared" si="483"/>
        <v>0.5</v>
      </c>
      <c r="R5159">
        <v>0.85</v>
      </c>
      <c r="S5159" s="38">
        <f t="shared" si="484"/>
        <v>0.58823529411764708</v>
      </c>
      <c r="T5159" s="9">
        <f t="shared" si="485"/>
        <v>0.25470588235294117</v>
      </c>
      <c r="U5159" s="1"/>
    </row>
    <row r="5160" spans="2:22" ht="18">
      <c r="B5160" t="s">
        <v>557</v>
      </c>
      <c r="C5160" t="s">
        <v>557</v>
      </c>
      <c r="D5160" t="str">
        <f>VLOOKUP(G5160,Sheet1!J:K,2,0)</f>
        <v>C</v>
      </c>
      <c r="E5160" t="str">
        <f t="shared" si="480"/>
        <v>C结婚</v>
      </c>
      <c r="F5160" t="str">
        <f>VLOOKUP(G5160,Sheet1!J:L,3,0)</f>
        <v>云南省</v>
      </c>
      <c r="G5160" t="s">
        <v>113</v>
      </c>
      <c r="H5160" s="2" t="str">
        <f>VLOOKUP(G5160,Sheet1!J:O,6,0)</f>
        <v>华南大区</v>
      </c>
      <c r="I5160">
        <v>163</v>
      </c>
      <c r="J5160">
        <v>5</v>
      </c>
      <c r="K5160" s="8">
        <f>VLOOKUP(C5160,'渗透率、续签率'!B:C,2,0)</f>
        <v>0.4</v>
      </c>
      <c r="L5160" s="6">
        <f t="shared" si="481"/>
        <v>3.0674846625766871E-2</v>
      </c>
      <c r="M5160">
        <v>55</v>
      </c>
      <c r="N5160">
        <v>5</v>
      </c>
      <c r="O5160" s="24">
        <f t="shared" si="482"/>
        <v>9.0909090909090912E-2</v>
      </c>
      <c r="P5160" s="35">
        <f>VLOOKUP(E5160,'参数设置&amp;汇总'!O:X,10,0)</f>
        <v>0.05</v>
      </c>
      <c r="Q5160" s="37">
        <f t="shared" si="483"/>
        <v>5</v>
      </c>
      <c r="R5160">
        <v>0.85</v>
      </c>
      <c r="S5160" s="38">
        <f t="shared" si="484"/>
        <v>3.5294117647058822</v>
      </c>
      <c r="T5160" s="9">
        <f t="shared" si="485"/>
        <v>1.5282352941176469</v>
      </c>
      <c r="V5160" s="11"/>
    </row>
    <row r="5161" spans="2:22" ht="18">
      <c r="B5161" t="s">
        <v>557</v>
      </c>
      <c r="C5161" t="s">
        <v>557</v>
      </c>
      <c r="D5161" t="str">
        <f>VLOOKUP(G5161,Sheet1!J:K,2,0)</f>
        <v>C</v>
      </c>
      <c r="E5161" t="str">
        <f t="shared" si="480"/>
        <v>C结婚</v>
      </c>
      <c r="F5161" t="str">
        <f>VLOOKUP(G5161,Sheet1!J:L,3,0)</f>
        <v>内蒙古自治区</v>
      </c>
      <c r="G5161" t="s">
        <v>115</v>
      </c>
      <c r="H5161" s="2" t="str">
        <f>VLOOKUP(G5161,Sheet1!J:O,6,0)</f>
        <v>华北大区</v>
      </c>
      <c r="I5161">
        <v>146</v>
      </c>
      <c r="J5161">
        <v>0</v>
      </c>
      <c r="K5161" s="8">
        <f>VLOOKUP(C5161,'渗透率、续签率'!B:C,2,0)</f>
        <v>0.4</v>
      </c>
      <c r="L5161" s="6">
        <f t="shared" si="481"/>
        <v>0</v>
      </c>
      <c r="M5161">
        <v>16</v>
      </c>
      <c r="N5161">
        <v>0</v>
      </c>
      <c r="O5161" s="24">
        <f t="shared" si="482"/>
        <v>0</v>
      </c>
      <c r="P5161" s="35">
        <f>VLOOKUP(E5161,'参数设置&amp;汇总'!O:X,10,0)</f>
        <v>0.05</v>
      </c>
      <c r="Q5161" s="37">
        <f t="shared" si="483"/>
        <v>0.8</v>
      </c>
      <c r="R5161">
        <v>0.85</v>
      </c>
      <c r="S5161" s="38">
        <f t="shared" si="484"/>
        <v>0.94117647058823539</v>
      </c>
      <c r="T5161" s="9">
        <f t="shared" si="485"/>
        <v>0.40752941176470592</v>
      </c>
      <c r="U5161" s="1"/>
      <c r="V5161" s="11"/>
    </row>
    <row r="5162" spans="2:22" ht="18">
      <c r="B5162" t="s">
        <v>557</v>
      </c>
      <c r="C5162" t="s">
        <v>557</v>
      </c>
      <c r="D5162" t="str">
        <f>VLOOKUP(G5162,Sheet1!J:K,2,0)</f>
        <v>C</v>
      </c>
      <c r="E5162" t="str">
        <f t="shared" si="480"/>
        <v>C结婚</v>
      </c>
      <c r="F5162" t="str">
        <f>VLOOKUP(G5162,Sheet1!J:L,3,0)</f>
        <v>内蒙古自治区</v>
      </c>
      <c r="G5162" t="s">
        <v>116</v>
      </c>
      <c r="H5162" s="2" t="str">
        <f>VLOOKUP(G5162,Sheet1!J:O,6,0)</f>
        <v>华北大区</v>
      </c>
      <c r="I5162">
        <v>36</v>
      </c>
      <c r="J5162">
        <v>0</v>
      </c>
      <c r="K5162" s="8">
        <f>VLOOKUP(C5162,'渗透率、续签率'!B:C,2,0)</f>
        <v>0.4</v>
      </c>
      <c r="L5162" s="6">
        <f t="shared" si="481"/>
        <v>0</v>
      </c>
      <c r="M5162">
        <v>3</v>
      </c>
      <c r="N5162">
        <v>0</v>
      </c>
      <c r="O5162" s="24">
        <f t="shared" si="482"/>
        <v>0</v>
      </c>
      <c r="P5162" s="35">
        <f>VLOOKUP(E5162,'参数设置&amp;汇总'!O:X,10,0)</f>
        <v>0.05</v>
      </c>
      <c r="Q5162" s="37">
        <f t="shared" si="483"/>
        <v>0.15000000000000002</v>
      </c>
      <c r="R5162">
        <v>0.85</v>
      </c>
      <c r="S5162" s="38">
        <f t="shared" si="484"/>
        <v>0.17647058823529416</v>
      </c>
      <c r="T5162" s="9">
        <f t="shared" si="485"/>
        <v>7.6411764705882373E-2</v>
      </c>
      <c r="U5162" s="1"/>
      <c r="V5162" s="11"/>
    </row>
    <row r="5163" spans="2:22" ht="18">
      <c r="B5163" t="s">
        <v>557</v>
      </c>
      <c r="C5163" t="s">
        <v>557</v>
      </c>
      <c r="D5163" t="str">
        <f>VLOOKUP(G5163,Sheet1!J:K,2,0)</f>
        <v>C</v>
      </c>
      <c r="E5163" t="str">
        <f t="shared" si="480"/>
        <v>C结婚</v>
      </c>
      <c r="F5163" t="str">
        <f>VLOOKUP(G5163,Sheet1!J:L,3,0)</f>
        <v>新疆维吾尔自治区</v>
      </c>
      <c r="G5163" t="s">
        <v>118</v>
      </c>
      <c r="H5163" s="2" t="str">
        <f>VLOOKUP(G5163,Sheet1!J:O,6,0)</f>
        <v>华北大区</v>
      </c>
      <c r="I5163">
        <v>268</v>
      </c>
      <c r="J5163">
        <v>9</v>
      </c>
      <c r="K5163" s="8">
        <f>VLOOKUP(C5163,'渗透率、续签率'!B:C,2,0)</f>
        <v>0.4</v>
      </c>
      <c r="L5163" s="6">
        <f t="shared" si="481"/>
        <v>3.3582089552238806E-2</v>
      </c>
      <c r="M5163">
        <v>66</v>
      </c>
      <c r="N5163">
        <v>9</v>
      </c>
      <c r="O5163" s="24">
        <f t="shared" si="482"/>
        <v>0.13636363636363635</v>
      </c>
      <c r="P5163" s="35">
        <f>VLOOKUP(E5163,'参数设置&amp;汇总'!O:X,10,0)</f>
        <v>0.05</v>
      </c>
      <c r="Q5163" s="37">
        <f t="shared" si="483"/>
        <v>9</v>
      </c>
      <c r="R5163">
        <v>0.85</v>
      </c>
      <c r="S5163" s="38">
        <f t="shared" si="484"/>
        <v>6.3529411764705879</v>
      </c>
      <c r="T5163" s="9">
        <f t="shared" si="485"/>
        <v>2.7508235294117647</v>
      </c>
      <c r="V5163" s="11"/>
    </row>
    <row r="5164" spans="2:22" ht="18">
      <c r="B5164" t="s">
        <v>557</v>
      </c>
      <c r="C5164" t="s">
        <v>557</v>
      </c>
      <c r="D5164" t="str">
        <f>VLOOKUP(G5164,Sheet1!J:K,2,0)</f>
        <v>C</v>
      </c>
      <c r="E5164" t="str">
        <f t="shared" si="480"/>
        <v>C结婚</v>
      </c>
      <c r="F5164" t="str">
        <f>VLOOKUP(G5164,Sheet1!J:L,3,0)</f>
        <v>海南省</v>
      </c>
      <c r="G5164" t="s">
        <v>119</v>
      </c>
      <c r="H5164" s="2" t="str">
        <f>VLOOKUP(G5164,Sheet1!J:O,6,0)</f>
        <v>华南大区</v>
      </c>
      <c r="I5164">
        <v>14</v>
      </c>
      <c r="J5164">
        <v>0</v>
      </c>
      <c r="K5164" s="8">
        <f>VLOOKUP(C5164,'渗透率、续签率'!B:C,2,0)</f>
        <v>0.4</v>
      </c>
      <c r="L5164" s="6">
        <f t="shared" si="481"/>
        <v>0</v>
      </c>
      <c r="M5164">
        <v>0</v>
      </c>
      <c r="N5164">
        <v>0</v>
      </c>
      <c r="O5164" s="24" t="e">
        <f t="shared" si="482"/>
        <v>#DIV/0!</v>
      </c>
      <c r="P5164" s="35">
        <f>VLOOKUP(E5164,'参数设置&amp;汇总'!O:X,10,0)</f>
        <v>0.05</v>
      </c>
      <c r="Q5164" s="37">
        <f t="shared" si="483"/>
        <v>0</v>
      </c>
      <c r="R5164">
        <v>0.85</v>
      </c>
      <c r="S5164" s="38">
        <f t="shared" si="484"/>
        <v>0</v>
      </c>
      <c r="T5164" s="9">
        <f t="shared" si="485"/>
        <v>0</v>
      </c>
      <c r="V5164" s="11"/>
    </row>
    <row r="5165" spans="2:22" ht="18">
      <c r="B5165" t="s">
        <v>557</v>
      </c>
      <c r="C5165" t="s">
        <v>557</v>
      </c>
      <c r="D5165" t="str">
        <f>VLOOKUP(G5165,Sheet1!J:K,2,0)</f>
        <v>C</v>
      </c>
      <c r="E5165" t="str">
        <f t="shared" si="480"/>
        <v>C结婚</v>
      </c>
      <c r="F5165" t="str">
        <f>VLOOKUP(G5165,Sheet1!J:L,3,0)</f>
        <v>四川省</v>
      </c>
      <c r="G5165" t="s">
        <v>120</v>
      </c>
      <c r="H5165" s="2" t="str">
        <f>VLOOKUP(G5165,Sheet1!J:O,6,0)</f>
        <v>华北大区</v>
      </c>
      <c r="I5165">
        <v>255</v>
      </c>
      <c r="J5165">
        <v>0</v>
      </c>
      <c r="K5165" s="8">
        <f>VLOOKUP(C5165,'渗透率、续签率'!B:C,2,0)</f>
        <v>0.4</v>
      </c>
      <c r="L5165" s="6">
        <f t="shared" si="481"/>
        <v>0</v>
      </c>
      <c r="M5165">
        <v>15</v>
      </c>
      <c r="N5165">
        <v>0</v>
      </c>
      <c r="O5165" s="24">
        <f t="shared" si="482"/>
        <v>0</v>
      </c>
      <c r="P5165" s="35">
        <f>VLOOKUP(E5165,'参数设置&amp;汇总'!O:X,10,0)</f>
        <v>0.05</v>
      </c>
      <c r="Q5165" s="37">
        <f t="shared" si="483"/>
        <v>0.75</v>
      </c>
      <c r="R5165">
        <v>0.85</v>
      </c>
      <c r="S5165" s="38">
        <f t="shared" si="484"/>
        <v>0.88235294117647056</v>
      </c>
      <c r="T5165" s="9">
        <f t="shared" si="485"/>
        <v>0.38205882352941173</v>
      </c>
      <c r="V5165" s="11"/>
    </row>
    <row r="5166" spans="2:22" ht="18">
      <c r="B5166" t="s">
        <v>557</v>
      </c>
      <c r="C5166" t="s">
        <v>557</v>
      </c>
      <c r="D5166" t="str">
        <f>VLOOKUP(G5166,Sheet1!J:K,2,0)</f>
        <v>C</v>
      </c>
      <c r="E5166" t="str">
        <f t="shared" si="480"/>
        <v>C结婚</v>
      </c>
      <c r="F5166" t="str">
        <f>VLOOKUP(G5166,Sheet1!J:L,3,0)</f>
        <v>江西省</v>
      </c>
      <c r="G5166" t="s">
        <v>121</v>
      </c>
      <c r="H5166" s="2" t="str">
        <f>VLOOKUP(G5166,Sheet1!J:O,6,0)</f>
        <v>华南大区</v>
      </c>
      <c r="I5166">
        <v>364</v>
      </c>
      <c r="J5166">
        <v>0</v>
      </c>
      <c r="K5166" s="8">
        <f>VLOOKUP(C5166,'渗透率、续签率'!B:C,2,0)</f>
        <v>0.4</v>
      </c>
      <c r="L5166" s="6">
        <f t="shared" si="481"/>
        <v>0</v>
      </c>
      <c r="M5166">
        <v>32</v>
      </c>
      <c r="N5166">
        <v>0</v>
      </c>
      <c r="O5166" s="24">
        <f t="shared" si="482"/>
        <v>0</v>
      </c>
      <c r="P5166" s="35">
        <f>VLOOKUP(E5166,'参数设置&amp;汇总'!O:X,10,0)</f>
        <v>0.05</v>
      </c>
      <c r="Q5166" s="37">
        <f t="shared" si="483"/>
        <v>1.6</v>
      </c>
      <c r="R5166">
        <v>0.85</v>
      </c>
      <c r="S5166" s="38">
        <f t="shared" si="484"/>
        <v>1.8823529411764708</v>
      </c>
      <c r="T5166" s="9">
        <f t="shared" si="485"/>
        <v>0.81505882352941184</v>
      </c>
      <c r="V5166" s="11"/>
    </row>
    <row r="5167" spans="2:22" ht="18">
      <c r="B5167" t="s">
        <v>557</v>
      </c>
      <c r="C5167" t="s">
        <v>557</v>
      </c>
      <c r="D5167" t="str">
        <f>VLOOKUP(G5167,Sheet1!J:K,2,0)</f>
        <v>C</v>
      </c>
      <c r="E5167" t="str">
        <f t="shared" si="480"/>
        <v>C结婚</v>
      </c>
      <c r="F5167" t="str">
        <f>VLOOKUP(G5167,Sheet1!J:L,3,0)</f>
        <v>广东省</v>
      </c>
      <c r="G5167" t="s">
        <v>122</v>
      </c>
      <c r="H5167" s="2" t="str">
        <f>VLOOKUP(G5167,Sheet1!J:O,6,0)</f>
        <v>华南大区</v>
      </c>
      <c r="I5167">
        <v>143</v>
      </c>
      <c r="J5167">
        <v>0</v>
      </c>
      <c r="K5167" s="8">
        <f>VLOOKUP(C5167,'渗透率、续签率'!B:C,2,0)</f>
        <v>0.4</v>
      </c>
      <c r="L5167" s="6">
        <f t="shared" si="481"/>
        <v>0</v>
      </c>
      <c r="M5167">
        <v>4</v>
      </c>
      <c r="N5167">
        <v>0</v>
      </c>
      <c r="O5167" s="24">
        <f t="shared" si="482"/>
        <v>0</v>
      </c>
      <c r="P5167" s="35">
        <f>VLOOKUP(E5167,'参数设置&amp;汇总'!O:X,10,0)</f>
        <v>0.05</v>
      </c>
      <c r="Q5167" s="37">
        <f t="shared" si="483"/>
        <v>0.2</v>
      </c>
      <c r="R5167">
        <v>0.85</v>
      </c>
      <c r="S5167" s="38">
        <f t="shared" si="484"/>
        <v>0.23529411764705885</v>
      </c>
      <c r="T5167" s="9">
        <f t="shared" si="485"/>
        <v>0.10188235294117648</v>
      </c>
      <c r="V5167" s="11"/>
    </row>
    <row r="5168" spans="2:22" ht="18">
      <c r="B5168" t="s">
        <v>557</v>
      </c>
      <c r="C5168" t="s">
        <v>557</v>
      </c>
      <c r="D5168" t="str">
        <f>VLOOKUP(G5168,Sheet1!J:K,2,0)</f>
        <v>C</v>
      </c>
      <c r="E5168" t="str">
        <f t="shared" si="480"/>
        <v>C结婚</v>
      </c>
      <c r="F5168" t="str">
        <f>VLOOKUP(G5168,Sheet1!J:L,3,0)</f>
        <v>新疆维吾尔自治区</v>
      </c>
      <c r="G5168" t="s">
        <v>123</v>
      </c>
      <c r="H5168" s="2" t="str">
        <f>VLOOKUP(G5168,Sheet1!J:O,6,0)</f>
        <v>华北大区</v>
      </c>
      <c r="I5168">
        <v>9</v>
      </c>
      <c r="J5168">
        <v>0</v>
      </c>
      <c r="K5168" s="8">
        <f>VLOOKUP(C5168,'渗透率、续签率'!B:C,2,0)</f>
        <v>0.4</v>
      </c>
      <c r="L5168" s="6">
        <f t="shared" si="481"/>
        <v>0</v>
      </c>
      <c r="M5168">
        <v>0</v>
      </c>
      <c r="N5168">
        <v>0</v>
      </c>
      <c r="O5168" s="24" t="e">
        <f t="shared" si="482"/>
        <v>#DIV/0!</v>
      </c>
      <c r="P5168" s="35">
        <f>VLOOKUP(E5168,'参数设置&amp;汇总'!O:X,10,0)</f>
        <v>0.05</v>
      </c>
      <c r="Q5168" s="37">
        <f t="shared" si="483"/>
        <v>0</v>
      </c>
      <c r="R5168">
        <v>0.85</v>
      </c>
      <c r="S5168" s="38">
        <f t="shared" si="484"/>
        <v>0</v>
      </c>
      <c r="T5168" s="9">
        <f t="shared" si="485"/>
        <v>0</v>
      </c>
      <c r="V5168" s="11"/>
    </row>
    <row r="5169" spans="2:22" ht="18">
      <c r="B5169" t="s">
        <v>557</v>
      </c>
      <c r="C5169" t="s">
        <v>557</v>
      </c>
      <c r="D5169" t="str">
        <f>VLOOKUP(G5169,Sheet1!J:K,2,0)</f>
        <v>C</v>
      </c>
      <c r="E5169" t="str">
        <f t="shared" si="480"/>
        <v>C结婚</v>
      </c>
      <c r="F5169" t="str">
        <f>VLOOKUP(G5169,Sheet1!J:L,3,0)</f>
        <v>海南省</v>
      </c>
      <c r="G5169" t="s">
        <v>124</v>
      </c>
      <c r="H5169" s="2" t="str">
        <f>VLOOKUP(G5169,Sheet1!J:O,6,0)</f>
        <v>华南大区</v>
      </c>
      <c r="I5169">
        <v>3</v>
      </c>
      <c r="J5169">
        <v>0</v>
      </c>
      <c r="K5169" s="8">
        <f>VLOOKUP(C5169,'渗透率、续签率'!B:C,2,0)</f>
        <v>0.4</v>
      </c>
      <c r="L5169" s="6">
        <f t="shared" si="481"/>
        <v>0</v>
      </c>
      <c r="M5169">
        <v>0</v>
      </c>
      <c r="N5169">
        <v>0</v>
      </c>
      <c r="O5169" s="24" t="e">
        <f t="shared" si="482"/>
        <v>#DIV/0!</v>
      </c>
      <c r="P5169" s="35">
        <f>VLOOKUP(E5169,'参数设置&amp;汇总'!O:X,10,0)</f>
        <v>0.05</v>
      </c>
      <c r="Q5169" s="37">
        <f t="shared" si="483"/>
        <v>0</v>
      </c>
      <c r="R5169">
        <v>0.85</v>
      </c>
      <c r="S5169" s="38">
        <f t="shared" si="484"/>
        <v>0</v>
      </c>
      <c r="T5169" s="9">
        <f t="shared" si="485"/>
        <v>0</v>
      </c>
      <c r="V5169" s="11"/>
    </row>
    <row r="5170" spans="2:22" ht="18">
      <c r="B5170" t="s">
        <v>557</v>
      </c>
      <c r="C5170" t="s">
        <v>557</v>
      </c>
      <c r="D5170" t="str">
        <f>VLOOKUP(G5170,Sheet1!J:K,2,0)</f>
        <v>C</v>
      </c>
      <c r="E5170" t="str">
        <f t="shared" si="480"/>
        <v>C结婚</v>
      </c>
      <c r="F5170" t="str">
        <f>VLOOKUP(G5170,Sheet1!J:L,3,0)</f>
        <v>安徽省</v>
      </c>
      <c r="G5170" t="s">
        <v>125</v>
      </c>
      <c r="H5170" s="2" t="str">
        <f>VLOOKUP(G5170,Sheet1!J:O,6,0)</f>
        <v>华南大区</v>
      </c>
      <c r="I5170">
        <v>814</v>
      </c>
      <c r="J5170">
        <v>3</v>
      </c>
      <c r="K5170" s="8">
        <f>VLOOKUP(C5170,'渗透率、续签率'!B:C,2,0)</f>
        <v>0.4</v>
      </c>
      <c r="L5170" s="6">
        <f t="shared" si="481"/>
        <v>3.6855036855036856E-3</v>
      </c>
      <c r="M5170">
        <v>34</v>
      </c>
      <c r="N5170">
        <v>1</v>
      </c>
      <c r="O5170" s="24">
        <f t="shared" si="482"/>
        <v>2.9411764705882353E-2</v>
      </c>
      <c r="P5170" s="35">
        <f>VLOOKUP(E5170,'参数设置&amp;汇总'!O:X,10,0)</f>
        <v>0.05</v>
      </c>
      <c r="Q5170" s="37">
        <f t="shared" si="483"/>
        <v>1.7000000000000002</v>
      </c>
      <c r="R5170">
        <v>0.85</v>
      </c>
      <c r="S5170" s="38">
        <f t="shared" si="484"/>
        <v>1.5294117647058827</v>
      </c>
      <c r="T5170" s="9">
        <f t="shared" si="485"/>
        <v>0.66223529411764726</v>
      </c>
      <c r="V5170" s="11"/>
    </row>
    <row r="5171" spans="2:22" ht="18">
      <c r="B5171" t="s">
        <v>557</v>
      </c>
      <c r="C5171" t="s">
        <v>557</v>
      </c>
      <c r="D5171" t="str">
        <f>VLOOKUP(G5171,Sheet1!J:K,2,0)</f>
        <v>C</v>
      </c>
      <c r="E5171" t="str">
        <f t="shared" si="480"/>
        <v>C结婚</v>
      </c>
      <c r="F5171" t="str">
        <f>VLOOKUP(G5171,Sheet1!J:L,3,0)</f>
        <v>湖北省</v>
      </c>
      <c r="G5171" t="s">
        <v>126</v>
      </c>
      <c r="H5171" s="2" t="str">
        <f>VLOOKUP(G5171,Sheet1!J:O,6,0)</f>
        <v>华南大区</v>
      </c>
      <c r="I5171">
        <v>106</v>
      </c>
      <c r="J5171">
        <v>0</v>
      </c>
      <c r="K5171" s="8">
        <f>VLOOKUP(C5171,'渗透率、续签率'!B:C,2,0)</f>
        <v>0.4</v>
      </c>
      <c r="L5171" s="6">
        <f t="shared" si="481"/>
        <v>0</v>
      </c>
      <c r="M5171">
        <v>4</v>
      </c>
      <c r="N5171">
        <v>0</v>
      </c>
      <c r="O5171" s="24">
        <f t="shared" si="482"/>
        <v>0</v>
      </c>
      <c r="P5171" s="35">
        <f>VLOOKUP(E5171,'参数设置&amp;汇总'!O:X,10,0)</f>
        <v>0.05</v>
      </c>
      <c r="Q5171" s="37">
        <f t="shared" si="483"/>
        <v>0.2</v>
      </c>
      <c r="R5171">
        <v>0.85</v>
      </c>
      <c r="S5171" s="38">
        <f t="shared" si="484"/>
        <v>0.23529411764705885</v>
      </c>
      <c r="T5171" s="9">
        <f t="shared" si="485"/>
        <v>0.10188235294117648</v>
      </c>
      <c r="V5171" s="11"/>
    </row>
    <row r="5172" spans="2:22" ht="18">
      <c r="B5172" t="s">
        <v>557</v>
      </c>
      <c r="C5172" t="s">
        <v>557</v>
      </c>
      <c r="D5172" t="str">
        <f>VLOOKUP(G5172,Sheet1!J:K,2,0)</f>
        <v>C</v>
      </c>
      <c r="E5172" t="str">
        <f t="shared" si="480"/>
        <v>C结婚</v>
      </c>
      <c r="F5172" t="str">
        <f>VLOOKUP(G5172,Sheet1!J:L,3,0)</f>
        <v>黑龙江省</v>
      </c>
      <c r="G5172" t="s">
        <v>127</v>
      </c>
      <c r="H5172" s="2" t="str">
        <f>VLOOKUP(G5172,Sheet1!J:O,6,0)</f>
        <v>华北大区</v>
      </c>
      <c r="I5172">
        <v>65</v>
      </c>
      <c r="J5172">
        <v>0</v>
      </c>
      <c r="K5172" s="8">
        <f>VLOOKUP(C5172,'渗透率、续签率'!B:C,2,0)</f>
        <v>0.4</v>
      </c>
      <c r="L5172" s="6">
        <f t="shared" si="481"/>
        <v>0</v>
      </c>
      <c r="M5172">
        <v>2</v>
      </c>
      <c r="N5172">
        <v>0</v>
      </c>
      <c r="O5172" s="24">
        <f t="shared" si="482"/>
        <v>0</v>
      </c>
      <c r="P5172" s="35">
        <f>VLOOKUP(E5172,'参数设置&amp;汇总'!O:X,10,0)</f>
        <v>0.05</v>
      </c>
      <c r="Q5172" s="37">
        <f t="shared" si="483"/>
        <v>0.1</v>
      </c>
      <c r="R5172">
        <v>0.85</v>
      </c>
      <c r="S5172" s="38">
        <f t="shared" si="484"/>
        <v>0.11764705882352942</v>
      </c>
      <c r="T5172" s="9">
        <f t="shared" si="485"/>
        <v>5.094117647058824E-2</v>
      </c>
      <c r="V5172" s="11"/>
    </row>
    <row r="5173" spans="2:22" ht="18">
      <c r="B5173" t="s">
        <v>557</v>
      </c>
      <c r="C5173" t="s">
        <v>557</v>
      </c>
      <c r="D5173" t="str">
        <f>VLOOKUP(G5173,Sheet1!J:K,2,0)</f>
        <v>C</v>
      </c>
      <c r="E5173" t="str">
        <f t="shared" si="480"/>
        <v>C结婚</v>
      </c>
      <c r="F5173" t="str">
        <f>VLOOKUP(G5173,Sheet1!J:L,3,0)</f>
        <v>新疆维吾尔自治区</v>
      </c>
      <c r="G5173" t="s">
        <v>128</v>
      </c>
      <c r="H5173" s="2" t="str">
        <f>VLOOKUP(G5173,Sheet1!J:O,6,0)</f>
        <v>华北大区</v>
      </c>
      <c r="I5173">
        <v>325</v>
      </c>
      <c r="J5173">
        <v>3</v>
      </c>
      <c r="K5173" s="8">
        <f>VLOOKUP(C5173,'渗透率、续签率'!B:C,2,0)</f>
        <v>0.4</v>
      </c>
      <c r="L5173" s="6">
        <f t="shared" si="481"/>
        <v>9.2307692307692316E-3</v>
      </c>
      <c r="M5173">
        <v>20</v>
      </c>
      <c r="N5173">
        <v>3</v>
      </c>
      <c r="O5173" s="24">
        <f t="shared" si="482"/>
        <v>0.15</v>
      </c>
      <c r="P5173" s="35">
        <f>VLOOKUP(E5173,'参数设置&amp;汇总'!O:X,10,0)</f>
        <v>0.05</v>
      </c>
      <c r="Q5173" s="37">
        <f t="shared" si="483"/>
        <v>3</v>
      </c>
      <c r="R5173">
        <v>0.85</v>
      </c>
      <c r="S5173" s="38">
        <f t="shared" si="484"/>
        <v>2.1176470588235294</v>
      </c>
      <c r="T5173" s="9">
        <f t="shared" si="485"/>
        <v>0.91694117647058826</v>
      </c>
      <c r="U5173" s="1"/>
      <c r="V5173" s="11"/>
    </row>
    <row r="5174" spans="2:22" ht="18">
      <c r="B5174" t="s">
        <v>557</v>
      </c>
      <c r="C5174" t="s">
        <v>557</v>
      </c>
      <c r="D5174" t="str">
        <f>VLOOKUP(G5174,Sheet1!J:K,2,0)</f>
        <v>B</v>
      </c>
      <c r="E5174" t="str">
        <f t="shared" si="480"/>
        <v>B结婚</v>
      </c>
      <c r="F5174" t="str">
        <f>VLOOKUP(G5174,Sheet1!J:L,3,0)</f>
        <v>广东省</v>
      </c>
      <c r="G5174" t="s">
        <v>60</v>
      </c>
      <c r="H5174" s="2" t="str">
        <f>VLOOKUP(G5174,Sheet1!J:O,6,0)</f>
        <v>华南大区</v>
      </c>
      <c r="I5174">
        <v>579</v>
      </c>
      <c r="J5174">
        <v>16</v>
      </c>
      <c r="K5174" s="8">
        <f>VLOOKUP(C5174,'渗透率、续签率'!B:C,2,0)</f>
        <v>0.4</v>
      </c>
      <c r="L5174" s="6">
        <f t="shared" si="481"/>
        <v>2.7633851468048358E-2</v>
      </c>
      <c r="M5174">
        <v>115</v>
      </c>
      <c r="N5174">
        <v>15</v>
      </c>
      <c r="O5174" s="24">
        <f t="shared" si="482"/>
        <v>0.13043478260869565</v>
      </c>
      <c r="P5174" s="35">
        <f>VLOOKUP(E5174,'参数设置&amp;汇总'!O:X,10,0)</f>
        <v>0.2</v>
      </c>
      <c r="Q5174" s="37">
        <f t="shared" si="483"/>
        <v>23</v>
      </c>
      <c r="R5174">
        <v>0.85</v>
      </c>
      <c r="S5174" s="38">
        <f t="shared" si="484"/>
        <v>20</v>
      </c>
      <c r="T5174" s="9">
        <f t="shared" si="485"/>
        <v>8.66</v>
      </c>
      <c r="U5174" s="1"/>
      <c r="V5174" s="11"/>
    </row>
    <row r="5175" spans="2:22" ht="18">
      <c r="B5175" t="s">
        <v>557</v>
      </c>
      <c r="C5175" t="s">
        <v>557</v>
      </c>
      <c r="D5175" t="str">
        <f>VLOOKUP(G5175,Sheet1!J:K,2,0)</f>
        <v>C</v>
      </c>
      <c r="E5175" t="str">
        <f t="shared" si="480"/>
        <v>C结婚</v>
      </c>
      <c r="F5175" t="str">
        <f>VLOOKUP(G5175,Sheet1!J:L,3,0)</f>
        <v>黑龙江省</v>
      </c>
      <c r="G5175" t="s">
        <v>129</v>
      </c>
      <c r="H5175" s="2" t="str">
        <f>VLOOKUP(G5175,Sheet1!J:O,6,0)</f>
        <v>华北大区</v>
      </c>
      <c r="I5175">
        <v>135</v>
      </c>
      <c r="J5175">
        <v>0</v>
      </c>
      <c r="K5175" s="8">
        <f>VLOOKUP(C5175,'渗透率、续签率'!B:C,2,0)</f>
        <v>0.4</v>
      </c>
      <c r="L5175" s="6">
        <f t="shared" si="481"/>
        <v>0</v>
      </c>
      <c r="M5175">
        <v>22</v>
      </c>
      <c r="N5175">
        <v>0</v>
      </c>
      <c r="O5175" s="24">
        <f t="shared" si="482"/>
        <v>0</v>
      </c>
      <c r="P5175" s="35">
        <f>VLOOKUP(E5175,'参数设置&amp;汇总'!O:X,10,0)</f>
        <v>0.05</v>
      </c>
      <c r="Q5175" s="37">
        <f t="shared" si="483"/>
        <v>1.1000000000000001</v>
      </c>
      <c r="R5175">
        <v>0.85</v>
      </c>
      <c r="S5175" s="38">
        <f t="shared" si="484"/>
        <v>1.2941176470588236</v>
      </c>
      <c r="T5175" s="9">
        <f t="shared" si="485"/>
        <v>0.56035294117647061</v>
      </c>
      <c r="V5175" s="11"/>
    </row>
    <row r="5176" spans="2:22" ht="18">
      <c r="B5176" t="s">
        <v>557</v>
      </c>
      <c r="C5176" t="s">
        <v>557</v>
      </c>
      <c r="D5176" t="str">
        <f>VLOOKUP(G5176,Sheet1!J:K,2,0)</f>
        <v>C</v>
      </c>
      <c r="E5176" t="str">
        <f t="shared" si="480"/>
        <v>C结婚</v>
      </c>
      <c r="F5176" t="str">
        <f>VLOOKUP(G5176,Sheet1!J:L,3,0)</f>
        <v>海南省</v>
      </c>
      <c r="G5176" t="s">
        <v>130</v>
      </c>
      <c r="H5176" s="2" t="str">
        <f>VLOOKUP(G5176,Sheet1!J:O,6,0)</f>
        <v>华南大区</v>
      </c>
      <c r="I5176">
        <v>5</v>
      </c>
      <c r="J5176">
        <v>0</v>
      </c>
      <c r="K5176" s="8">
        <f>VLOOKUP(C5176,'渗透率、续签率'!B:C,2,0)</f>
        <v>0.4</v>
      </c>
      <c r="L5176" s="6">
        <f t="shared" si="481"/>
        <v>0</v>
      </c>
      <c r="M5176">
        <v>0</v>
      </c>
      <c r="N5176">
        <v>0</v>
      </c>
      <c r="O5176" s="24" t="e">
        <f t="shared" si="482"/>
        <v>#DIV/0!</v>
      </c>
      <c r="P5176" s="35">
        <f>VLOOKUP(E5176,'参数设置&amp;汇总'!O:X,10,0)</f>
        <v>0.05</v>
      </c>
      <c r="Q5176" s="37">
        <f t="shared" si="483"/>
        <v>0</v>
      </c>
      <c r="R5176">
        <v>0.85</v>
      </c>
      <c r="S5176" s="38">
        <f t="shared" si="484"/>
        <v>0</v>
      </c>
      <c r="T5176" s="9">
        <f t="shared" si="485"/>
        <v>0</v>
      </c>
      <c r="V5176" s="11"/>
    </row>
    <row r="5177" spans="2:22" ht="18">
      <c r="B5177" t="s">
        <v>557</v>
      </c>
      <c r="C5177" t="s">
        <v>557</v>
      </c>
      <c r="D5177" t="str">
        <f>VLOOKUP(G5177,Sheet1!J:K,2,0)</f>
        <v>C</v>
      </c>
      <c r="E5177" t="str">
        <f t="shared" si="480"/>
        <v>C结婚</v>
      </c>
      <c r="F5177" t="str">
        <f>VLOOKUP(G5177,Sheet1!J:L,3,0)</f>
        <v>河北省</v>
      </c>
      <c r="G5177" t="s">
        <v>132</v>
      </c>
      <c r="H5177" s="2" t="str">
        <f>VLOOKUP(G5177,Sheet1!J:O,6,0)</f>
        <v>华北大区</v>
      </c>
      <c r="I5177" s="1">
        <v>1050</v>
      </c>
      <c r="J5177">
        <v>0</v>
      </c>
      <c r="K5177" s="8">
        <f>VLOOKUP(C5177,'渗透率、续签率'!B:C,2,0)</f>
        <v>0.4</v>
      </c>
      <c r="L5177" s="6">
        <f t="shared" si="481"/>
        <v>0</v>
      </c>
      <c r="M5177">
        <v>225</v>
      </c>
      <c r="N5177">
        <v>0</v>
      </c>
      <c r="O5177" s="24">
        <f t="shared" si="482"/>
        <v>0</v>
      </c>
      <c r="P5177" s="35">
        <f>VLOOKUP(E5177,'参数设置&amp;汇总'!O:X,10,0)</f>
        <v>0.05</v>
      </c>
      <c r="Q5177" s="37">
        <f t="shared" si="483"/>
        <v>11.25</v>
      </c>
      <c r="R5177">
        <v>0.85</v>
      </c>
      <c r="S5177" s="38">
        <f t="shared" si="484"/>
        <v>13.23529411764706</v>
      </c>
      <c r="T5177" s="9">
        <f t="shared" si="485"/>
        <v>5.730882352941177</v>
      </c>
      <c r="V5177" s="11"/>
    </row>
    <row r="5178" spans="2:22" ht="18">
      <c r="B5178" t="s">
        <v>557</v>
      </c>
      <c r="C5178" t="s">
        <v>557</v>
      </c>
      <c r="D5178" t="str">
        <f>VLOOKUP(G5178,Sheet1!J:K,2,0)</f>
        <v>C</v>
      </c>
      <c r="E5178" t="str">
        <f t="shared" si="480"/>
        <v>C结婚</v>
      </c>
      <c r="F5178" t="str">
        <f>VLOOKUP(G5178,Sheet1!J:L,3,0)</f>
        <v>云南省</v>
      </c>
      <c r="G5178" t="s">
        <v>133</v>
      </c>
      <c r="H5178" s="2" t="str">
        <f>VLOOKUP(G5178,Sheet1!J:O,6,0)</f>
        <v>华南大区</v>
      </c>
      <c r="I5178">
        <v>108</v>
      </c>
      <c r="J5178">
        <v>0</v>
      </c>
      <c r="K5178" s="8">
        <f>VLOOKUP(C5178,'渗透率、续签率'!B:C,2,0)</f>
        <v>0.4</v>
      </c>
      <c r="L5178" s="6">
        <f t="shared" si="481"/>
        <v>0</v>
      </c>
      <c r="M5178">
        <v>8</v>
      </c>
      <c r="N5178">
        <v>0</v>
      </c>
      <c r="O5178" s="24">
        <f t="shared" si="482"/>
        <v>0</v>
      </c>
      <c r="P5178" s="35">
        <f>VLOOKUP(E5178,'参数设置&amp;汇总'!O:X,10,0)</f>
        <v>0.05</v>
      </c>
      <c r="Q5178" s="37">
        <f t="shared" si="483"/>
        <v>0.4</v>
      </c>
      <c r="R5178">
        <v>0.85</v>
      </c>
      <c r="S5178" s="38">
        <f t="shared" si="484"/>
        <v>0.4705882352941177</v>
      </c>
      <c r="T5178" s="9">
        <f t="shared" si="485"/>
        <v>0.20376470588235296</v>
      </c>
      <c r="U5178" s="1"/>
      <c r="V5178" s="11"/>
    </row>
    <row r="5179" spans="2:22" ht="18">
      <c r="B5179" t="s">
        <v>557</v>
      </c>
      <c r="C5179" t="s">
        <v>557</v>
      </c>
      <c r="D5179" t="str">
        <f>VLOOKUP(G5179,Sheet1!J:K,2,0)</f>
        <v>C</v>
      </c>
      <c r="E5179" t="str">
        <f t="shared" si="480"/>
        <v>C结婚</v>
      </c>
      <c r="F5179" t="str">
        <f>VLOOKUP(G5179,Sheet1!J:L,3,0)</f>
        <v>河南省</v>
      </c>
      <c r="G5179" t="s">
        <v>134</v>
      </c>
      <c r="H5179" s="2" t="str">
        <f>VLOOKUP(G5179,Sheet1!J:O,6,0)</f>
        <v>华北大区</v>
      </c>
      <c r="I5179">
        <v>882</v>
      </c>
      <c r="J5179">
        <v>0</v>
      </c>
      <c r="K5179" s="8">
        <f>VLOOKUP(C5179,'渗透率、续签率'!B:C,2,0)</f>
        <v>0.4</v>
      </c>
      <c r="L5179" s="6">
        <f t="shared" si="481"/>
        <v>0</v>
      </c>
      <c r="M5179">
        <v>52</v>
      </c>
      <c r="N5179">
        <v>0</v>
      </c>
      <c r="O5179" s="24">
        <f t="shared" si="482"/>
        <v>0</v>
      </c>
      <c r="P5179" s="35">
        <f>VLOOKUP(E5179,'参数设置&amp;汇总'!O:X,10,0)</f>
        <v>0.05</v>
      </c>
      <c r="Q5179" s="37">
        <f t="shared" si="483"/>
        <v>2.6</v>
      </c>
      <c r="R5179">
        <v>0.85</v>
      </c>
      <c r="S5179" s="38">
        <f t="shared" si="484"/>
        <v>3.0588235294117649</v>
      </c>
      <c r="T5179" s="9">
        <f t="shared" si="485"/>
        <v>1.3244705882352943</v>
      </c>
      <c r="U5179" s="1"/>
      <c r="V5179" s="11"/>
    </row>
    <row r="5180" spans="2:22" ht="18">
      <c r="B5180" t="s">
        <v>557</v>
      </c>
      <c r="C5180" t="s">
        <v>557</v>
      </c>
      <c r="D5180" t="str">
        <f>VLOOKUP(G5180,Sheet1!J:K,2,0)</f>
        <v>C</v>
      </c>
      <c r="E5180" t="str">
        <f t="shared" si="480"/>
        <v>C结婚</v>
      </c>
      <c r="F5180" t="str">
        <f>VLOOKUP(G5180,Sheet1!J:L,3,0)</f>
        <v>海南省</v>
      </c>
      <c r="G5180" t="s">
        <v>135</v>
      </c>
      <c r="H5180" s="2" t="str">
        <f>VLOOKUP(G5180,Sheet1!J:O,6,0)</f>
        <v>华南大区</v>
      </c>
      <c r="I5180">
        <v>37</v>
      </c>
      <c r="J5180">
        <v>0</v>
      </c>
      <c r="K5180" s="8">
        <f>VLOOKUP(C5180,'渗透率、续签率'!B:C,2,0)</f>
        <v>0.4</v>
      </c>
      <c r="L5180" s="6">
        <f t="shared" si="481"/>
        <v>0</v>
      </c>
      <c r="M5180">
        <v>1</v>
      </c>
      <c r="N5180">
        <v>0</v>
      </c>
      <c r="O5180" s="24">
        <f t="shared" si="482"/>
        <v>0</v>
      </c>
      <c r="P5180" s="35">
        <f>VLOOKUP(E5180,'参数设置&amp;汇总'!O:X,10,0)</f>
        <v>0.05</v>
      </c>
      <c r="Q5180" s="37">
        <f t="shared" si="483"/>
        <v>0.05</v>
      </c>
      <c r="R5180">
        <v>0.85</v>
      </c>
      <c r="S5180" s="38">
        <f t="shared" si="484"/>
        <v>5.8823529411764712E-2</v>
      </c>
      <c r="T5180" s="9">
        <f t="shared" si="485"/>
        <v>2.547058823529412E-2</v>
      </c>
      <c r="U5180" s="1"/>
      <c r="V5180" s="11"/>
    </row>
    <row r="5181" spans="2:22" ht="18">
      <c r="B5181" t="s">
        <v>557</v>
      </c>
      <c r="C5181" t="s">
        <v>557</v>
      </c>
      <c r="D5181" t="str">
        <f>VLOOKUP(G5181,Sheet1!J:K,2,0)</f>
        <v>C</v>
      </c>
      <c r="E5181" t="str">
        <f t="shared" si="480"/>
        <v>C结婚</v>
      </c>
      <c r="F5181" t="str">
        <f>VLOOKUP(G5181,Sheet1!J:L,3,0)</f>
        <v>新疆维吾尔自治区</v>
      </c>
      <c r="G5181" t="s">
        <v>136</v>
      </c>
      <c r="H5181" s="2" t="str">
        <f>VLOOKUP(G5181,Sheet1!J:O,6,0)</f>
        <v>华北大区</v>
      </c>
      <c r="I5181">
        <v>41</v>
      </c>
      <c r="J5181">
        <v>0</v>
      </c>
      <c r="K5181" s="8">
        <f>VLOOKUP(C5181,'渗透率、续签率'!B:C,2,0)</f>
        <v>0.4</v>
      </c>
      <c r="L5181" s="6">
        <f t="shared" si="481"/>
        <v>0</v>
      </c>
      <c r="M5181">
        <v>0</v>
      </c>
      <c r="N5181">
        <v>0</v>
      </c>
      <c r="O5181" s="24" t="e">
        <f t="shared" si="482"/>
        <v>#DIV/0!</v>
      </c>
      <c r="P5181" s="35">
        <f>VLOOKUP(E5181,'参数设置&amp;汇总'!O:X,10,0)</f>
        <v>0.05</v>
      </c>
      <c r="Q5181" s="37">
        <f t="shared" si="483"/>
        <v>0</v>
      </c>
      <c r="R5181">
        <v>0.85</v>
      </c>
      <c r="S5181" s="38">
        <f t="shared" si="484"/>
        <v>0</v>
      </c>
      <c r="T5181" s="9">
        <f t="shared" si="485"/>
        <v>0</v>
      </c>
      <c r="U5181" s="1"/>
      <c r="V5181" s="11"/>
    </row>
    <row r="5182" spans="2:22" ht="18">
      <c r="B5182" t="s">
        <v>557</v>
      </c>
      <c r="C5182" t="s">
        <v>557</v>
      </c>
      <c r="D5182" t="str">
        <f>VLOOKUP(G5182,Sheet1!J:K,2,0)</f>
        <v>C</v>
      </c>
      <c r="E5182" t="str">
        <f t="shared" si="480"/>
        <v>C结婚</v>
      </c>
      <c r="F5182" t="str">
        <f>VLOOKUP(G5182,Sheet1!J:L,3,0)</f>
        <v>新疆维吾尔自治区</v>
      </c>
      <c r="G5182" t="s">
        <v>137</v>
      </c>
      <c r="H5182" s="2" t="str">
        <f>VLOOKUP(G5182,Sheet1!J:O,6,0)</f>
        <v>华北大区</v>
      </c>
      <c r="I5182">
        <v>23</v>
      </c>
      <c r="J5182">
        <v>0</v>
      </c>
      <c r="K5182" s="8">
        <f>VLOOKUP(C5182,'渗透率、续签率'!B:C,2,0)</f>
        <v>0.4</v>
      </c>
      <c r="L5182" s="6">
        <f t="shared" si="481"/>
        <v>0</v>
      </c>
      <c r="M5182">
        <v>3</v>
      </c>
      <c r="N5182">
        <v>0</v>
      </c>
      <c r="O5182" s="24">
        <f t="shared" si="482"/>
        <v>0</v>
      </c>
      <c r="P5182" s="35">
        <f>VLOOKUP(E5182,'参数设置&amp;汇总'!O:X,10,0)</f>
        <v>0.05</v>
      </c>
      <c r="Q5182" s="37">
        <f t="shared" si="483"/>
        <v>0.15000000000000002</v>
      </c>
      <c r="R5182">
        <v>0.85</v>
      </c>
      <c r="S5182" s="38">
        <f t="shared" si="484"/>
        <v>0.17647058823529416</v>
      </c>
      <c r="T5182" s="9">
        <f t="shared" si="485"/>
        <v>7.6411764705882373E-2</v>
      </c>
      <c r="V5182" s="11"/>
    </row>
    <row r="5183" spans="2:22" ht="18">
      <c r="B5183" t="s">
        <v>557</v>
      </c>
      <c r="C5183" t="s">
        <v>557</v>
      </c>
      <c r="D5183" t="str">
        <f>VLOOKUP(G5183,Sheet1!J:K,2,0)</f>
        <v>C</v>
      </c>
      <c r="E5183" t="str">
        <f t="shared" si="480"/>
        <v>C结婚</v>
      </c>
      <c r="F5183" t="str">
        <f>VLOOKUP(G5183,Sheet1!J:L,3,0)</f>
        <v>安徽省</v>
      </c>
      <c r="G5183" t="s">
        <v>138</v>
      </c>
      <c r="H5183" s="2" t="str">
        <f>VLOOKUP(G5183,Sheet1!J:O,6,0)</f>
        <v>华南大区</v>
      </c>
      <c r="I5183">
        <v>899</v>
      </c>
      <c r="J5183">
        <v>6</v>
      </c>
      <c r="K5183" s="8">
        <f>VLOOKUP(C5183,'渗透率、续签率'!B:C,2,0)</f>
        <v>0.4</v>
      </c>
      <c r="L5183" s="6">
        <f t="shared" si="481"/>
        <v>6.6740823136818691E-3</v>
      </c>
      <c r="M5183">
        <v>40</v>
      </c>
      <c r="N5183">
        <v>6</v>
      </c>
      <c r="O5183" s="24">
        <f t="shared" si="482"/>
        <v>0.15</v>
      </c>
      <c r="P5183" s="35">
        <f>VLOOKUP(E5183,'参数设置&amp;汇总'!O:X,10,0)</f>
        <v>0.05</v>
      </c>
      <c r="Q5183" s="37">
        <f t="shared" si="483"/>
        <v>6</v>
      </c>
      <c r="R5183">
        <v>0.85</v>
      </c>
      <c r="S5183" s="38">
        <f t="shared" si="484"/>
        <v>4.2352941176470589</v>
      </c>
      <c r="T5183" s="9">
        <f t="shared" si="485"/>
        <v>1.8338823529411765</v>
      </c>
      <c r="U5183" s="1"/>
      <c r="V5183" s="11"/>
    </row>
    <row r="5184" spans="2:22" ht="18">
      <c r="B5184" t="s">
        <v>557</v>
      </c>
      <c r="C5184" t="s">
        <v>557</v>
      </c>
      <c r="D5184" t="str">
        <f>VLOOKUP(G5184,Sheet1!J:K,2,0)</f>
        <v>C</v>
      </c>
      <c r="E5184" t="str">
        <f t="shared" si="480"/>
        <v>C结婚</v>
      </c>
      <c r="F5184" t="str">
        <f>VLOOKUP(G5184,Sheet1!J:L,3,0)</f>
        <v>贵州省</v>
      </c>
      <c r="G5184" t="s">
        <v>140</v>
      </c>
      <c r="H5184" s="2" t="str">
        <f>VLOOKUP(G5184,Sheet1!J:O,6,0)</f>
        <v>华北大区</v>
      </c>
      <c r="I5184">
        <v>139</v>
      </c>
      <c r="J5184">
        <v>0</v>
      </c>
      <c r="K5184" s="8">
        <f>VLOOKUP(C5184,'渗透率、续签率'!B:C,2,0)</f>
        <v>0.4</v>
      </c>
      <c r="L5184" s="6">
        <f t="shared" si="481"/>
        <v>0</v>
      </c>
      <c r="M5184">
        <v>17</v>
      </c>
      <c r="N5184">
        <v>0</v>
      </c>
      <c r="O5184" s="24">
        <f t="shared" si="482"/>
        <v>0</v>
      </c>
      <c r="P5184" s="35">
        <f>VLOOKUP(E5184,'参数设置&amp;汇总'!O:X,10,0)</f>
        <v>0.05</v>
      </c>
      <c r="Q5184" s="37">
        <f t="shared" si="483"/>
        <v>0.85000000000000009</v>
      </c>
      <c r="R5184">
        <v>0.85</v>
      </c>
      <c r="S5184" s="38">
        <f t="shared" si="484"/>
        <v>1.0000000000000002</v>
      </c>
      <c r="T5184" s="9">
        <f t="shared" si="485"/>
        <v>0.43300000000000011</v>
      </c>
      <c r="U5184" s="1"/>
      <c r="V5184" s="11"/>
    </row>
    <row r="5185" spans="2:22" ht="18">
      <c r="B5185" t="s">
        <v>557</v>
      </c>
      <c r="C5185" t="s">
        <v>557</v>
      </c>
      <c r="D5185" t="str">
        <f>VLOOKUP(G5185,Sheet1!J:K,2,0)</f>
        <v>C</v>
      </c>
      <c r="E5185" t="str">
        <f t="shared" si="480"/>
        <v>C结婚</v>
      </c>
      <c r="F5185" t="str">
        <f>VLOOKUP(G5185,Sheet1!J:L,3,0)</f>
        <v>甘肃省</v>
      </c>
      <c r="G5185" t="s">
        <v>141</v>
      </c>
      <c r="H5185" s="2" t="str">
        <f>VLOOKUP(G5185,Sheet1!J:O,6,0)</f>
        <v>华北大区</v>
      </c>
      <c r="I5185">
        <v>270</v>
      </c>
      <c r="J5185">
        <v>3</v>
      </c>
      <c r="K5185" s="8">
        <f>VLOOKUP(C5185,'渗透率、续签率'!B:C,2,0)</f>
        <v>0.4</v>
      </c>
      <c r="L5185" s="6">
        <f t="shared" si="481"/>
        <v>1.1111111111111112E-2</v>
      </c>
      <c r="M5185">
        <v>80</v>
      </c>
      <c r="N5185">
        <v>3</v>
      </c>
      <c r="O5185" s="24">
        <f t="shared" si="482"/>
        <v>3.7499999999999999E-2</v>
      </c>
      <c r="P5185" s="35">
        <f>VLOOKUP(E5185,'参数设置&amp;汇总'!O:X,10,0)</f>
        <v>0.05</v>
      </c>
      <c r="Q5185" s="37">
        <f t="shared" si="483"/>
        <v>4</v>
      </c>
      <c r="R5185">
        <v>0.85</v>
      </c>
      <c r="S5185" s="38">
        <f t="shared" si="484"/>
        <v>3.2941176470588234</v>
      </c>
      <c r="T5185" s="9">
        <f t="shared" si="485"/>
        <v>1.4263529411764706</v>
      </c>
      <c r="V5185" s="11"/>
    </row>
    <row r="5186" spans="2:22" ht="18">
      <c r="B5186" t="s">
        <v>557</v>
      </c>
      <c r="C5186" t="s">
        <v>557</v>
      </c>
      <c r="D5186" t="str">
        <f>VLOOKUP(G5186,Sheet1!J:K,2,0)</f>
        <v>C</v>
      </c>
      <c r="E5186" t="str">
        <f t="shared" si="480"/>
        <v>C结婚</v>
      </c>
      <c r="F5186" t="str">
        <f>VLOOKUP(G5186,Sheet1!J:L,3,0)</f>
        <v>内蒙古自治区</v>
      </c>
      <c r="G5186" t="s">
        <v>142</v>
      </c>
      <c r="H5186" s="2" t="str">
        <f>VLOOKUP(G5186,Sheet1!J:O,6,0)</f>
        <v>华北大区</v>
      </c>
      <c r="I5186">
        <v>142</v>
      </c>
      <c r="J5186">
        <v>0</v>
      </c>
      <c r="K5186" s="8">
        <f>VLOOKUP(C5186,'渗透率、续签率'!B:C,2,0)</f>
        <v>0.4</v>
      </c>
      <c r="L5186" s="6">
        <f t="shared" si="481"/>
        <v>0</v>
      </c>
      <c r="M5186">
        <v>12</v>
      </c>
      <c r="N5186">
        <v>0</v>
      </c>
      <c r="O5186" s="24">
        <f t="shared" si="482"/>
        <v>0</v>
      </c>
      <c r="P5186" s="35">
        <f>VLOOKUP(E5186,'参数设置&amp;汇总'!O:X,10,0)</f>
        <v>0.05</v>
      </c>
      <c r="Q5186" s="37">
        <f t="shared" si="483"/>
        <v>0.60000000000000009</v>
      </c>
      <c r="R5186">
        <v>0.85</v>
      </c>
      <c r="S5186" s="38">
        <f t="shared" si="484"/>
        <v>0.70588235294117663</v>
      </c>
      <c r="T5186" s="9">
        <f t="shared" si="485"/>
        <v>0.30564705882352949</v>
      </c>
      <c r="V5186" s="11"/>
    </row>
    <row r="5187" spans="2:22" ht="18">
      <c r="B5187" t="s">
        <v>557</v>
      </c>
      <c r="C5187" t="s">
        <v>557</v>
      </c>
      <c r="D5187" t="str">
        <f>VLOOKUP(G5187,Sheet1!J:K,2,0)</f>
        <v>C</v>
      </c>
      <c r="E5187" t="str">
        <f t="shared" ref="E5187:E5250" si="486">D5187&amp;C5187</f>
        <v>C结婚</v>
      </c>
      <c r="F5187" t="str">
        <f>VLOOKUP(G5187,Sheet1!J:L,3,0)</f>
        <v>四川省</v>
      </c>
      <c r="G5187" t="s">
        <v>143</v>
      </c>
      <c r="H5187" s="2" t="str">
        <f>VLOOKUP(G5187,Sheet1!J:O,6,0)</f>
        <v>华北大区</v>
      </c>
      <c r="I5187">
        <v>157</v>
      </c>
      <c r="J5187">
        <v>0</v>
      </c>
      <c r="K5187" s="8">
        <f>VLOOKUP(C5187,'渗透率、续签率'!B:C,2,0)</f>
        <v>0.4</v>
      </c>
      <c r="L5187" s="6">
        <f t="shared" ref="L5187:L5250" si="487">J5187/I5187</f>
        <v>0</v>
      </c>
      <c r="M5187">
        <v>13</v>
      </c>
      <c r="N5187">
        <v>0</v>
      </c>
      <c r="O5187" s="24">
        <f t="shared" ref="O5187:O5250" si="488">N5187/M5187</f>
        <v>0</v>
      </c>
      <c r="P5187" s="35">
        <f>VLOOKUP(E5187,'参数设置&amp;汇总'!O:X,10,0)</f>
        <v>0.05</v>
      </c>
      <c r="Q5187" s="37">
        <f t="shared" ref="Q5187:Q5250" si="489">IF(P5187*M5187&gt;=N5187,M5187*P5187,N5187)</f>
        <v>0.65</v>
      </c>
      <c r="R5187">
        <v>0.85</v>
      </c>
      <c r="S5187" s="38">
        <f t="shared" ref="S5187:S5250" si="490">((1-K5187)*N5187+IF(Q5187-N5187&gt;0,Q5187-N5187,0))/R5187</f>
        <v>0.76470588235294124</v>
      </c>
      <c r="T5187" s="9">
        <f t="shared" ref="T5187:T5250" si="491">S5187*0.433</f>
        <v>0.33111764705882357</v>
      </c>
      <c r="V5187" s="11"/>
    </row>
    <row r="5188" spans="2:22" ht="18">
      <c r="B5188" t="s">
        <v>557</v>
      </c>
      <c r="C5188" t="s">
        <v>557</v>
      </c>
      <c r="D5188" t="str">
        <f>VLOOKUP(G5188,Sheet1!J:K,2,0)</f>
        <v>C</v>
      </c>
      <c r="E5188" t="str">
        <f t="shared" si="486"/>
        <v>C结婚</v>
      </c>
      <c r="F5188" t="str">
        <f>VLOOKUP(G5188,Sheet1!J:L,3,0)</f>
        <v>四川省</v>
      </c>
      <c r="G5188" t="s">
        <v>144</v>
      </c>
      <c r="H5188" s="2" t="str">
        <f>VLOOKUP(G5188,Sheet1!J:O,6,0)</f>
        <v>华北大区</v>
      </c>
      <c r="I5188">
        <v>134</v>
      </c>
      <c r="J5188">
        <v>1</v>
      </c>
      <c r="K5188" s="8">
        <f>VLOOKUP(C5188,'渗透率、续签率'!B:C,2,0)</f>
        <v>0.4</v>
      </c>
      <c r="L5188" s="6">
        <f t="shared" si="487"/>
        <v>7.462686567164179E-3</v>
      </c>
      <c r="M5188">
        <v>10</v>
      </c>
      <c r="N5188">
        <v>1</v>
      </c>
      <c r="O5188" s="24">
        <f t="shared" si="488"/>
        <v>0.1</v>
      </c>
      <c r="P5188" s="35">
        <f>VLOOKUP(E5188,'参数设置&amp;汇总'!O:X,10,0)</f>
        <v>0.05</v>
      </c>
      <c r="Q5188" s="37">
        <f t="shared" si="489"/>
        <v>1</v>
      </c>
      <c r="R5188">
        <v>0.85</v>
      </c>
      <c r="S5188" s="38">
        <f t="shared" si="490"/>
        <v>0.70588235294117652</v>
      </c>
      <c r="T5188" s="9">
        <f t="shared" si="491"/>
        <v>0.30564705882352944</v>
      </c>
      <c r="U5188" s="1"/>
      <c r="V5188" s="11"/>
    </row>
    <row r="5189" spans="2:22" ht="18">
      <c r="B5189" t="s">
        <v>557</v>
      </c>
      <c r="C5189" t="s">
        <v>557</v>
      </c>
      <c r="D5189" t="str">
        <f>VLOOKUP(G5189,Sheet1!J:K,2,0)</f>
        <v>C</v>
      </c>
      <c r="E5189" t="str">
        <f t="shared" si="486"/>
        <v>C结婚</v>
      </c>
      <c r="F5189" t="str">
        <f>VLOOKUP(G5189,Sheet1!J:L,3,0)</f>
        <v>内蒙古自治区</v>
      </c>
      <c r="G5189" t="s">
        <v>145</v>
      </c>
      <c r="H5189" s="2" t="str">
        <f>VLOOKUP(G5189,Sheet1!J:O,6,0)</f>
        <v>华北大区</v>
      </c>
      <c r="I5189">
        <v>221</v>
      </c>
      <c r="J5189">
        <v>1</v>
      </c>
      <c r="K5189" s="8">
        <f>VLOOKUP(C5189,'渗透率、续签率'!B:C,2,0)</f>
        <v>0.4</v>
      </c>
      <c r="L5189" s="6">
        <f t="shared" si="487"/>
        <v>4.5248868778280547E-3</v>
      </c>
      <c r="M5189">
        <v>55</v>
      </c>
      <c r="N5189">
        <v>1</v>
      </c>
      <c r="O5189" s="24">
        <f t="shared" si="488"/>
        <v>1.8181818181818181E-2</v>
      </c>
      <c r="P5189" s="35">
        <f>VLOOKUP(E5189,'参数设置&amp;汇总'!O:X,10,0)</f>
        <v>0.05</v>
      </c>
      <c r="Q5189" s="37">
        <f t="shared" si="489"/>
        <v>2.75</v>
      </c>
      <c r="R5189">
        <v>0.85</v>
      </c>
      <c r="S5189" s="38">
        <f t="shared" si="490"/>
        <v>2.7647058823529416</v>
      </c>
      <c r="T5189" s="9">
        <f t="shared" si="491"/>
        <v>1.1971176470588236</v>
      </c>
      <c r="U5189" s="1"/>
      <c r="V5189" s="11"/>
    </row>
    <row r="5190" spans="2:22" ht="18">
      <c r="B5190" t="s">
        <v>557</v>
      </c>
      <c r="C5190" t="s">
        <v>557</v>
      </c>
      <c r="D5190" t="str">
        <f>VLOOKUP(G5190,Sheet1!J:K,2,0)</f>
        <v>1S</v>
      </c>
      <c r="E5190" t="str">
        <f t="shared" si="486"/>
        <v>1S结婚</v>
      </c>
      <c r="F5190" t="str">
        <f>VLOOKUP(G5190,Sheet1!J:L,3,0)</f>
        <v>北京市</v>
      </c>
      <c r="G5190" t="s">
        <v>44</v>
      </c>
      <c r="H5190" s="2" t="str">
        <f>VLOOKUP(G5190,Sheet1!J:O,6,0)</f>
        <v>华北大区</v>
      </c>
      <c r="I5190">
        <v>844</v>
      </c>
      <c r="J5190">
        <v>21</v>
      </c>
      <c r="K5190" s="8">
        <f>VLOOKUP(C5190,'渗透率、续签率'!B:C,2,0)</f>
        <v>0.4</v>
      </c>
      <c r="L5190" s="6">
        <f t="shared" si="487"/>
        <v>2.4881516587677725E-2</v>
      </c>
      <c r="M5190">
        <v>332</v>
      </c>
      <c r="N5190">
        <v>20</v>
      </c>
      <c r="O5190" s="24">
        <f t="shared" si="488"/>
        <v>6.0240963855421686E-2</v>
      </c>
      <c r="P5190" s="35">
        <f>VLOOKUP(E5190,'参数设置&amp;汇总'!O:X,10,0)</f>
        <v>0.3</v>
      </c>
      <c r="Q5190" s="37">
        <f t="shared" si="489"/>
        <v>99.6</v>
      </c>
      <c r="R5190">
        <v>0.85</v>
      </c>
      <c r="S5190" s="38">
        <f t="shared" si="490"/>
        <v>107.76470588235294</v>
      </c>
      <c r="T5190" s="9">
        <f t="shared" si="491"/>
        <v>46.662117647058821</v>
      </c>
      <c r="V5190" s="11"/>
    </row>
    <row r="5191" spans="2:22" ht="18">
      <c r="B5191" t="s">
        <v>557</v>
      </c>
      <c r="C5191" t="s">
        <v>557</v>
      </c>
      <c r="D5191" t="str">
        <f>VLOOKUP(G5191,Sheet1!J:K,2,0)</f>
        <v>C</v>
      </c>
      <c r="E5191" t="str">
        <f t="shared" si="486"/>
        <v>C结婚</v>
      </c>
      <c r="F5191" t="str">
        <f>VLOOKUP(G5191,Sheet1!J:L,3,0)</f>
        <v>新疆维吾尔自治区</v>
      </c>
      <c r="G5191" t="s">
        <v>146</v>
      </c>
      <c r="H5191" s="2" t="str">
        <f>VLOOKUP(G5191,Sheet1!J:O,6,0)</f>
        <v>华北大区</v>
      </c>
      <c r="I5191">
        <v>9</v>
      </c>
      <c r="J5191">
        <v>0</v>
      </c>
      <c r="K5191" s="8">
        <f>VLOOKUP(C5191,'渗透率、续签率'!B:C,2,0)</f>
        <v>0.4</v>
      </c>
      <c r="L5191" s="6">
        <f t="shared" si="487"/>
        <v>0</v>
      </c>
      <c r="M5191">
        <v>0</v>
      </c>
      <c r="N5191">
        <v>0</v>
      </c>
      <c r="O5191" s="24" t="e">
        <f t="shared" si="488"/>
        <v>#DIV/0!</v>
      </c>
      <c r="P5191" s="35">
        <f>VLOOKUP(E5191,'参数设置&amp;汇总'!O:X,10,0)</f>
        <v>0.05</v>
      </c>
      <c r="Q5191" s="37">
        <f t="shared" si="489"/>
        <v>0</v>
      </c>
      <c r="R5191">
        <v>0.85</v>
      </c>
      <c r="S5191" s="38">
        <f t="shared" si="490"/>
        <v>0</v>
      </c>
      <c r="T5191" s="9">
        <f t="shared" si="491"/>
        <v>0</v>
      </c>
      <c r="V5191" s="11"/>
    </row>
    <row r="5192" spans="2:22" ht="18">
      <c r="B5192" t="s">
        <v>557</v>
      </c>
      <c r="C5192" t="s">
        <v>557</v>
      </c>
      <c r="D5192" t="str">
        <f>VLOOKUP(G5192,Sheet1!J:K,2,0)</f>
        <v>C</v>
      </c>
      <c r="E5192" t="str">
        <f t="shared" si="486"/>
        <v>C结婚</v>
      </c>
      <c r="F5192" t="str">
        <f>VLOOKUP(G5192,Sheet1!J:L,3,0)</f>
        <v>广西壮族自治区</v>
      </c>
      <c r="G5192" t="s">
        <v>147</v>
      </c>
      <c r="H5192" s="2" t="str">
        <f>VLOOKUP(G5192,Sheet1!J:O,6,0)</f>
        <v>华南大区</v>
      </c>
      <c r="I5192">
        <v>160</v>
      </c>
      <c r="J5192">
        <v>0</v>
      </c>
      <c r="K5192" s="8">
        <f>VLOOKUP(C5192,'渗透率、续签率'!B:C,2,0)</f>
        <v>0.4</v>
      </c>
      <c r="L5192" s="6">
        <f t="shared" si="487"/>
        <v>0</v>
      </c>
      <c r="M5192">
        <v>30</v>
      </c>
      <c r="N5192">
        <v>0</v>
      </c>
      <c r="O5192" s="24">
        <f t="shared" si="488"/>
        <v>0</v>
      </c>
      <c r="P5192" s="35">
        <f>VLOOKUP(E5192,'参数设置&amp;汇总'!O:X,10,0)</f>
        <v>0.05</v>
      </c>
      <c r="Q5192" s="37">
        <f t="shared" si="489"/>
        <v>1.5</v>
      </c>
      <c r="R5192">
        <v>0.85</v>
      </c>
      <c r="S5192" s="38">
        <f t="shared" si="490"/>
        <v>1.7647058823529411</v>
      </c>
      <c r="T5192" s="9">
        <f t="shared" si="491"/>
        <v>0.76411764705882346</v>
      </c>
      <c r="U5192" s="1"/>
      <c r="V5192" s="11"/>
    </row>
    <row r="5193" spans="2:22" ht="18">
      <c r="B5193" t="s">
        <v>557</v>
      </c>
      <c r="C5193" t="s">
        <v>557</v>
      </c>
      <c r="D5193" t="str">
        <f>VLOOKUP(G5193,Sheet1!J:K,2,0)</f>
        <v>C</v>
      </c>
      <c r="E5193" t="str">
        <f t="shared" si="486"/>
        <v>C结婚</v>
      </c>
      <c r="F5193" t="str">
        <f>VLOOKUP(G5193,Sheet1!J:L,3,0)</f>
        <v>湖北省</v>
      </c>
      <c r="G5193" t="s">
        <v>148</v>
      </c>
      <c r="H5193" s="2" t="str">
        <f>VLOOKUP(G5193,Sheet1!J:O,6,0)</f>
        <v>华南大区</v>
      </c>
      <c r="I5193">
        <v>230</v>
      </c>
      <c r="J5193">
        <v>0</v>
      </c>
      <c r="K5193" s="8">
        <f>VLOOKUP(C5193,'渗透率、续签率'!B:C,2,0)</f>
        <v>0.4</v>
      </c>
      <c r="L5193" s="6">
        <f t="shared" si="487"/>
        <v>0</v>
      </c>
      <c r="M5193">
        <v>20</v>
      </c>
      <c r="N5193">
        <v>0</v>
      </c>
      <c r="O5193" s="24">
        <f t="shared" si="488"/>
        <v>0</v>
      </c>
      <c r="P5193" s="35">
        <f>VLOOKUP(E5193,'参数设置&amp;汇总'!O:X,10,0)</f>
        <v>0.05</v>
      </c>
      <c r="Q5193" s="37">
        <f t="shared" si="489"/>
        <v>1</v>
      </c>
      <c r="R5193">
        <v>0.85</v>
      </c>
      <c r="S5193" s="38">
        <f t="shared" si="490"/>
        <v>1.1764705882352942</v>
      </c>
      <c r="T5193" s="9">
        <f t="shared" si="491"/>
        <v>0.50941176470588234</v>
      </c>
      <c r="V5193" s="11"/>
    </row>
    <row r="5194" spans="2:22" ht="18">
      <c r="B5194" t="s">
        <v>557</v>
      </c>
      <c r="C5194" t="s">
        <v>557</v>
      </c>
      <c r="D5194" t="str">
        <f>VLOOKUP(G5194,Sheet1!J:K,2,0)</f>
        <v>A</v>
      </c>
      <c r="E5194" t="str">
        <f t="shared" si="486"/>
        <v>A结婚</v>
      </c>
      <c r="F5194" t="str">
        <f>VLOOKUP(G5194,Sheet1!J:L,3,0)</f>
        <v>江苏省</v>
      </c>
      <c r="G5194" t="s">
        <v>48</v>
      </c>
      <c r="H5194" s="2" t="str">
        <f>VLOOKUP(G5194,Sheet1!J:O,6,0)</f>
        <v>华北大区</v>
      </c>
      <c r="I5194">
        <v>683</v>
      </c>
      <c r="J5194">
        <v>10</v>
      </c>
      <c r="K5194" s="8">
        <f>VLOOKUP(C5194,'渗透率、续签率'!B:C,2,0)</f>
        <v>0.4</v>
      </c>
      <c r="L5194" s="6">
        <f t="shared" si="487"/>
        <v>1.4641288433382138E-2</v>
      </c>
      <c r="M5194">
        <v>232</v>
      </c>
      <c r="N5194">
        <v>8</v>
      </c>
      <c r="O5194" s="24">
        <f t="shared" si="488"/>
        <v>3.4482758620689655E-2</v>
      </c>
      <c r="P5194" s="35">
        <f>VLOOKUP(E5194,'参数设置&amp;汇总'!O:X,10,0)</f>
        <v>0.25</v>
      </c>
      <c r="Q5194" s="37">
        <f t="shared" si="489"/>
        <v>58</v>
      </c>
      <c r="R5194">
        <v>0.85</v>
      </c>
      <c r="S5194" s="38">
        <f t="shared" si="490"/>
        <v>64.470588235294116</v>
      </c>
      <c r="T5194" s="9">
        <f t="shared" si="491"/>
        <v>27.915764705882353</v>
      </c>
      <c r="V5194" s="11"/>
    </row>
    <row r="5195" spans="2:22" ht="18">
      <c r="B5195" t="s">
        <v>557</v>
      </c>
      <c r="C5195" t="s">
        <v>557</v>
      </c>
      <c r="D5195" t="str">
        <f>VLOOKUP(G5195,Sheet1!J:K,2,0)</f>
        <v>C</v>
      </c>
      <c r="E5195" t="str">
        <f t="shared" si="486"/>
        <v>C结婚</v>
      </c>
      <c r="F5195" t="str">
        <f>VLOOKUP(G5195,Sheet1!J:L,3,0)</f>
        <v>四川省</v>
      </c>
      <c r="G5195" t="s">
        <v>149</v>
      </c>
      <c r="H5195" s="2" t="str">
        <f>VLOOKUP(G5195,Sheet1!J:O,6,0)</f>
        <v>华北大区</v>
      </c>
      <c r="I5195">
        <v>630</v>
      </c>
      <c r="J5195">
        <v>1</v>
      </c>
      <c r="K5195" s="8">
        <f>VLOOKUP(C5195,'渗透率、续签率'!B:C,2,0)</f>
        <v>0.4</v>
      </c>
      <c r="L5195" s="6">
        <f t="shared" si="487"/>
        <v>1.5873015873015873E-3</v>
      </c>
      <c r="M5195">
        <v>25</v>
      </c>
      <c r="N5195">
        <v>1</v>
      </c>
      <c r="O5195" s="24">
        <f t="shared" si="488"/>
        <v>0.04</v>
      </c>
      <c r="P5195" s="35">
        <f>VLOOKUP(E5195,'参数设置&amp;汇总'!O:X,10,0)</f>
        <v>0.05</v>
      </c>
      <c r="Q5195" s="37">
        <f t="shared" si="489"/>
        <v>1.25</v>
      </c>
      <c r="R5195">
        <v>0.85</v>
      </c>
      <c r="S5195" s="38">
        <f t="shared" si="490"/>
        <v>1</v>
      </c>
      <c r="T5195" s="9">
        <f t="shared" si="491"/>
        <v>0.433</v>
      </c>
      <c r="U5195" s="1"/>
      <c r="V5195" s="11"/>
    </row>
    <row r="5196" spans="2:22" ht="18">
      <c r="B5196" t="s">
        <v>557</v>
      </c>
      <c r="C5196" t="s">
        <v>557</v>
      </c>
      <c r="D5196" t="str">
        <f>VLOOKUP(G5196,Sheet1!J:K,2,0)</f>
        <v>B</v>
      </c>
      <c r="E5196" t="str">
        <f t="shared" si="486"/>
        <v>B结婚</v>
      </c>
      <c r="F5196" t="str">
        <f>VLOOKUP(G5196,Sheet1!J:L,3,0)</f>
        <v>广西壮族自治区</v>
      </c>
      <c r="G5196" t="s">
        <v>62</v>
      </c>
      <c r="H5196" s="2" t="str">
        <f>VLOOKUP(G5196,Sheet1!J:O,6,0)</f>
        <v>华南大区</v>
      </c>
      <c r="I5196">
        <v>404</v>
      </c>
      <c r="J5196">
        <v>2</v>
      </c>
      <c r="K5196" s="8">
        <f>VLOOKUP(C5196,'渗透率、续签率'!B:C,2,0)</f>
        <v>0.4</v>
      </c>
      <c r="L5196" s="6">
        <f t="shared" si="487"/>
        <v>4.9504950495049506E-3</v>
      </c>
      <c r="M5196">
        <v>75</v>
      </c>
      <c r="N5196">
        <v>2</v>
      </c>
      <c r="O5196" s="24">
        <f t="shared" si="488"/>
        <v>2.6666666666666668E-2</v>
      </c>
      <c r="P5196" s="35">
        <f>VLOOKUP(E5196,'参数设置&amp;汇总'!O:X,10,0)</f>
        <v>0.2</v>
      </c>
      <c r="Q5196" s="37">
        <f t="shared" si="489"/>
        <v>15</v>
      </c>
      <c r="R5196">
        <v>0.85</v>
      </c>
      <c r="S5196" s="38">
        <f t="shared" si="490"/>
        <v>16.705882352941178</v>
      </c>
      <c r="T5196" s="9">
        <f t="shared" si="491"/>
        <v>7.2336470588235295</v>
      </c>
      <c r="V5196" s="11"/>
    </row>
    <row r="5197" spans="2:22" ht="18">
      <c r="B5197" t="s">
        <v>557</v>
      </c>
      <c r="C5197" t="s">
        <v>557</v>
      </c>
      <c r="D5197" t="str">
        <f>VLOOKUP(G5197,Sheet1!J:K,2,0)</f>
        <v>C</v>
      </c>
      <c r="E5197" t="str">
        <f t="shared" si="486"/>
        <v>C结婚</v>
      </c>
      <c r="F5197" t="str">
        <f>VLOOKUP(G5197,Sheet1!J:L,3,0)</f>
        <v>福建省</v>
      </c>
      <c r="G5197" t="s">
        <v>150</v>
      </c>
      <c r="H5197" s="2" t="str">
        <f>VLOOKUP(G5197,Sheet1!J:O,6,0)</f>
        <v>华南大区</v>
      </c>
      <c r="I5197">
        <v>204</v>
      </c>
      <c r="J5197">
        <v>0</v>
      </c>
      <c r="K5197" s="8">
        <f>VLOOKUP(C5197,'渗透率、续签率'!B:C,2,0)</f>
        <v>0.4</v>
      </c>
      <c r="L5197" s="6">
        <f t="shared" si="487"/>
        <v>0</v>
      </c>
      <c r="M5197">
        <v>9</v>
      </c>
      <c r="N5197">
        <v>0</v>
      </c>
      <c r="O5197" s="24">
        <f t="shared" si="488"/>
        <v>0</v>
      </c>
      <c r="P5197" s="35">
        <f>VLOOKUP(E5197,'参数设置&amp;汇总'!O:X,10,0)</f>
        <v>0.05</v>
      </c>
      <c r="Q5197" s="37">
        <f t="shared" si="489"/>
        <v>0.45</v>
      </c>
      <c r="R5197">
        <v>0.85</v>
      </c>
      <c r="S5197" s="38">
        <f t="shared" si="490"/>
        <v>0.52941176470588236</v>
      </c>
      <c r="T5197" s="9">
        <f t="shared" si="491"/>
        <v>0.22923529411764706</v>
      </c>
      <c r="V5197" s="11"/>
    </row>
    <row r="5198" spans="2:22" ht="18">
      <c r="B5198" t="s">
        <v>557</v>
      </c>
      <c r="C5198" t="s">
        <v>557</v>
      </c>
      <c r="D5198" t="str">
        <f>VLOOKUP(G5198,Sheet1!J:K,2,0)</f>
        <v>B</v>
      </c>
      <c r="E5198" t="str">
        <f t="shared" si="486"/>
        <v>B结婚</v>
      </c>
      <c r="F5198" t="str">
        <f>VLOOKUP(G5198,Sheet1!J:L,3,0)</f>
        <v>江西省</v>
      </c>
      <c r="G5198" t="s">
        <v>64</v>
      </c>
      <c r="H5198" s="2" t="str">
        <f>VLOOKUP(G5198,Sheet1!J:O,6,0)</f>
        <v>华南大区</v>
      </c>
      <c r="I5198">
        <v>380</v>
      </c>
      <c r="J5198">
        <v>19</v>
      </c>
      <c r="K5198" s="8">
        <f>VLOOKUP(C5198,'渗透率、续签率'!B:C,2,0)</f>
        <v>0.4</v>
      </c>
      <c r="L5198" s="6">
        <f t="shared" si="487"/>
        <v>0.05</v>
      </c>
      <c r="M5198">
        <v>138</v>
      </c>
      <c r="N5198">
        <v>19</v>
      </c>
      <c r="O5198" s="24">
        <f t="shared" si="488"/>
        <v>0.13768115942028986</v>
      </c>
      <c r="P5198" s="35">
        <f>VLOOKUP(E5198,'参数设置&amp;汇总'!O:X,10,0)</f>
        <v>0.2</v>
      </c>
      <c r="Q5198" s="37">
        <f t="shared" si="489"/>
        <v>27.6</v>
      </c>
      <c r="R5198">
        <v>0.85</v>
      </c>
      <c r="S5198" s="38">
        <f t="shared" si="490"/>
        <v>23.529411764705884</v>
      </c>
      <c r="T5198" s="9">
        <f t="shared" si="491"/>
        <v>10.188235294117648</v>
      </c>
      <c r="V5198" s="11"/>
    </row>
    <row r="5199" spans="2:22" ht="18">
      <c r="B5199" t="s">
        <v>557</v>
      </c>
      <c r="C5199" t="s">
        <v>557</v>
      </c>
      <c r="D5199" t="str">
        <f>VLOOKUP(G5199,Sheet1!J:K,2,0)</f>
        <v>C</v>
      </c>
      <c r="E5199" t="str">
        <f t="shared" si="486"/>
        <v>C结婚</v>
      </c>
      <c r="F5199" t="str">
        <f>VLOOKUP(G5199,Sheet1!J:L,3,0)</f>
        <v>江苏省</v>
      </c>
      <c r="G5199" t="s">
        <v>151</v>
      </c>
      <c r="H5199" s="2" t="str">
        <f>VLOOKUP(G5199,Sheet1!J:O,6,0)</f>
        <v>华北大区</v>
      </c>
      <c r="I5199">
        <v>839</v>
      </c>
      <c r="J5199">
        <v>9</v>
      </c>
      <c r="K5199" s="8">
        <f>VLOOKUP(C5199,'渗透率、续签率'!B:C,2,0)</f>
        <v>0.4</v>
      </c>
      <c r="L5199" s="6">
        <f t="shared" si="487"/>
        <v>1.0727056019070322E-2</v>
      </c>
      <c r="M5199">
        <v>99</v>
      </c>
      <c r="N5199">
        <v>7</v>
      </c>
      <c r="O5199" s="24">
        <f t="shared" si="488"/>
        <v>7.0707070707070704E-2</v>
      </c>
      <c r="P5199" s="35">
        <f>VLOOKUP(E5199,'参数设置&amp;汇总'!O:X,10,0)</f>
        <v>0.05</v>
      </c>
      <c r="Q5199" s="37">
        <f t="shared" si="489"/>
        <v>7</v>
      </c>
      <c r="R5199">
        <v>0.85</v>
      </c>
      <c r="S5199" s="38">
        <f t="shared" si="490"/>
        <v>4.9411764705882355</v>
      </c>
      <c r="T5199" s="9">
        <f t="shared" si="491"/>
        <v>2.1395294117647059</v>
      </c>
      <c r="V5199" s="11"/>
    </row>
    <row r="5200" spans="2:22" ht="18">
      <c r="B5200" t="s">
        <v>557</v>
      </c>
      <c r="C5200" t="s">
        <v>557</v>
      </c>
      <c r="D5200" t="str">
        <f>VLOOKUP(G5200,Sheet1!J:K,2,0)</f>
        <v>C</v>
      </c>
      <c r="E5200" t="str">
        <f t="shared" si="486"/>
        <v>C结婚</v>
      </c>
      <c r="F5200" t="str">
        <f>VLOOKUP(G5200,Sheet1!J:L,3,0)</f>
        <v>河南省</v>
      </c>
      <c r="G5200" t="s">
        <v>152</v>
      </c>
      <c r="H5200" s="2" t="str">
        <f>VLOOKUP(G5200,Sheet1!J:O,6,0)</f>
        <v>华北大区</v>
      </c>
      <c r="I5200" s="1">
        <v>1158</v>
      </c>
      <c r="J5200">
        <v>3</v>
      </c>
      <c r="K5200" s="8">
        <f>VLOOKUP(C5200,'渗透率、续签率'!B:C,2,0)</f>
        <v>0.4</v>
      </c>
      <c r="L5200" s="6">
        <f t="shared" si="487"/>
        <v>2.5906735751295338E-3</v>
      </c>
      <c r="M5200">
        <v>99</v>
      </c>
      <c r="N5200">
        <v>3</v>
      </c>
      <c r="O5200" s="24">
        <f t="shared" si="488"/>
        <v>3.0303030303030304E-2</v>
      </c>
      <c r="P5200" s="35">
        <f>VLOOKUP(E5200,'参数设置&amp;汇总'!O:X,10,0)</f>
        <v>0.05</v>
      </c>
      <c r="Q5200" s="37">
        <f t="shared" si="489"/>
        <v>4.95</v>
      </c>
      <c r="R5200">
        <v>0.85</v>
      </c>
      <c r="S5200" s="38">
        <f t="shared" si="490"/>
        <v>4.4117647058823533</v>
      </c>
      <c r="T5200" s="9">
        <f t="shared" si="491"/>
        <v>1.9102941176470589</v>
      </c>
      <c r="V5200" s="11"/>
    </row>
    <row r="5201" spans="2:22" ht="18">
      <c r="B5201" t="s">
        <v>557</v>
      </c>
      <c r="C5201" t="s">
        <v>557</v>
      </c>
      <c r="D5201" t="str">
        <f>VLOOKUP(G5201,Sheet1!J:K,2,0)</f>
        <v>C</v>
      </c>
      <c r="E5201" t="str">
        <f t="shared" si="486"/>
        <v>C结婚</v>
      </c>
      <c r="F5201" t="str">
        <f>VLOOKUP(G5201,Sheet1!J:L,3,0)</f>
        <v>新疆维吾尔自治区</v>
      </c>
      <c r="G5201" t="s">
        <v>153</v>
      </c>
      <c r="H5201" s="2" t="str">
        <f>VLOOKUP(G5201,Sheet1!J:O,6,0)</f>
        <v>华北大区</v>
      </c>
      <c r="I5201">
        <v>37</v>
      </c>
      <c r="J5201">
        <v>0</v>
      </c>
      <c r="K5201" s="8">
        <f>VLOOKUP(C5201,'渗透率、续签率'!B:C,2,0)</f>
        <v>0.4</v>
      </c>
      <c r="L5201" s="6">
        <f t="shared" si="487"/>
        <v>0</v>
      </c>
      <c r="M5201">
        <v>7</v>
      </c>
      <c r="N5201">
        <v>0</v>
      </c>
      <c r="O5201" s="24">
        <f t="shared" si="488"/>
        <v>0</v>
      </c>
      <c r="P5201" s="35">
        <f>VLOOKUP(E5201,'参数设置&amp;汇总'!O:X,10,0)</f>
        <v>0.05</v>
      </c>
      <c r="Q5201" s="37">
        <f t="shared" si="489"/>
        <v>0.35000000000000003</v>
      </c>
      <c r="R5201">
        <v>0.85</v>
      </c>
      <c r="S5201" s="38">
        <f t="shared" si="490"/>
        <v>0.41176470588235298</v>
      </c>
      <c r="T5201" s="9">
        <f t="shared" si="491"/>
        <v>0.17829411764705883</v>
      </c>
      <c r="V5201" s="11"/>
    </row>
    <row r="5202" spans="2:22" ht="18">
      <c r="B5202" t="s">
        <v>557</v>
      </c>
      <c r="C5202" t="s">
        <v>557</v>
      </c>
      <c r="D5202" t="str">
        <f>VLOOKUP(G5202,Sheet1!J:K,2,0)</f>
        <v>B</v>
      </c>
      <c r="E5202" t="str">
        <f t="shared" si="486"/>
        <v>B结婚</v>
      </c>
      <c r="F5202" t="str">
        <f>VLOOKUP(G5202,Sheet1!J:L,3,0)</f>
        <v>福建省</v>
      </c>
      <c r="G5202" t="s">
        <v>66</v>
      </c>
      <c r="H5202" s="2" t="str">
        <f>VLOOKUP(G5202,Sheet1!J:O,6,0)</f>
        <v>华南大区</v>
      </c>
      <c r="I5202">
        <v>351</v>
      </c>
      <c r="J5202">
        <v>9</v>
      </c>
      <c r="K5202" s="8">
        <f>VLOOKUP(C5202,'渗透率、续签率'!B:C,2,0)</f>
        <v>0.4</v>
      </c>
      <c r="L5202" s="6">
        <f t="shared" si="487"/>
        <v>2.564102564102564E-2</v>
      </c>
      <c r="M5202">
        <v>81</v>
      </c>
      <c r="N5202">
        <v>8</v>
      </c>
      <c r="O5202" s="24">
        <f t="shared" si="488"/>
        <v>9.8765432098765427E-2</v>
      </c>
      <c r="P5202" s="35">
        <f>VLOOKUP(E5202,'参数设置&amp;汇总'!O:X,10,0)</f>
        <v>0.2</v>
      </c>
      <c r="Q5202" s="37">
        <f t="shared" si="489"/>
        <v>16.2</v>
      </c>
      <c r="R5202">
        <v>0.85</v>
      </c>
      <c r="S5202" s="38">
        <f t="shared" si="490"/>
        <v>15.294117647058824</v>
      </c>
      <c r="T5202" s="9">
        <f t="shared" si="491"/>
        <v>6.6223529411764712</v>
      </c>
      <c r="V5202" s="11"/>
    </row>
    <row r="5203" spans="2:22" ht="18">
      <c r="B5203" t="s">
        <v>557</v>
      </c>
      <c r="C5203" t="s">
        <v>557</v>
      </c>
      <c r="D5203" t="str">
        <f>VLOOKUP(G5203,Sheet1!J:K,2,0)</f>
        <v>C</v>
      </c>
      <c r="E5203" t="str">
        <f t="shared" si="486"/>
        <v>C结婚</v>
      </c>
      <c r="F5203" t="str">
        <f>VLOOKUP(G5203,Sheet1!J:L,3,0)</f>
        <v>新疆维吾尔自治区</v>
      </c>
      <c r="G5203" t="s">
        <v>154</v>
      </c>
      <c r="H5203" s="2" t="str">
        <f>VLOOKUP(G5203,Sheet1!J:O,6,0)</f>
        <v>华北大区</v>
      </c>
      <c r="I5203">
        <v>1</v>
      </c>
      <c r="J5203">
        <v>0</v>
      </c>
      <c r="K5203" s="8">
        <f>VLOOKUP(C5203,'渗透率、续签率'!B:C,2,0)</f>
        <v>0.4</v>
      </c>
      <c r="L5203" s="6">
        <f t="shared" si="487"/>
        <v>0</v>
      </c>
      <c r="M5203">
        <v>0</v>
      </c>
      <c r="N5203">
        <v>0</v>
      </c>
      <c r="O5203" s="24" t="e">
        <f t="shared" si="488"/>
        <v>#DIV/0!</v>
      </c>
      <c r="P5203" s="35">
        <f>VLOOKUP(E5203,'参数设置&amp;汇总'!O:X,10,0)</f>
        <v>0.05</v>
      </c>
      <c r="Q5203" s="37">
        <f t="shared" si="489"/>
        <v>0</v>
      </c>
      <c r="R5203">
        <v>0.85</v>
      </c>
      <c r="S5203" s="38">
        <f t="shared" si="490"/>
        <v>0</v>
      </c>
      <c r="T5203" s="9">
        <f t="shared" si="491"/>
        <v>0</v>
      </c>
    </row>
    <row r="5204" spans="2:22" ht="18">
      <c r="B5204" t="s">
        <v>557</v>
      </c>
      <c r="C5204" t="s">
        <v>557</v>
      </c>
      <c r="D5204" t="str">
        <f>VLOOKUP(G5204,Sheet1!J:K,2,0)</f>
        <v>C</v>
      </c>
      <c r="E5204" t="str">
        <f t="shared" si="486"/>
        <v>C结婚</v>
      </c>
      <c r="F5204" t="str">
        <f>VLOOKUP(G5204,Sheet1!J:L,3,0)</f>
        <v>黑龙江省</v>
      </c>
      <c r="G5204" t="s">
        <v>155</v>
      </c>
      <c r="H5204" s="2" t="str">
        <f>VLOOKUP(G5204,Sheet1!J:O,6,0)</f>
        <v>华北大区</v>
      </c>
      <c r="I5204">
        <v>76</v>
      </c>
      <c r="J5204">
        <v>0</v>
      </c>
      <c r="K5204" s="8">
        <f>VLOOKUP(C5204,'渗透率、续签率'!B:C,2,0)</f>
        <v>0.4</v>
      </c>
      <c r="L5204" s="6">
        <f t="shared" si="487"/>
        <v>0</v>
      </c>
      <c r="M5204">
        <v>7</v>
      </c>
      <c r="N5204">
        <v>0</v>
      </c>
      <c r="O5204" s="24">
        <f t="shared" si="488"/>
        <v>0</v>
      </c>
      <c r="P5204" s="35">
        <f>VLOOKUP(E5204,'参数设置&amp;汇总'!O:X,10,0)</f>
        <v>0.05</v>
      </c>
      <c r="Q5204" s="37">
        <f t="shared" si="489"/>
        <v>0.35000000000000003</v>
      </c>
      <c r="R5204">
        <v>0.85</v>
      </c>
      <c r="S5204" s="38">
        <f t="shared" si="490"/>
        <v>0.41176470588235298</v>
      </c>
      <c r="T5204" s="9">
        <f t="shared" si="491"/>
        <v>0.17829411764705883</v>
      </c>
      <c r="V5204" s="11"/>
    </row>
    <row r="5205" spans="2:22" ht="18">
      <c r="B5205" t="s">
        <v>557</v>
      </c>
      <c r="C5205" t="s">
        <v>557</v>
      </c>
      <c r="D5205" t="str">
        <f>VLOOKUP(G5205,Sheet1!J:K,2,0)</f>
        <v>C</v>
      </c>
      <c r="E5205" t="str">
        <f t="shared" si="486"/>
        <v>C结婚</v>
      </c>
      <c r="F5205" t="str">
        <f>VLOOKUP(G5205,Sheet1!J:L,3,0)</f>
        <v>新疆维吾尔自治区</v>
      </c>
      <c r="G5205" t="s">
        <v>156</v>
      </c>
      <c r="H5205" s="2" t="str">
        <f>VLOOKUP(G5205,Sheet1!J:O,6,0)</f>
        <v>华北大区</v>
      </c>
      <c r="I5205">
        <v>4</v>
      </c>
      <c r="J5205">
        <v>0</v>
      </c>
      <c r="K5205" s="8">
        <f>VLOOKUP(C5205,'渗透率、续签率'!B:C,2,0)</f>
        <v>0.4</v>
      </c>
      <c r="L5205" s="6">
        <f t="shared" si="487"/>
        <v>0</v>
      </c>
      <c r="M5205">
        <v>0</v>
      </c>
      <c r="N5205">
        <v>0</v>
      </c>
      <c r="O5205" s="24" t="e">
        <f t="shared" si="488"/>
        <v>#DIV/0!</v>
      </c>
      <c r="P5205" s="35">
        <f>VLOOKUP(E5205,'参数设置&amp;汇总'!O:X,10,0)</f>
        <v>0.05</v>
      </c>
      <c r="Q5205" s="37">
        <f t="shared" si="489"/>
        <v>0</v>
      </c>
      <c r="R5205">
        <v>0.85</v>
      </c>
      <c r="S5205" s="38">
        <f t="shared" si="490"/>
        <v>0</v>
      </c>
      <c r="T5205" s="9">
        <f t="shared" si="491"/>
        <v>0</v>
      </c>
      <c r="V5205" s="11"/>
    </row>
    <row r="5206" spans="2:22" ht="18">
      <c r="B5206" t="s">
        <v>557</v>
      </c>
      <c r="C5206" t="s">
        <v>557</v>
      </c>
      <c r="D5206" t="str">
        <f>VLOOKUP(G5206,Sheet1!J:K,2,0)</f>
        <v>C</v>
      </c>
      <c r="E5206" t="str">
        <f t="shared" si="486"/>
        <v>C结婚</v>
      </c>
      <c r="F5206" t="str">
        <f>VLOOKUP(G5206,Sheet1!J:L,3,0)</f>
        <v>浙江省</v>
      </c>
      <c r="G5206" t="s">
        <v>157</v>
      </c>
      <c r="H5206" s="2" t="str">
        <f>VLOOKUP(G5206,Sheet1!J:O,6,0)</f>
        <v>华南大区</v>
      </c>
      <c r="I5206">
        <v>889</v>
      </c>
      <c r="J5206">
        <v>2</v>
      </c>
      <c r="K5206" s="8">
        <f>VLOOKUP(C5206,'渗透率、续签率'!B:C,2,0)</f>
        <v>0.4</v>
      </c>
      <c r="L5206" s="6">
        <f t="shared" si="487"/>
        <v>2.2497187851518562E-3</v>
      </c>
      <c r="M5206">
        <v>159</v>
      </c>
      <c r="N5206">
        <v>2</v>
      </c>
      <c r="O5206" s="24">
        <f t="shared" si="488"/>
        <v>1.2578616352201259E-2</v>
      </c>
      <c r="P5206" s="35">
        <f>VLOOKUP(E5206,'参数设置&amp;汇总'!O:X,10,0)</f>
        <v>0.05</v>
      </c>
      <c r="Q5206" s="37">
        <f t="shared" si="489"/>
        <v>7.95</v>
      </c>
      <c r="R5206">
        <v>0.85</v>
      </c>
      <c r="S5206" s="38">
        <f t="shared" si="490"/>
        <v>8.4117647058823533</v>
      </c>
      <c r="T5206" s="9">
        <f t="shared" si="491"/>
        <v>3.6422941176470589</v>
      </c>
      <c r="V5206" s="11"/>
    </row>
    <row r="5207" spans="2:22" ht="18">
      <c r="B5207" t="s">
        <v>557</v>
      </c>
      <c r="C5207" t="s">
        <v>557</v>
      </c>
      <c r="D5207" t="str">
        <f>VLOOKUP(G5207,Sheet1!J:K,2,0)</f>
        <v>C</v>
      </c>
      <c r="E5207" t="str">
        <f t="shared" si="486"/>
        <v>C结婚</v>
      </c>
      <c r="F5207" t="str">
        <f>VLOOKUP(G5207,Sheet1!J:L,3,0)</f>
        <v>台湾省</v>
      </c>
      <c r="G5207" t="s">
        <v>158</v>
      </c>
      <c r="H5207" s="2">
        <f>VLOOKUP(G5207,Sheet1!J:O,6,0)</f>
        <v>0</v>
      </c>
      <c r="I5207" s="1">
        <v>1787</v>
      </c>
      <c r="J5207">
        <v>0</v>
      </c>
      <c r="K5207" s="8">
        <f>VLOOKUP(C5207,'渗透率、续签率'!B:C,2,0)</f>
        <v>0.4</v>
      </c>
      <c r="L5207" s="6">
        <f t="shared" si="487"/>
        <v>0</v>
      </c>
      <c r="M5207">
        <v>0</v>
      </c>
      <c r="N5207">
        <v>0</v>
      </c>
      <c r="O5207" s="24" t="e">
        <f t="shared" si="488"/>
        <v>#DIV/0!</v>
      </c>
      <c r="P5207" s="35">
        <f>VLOOKUP(E5207,'参数设置&amp;汇总'!O:X,10,0)</f>
        <v>0.05</v>
      </c>
      <c r="Q5207" s="37">
        <f t="shared" si="489"/>
        <v>0</v>
      </c>
      <c r="R5207">
        <v>0.85</v>
      </c>
      <c r="S5207" s="38">
        <f t="shared" si="490"/>
        <v>0</v>
      </c>
      <c r="T5207" s="9">
        <f t="shared" si="491"/>
        <v>0</v>
      </c>
      <c r="V5207" s="11"/>
    </row>
    <row r="5208" spans="2:22" ht="18">
      <c r="B5208" t="s">
        <v>557</v>
      </c>
      <c r="C5208" t="s">
        <v>557</v>
      </c>
      <c r="D5208" t="str">
        <f>VLOOKUP(G5208,Sheet1!J:K,2,0)</f>
        <v>B</v>
      </c>
      <c r="E5208" t="str">
        <f t="shared" si="486"/>
        <v>B结婚</v>
      </c>
      <c r="F5208" t="str">
        <f>VLOOKUP(G5208,Sheet1!J:L,3,0)</f>
        <v>安徽省</v>
      </c>
      <c r="G5208" t="s">
        <v>68</v>
      </c>
      <c r="H5208" s="2" t="str">
        <f>VLOOKUP(G5208,Sheet1!J:O,6,0)</f>
        <v>华南大区</v>
      </c>
      <c r="I5208" s="1">
        <v>1066</v>
      </c>
      <c r="J5208">
        <v>88</v>
      </c>
      <c r="K5208" s="8">
        <f>VLOOKUP(C5208,'渗透率、续签率'!B:C,2,0)</f>
        <v>0.4</v>
      </c>
      <c r="L5208" s="6">
        <f t="shared" si="487"/>
        <v>8.2551594746716694E-2</v>
      </c>
      <c r="M5208">
        <v>254</v>
      </c>
      <c r="N5208">
        <v>83</v>
      </c>
      <c r="O5208" s="24">
        <f t="shared" si="488"/>
        <v>0.32677165354330706</v>
      </c>
      <c r="P5208" s="35">
        <f>VLOOKUP(E5208,'参数设置&amp;汇总'!O:X,10,0)</f>
        <v>0.2</v>
      </c>
      <c r="Q5208" s="37">
        <f t="shared" si="489"/>
        <v>83</v>
      </c>
      <c r="R5208">
        <v>0.85</v>
      </c>
      <c r="S5208" s="38">
        <f t="shared" si="490"/>
        <v>58.588235294117645</v>
      </c>
      <c r="T5208" s="9">
        <f t="shared" si="491"/>
        <v>25.368705882352941</v>
      </c>
      <c r="V5208" s="11"/>
    </row>
    <row r="5209" spans="2:22" ht="18">
      <c r="B5209" t="s">
        <v>557</v>
      </c>
      <c r="C5209" t="s">
        <v>557</v>
      </c>
      <c r="D5209" t="str">
        <f>VLOOKUP(G5209,Sheet1!J:K,2,0)</f>
        <v>C</v>
      </c>
      <c r="E5209" t="str">
        <f t="shared" si="486"/>
        <v>C结婚</v>
      </c>
      <c r="F5209" t="str">
        <f>VLOOKUP(G5209,Sheet1!J:L,3,0)</f>
        <v>江西省</v>
      </c>
      <c r="G5209" t="s">
        <v>159</v>
      </c>
      <c r="H5209" s="2" t="str">
        <f>VLOOKUP(G5209,Sheet1!J:O,6,0)</f>
        <v>华南大区</v>
      </c>
      <c r="I5209">
        <v>328</v>
      </c>
      <c r="J5209">
        <v>0</v>
      </c>
      <c r="K5209" s="8">
        <f>VLOOKUP(C5209,'渗透率、续签率'!B:C,2,0)</f>
        <v>0.4</v>
      </c>
      <c r="L5209" s="6">
        <f t="shared" si="487"/>
        <v>0</v>
      </c>
      <c r="M5209">
        <v>28</v>
      </c>
      <c r="N5209">
        <v>0</v>
      </c>
      <c r="O5209" s="24">
        <f t="shared" si="488"/>
        <v>0</v>
      </c>
      <c r="P5209" s="35">
        <f>VLOOKUP(E5209,'参数设置&amp;汇总'!O:X,10,0)</f>
        <v>0.05</v>
      </c>
      <c r="Q5209" s="37">
        <f t="shared" si="489"/>
        <v>1.4000000000000001</v>
      </c>
      <c r="R5209">
        <v>0.85</v>
      </c>
      <c r="S5209" s="38">
        <f t="shared" si="490"/>
        <v>1.6470588235294119</v>
      </c>
      <c r="T5209" s="9">
        <f t="shared" si="491"/>
        <v>0.7131764705882353</v>
      </c>
      <c r="V5209" s="11"/>
    </row>
    <row r="5210" spans="2:22" ht="18">
      <c r="B5210" t="s">
        <v>557</v>
      </c>
      <c r="C5210" t="s">
        <v>557</v>
      </c>
      <c r="D5210" t="str">
        <f>VLOOKUP(G5210,Sheet1!J:K,2,0)</f>
        <v>C</v>
      </c>
      <c r="E5210" t="str">
        <f t="shared" si="486"/>
        <v>C结婚</v>
      </c>
      <c r="F5210" t="str">
        <f>VLOOKUP(G5210,Sheet1!J:L,3,0)</f>
        <v>吉林省</v>
      </c>
      <c r="G5210" t="s">
        <v>161</v>
      </c>
      <c r="H5210" s="2" t="str">
        <f>VLOOKUP(G5210,Sheet1!J:O,6,0)</f>
        <v>华北大区</v>
      </c>
      <c r="I5210">
        <v>215</v>
      </c>
      <c r="J5210">
        <v>0</v>
      </c>
      <c r="K5210" s="8">
        <f>VLOOKUP(C5210,'渗透率、续签率'!B:C,2,0)</f>
        <v>0.4</v>
      </c>
      <c r="L5210" s="6">
        <f t="shared" si="487"/>
        <v>0</v>
      </c>
      <c r="M5210">
        <v>29</v>
      </c>
      <c r="N5210">
        <v>0</v>
      </c>
      <c r="O5210" s="24">
        <f t="shared" si="488"/>
        <v>0</v>
      </c>
      <c r="P5210" s="35">
        <f>VLOOKUP(E5210,'参数设置&amp;汇总'!O:X,10,0)</f>
        <v>0.05</v>
      </c>
      <c r="Q5210" s="37">
        <f t="shared" si="489"/>
        <v>1.4500000000000002</v>
      </c>
      <c r="R5210">
        <v>0.85</v>
      </c>
      <c r="S5210" s="38">
        <f t="shared" si="490"/>
        <v>1.7058823529411766</v>
      </c>
      <c r="T5210" s="9">
        <f t="shared" si="491"/>
        <v>0.73864705882352943</v>
      </c>
      <c r="V5210" s="11"/>
    </row>
    <row r="5211" spans="2:22" ht="18">
      <c r="B5211" t="s">
        <v>557</v>
      </c>
      <c r="C5211" t="s">
        <v>557</v>
      </c>
      <c r="D5211" t="str">
        <f>VLOOKUP(G5211,Sheet1!J:K,2,0)</f>
        <v>C</v>
      </c>
      <c r="E5211" t="str">
        <f t="shared" si="486"/>
        <v>C结婚</v>
      </c>
      <c r="F5211" t="str">
        <f>VLOOKUP(G5211,Sheet1!J:L,3,0)</f>
        <v>新疆维吾尔自治区</v>
      </c>
      <c r="G5211" t="s">
        <v>162</v>
      </c>
      <c r="H5211" s="2" t="str">
        <f>VLOOKUP(G5211,Sheet1!J:O,6,0)</f>
        <v>华北大区</v>
      </c>
      <c r="I5211">
        <v>51</v>
      </c>
      <c r="J5211">
        <v>0</v>
      </c>
      <c r="K5211" s="8">
        <f>VLOOKUP(C5211,'渗透率、续签率'!B:C,2,0)</f>
        <v>0.4</v>
      </c>
      <c r="L5211" s="6">
        <f t="shared" si="487"/>
        <v>0</v>
      </c>
      <c r="M5211">
        <v>0</v>
      </c>
      <c r="N5211">
        <v>0</v>
      </c>
      <c r="O5211" s="24" t="e">
        <f t="shared" si="488"/>
        <v>#DIV/0!</v>
      </c>
      <c r="P5211" s="35">
        <f>VLOOKUP(E5211,'参数设置&amp;汇总'!O:X,10,0)</f>
        <v>0.05</v>
      </c>
      <c r="Q5211" s="37">
        <f t="shared" si="489"/>
        <v>0</v>
      </c>
      <c r="R5211">
        <v>0.85</v>
      </c>
      <c r="S5211" s="38">
        <f t="shared" si="490"/>
        <v>0</v>
      </c>
      <c r="T5211" s="9">
        <f t="shared" si="491"/>
        <v>0</v>
      </c>
      <c r="V5211" s="11"/>
    </row>
    <row r="5212" spans="2:22" ht="18">
      <c r="B5212" t="s">
        <v>557</v>
      </c>
      <c r="C5212" t="s">
        <v>557</v>
      </c>
      <c r="D5212" t="str">
        <f>VLOOKUP(G5212,Sheet1!J:K,2,0)</f>
        <v>C</v>
      </c>
      <c r="E5212" t="str">
        <f t="shared" si="486"/>
        <v>C结婚</v>
      </c>
      <c r="F5212" t="str">
        <f>VLOOKUP(G5212,Sheet1!J:L,3,0)</f>
        <v>山西省</v>
      </c>
      <c r="G5212" t="s">
        <v>163</v>
      </c>
      <c r="H5212" s="2" t="str">
        <f>VLOOKUP(G5212,Sheet1!J:O,6,0)</f>
        <v>华北大区</v>
      </c>
      <c r="I5212">
        <v>455</v>
      </c>
      <c r="J5212">
        <v>0</v>
      </c>
      <c r="K5212" s="8">
        <f>VLOOKUP(C5212,'渗透率、续签率'!B:C,2,0)</f>
        <v>0.4</v>
      </c>
      <c r="L5212" s="6">
        <f t="shared" si="487"/>
        <v>0</v>
      </c>
      <c r="M5212">
        <v>48</v>
      </c>
      <c r="N5212">
        <v>0</v>
      </c>
      <c r="O5212" s="24">
        <f t="shared" si="488"/>
        <v>0</v>
      </c>
      <c r="P5212" s="35">
        <f>VLOOKUP(E5212,'参数设置&amp;汇总'!O:X,10,0)</f>
        <v>0.05</v>
      </c>
      <c r="Q5212" s="37">
        <f t="shared" si="489"/>
        <v>2.4000000000000004</v>
      </c>
      <c r="R5212">
        <v>0.85</v>
      </c>
      <c r="S5212" s="38">
        <f t="shared" si="490"/>
        <v>2.8235294117647065</v>
      </c>
      <c r="T5212" s="9">
        <f t="shared" si="491"/>
        <v>1.222588235294118</v>
      </c>
      <c r="V5212" s="11"/>
    </row>
    <row r="5213" spans="2:22" ht="18">
      <c r="B5213" t="s">
        <v>557</v>
      </c>
      <c r="C5213" t="s">
        <v>557</v>
      </c>
      <c r="D5213" t="str">
        <f>VLOOKUP(G5213,Sheet1!J:K,2,0)</f>
        <v>C</v>
      </c>
      <c r="E5213" t="str">
        <f t="shared" si="486"/>
        <v>C结婚</v>
      </c>
      <c r="F5213" t="str">
        <f>VLOOKUP(G5213,Sheet1!J:L,3,0)</f>
        <v>宁夏回族自治区</v>
      </c>
      <c r="G5213" t="s">
        <v>164</v>
      </c>
      <c r="H5213" s="2" t="str">
        <f>VLOOKUP(G5213,Sheet1!J:O,6,0)</f>
        <v>华北大区</v>
      </c>
      <c r="I5213">
        <v>135</v>
      </c>
      <c r="J5213">
        <v>0</v>
      </c>
      <c r="K5213" s="8">
        <f>VLOOKUP(C5213,'渗透率、续签率'!B:C,2,0)</f>
        <v>0.4</v>
      </c>
      <c r="L5213" s="6">
        <f t="shared" si="487"/>
        <v>0</v>
      </c>
      <c r="M5213">
        <v>17</v>
      </c>
      <c r="N5213">
        <v>0</v>
      </c>
      <c r="O5213" s="24">
        <f t="shared" si="488"/>
        <v>0</v>
      </c>
      <c r="P5213" s="35">
        <f>VLOOKUP(E5213,'参数设置&amp;汇总'!O:X,10,0)</f>
        <v>0.05</v>
      </c>
      <c r="Q5213" s="37">
        <f t="shared" si="489"/>
        <v>0.85000000000000009</v>
      </c>
      <c r="R5213">
        <v>0.85</v>
      </c>
      <c r="S5213" s="38">
        <f t="shared" si="490"/>
        <v>1.0000000000000002</v>
      </c>
      <c r="T5213" s="9">
        <f t="shared" si="491"/>
        <v>0.43300000000000011</v>
      </c>
      <c r="V5213" s="11"/>
    </row>
    <row r="5214" spans="2:22" ht="18">
      <c r="B5214" t="s">
        <v>557</v>
      </c>
      <c r="C5214" t="s">
        <v>557</v>
      </c>
      <c r="D5214" t="str">
        <f>VLOOKUP(G5214,Sheet1!J:K,2,0)</f>
        <v>C</v>
      </c>
      <c r="E5214" t="str">
        <f t="shared" si="486"/>
        <v>C结婚</v>
      </c>
      <c r="F5214" t="str">
        <f>VLOOKUP(G5214,Sheet1!J:L,3,0)</f>
        <v>河南省</v>
      </c>
      <c r="G5214" t="s">
        <v>165</v>
      </c>
      <c r="H5214" s="2" t="str">
        <f>VLOOKUP(G5214,Sheet1!J:O,6,0)</f>
        <v>华北大区</v>
      </c>
      <c r="I5214" s="1">
        <v>1407</v>
      </c>
      <c r="J5214">
        <v>0</v>
      </c>
      <c r="K5214" s="8">
        <f>VLOOKUP(C5214,'渗透率、续签率'!B:C,2,0)</f>
        <v>0.4</v>
      </c>
      <c r="L5214" s="6">
        <f t="shared" si="487"/>
        <v>0</v>
      </c>
      <c r="M5214">
        <v>110</v>
      </c>
      <c r="N5214">
        <v>0</v>
      </c>
      <c r="O5214" s="24">
        <f t="shared" si="488"/>
        <v>0</v>
      </c>
      <c r="P5214" s="35">
        <f>VLOOKUP(E5214,'参数设置&amp;汇总'!O:X,10,0)</f>
        <v>0.05</v>
      </c>
      <c r="Q5214" s="37">
        <f t="shared" si="489"/>
        <v>5.5</v>
      </c>
      <c r="R5214">
        <v>0.85</v>
      </c>
      <c r="S5214" s="38">
        <f t="shared" si="490"/>
        <v>6.4705882352941178</v>
      </c>
      <c r="T5214" s="9">
        <f t="shared" si="491"/>
        <v>2.8017647058823529</v>
      </c>
      <c r="V5214" s="11"/>
    </row>
    <row r="5215" spans="2:22" ht="18">
      <c r="B5215" t="s">
        <v>557</v>
      </c>
      <c r="C5215" t="s">
        <v>557</v>
      </c>
      <c r="D5215" t="str">
        <f>VLOOKUP(G5215,Sheet1!J:K,2,0)</f>
        <v>C</v>
      </c>
      <c r="E5215" t="str">
        <f t="shared" si="486"/>
        <v>C结婚</v>
      </c>
      <c r="F5215" t="str">
        <f>VLOOKUP(G5215,Sheet1!J:L,3,0)</f>
        <v>内蒙古自治区</v>
      </c>
      <c r="G5215" t="s">
        <v>166</v>
      </c>
      <c r="H5215" s="2" t="str">
        <f>VLOOKUP(G5215,Sheet1!J:O,6,0)</f>
        <v>华北大区</v>
      </c>
      <c r="I5215">
        <v>187</v>
      </c>
      <c r="J5215">
        <v>0</v>
      </c>
      <c r="K5215" s="8">
        <f>VLOOKUP(C5215,'渗透率、续签率'!B:C,2,0)</f>
        <v>0.4</v>
      </c>
      <c r="L5215" s="6">
        <f t="shared" si="487"/>
        <v>0</v>
      </c>
      <c r="M5215">
        <v>44</v>
      </c>
      <c r="N5215">
        <v>0</v>
      </c>
      <c r="O5215" s="24">
        <f t="shared" si="488"/>
        <v>0</v>
      </c>
      <c r="P5215" s="35">
        <f>VLOOKUP(E5215,'参数设置&amp;汇总'!O:X,10,0)</f>
        <v>0.05</v>
      </c>
      <c r="Q5215" s="37">
        <f t="shared" si="489"/>
        <v>2.2000000000000002</v>
      </c>
      <c r="R5215">
        <v>0.85</v>
      </c>
      <c r="S5215" s="38">
        <f t="shared" si="490"/>
        <v>2.5882352941176472</v>
      </c>
      <c r="T5215" s="9">
        <f t="shared" si="491"/>
        <v>1.1207058823529412</v>
      </c>
      <c r="V5215" s="11"/>
    </row>
    <row r="5216" spans="2:22" ht="18">
      <c r="B5216" t="s">
        <v>557</v>
      </c>
      <c r="C5216" t="s">
        <v>557</v>
      </c>
      <c r="D5216" t="str">
        <f>VLOOKUP(G5216,Sheet1!J:K,2,0)</f>
        <v>C</v>
      </c>
      <c r="E5216" t="str">
        <f t="shared" si="486"/>
        <v>C结婚</v>
      </c>
      <c r="F5216" t="str">
        <f>VLOOKUP(G5216,Sheet1!J:L,3,0)</f>
        <v>内蒙古自治区</v>
      </c>
      <c r="G5216" t="s">
        <v>167</v>
      </c>
      <c r="H5216" s="2" t="str">
        <f>VLOOKUP(G5216,Sheet1!J:O,6,0)</f>
        <v>华北大区</v>
      </c>
      <c r="I5216">
        <v>241</v>
      </c>
      <c r="J5216">
        <v>1</v>
      </c>
      <c r="K5216" s="8">
        <f>VLOOKUP(C5216,'渗透率、续签率'!B:C,2,0)</f>
        <v>0.4</v>
      </c>
      <c r="L5216" s="6">
        <f t="shared" si="487"/>
        <v>4.1493775933609959E-3</v>
      </c>
      <c r="M5216">
        <v>83</v>
      </c>
      <c r="N5216">
        <v>1</v>
      </c>
      <c r="O5216" s="24">
        <f t="shared" si="488"/>
        <v>1.2048192771084338E-2</v>
      </c>
      <c r="P5216" s="35">
        <f>VLOOKUP(E5216,'参数设置&amp;汇总'!O:X,10,0)</f>
        <v>0.05</v>
      </c>
      <c r="Q5216" s="37">
        <f t="shared" si="489"/>
        <v>4.1500000000000004</v>
      </c>
      <c r="R5216">
        <v>0.85</v>
      </c>
      <c r="S5216" s="38">
        <f t="shared" si="490"/>
        <v>4.4117647058823533</v>
      </c>
      <c r="T5216" s="9">
        <f t="shared" si="491"/>
        <v>1.9102941176470589</v>
      </c>
      <c r="V5216" s="11"/>
    </row>
    <row r="5217" spans="2:22" ht="18">
      <c r="B5217" t="s">
        <v>557</v>
      </c>
      <c r="C5217" t="s">
        <v>557</v>
      </c>
      <c r="D5217" t="str">
        <f>VLOOKUP(G5217,Sheet1!J:K,2,0)</f>
        <v>C</v>
      </c>
      <c r="E5217" t="str">
        <f t="shared" si="486"/>
        <v>C结婚</v>
      </c>
      <c r="F5217" t="str">
        <f>VLOOKUP(G5217,Sheet1!J:L,3,0)</f>
        <v>新疆维吾尔自治区</v>
      </c>
      <c r="G5217" t="s">
        <v>168</v>
      </c>
      <c r="H5217" s="2" t="str">
        <f>VLOOKUP(G5217,Sheet1!J:O,6,0)</f>
        <v>华北大区</v>
      </c>
      <c r="I5217">
        <v>180</v>
      </c>
      <c r="J5217">
        <v>0</v>
      </c>
      <c r="K5217" s="8">
        <f>VLOOKUP(C5217,'渗透率、续签率'!B:C,2,0)</f>
        <v>0.4</v>
      </c>
      <c r="L5217" s="6">
        <f t="shared" si="487"/>
        <v>0</v>
      </c>
      <c r="M5217">
        <v>5</v>
      </c>
      <c r="N5217">
        <v>0</v>
      </c>
      <c r="O5217" s="24">
        <f t="shared" si="488"/>
        <v>0</v>
      </c>
      <c r="P5217" s="35">
        <f>VLOOKUP(E5217,'参数设置&amp;汇总'!O:X,10,0)</f>
        <v>0.05</v>
      </c>
      <c r="Q5217" s="37">
        <f t="shared" si="489"/>
        <v>0.25</v>
      </c>
      <c r="R5217">
        <v>0.85</v>
      </c>
      <c r="S5217" s="38">
        <f t="shared" si="490"/>
        <v>0.29411764705882354</v>
      </c>
      <c r="T5217" s="9">
        <f t="shared" si="491"/>
        <v>0.12735294117647059</v>
      </c>
      <c r="V5217" s="11"/>
    </row>
    <row r="5218" spans="2:22" ht="18">
      <c r="B5218" t="s">
        <v>557</v>
      </c>
      <c r="C5218" t="s">
        <v>557</v>
      </c>
      <c r="D5218" t="str">
        <f>VLOOKUP(G5218,Sheet1!J:K,2,0)</f>
        <v>C</v>
      </c>
      <c r="E5218" t="str">
        <f t="shared" si="486"/>
        <v>C结婚</v>
      </c>
      <c r="F5218" t="str">
        <f>VLOOKUP(G5218,Sheet1!J:L,3,0)</f>
        <v>湖北省</v>
      </c>
      <c r="G5218" t="s">
        <v>169</v>
      </c>
      <c r="H5218" s="2" t="str">
        <f>VLOOKUP(G5218,Sheet1!J:O,6,0)</f>
        <v>华南大区</v>
      </c>
      <c r="I5218">
        <v>239</v>
      </c>
      <c r="J5218">
        <v>1</v>
      </c>
      <c r="K5218" s="8">
        <f>VLOOKUP(C5218,'渗透率、续签率'!B:C,2,0)</f>
        <v>0.4</v>
      </c>
      <c r="L5218" s="6">
        <f t="shared" si="487"/>
        <v>4.1841004184100415E-3</v>
      </c>
      <c r="M5218">
        <v>14</v>
      </c>
      <c r="N5218">
        <v>1</v>
      </c>
      <c r="O5218" s="24">
        <f t="shared" si="488"/>
        <v>7.1428571428571425E-2</v>
      </c>
      <c r="P5218" s="35">
        <f>VLOOKUP(E5218,'参数设置&amp;汇总'!O:X,10,0)</f>
        <v>0.05</v>
      </c>
      <c r="Q5218" s="37">
        <f t="shared" si="489"/>
        <v>1</v>
      </c>
      <c r="R5218">
        <v>0.85</v>
      </c>
      <c r="S5218" s="38">
        <f t="shared" si="490"/>
        <v>0.70588235294117652</v>
      </c>
      <c r="T5218" s="9">
        <f t="shared" si="491"/>
        <v>0.30564705882352944</v>
      </c>
      <c r="V5218" s="11"/>
    </row>
    <row r="5219" spans="2:22" ht="18">
      <c r="B5219" t="s">
        <v>557</v>
      </c>
      <c r="C5219" t="s">
        <v>557</v>
      </c>
      <c r="D5219" t="str">
        <f>VLOOKUP(G5219,Sheet1!J:K,2,0)</f>
        <v>C</v>
      </c>
      <c r="E5219" t="str">
        <f t="shared" si="486"/>
        <v>C结婚</v>
      </c>
      <c r="F5219" t="str">
        <f>VLOOKUP(G5219,Sheet1!J:L,3,0)</f>
        <v>陕西省</v>
      </c>
      <c r="G5219" t="s">
        <v>170</v>
      </c>
      <c r="H5219" s="2" t="str">
        <f>VLOOKUP(G5219,Sheet1!J:O,6,0)</f>
        <v>华北大区</v>
      </c>
      <c r="I5219">
        <v>489</v>
      </c>
      <c r="J5219">
        <v>2</v>
      </c>
      <c r="K5219" s="8">
        <f>VLOOKUP(C5219,'渗透率、续签率'!B:C,2,0)</f>
        <v>0.4</v>
      </c>
      <c r="L5219" s="6">
        <f t="shared" si="487"/>
        <v>4.0899795501022499E-3</v>
      </c>
      <c r="M5219">
        <v>50</v>
      </c>
      <c r="N5219">
        <v>1</v>
      </c>
      <c r="O5219" s="24">
        <f t="shared" si="488"/>
        <v>0.02</v>
      </c>
      <c r="P5219" s="35">
        <f>VLOOKUP(E5219,'参数设置&amp;汇总'!O:X,10,0)</f>
        <v>0.05</v>
      </c>
      <c r="Q5219" s="37">
        <f t="shared" si="489"/>
        <v>2.5</v>
      </c>
      <c r="R5219">
        <v>0.85</v>
      </c>
      <c r="S5219" s="38">
        <f t="shared" si="490"/>
        <v>2.4705882352941178</v>
      </c>
      <c r="T5219" s="9">
        <f t="shared" si="491"/>
        <v>1.069764705882353</v>
      </c>
      <c r="V5219" s="11"/>
    </row>
    <row r="5220" spans="2:22" ht="18">
      <c r="B5220" t="s">
        <v>557</v>
      </c>
      <c r="C5220" t="s">
        <v>557</v>
      </c>
      <c r="D5220" t="str">
        <f>VLOOKUP(G5220,Sheet1!J:K,2,0)</f>
        <v>C</v>
      </c>
      <c r="E5220" t="str">
        <f t="shared" si="486"/>
        <v>C结婚</v>
      </c>
      <c r="F5220" t="str">
        <f>VLOOKUP(G5220,Sheet1!J:L,3,0)</f>
        <v>新疆维吾尔自治区</v>
      </c>
      <c r="G5220" t="s">
        <v>171</v>
      </c>
      <c r="H5220" s="2" t="str">
        <f>VLOOKUP(G5220,Sheet1!J:O,6,0)</f>
        <v>华北大区</v>
      </c>
      <c r="I5220">
        <v>55</v>
      </c>
      <c r="J5220">
        <v>0</v>
      </c>
      <c r="K5220" s="8">
        <f>VLOOKUP(C5220,'渗透率、续签率'!B:C,2,0)</f>
        <v>0.4</v>
      </c>
      <c r="L5220" s="6">
        <f t="shared" si="487"/>
        <v>0</v>
      </c>
      <c r="M5220">
        <v>3</v>
      </c>
      <c r="N5220">
        <v>0</v>
      </c>
      <c r="O5220" s="24">
        <f t="shared" si="488"/>
        <v>0</v>
      </c>
      <c r="P5220" s="35">
        <f>VLOOKUP(E5220,'参数设置&amp;汇总'!O:X,10,0)</f>
        <v>0.05</v>
      </c>
      <c r="Q5220" s="37">
        <f t="shared" si="489"/>
        <v>0.15000000000000002</v>
      </c>
      <c r="R5220">
        <v>0.85</v>
      </c>
      <c r="S5220" s="38">
        <f t="shared" si="490"/>
        <v>0.17647058823529416</v>
      </c>
      <c r="T5220" s="9">
        <f t="shared" si="491"/>
        <v>7.6411764705882373E-2</v>
      </c>
      <c r="V5220" s="11"/>
    </row>
    <row r="5221" spans="2:22" ht="18">
      <c r="B5221" t="s">
        <v>557</v>
      </c>
      <c r="C5221" t="s">
        <v>557</v>
      </c>
      <c r="D5221" t="str">
        <f>VLOOKUP(G5221,Sheet1!J:K,2,0)</f>
        <v>C</v>
      </c>
      <c r="E5221" t="str">
        <f t="shared" si="486"/>
        <v>C结婚</v>
      </c>
      <c r="F5221" t="str">
        <f>VLOOKUP(G5221,Sheet1!J:L,3,0)</f>
        <v>黑龙江省</v>
      </c>
      <c r="G5221" t="s">
        <v>172</v>
      </c>
      <c r="H5221" s="2" t="str">
        <f>VLOOKUP(G5221,Sheet1!J:O,6,0)</f>
        <v>华北大区</v>
      </c>
      <c r="I5221">
        <v>690</v>
      </c>
      <c r="J5221">
        <v>19</v>
      </c>
      <c r="K5221" s="8">
        <f>VLOOKUP(C5221,'渗透率、续签率'!B:C,2,0)</f>
        <v>0.4</v>
      </c>
      <c r="L5221" s="6">
        <f t="shared" si="487"/>
        <v>2.753623188405797E-2</v>
      </c>
      <c r="M5221">
        <v>210</v>
      </c>
      <c r="N5221">
        <v>19</v>
      </c>
      <c r="O5221" s="24">
        <f t="shared" si="488"/>
        <v>9.0476190476190474E-2</v>
      </c>
      <c r="P5221" s="35">
        <f>VLOOKUP(E5221,'参数设置&amp;汇总'!O:X,10,0)</f>
        <v>0.05</v>
      </c>
      <c r="Q5221" s="37">
        <f t="shared" si="489"/>
        <v>19</v>
      </c>
      <c r="R5221">
        <v>0.85</v>
      </c>
      <c r="S5221" s="38">
        <f t="shared" si="490"/>
        <v>13.411764705882353</v>
      </c>
      <c r="T5221" s="9">
        <f t="shared" si="491"/>
        <v>5.8072941176470589</v>
      </c>
      <c r="V5221" s="11"/>
    </row>
    <row r="5222" spans="2:22" ht="18">
      <c r="B5222" t="s">
        <v>557</v>
      </c>
      <c r="C5222" t="s">
        <v>557</v>
      </c>
      <c r="D5222" t="str">
        <f>VLOOKUP(G5222,Sheet1!J:K,2,0)</f>
        <v>C</v>
      </c>
      <c r="E5222" t="str">
        <f t="shared" si="486"/>
        <v>C结婚</v>
      </c>
      <c r="F5222" t="str">
        <f>VLOOKUP(G5222,Sheet1!J:L,3,0)</f>
        <v>河北省</v>
      </c>
      <c r="G5222" t="s">
        <v>173</v>
      </c>
      <c r="H5222" s="2" t="str">
        <f>VLOOKUP(G5222,Sheet1!J:O,6,0)</f>
        <v>华北大区</v>
      </c>
      <c r="I5222">
        <v>711</v>
      </c>
      <c r="J5222">
        <v>1</v>
      </c>
      <c r="K5222" s="8">
        <f>VLOOKUP(C5222,'渗透率、续签率'!B:C,2,0)</f>
        <v>0.4</v>
      </c>
      <c r="L5222" s="6">
        <f t="shared" si="487"/>
        <v>1.4064697609001407E-3</v>
      </c>
      <c r="M5222">
        <v>161</v>
      </c>
      <c r="N5222">
        <v>1</v>
      </c>
      <c r="O5222" s="24">
        <f t="shared" si="488"/>
        <v>6.2111801242236021E-3</v>
      </c>
      <c r="P5222" s="35">
        <f>VLOOKUP(E5222,'参数设置&amp;汇总'!O:X,10,0)</f>
        <v>0.05</v>
      </c>
      <c r="Q5222" s="37">
        <f t="shared" si="489"/>
        <v>8.0500000000000007</v>
      </c>
      <c r="R5222">
        <v>0.85</v>
      </c>
      <c r="S5222" s="38">
        <f t="shared" si="490"/>
        <v>9</v>
      </c>
      <c r="T5222" s="9">
        <f t="shared" si="491"/>
        <v>3.8969999999999998</v>
      </c>
      <c r="V5222" s="11"/>
    </row>
    <row r="5223" spans="2:22" ht="18">
      <c r="B5223" t="s">
        <v>557</v>
      </c>
      <c r="C5223" t="s">
        <v>557</v>
      </c>
      <c r="D5223" t="str">
        <f>VLOOKUP(G5223,Sheet1!J:K,2,0)</f>
        <v>C</v>
      </c>
      <c r="E5223" t="str">
        <f t="shared" si="486"/>
        <v>C结婚</v>
      </c>
      <c r="F5223" t="str">
        <f>VLOOKUP(G5223,Sheet1!J:L,3,0)</f>
        <v>河南省</v>
      </c>
      <c r="G5223" t="s">
        <v>174</v>
      </c>
      <c r="H5223" s="2" t="str">
        <f>VLOOKUP(G5223,Sheet1!J:O,6,0)</f>
        <v>华北大区</v>
      </c>
      <c r="I5223" s="1">
        <v>1090</v>
      </c>
      <c r="J5223">
        <v>2</v>
      </c>
      <c r="K5223" s="8">
        <f>VLOOKUP(C5223,'渗透率、续签率'!B:C,2,0)</f>
        <v>0.4</v>
      </c>
      <c r="L5223" s="6">
        <f t="shared" si="487"/>
        <v>1.834862385321101E-3</v>
      </c>
      <c r="M5223">
        <v>110</v>
      </c>
      <c r="N5223">
        <v>0</v>
      </c>
      <c r="O5223" s="24">
        <f t="shared" si="488"/>
        <v>0</v>
      </c>
      <c r="P5223" s="35">
        <f>VLOOKUP(E5223,'参数设置&amp;汇总'!O:X,10,0)</f>
        <v>0.05</v>
      </c>
      <c r="Q5223" s="37">
        <f t="shared" si="489"/>
        <v>5.5</v>
      </c>
      <c r="R5223">
        <v>0.85</v>
      </c>
      <c r="S5223" s="38">
        <f t="shared" si="490"/>
        <v>6.4705882352941178</v>
      </c>
      <c r="T5223" s="9">
        <f t="shared" si="491"/>
        <v>2.8017647058823529</v>
      </c>
      <c r="V5223" s="11"/>
    </row>
    <row r="5224" spans="2:22" ht="18">
      <c r="B5224" t="s">
        <v>557</v>
      </c>
      <c r="C5224" t="s">
        <v>557</v>
      </c>
      <c r="D5224" t="str">
        <f>VLOOKUP(G5224,Sheet1!J:K,2,0)</f>
        <v>C</v>
      </c>
      <c r="E5224" t="str">
        <f t="shared" si="486"/>
        <v>C结婚</v>
      </c>
      <c r="F5224" t="str">
        <f>VLOOKUP(G5224,Sheet1!J:L,3,0)</f>
        <v>陕西省</v>
      </c>
      <c r="G5224" t="s">
        <v>175</v>
      </c>
      <c r="H5224" s="2" t="str">
        <f>VLOOKUP(G5224,Sheet1!J:O,6,0)</f>
        <v>华北大区</v>
      </c>
      <c r="I5224">
        <v>194</v>
      </c>
      <c r="J5224">
        <v>0</v>
      </c>
      <c r="K5224" s="8">
        <f>VLOOKUP(C5224,'渗透率、续签率'!B:C,2,0)</f>
        <v>0.4</v>
      </c>
      <c r="L5224" s="6">
        <f t="shared" si="487"/>
        <v>0</v>
      </c>
      <c r="M5224">
        <v>13</v>
      </c>
      <c r="N5224">
        <v>0</v>
      </c>
      <c r="O5224" s="24">
        <f t="shared" si="488"/>
        <v>0</v>
      </c>
      <c r="P5224" s="35">
        <f>VLOOKUP(E5224,'参数设置&amp;汇总'!O:X,10,0)</f>
        <v>0.05</v>
      </c>
      <c r="Q5224" s="37">
        <f t="shared" si="489"/>
        <v>0.65</v>
      </c>
      <c r="R5224">
        <v>0.85</v>
      </c>
      <c r="S5224" s="38">
        <f t="shared" si="490"/>
        <v>0.76470588235294124</v>
      </c>
      <c r="T5224" s="9">
        <f t="shared" si="491"/>
        <v>0.33111764705882357</v>
      </c>
      <c r="V5224" s="11"/>
    </row>
    <row r="5225" spans="2:22" ht="18">
      <c r="B5225" t="s">
        <v>557</v>
      </c>
      <c r="C5225" t="s">
        <v>557</v>
      </c>
      <c r="D5225" t="str">
        <f>VLOOKUP(G5225,Sheet1!J:K,2,0)</f>
        <v>C</v>
      </c>
      <c r="E5225" t="str">
        <f t="shared" si="486"/>
        <v>C结婚</v>
      </c>
      <c r="F5225" t="str">
        <f>VLOOKUP(G5225,Sheet1!J:L,3,0)</f>
        <v>新疆维吾尔自治区</v>
      </c>
      <c r="G5225" t="s">
        <v>176</v>
      </c>
      <c r="H5225" s="2" t="str">
        <f>VLOOKUP(G5225,Sheet1!J:O,6,0)</f>
        <v>华北大区</v>
      </c>
      <c r="I5225">
        <v>516</v>
      </c>
      <c r="J5225">
        <v>1</v>
      </c>
      <c r="K5225" s="8">
        <f>VLOOKUP(C5225,'渗透率、续签率'!B:C,2,0)</f>
        <v>0.4</v>
      </c>
      <c r="L5225" s="6">
        <f t="shared" si="487"/>
        <v>1.937984496124031E-3</v>
      </c>
      <c r="M5225">
        <v>25</v>
      </c>
      <c r="N5225">
        <v>0</v>
      </c>
      <c r="O5225" s="24">
        <f t="shared" si="488"/>
        <v>0</v>
      </c>
      <c r="P5225" s="35">
        <f>VLOOKUP(E5225,'参数设置&amp;汇总'!O:X,10,0)</f>
        <v>0.05</v>
      </c>
      <c r="Q5225" s="37">
        <f t="shared" si="489"/>
        <v>1.25</v>
      </c>
      <c r="R5225">
        <v>0.85</v>
      </c>
      <c r="S5225" s="38">
        <f t="shared" si="490"/>
        <v>1.4705882352941178</v>
      </c>
      <c r="T5225" s="9">
        <f t="shared" si="491"/>
        <v>0.63676470588235301</v>
      </c>
      <c r="U5225" s="1"/>
    </row>
    <row r="5226" spans="2:22" ht="18">
      <c r="B5226" t="s">
        <v>557</v>
      </c>
      <c r="C5226" t="s">
        <v>557</v>
      </c>
      <c r="D5226" t="str">
        <f>VLOOKUP(G5226,Sheet1!J:K,2,0)</f>
        <v>C</v>
      </c>
      <c r="E5226" t="str">
        <f t="shared" si="486"/>
        <v>C结婚</v>
      </c>
      <c r="F5226" t="str">
        <f>VLOOKUP(G5226,Sheet1!J:L,3,0)</f>
        <v>浙江省</v>
      </c>
      <c r="G5226" t="s">
        <v>177</v>
      </c>
      <c r="H5226" s="2" t="str">
        <f>VLOOKUP(G5226,Sheet1!J:O,6,0)</f>
        <v>华南大区</v>
      </c>
      <c r="I5226">
        <v>721</v>
      </c>
      <c r="J5226">
        <v>10</v>
      </c>
      <c r="K5226" s="8">
        <f>VLOOKUP(C5226,'渗透率、续签率'!B:C,2,0)</f>
        <v>0.4</v>
      </c>
      <c r="L5226" s="6">
        <f t="shared" si="487"/>
        <v>1.3869625520110958E-2</v>
      </c>
      <c r="M5226">
        <v>183</v>
      </c>
      <c r="N5226">
        <v>9</v>
      </c>
      <c r="O5226" s="24">
        <f t="shared" si="488"/>
        <v>4.9180327868852458E-2</v>
      </c>
      <c r="P5226" s="35">
        <f>VLOOKUP(E5226,'参数设置&amp;汇总'!O:X,10,0)</f>
        <v>0.05</v>
      </c>
      <c r="Q5226" s="37">
        <f t="shared" si="489"/>
        <v>9.15</v>
      </c>
      <c r="R5226">
        <v>0.85</v>
      </c>
      <c r="S5226" s="38">
        <f t="shared" si="490"/>
        <v>6.5294117647058822</v>
      </c>
      <c r="T5226" s="9">
        <f t="shared" si="491"/>
        <v>2.8272352941176471</v>
      </c>
      <c r="V5226" s="11"/>
    </row>
    <row r="5227" spans="2:22" ht="18">
      <c r="B5227" t="s">
        <v>557</v>
      </c>
      <c r="C5227" t="s">
        <v>557</v>
      </c>
      <c r="D5227" t="str">
        <f>VLOOKUP(G5227,Sheet1!J:K,2,0)</f>
        <v>C</v>
      </c>
      <c r="E5227" t="str">
        <f t="shared" si="486"/>
        <v>C结婚</v>
      </c>
      <c r="F5227" t="str">
        <f>VLOOKUP(G5227,Sheet1!J:L,3,0)</f>
        <v>甘肃省</v>
      </c>
      <c r="G5227" t="s">
        <v>178</v>
      </c>
      <c r="H5227" s="2" t="str">
        <f>VLOOKUP(G5227,Sheet1!J:O,6,0)</f>
        <v>华北大区</v>
      </c>
      <c r="I5227">
        <v>18</v>
      </c>
      <c r="J5227">
        <v>0</v>
      </c>
      <c r="K5227" s="8">
        <f>VLOOKUP(C5227,'渗透率、续签率'!B:C,2,0)</f>
        <v>0.4</v>
      </c>
      <c r="L5227" s="6">
        <f t="shared" si="487"/>
        <v>0</v>
      </c>
      <c r="M5227">
        <v>7</v>
      </c>
      <c r="N5227">
        <v>0</v>
      </c>
      <c r="O5227" s="24">
        <f t="shared" si="488"/>
        <v>0</v>
      </c>
      <c r="P5227" s="35">
        <f>VLOOKUP(E5227,'参数设置&amp;汇总'!O:X,10,0)</f>
        <v>0.05</v>
      </c>
      <c r="Q5227" s="37">
        <f t="shared" si="489"/>
        <v>0.35000000000000003</v>
      </c>
      <c r="R5227">
        <v>0.85</v>
      </c>
      <c r="S5227" s="38">
        <f t="shared" si="490"/>
        <v>0.41176470588235298</v>
      </c>
      <c r="T5227" s="9">
        <f t="shared" si="491"/>
        <v>0.17829411764705883</v>
      </c>
      <c r="U5227" s="1"/>
      <c r="V5227" s="11"/>
    </row>
    <row r="5228" spans="2:22" ht="18">
      <c r="B5228" t="s">
        <v>557</v>
      </c>
      <c r="C5228" t="s">
        <v>557</v>
      </c>
      <c r="D5228" t="str">
        <f>VLOOKUP(G5228,Sheet1!J:K,2,0)</f>
        <v>C</v>
      </c>
      <c r="E5228" t="str">
        <f t="shared" si="486"/>
        <v>C结婚</v>
      </c>
      <c r="F5228" t="str">
        <f>VLOOKUP(G5228,Sheet1!J:L,3,0)</f>
        <v>吉林省</v>
      </c>
      <c r="G5228" t="s">
        <v>179</v>
      </c>
      <c r="H5228" s="2" t="str">
        <f>VLOOKUP(G5228,Sheet1!J:O,6,0)</f>
        <v>华北大区</v>
      </c>
      <c r="I5228">
        <v>135</v>
      </c>
      <c r="J5228">
        <v>0</v>
      </c>
      <c r="K5228" s="8">
        <f>VLOOKUP(C5228,'渗透率、续签率'!B:C,2,0)</f>
        <v>0.4</v>
      </c>
      <c r="L5228" s="6">
        <f t="shared" si="487"/>
        <v>0</v>
      </c>
      <c r="M5228">
        <v>8</v>
      </c>
      <c r="N5228">
        <v>0</v>
      </c>
      <c r="O5228" s="24">
        <f t="shared" si="488"/>
        <v>0</v>
      </c>
      <c r="P5228" s="35">
        <f>VLOOKUP(E5228,'参数设置&amp;汇总'!O:X,10,0)</f>
        <v>0.05</v>
      </c>
      <c r="Q5228" s="37">
        <f t="shared" si="489"/>
        <v>0.4</v>
      </c>
      <c r="R5228">
        <v>0.85</v>
      </c>
      <c r="S5228" s="38">
        <f t="shared" si="490"/>
        <v>0.4705882352941177</v>
      </c>
      <c r="T5228" s="9">
        <f t="shared" si="491"/>
        <v>0.20376470588235296</v>
      </c>
      <c r="U5228" s="1"/>
      <c r="V5228" s="11"/>
    </row>
    <row r="5229" spans="2:22" ht="18">
      <c r="B5229" t="s">
        <v>557</v>
      </c>
      <c r="C5229" t="s">
        <v>557</v>
      </c>
      <c r="D5229" t="str">
        <f>VLOOKUP(G5229,Sheet1!J:K,2,0)</f>
        <v>C</v>
      </c>
      <c r="E5229" t="str">
        <f t="shared" si="486"/>
        <v>C结婚</v>
      </c>
      <c r="F5229" t="str">
        <f>VLOOKUP(G5229,Sheet1!J:L,3,0)</f>
        <v>宁夏回族自治区</v>
      </c>
      <c r="G5229" t="s">
        <v>180</v>
      </c>
      <c r="H5229" s="2" t="str">
        <f>VLOOKUP(G5229,Sheet1!J:O,6,0)</f>
        <v>华北大区</v>
      </c>
      <c r="I5229">
        <v>96</v>
      </c>
      <c r="J5229">
        <v>0</v>
      </c>
      <c r="K5229" s="8">
        <f>VLOOKUP(C5229,'渗透率、续签率'!B:C,2,0)</f>
        <v>0.4</v>
      </c>
      <c r="L5229" s="6">
        <f t="shared" si="487"/>
        <v>0</v>
      </c>
      <c r="M5229">
        <v>12</v>
      </c>
      <c r="N5229">
        <v>0</v>
      </c>
      <c r="O5229" s="24">
        <f t="shared" si="488"/>
        <v>0</v>
      </c>
      <c r="P5229" s="35">
        <f>VLOOKUP(E5229,'参数设置&amp;汇总'!O:X,10,0)</f>
        <v>0.05</v>
      </c>
      <c r="Q5229" s="37">
        <f t="shared" si="489"/>
        <v>0.60000000000000009</v>
      </c>
      <c r="R5229">
        <v>0.85</v>
      </c>
      <c r="S5229" s="38">
        <f t="shared" si="490"/>
        <v>0.70588235294117663</v>
      </c>
      <c r="T5229" s="9">
        <f t="shared" si="491"/>
        <v>0.30564705882352949</v>
      </c>
      <c r="V5229" s="11"/>
    </row>
    <row r="5230" spans="2:22" ht="18">
      <c r="B5230" t="s">
        <v>557</v>
      </c>
      <c r="C5230" t="s">
        <v>557</v>
      </c>
      <c r="D5230" t="str">
        <f>VLOOKUP(G5230,Sheet1!J:K,2,0)</f>
        <v>C</v>
      </c>
      <c r="E5230" t="str">
        <f t="shared" si="486"/>
        <v>C结婚</v>
      </c>
      <c r="F5230" t="str">
        <f>VLOOKUP(G5230,Sheet1!J:L,3,0)</f>
        <v>新疆维吾尔自治区</v>
      </c>
      <c r="G5230" t="s">
        <v>181</v>
      </c>
      <c r="H5230" s="2" t="str">
        <f>VLOOKUP(G5230,Sheet1!J:O,6,0)</f>
        <v>华北大区</v>
      </c>
      <c r="I5230">
        <v>26</v>
      </c>
      <c r="J5230">
        <v>0</v>
      </c>
      <c r="K5230" s="8">
        <f>VLOOKUP(C5230,'渗透率、续签率'!B:C,2,0)</f>
        <v>0.4</v>
      </c>
      <c r="L5230" s="6">
        <f t="shared" si="487"/>
        <v>0</v>
      </c>
      <c r="M5230">
        <v>4</v>
      </c>
      <c r="N5230">
        <v>0</v>
      </c>
      <c r="O5230" s="24">
        <f t="shared" si="488"/>
        <v>0</v>
      </c>
      <c r="P5230" s="35">
        <f>VLOOKUP(E5230,'参数设置&amp;汇总'!O:X,10,0)</f>
        <v>0.05</v>
      </c>
      <c r="Q5230" s="37">
        <f t="shared" si="489"/>
        <v>0.2</v>
      </c>
      <c r="R5230">
        <v>0.85</v>
      </c>
      <c r="S5230" s="38">
        <f t="shared" si="490"/>
        <v>0.23529411764705885</v>
      </c>
      <c r="T5230" s="9">
        <f t="shared" si="491"/>
        <v>0.10188235294117648</v>
      </c>
      <c r="V5230" s="11"/>
    </row>
    <row r="5231" spans="2:22" ht="18">
      <c r="B5231" t="s">
        <v>557</v>
      </c>
      <c r="C5231" t="s">
        <v>557</v>
      </c>
      <c r="D5231" t="str">
        <f>VLOOKUP(G5231,Sheet1!J:K,2,0)</f>
        <v>C</v>
      </c>
      <c r="E5231" t="str">
        <f t="shared" si="486"/>
        <v>C结婚</v>
      </c>
      <c r="F5231" t="str">
        <f>VLOOKUP(G5231,Sheet1!J:L,3,0)</f>
        <v>新疆维吾尔自治区</v>
      </c>
      <c r="G5231" t="s">
        <v>182</v>
      </c>
      <c r="H5231" s="2" t="str">
        <f>VLOOKUP(G5231,Sheet1!J:O,6,0)</f>
        <v>华北大区</v>
      </c>
      <c r="I5231">
        <v>90</v>
      </c>
      <c r="J5231">
        <v>0</v>
      </c>
      <c r="K5231" s="8">
        <f>VLOOKUP(C5231,'渗透率、续签率'!B:C,2,0)</f>
        <v>0.4</v>
      </c>
      <c r="L5231" s="6">
        <f t="shared" si="487"/>
        <v>0</v>
      </c>
      <c r="M5231">
        <v>6</v>
      </c>
      <c r="N5231">
        <v>0</v>
      </c>
      <c r="O5231" s="24">
        <f t="shared" si="488"/>
        <v>0</v>
      </c>
      <c r="P5231" s="35">
        <f>VLOOKUP(E5231,'参数设置&amp;汇总'!O:X,10,0)</f>
        <v>0.05</v>
      </c>
      <c r="Q5231" s="37">
        <f t="shared" si="489"/>
        <v>0.30000000000000004</v>
      </c>
      <c r="R5231">
        <v>0.85</v>
      </c>
      <c r="S5231" s="38">
        <f t="shared" si="490"/>
        <v>0.35294117647058831</v>
      </c>
      <c r="T5231" s="9">
        <f t="shared" si="491"/>
        <v>0.15282352941176475</v>
      </c>
      <c r="V5231" s="11"/>
    </row>
    <row r="5232" spans="2:22" ht="18">
      <c r="B5232" t="s">
        <v>557</v>
      </c>
      <c r="C5232" t="s">
        <v>557</v>
      </c>
      <c r="D5232" t="str">
        <f>VLOOKUP(G5232,Sheet1!J:K,2,0)</f>
        <v>C</v>
      </c>
      <c r="E5232" t="str">
        <f t="shared" si="486"/>
        <v>C结婚</v>
      </c>
      <c r="F5232" t="str">
        <f>VLOOKUP(G5232,Sheet1!J:L,3,0)</f>
        <v>黑龙江省</v>
      </c>
      <c r="G5232" t="s">
        <v>183</v>
      </c>
      <c r="H5232" s="2" t="str">
        <f>VLOOKUP(G5232,Sheet1!J:O,6,0)</f>
        <v>华北大区</v>
      </c>
      <c r="I5232">
        <v>23</v>
      </c>
      <c r="J5232">
        <v>0</v>
      </c>
      <c r="K5232" s="8">
        <f>VLOOKUP(C5232,'渗透率、续签率'!B:C,2,0)</f>
        <v>0.4</v>
      </c>
      <c r="L5232" s="6">
        <f t="shared" si="487"/>
        <v>0</v>
      </c>
      <c r="M5232">
        <v>0</v>
      </c>
      <c r="N5232">
        <v>0</v>
      </c>
      <c r="O5232" s="24" t="e">
        <f t="shared" si="488"/>
        <v>#DIV/0!</v>
      </c>
      <c r="P5232" s="35">
        <f>VLOOKUP(E5232,'参数设置&amp;汇总'!O:X,10,0)</f>
        <v>0.05</v>
      </c>
      <c r="Q5232" s="37">
        <f t="shared" si="489"/>
        <v>0</v>
      </c>
      <c r="R5232">
        <v>0.85</v>
      </c>
      <c r="S5232" s="38">
        <f t="shared" si="490"/>
        <v>0</v>
      </c>
      <c r="T5232" s="9">
        <f t="shared" si="491"/>
        <v>0</v>
      </c>
      <c r="V5232" s="11"/>
    </row>
    <row r="5233" spans="2:22" ht="18">
      <c r="B5233" t="s">
        <v>557</v>
      </c>
      <c r="C5233" t="s">
        <v>557</v>
      </c>
      <c r="D5233" t="str">
        <f>VLOOKUP(G5233,Sheet1!J:K,2,0)</f>
        <v>C</v>
      </c>
      <c r="E5233" t="str">
        <f t="shared" si="486"/>
        <v>C结婚</v>
      </c>
      <c r="F5233" t="str">
        <f>VLOOKUP(G5233,Sheet1!J:L,3,0)</f>
        <v>山西省</v>
      </c>
      <c r="G5233" t="s">
        <v>184</v>
      </c>
      <c r="H5233" s="2" t="str">
        <f>VLOOKUP(G5233,Sheet1!J:O,6,0)</f>
        <v>华北大区</v>
      </c>
      <c r="I5233">
        <v>295</v>
      </c>
      <c r="J5233">
        <v>1</v>
      </c>
      <c r="K5233" s="8">
        <f>VLOOKUP(C5233,'渗透率、续签率'!B:C,2,0)</f>
        <v>0.4</v>
      </c>
      <c r="L5233" s="6">
        <f t="shared" si="487"/>
        <v>3.3898305084745762E-3</v>
      </c>
      <c r="M5233">
        <v>47</v>
      </c>
      <c r="N5233">
        <v>1</v>
      </c>
      <c r="O5233" s="24">
        <f t="shared" si="488"/>
        <v>2.1276595744680851E-2</v>
      </c>
      <c r="P5233" s="35">
        <f>VLOOKUP(E5233,'参数设置&amp;汇总'!O:X,10,0)</f>
        <v>0.05</v>
      </c>
      <c r="Q5233" s="37">
        <f t="shared" si="489"/>
        <v>2.35</v>
      </c>
      <c r="R5233">
        <v>0.85</v>
      </c>
      <c r="S5233" s="38">
        <f t="shared" si="490"/>
        <v>2.2941176470588238</v>
      </c>
      <c r="T5233" s="9">
        <f t="shared" si="491"/>
        <v>0.99335294117647066</v>
      </c>
      <c r="V5233" s="11"/>
    </row>
    <row r="5234" spans="2:22" ht="18">
      <c r="B5234" t="s">
        <v>557</v>
      </c>
      <c r="C5234" t="s">
        <v>557</v>
      </c>
      <c r="D5234" t="str">
        <f>VLOOKUP(G5234,Sheet1!J:K,2,0)</f>
        <v>C</v>
      </c>
      <c r="E5234" t="str">
        <f t="shared" si="486"/>
        <v>C结婚</v>
      </c>
      <c r="F5234" t="str">
        <f>VLOOKUP(G5234,Sheet1!J:L,3,0)</f>
        <v>黑龙江省</v>
      </c>
      <c r="G5234" t="s">
        <v>185</v>
      </c>
      <c r="H5234" s="2" t="str">
        <f>VLOOKUP(G5234,Sheet1!J:O,6,0)</f>
        <v>华北大区</v>
      </c>
      <c r="I5234">
        <v>202</v>
      </c>
      <c r="J5234">
        <v>0</v>
      </c>
      <c r="K5234" s="8">
        <f>VLOOKUP(C5234,'渗透率、续签率'!B:C,2,0)</f>
        <v>0.4</v>
      </c>
      <c r="L5234" s="6">
        <f t="shared" si="487"/>
        <v>0</v>
      </c>
      <c r="M5234">
        <v>72</v>
      </c>
      <c r="N5234">
        <v>0</v>
      </c>
      <c r="O5234" s="24">
        <f t="shared" si="488"/>
        <v>0</v>
      </c>
      <c r="P5234" s="35">
        <f>VLOOKUP(E5234,'参数设置&amp;汇总'!O:X,10,0)</f>
        <v>0.05</v>
      </c>
      <c r="Q5234" s="37">
        <f t="shared" si="489"/>
        <v>3.6</v>
      </c>
      <c r="R5234">
        <v>0.85</v>
      </c>
      <c r="S5234" s="38">
        <f t="shared" si="490"/>
        <v>4.2352941176470589</v>
      </c>
      <c r="T5234" s="9">
        <f t="shared" si="491"/>
        <v>1.8338823529411765</v>
      </c>
      <c r="V5234" s="11"/>
    </row>
    <row r="5235" spans="2:22" ht="18">
      <c r="B5235" t="s">
        <v>557</v>
      </c>
      <c r="C5235" t="s">
        <v>557</v>
      </c>
      <c r="D5235" t="str">
        <f>VLOOKUP(G5235,Sheet1!J:K,2,0)</f>
        <v>C</v>
      </c>
      <c r="E5235" t="str">
        <f t="shared" si="486"/>
        <v>C结婚</v>
      </c>
      <c r="F5235" t="str">
        <f>VLOOKUP(G5235,Sheet1!J:L,3,0)</f>
        <v>云南省</v>
      </c>
      <c r="G5235" t="s">
        <v>186</v>
      </c>
      <c r="H5235" s="2" t="str">
        <f>VLOOKUP(G5235,Sheet1!J:O,6,0)</f>
        <v>华南大区</v>
      </c>
      <c r="I5235">
        <v>247</v>
      </c>
      <c r="J5235">
        <v>4</v>
      </c>
      <c r="K5235" s="8">
        <f>VLOOKUP(C5235,'渗透率、续签率'!B:C,2,0)</f>
        <v>0.4</v>
      </c>
      <c r="L5235" s="6">
        <f t="shared" si="487"/>
        <v>1.6194331983805668E-2</v>
      </c>
      <c r="M5235">
        <v>29</v>
      </c>
      <c r="N5235">
        <v>4</v>
      </c>
      <c r="O5235" s="24">
        <f t="shared" si="488"/>
        <v>0.13793103448275862</v>
      </c>
      <c r="P5235" s="35">
        <f>VLOOKUP(E5235,'参数设置&amp;汇总'!O:X,10,0)</f>
        <v>0.05</v>
      </c>
      <c r="Q5235" s="37">
        <f t="shared" si="489"/>
        <v>4</v>
      </c>
      <c r="R5235">
        <v>0.85</v>
      </c>
      <c r="S5235" s="38">
        <f t="shared" si="490"/>
        <v>2.8235294117647061</v>
      </c>
      <c r="T5235" s="9">
        <f t="shared" si="491"/>
        <v>1.2225882352941178</v>
      </c>
      <c r="V5235" s="11"/>
    </row>
    <row r="5236" spans="2:22" ht="18">
      <c r="B5236" t="s">
        <v>557</v>
      </c>
      <c r="C5236" t="s">
        <v>557</v>
      </c>
      <c r="D5236" t="str">
        <f>VLOOKUP(G5236,Sheet1!J:K,2,0)</f>
        <v>C</v>
      </c>
      <c r="E5236" t="str">
        <f t="shared" si="486"/>
        <v>C结婚</v>
      </c>
      <c r="F5236" t="str">
        <f>VLOOKUP(G5236,Sheet1!J:L,3,0)</f>
        <v>辽宁省</v>
      </c>
      <c r="G5236" t="s">
        <v>187</v>
      </c>
      <c r="H5236" s="2" t="str">
        <f>VLOOKUP(G5236,Sheet1!J:O,6,0)</f>
        <v>华北大区</v>
      </c>
      <c r="I5236">
        <v>608</v>
      </c>
      <c r="J5236">
        <v>15</v>
      </c>
      <c r="K5236" s="8">
        <f>VLOOKUP(C5236,'渗透率、续签率'!B:C,2,0)</f>
        <v>0.4</v>
      </c>
      <c r="L5236" s="6">
        <f t="shared" si="487"/>
        <v>2.4671052631578948E-2</v>
      </c>
      <c r="M5236">
        <v>95</v>
      </c>
      <c r="N5236">
        <v>11</v>
      </c>
      <c r="O5236" s="24">
        <f t="shared" si="488"/>
        <v>0.11578947368421053</v>
      </c>
      <c r="P5236" s="35">
        <f>VLOOKUP(E5236,'参数设置&amp;汇总'!O:X,10,0)</f>
        <v>0.05</v>
      </c>
      <c r="Q5236" s="37">
        <f t="shared" si="489"/>
        <v>11</v>
      </c>
      <c r="R5236">
        <v>0.85</v>
      </c>
      <c r="S5236" s="38">
        <f t="shared" si="490"/>
        <v>7.7647058823529411</v>
      </c>
      <c r="T5236" s="9">
        <f t="shared" si="491"/>
        <v>3.3621176470588234</v>
      </c>
      <c r="V5236" s="11"/>
    </row>
    <row r="5237" spans="2:22" ht="18">
      <c r="B5237" t="s">
        <v>557</v>
      </c>
      <c r="C5237" t="s">
        <v>557</v>
      </c>
      <c r="D5237" t="str">
        <f>VLOOKUP(G5237,Sheet1!J:K,2,0)</f>
        <v>C</v>
      </c>
      <c r="E5237" t="str">
        <f t="shared" si="486"/>
        <v>C结婚</v>
      </c>
      <c r="F5237" t="str">
        <f>VLOOKUP(G5237,Sheet1!J:L,3,0)</f>
        <v>甘肃省</v>
      </c>
      <c r="G5237" t="s">
        <v>188</v>
      </c>
      <c r="H5237" s="2" t="str">
        <f>VLOOKUP(G5237,Sheet1!J:O,6,0)</f>
        <v>华北大区</v>
      </c>
      <c r="I5237">
        <v>243</v>
      </c>
      <c r="J5237">
        <v>0</v>
      </c>
      <c r="K5237" s="8">
        <f>VLOOKUP(C5237,'渗透率、续签率'!B:C,2,0)</f>
        <v>0.4</v>
      </c>
      <c r="L5237" s="6">
        <f t="shared" si="487"/>
        <v>0</v>
      </c>
      <c r="M5237">
        <v>20</v>
      </c>
      <c r="N5237">
        <v>0</v>
      </c>
      <c r="O5237" s="24">
        <f t="shared" si="488"/>
        <v>0</v>
      </c>
      <c r="P5237" s="35">
        <f>VLOOKUP(E5237,'参数设置&amp;汇总'!O:X,10,0)</f>
        <v>0.05</v>
      </c>
      <c r="Q5237" s="37">
        <f t="shared" si="489"/>
        <v>1</v>
      </c>
      <c r="R5237">
        <v>0.85</v>
      </c>
      <c r="S5237" s="38">
        <f t="shared" si="490"/>
        <v>1.1764705882352942</v>
      </c>
      <c r="T5237" s="9">
        <f t="shared" si="491"/>
        <v>0.50941176470588234</v>
      </c>
      <c r="V5237" s="11"/>
    </row>
    <row r="5238" spans="2:22" ht="18">
      <c r="B5238" t="s">
        <v>557</v>
      </c>
      <c r="C5238" t="s">
        <v>557</v>
      </c>
      <c r="D5238" t="str">
        <f>VLOOKUP(G5238,Sheet1!J:K,2,0)</f>
        <v>B</v>
      </c>
      <c r="E5238" t="str">
        <f t="shared" si="486"/>
        <v>B结婚</v>
      </c>
      <c r="F5238" t="str">
        <f>VLOOKUP(G5238,Sheet1!J:L,3,0)</f>
        <v>天津市</v>
      </c>
      <c r="G5238" t="s">
        <v>69</v>
      </c>
      <c r="H5238" s="2" t="str">
        <f>VLOOKUP(G5238,Sheet1!J:O,6,0)</f>
        <v>华北大区</v>
      </c>
      <c r="I5238">
        <v>797</v>
      </c>
      <c r="J5238">
        <v>13</v>
      </c>
      <c r="K5238" s="8">
        <f>VLOOKUP(C5238,'渗透率、续签率'!B:C,2,0)</f>
        <v>0.4</v>
      </c>
      <c r="L5238" s="6">
        <f t="shared" si="487"/>
        <v>1.631116687578419E-2</v>
      </c>
      <c r="M5238">
        <v>325</v>
      </c>
      <c r="N5238">
        <v>13</v>
      </c>
      <c r="O5238" s="24">
        <f t="shared" si="488"/>
        <v>0.04</v>
      </c>
      <c r="P5238" s="35">
        <f>VLOOKUP(E5238,'参数设置&amp;汇总'!O:X,10,0)</f>
        <v>0.2</v>
      </c>
      <c r="Q5238" s="37">
        <f t="shared" si="489"/>
        <v>65</v>
      </c>
      <c r="R5238">
        <v>0.85</v>
      </c>
      <c r="S5238" s="38">
        <f t="shared" si="490"/>
        <v>70.35294117647058</v>
      </c>
      <c r="T5238" s="9">
        <f t="shared" si="491"/>
        <v>30.462823529411761</v>
      </c>
      <c r="V5238" s="11"/>
    </row>
    <row r="5239" spans="2:22" ht="18">
      <c r="B5239" t="s">
        <v>557</v>
      </c>
      <c r="C5239" t="s">
        <v>557</v>
      </c>
      <c r="D5239" t="str">
        <f>VLOOKUP(G5239,Sheet1!J:K,2,0)</f>
        <v>C</v>
      </c>
      <c r="E5239" t="str">
        <f t="shared" si="486"/>
        <v>C结婚</v>
      </c>
      <c r="F5239" t="str">
        <f>VLOOKUP(G5239,Sheet1!J:L,3,0)</f>
        <v>湖北省</v>
      </c>
      <c r="G5239" t="s">
        <v>189</v>
      </c>
      <c r="H5239" s="2" t="str">
        <f>VLOOKUP(G5239,Sheet1!J:O,6,0)</f>
        <v>华南大区</v>
      </c>
      <c r="I5239">
        <v>103</v>
      </c>
      <c r="J5239">
        <v>0</v>
      </c>
      <c r="K5239" s="8">
        <f>VLOOKUP(C5239,'渗透率、续签率'!B:C,2,0)</f>
        <v>0.4</v>
      </c>
      <c r="L5239" s="6">
        <f t="shared" si="487"/>
        <v>0</v>
      </c>
      <c r="M5239">
        <v>2</v>
      </c>
      <c r="N5239">
        <v>0</v>
      </c>
      <c r="O5239" s="24">
        <f t="shared" si="488"/>
        <v>0</v>
      </c>
      <c r="P5239" s="35">
        <f>VLOOKUP(E5239,'参数设置&amp;汇总'!O:X,10,0)</f>
        <v>0.05</v>
      </c>
      <c r="Q5239" s="37">
        <f t="shared" si="489"/>
        <v>0.1</v>
      </c>
      <c r="R5239">
        <v>0.85</v>
      </c>
      <c r="S5239" s="38">
        <f t="shared" si="490"/>
        <v>0.11764705882352942</v>
      </c>
      <c r="T5239" s="9">
        <f t="shared" si="491"/>
        <v>5.094117647058824E-2</v>
      </c>
      <c r="V5239" s="11"/>
    </row>
    <row r="5240" spans="2:22" ht="18">
      <c r="B5240" t="s">
        <v>557</v>
      </c>
      <c r="C5240" t="s">
        <v>557</v>
      </c>
      <c r="D5240" t="str">
        <f>VLOOKUP(G5240,Sheet1!J:K,2,0)</f>
        <v>C</v>
      </c>
      <c r="E5240" t="str">
        <f t="shared" si="486"/>
        <v>C结婚</v>
      </c>
      <c r="F5240" t="str">
        <f>VLOOKUP(G5240,Sheet1!J:L,3,0)</f>
        <v>山西省</v>
      </c>
      <c r="G5240" t="s">
        <v>190</v>
      </c>
      <c r="H5240" s="2" t="str">
        <f>VLOOKUP(G5240,Sheet1!J:O,6,0)</f>
        <v>华北大区</v>
      </c>
      <c r="I5240">
        <v>467</v>
      </c>
      <c r="J5240">
        <v>9</v>
      </c>
      <c r="K5240" s="8">
        <f>VLOOKUP(C5240,'渗透率、续签率'!B:C,2,0)</f>
        <v>0.4</v>
      </c>
      <c r="L5240" s="6">
        <f t="shared" si="487"/>
        <v>1.9271948608137045E-2</v>
      </c>
      <c r="M5240">
        <v>221</v>
      </c>
      <c r="N5240">
        <v>9</v>
      </c>
      <c r="O5240" s="24">
        <f t="shared" si="488"/>
        <v>4.072398190045249E-2</v>
      </c>
      <c r="P5240" s="35">
        <f>VLOOKUP(E5240,'参数设置&amp;汇总'!O:X,10,0)</f>
        <v>0.05</v>
      </c>
      <c r="Q5240" s="37">
        <f t="shared" si="489"/>
        <v>11.05</v>
      </c>
      <c r="R5240">
        <v>0.85</v>
      </c>
      <c r="S5240" s="38">
        <f t="shared" si="490"/>
        <v>8.764705882352942</v>
      </c>
      <c r="T5240" s="9">
        <f t="shared" si="491"/>
        <v>3.7951176470588237</v>
      </c>
      <c r="V5240" s="11"/>
    </row>
    <row r="5241" spans="2:22" ht="18">
      <c r="B5241" t="s">
        <v>557</v>
      </c>
      <c r="C5241" t="s">
        <v>557</v>
      </c>
      <c r="D5241" t="str">
        <f>VLOOKUP(G5241,Sheet1!J:K,2,0)</f>
        <v>C</v>
      </c>
      <c r="E5241" t="str">
        <f t="shared" si="486"/>
        <v>C结婚</v>
      </c>
      <c r="F5241" t="str">
        <f>VLOOKUP(G5241,Sheet1!J:L,3,0)</f>
        <v>山东省</v>
      </c>
      <c r="G5241" t="s">
        <v>191</v>
      </c>
      <c r="H5241" s="2" t="str">
        <f>VLOOKUP(G5241,Sheet1!J:O,6,0)</f>
        <v>华北大区</v>
      </c>
      <c r="I5241">
        <v>318</v>
      </c>
      <c r="J5241">
        <v>2</v>
      </c>
      <c r="K5241" s="8">
        <f>VLOOKUP(C5241,'渗透率、续签率'!B:C,2,0)</f>
        <v>0.4</v>
      </c>
      <c r="L5241" s="6">
        <f t="shared" si="487"/>
        <v>6.2893081761006293E-3</v>
      </c>
      <c r="M5241">
        <v>80</v>
      </c>
      <c r="N5241">
        <v>1</v>
      </c>
      <c r="O5241" s="24">
        <f t="shared" si="488"/>
        <v>1.2500000000000001E-2</v>
      </c>
      <c r="P5241" s="35">
        <f>VLOOKUP(E5241,'参数设置&amp;汇总'!O:X,10,0)</f>
        <v>0.05</v>
      </c>
      <c r="Q5241" s="37">
        <f t="shared" si="489"/>
        <v>4</v>
      </c>
      <c r="R5241">
        <v>0.85</v>
      </c>
      <c r="S5241" s="38">
        <f t="shared" si="490"/>
        <v>4.2352941176470589</v>
      </c>
      <c r="T5241" s="9">
        <f t="shared" si="491"/>
        <v>1.8338823529411765</v>
      </c>
      <c r="V5241" s="11"/>
    </row>
    <row r="5242" spans="2:22" ht="18">
      <c r="B5242" t="s">
        <v>557</v>
      </c>
      <c r="C5242" t="s">
        <v>557</v>
      </c>
      <c r="D5242" t="str">
        <f>VLOOKUP(G5242,Sheet1!J:K,2,0)</f>
        <v>C</v>
      </c>
      <c r="E5242" t="str">
        <f t="shared" si="486"/>
        <v>C结婚</v>
      </c>
      <c r="F5242" t="str">
        <f>VLOOKUP(G5242,Sheet1!J:L,3,0)</f>
        <v>湖南省</v>
      </c>
      <c r="G5242" t="s">
        <v>192</v>
      </c>
      <c r="H5242" s="2" t="str">
        <f>VLOOKUP(G5242,Sheet1!J:O,6,0)</f>
        <v>华南大区</v>
      </c>
      <c r="I5242">
        <v>357</v>
      </c>
      <c r="J5242">
        <v>1</v>
      </c>
      <c r="K5242" s="8">
        <f>VLOOKUP(C5242,'渗透率、续签率'!B:C,2,0)</f>
        <v>0.4</v>
      </c>
      <c r="L5242" s="6">
        <f t="shared" si="487"/>
        <v>2.8011204481792717E-3</v>
      </c>
      <c r="M5242">
        <v>13</v>
      </c>
      <c r="N5242">
        <v>0</v>
      </c>
      <c r="O5242" s="24">
        <f t="shared" si="488"/>
        <v>0</v>
      </c>
      <c r="P5242" s="35">
        <f>VLOOKUP(E5242,'参数设置&amp;汇总'!O:X,10,0)</f>
        <v>0.05</v>
      </c>
      <c r="Q5242" s="37">
        <f t="shared" si="489"/>
        <v>0.65</v>
      </c>
      <c r="R5242">
        <v>0.85</v>
      </c>
      <c r="S5242" s="38">
        <f t="shared" si="490"/>
        <v>0.76470588235294124</v>
      </c>
      <c r="T5242" s="9">
        <f t="shared" si="491"/>
        <v>0.33111764705882357</v>
      </c>
    </row>
    <row r="5243" spans="2:22" ht="18">
      <c r="B5243" t="s">
        <v>557</v>
      </c>
      <c r="C5243" t="s">
        <v>557</v>
      </c>
      <c r="D5243" t="str">
        <f>VLOOKUP(G5243,Sheet1!J:K,2,0)</f>
        <v>C</v>
      </c>
      <c r="E5243" t="str">
        <f t="shared" si="486"/>
        <v>C结婚</v>
      </c>
      <c r="F5243" t="str">
        <f>VLOOKUP(G5243,Sheet1!J:L,3,0)</f>
        <v>湖北省</v>
      </c>
      <c r="G5243" t="s">
        <v>193</v>
      </c>
      <c r="H5243" s="2" t="str">
        <f>VLOOKUP(G5243,Sheet1!J:O,6,0)</f>
        <v>华南大区</v>
      </c>
      <c r="I5243">
        <v>308</v>
      </c>
      <c r="J5243">
        <v>0</v>
      </c>
      <c r="K5243" s="8">
        <f>VLOOKUP(C5243,'渗透率、续签率'!B:C,2,0)</f>
        <v>0.4</v>
      </c>
      <c r="L5243" s="6">
        <f t="shared" si="487"/>
        <v>0</v>
      </c>
      <c r="M5243">
        <v>23</v>
      </c>
      <c r="N5243">
        <v>0</v>
      </c>
      <c r="O5243" s="24">
        <f t="shared" si="488"/>
        <v>0</v>
      </c>
      <c r="P5243" s="35">
        <f>VLOOKUP(E5243,'参数设置&amp;汇总'!O:X,10,0)</f>
        <v>0.05</v>
      </c>
      <c r="Q5243" s="37">
        <f t="shared" si="489"/>
        <v>1.1500000000000001</v>
      </c>
      <c r="R5243">
        <v>0.85</v>
      </c>
      <c r="S5243" s="38">
        <f t="shared" si="490"/>
        <v>1.3529411764705885</v>
      </c>
      <c r="T5243" s="9">
        <f t="shared" si="491"/>
        <v>0.58582352941176485</v>
      </c>
      <c r="V5243" s="11"/>
    </row>
    <row r="5244" spans="2:22" ht="18">
      <c r="B5244" t="s">
        <v>557</v>
      </c>
      <c r="C5244" t="s">
        <v>557</v>
      </c>
      <c r="D5244" t="str">
        <f>VLOOKUP(G5244,Sheet1!J:K,2,0)</f>
        <v>C</v>
      </c>
      <c r="E5244" t="str">
        <f t="shared" si="486"/>
        <v>C结婚</v>
      </c>
      <c r="F5244" t="str">
        <f>VLOOKUP(G5244,Sheet1!J:L,3,0)</f>
        <v>福建省</v>
      </c>
      <c r="G5244" t="s">
        <v>194</v>
      </c>
      <c r="H5244" s="2" t="str">
        <f>VLOOKUP(G5244,Sheet1!J:O,6,0)</f>
        <v>华南大区</v>
      </c>
      <c r="I5244">
        <v>291</v>
      </c>
      <c r="J5244">
        <v>0</v>
      </c>
      <c r="K5244" s="8">
        <f>VLOOKUP(C5244,'渗透率、续签率'!B:C,2,0)</f>
        <v>0.4</v>
      </c>
      <c r="L5244" s="6">
        <f t="shared" si="487"/>
        <v>0</v>
      </c>
      <c r="M5244">
        <v>7</v>
      </c>
      <c r="N5244">
        <v>0</v>
      </c>
      <c r="O5244" s="24">
        <f t="shared" si="488"/>
        <v>0</v>
      </c>
      <c r="P5244" s="35">
        <f>VLOOKUP(E5244,'参数设置&amp;汇总'!O:X,10,0)</f>
        <v>0.05</v>
      </c>
      <c r="Q5244" s="37">
        <f t="shared" si="489"/>
        <v>0.35000000000000003</v>
      </c>
      <c r="R5244">
        <v>0.85</v>
      </c>
      <c r="S5244" s="38">
        <f t="shared" si="490"/>
        <v>0.41176470588235298</v>
      </c>
      <c r="T5244" s="9">
        <f t="shared" si="491"/>
        <v>0.17829411764705883</v>
      </c>
      <c r="V5244" s="11"/>
    </row>
    <row r="5245" spans="2:22" ht="18">
      <c r="B5245" t="s">
        <v>557</v>
      </c>
      <c r="C5245" t="s">
        <v>557</v>
      </c>
      <c r="D5245" t="str">
        <f>VLOOKUP(G5245,Sheet1!J:K,2,0)</f>
        <v>B</v>
      </c>
      <c r="E5245" t="str">
        <f t="shared" si="486"/>
        <v>B结婚</v>
      </c>
      <c r="F5245" t="str">
        <f>VLOOKUP(G5245,Sheet1!J:L,3,0)</f>
        <v>浙江省</v>
      </c>
      <c r="G5245" t="s">
        <v>70</v>
      </c>
      <c r="H5245" s="2" t="str">
        <f>VLOOKUP(G5245,Sheet1!J:O,6,0)</f>
        <v>华南大区</v>
      </c>
      <c r="I5245">
        <v>916</v>
      </c>
      <c r="J5245">
        <v>24</v>
      </c>
      <c r="K5245" s="8">
        <f>VLOOKUP(C5245,'渗透率、续签率'!B:C,2,0)</f>
        <v>0.4</v>
      </c>
      <c r="L5245" s="6">
        <f t="shared" si="487"/>
        <v>2.6200873362445413E-2</v>
      </c>
      <c r="M5245">
        <v>248</v>
      </c>
      <c r="N5245">
        <v>24</v>
      </c>
      <c r="O5245" s="24">
        <f t="shared" si="488"/>
        <v>9.6774193548387094E-2</v>
      </c>
      <c r="P5245" s="35">
        <f>VLOOKUP(E5245,'参数设置&amp;汇总'!O:X,10,0)</f>
        <v>0.2</v>
      </c>
      <c r="Q5245" s="37">
        <f t="shared" si="489"/>
        <v>49.6</v>
      </c>
      <c r="R5245">
        <v>0.85</v>
      </c>
      <c r="S5245" s="38">
        <f t="shared" si="490"/>
        <v>47.058823529411768</v>
      </c>
      <c r="T5245" s="9">
        <f t="shared" si="491"/>
        <v>20.376470588235296</v>
      </c>
      <c r="V5245" s="11"/>
    </row>
    <row r="5246" spans="2:22" ht="18">
      <c r="B5246" t="s">
        <v>557</v>
      </c>
      <c r="C5246" t="s">
        <v>557</v>
      </c>
      <c r="D5246" t="str">
        <f>VLOOKUP(G5246,Sheet1!J:K,2,0)</f>
        <v>C</v>
      </c>
      <c r="E5246" t="str">
        <f t="shared" si="486"/>
        <v>C结婚</v>
      </c>
      <c r="F5246" t="str">
        <f>VLOOKUP(G5246,Sheet1!J:L,3,0)</f>
        <v>安徽省</v>
      </c>
      <c r="G5246" t="s">
        <v>195</v>
      </c>
      <c r="H5246" s="2" t="str">
        <f>VLOOKUP(G5246,Sheet1!J:O,6,0)</f>
        <v>华南大区</v>
      </c>
      <c r="I5246">
        <v>604</v>
      </c>
      <c r="J5246">
        <v>1</v>
      </c>
      <c r="K5246" s="8">
        <f>VLOOKUP(C5246,'渗透率、续签率'!B:C,2,0)</f>
        <v>0.4</v>
      </c>
      <c r="L5246" s="6">
        <f t="shared" si="487"/>
        <v>1.6556291390728477E-3</v>
      </c>
      <c r="M5246">
        <v>18</v>
      </c>
      <c r="N5246">
        <v>0</v>
      </c>
      <c r="O5246" s="24">
        <f t="shared" si="488"/>
        <v>0</v>
      </c>
      <c r="P5246" s="35">
        <f>VLOOKUP(E5246,'参数设置&amp;汇总'!O:X,10,0)</f>
        <v>0.05</v>
      </c>
      <c r="Q5246" s="37">
        <f t="shared" si="489"/>
        <v>0.9</v>
      </c>
      <c r="R5246">
        <v>0.85</v>
      </c>
      <c r="S5246" s="38">
        <f t="shared" si="490"/>
        <v>1.0588235294117647</v>
      </c>
      <c r="T5246" s="9">
        <f t="shared" si="491"/>
        <v>0.45847058823529413</v>
      </c>
      <c r="V5246" s="11"/>
    </row>
    <row r="5247" spans="2:22" ht="18">
      <c r="B5247" t="s">
        <v>557</v>
      </c>
      <c r="C5247" t="s">
        <v>557</v>
      </c>
      <c r="D5247" t="str">
        <f>VLOOKUP(G5247,Sheet1!J:K,2,0)</f>
        <v>C</v>
      </c>
      <c r="E5247" t="str">
        <f t="shared" si="486"/>
        <v>C结婚</v>
      </c>
      <c r="F5247" t="str">
        <f>VLOOKUP(G5247,Sheet1!J:L,3,0)</f>
        <v>陕西省</v>
      </c>
      <c r="G5247" t="s">
        <v>196</v>
      </c>
      <c r="H5247" s="2" t="str">
        <f>VLOOKUP(G5247,Sheet1!J:O,6,0)</f>
        <v>华北大区</v>
      </c>
      <c r="I5247">
        <v>187</v>
      </c>
      <c r="J5247">
        <v>0</v>
      </c>
      <c r="K5247" s="8">
        <f>VLOOKUP(C5247,'渗透率、续签率'!B:C,2,0)</f>
        <v>0.4</v>
      </c>
      <c r="L5247" s="6">
        <f t="shared" si="487"/>
        <v>0</v>
      </c>
      <c r="M5247">
        <v>17</v>
      </c>
      <c r="N5247">
        <v>0</v>
      </c>
      <c r="O5247" s="24">
        <f t="shared" si="488"/>
        <v>0</v>
      </c>
      <c r="P5247" s="35">
        <f>VLOOKUP(E5247,'参数设置&amp;汇总'!O:X,10,0)</f>
        <v>0.05</v>
      </c>
      <c r="Q5247" s="37">
        <f t="shared" si="489"/>
        <v>0.85000000000000009</v>
      </c>
      <c r="R5247">
        <v>0.85</v>
      </c>
      <c r="S5247" s="38">
        <f t="shared" si="490"/>
        <v>1.0000000000000002</v>
      </c>
      <c r="T5247" s="9">
        <f t="shared" si="491"/>
        <v>0.43300000000000011</v>
      </c>
    </row>
    <row r="5248" spans="2:22" ht="18">
      <c r="B5248" t="s">
        <v>557</v>
      </c>
      <c r="C5248" t="s">
        <v>557</v>
      </c>
      <c r="D5248" t="str">
        <f>VLOOKUP(G5248,Sheet1!J:K,2,0)</f>
        <v>C</v>
      </c>
      <c r="E5248" t="str">
        <f t="shared" si="486"/>
        <v>C结婚</v>
      </c>
      <c r="F5248" t="str">
        <f>VLOOKUP(G5248,Sheet1!J:L,3,0)</f>
        <v>河南省</v>
      </c>
      <c r="G5248" t="s">
        <v>197</v>
      </c>
      <c r="H5248" s="2" t="str">
        <f>VLOOKUP(G5248,Sheet1!J:O,6,0)</f>
        <v>华北大区</v>
      </c>
      <c r="I5248">
        <v>576</v>
      </c>
      <c r="J5248">
        <v>0</v>
      </c>
      <c r="K5248" s="8">
        <f>VLOOKUP(C5248,'渗透率、续签率'!B:C,2,0)</f>
        <v>0.4</v>
      </c>
      <c r="L5248" s="6">
        <f t="shared" si="487"/>
        <v>0</v>
      </c>
      <c r="M5248">
        <v>88</v>
      </c>
      <c r="N5248">
        <v>0</v>
      </c>
      <c r="O5248" s="24">
        <f t="shared" si="488"/>
        <v>0</v>
      </c>
      <c r="P5248" s="35">
        <f>VLOOKUP(E5248,'参数设置&amp;汇总'!O:X,10,0)</f>
        <v>0.05</v>
      </c>
      <c r="Q5248" s="37">
        <f t="shared" si="489"/>
        <v>4.4000000000000004</v>
      </c>
      <c r="R5248">
        <v>0.85</v>
      </c>
      <c r="S5248" s="38">
        <f t="shared" si="490"/>
        <v>5.1764705882352944</v>
      </c>
      <c r="T5248" s="9">
        <f t="shared" si="491"/>
        <v>2.2414117647058824</v>
      </c>
      <c r="V5248" s="11"/>
    </row>
    <row r="5249" spans="2:22" ht="18">
      <c r="B5249" t="s">
        <v>557</v>
      </c>
      <c r="C5249" t="s">
        <v>557</v>
      </c>
      <c r="D5249" t="str">
        <f>VLOOKUP(G5249,Sheet1!J:K,2,0)</f>
        <v>C</v>
      </c>
      <c r="E5249" t="str">
        <f t="shared" si="486"/>
        <v>C结婚</v>
      </c>
      <c r="F5249" t="str">
        <f>VLOOKUP(G5249,Sheet1!J:L,3,0)</f>
        <v>贵州省</v>
      </c>
      <c r="G5249" t="s">
        <v>198</v>
      </c>
      <c r="H5249" s="2" t="str">
        <f>VLOOKUP(G5249,Sheet1!J:O,6,0)</f>
        <v>华北大区</v>
      </c>
      <c r="I5249">
        <v>130</v>
      </c>
      <c r="J5249">
        <v>0</v>
      </c>
      <c r="K5249" s="8">
        <f>VLOOKUP(C5249,'渗透率、续签率'!B:C,2,0)</f>
        <v>0.4</v>
      </c>
      <c r="L5249" s="6">
        <f t="shared" si="487"/>
        <v>0</v>
      </c>
      <c r="M5249">
        <v>4</v>
      </c>
      <c r="N5249">
        <v>0</v>
      </c>
      <c r="O5249" s="24">
        <f t="shared" si="488"/>
        <v>0</v>
      </c>
      <c r="P5249" s="35">
        <f>VLOOKUP(E5249,'参数设置&amp;汇总'!O:X,10,0)</f>
        <v>0.05</v>
      </c>
      <c r="Q5249" s="37">
        <f t="shared" si="489"/>
        <v>0.2</v>
      </c>
      <c r="R5249">
        <v>0.85</v>
      </c>
      <c r="S5249" s="38">
        <f t="shared" si="490"/>
        <v>0.23529411764705885</v>
      </c>
      <c r="T5249" s="9">
        <f t="shared" si="491"/>
        <v>0.10188235294117648</v>
      </c>
      <c r="V5249" s="11"/>
    </row>
    <row r="5250" spans="2:22" ht="18">
      <c r="B5250" t="s">
        <v>557</v>
      </c>
      <c r="C5250" t="s">
        <v>557</v>
      </c>
      <c r="D5250" t="str">
        <f>VLOOKUP(G5250,Sheet1!J:K,2,0)</f>
        <v>C</v>
      </c>
      <c r="E5250" t="str">
        <f t="shared" si="486"/>
        <v>C结婚</v>
      </c>
      <c r="F5250" t="str">
        <f>VLOOKUP(G5250,Sheet1!J:L,3,0)</f>
        <v>海南省</v>
      </c>
      <c r="G5250" t="s">
        <v>199</v>
      </c>
      <c r="H5250" s="2" t="str">
        <f>VLOOKUP(G5250,Sheet1!J:O,6,0)</f>
        <v>华南大区</v>
      </c>
      <c r="I5250">
        <v>10</v>
      </c>
      <c r="J5250">
        <v>0</v>
      </c>
      <c r="K5250" s="8">
        <f>VLOOKUP(C5250,'渗透率、续签率'!B:C,2,0)</f>
        <v>0.4</v>
      </c>
      <c r="L5250" s="6">
        <f t="shared" si="487"/>
        <v>0</v>
      </c>
      <c r="M5250">
        <v>1</v>
      </c>
      <c r="N5250">
        <v>0</v>
      </c>
      <c r="O5250" s="24">
        <f t="shared" si="488"/>
        <v>0</v>
      </c>
      <c r="P5250" s="35">
        <f>VLOOKUP(E5250,'参数设置&amp;汇总'!O:X,10,0)</f>
        <v>0.05</v>
      </c>
      <c r="Q5250" s="37">
        <f t="shared" si="489"/>
        <v>0.05</v>
      </c>
      <c r="R5250">
        <v>0.85</v>
      </c>
      <c r="S5250" s="38">
        <f t="shared" si="490"/>
        <v>5.8823529411764712E-2</v>
      </c>
      <c r="T5250" s="9">
        <f t="shared" si="491"/>
        <v>2.547058823529412E-2</v>
      </c>
      <c r="V5250" s="11"/>
    </row>
    <row r="5251" spans="2:22" ht="18">
      <c r="B5251" t="s">
        <v>557</v>
      </c>
      <c r="C5251" t="s">
        <v>557</v>
      </c>
      <c r="D5251" t="str">
        <f>VLOOKUP(G5251,Sheet1!J:K,2,0)</f>
        <v>C</v>
      </c>
      <c r="E5251" t="str">
        <f t="shared" ref="E5251:E5314" si="492">D5251&amp;C5251</f>
        <v>C结婚</v>
      </c>
      <c r="F5251" t="str">
        <f>VLOOKUP(G5251,Sheet1!J:L,3,0)</f>
        <v>甘肃省</v>
      </c>
      <c r="G5251" t="s">
        <v>200</v>
      </c>
      <c r="H5251" s="2" t="str">
        <f>VLOOKUP(G5251,Sheet1!J:O,6,0)</f>
        <v>华北大区</v>
      </c>
      <c r="I5251">
        <v>190</v>
      </c>
      <c r="J5251">
        <v>0</v>
      </c>
      <c r="K5251" s="8">
        <f>VLOOKUP(C5251,'渗透率、续签率'!B:C,2,0)</f>
        <v>0.4</v>
      </c>
      <c r="L5251" s="6">
        <f t="shared" ref="L5251:L5314" si="493">J5251/I5251</f>
        <v>0</v>
      </c>
      <c r="M5251">
        <v>10</v>
      </c>
      <c r="N5251">
        <v>0</v>
      </c>
      <c r="O5251" s="24">
        <f t="shared" ref="O5251:O5314" si="494">N5251/M5251</f>
        <v>0</v>
      </c>
      <c r="P5251" s="35">
        <f>VLOOKUP(E5251,'参数设置&amp;汇总'!O:X,10,0)</f>
        <v>0.05</v>
      </c>
      <c r="Q5251" s="37">
        <f t="shared" ref="Q5251:Q5314" si="495">IF(P5251*M5251&gt;=N5251,M5251*P5251,N5251)</f>
        <v>0.5</v>
      </c>
      <c r="R5251">
        <v>0.85</v>
      </c>
      <c r="S5251" s="38">
        <f t="shared" ref="S5251:S5314" si="496">((1-K5251)*N5251+IF(Q5251-N5251&gt;0,Q5251-N5251,0))/R5251</f>
        <v>0.58823529411764708</v>
      </c>
      <c r="T5251" s="9">
        <f t="shared" ref="T5251:T5314" si="497">S5251*0.433</f>
        <v>0.25470588235294117</v>
      </c>
    </row>
    <row r="5252" spans="2:22" ht="18">
      <c r="B5252" t="s">
        <v>557</v>
      </c>
      <c r="C5252" t="s">
        <v>557</v>
      </c>
      <c r="D5252" t="str">
        <f>VLOOKUP(G5252,Sheet1!J:K,2,0)</f>
        <v>C</v>
      </c>
      <c r="E5252" t="str">
        <f t="shared" si="492"/>
        <v>C结婚</v>
      </c>
      <c r="F5252" t="str">
        <f>VLOOKUP(G5252,Sheet1!J:L,3,0)</f>
        <v>四川省</v>
      </c>
      <c r="G5252" t="s">
        <v>201</v>
      </c>
      <c r="H5252" s="2" t="str">
        <f>VLOOKUP(G5252,Sheet1!J:O,6,0)</f>
        <v>华北大区</v>
      </c>
      <c r="I5252">
        <v>327</v>
      </c>
      <c r="J5252">
        <v>1</v>
      </c>
      <c r="K5252" s="8">
        <f>VLOOKUP(C5252,'渗透率、续签率'!B:C,2,0)</f>
        <v>0.4</v>
      </c>
      <c r="L5252" s="6">
        <f t="shared" si="493"/>
        <v>3.0581039755351682E-3</v>
      </c>
      <c r="M5252">
        <v>16</v>
      </c>
      <c r="N5252">
        <v>1</v>
      </c>
      <c r="O5252" s="24">
        <f t="shared" si="494"/>
        <v>6.25E-2</v>
      </c>
      <c r="P5252" s="35">
        <f>VLOOKUP(E5252,'参数设置&amp;汇总'!O:X,10,0)</f>
        <v>0.05</v>
      </c>
      <c r="Q5252" s="37">
        <f t="shared" si="495"/>
        <v>1</v>
      </c>
      <c r="R5252">
        <v>0.85</v>
      </c>
      <c r="S5252" s="38">
        <f t="shared" si="496"/>
        <v>0.70588235294117652</v>
      </c>
      <c r="T5252" s="9">
        <f t="shared" si="497"/>
        <v>0.30564705882352944</v>
      </c>
    </row>
    <row r="5253" spans="2:22" ht="18">
      <c r="B5253" t="s">
        <v>557</v>
      </c>
      <c r="C5253" t="s">
        <v>557</v>
      </c>
      <c r="D5253" t="str">
        <f>VLOOKUP(G5253,Sheet1!J:K,2,0)</f>
        <v>C</v>
      </c>
      <c r="E5253" t="str">
        <f t="shared" si="492"/>
        <v>C结婚</v>
      </c>
      <c r="F5253" t="str">
        <f>VLOOKUP(G5253,Sheet1!J:L,3,0)</f>
        <v>湖北省</v>
      </c>
      <c r="G5253" t="s">
        <v>202</v>
      </c>
      <c r="H5253" s="2" t="str">
        <f>VLOOKUP(G5253,Sheet1!J:O,6,0)</f>
        <v>华南大区</v>
      </c>
      <c r="I5253">
        <v>278</v>
      </c>
      <c r="J5253">
        <v>1</v>
      </c>
      <c r="K5253" s="8">
        <f>VLOOKUP(C5253,'渗透率、续签率'!B:C,2,0)</f>
        <v>0.4</v>
      </c>
      <c r="L5253" s="6">
        <f t="shared" si="493"/>
        <v>3.5971223021582736E-3</v>
      </c>
      <c r="M5253">
        <v>28</v>
      </c>
      <c r="N5253">
        <v>0</v>
      </c>
      <c r="O5253" s="24">
        <f t="shared" si="494"/>
        <v>0</v>
      </c>
      <c r="P5253" s="35">
        <f>VLOOKUP(E5253,'参数设置&amp;汇总'!O:X,10,0)</f>
        <v>0.05</v>
      </c>
      <c r="Q5253" s="37">
        <f t="shared" si="495"/>
        <v>1.4000000000000001</v>
      </c>
      <c r="R5253">
        <v>0.85</v>
      </c>
      <c r="S5253" s="38">
        <f t="shared" si="496"/>
        <v>1.6470588235294119</v>
      </c>
      <c r="T5253" s="9">
        <f t="shared" si="497"/>
        <v>0.7131764705882353</v>
      </c>
      <c r="V5253" s="11"/>
    </row>
    <row r="5254" spans="2:22" ht="18">
      <c r="B5254" t="s">
        <v>557</v>
      </c>
      <c r="C5254" t="s">
        <v>557</v>
      </c>
      <c r="D5254" t="str">
        <f>VLOOKUP(G5254,Sheet1!J:K,2,0)</f>
        <v>C</v>
      </c>
      <c r="E5254" t="str">
        <f t="shared" si="492"/>
        <v>C结婚</v>
      </c>
      <c r="F5254" t="str">
        <f>VLOOKUP(G5254,Sheet1!J:L,3,0)</f>
        <v>江西省</v>
      </c>
      <c r="G5254" t="s">
        <v>203</v>
      </c>
      <c r="H5254" s="2" t="str">
        <f>VLOOKUP(G5254,Sheet1!J:O,6,0)</f>
        <v>华南大区</v>
      </c>
      <c r="I5254">
        <v>423</v>
      </c>
      <c r="J5254">
        <v>0</v>
      </c>
      <c r="K5254" s="8">
        <f>VLOOKUP(C5254,'渗透率、续签率'!B:C,2,0)</f>
        <v>0.4</v>
      </c>
      <c r="L5254" s="6">
        <f t="shared" si="493"/>
        <v>0</v>
      </c>
      <c r="M5254">
        <v>40</v>
      </c>
      <c r="N5254">
        <v>0</v>
      </c>
      <c r="O5254" s="24">
        <f t="shared" si="494"/>
        <v>0</v>
      </c>
      <c r="P5254" s="35">
        <f>VLOOKUP(E5254,'参数设置&amp;汇总'!O:X,10,0)</f>
        <v>0.05</v>
      </c>
      <c r="Q5254" s="37">
        <f t="shared" si="495"/>
        <v>2</v>
      </c>
      <c r="R5254">
        <v>0.85</v>
      </c>
      <c r="S5254" s="38">
        <f t="shared" si="496"/>
        <v>2.3529411764705883</v>
      </c>
      <c r="T5254" s="9">
        <f t="shared" si="497"/>
        <v>1.0188235294117647</v>
      </c>
      <c r="V5254" s="11"/>
    </row>
    <row r="5255" spans="2:22" ht="18">
      <c r="B5255" t="s">
        <v>557</v>
      </c>
      <c r="C5255" t="s">
        <v>557</v>
      </c>
      <c r="D5255" t="str">
        <f>VLOOKUP(G5255,Sheet1!J:K,2,0)</f>
        <v>C</v>
      </c>
      <c r="E5255" t="str">
        <f t="shared" si="492"/>
        <v>C结婚</v>
      </c>
      <c r="F5255" t="str">
        <f>VLOOKUP(G5255,Sheet1!J:L,3,0)</f>
        <v>陕西省</v>
      </c>
      <c r="G5255" t="s">
        <v>204</v>
      </c>
      <c r="H5255" s="2" t="str">
        <f>VLOOKUP(G5255,Sheet1!J:O,6,0)</f>
        <v>华北大区</v>
      </c>
      <c r="I5255">
        <v>350</v>
      </c>
      <c r="J5255">
        <v>1</v>
      </c>
      <c r="K5255" s="8">
        <f>VLOOKUP(C5255,'渗透率、续签率'!B:C,2,0)</f>
        <v>0.4</v>
      </c>
      <c r="L5255" s="6">
        <f t="shared" si="493"/>
        <v>2.8571428571428571E-3</v>
      </c>
      <c r="M5255">
        <v>56</v>
      </c>
      <c r="N5255">
        <v>1</v>
      </c>
      <c r="O5255" s="24">
        <f t="shared" si="494"/>
        <v>1.7857142857142856E-2</v>
      </c>
      <c r="P5255" s="35">
        <f>VLOOKUP(E5255,'参数设置&amp;汇总'!O:X,10,0)</f>
        <v>0.05</v>
      </c>
      <c r="Q5255" s="37">
        <f t="shared" si="495"/>
        <v>2.8000000000000003</v>
      </c>
      <c r="R5255">
        <v>0.85</v>
      </c>
      <c r="S5255" s="38">
        <f t="shared" si="496"/>
        <v>2.8235294117647065</v>
      </c>
      <c r="T5255" s="9">
        <f t="shared" si="497"/>
        <v>1.222588235294118</v>
      </c>
      <c r="V5255" s="11"/>
    </row>
    <row r="5256" spans="2:22" ht="18">
      <c r="B5256" t="s">
        <v>557</v>
      </c>
      <c r="C5256" t="s">
        <v>557</v>
      </c>
      <c r="D5256" t="str">
        <f>VLOOKUP(G5256,Sheet1!J:K,2,0)</f>
        <v>C</v>
      </c>
      <c r="E5256" t="str">
        <f t="shared" si="492"/>
        <v>C结婚</v>
      </c>
      <c r="F5256" t="str">
        <f>VLOOKUP(G5256,Sheet1!J:L,3,0)</f>
        <v>安徽省</v>
      </c>
      <c r="G5256" t="s">
        <v>205</v>
      </c>
      <c r="H5256" s="2" t="str">
        <f>VLOOKUP(G5256,Sheet1!J:O,6,0)</f>
        <v>华南大区</v>
      </c>
      <c r="I5256">
        <v>246</v>
      </c>
      <c r="J5256">
        <v>1</v>
      </c>
      <c r="K5256" s="8">
        <f>VLOOKUP(C5256,'渗透率、续签率'!B:C,2,0)</f>
        <v>0.4</v>
      </c>
      <c r="L5256" s="6">
        <f t="shared" si="493"/>
        <v>4.0650406504065045E-3</v>
      </c>
      <c r="M5256">
        <v>9</v>
      </c>
      <c r="N5256">
        <v>1</v>
      </c>
      <c r="O5256" s="24">
        <f t="shared" si="494"/>
        <v>0.1111111111111111</v>
      </c>
      <c r="P5256" s="35">
        <f>VLOOKUP(E5256,'参数设置&amp;汇总'!O:X,10,0)</f>
        <v>0.05</v>
      </c>
      <c r="Q5256" s="37">
        <f t="shared" si="495"/>
        <v>1</v>
      </c>
      <c r="R5256">
        <v>0.85</v>
      </c>
      <c r="S5256" s="38">
        <f t="shared" si="496"/>
        <v>0.70588235294117652</v>
      </c>
      <c r="T5256" s="9">
        <f t="shared" si="497"/>
        <v>0.30564705882352944</v>
      </c>
      <c r="V5256" s="11"/>
    </row>
    <row r="5257" spans="2:22" ht="18">
      <c r="B5257" t="s">
        <v>557</v>
      </c>
      <c r="C5257" t="s">
        <v>557</v>
      </c>
      <c r="D5257" t="str">
        <f>VLOOKUP(G5257,Sheet1!J:K,2,0)</f>
        <v>C</v>
      </c>
      <c r="E5257" t="str">
        <f t="shared" si="492"/>
        <v>C结婚</v>
      </c>
      <c r="F5257" t="str">
        <f>VLOOKUP(G5257,Sheet1!J:L,3,0)</f>
        <v>安徽省</v>
      </c>
      <c r="G5257" t="s">
        <v>206</v>
      </c>
      <c r="H5257" s="2" t="str">
        <f>VLOOKUP(G5257,Sheet1!J:O,6,0)</f>
        <v>华南大区</v>
      </c>
      <c r="I5257">
        <v>846</v>
      </c>
      <c r="J5257">
        <v>1</v>
      </c>
      <c r="K5257" s="8">
        <f>VLOOKUP(C5257,'渗透率、续签率'!B:C,2,0)</f>
        <v>0.4</v>
      </c>
      <c r="L5257" s="6">
        <f t="shared" si="493"/>
        <v>1.1820330969267139E-3</v>
      </c>
      <c r="M5257">
        <v>57</v>
      </c>
      <c r="N5257">
        <v>1</v>
      </c>
      <c r="O5257" s="24">
        <f t="shared" si="494"/>
        <v>1.7543859649122806E-2</v>
      </c>
      <c r="P5257" s="35">
        <f>VLOOKUP(E5257,'参数设置&amp;汇总'!O:X,10,0)</f>
        <v>0.05</v>
      </c>
      <c r="Q5257" s="37">
        <f t="shared" si="495"/>
        <v>2.85</v>
      </c>
      <c r="R5257">
        <v>0.85</v>
      </c>
      <c r="S5257" s="38">
        <f t="shared" si="496"/>
        <v>2.882352941176471</v>
      </c>
      <c r="T5257" s="9">
        <f t="shared" si="497"/>
        <v>1.2480588235294119</v>
      </c>
      <c r="V5257" s="11"/>
    </row>
    <row r="5258" spans="2:22" ht="18">
      <c r="B5258" t="s">
        <v>557</v>
      </c>
      <c r="C5258" t="s">
        <v>557</v>
      </c>
      <c r="D5258" t="str">
        <f>VLOOKUP(G5258,Sheet1!J:K,2,0)</f>
        <v>C</v>
      </c>
      <c r="E5258" t="str">
        <f t="shared" si="492"/>
        <v>C结婚</v>
      </c>
      <c r="F5258" t="str">
        <f>VLOOKUP(G5258,Sheet1!J:L,3,0)</f>
        <v>江苏省</v>
      </c>
      <c r="G5258" t="s">
        <v>207</v>
      </c>
      <c r="H5258" s="2" t="str">
        <f>VLOOKUP(G5258,Sheet1!J:O,6,0)</f>
        <v>华北大区</v>
      </c>
      <c r="I5258">
        <v>627</v>
      </c>
      <c r="J5258">
        <v>1</v>
      </c>
      <c r="K5258" s="8">
        <f>VLOOKUP(C5258,'渗透率、续签率'!B:C,2,0)</f>
        <v>0.4</v>
      </c>
      <c r="L5258" s="6">
        <f t="shared" si="493"/>
        <v>1.594896331738437E-3</v>
      </c>
      <c r="M5258">
        <v>59</v>
      </c>
      <c r="N5258">
        <v>1</v>
      </c>
      <c r="O5258" s="24">
        <f t="shared" si="494"/>
        <v>1.6949152542372881E-2</v>
      </c>
      <c r="P5258" s="35">
        <f>VLOOKUP(E5258,'参数设置&amp;汇总'!O:X,10,0)</f>
        <v>0.05</v>
      </c>
      <c r="Q5258" s="37">
        <f t="shared" si="495"/>
        <v>2.95</v>
      </c>
      <c r="R5258">
        <v>0.85</v>
      </c>
      <c r="S5258" s="38">
        <f t="shared" si="496"/>
        <v>3.0000000000000004</v>
      </c>
      <c r="T5258" s="9">
        <f t="shared" si="497"/>
        <v>1.2990000000000002</v>
      </c>
      <c r="V5258" s="11"/>
    </row>
    <row r="5259" spans="2:22" ht="18">
      <c r="B5259" t="s">
        <v>557</v>
      </c>
      <c r="C5259" t="s">
        <v>557</v>
      </c>
      <c r="D5259" t="str">
        <f>VLOOKUP(G5259,Sheet1!J:K,2,0)</f>
        <v>C</v>
      </c>
      <c r="E5259" t="str">
        <f t="shared" si="492"/>
        <v>C结婚</v>
      </c>
      <c r="F5259" t="str">
        <f>VLOOKUP(G5259,Sheet1!J:L,3,0)</f>
        <v>海南省</v>
      </c>
      <c r="G5259" t="s">
        <v>208</v>
      </c>
      <c r="H5259" s="2" t="str">
        <f>VLOOKUP(G5259,Sheet1!J:O,6,0)</f>
        <v>华南大区</v>
      </c>
      <c r="I5259">
        <v>10</v>
      </c>
      <c r="J5259">
        <v>0</v>
      </c>
      <c r="K5259" s="8">
        <f>VLOOKUP(C5259,'渗透率、续签率'!B:C,2,0)</f>
        <v>0.4</v>
      </c>
      <c r="L5259" s="6">
        <f t="shared" si="493"/>
        <v>0</v>
      </c>
      <c r="M5259">
        <v>0</v>
      </c>
      <c r="N5259">
        <v>0</v>
      </c>
      <c r="O5259" s="24" t="e">
        <f t="shared" si="494"/>
        <v>#DIV/0!</v>
      </c>
      <c r="P5259" s="35">
        <f>VLOOKUP(E5259,'参数设置&amp;汇总'!O:X,10,0)</f>
        <v>0.05</v>
      </c>
      <c r="Q5259" s="37">
        <f t="shared" si="495"/>
        <v>0</v>
      </c>
      <c r="R5259">
        <v>0.85</v>
      </c>
      <c r="S5259" s="38">
        <f t="shared" si="496"/>
        <v>0</v>
      </c>
      <c r="T5259" s="9">
        <f t="shared" si="497"/>
        <v>0</v>
      </c>
      <c r="V5259" s="11"/>
    </row>
    <row r="5260" spans="2:22" ht="18">
      <c r="B5260" t="s">
        <v>557</v>
      </c>
      <c r="C5260" t="s">
        <v>557</v>
      </c>
      <c r="D5260" t="str">
        <f>VLOOKUP(G5260,Sheet1!J:K,2,0)</f>
        <v>C</v>
      </c>
      <c r="E5260" t="str">
        <f t="shared" si="492"/>
        <v>C结婚</v>
      </c>
      <c r="F5260" t="str">
        <f>VLOOKUP(G5260,Sheet1!J:L,3,0)</f>
        <v>西藏自治区</v>
      </c>
      <c r="G5260" t="s">
        <v>210</v>
      </c>
      <c r="H5260" s="2">
        <f>VLOOKUP(G5260,Sheet1!J:O,6,0)</f>
        <v>0</v>
      </c>
      <c r="I5260">
        <v>1</v>
      </c>
      <c r="J5260">
        <v>0</v>
      </c>
      <c r="K5260" s="8">
        <f>VLOOKUP(C5260,'渗透率、续签率'!B:C,2,0)</f>
        <v>0.4</v>
      </c>
      <c r="L5260" s="6">
        <f t="shared" si="493"/>
        <v>0</v>
      </c>
      <c r="M5260">
        <v>0</v>
      </c>
      <c r="N5260">
        <v>0</v>
      </c>
      <c r="O5260" s="24" t="e">
        <f t="shared" si="494"/>
        <v>#DIV/0!</v>
      </c>
      <c r="P5260" s="35">
        <f>VLOOKUP(E5260,'参数设置&amp;汇总'!O:X,10,0)</f>
        <v>0.05</v>
      </c>
      <c r="Q5260" s="37">
        <f t="shared" si="495"/>
        <v>0</v>
      </c>
      <c r="R5260">
        <v>0.85</v>
      </c>
      <c r="S5260" s="38">
        <f t="shared" si="496"/>
        <v>0</v>
      </c>
      <c r="T5260" s="9">
        <f t="shared" si="497"/>
        <v>0</v>
      </c>
      <c r="V5260" s="11"/>
    </row>
    <row r="5261" spans="2:22" ht="18">
      <c r="B5261" t="s">
        <v>557</v>
      </c>
      <c r="C5261" t="s">
        <v>557</v>
      </c>
      <c r="D5261" t="str">
        <f>VLOOKUP(G5261,Sheet1!J:K,2,0)</f>
        <v>C</v>
      </c>
      <c r="E5261" t="str">
        <f t="shared" si="492"/>
        <v>C结婚</v>
      </c>
      <c r="F5261" t="str">
        <f>VLOOKUP(G5261,Sheet1!J:L,3,0)</f>
        <v>湖南省</v>
      </c>
      <c r="G5261" t="s">
        <v>211</v>
      </c>
      <c r="H5261" s="2" t="str">
        <f>VLOOKUP(G5261,Sheet1!J:O,6,0)</f>
        <v>华南大区</v>
      </c>
      <c r="I5261">
        <v>393</v>
      </c>
      <c r="J5261">
        <v>1</v>
      </c>
      <c r="K5261" s="8">
        <f>VLOOKUP(C5261,'渗透率、续签率'!B:C,2,0)</f>
        <v>0.4</v>
      </c>
      <c r="L5261" s="6">
        <f t="shared" si="493"/>
        <v>2.5445292620865142E-3</v>
      </c>
      <c r="M5261">
        <v>26</v>
      </c>
      <c r="N5261">
        <v>0</v>
      </c>
      <c r="O5261" s="24">
        <f t="shared" si="494"/>
        <v>0</v>
      </c>
      <c r="P5261" s="35">
        <f>VLOOKUP(E5261,'参数设置&amp;汇总'!O:X,10,0)</f>
        <v>0.05</v>
      </c>
      <c r="Q5261" s="37">
        <f t="shared" si="495"/>
        <v>1.3</v>
      </c>
      <c r="R5261">
        <v>0.85</v>
      </c>
      <c r="S5261" s="38">
        <f t="shared" si="496"/>
        <v>1.5294117647058825</v>
      </c>
      <c r="T5261" s="9">
        <f t="shared" si="497"/>
        <v>0.66223529411764714</v>
      </c>
      <c r="V5261" s="11"/>
    </row>
    <row r="5262" spans="2:22" ht="18">
      <c r="B5262" t="s">
        <v>557</v>
      </c>
      <c r="C5262" t="s">
        <v>557</v>
      </c>
      <c r="D5262" t="str">
        <f>VLOOKUP(G5262,Sheet1!J:K,2,0)</f>
        <v>C</v>
      </c>
      <c r="E5262" t="str">
        <f t="shared" si="492"/>
        <v>C结婚</v>
      </c>
      <c r="F5262" t="str">
        <f>VLOOKUP(G5262,Sheet1!J:L,3,0)</f>
        <v>广西壮族自治区</v>
      </c>
      <c r="G5262" t="s">
        <v>212</v>
      </c>
      <c r="H5262" s="2" t="str">
        <f>VLOOKUP(G5262,Sheet1!J:O,6,0)</f>
        <v>华南大区</v>
      </c>
      <c r="I5262">
        <v>58</v>
      </c>
      <c r="J5262">
        <v>0</v>
      </c>
      <c r="K5262" s="8">
        <f>VLOOKUP(C5262,'渗透率、续签率'!B:C,2,0)</f>
        <v>0.4</v>
      </c>
      <c r="L5262" s="6">
        <f t="shared" si="493"/>
        <v>0</v>
      </c>
      <c r="M5262">
        <v>0</v>
      </c>
      <c r="N5262">
        <v>0</v>
      </c>
      <c r="O5262" s="24" t="e">
        <f t="shared" si="494"/>
        <v>#DIV/0!</v>
      </c>
      <c r="P5262" s="35">
        <f>VLOOKUP(E5262,'参数设置&amp;汇总'!O:X,10,0)</f>
        <v>0.05</v>
      </c>
      <c r="Q5262" s="37">
        <f t="shared" si="495"/>
        <v>0</v>
      </c>
      <c r="R5262">
        <v>0.85</v>
      </c>
      <c r="S5262" s="38">
        <f t="shared" si="496"/>
        <v>0</v>
      </c>
      <c r="T5262" s="9">
        <f t="shared" si="497"/>
        <v>0</v>
      </c>
      <c r="V5262" s="11"/>
    </row>
    <row r="5263" spans="2:22" ht="18">
      <c r="B5263" t="s">
        <v>557</v>
      </c>
      <c r="C5263" t="s">
        <v>557</v>
      </c>
      <c r="D5263" t="str">
        <f>VLOOKUP(G5263,Sheet1!J:K,2,0)</f>
        <v>C</v>
      </c>
      <c r="E5263" t="str">
        <f t="shared" si="492"/>
        <v>C结婚</v>
      </c>
      <c r="F5263" t="str">
        <f>VLOOKUP(G5263,Sheet1!J:L,3,0)</f>
        <v>四川省</v>
      </c>
      <c r="G5263" t="s">
        <v>213</v>
      </c>
      <c r="H5263" s="2" t="str">
        <f>VLOOKUP(G5263,Sheet1!J:O,6,0)</f>
        <v>华北大区</v>
      </c>
      <c r="I5263">
        <v>355</v>
      </c>
      <c r="J5263">
        <v>2</v>
      </c>
      <c r="K5263" s="8">
        <f>VLOOKUP(C5263,'渗透率、续签率'!B:C,2,0)</f>
        <v>0.4</v>
      </c>
      <c r="L5263" s="6">
        <f t="shared" si="493"/>
        <v>5.6338028169014088E-3</v>
      </c>
      <c r="M5263">
        <v>6</v>
      </c>
      <c r="N5263">
        <v>2</v>
      </c>
      <c r="O5263" s="24">
        <f t="shared" si="494"/>
        <v>0.33333333333333331</v>
      </c>
      <c r="P5263" s="35">
        <f>VLOOKUP(E5263,'参数设置&amp;汇总'!O:X,10,0)</f>
        <v>0.05</v>
      </c>
      <c r="Q5263" s="37">
        <f t="shared" si="495"/>
        <v>2</v>
      </c>
      <c r="R5263">
        <v>0.85</v>
      </c>
      <c r="S5263" s="38">
        <f t="shared" si="496"/>
        <v>1.411764705882353</v>
      </c>
      <c r="T5263" s="9">
        <f t="shared" si="497"/>
        <v>0.61129411764705888</v>
      </c>
      <c r="V5263" s="11"/>
    </row>
    <row r="5264" spans="2:22" ht="18">
      <c r="B5264" t="s">
        <v>557</v>
      </c>
      <c r="C5264" t="s">
        <v>557</v>
      </c>
      <c r="D5264" t="str">
        <f>VLOOKUP(G5264,Sheet1!J:K,2,0)</f>
        <v>C</v>
      </c>
      <c r="E5264" t="str">
        <f t="shared" si="492"/>
        <v>C结婚</v>
      </c>
      <c r="F5264" t="str">
        <f>VLOOKUP(G5264,Sheet1!J:L,3,0)</f>
        <v>内蒙古自治区</v>
      </c>
      <c r="G5264" t="s">
        <v>214</v>
      </c>
      <c r="H5264" s="2" t="str">
        <f>VLOOKUP(G5264,Sheet1!J:O,6,0)</f>
        <v>华北大区</v>
      </c>
      <c r="I5264">
        <v>165</v>
      </c>
      <c r="J5264">
        <v>0</v>
      </c>
      <c r="K5264" s="8">
        <f>VLOOKUP(C5264,'渗透率、续签率'!B:C,2,0)</f>
        <v>0.4</v>
      </c>
      <c r="L5264" s="6">
        <f t="shared" si="493"/>
        <v>0</v>
      </c>
      <c r="M5264">
        <v>4</v>
      </c>
      <c r="N5264">
        <v>0</v>
      </c>
      <c r="O5264" s="24">
        <f t="shared" si="494"/>
        <v>0</v>
      </c>
      <c r="P5264" s="35">
        <f>VLOOKUP(E5264,'参数设置&amp;汇总'!O:X,10,0)</f>
        <v>0.05</v>
      </c>
      <c r="Q5264" s="37">
        <f t="shared" si="495"/>
        <v>0.2</v>
      </c>
      <c r="R5264">
        <v>0.85</v>
      </c>
      <c r="S5264" s="38">
        <f t="shared" si="496"/>
        <v>0.23529411764705885</v>
      </c>
      <c r="T5264" s="9">
        <f t="shared" si="497"/>
        <v>0.10188235294117648</v>
      </c>
    </row>
    <row r="5265" spans="2:22" ht="18">
      <c r="B5265" t="s">
        <v>557</v>
      </c>
      <c r="C5265" t="s">
        <v>557</v>
      </c>
      <c r="D5265" t="str">
        <f>VLOOKUP(G5265,Sheet1!J:K,2,0)</f>
        <v>C</v>
      </c>
      <c r="E5265" t="str">
        <f t="shared" si="492"/>
        <v>C结婚</v>
      </c>
      <c r="F5265" t="str">
        <f>VLOOKUP(G5265,Sheet1!J:L,3,0)</f>
        <v>新疆维吾尔自治区</v>
      </c>
      <c r="G5265" t="s">
        <v>215</v>
      </c>
      <c r="H5265" s="2" t="str">
        <f>VLOOKUP(G5265,Sheet1!J:O,6,0)</f>
        <v>华北大区</v>
      </c>
      <c r="I5265">
        <v>111</v>
      </c>
      <c r="J5265">
        <v>1</v>
      </c>
      <c r="K5265" s="8">
        <f>VLOOKUP(C5265,'渗透率、续签率'!B:C,2,0)</f>
        <v>0.4</v>
      </c>
      <c r="L5265" s="6">
        <f t="shared" si="493"/>
        <v>9.0090090090090089E-3</v>
      </c>
      <c r="M5265">
        <v>15</v>
      </c>
      <c r="N5265">
        <v>1</v>
      </c>
      <c r="O5265" s="24">
        <f t="shared" si="494"/>
        <v>6.6666666666666666E-2</v>
      </c>
      <c r="P5265" s="35">
        <f>VLOOKUP(E5265,'参数设置&amp;汇总'!O:X,10,0)</f>
        <v>0.05</v>
      </c>
      <c r="Q5265" s="37">
        <f t="shared" si="495"/>
        <v>1</v>
      </c>
      <c r="R5265">
        <v>0.85</v>
      </c>
      <c r="S5265" s="38">
        <f t="shared" si="496"/>
        <v>0.70588235294117652</v>
      </c>
      <c r="T5265" s="9">
        <f t="shared" si="497"/>
        <v>0.30564705882352944</v>
      </c>
      <c r="V5265" s="11"/>
    </row>
    <row r="5266" spans="2:22" ht="18">
      <c r="B5266" t="s">
        <v>557</v>
      </c>
      <c r="C5266" t="s">
        <v>557</v>
      </c>
      <c r="D5266" t="str">
        <f>VLOOKUP(G5266,Sheet1!J:K,2,0)</f>
        <v>C</v>
      </c>
      <c r="E5266" t="str">
        <f t="shared" si="492"/>
        <v>C结婚</v>
      </c>
      <c r="F5266" t="str">
        <f>VLOOKUP(G5266,Sheet1!J:L,3,0)</f>
        <v>江苏省</v>
      </c>
      <c r="G5266" t="s">
        <v>216</v>
      </c>
      <c r="H5266" s="2" t="str">
        <f>VLOOKUP(G5266,Sheet1!J:O,6,0)</f>
        <v>华北大区</v>
      </c>
      <c r="I5266">
        <v>507</v>
      </c>
      <c r="J5266">
        <v>18</v>
      </c>
      <c r="K5266" s="8">
        <f>VLOOKUP(C5266,'渗透率、续签率'!B:C,2,0)</f>
        <v>0.4</v>
      </c>
      <c r="L5266" s="6">
        <f t="shared" si="493"/>
        <v>3.5502958579881658E-2</v>
      </c>
      <c r="M5266">
        <v>84</v>
      </c>
      <c r="N5266">
        <v>14</v>
      </c>
      <c r="O5266" s="24">
        <f t="shared" si="494"/>
        <v>0.16666666666666666</v>
      </c>
      <c r="P5266" s="35">
        <f>VLOOKUP(E5266,'参数设置&amp;汇总'!O:X,10,0)</f>
        <v>0.05</v>
      </c>
      <c r="Q5266" s="37">
        <f t="shared" si="495"/>
        <v>14</v>
      </c>
      <c r="R5266">
        <v>0.85</v>
      </c>
      <c r="S5266" s="38">
        <f t="shared" si="496"/>
        <v>9.882352941176471</v>
      </c>
      <c r="T5266" s="9">
        <f t="shared" si="497"/>
        <v>4.2790588235294118</v>
      </c>
      <c r="V5266" s="11"/>
    </row>
    <row r="5267" spans="2:22" ht="18">
      <c r="B5267" t="s">
        <v>557</v>
      </c>
      <c r="C5267" t="s">
        <v>557</v>
      </c>
      <c r="D5267" t="str">
        <f>VLOOKUP(G5267,Sheet1!J:K,2,0)</f>
        <v>C</v>
      </c>
      <c r="E5267" t="str">
        <f t="shared" si="492"/>
        <v>C结婚</v>
      </c>
      <c r="F5267" t="str">
        <f>VLOOKUP(G5267,Sheet1!J:L,3,0)</f>
        <v>湖南省</v>
      </c>
      <c r="G5267" t="s">
        <v>217</v>
      </c>
      <c r="H5267" s="2" t="str">
        <f>VLOOKUP(G5267,Sheet1!J:O,6,0)</f>
        <v>华南大区</v>
      </c>
      <c r="I5267">
        <v>326</v>
      </c>
      <c r="J5267">
        <v>1</v>
      </c>
      <c r="K5267" s="8">
        <f>VLOOKUP(C5267,'渗透率、续签率'!B:C,2,0)</f>
        <v>0.4</v>
      </c>
      <c r="L5267" s="6">
        <f t="shared" si="493"/>
        <v>3.0674846625766872E-3</v>
      </c>
      <c r="M5267">
        <v>14</v>
      </c>
      <c r="N5267">
        <v>0</v>
      </c>
      <c r="O5267" s="24">
        <f t="shared" si="494"/>
        <v>0</v>
      </c>
      <c r="P5267" s="35">
        <f>VLOOKUP(E5267,'参数设置&amp;汇总'!O:X,10,0)</f>
        <v>0.05</v>
      </c>
      <c r="Q5267" s="37">
        <f t="shared" si="495"/>
        <v>0.70000000000000007</v>
      </c>
      <c r="R5267">
        <v>0.85</v>
      </c>
      <c r="S5267" s="38">
        <f t="shared" si="496"/>
        <v>0.82352941176470595</v>
      </c>
      <c r="T5267" s="9">
        <f t="shared" si="497"/>
        <v>0.35658823529411765</v>
      </c>
      <c r="V5267" s="11"/>
    </row>
    <row r="5268" spans="2:22" ht="18">
      <c r="B5268" t="s">
        <v>557</v>
      </c>
      <c r="C5268" t="s">
        <v>557</v>
      </c>
      <c r="D5268" t="str">
        <f>VLOOKUP(G5268,Sheet1!J:K,2,0)</f>
        <v>C</v>
      </c>
      <c r="E5268" t="str">
        <f t="shared" si="492"/>
        <v>C结婚</v>
      </c>
      <c r="F5268" t="str">
        <f>VLOOKUP(G5268,Sheet1!J:L,3,0)</f>
        <v>甘肃省</v>
      </c>
      <c r="G5268" t="s">
        <v>218</v>
      </c>
      <c r="H5268" s="2" t="str">
        <f>VLOOKUP(G5268,Sheet1!J:O,6,0)</f>
        <v>华北大区</v>
      </c>
      <c r="I5268">
        <v>171</v>
      </c>
      <c r="J5268">
        <v>0</v>
      </c>
      <c r="K5268" s="8">
        <f>VLOOKUP(C5268,'渗透率、续签率'!B:C,2,0)</f>
        <v>0.4</v>
      </c>
      <c r="L5268" s="6">
        <f t="shared" si="493"/>
        <v>0</v>
      </c>
      <c r="M5268">
        <v>4</v>
      </c>
      <c r="N5268">
        <v>0</v>
      </c>
      <c r="O5268" s="24">
        <f t="shared" si="494"/>
        <v>0</v>
      </c>
      <c r="P5268" s="35">
        <f>VLOOKUP(E5268,'参数设置&amp;汇总'!O:X,10,0)</f>
        <v>0.05</v>
      </c>
      <c r="Q5268" s="37">
        <f t="shared" si="495"/>
        <v>0.2</v>
      </c>
      <c r="R5268">
        <v>0.85</v>
      </c>
      <c r="S5268" s="38">
        <f t="shared" si="496"/>
        <v>0.23529411764705885</v>
      </c>
      <c r="T5268" s="9">
        <f t="shared" si="497"/>
        <v>0.10188235294117648</v>
      </c>
      <c r="V5268" s="11"/>
    </row>
    <row r="5269" spans="2:22" ht="18">
      <c r="B5269" t="s">
        <v>557</v>
      </c>
      <c r="C5269" t="s">
        <v>557</v>
      </c>
      <c r="D5269" t="str">
        <f>VLOOKUP(G5269,Sheet1!J:K,2,0)</f>
        <v>C</v>
      </c>
      <c r="E5269" t="str">
        <f t="shared" si="492"/>
        <v>C结婚</v>
      </c>
      <c r="F5269" t="str">
        <f>VLOOKUP(G5269,Sheet1!J:L,3,0)</f>
        <v>河南省</v>
      </c>
      <c r="G5269" t="s">
        <v>219</v>
      </c>
      <c r="H5269" s="2" t="str">
        <f>VLOOKUP(G5269,Sheet1!J:O,6,0)</f>
        <v>华北大区</v>
      </c>
      <c r="I5269">
        <v>492</v>
      </c>
      <c r="J5269">
        <v>1</v>
      </c>
      <c r="K5269" s="8">
        <f>VLOOKUP(C5269,'渗透率、续签率'!B:C,2,0)</f>
        <v>0.4</v>
      </c>
      <c r="L5269" s="6">
        <f t="shared" si="493"/>
        <v>2.0325203252032522E-3</v>
      </c>
      <c r="M5269">
        <v>94</v>
      </c>
      <c r="N5269">
        <v>1</v>
      </c>
      <c r="O5269" s="24">
        <f t="shared" si="494"/>
        <v>1.0638297872340425E-2</v>
      </c>
      <c r="P5269" s="35">
        <f>VLOOKUP(E5269,'参数设置&amp;汇总'!O:X,10,0)</f>
        <v>0.05</v>
      </c>
      <c r="Q5269" s="37">
        <f t="shared" si="495"/>
        <v>4.7</v>
      </c>
      <c r="R5269">
        <v>0.85</v>
      </c>
      <c r="S5269" s="38">
        <f t="shared" si="496"/>
        <v>5.0588235294117645</v>
      </c>
      <c r="T5269" s="9">
        <f t="shared" si="497"/>
        <v>2.1904705882352942</v>
      </c>
    </row>
    <row r="5270" spans="2:22" ht="18">
      <c r="B5270" t="s">
        <v>557</v>
      </c>
      <c r="C5270" t="s">
        <v>557</v>
      </c>
      <c r="D5270" t="str">
        <f>VLOOKUP(G5270,Sheet1!J:K,2,0)</f>
        <v>C</v>
      </c>
      <c r="E5270" t="str">
        <f t="shared" si="492"/>
        <v>C结婚</v>
      </c>
      <c r="F5270" t="str">
        <f>VLOOKUP(G5270,Sheet1!J:L,3,0)</f>
        <v>四川省</v>
      </c>
      <c r="G5270" t="s">
        <v>220</v>
      </c>
      <c r="H5270" s="2" t="str">
        <f>VLOOKUP(G5270,Sheet1!J:O,6,0)</f>
        <v>华北大区</v>
      </c>
      <c r="I5270">
        <v>249</v>
      </c>
      <c r="J5270">
        <v>0</v>
      </c>
      <c r="K5270" s="8">
        <f>VLOOKUP(C5270,'渗透率、续签率'!B:C,2,0)</f>
        <v>0.4</v>
      </c>
      <c r="L5270" s="6">
        <f t="shared" si="493"/>
        <v>0</v>
      </c>
      <c r="M5270">
        <v>19</v>
      </c>
      <c r="N5270">
        <v>0</v>
      </c>
      <c r="O5270" s="24">
        <f t="shared" si="494"/>
        <v>0</v>
      </c>
      <c r="P5270" s="35">
        <f>VLOOKUP(E5270,'参数设置&amp;汇总'!O:X,10,0)</f>
        <v>0.05</v>
      </c>
      <c r="Q5270" s="37">
        <f t="shared" si="495"/>
        <v>0.95000000000000007</v>
      </c>
      <c r="R5270">
        <v>0.85</v>
      </c>
      <c r="S5270" s="38">
        <f t="shared" si="496"/>
        <v>1.1176470588235294</v>
      </c>
      <c r="T5270" s="9">
        <f t="shared" si="497"/>
        <v>0.48394117647058826</v>
      </c>
      <c r="V5270" s="11"/>
    </row>
    <row r="5271" spans="2:22" ht="18">
      <c r="B5271" t="s">
        <v>557</v>
      </c>
      <c r="C5271" t="s">
        <v>557</v>
      </c>
      <c r="D5271" t="str">
        <f>VLOOKUP(G5271,Sheet1!J:K,2,0)</f>
        <v>C</v>
      </c>
      <c r="E5271" t="str">
        <f t="shared" si="492"/>
        <v>C结婚</v>
      </c>
      <c r="F5271" t="str">
        <f>VLOOKUP(G5271,Sheet1!J:L,3,0)</f>
        <v>四川省</v>
      </c>
      <c r="G5271" t="s">
        <v>221</v>
      </c>
      <c r="H5271" s="2" t="str">
        <f>VLOOKUP(G5271,Sheet1!J:O,6,0)</f>
        <v>华北大区</v>
      </c>
      <c r="I5271">
        <v>337</v>
      </c>
      <c r="J5271">
        <v>2</v>
      </c>
      <c r="K5271" s="8">
        <f>VLOOKUP(C5271,'渗透率、续签率'!B:C,2,0)</f>
        <v>0.4</v>
      </c>
      <c r="L5271" s="6">
        <f t="shared" si="493"/>
        <v>5.9347181008902079E-3</v>
      </c>
      <c r="M5271">
        <v>42</v>
      </c>
      <c r="N5271">
        <v>1</v>
      </c>
      <c r="O5271" s="24">
        <f t="shared" si="494"/>
        <v>2.3809523809523808E-2</v>
      </c>
      <c r="P5271" s="35">
        <f>VLOOKUP(E5271,'参数设置&amp;汇总'!O:X,10,0)</f>
        <v>0.05</v>
      </c>
      <c r="Q5271" s="37">
        <f t="shared" si="495"/>
        <v>2.1</v>
      </c>
      <c r="R5271">
        <v>0.85</v>
      </c>
      <c r="S5271" s="38">
        <f t="shared" si="496"/>
        <v>2.0000000000000004</v>
      </c>
      <c r="T5271" s="9">
        <f t="shared" si="497"/>
        <v>0.86600000000000021</v>
      </c>
      <c r="V5271" s="11"/>
    </row>
    <row r="5272" spans="2:22" ht="18">
      <c r="B5272" t="s">
        <v>557</v>
      </c>
      <c r="C5272" t="s">
        <v>557</v>
      </c>
      <c r="D5272" t="str">
        <f>VLOOKUP(G5272,Sheet1!J:K,2,0)</f>
        <v>A</v>
      </c>
      <c r="E5272" t="str">
        <f t="shared" si="492"/>
        <v>A结婚</v>
      </c>
      <c r="F5272" t="str">
        <f>VLOOKUP(G5272,Sheet1!J:L,3,0)</f>
        <v>广东省</v>
      </c>
      <c r="G5272" t="s">
        <v>50</v>
      </c>
      <c r="H5272" s="2" t="str">
        <f>VLOOKUP(G5272,Sheet1!J:O,6,0)</f>
        <v>华南大区</v>
      </c>
      <c r="I5272">
        <v>796</v>
      </c>
      <c r="J5272">
        <v>25</v>
      </c>
      <c r="K5272" s="8">
        <f>VLOOKUP(C5272,'渗透率、续签率'!B:C,2,0)</f>
        <v>0.4</v>
      </c>
      <c r="L5272" s="6">
        <f t="shared" si="493"/>
        <v>3.1407035175879394E-2</v>
      </c>
      <c r="M5272">
        <v>268</v>
      </c>
      <c r="N5272">
        <v>25</v>
      </c>
      <c r="O5272" s="24">
        <f t="shared" si="494"/>
        <v>9.3283582089552244E-2</v>
      </c>
      <c r="P5272" s="35">
        <f>VLOOKUP(E5272,'参数设置&amp;汇总'!O:X,10,0)</f>
        <v>0.25</v>
      </c>
      <c r="Q5272" s="37">
        <f t="shared" si="495"/>
        <v>67</v>
      </c>
      <c r="R5272">
        <v>0.85</v>
      </c>
      <c r="S5272" s="38">
        <f t="shared" si="496"/>
        <v>67.058823529411768</v>
      </c>
      <c r="T5272" s="9">
        <f t="shared" si="497"/>
        <v>29.036470588235296</v>
      </c>
      <c r="V5272" s="11"/>
    </row>
    <row r="5273" spans="2:22" ht="18">
      <c r="B5273" t="s">
        <v>557</v>
      </c>
      <c r="C5273" t="s">
        <v>557</v>
      </c>
      <c r="D5273" t="str">
        <f>VLOOKUP(G5273,Sheet1!J:K,2,0)</f>
        <v>C</v>
      </c>
      <c r="E5273" t="str">
        <f t="shared" si="492"/>
        <v>C结婚</v>
      </c>
      <c r="F5273" t="str">
        <f>VLOOKUP(G5273,Sheet1!J:L,3,0)</f>
        <v>甘肃省</v>
      </c>
      <c r="G5273" t="s">
        <v>222</v>
      </c>
      <c r="H5273" s="2" t="str">
        <f>VLOOKUP(G5273,Sheet1!J:O,6,0)</f>
        <v>华北大区</v>
      </c>
      <c r="I5273">
        <v>173</v>
      </c>
      <c r="J5273">
        <v>0</v>
      </c>
      <c r="K5273" s="8">
        <f>VLOOKUP(C5273,'渗透率、续签率'!B:C,2,0)</f>
        <v>0.4</v>
      </c>
      <c r="L5273" s="6">
        <f t="shared" si="493"/>
        <v>0</v>
      </c>
      <c r="M5273">
        <v>9</v>
      </c>
      <c r="N5273">
        <v>0</v>
      </c>
      <c r="O5273" s="24">
        <f t="shared" si="494"/>
        <v>0</v>
      </c>
      <c r="P5273" s="35">
        <f>VLOOKUP(E5273,'参数设置&amp;汇总'!O:X,10,0)</f>
        <v>0.05</v>
      </c>
      <c r="Q5273" s="37">
        <f t="shared" si="495"/>
        <v>0.45</v>
      </c>
      <c r="R5273">
        <v>0.85</v>
      </c>
      <c r="S5273" s="38">
        <f t="shared" si="496"/>
        <v>0.52941176470588236</v>
      </c>
      <c r="T5273" s="9">
        <f t="shared" si="497"/>
        <v>0.22923529411764706</v>
      </c>
      <c r="V5273" s="11"/>
    </row>
    <row r="5274" spans="2:22" ht="18">
      <c r="B5274" t="s">
        <v>557</v>
      </c>
      <c r="C5274" t="s">
        <v>557</v>
      </c>
      <c r="D5274" t="str">
        <f>VLOOKUP(G5274,Sheet1!J:K,2,0)</f>
        <v>C</v>
      </c>
      <c r="E5274" t="str">
        <f t="shared" si="492"/>
        <v>C结婚</v>
      </c>
      <c r="F5274" t="str">
        <f>VLOOKUP(G5274,Sheet1!J:L,3,0)</f>
        <v>河北省</v>
      </c>
      <c r="G5274" t="s">
        <v>223</v>
      </c>
      <c r="H5274" s="2" t="str">
        <f>VLOOKUP(G5274,Sheet1!J:O,6,0)</f>
        <v>华北大区</v>
      </c>
      <c r="I5274">
        <v>598</v>
      </c>
      <c r="J5274">
        <v>1</v>
      </c>
      <c r="K5274" s="8">
        <f>VLOOKUP(C5274,'渗透率、续签率'!B:C,2,0)</f>
        <v>0.4</v>
      </c>
      <c r="L5274" s="6">
        <f t="shared" si="493"/>
        <v>1.6722408026755853E-3</v>
      </c>
      <c r="M5274">
        <v>91</v>
      </c>
      <c r="N5274">
        <v>1</v>
      </c>
      <c r="O5274" s="24">
        <f t="shared" si="494"/>
        <v>1.098901098901099E-2</v>
      </c>
      <c r="P5274" s="35">
        <f>VLOOKUP(E5274,'参数设置&amp;汇总'!O:X,10,0)</f>
        <v>0.05</v>
      </c>
      <c r="Q5274" s="37">
        <f t="shared" si="495"/>
        <v>4.55</v>
      </c>
      <c r="R5274">
        <v>0.85</v>
      </c>
      <c r="S5274" s="38">
        <f t="shared" si="496"/>
        <v>4.8823529411764701</v>
      </c>
      <c r="T5274" s="9">
        <f t="shared" si="497"/>
        <v>2.1140588235294113</v>
      </c>
      <c r="V5274" s="11"/>
    </row>
    <row r="5275" spans="2:22" ht="18">
      <c r="B5275" t="s">
        <v>557</v>
      </c>
      <c r="C5275" t="s">
        <v>557</v>
      </c>
      <c r="D5275" t="str">
        <f>VLOOKUP(G5275,Sheet1!J:K,2,0)</f>
        <v>C</v>
      </c>
      <c r="E5275" t="str">
        <f t="shared" si="492"/>
        <v>C结婚</v>
      </c>
      <c r="F5275" t="str">
        <f>VLOOKUP(G5275,Sheet1!J:L,3,0)</f>
        <v>陕西省</v>
      </c>
      <c r="G5275" t="s">
        <v>224</v>
      </c>
      <c r="H5275" s="2" t="str">
        <f>VLOOKUP(G5275,Sheet1!J:O,6,0)</f>
        <v>华北大区</v>
      </c>
      <c r="I5275">
        <v>166</v>
      </c>
      <c r="J5275">
        <v>0</v>
      </c>
      <c r="K5275" s="8">
        <f>VLOOKUP(C5275,'渗透率、续签率'!B:C,2,0)</f>
        <v>0.4</v>
      </c>
      <c r="L5275" s="6">
        <f t="shared" si="493"/>
        <v>0</v>
      </c>
      <c r="M5275">
        <v>2</v>
      </c>
      <c r="N5275">
        <v>0</v>
      </c>
      <c r="O5275" s="24">
        <f t="shared" si="494"/>
        <v>0</v>
      </c>
      <c r="P5275" s="35">
        <f>VLOOKUP(E5275,'参数设置&amp;汇总'!O:X,10,0)</f>
        <v>0.05</v>
      </c>
      <c r="Q5275" s="37">
        <f t="shared" si="495"/>
        <v>0.1</v>
      </c>
      <c r="R5275">
        <v>0.85</v>
      </c>
      <c r="S5275" s="38">
        <f t="shared" si="496"/>
        <v>0.11764705882352942</v>
      </c>
      <c r="T5275" s="9">
        <f t="shared" si="497"/>
        <v>5.094117647058824E-2</v>
      </c>
      <c r="V5275" s="11"/>
    </row>
    <row r="5276" spans="2:22" ht="18">
      <c r="B5276" t="s">
        <v>557</v>
      </c>
      <c r="C5276" t="s">
        <v>557</v>
      </c>
      <c r="D5276" t="str">
        <f>VLOOKUP(G5276,Sheet1!J:K,2,0)</f>
        <v>C</v>
      </c>
      <c r="E5276" t="str">
        <f t="shared" si="492"/>
        <v>C结婚</v>
      </c>
      <c r="F5276" t="str">
        <f>VLOOKUP(G5276,Sheet1!J:L,3,0)</f>
        <v>吉林省</v>
      </c>
      <c r="G5276" t="s">
        <v>225</v>
      </c>
      <c r="H5276" s="2" t="str">
        <f>VLOOKUP(G5276,Sheet1!J:O,6,0)</f>
        <v>华北大区</v>
      </c>
      <c r="I5276">
        <v>133</v>
      </c>
      <c r="J5276">
        <v>0</v>
      </c>
      <c r="K5276" s="8">
        <f>VLOOKUP(C5276,'渗透率、续签率'!B:C,2,0)</f>
        <v>0.4</v>
      </c>
      <c r="L5276" s="6">
        <f t="shared" si="493"/>
        <v>0</v>
      </c>
      <c r="M5276">
        <v>6</v>
      </c>
      <c r="N5276">
        <v>0</v>
      </c>
      <c r="O5276" s="24">
        <f t="shared" si="494"/>
        <v>0</v>
      </c>
      <c r="P5276" s="35">
        <f>VLOOKUP(E5276,'参数设置&amp;汇总'!O:X,10,0)</f>
        <v>0.05</v>
      </c>
      <c r="Q5276" s="37">
        <f t="shared" si="495"/>
        <v>0.30000000000000004</v>
      </c>
      <c r="R5276">
        <v>0.85</v>
      </c>
      <c r="S5276" s="38">
        <f t="shared" si="496"/>
        <v>0.35294117647058831</v>
      </c>
      <c r="T5276" s="9">
        <f t="shared" si="497"/>
        <v>0.15282352941176475</v>
      </c>
      <c r="V5276" s="11"/>
    </row>
    <row r="5277" spans="2:22" ht="18">
      <c r="B5277" t="s">
        <v>557</v>
      </c>
      <c r="C5277" t="s">
        <v>557</v>
      </c>
      <c r="D5277" t="str">
        <f>VLOOKUP(G5277,Sheet1!J:K,2,0)</f>
        <v>C</v>
      </c>
      <c r="E5277" t="str">
        <f t="shared" si="492"/>
        <v>C结婚</v>
      </c>
      <c r="F5277" t="str">
        <f>VLOOKUP(G5277,Sheet1!J:L,3,0)</f>
        <v>河南省</v>
      </c>
      <c r="G5277" t="s">
        <v>226</v>
      </c>
      <c r="H5277" s="2" t="str">
        <f>VLOOKUP(G5277,Sheet1!J:O,6,0)</f>
        <v>华北大区</v>
      </c>
      <c r="I5277">
        <v>554</v>
      </c>
      <c r="J5277">
        <v>0</v>
      </c>
      <c r="K5277" s="8">
        <f>VLOOKUP(C5277,'渗透率、续签率'!B:C,2,0)</f>
        <v>0.4</v>
      </c>
      <c r="L5277" s="6">
        <f t="shared" si="493"/>
        <v>0</v>
      </c>
      <c r="M5277">
        <v>66</v>
      </c>
      <c r="N5277">
        <v>0</v>
      </c>
      <c r="O5277" s="24">
        <f t="shared" si="494"/>
        <v>0</v>
      </c>
      <c r="P5277" s="35">
        <f>VLOOKUP(E5277,'参数设置&amp;汇总'!O:X,10,0)</f>
        <v>0.05</v>
      </c>
      <c r="Q5277" s="37">
        <f t="shared" si="495"/>
        <v>3.3000000000000003</v>
      </c>
      <c r="R5277">
        <v>0.85</v>
      </c>
      <c r="S5277" s="38">
        <f t="shared" si="496"/>
        <v>3.882352941176471</v>
      </c>
      <c r="T5277" s="9">
        <f t="shared" si="497"/>
        <v>1.6810588235294119</v>
      </c>
      <c r="V5277" s="11"/>
    </row>
    <row r="5278" spans="2:22" ht="18">
      <c r="B5278" t="s">
        <v>557</v>
      </c>
      <c r="C5278" t="s">
        <v>557</v>
      </c>
      <c r="D5278" t="str">
        <f>VLOOKUP(G5278,Sheet1!J:K,2,0)</f>
        <v>C</v>
      </c>
      <c r="E5278" t="str">
        <f t="shared" si="492"/>
        <v>C结婚</v>
      </c>
      <c r="F5278" t="str">
        <f>VLOOKUP(G5278,Sheet1!J:L,3,0)</f>
        <v>河北省</v>
      </c>
      <c r="G5278" t="s">
        <v>227</v>
      </c>
      <c r="H5278" s="2" t="str">
        <f>VLOOKUP(G5278,Sheet1!J:O,6,0)</f>
        <v>华北大区</v>
      </c>
      <c r="I5278">
        <v>396</v>
      </c>
      <c r="J5278">
        <v>1</v>
      </c>
      <c r="K5278" s="8">
        <f>VLOOKUP(C5278,'渗透率、续签率'!B:C,2,0)</f>
        <v>0.4</v>
      </c>
      <c r="L5278" s="6">
        <f t="shared" si="493"/>
        <v>2.5252525252525255E-3</v>
      </c>
      <c r="M5278">
        <v>72</v>
      </c>
      <c r="N5278">
        <v>1</v>
      </c>
      <c r="O5278" s="24">
        <f t="shared" si="494"/>
        <v>1.3888888888888888E-2</v>
      </c>
      <c r="P5278" s="35">
        <f>VLOOKUP(E5278,'参数设置&amp;汇总'!O:X,10,0)</f>
        <v>0.05</v>
      </c>
      <c r="Q5278" s="37">
        <f t="shared" si="495"/>
        <v>3.6</v>
      </c>
      <c r="R5278">
        <v>0.85</v>
      </c>
      <c r="S5278" s="38">
        <f t="shared" si="496"/>
        <v>3.7647058823529416</v>
      </c>
      <c r="T5278" s="9">
        <f t="shared" si="497"/>
        <v>1.6301176470588237</v>
      </c>
      <c r="V5278" s="11"/>
    </row>
    <row r="5279" spans="2:22" ht="18">
      <c r="B5279" t="s">
        <v>557</v>
      </c>
      <c r="C5279" t="s">
        <v>557</v>
      </c>
      <c r="D5279" t="str">
        <f>VLOOKUP(G5279,Sheet1!J:K,2,0)</f>
        <v>C</v>
      </c>
      <c r="E5279" t="str">
        <f t="shared" si="492"/>
        <v>C结婚</v>
      </c>
      <c r="F5279" t="str">
        <f>VLOOKUP(G5279,Sheet1!J:L,3,0)</f>
        <v>湖南省</v>
      </c>
      <c r="G5279" t="s">
        <v>228</v>
      </c>
      <c r="H5279" s="2" t="str">
        <f>VLOOKUP(G5279,Sheet1!J:O,6,0)</f>
        <v>华南大区</v>
      </c>
      <c r="I5279">
        <v>81</v>
      </c>
      <c r="J5279">
        <v>0</v>
      </c>
      <c r="K5279" s="8">
        <f>VLOOKUP(C5279,'渗透率、续签率'!B:C,2,0)</f>
        <v>0.4</v>
      </c>
      <c r="L5279" s="6">
        <f t="shared" si="493"/>
        <v>0</v>
      </c>
      <c r="M5279">
        <v>8</v>
      </c>
      <c r="N5279">
        <v>0</v>
      </c>
      <c r="O5279" s="24">
        <f t="shared" si="494"/>
        <v>0</v>
      </c>
      <c r="P5279" s="35">
        <f>VLOOKUP(E5279,'参数设置&amp;汇总'!O:X,10,0)</f>
        <v>0.05</v>
      </c>
      <c r="Q5279" s="37">
        <f t="shared" si="495"/>
        <v>0.4</v>
      </c>
      <c r="R5279">
        <v>0.85</v>
      </c>
      <c r="S5279" s="38">
        <f t="shared" si="496"/>
        <v>0.4705882352941177</v>
      </c>
      <c r="T5279" s="9">
        <f t="shared" si="497"/>
        <v>0.20376470588235296</v>
      </c>
      <c r="V5279" s="11"/>
    </row>
    <row r="5280" spans="2:22" ht="18">
      <c r="B5280" t="s">
        <v>557</v>
      </c>
      <c r="C5280" t="s">
        <v>557</v>
      </c>
      <c r="D5280" t="str">
        <f>VLOOKUP(G5280,Sheet1!J:K,2,0)</f>
        <v>C</v>
      </c>
      <c r="E5280" t="str">
        <f t="shared" si="492"/>
        <v>C结婚</v>
      </c>
      <c r="F5280" t="str">
        <f>VLOOKUP(G5280,Sheet1!J:L,3,0)</f>
        <v>甘肃省</v>
      </c>
      <c r="G5280" t="s">
        <v>229</v>
      </c>
      <c r="H5280" s="2" t="str">
        <f>VLOOKUP(G5280,Sheet1!J:O,6,0)</f>
        <v>华北大区</v>
      </c>
      <c r="I5280">
        <v>122</v>
      </c>
      <c r="J5280">
        <v>0</v>
      </c>
      <c r="K5280" s="8">
        <f>VLOOKUP(C5280,'渗透率、续签率'!B:C,2,0)</f>
        <v>0.4</v>
      </c>
      <c r="L5280" s="6">
        <f t="shared" si="493"/>
        <v>0</v>
      </c>
      <c r="M5280">
        <v>2</v>
      </c>
      <c r="N5280">
        <v>0</v>
      </c>
      <c r="O5280" s="24">
        <f t="shared" si="494"/>
        <v>0</v>
      </c>
      <c r="P5280" s="35">
        <f>VLOOKUP(E5280,'参数设置&amp;汇总'!O:X,10,0)</f>
        <v>0.05</v>
      </c>
      <c r="Q5280" s="37">
        <f t="shared" si="495"/>
        <v>0.1</v>
      </c>
      <c r="R5280">
        <v>0.85</v>
      </c>
      <c r="S5280" s="38">
        <f t="shared" si="496"/>
        <v>0.11764705882352942</v>
      </c>
      <c r="T5280" s="9">
        <f t="shared" si="497"/>
        <v>5.094117647058824E-2</v>
      </c>
      <c r="V5280" s="11"/>
    </row>
    <row r="5281" spans="2:22" ht="18">
      <c r="B5281" t="s">
        <v>557</v>
      </c>
      <c r="C5281" t="s">
        <v>557</v>
      </c>
      <c r="D5281" t="str">
        <f>VLOOKUP(G5281,Sheet1!J:K,2,0)</f>
        <v>C</v>
      </c>
      <c r="E5281" t="str">
        <f t="shared" si="492"/>
        <v>C结婚</v>
      </c>
      <c r="F5281" t="str">
        <f>VLOOKUP(G5281,Sheet1!J:L,3,0)</f>
        <v>江苏省</v>
      </c>
      <c r="G5281" t="s">
        <v>230</v>
      </c>
      <c r="H5281" s="2" t="str">
        <f>VLOOKUP(G5281,Sheet1!J:O,6,0)</f>
        <v>华北大区</v>
      </c>
      <c r="I5281" s="1">
        <v>1347</v>
      </c>
      <c r="J5281">
        <v>1</v>
      </c>
      <c r="K5281" s="8">
        <f>VLOOKUP(C5281,'渗透率、续签率'!B:C,2,0)</f>
        <v>0.4</v>
      </c>
      <c r="L5281" s="6">
        <f t="shared" si="493"/>
        <v>7.4239049740163323E-4</v>
      </c>
      <c r="M5281">
        <v>117</v>
      </c>
      <c r="N5281">
        <v>1</v>
      </c>
      <c r="O5281" s="24">
        <f t="shared" si="494"/>
        <v>8.5470085470085479E-3</v>
      </c>
      <c r="P5281" s="35">
        <f>VLOOKUP(E5281,'参数设置&amp;汇总'!O:X,10,0)</f>
        <v>0.05</v>
      </c>
      <c r="Q5281" s="37">
        <f t="shared" si="495"/>
        <v>5.8500000000000005</v>
      </c>
      <c r="R5281">
        <v>0.85</v>
      </c>
      <c r="S5281" s="38">
        <f t="shared" si="496"/>
        <v>6.4117647058823533</v>
      </c>
      <c r="T5281" s="9">
        <f t="shared" si="497"/>
        <v>2.7762941176470588</v>
      </c>
      <c r="V5281" s="11"/>
    </row>
    <row r="5282" spans="2:22" ht="18">
      <c r="B5282" t="s">
        <v>557</v>
      </c>
      <c r="C5282" t="s">
        <v>557</v>
      </c>
      <c r="D5282" t="str">
        <f>VLOOKUP(G5282,Sheet1!J:K,2,0)</f>
        <v>C</v>
      </c>
      <c r="E5282" t="str">
        <f t="shared" si="492"/>
        <v>C结婚</v>
      </c>
      <c r="F5282" t="str">
        <f>VLOOKUP(G5282,Sheet1!J:L,3,0)</f>
        <v>云南省</v>
      </c>
      <c r="G5282" t="s">
        <v>231</v>
      </c>
      <c r="H5282" s="2" t="str">
        <f>VLOOKUP(G5282,Sheet1!J:O,6,0)</f>
        <v>华南大区</v>
      </c>
      <c r="I5282">
        <v>71</v>
      </c>
      <c r="J5282">
        <v>0</v>
      </c>
      <c r="K5282" s="8">
        <f>VLOOKUP(C5282,'渗透率、续签率'!B:C,2,0)</f>
        <v>0.4</v>
      </c>
      <c r="L5282" s="6">
        <f t="shared" si="493"/>
        <v>0</v>
      </c>
      <c r="M5282">
        <v>1</v>
      </c>
      <c r="N5282">
        <v>0</v>
      </c>
      <c r="O5282" s="24">
        <f t="shared" si="494"/>
        <v>0</v>
      </c>
      <c r="P5282" s="35">
        <f>VLOOKUP(E5282,'参数设置&amp;汇总'!O:X,10,0)</f>
        <v>0.05</v>
      </c>
      <c r="Q5282" s="37">
        <f t="shared" si="495"/>
        <v>0.05</v>
      </c>
      <c r="R5282">
        <v>0.85</v>
      </c>
      <c r="S5282" s="38">
        <f t="shared" si="496"/>
        <v>5.8823529411764712E-2</v>
      </c>
      <c r="T5282" s="9">
        <f t="shared" si="497"/>
        <v>2.547058823529412E-2</v>
      </c>
      <c r="V5282" s="11"/>
    </row>
    <row r="5283" spans="2:22" ht="18">
      <c r="B5283" t="s">
        <v>557</v>
      </c>
      <c r="C5283" t="s">
        <v>557</v>
      </c>
      <c r="D5283" t="str">
        <f>VLOOKUP(G5283,Sheet1!J:K,2,0)</f>
        <v>C</v>
      </c>
      <c r="E5283" t="str">
        <f t="shared" si="492"/>
        <v>C结婚</v>
      </c>
      <c r="F5283" t="str">
        <f>VLOOKUP(G5283,Sheet1!J:L,3,0)</f>
        <v>山东省</v>
      </c>
      <c r="G5283" t="s">
        <v>232</v>
      </c>
      <c r="H5283" s="2" t="str">
        <f>VLOOKUP(G5283,Sheet1!J:O,6,0)</f>
        <v>华北大区</v>
      </c>
      <c r="I5283">
        <v>586</v>
      </c>
      <c r="J5283">
        <v>0</v>
      </c>
      <c r="K5283" s="8">
        <f>VLOOKUP(C5283,'渗透率、续签率'!B:C,2,0)</f>
        <v>0.4</v>
      </c>
      <c r="L5283" s="6">
        <f t="shared" si="493"/>
        <v>0</v>
      </c>
      <c r="M5283">
        <v>86</v>
      </c>
      <c r="N5283">
        <v>0</v>
      </c>
      <c r="O5283" s="24">
        <f t="shared" si="494"/>
        <v>0</v>
      </c>
      <c r="P5283" s="35">
        <f>VLOOKUP(E5283,'参数设置&amp;汇总'!O:X,10,0)</f>
        <v>0.05</v>
      </c>
      <c r="Q5283" s="37">
        <f t="shared" si="495"/>
        <v>4.3</v>
      </c>
      <c r="R5283">
        <v>0.85</v>
      </c>
      <c r="S5283" s="38">
        <f t="shared" si="496"/>
        <v>5.0588235294117645</v>
      </c>
      <c r="T5283" s="9">
        <f t="shared" si="497"/>
        <v>2.1904705882352942</v>
      </c>
      <c r="V5283" s="11"/>
    </row>
    <row r="5284" spans="2:22" ht="18">
      <c r="B5284" t="s">
        <v>557</v>
      </c>
      <c r="C5284" t="s">
        <v>557</v>
      </c>
      <c r="D5284" t="str">
        <f>VLOOKUP(G5284,Sheet1!J:K,2,0)</f>
        <v>C</v>
      </c>
      <c r="E5284" t="str">
        <f t="shared" si="492"/>
        <v>C结婚</v>
      </c>
      <c r="F5284" t="str">
        <f>VLOOKUP(G5284,Sheet1!J:L,3,0)</f>
        <v>四川省</v>
      </c>
      <c r="G5284" t="s">
        <v>233</v>
      </c>
      <c r="H5284" s="2" t="str">
        <f>VLOOKUP(G5284,Sheet1!J:O,6,0)</f>
        <v>华北大区</v>
      </c>
      <c r="I5284">
        <v>307</v>
      </c>
      <c r="J5284">
        <v>0</v>
      </c>
      <c r="K5284" s="8">
        <f>VLOOKUP(C5284,'渗透率、续签率'!B:C,2,0)</f>
        <v>0.4</v>
      </c>
      <c r="L5284" s="6">
        <f t="shared" si="493"/>
        <v>0</v>
      </c>
      <c r="M5284">
        <v>22</v>
      </c>
      <c r="N5284">
        <v>0</v>
      </c>
      <c r="O5284" s="24">
        <f t="shared" si="494"/>
        <v>0</v>
      </c>
      <c r="P5284" s="35">
        <f>VLOOKUP(E5284,'参数设置&amp;汇总'!O:X,10,0)</f>
        <v>0.05</v>
      </c>
      <c r="Q5284" s="37">
        <f t="shared" si="495"/>
        <v>1.1000000000000001</v>
      </c>
      <c r="R5284">
        <v>0.85</v>
      </c>
      <c r="S5284" s="38">
        <f t="shared" si="496"/>
        <v>1.2941176470588236</v>
      </c>
      <c r="T5284" s="9">
        <f t="shared" si="497"/>
        <v>0.56035294117647061</v>
      </c>
      <c r="V5284" s="11"/>
    </row>
    <row r="5285" spans="2:22" ht="18">
      <c r="B5285" t="s">
        <v>557</v>
      </c>
      <c r="C5285" t="s">
        <v>557</v>
      </c>
      <c r="D5285" t="str">
        <f>VLOOKUP(G5285,Sheet1!J:K,2,0)</f>
        <v>C</v>
      </c>
      <c r="E5285" t="str">
        <f t="shared" si="492"/>
        <v>C结婚</v>
      </c>
      <c r="F5285" t="str">
        <f>VLOOKUP(G5285,Sheet1!J:L,3,0)</f>
        <v>山西省</v>
      </c>
      <c r="G5285" t="s">
        <v>234</v>
      </c>
      <c r="H5285" s="2" t="str">
        <f>VLOOKUP(G5285,Sheet1!J:O,6,0)</f>
        <v>华北大区</v>
      </c>
      <c r="I5285">
        <v>315</v>
      </c>
      <c r="J5285">
        <v>0</v>
      </c>
      <c r="K5285" s="8">
        <f>VLOOKUP(C5285,'渗透率、续签率'!B:C,2,0)</f>
        <v>0.4</v>
      </c>
      <c r="L5285" s="6">
        <f t="shared" si="493"/>
        <v>0</v>
      </c>
      <c r="M5285">
        <v>34</v>
      </c>
      <c r="N5285">
        <v>0</v>
      </c>
      <c r="O5285" s="24">
        <f t="shared" si="494"/>
        <v>0</v>
      </c>
      <c r="P5285" s="35">
        <f>VLOOKUP(E5285,'参数设置&amp;汇总'!O:X,10,0)</f>
        <v>0.05</v>
      </c>
      <c r="Q5285" s="37">
        <f t="shared" si="495"/>
        <v>1.7000000000000002</v>
      </c>
      <c r="R5285">
        <v>0.85</v>
      </c>
      <c r="S5285" s="38">
        <f t="shared" si="496"/>
        <v>2.0000000000000004</v>
      </c>
      <c r="T5285" s="9">
        <f t="shared" si="497"/>
        <v>0.86600000000000021</v>
      </c>
      <c r="V5285" s="11"/>
    </row>
    <row r="5286" spans="2:22" ht="18">
      <c r="B5286" t="s">
        <v>557</v>
      </c>
      <c r="C5286" t="s">
        <v>557</v>
      </c>
      <c r="D5286" t="str">
        <f>VLOOKUP(G5286,Sheet1!J:K,2,0)</f>
        <v>C</v>
      </c>
      <c r="E5286" t="str">
        <f t="shared" si="492"/>
        <v>C结婚</v>
      </c>
      <c r="F5286" t="str">
        <f>VLOOKUP(G5286,Sheet1!J:L,3,0)</f>
        <v>湖南省</v>
      </c>
      <c r="G5286" t="s">
        <v>235</v>
      </c>
      <c r="H5286" s="2" t="str">
        <f>VLOOKUP(G5286,Sheet1!J:O,6,0)</f>
        <v>华南大区</v>
      </c>
      <c r="I5286">
        <v>187</v>
      </c>
      <c r="J5286">
        <v>1</v>
      </c>
      <c r="K5286" s="8">
        <f>VLOOKUP(C5286,'渗透率、续签率'!B:C,2,0)</f>
        <v>0.4</v>
      </c>
      <c r="L5286" s="6">
        <f t="shared" si="493"/>
        <v>5.3475935828877002E-3</v>
      </c>
      <c r="M5286">
        <v>6</v>
      </c>
      <c r="N5286">
        <v>0</v>
      </c>
      <c r="O5286" s="24">
        <f t="shared" si="494"/>
        <v>0</v>
      </c>
      <c r="P5286" s="35">
        <f>VLOOKUP(E5286,'参数设置&amp;汇总'!O:X,10,0)</f>
        <v>0.05</v>
      </c>
      <c r="Q5286" s="37">
        <f t="shared" si="495"/>
        <v>0.30000000000000004</v>
      </c>
      <c r="R5286">
        <v>0.85</v>
      </c>
      <c r="S5286" s="38">
        <f t="shared" si="496"/>
        <v>0.35294117647058831</v>
      </c>
      <c r="T5286" s="9">
        <f t="shared" si="497"/>
        <v>0.15282352941176475</v>
      </c>
      <c r="V5286" s="11"/>
    </row>
    <row r="5287" spans="2:22" ht="18">
      <c r="B5287" t="s">
        <v>557</v>
      </c>
      <c r="C5287" t="s">
        <v>557</v>
      </c>
      <c r="D5287" t="str">
        <f>VLOOKUP(G5287,Sheet1!J:K,2,0)</f>
        <v>C</v>
      </c>
      <c r="E5287" t="str">
        <f t="shared" si="492"/>
        <v>C结婚</v>
      </c>
      <c r="F5287" t="str">
        <f>VLOOKUP(G5287,Sheet1!J:L,3,0)</f>
        <v>云南省</v>
      </c>
      <c r="G5287" t="s">
        <v>236</v>
      </c>
      <c r="H5287" s="2" t="str">
        <f>VLOOKUP(G5287,Sheet1!J:O,6,0)</f>
        <v>华南大区</v>
      </c>
      <c r="I5287">
        <v>11</v>
      </c>
      <c r="J5287">
        <v>0</v>
      </c>
      <c r="K5287" s="8">
        <f>VLOOKUP(C5287,'渗透率、续签率'!B:C,2,0)</f>
        <v>0.4</v>
      </c>
      <c r="L5287" s="6">
        <f t="shared" si="493"/>
        <v>0</v>
      </c>
      <c r="M5287">
        <v>0</v>
      </c>
      <c r="N5287">
        <v>0</v>
      </c>
      <c r="O5287" s="24" t="e">
        <f t="shared" si="494"/>
        <v>#DIV/0!</v>
      </c>
      <c r="P5287" s="35">
        <f>VLOOKUP(E5287,'参数设置&amp;汇总'!O:X,10,0)</f>
        <v>0.05</v>
      </c>
      <c r="Q5287" s="37">
        <f t="shared" si="495"/>
        <v>0</v>
      </c>
      <c r="R5287">
        <v>0.85</v>
      </c>
      <c r="S5287" s="38">
        <f t="shared" si="496"/>
        <v>0</v>
      </c>
      <c r="T5287" s="9">
        <f t="shared" si="497"/>
        <v>0</v>
      </c>
      <c r="V5287" s="11"/>
    </row>
    <row r="5288" spans="2:22" ht="18">
      <c r="B5288" t="s">
        <v>557</v>
      </c>
      <c r="C5288" t="s">
        <v>557</v>
      </c>
      <c r="D5288" t="str">
        <f>VLOOKUP(G5288,Sheet1!J:K,2,0)</f>
        <v>C</v>
      </c>
      <c r="E5288" t="str">
        <f t="shared" si="492"/>
        <v>C结婚</v>
      </c>
      <c r="F5288" t="str">
        <f>VLOOKUP(G5288,Sheet1!J:L,3,0)</f>
        <v>湖北省</v>
      </c>
      <c r="G5288" t="s">
        <v>237</v>
      </c>
      <c r="H5288" s="2" t="str">
        <f>VLOOKUP(G5288,Sheet1!J:O,6,0)</f>
        <v>华南大区</v>
      </c>
      <c r="I5288">
        <v>309</v>
      </c>
      <c r="J5288">
        <v>0</v>
      </c>
      <c r="K5288" s="8">
        <f>VLOOKUP(C5288,'渗透率、续签率'!B:C,2,0)</f>
        <v>0.4</v>
      </c>
      <c r="L5288" s="6">
        <f t="shared" si="493"/>
        <v>0</v>
      </c>
      <c r="M5288">
        <v>4</v>
      </c>
      <c r="N5288">
        <v>0</v>
      </c>
      <c r="O5288" s="24">
        <f t="shared" si="494"/>
        <v>0</v>
      </c>
      <c r="P5288" s="35">
        <f>VLOOKUP(E5288,'参数设置&amp;汇总'!O:X,10,0)</f>
        <v>0.05</v>
      </c>
      <c r="Q5288" s="37">
        <f t="shared" si="495"/>
        <v>0.2</v>
      </c>
      <c r="R5288">
        <v>0.85</v>
      </c>
      <c r="S5288" s="38">
        <f t="shared" si="496"/>
        <v>0.23529411764705885</v>
      </c>
      <c r="T5288" s="9">
        <f t="shared" si="497"/>
        <v>0.10188235294117648</v>
      </c>
      <c r="V5288" s="11"/>
    </row>
    <row r="5289" spans="2:22" ht="18">
      <c r="B5289" t="s">
        <v>557</v>
      </c>
      <c r="C5289" t="s">
        <v>557</v>
      </c>
      <c r="D5289" t="str">
        <f>VLOOKUP(G5289,Sheet1!J:K,2,0)</f>
        <v>C</v>
      </c>
      <c r="E5289" t="str">
        <f t="shared" si="492"/>
        <v>C结婚</v>
      </c>
      <c r="F5289" t="str">
        <f>VLOOKUP(G5289,Sheet1!J:L,3,0)</f>
        <v>广东省</v>
      </c>
      <c r="G5289" t="s">
        <v>238</v>
      </c>
      <c r="H5289" s="2" t="str">
        <f>VLOOKUP(G5289,Sheet1!J:O,6,0)</f>
        <v>华南大区</v>
      </c>
      <c r="I5289">
        <v>411</v>
      </c>
      <c r="J5289">
        <v>12</v>
      </c>
      <c r="K5289" s="8">
        <f>VLOOKUP(C5289,'渗透率、续签率'!B:C,2,0)</f>
        <v>0.4</v>
      </c>
      <c r="L5289" s="6">
        <f t="shared" si="493"/>
        <v>2.9197080291970802E-2</v>
      </c>
      <c r="M5289">
        <v>85</v>
      </c>
      <c r="N5289">
        <v>11</v>
      </c>
      <c r="O5289" s="24">
        <f t="shared" si="494"/>
        <v>0.12941176470588237</v>
      </c>
      <c r="P5289" s="35">
        <f>VLOOKUP(E5289,'参数设置&amp;汇总'!O:X,10,0)</f>
        <v>0.05</v>
      </c>
      <c r="Q5289" s="37">
        <f t="shared" si="495"/>
        <v>11</v>
      </c>
      <c r="R5289">
        <v>0.85</v>
      </c>
      <c r="S5289" s="38">
        <f t="shared" si="496"/>
        <v>7.7647058823529411</v>
      </c>
      <c r="T5289" s="9">
        <f t="shared" si="497"/>
        <v>3.3621176470588234</v>
      </c>
      <c r="V5289" s="11"/>
    </row>
    <row r="5290" spans="2:22" ht="18">
      <c r="B5290" t="s">
        <v>557</v>
      </c>
      <c r="C5290" t="s">
        <v>557</v>
      </c>
      <c r="D5290" t="str">
        <f>VLOOKUP(G5290,Sheet1!J:K,2,0)</f>
        <v>A</v>
      </c>
      <c r="E5290" t="str">
        <f t="shared" si="492"/>
        <v>A结婚</v>
      </c>
      <c r="F5290" t="str">
        <f>VLOOKUP(G5290,Sheet1!J:L,3,0)</f>
        <v>四川省</v>
      </c>
      <c r="G5290" t="s">
        <v>52</v>
      </c>
      <c r="H5290" s="2" t="str">
        <f>VLOOKUP(G5290,Sheet1!J:O,6,0)</f>
        <v>华北大区</v>
      </c>
      <c r="I5290" s="1">
        <v>1642</v>
      </c>
      <c r="J5290">
        <v>24</v>
      </c>
      <c r="K5290" s="8">
        <f>VLOOKUP(C5290,'渗透率、续签率'!B:C,2,0)</f>
        <v>0.4</v>
      </c>
      <c r="L5290" s="6">
        <f t="shared" si="493"/>
        <v>1.4616321559074299E-2</v>
      </c>
      <c r="M5290">
        <v>442</v>
      </c>
      <c r="N5290">
        <v>24</v>
      </c>
      <c r="O5290" s="24">
        <f t="shared" si="494"/>
        <v>5.4298642533936653E-2</v>
      </c>
      <c r="P5290" s="35">
        <f>VLOOKUP(E5290,'参数设置&amp;汇总'!O:X,10,0)</f>
        <v>0.25</v>
      </c>
      <c r="Q5290" s="37">
        <f t="shared" si="495"/>
        <v>110.5</v>
      </c>
      <c r="R5290">
        <v>0.85</v>
      </c>
      <c r="S5290" s="38">
        <f t="shared" si="496"/>
        <v>118.70588235294119</v>
      </c>
      <c r="T5290" s="9">
        <f t="shared" si="497"/>
        <v>51.399647058823533</v>
      </c>
      <c r="V5290" s="11"/>
    </row>
    <row r="5291" spans="2:22" ht="18">
      <c r="B5291" t="s">
        <v>557</v>
      </c>
      <c r="C5291" t="s">
        <v>557</v>
      </c>
      <c r="D5291" t="str">
        <f>VLOOKUP(G5291,Sheet1!J:K,2,0)</f>
        <v>C</v>
      </c>
      <c r="E5291" t="str">
        <f t="shared" si="492"/>
        <v>C结婚</v>
      </c>
      <c r="F5291" t="str">
        <f>VLOOKUP(G5291,Sheet1!J:L,3,0)</f>
        <v>江苏省</v>
      </c>
      <c r="G5291" t="s">
        <v>239</v>
      </c>
      <c r="H5291" s="2" t="str">
        <f>VLOOKUP(G5291,Sheet1!J:O,6,0)</f>
        <v>华北大区</v>
      </c>
      <c r="I5291">
        <v>598</v>
      </c>
      <c r="J5291">
        <v>2</v>
      </c>
      <c r="K5291" s="8">
        <f>VLOOKUP(C5291,'渗透率、续签率'!B:C,2,0)</f>
        <v>0.4</v>
      </c>
      <c r="L5291" s="6">
        <f t="shared" si="493"/>
        <v>3.3444816053511705E-3</v>
      </c>
      <c r="M5291">
        <v>54</v>
      </c>
      <c r="N5291">
        <v>2</v>
      </c>
      <c r="O5291" s="24">
        <f t="shared" si="494"/>
        <v>3.7037037037037035E-2</v>
      </c>
      <c r="P5291" s="35">
        <f>VLOOKUP(E5291,'参数设置&amp;汇总'!O:X,10,0)</f>
        <v>0.05</v>
      </c>
      <c r="Q5291" s="37">
        <f t="shared" si="495"/>
        <v>2.7</v>
      </c>
      <c r="R5291">
        <v>0.85</v>
      </c>
      <c r="S5291" s="38">
        <f t="shared" si="496"/>
        <v>2.2352941176470589</v>
      </c>
      <c r="T5291" s="9">
        <f t="shared" si="497"/>
        <v>0.96788235294117653</v>
      </c>
      <c r="U5291" s="1"/>
    </row>
    <row r="5292" spans="2:22" ht="18">
      <c r="B5292" t="s">
        <v>557</v>
      </c>
      <c r="C5292" t="s">
        <v>557</v>
      </c>
      <c r="D5292" t="str">
        <f>VLOOKUP(G5292,Sheet1!J:K,2,0)</f>
        <v>C</v>
      </c>
      <c r="E5292" t="str">
        <f t="shared" si="492"/>
        <v>C结婚</v>
      </c>
      <c r="F5292" t="str">
        <f>VLOOKUP(G5292,Sheet1!J:L,3,0)</f>
        <v>河北省</v>
      </c>
      <c r="G5292" t="s">
        <v>240</v>
      </c>
      <c r="H5292" s="2" t="str">
        <f>VLOOKUP(G5292,Sheet1!J:O,6,0)</f>
        <v>华北大区</v>
      </c>
      <c r="I5292">
        <v>246</v>
      </c>
      <c r="J5292">
        <v>0</v>
      </c>
      <c r="K5292" s="8">
        <f>VLOOKUP(C5292,'渗透率、续签率'!B:C,2,0)</f>
        <v>0.4</v>
      </c>
      <c r="L5292" s="6">
        <f t="shared" si="493"/>
        <v>0</v>
      </c>
      <c r="M5292">
        <v>41</v>
      </c>
      <c r="N5292">
        <v>0</v>
      </c>
      <c r="O5292" s="24">
        <f t="shared" si="494"/>
        <v>0</v>
      </c>
      <c r="P5292" s="35">
        <f>VLOOKUP(E5292,'参数设置&amp;汇总'!O:X,10,0)</f>
        <v>0.05</v>
      </c>
      <c r="Q5292" s="37">
        <f t="shared" si="495"/>
        <v>2.0500000000000003</v>
      </c>
      <c r="R5292">
        <v>0.85</v>
      </c>
      <c r="S5292" s="38">
        <f t="shared" si="496"/>
        <v>2.4117647058823533</v>
      </c>
      <c r="T5292" s="9">
        <f t="shared" si="497"/>
        <v>1.044294117647059</v>
      </c>
      <c r="V5292" s="11"/>
    </row>
    <row r="5293" spans="2:22" ht="18">
      <c r="B5293" t="s">
        <v>557</v>
      </c>
      <c r="C5293" t="s">
        <v>557</v>
      </c>
      <c r="D5293" t="str">
        <f>VLOOKUP(G5293,Sheet1!J:K,2,0)</f>
        <v>C</v>
      </c>
      <c r="E5293" t="str">
        <f t="shared" si="492"/>
        <v>C结婚</v>
      </c>
      <c r="F5293" t="str">
        <f>VLOOKUP(G5293,Sheet1!J:L,3,0)</f>
        <v>江西省</v>
      </c>
      <c r="G5293" t="s">
        <v>241</v>
      </c>
      <c r="H5293" s="2" t="str">
        <f>VLOOKUP(G5293,Sheet1!J:O,6,0)</f>
        <v>华南大区</v>
      </c>
      <c r="I5293">
        <v>256</v>
      </c>
      <c r="J5293">
        <v>1</v>
      </c>
      <c r="K5293" s="8">
        <f>VLOOKUP(C5293,'渗透率、续签率'!B:C,2,0)</f>
        <v>0.4</v>
      </c>
      <c r="L5293" s="6">
        <f t="shared" si="493"/>
        <v>3.90625E-3</v>
      </c>
      <c r="M5293">
        <v>25</v>
      </c>
      <c r="N5293">
        <v>1</v>
      </c>
      <c r="O5293" s="24">
        <f t="shared" si="494"/>
        <v>0.04</v>
      </c>
      <c r="P5293" s="35">
        <f>VLOOKUP(E5293,'参数设置&amp;汇总'!O:X,10,0)</f>
        <v>0.05</v>
      </c>
      <c r="Q5293" s="37">
        <f t="shared" si="495"/>
        <v>1.25</v>
      </c>
      <c r="R5293">
        <v>0.85</v>
      </c>
      <c r="S5293" s="38">
        <f t="shared" si="496"/>
        <v>1</v>
      </c>
      <c r="T5293" s="9">
        <f t="shared" si="497"/>
        <v>0.433</v>
      </c>
      <c r="U5293" s="1"/>
      <c r="V5293" s="11"/>
    </row>
    <row r="5294" spans="2:22" ht="18">
      <c r="B5294" t="s">
        <v>557</v>
      </c>
      <c r="C5294" t="s">
        <v>557</v>
      </c>
      <c r="D5294" t="str">
        <f>VLOOKUP(G5294,Sheet1!J:K,2,0)</f>
        <v>C</v>
      </c>
      <c r="E5294" t="str">
        <f t="shared" si="492"/>
        <v>C结婚</v>
      </c>
      <c r="F5294" t="str">
        <f>VLOOKUP(G5294,Sheet1!J:L,3,0)</f>
        <v>辽宁省</v>
      </c>
      <c r="G5294" t="s">
        <v>242</v>
      </c>
      <c r="H5294" s="2" t="str">
        <f>VLOOKUP(G5294,Sheet1!J:O,6,0)</f>
        <v>华北大区</v>
      </c>
      <c r="I5294">
        <v>99</v>
      </c>
      <c r="J5294">
        <v>0</v>
      </c>
      <c r="K5294" s="8">
        <f>VLOOKUP(C5294,'渗透率、续签率'!B:C,2,0)</f>
        <v>0.4</v>
      </c>
      <c r="L5294" s="6">
        <f t="shared" si="493"/>
        <v>0</v>
      </c>
      <c r="M5294">
        <v>7</v>
      </c>
      <c r="N5294">
        <v>0</v>
      </c>
      <c r="O5294" s="24">
        <f t="shared" si="494"/>
        <v>0</v>
      </c>
      <c r="P5294" s="35">
        <f>VLOOKUP(E5294,'参数设置&amp;汇总'!O:X,10,0)</f>
        <v>0.05</v>
      </c>
      <c r="Q5294" s="37">
        <f t="shared" si="495"/>
        <v>0.35000000000000003</v>
      </c>
      <c r="R5294">
        <v>0.85</v>
      </c>
      <c r="S5294" s="38">
        <f t="shared" si="496"/>
        <v>0.41176470588235298</v>
      </c>
      <c r="T5294" s="9">
        <f t="shared" si="497"/>
        <v>0.17829411764705883</v>
      </c>
      <c r="U5294" s="1"/>
      <c r="V5294" s="11"/>
    </row>
    <row r="5295" spans="2:22" ht="18">
      <c r="B5295" t="s">
        <v>557</v>
      </c>
      <c r="C5295" t="s">
        <v>557</v>
      </c>
      <c r="D5295" t="str">
        <f>VLOOKUP(G5295,Sheet1!J:K,2,0)</f>
        <v>C</v>
      </c>
      <c r="E5295" t="str">
        <f t="shared" si="492"/>
        <v>C结婚</v>
      </c>
      <c r="F5295" t="str">
        <f>VLOOKUP(G5295,Sheet1!J:L,3,0)</f>
        <v>西藏自治区</v>
      </c>
      <c r="G5295" t="s">
        <v>243</v>
      </c>
      <c r="H5295" s="2">
        <f>VLOOKUP(G5295,Sheet1!J:O,6,0)</f>
        <v>0</v>
      </c>
      <c r="I5295">
        <v>18</v>
      </c>
      <c r="J5295">
        <v>0</v>
      </c>
      <c r="K5295" s="8">
        <f>VLOOKUP(C5295,'渗透率、续签率'!B:C,2,0)</f>
        <v>0.4</v>
      </c>
      <c r="L5295" s="6">
        <f t="shared" si="493"/>
        <v>0</v>
      </c>
      <c r="M5295">
        <v>4</v>
      </c>
      <c r="N5295">
        <v>0</v>
      </c>
      <c r="O5295" s="24">
        <f t="shared" si="494"/>
        <v>0</v>
      </c>
      <c r="P5295" s="35">
        <f>VLOOKUP(E5295,'参数设置&amp;汇总'!O:X,10,0)</f>
        <v>0.05</v>
      </c>
      <c r="Q5295" s="37">
        <f t="shared" si="495"/>
        <v>0.2</v>
      </c>
      <c r="R5295">
        <v>0.85</v>
      </c>
      <c r="S5295" s="38">
        <f t="shared" si="496"/>
        <v>0.23529411764705885</v>
      </c>
      <c r="T5295" s="9">
        <f t="shared" si="497"/>
        <v>0.10188235294117648</v>
      </c>
      <c r="V5295" s="11"/>
    </row>
    <row r="5296" spans="2:22" ht="18">
      <c r="B5296" t="s">
        <v>557</v>
      </c>
      <c r="C5296" t="s">
        <v>557</v>
      </c>
      <c r="D5296" t="str">
        <f>VLOOKUP(G5296,Sheet1!J:K,2,0)</f>
        <v>C</v>
      </c>
      <c r="E5296" t="str">
        <f t="shared" si="492"/>
        <v>C结婚</v>
      </c>
      <c r="F5296" t="str">
        <f>VLOOKUP(G5296,Sheet1!J:L,3,0)</f>
        <v>广东省</v>
      </c>
      <c r="G5296" t="s">
        <v>244</v>
      </c>
      <c r="H5296" s="2" t="str">
        <f>VLOOKUP(G5296,Sheet1!J:O,6,0)</f>
        <v>华南大区</v>
      </c>
      <c r="I5296">
        <v>314</v>
      </c>
      <c r="J5296">
        <v>0</v>
      </c>
      <c r="K5296" s="8">
        <f>VLOOKUP(C5296,'渗透率、续签率'!B:C,2,0)</f>
        <v>0.4</v>
      </c>
      <c r="L5296" s="6">
        <f t="shared" si="493"/>
        <v>0</v>
      </c>
      <c r="M5296">
        <v>33</v>
      </c>
      <c r="N5296">
        <v>0</v>
      </c>
      <c r="O5296" s="24">
        <f t="shared" si="494"/>
        <v>0</v>
      </c>
      <c r="P5296" s="35">
        <f>VLOOKUP(E5296,'参数设置&amp;汇总'!O:X,10,0)</f>
        <v>0.05</v>
      </c>
      <c r="Q5296" s="37">
        <f t="shared" si="495"/>
        <v>1.6500000000000001</v>
      </c>
      <c r="R5296">
        <v>0.85</v>
      </c>
      <c r="S5296" s="38">
        <f t="shared" si="496"/>
        <v>1.9411764705882355</v>
      </c>
      <c r="T5296" s="9">
        <f t="shared" si="497"/>
        <v>0.84052941176470597</v>
      </c>
      <c r="V5296" s="11"/>
    </row>
    <row r="5297" spans="2:22" ht="18">
      <c r="B5297" t="s">
        <v>557</v>
      </c>
      <c r="C5297" t="s">
        <v>557</v>
      </c>
      <c r="D5297" t="str">
        <f>VLOOKUP(G5297,Sheet1!J:K,2,0)</f>
        <v>C</v>
      </c>
      <c r="E5297" t="str">
        <f t="shared" si="492"/>
        <v>C结婚</v>
      </c>
      <c r="F5297" t="str">
        <f>VLOOKUP(G5297,Sheet1!J:L,3,0)</f>
        <v>四川省</v>
      </c>
      <c r="G5297" t="s">
        <v>245</v>
      </c>
      <c r="H5297" s="2" t="str">
        <f>VLOOKUP(G5297,Sheet1!J:O,6,0)</f>
        <v>华北大区</v>
      </c>
      <c r="I5297">
        <v>50</v>
      </c>
      <c r="J5297">
        <v>0</v>
      </c>
      <c r="K5297" s="8">
        <f>VLOOKUP(C5297,'渗透率、续签率'!B:C,2,0)</f>
        <v>0.4</v>
      </c>
      <c r="L5297" s="6">
        <f t="shared" si="493"/>
        <v>0</v>
      </c>
      <c r="M5297">
        <v>5</v>
      </c>
      <c r="N5297">
        <v>0</v>
      </c>
      <c r="O5297" s="24">
        <f t="shared" si="494"/>
        <v>0</v>
      </c>
      <c r="P5297" s="35">
        <f>VLOOKUP(E5297,'参数设置&amp;汇总'!O:X,10,0)</f>
        <v>0.05</v>
      </c>
      <c r="Q5297" s="37">
        <f t="shared" si="495"/>
        <v>0.25</v>
      </c>
      <c r="R5297">
        <v>0.85</v>
      </c>
      <c r="S5297" s="38">
        <f t="shared" si="496"/>
        <v>0.29411764705882354</v>
      </c>
      <c r="T5297" s="9">
        <f t="shared" si="497"/>
        <v>0.12735294117647059</v>
      </c>
      <c r="V5297" s="11"/>
    </row>
    <row r="5298" spans="2:22" ht="18">
      <c r="B5298" t="s">
        <v>557</v>
      </c>
      <c r="C5298" t="s">
        <v>557</v>
      </c>
      <c r="D5298" t="str">
        <f>VLOOKUP(G5298,Sheet1!J:K,2,0)</f>
        <v>C</v>
      </c>
      <c r="E5298" t="str">
        <f t="shared" si="492"/>
        <v>C结婚</v>
      </c>
      <c r="F5298" t="str">
        <f>VLOOKUP(G5298,Sheet1!J:L,3,0)</f>
        <v>云南省</v>
      </c>
      <c r="G5298" t="s">
        <v>246</v>
      </c>
      <c r="H5298" s="2" t="str">
        <f>VLOOKUP(G5298,Sheet1!J:O,6,0)</f>
        <v>华南大区</v>
      </c>
      <c r="I5298">
        <v>118</v>
      </c>
      <c r="J5298">
        <v>0</v>
      </c>
      <c r="K5298" s="8">
        <f>VLOOKUP(C5298,'渗透率、续签率'!B:C,2,0)</f>
        <v>0.4</v>
      </c>
      <c r="L5298" s="6">
        <f t="shared" si="493"/>
        <v>0</v>
      </c>
      <c r="M5298">
        <v>22</v>
      </c>
      <c r="N5298">
        <v>0</v>
      </c>
      <c r="O5298" s="24">
        <f t="shared" si="494"/>
        <v>0</v>
      </c>
      <c r="P5298" s="35">
        <f>VLOOKUP(E5298,'参数设置&amp;汇总'!O:X,10,0)</f>
        <v>0.05</v>
      </c>
      <c r="Q5298" s="37">
        <f t="shared" si="495"/>
        <v>1.1000000000000001</v>
      </c>
      <c r="R5298">
        <v>0.85</v>
      </c>
      <c r="S5298" s="38">
        <f t="shared" si="496"/>
        <v>1.2941176470588236</v>
      </c>
      <c r="T5298" s="9">
        <f t="shared" si="497"/>
        <v>0.56035294117647061</v>
      </c>
      <c r="V5298" s="11"/>
    </row>
    <row r="5299" spans="2:22" ht="18">
      <c r="B5299" t="s">
        <v>557</v>
      </c>
      <c r="C5299" t="s">
        <v>557</v>
      </c>
      <c r="D5299" t="str">
        <f>VLOOKUP(G5299,Sheet1!J:K,2,0)</f>
        <v>C</v>
      </c>
      <c r="E5299" t="str">
        <f t="shared" si="492"/>
        <v>C结婚</v>
      </c>
      <c r="F5299" t="str">
        <f>VLOOKUP(G5299,Sheet1!J:L,3,0)</f>
        <v>海南省</v>
      </c>
      <c r="G5299" t="s">
        <v>247</v>
      </c>
      <c r="H5299" s="2" t="str">
        <f>VLOOKUP(G5299,Sheet1!J:O,6,0)</f>
        <v>华南大区</v>
      </c>
      <c r="I5299">
        <v>16</v>
      </c>
      <c r="J5299">
        <v>0</v>
      </c>
      <c r="K5299" s="8">
        <f>VLOOKUP(C5299,'渗透率、续签率'!B:C,2,0)</f>
        <v>0.4</v>
      </c>
      <c r="L5299" s="6">
        <f t="shared" si="493"/>
        <v>0</v>
      </c>
      <c r="M5299">
        <v>0</v>
      </c>
      <c r="N5299">
        <v>0</v>
      </c>
      <c r="O5299" s="24" t="e">
        <f t="shared" si="494"/>
        <v>#DIV/0!</v>
      </c>
      <c r="P5299" s="35">
        <f>VLOOKUP(E5299,'参数设置&amp;汇总'!O:X,10,0)</f>
        <v>0.05</v>
      </c>
      <c r="Q5299" s="37">
        <f t="shared" si="495"/>
        <v>0</v>
      </c>
      <c r="R5299">
        <v>0.85</v>
      </c>
      <c r="S5299" s="38">
        <f t="shared" si="496"/>
        <v>0</v>
      </c>
      <c r="T5299" s="9">
        <f t="shared" si="497"/>
        <v>0</v>
      </c>
      <c r="U5299" s="1"/>
      <c r="V5299" s="11"/>
    </row>
    <row r="5300" spans="2:22" ht="18">
      <c r="B5300" t="s">
        <v>557</v>
      </c>
      <c r="C5300" t="s">
        <v>557</v>
      </c>
      <c r="D5300" t="str">
        <f>VLOOKUP(G5300,Sheet1!J:K,2,0)</f>
        <v>C</v>
      </c>
      <c r="E5300" t="str">
        <f t="shared" si="492"/>
        <v>C结婚</v>
      </c>
      <c r="F5300" t="str">
        <f>VLOOKUP(G5300,Sheet1!J:L,3,0)</f>
        <v>河南省</v>
      </c>
      <c r="G5300" t="s">
        <v>248</v>
      </c>
      <c r="H5300" s="2" t="str">
        <f>VLOOKUP(G5300,Sheet1!J:O,6,0)</f>
        <v>华北大区</v>
      </c>
      <c r="I5300">
        <v>691</v>
      </c>
      <c r="J5300">
        <v>2</v>
      </c>
      <c r="K5300" s="8">
        <f>VLOOKUP(C5300,'渗透率、续签率'!B:C,2,0)</f>
        <v>0.4</v>
      </c>
      <c r="L5300" s="6">
        <f t="shared" si="493"/>
        <v>2.8943560057887118E-3</v>
      </c>
      <c r="M5300">
        <v>108</v>
      </c>
      <c r="N5300">
        <v>1</v>
      </c>
      <c r="O5300" s="24">
        <f t="shared" si="494"/>
        <v>9.2592592592592587E-3</v>
      </c>
      <c r="P5300" s="35">
        <f>VLOOKUP(E5300,'参数设置&amp;汇总'!O:X,10,0)</f>
        <v>0.05</v>
      </c>
      <c r="Q5300" s="37">
        <f t="shared" si="495"/>
        <v>5.4</v>
      </c>
      <c r="R5300">
        <v>0.85</v>
      </c>
      <c r="S5300" s="38">
        <f t="shared" si="496"/>
        <v>5.882352941176471</v>
      </c>
      <c r="T5300" s="9">
        <f t="shared" si="497"/>
        <v>2.547058823529412</v>
      </c>
      <c r="V5300" s="11"/>
    </row>
    <row r="5301" spans="2:22" ht="18">
      <c r="B5301" t="s">
        <v>557</v>
      </c>
      <c r="C5301" t="s">
        <v>557</v>
      </c>
      <c r="D5301" t="str">
        <f>VLOOKUP(G5301,Sheet1!J:K,2,0)</f>
        <v>C</v>
      </c>
      <c r="E5301" t="str">
        <f t="shared" si="492"/>
        <v>C结婚</v>
      </c>
      <c r="F5301" t="str">
        <f>VLOOKUP(G5301,Sheet1!J:L,3,0)</f>
        <v>江西省</v>
      </c>
      <c r="G5301" t="s">
        <v>249</v>
      </c>
      <c r="H5301" s="2" t="str">
        <f>VLOOKUP(G5301,Sheet1!J:O,6,0)</f>
        <v>华南大区</v>
      </c>
      <c r="I5301">
        <v>70</v>
      </c>
      <c r="J5301">
        <v>1</v>
      </c>
      <c r="K5301" s="8">
        <f>VLOOKUP(C5301,'渗透率、续签率'!B:C,2,0)</f>
        <v>0.4</v>
      </c>
      <c r="L5301" s="6">
        <f t="shared" si="493"/>
        <v>1.4285714285714285E-2</v>
      </c>
      <c r="M5301">
        <v>4</v>
      </c>
      <c r="N5301">
        <v>1</v>
      </c>
      <c r="O5301" s="24">
        <f t="shared" si="494"/>
        <v>0.25</v>
      </c>
      <c r="P5301" s="35">
        <f>VLOOKUP(E5301,'参数设置&amp;汇总'!O:X,10,0)</f>
        <v>0.05</v>
      </c>
      <c r="Q5301" s="37">
        <f t="shared" si="495"/>
        <v>1</v>
      </c>
      <c r="R5301">
        <v>0.85</v>
      </c>
      <c r="S5301" s="38">
        <f t="shared" si="496"/>
        <v>0.70588235294117652</v>
      </c>
      <c r="T5301" s="9">
        <f t="shared" si="497"/>
        <v>0.30564705882352944</v>
      </c>
      <c r="V5301" s="11"/>
    </row>
    <row r="5302" spans="2:22" ht="18">
      <c r="B5302" t="s">
        <v>557</v>
      </c>
      <c r="C5302" t="s">
        <v>557</v>
      </c>
      <c r="D5302" t="str">
        <f>VLOOKUP(G5302,Sheet1!J:K,2,0)</f>
        <v>C</v>
      </c>
      <c r="E5302" t="str">
        <f t="shared" si="492"/>
        <v>C结婚</v>
      </c>
      <c r="F5302" t="str">
        <f>VLOOKUP(G5302,Sheet1!J:L,3,0)</f>
        <v>新疆维吾尔自治区</v>
      </c>
      <c r="G5302" t="s">
        <v>250</v>
      </c>
      <c r="H5302" s="2" t="str">
        <f>VLOOKUP(G5302,Sheet1!J:O,6,0)</f>
        <v>华北大区</v>
      </c>
      <c r="I5302">
        <v>1</v>
      </c>
      <c r="J5302">
        <v>0</v>
      </c>
      <c r="K5302" s="8">
        <f>VLOOKUP(C5302,'渗透率、续签率'!B:C,2,0)</f>
        <v>0.4</v>
      </c>
      <c r="L5302" s="6">
        <f t="shared" si="493"/>
        <v>0</v>
      </c>
      <c r="M5302">
        <v>0</v>
      </c>
      <c r="N5302">
        <v>0</v>
      </c>
      <c r="O5302" s="24" t="e">
        <f t="shared" si="494"/>
        <v>#DIV/0!</v>
      </c>
      <c r="P5302" s="35">
        <f>VLOOKUP(E5302,'参数设置&amp;汇总'!O:X,10,0)</f>
        <v>0.05</v>
      </c>
      <c r="Q5302" s="37">
        <f t="shared" si="495"/>
        <v>0</v>
      </c>
      <c r="R5302">
        <v>0.85</v>
      </c>
      <c r="S5302" s="38">
        <f t="shared" si="496"/>
        <v>0</v>
      </c>
      <c r="T5302" s="9">
        <f t="shared" si="497"/>
        <v>0</v>
      </c>
      <c r="V5302" s="11"/>
    </row>
    <row r="5303" spans="2:22" ht="18">
      <c r="B5303" t="s">
        <v>557</v>
      </c>
      <c r="C5303" t="s">
        <v>557</v>
      </c>
      <c r="D5303" t="str">
        <f>VLOOKUP(G5303,Sheet1!J:K,2,0)</f>
        <v>B</v>
      </c>
      <c r="E5303" t="str">
        <f t="shared" si="492"/>
        <v>B结婚</v>
      </c>
      <c r="F5303" t="str">
        <f>VLOOKUP(G5303,Sheet1!J:L,3,0)</f>
        <v>江苏省</v>
      </c>
      <c r="G5303" t="s">
        <v>71</v>
      </c>
      <c r="H5303" s="2" t="str">
        <f>VLOOKUP(G5303,Sheet1!J:O,6,0)</f>
        <v>华北大区</v>
      </c>
      <c r="I5303">
        <v>533</v>
      </c>
      <c r="J5303">
        <v>21</v>
      </c>
      <c r="K5303" s="8">
        <f>VLOOKUP(C5303,'渗透率、续签率'!B:C,2,0)</f>
        <v>0.4</v>
      </c>
      <c r="L5303" s="6">
        <f t="shared" si="493"/>
        <v>3.9399624765478425E-2</v>
      </c>
      <c r="M5303">
        <v>162</v>
      </c>
      <c r="N5303">
        <v>20</v>
      </c>
      <c r="O5303" s="24">
        <f t="shared" si="494"/>
        <v>0.12345679012345678</v>
      </c>
      <c r="P5303" s="35">
        <f>VLOOKUP(E5303,'参数设置&amp;汇总'!O:X,10,0)</f>
        <v>0.2</v>
      </c>
      <c r="Q5303" s="37">
        <f t="shared" si="495"/>
        <v>32.4</v>
      </c>
      <c r="R5303">
        <v>0.85</v>
      </c>
      <c r="S5303" s="38">
        <f t="shared" si="496"/>
        <v>28.705882352941174</v>
      </c>
      <c r="T5303" s="9">
        <f t="shared" si="497"/>
        <v>12.429647058823528</v>
      </c>
      <c r="V5303" s="11"/>
    </row>
    <row r="5304" spans="2:22" ht="18">
      <c r="B5304" t="s">
        <v>557</v>
      </c>
      <c r="C5304" t="s">
        <v>557</v>
      </c>
      <c r="D5304" t="str">
        <f>VLOOKUP(G5304,Sheet1!J:K,2,0)</f>
        <v>C</v>
      </c>
      <c r="E5304" t="str">
        <f t="shared" si="492"/>
        <v>C结婚</v>
      </c>
      <c r="F5304" t="str">
        <f>VLOOKUP(G5304,Sheet1!J:L,3,0)</f>
        <v>西藏自治区</v>
      </c>
      <c r="G5304" t="s">
        <v>251</v>
      </c>
      <c r="H5304" s="2">
        <f>VLOOKUP(G5304,Sheet1!J:O,6,0)</f>
        <v>0</v>
      </c>
      <c r="I5304">
        <v>5</v>
      </c>
      <c r="J5304">
        <v>0</v>
      </c>
      <c r="K5304" s="8">
        <f>VLOOKUP(C5304,'渗透率、续签率'!B:C,2,0)</f>
        <v>0.4</v>
      </c>
      <c r="L5304" s="6">
        <f t="shared" si="493"/>
        <v>0</v>
      </c>
      <c r="M5304">
        <v>0</v>
      </c>
      <c r="N5304">
        <v>0</v>
      </c>
      <c r="O5304" s="24" t="e">
        <f t="shared" si="494"/>
        <v>#DIV/0!</v>
      </c>
      <c r="P5304" s="35">
        <f>VLOOKUP(E5304,'参数设置&amp;汇总'!O:X,10,0)</f>
        <v>0.05</v>
      </c>
      <c r="Q5304" s="37">
        <f t="shared" si="495"/>
        <v>0</v>
      </c>
      <c r="R5304">
        <v>0.85</v>
      </c>
      <c r="S5304" s="38">
        <f t="shared" si="496"/>
        <v>0</v>
      </c>
      <c r="T5304" s="9">
        <f t="shared" si="497"/>
        <v>0</v>
      </c>
      <c r="V5304" s="11"/>
    </row>
    <row r="5305" spans="2:22" ht="18">
      <c r="B5305" t="s">
        <v>557</v>
      </c>
      <c r="C5305" t="s">
        <v>557</v>
      </c>
      <c r="D5305" t="str">
        <f>VLOOKUP(G5305,Sheet1!J:K,2,0)</f>
        <v>C</v>
      </c>
      <c r="E5305" t="str">
        <f t="shared" si="492"/>
        <v>C结婚</v>
      </c>
      <c r="F5305" t="str">
        <f>VLOOKUP(G5305,Sheet1!J:L,3,0)</f>
        <v>山东省</v>
      </c>
      <c r="G5305" t="s">
        <v>252</v>
      </c>
      <c r="H5305" s="2" t="str">
        <f>VLOOKUP(G5305,Sheet1!J:O,6,0)</f>
        <v>华北大区</v>
      </c>
      <c r="I5305">
        <v>392</v>
      </c>
      <c r="J5305">
        <v>0</v>
      </c>
      <c r="K5305" s="8">
        <f>VLOOKUP(C5305,'渗透率、续签率'!B:C,2,0)</f>
        <v>0.4</v>
      </c>
      <c r="L5305" s="6">
        <f t="shared" si="493"/>
        <v>0</v>
      </c>
      <c r="M5305">
        <v>106</v>
      </c>
      <c r="N5305">
        <v>0</v>
      </c>
      <c r="O5305" s="24">
        <f t="shared" si="494"/>
        <v>0</v>
      </c>
      <c r="P5305" s="35">
        <f>VLOOKUP(E5305,'参数设置&amp;汇总'!O:X,10,0)</f>
        <v>0.05</v>
      </c>
      <c r="Q5305" s="37">
        <f t="shared" si="495"/>
        <v>5.3000000000000007</v>
      </c>
      <c r="R5305">
        <v>0.85</v>
      </c>
      <c r="S5305" s="38">
        <f t="shared" si="496"/>
        <v>6.2352941176470598</v>
      </c>
      <c r="T5305" s="9">
        <f t="shared" si="497"/>
        <v>2.6998823529411768</v>
      </c>
      <c r="U5305" s="1"/>
      <c r="V5305" s="11"/>
    </row>
    <row r="5306" spans="2:22" ht="18">
      <c r="B5306" t="s">
        <v>557</v>
      </c>
      <c r="C5306" t="s">
        <v>557</v>
      </c>
      <c r="D5306" t="str">
        <f>VLOOKUP(G5306,Sheet1!J:K,2,0)</f>
        <v>B</v>
      </c>
      <c r="E5306" t="str">
        <f t="shared" si="492"/>
        <v>B结婚</v>
      </c>
      <c r="F5306" t="str">
        <f>VLOOKUP(G5306,Sheet1!J:L,3,0)</f>
        <v>云南省</v>
      </c>
      <c r="G5306" t="s">
        <v>73</v>
      </c>
      <c r="H5306" s="2" t="str">
        <f>VLOOKUP(G5306,Sheet1!J:O,6,0)</f>
        <v>华南大区</v>
      </c>
      <c r="I5306">
        <v>527</v>
      </c>
      <c r="J5306">
        <v>7</v>
      </c>
      <c r="K5306" s="8">
        <f>VLOOKUP(C5306,'渗透率、续签率'!B:C,2,0)</f>
        <v>0.4</v>
      </c>
      <c r="L5306" s="6">
        <f t="shared" si="493"/>
        <v>1.3282732447817837E-2</v>
      </c>
      <c r="M5306">
        <v>237</v>
      </c>
      <c r="N5306">
        <v>7</v>
      </c>
      <c r="O5306" s="24">
        <f t="shared" si="494"/>
        <v>2.9535864978902954E-2</v>
      </c>
      <c r="P5306" s="35">
        <f>VLOOKUP(E5306,'参数设置&amp;汇总'!O:X,10,0)</f>
        <v>0.2</v>
      </c>
      <c r="Q5306" s="37">
        <f t="shared" si="495"/>
        <v>47.400000000000006</v>
      </c>
      <c r="R5306">
        <v>0.85</v>
      </c>
      <c r="S5306" s="38">
        <f t="shared" si="496"/>
        <v>52.47058823529413</v>
      </c>
      <c r="T5306" s="9">
        <f t="shared" si="497"/>
        <v>22.719764705882358</v>
      </c>
      <c r="U5306" s="1"/>
      <c r="V5306" s="11"/>
    </row>
    <row r="5307" spans="2:22" ht="18">
      <c r="B5307" t="s">
        <v>557</v>
      </c>
      <c r="C5307" t="s">
        <v>557</v>
      </c>
      <c r="D5307" t="str">
        <f>VLOOKUP(G5307,Sheet1!J:K,2,0)</f>
        <v>C</v>
      </c>
      <c r="E5307" t="str">
        <f t="shared" si="492"/>
        <v>C结婚</v>
      </c>
      <c r="F5307" t="str">
        <f>VLOOKUP(G5307,Sheet1!J:L,3,0)</f>
        <v>新疆维吾尔自治区</v>
      </c>
      <c r="G5307" t="s">
        <v>253</v>
      </c>
      <c r="H5307" s="2" t="str">
        <f>VLOOKUP(G5307,Sheet1!J:O,6,0)</f>
        <v>华北大区</v>
      </c>
      <c r="I5307">
        <v>3</v>
      </c>
      <c r="J5307">
        <v>0</v>
      </c>
      <c r="K5307" s="8">
        <f>VLOOKUP(C5307,'渗透率、续签率'!B:C,2,0)</f>
        <v>0.4</v>
      </c>
      <c r="L5307" s="6">
        <f t="shared" si="493"/>
        <v>0</v>
      </c>
      <c r="M5307">
        <v>0</v>
      </c>
      <c r="N5307">
        <v>0</v>
      </c>
      <c r="O5307" s="24" t="e">
        <f t="shared" si="494"/>
        <v>#DIV/0!</v>
      </c>
      <c r="P5307" s="35">
        <f>VLOOKUP(E5307,'参数设置&amp;汇总'!O:X,10,0)</f>
        <v>0.05</v>
      </c>
      <c r="Q5307" s="37">
        <f t="shared" si="495"/>
        <v>0</v>
      </c>
      <c r="R5307">
        <v>0.85</v>
      </c>
      <c r="S5307" s="38">
        <f t="shared" si="496"/>
        <v>0</v>
      </c>
      <c r="T5307" s="9">
        <f t="shared" si="497"/>
        <v>0</v>
      </c>
      <c r="V5307" s="11"/>
    </row>
    <row r="5308" spans="2:22" ht="18">
      <c r="B5308" t="s">
        <v>557</v>
      </c>
      <c r="C5308" t="s">
        <v>557</v>
      </c>
      <c r="D5308" t="str">
        <f>VLOOKUP(G5308,Sheet1!J:K,2,0)</f>
        <v>C</v>
      </c>
      <c r="E5308" t="str">
        <f t="shared" si="492"/>
        <v>C结婚</v>
      </c>
      <c r="F5308" t="str">
        <f>VLOOKUP(G5308,Sheet1!J:L,3,0)</f>
        <v>新疆维吾尔自治区</v>
      </c>
      <c r="G5308" t="s">
        <v>254</v>
      </c>
      <c r="H5308" s="2" t="str">
        <f>VLOOKUP(G5308,Sheet1!J:O,6,0)</f>
        <v>华北大区</v>
      </c>
      <c r="I5308">
        <v>138</v>
      </c>
      <c r="J5308">
        <v>2</v>
      </c>
      <c r="K5308" s="8">
        <f>VLOOKUP(C5308,'渗透率、续签率'!B:C,2,0)</f>
        <v>0.4</v>
      </c>
      <c r="L5308" s="6">
        <f t="shared" si="493"/>
        <v>1.4492753623188406E-2</v>
      </c>
      <c r="M5308">
        <v>8</v>
      </c>
      <c r="N5308">
        <v>1</v>
      </c>
      <c r="O5308" s="24">
        <f t="shared" si="494"/>
        <v>0.125</v>
      </c>
      <c r="P5308" s="35">
        <f>VLOOKUP(E5308,'参数设置&amp;汇总'!O:X,10,0)</f>
        <v>0.05</v>
      </c>
      <c r="Q5308" s="37">
        <f t="shared" si="495"/>
        <v>1</v>
      </c>
      <c r="R5308">
        <v>0.85</v>
      </c>
      <c r="S5308" s="38">
        <f t="shared" si="496"/>
        <v>0.70588235294117652</v>
      </c>
      <c r="T5308" s="9">
        <f t="shared" si="497"/>
        <v>0.30564705882352944</v>
      </c>
      <c r="V5308" s="11"/>
    </row>
    <row r="5309" spans="2:22" ht="18">
      <c r="B5309" t="s">
        <v>557</v>
      </c>
      <c r="C5309" t="s">
        <v>557</v>
      </c>
      <c r="D5309" t="str">
        <f>VLOOKUP(G5309,Sheet1!J:K,2,0)</f>
        <v>C</v>
      </c>
      <c r="E5309" t="str">
        <f t="shared" si="492"/>
        <v>C结婚</v>
      </c>
      <c r="F5309" t="str">
        <f>VLOOKUP(G5309,Sheet1!J:L,3,0)</f>
        <v>海南省</v>
      </c>
      <c r="G5309" t="s">
        <v>255</v>
      </c>
      <c r="H5309" s="2" t="str">
        <f>VLOOKUP(G5309,Sheet1!J:O,6,0)</f>
        <v>华南大区</v>
      </c>
      <c r="I5309">
        <v>6</v>
      </c>
      <c r="J5309">
        <v>0</v>
      </c>
      <c r="K5309" s="8">
        <f>VLOOKUP(C5309,'渗透率、续签率'!B:C,2,0)</f>
        <v>0.4</v>
      </c>
      <c r="L5309" s="6">
        <f t="shared" si="493"/>
        <v>0</v>
      </c>
      <c r="M5309">
        <v>0</v>
      </c>
      <c r="N5309">
        <v>0</v>
      </c>
      <c r="O5309" s="24" t="e">
        <f t="shared" si="494"/>
        <v>#DIV/0!</v>
      </c>
      <c r="P5309" s="35">
        <f>VLOOKUP(E5309,'参数设置&amp;汇总'!O:X,10,0)</f>
        <v>0.05</v>
      </c>
      <c r="Q5309" s="37">
        <f t="shared" si="495"/>
        <v>0</v>
      </c>
      <c r="R5309">
        <v>0.85</v>
      </c>
      <c r="S5309" s="38">
        <f t="shared" si="496"/>
        <v>0</v>
      </c>
      <c r="T5309" s="9">
        <f t="shared" si="497"/>
        <v>0</v>
      </c>
      <c r="V5309" s="11"/>
    </row>
    <row r="5310" spans="2:22" ht="18">
      <c r="B5310" t="s">
        <v>557</v>
      </c>
      <c r="C5310" t="s">
        <v>557</v>
      </c>
      <c r="D5310" t="str">
        <f>VLOOKUP(G5310,Sheet1!J:K,2,0)</f>
        <v>C</v>
      </c>
      <c r="E5310" t="str">
        <f t="shared" si="492"/>
        <v>C结婚</v>
      </c>
      <c r="F5310" t="str">
        <f>VLOOKUP(G5310,Sheet1!J:L,3,0)</f>
        <v>西藏自治区</v>
      </c>
      <c r="G5310" t="s">
        <v>256</v>
      </c>
      <c r="H5310" s="2">
        <f>VLOOKUP(G5310,Sheet1!J:O,6,0)</f>
        <v>0</v>
      </c>
      <c r="I5310">
        <v>3</v>
      </c>
      <c r="J5310">
        <v>0</v>
      </c>
      <c r="K5310" s="8">
        <f>VLOOKUP(C5310,'渗透率、续签率'!B:C,2,0)</f>
        <v>0.4</v>
      </c>
      <c r="L5310" s="6">
        <f t="shared" si="493"/>
        <v>0</v>
      </c>
      <c r="M5310">
        <v>0</v>
      </c>
      <c r="N5310">
        <v>0</v>
      </c>
      <c r="O5310" s="24" t="e">
        <f t="shared" si="494"/>
        <v>#DIV/0!</v>
      </c>
      <c r="P5310" s="35">
        <f>VLOOKUP(E5310,'参数设置&amp;汇总'!O:X,10,0)</f>
        <v>0.05</v>
      </c>
      <c r="Q5310" s="37">
        <f t="shared" si="495"/>
        <v>0</v>
      </c>
      <c r="R5310">
        <v>0.85</v>
      </c>
      <c r="S5310" s="38">
        <f t="shared" si="496"/>
        <v>0</v>
      </c>
      <c r="T5310" s="9">
        <f t="shared" si="497"/>
        <v>0</v>
      </c>
      <c r="U5310" s="1"/>
      <c r="V5310" s="11"/>
    </row>
    <row r="5311" spans="2:22" ht="18">
      <c r="B5311" t="s">
        <v>557</v>
      </c>
      <c r="C5311" t="s">
        <v>557</v>
      </c>
      <c r="D5311" t="str">
        <f>VLOOKUP(G5311,Sheet1!J:K,2,0)</f>
        <v>C</v>
      </c>
      <c r="E5311" t="str">
        <f t="shared" si="492"/>
        <v>C结婚</v>
      </c>
      <c r="F5311" t="str">
        <f>VLOOKUP(G5311,Sheet1!J:L,3,0)</f>
        <v>云南省</v>
      </c>
      <c r="G5311" t="s">
        <v>257</v>
      </c>
      <c r="H5311" s="2" t="str">
        <f>VLOOKUP(G5311,Sheet1!J:O,6,0)</f>
        <v>华南大区</v>
      </c>
      <c r="I5311">
        <v>234</v>
      </c>
      <c r="J5311">
        <v>0</v>
      </c>
      <c r="K5311" s="8">
        <f>VLOOKUP(C5311,'渗透率、续签率'!B:C,2,0)</f>
        <v>0.4</v>
      </c>
      <c r="L5311" s="6">
        <f t="shared" si="493"/>
        <v>0</v>
      </c>
      <c r="M5311">
        <v>14</v>
      </c>
      <c r="N5311">
        <v>0</v>
      </c>
      <c r="O5311" s="24">
        <f t="shared" si="494"/>
        <v>0</v>
      </c>
      <c r="P5311" s="35">
        <f>VLOOKUP(E5311,'参数设置&amp;汇总'!O:X,10,0)</f>
        <v>0.05</v>
      </c>
      <c r="Q5311" s="37">
        <f t="shared" si="495"/>
        <v>0.70000000000000007</v>
      </c>
      <c r="R5311">
        <v>0.85</v>
      </c>
      <c r="S5311" s="38">
        <f t="shared" si="496"/>
        <v>0.82352941176470595</v>
      </c>
      <c r="T5311" s="9">
        <f t="shared" si="497"/>
        <v>0.35658823529411765</v>
      </c>
      <c r="V5311" s="11"/>
    </row>
    <row r="5312" spans="2:22" ht="18">
      <c r="B5312" t="s">
        <v>557</v>
      </c>
      <c r="C5312" t="s">
        <v>557</v>
      </c>
      <c r="D5312" t="str">
        <f>VLOOKUP(G5312,Sheet1!J:K,2,0)</f>
        <v>C</v>
      </c>
      <c r="E5312" t="str">
        <f t="shared" si="492"/>
        <v>C结婚</v>
      </c>
      <c r="F5312" t="str">
        <f>VLOOKUP(G5312,Sheet1!J:L,3,0)</f>
        <v>山西省</v>
      </c>
      <c r="G5312" t="s">
        <v>258</v>
      </c>
      <c r="H5312" s="2" t="str">
        <f>VLOOKUP(G5312,Sheet1!J:O,6,0)</f>
        <v>华北大区</v>
      </c>
      <c r="I5312">
        <v>392</v>
      </c>
      <c r="J5312">
        <v>0</v>
      </c>
      <c r="K5312" s="8">
        <f>VLOOKUP(C5312,'渗透率、续签率'!B:C,2,0)</f>
        <v>0.4</v>
      </c>
      <c r="L5312" s="6">
        <f t="shared" si="493"/>
        <v>0</v>
      </c>
      <c r="M5312">
        <v>67</v>
      </c>
      <c r="N5312">
        <v>0</v>
      </c>
      <c r="O5312" s="24">
        <f t="shared" si="494"/>
        <v>0</v>
      </c>
      <c r="P5312" s="35">
        <f>VLOOKUP(E5312,'参数设置&amp;汇总'!O:X,10,0)</f>
        <v>0.05</v>
      </c>
      <c r="Q5312" s="37">
        <f t="shared" si="495"/>
        <v>3.35</v>
      </c>
      <c r="R5312">
        <v>0.85</v>
      </c>
      <c r="S5312" s="38">
        <f t="shared" si="496"/>
        <v>3.9411764705882355</v>
      </c>
      <c r="T5312" s="9">
        <f t="shared" si="497"/>
        <v>1.7065294117647059</v>
      </c>
      <c r="V5312" s="11"/>
    </row>
    <row r="5313" spans="2:22" ht="18">
      <c r="B5313" t="s">
        <v>557</v>
      </c>
      <c r="C5313" t="s">
        <v>557</v>
      </c>
      <c r="D5313" t="str">
        <f>VLOOKUP(G5313,Sheet1!J:K,2,0)</f>
        <v>C</v>
      </c>
      <c r="E5313" t="str">
        <f t="shared" si="492"/>
        <v>C结婚</v>
      </c>
      <c r="F5313" t="str">
        <f>VLOOKUP(G5313,Sheet1!J:L,3,0)</f>
        <v>山西省</v>
      </c>
      <c r="G5313" t="s">
        <v>259</v>
      </c>
      <c r="H5313" s="2" t="str">
        <f>VLOOKUP(G5313,Sheet1!J:O,6,0)</f>
        <v>华北大区</v>
      </c>
      <c r="I5313">
        <v>197</v>
      </c>
      <c r="J5313">
        <v>0</v>
      </c>
      <c r="K5313" s="8">
        <f>VLOOKUP(C5313,'渗透率、续签率'!B:C,2,0)</f>
        <v>0.4</v>
      </c>
      <c r="L5313" s="6">
        <f t="shared" si="493"/>
        <v>0</v>
      </c>
      <c r="M5313">
        <v>40</v>
      </c>
      <c r="N5313">
        <v>0</v>
      </c>
      <c r="O5313" s="24">
        <f t="shared" si="494"/>
        <v>0</v>
      </c>
      <c r="P5313" s="35">
        <f>VLOOKUP(E5313,'参数设置&amp;汇总'!O:X,10,0)</f>
        <v>0.05</v>
      </c>
      <c r="Q5313" s="37">
        <f t="shared" si="495"/>
        <v>2</v>
      </c>
      <c r="R5313">
        <v>0.85</v>
      </c>
      <c r="S5313" s="38">
        <f t="shared" si="496"/>
        <v>2.3529411764705883</v>
      </c>
      <c r="T5313" s="9">
        <f t="shared" si="497"/>
        <v>1.0188235294117647</v>
      </c>
      <c r="U5313" s="1"/>
    </row>
    <row r="5314" spans="2:22" ht="18">
      <c r="B5314" t="s">
        <v>557</v>
      </c>
      <c r="C5314" t="s">
        <v>557</v>
      </c>
      <c r="D5314" t="str">
        <f>VLOOKUP(G5314,Sheet1!J:K,2,0)</f>
        <v>C</v>
      </c>
      <c r="E5314" t="str">
        <f t="shared" si="492"/>
        <v>C结婚</v>
      </c>
      <c r="F5314" t="str">
        <f>VLOOKUP(G5314,Sheet1!J:L,3,0)</f>
        <v>云南省</v>
      </c>
      <c r="G5314" t="s">
        <v>260</v>
      </c>
      <c r="H5314" s="2" t="str">
        <f>VLOOKUP(G5314,Sheet1!J:O,6,0)</f>
        <v>华南大区</v>
      </c>
      <c r="I5314">
        <v>90</v>
      </c>
      <c r="J5314">
        <v>0</v>
      </c>
      <c r="K5314" s="8">
        <f>VLOOKUP(C5314,'渗透率、续签率'!B:C,2,0)</f>
        <v>0.4</v>
      </c>
      <c r="L5314" s="6">
        <f t="shared" si="493"/>
        <v>0</v>
      </c>
      <c r="M5314">
        <v>3</v>
      </c>
      <c r="N5314">
        <v>0</v>
      </c>
      <c r="O5314" s="24">
        <f t="shared" si="494"/>
        <v>0</v>
      </c>
      <c r="P5314" s="35">
        <f>VLOOKUP(E5314,'参数设置&amp;汇总'!O:X,10,0)</f>
        <v>0.05</v>
      </c>
      <c r="Q5314" s="37">
        <f t="shared" si="495"/>
        <v>0.15000000000000002</v>
      </c>
      <c r="R5314">
        <v>0.85</v>
      </c>
      <c r="S5314" s="38">
        <f t="shared" si="496"/>
        <v>0.17647058823529416</v>
      </c>
      <c r="T5314" s="9">
        <f t="shared" si="497"/>
        <v>7.6411764705882373E-2</v>
      </c>
      <c r="V5314" s="11"/>
    </row>
    <row r="5315" spans="2:22" ht="18">
      <c r="B5315" t="s">
        <v>557</v>
      </c>
      <c r="C5315" t="s">
        <v>557</v>
      </c>
      <c r="D5315" t="str">
        <f>VLOOKUP(G5315,Sheet1!J:K,2,0)</f>
        <v>C</v>
      </c>
      <c r="E5315" t="str">
        <f t="shared" ref="E5315:E5378" si="498">D5315&amp;C5315</f>
        <v>C结婚</v>
      </c>
      <c r="F5315" t="str">
        <f>VLOOKUP(G5315,Sheet1!J:L,3,0)</f>
        <v>江西省</v>
      </c>
      <c r="G5315" t="s">
        <v>261</v>
      </c>
      <c r="H5315" s="2" t="str">
        <f>VLOOKUP(G5315,Sheet1!J:O,6,0)</f>
        <v>华南大区</v>
      </c>
      <c r="I5315">
        <v>126</v>
      </c>
      <c r="J5315">
        <v>0</v>
      </c>
      <c r="K5315" s="8">
        <f>VLOOKUP(C5315,'渗透率、续签率'!B:C,2,0)</f>
        <v>0.4</v>
      </c>
      <c r="L5315" s="6">
        <f t="shared" ref="L5315:L5378" si="499">J5315/I5315</f>
        <v>0</v>
      </c>
      <c r="M5315">
        <v>15</v>
      </c>
      <c r="N5315">
        <v>0</v>
      </c>
      <c r="O5315" s="24">
        <f t="shared" ref="O5315:O5378" si="500">N5315/M5315</f>
        <v>0</v>
      </c>
      <c r="P5315" s="35">
        <f>VLOOKUP(E5315,'参数设置&amp;汇总'!O:X,10,0)</f>
        <v>0.05</v>
      </c>
      <c r="Q5315" s="37">
        <f t="shared" ref="Q5315:Q5378" si="501">IF(P5315*M5315&gt;=N5315,M5315*P5315,N5315)</f>
        <v>0.75</v>
      </c>
      <c r="R5315">
        <v>0.85</v>
      </c>
      <c r="S5315" s="38">
        <f t="shared" ref="S5315:S5378" si="502">((1-K5315)*N5315+IF(Q5315-N5315&gt;0,Q5315-N5315,0))/R5315</f>
        <v>0.88235294117647056</v>
      </c>
      <c r="T5315" s="9">
        <f t="shared" ref="T5315:T5378" si="503">S5315*0.433</f>
        <v>0.38205882352941173</v>
      </c>
      <c r="U5315" s="1"/>
      <c r="V5315" s="11"/>
    </row>
    <row r="5316" spans="2:22" ht="18">
      <c r="B5316" t="s">
        <v>557</v>
      </c>
      <c r="C5316" t="s">
        <v>557</v>
      </c>
      <c r="D5316" t="str">
        <f>VLOOKUP(G5316,Sheet1!J:K,2,0)</f>
        <v>C</v>
      </c>
      <c r="E5316" t="str">
        <f t="shared" si="498"/>
        <v>C结婚</v>
      </c>
      <c r="F5316" t="str">
        <f>VLOOKUP(G5316,Sheet1!J:L,3,0)</f>
        <v>云南省</v>
      </c>
      <c r="G5316" t="s">
        <v>262</v>
      </c>
      <c r="H5316" s="2" t="str">
        <f>VLOOKUP(G5316,Sheet1!J:O,6,0)</f>
        <v>华南大区</v>
      </c>
      <c r="I5316">
        <v>378</v>
      </c>
      <c r="J5316">
        <v>0</v>
      </c>
      <c r="K5316" s="8">
        <f>VLOOKUP(C5316,'渗透率、续签率'!B:C,2,0)</f>
        <v>0.4</v>
      </c>
      <c r="L5316" s="6">
        <f t="shared" si="499"/>
        <v>0</v>
      </c>
      <c r="M5316">
        <v>56</v>
      </c>
      <c r="N5316">
        <v>0</v>
      </c>
      <c r="O5316" s="24">
        <f t="shared" si="500"/>
        <v>0</v>
      </c>
      <c r="P5316" s="35">
        <f>VLOOKUP(E5316,'参数设置&amp;汇总'!O:X,10,0)</f>
        <v>0.05</v>
      </c>
      <c r="Q5316" s="37">
        <f t="shared" si="501"/>
        <v>2.8000000000000003</v>
      </c>
      <c r="R5316">
        <v>0.85</v>
      </c>
      <c r="S5316" s="38">
        <f t="shared" si="502"/>
        <v>3.2941176470588238</v>
      </c>
      <c r="T5316" s="9">
        <f t="shared" si="503"/>
        <v>1.4263529411764706</v>
      </c>
      <c r="U5316" s="1"/>
      <c r="V5316" s="11"/>
    </row>
    <row r="5317" spans="2:22" ht="18">
      <c r="B5317" t="s">
        <v>557</v>
      </c>
      <c r="C5317" t="s">
        <v>557</v>
      </c>
      <c r="D5317" t="str">
        <f>VLOOKUP(G5317,Sheet1!J:K,2,0)</f>
        <v>C</v>
      </c>
      <c r="E5317" t="str">
        <f t="shared" si="498"/>
        <v>C结婚</v>
      </c>
      <c r="F5317" t="str">
        <f>VLOOKUP(G5317,Sheet1!J:L,3,0)</f>
        <v>山西省</v>
      </c>
      <c r="G5317" t="s">
        <v>263</v>
      </c>
      <c r="H5317" s="2" t="str">
        <f>VLOOKUP(G5317,Sheet1!J:O,6,0)</f>
        <v>华北大区</v>
      </c>
      <c r="I5317">
        <v>242</v>
      </c>
      <c r="J5317">
        <v>0</v>
      </c>
      <c r="K5317" s="8">
        <f>VLOOKUP(C5317,'渗透率、续签率'!B:C,2,0)</f>
        <v>0.4</v>
      </c>
      <c r="L5317" s="6">
        <f t="shared" si="499"/>
        <v>0</v>
      </c>
      <c r="M5317">
        <v>31</v>
      </c>
      <c r="N5317">
        <v>0</v>
      </c>
      <c r="O5317" s="24">
        <f t="shared" si="500"/>
        <v>0</v>
      </c>
      <c r="P5317" s="35">
        <f>VLOOKUP(E5317,'参数设置&amp;汇总'!O:X,10,0)</f>
        <v>0.05</v>
      </c>
      <c r="Q5317" s="37">
        <f t="shared" si="501"/>
        <v>1.55</v>
      </c>
      <c r="R5317">
        <v>0.85</v>
      </c>
      <c r="S5317" s="38">
        <f t="shared" si="502"/>
        <v>1.8235294117647061</v>
      </c>
      <c r="T5317" s="9">
        <f t="shared" si="503"/>
        <v>0.7895882352941177</v>
      </c>
      <c r="V5317" s="11"/>
    </row>
    <row r="5318" spans="2:22" ht="18">
      <c r="B5318" t="s">
        <v>557</v>
      </c>
      <c r="C5318" t="s">
        <v>557</v>
      </c>
      <c r="D5318" t="str">
        <f>VLOOKUP(G5318,Sheet1!J:K,2,0)</f>
        <v>C</v>
      </c>
      <c r="E5318" t="str">
        <f t="shared" si="498"/>
        <v>C结婚</v>
      </c>
      <c r="F5318" t="str">
        <f>VLOOKUP(G5318,Sheet1!J:L,3,0)</f>
        <v>辽宁省</v>
      </c>
      <c r="G5318" t="s">
        <v>264</v>
      </c>
      <c r="H5318" s="2" t="str">
        <f>VLOOKUP(G5318,Sheet1!J:O,6,0)</f>
        <v>华北大区</v>
      </c>
      <c r="I5318">
        <v>244</v>
      </c>
      <c r="J5318">
        <v>0</v>
      </c>
      <c r="K5318" s="8">
        <f>VLOOKUP(C5318,'渗透率、续签率'!B:C,2,0)</f>
        <v>0.4</v>
      </c>
      <c r="L5318" s="6">
        <f t="shared" si="499"/>
        <v>0</v>
      </c>
      <c r="M5318">
        <v>8</v>
      </c>
      <c r="N5318">
        <v>0</v>
      </c>
      <c r="O5318" s="24">
        <f t="shared" si="500"/>
        <v>0</v>
      </c>
      <c r="P5318" s="35">
        <f>VLOOKUP(E5318,'参数设置&amp;汇总'!O:X,10,0)</f>
        <v>0.05</v>
      </c>
      <c r="Q5318" s="37">
        <f t="shared" si="501"/>
        <v>0.4</v>
      </c>
      <c r="R5318">
        <v>0.85</v>
      </c>
      <c r="S5318" s="38">
        <f t="shared" si="502"/>
        <v>0.4705882352941177</v>
      </c>
      <c r="T5318" s="9">
        <f t="shared" si="503"/>
        <v>0.20376470588235296</v>
      </c>
      <c r="V5318" s="11"/>
    </row>
    <row r="5319" spans="2:22" ht="18">
      <c r="B5319" t="s">
        <v>557</v>
      </c>
      <c r="C5319" t="s">
        <v>557</v>
      </c>
      <c r="D5319" t="str">
        <f>VLOOKUP(G5319,Sheet1!J:K,2,0)</f>
        <v>C</v>
      </c>
      <c r="E5319" t="str">
        <f t="shared" si="498"/>
        <v>C结婚</v>
      </c>
      <c r="F5319" t="str">
        <f>VLOOKUP(G5319,Sheet1!J:L,3,0)</f>
        <v>辽宁省</v>
      </c>
      <c r="G5319" t="s">
        <v>265</v>
      </c>
      <c r="H5319" s="2" t="str">
        <f>VLOOKUP(G5319,Sheet1!J:O,6,0)</f>
        <v>华北大区</v>
      </c>
      <c r="I5319">
        <v>71</v>
      </c>
      <c r="J5319">
        <v>0</v>
      </c>
      <c r="K5319" s="8">
        <f>VLOOKUP(C5319,'渗透率、续签率'!B:C,2,0)</f>
        <v>0.4</v>
      </c>
      <c r="L5319" s="6">
        <f t="shared" si="499"/>
        <v>0</v>
      </c>
      <c r="M5319">
        <v>4</v>
      </c>
      <c r="N5319">
        <v>0</v>
      </c>
      <c r="O5319" s="24">
        <f t="shared" si="500"/>
        <v>0</v>
      </c>
      <c r="P5319" s="35">
        <f>VLOOKUP(E5319,'参数设置&amp;汇总'!O:X,10,0)</f>
        <v>0.05</v>
      </c>
      <c r="Q5319" s="37">
        <f t="shared" si="501"/>
        <v>0.2</v>
      </c>
      <c r="R5319">
        <v>0.85</v>
      </c>
      <c r="S5319" s="38">
        <f t="shared" si="502"/>
        <v>0.23529411764705885</v>
      </c>
      <c r="T5319" s="9">
        <f t="shared" si="503"/>
        <v>0.10188235294117648</v>
      </c>
      <c r="V5319" s="11"/>
    </row>
    <row r="5320" spans="2:22" ht="18">
      <c r="B5320" t="s">
        <v>557</v>
      </c>
      <c r="C5320" t="s">
        <v>557</v>
      </c>
      <c r="D5320" t="str">
        <f>VLOOKUP(G5320,Sheet1!J:K,2,0)</f>
        <v>C</v>
      </c>
      <c r="E5320" t="str">
        <f t="shared" si="498"/>
        <v>C结婚</v>
      </c>
      <c r="F5320" t="str">
        <f>VLOOKUP(G5320,Sheet1!J:L,3,0)</f>
        <v>广西壮族自治区</v>
      </c>
      <c r="G5320" t="s">
        <v>266</v>
      </c>
      <c r="H5320" s="2" t="str">
        <f>VLOOKUP(G5320,Sheet1!J:O,6,0)</f>
        <v>华南大区</v>
      </c>
      <c r="I5320">
        <v>80</v>
      </c>
      <c r="J5320">
        <v>0</v>
      </c>
      <c r="K5320" s="8">
        <f>VLOOKUP(C5320,'渗透率、续签率'!B:C,2,0)</f>
        <v>0.4</v>
      </c>
      <c r="L5320" s="6">
        <f t="shared" si="499"/>
        <v>0</v>
      </c>
      <c r="M5320">
        <v>2</v>
      </c>
      <c r="N5320">
        <v>0</v>
      </c>
      <c r="O5320" s="24">
        <f t="shared" si="500"/>
        <v>0</v>
      </c>
      <c r="P5320" s="35">
        <f>VLOOKUP(E5320,'参数设置&amp;汇总'!O:X,10,0)</f>
        <v>0.05</v>
      </c>
      <c r="Q5320" s="37">
        <f t="shared" si="501"/>
        <v>0.1</v>
      </c>
      <c r="R5320">
        <v>0.85</v>
      </c>
      <c r="S5320" s="38">
        <f t="shared" si="502"/>
        <v>0.11764705882352942</v>
      </c>
      <c r="T5320" s="9">
        <f t="shared" si="503"/>
        <v>5.094117647058824E-2</v>
      </c>
      <c r="V5320" s="11"/>
    </row>
    <row r="5321" spans="2:22" ht="18">
      <c r="B5321" t="s">
        <v>557</v>
      </c>
      <c r="C5321" t="s">
        <v>557</v>
      </c>
      <c r="D5321" t="str">
        <f>VLOOKUP(G5321,Sheet1!J:K,2,0)</f>
        <v>A</v>
      </c>
      <c r="E5321" t="str">
        <f t="shared" si="498"/>
        <v>A结婚</v>
      </c>
      <c r="F5321" t="str">
        <f>VLOOKUP(G5321,Sheet1!J:L,3,0)</f>
        <v>浙江省</v>
      </c>
      <c r="G5321" t="s">
        <v>54</v>
      </c>
      <c r="H5321" s="2" t="str">
        <f>VLOOKUP(G5321,Sheet1!J:O,6,0)</f>
        <v>华南大区</v>
      </c>
      <c r="I5321" s="1">
        <v>1100</v>
      </c>
      <c r="J5321">
        <v>24</v>
      </c>
      <c r="K5321" s="8">
        <f>VLOOKUP(C5321,'渗透率、续签率'!B:C,2,0)</f>
        <v>0.4</v>
      </c>
      <c r="L5321" s="6">
        <f t="shared" si="499"/>
        <v>2.181818181818182E-2</v>
      </c>
      <c r="M5321">
        <v>367</v>
      </c>
      <c r="N5321">
        <v>24</v>
      </c>
      <c r="O5321" s="24">
        <f t="shared" si="500"/>
        <v>6.5395095367847406E-2</v>
      </c>
      <c r="P5321" s="35">
        <f>VLOOKUP(E5321,'参数设置&amp;汇总'!O:X,10,0)</f>
        <v>0.25</v>
      </c>
      <c r="Q5321" s="37">
        <f t="shared" si="501"/>
        <v>91.75</v>
      </c>
      <c r="R5321">
        <v>0.85</v>
      </c>
      <c r="S5321" s="38">
        <f t="shared" si="502"/>
        <v>96.64705882352942</v>
      </c>
      <c r="T5321" s="9">
        <f t="shared" si="503"/>
        <v>41.848176470588236</v>
      </c>
      <c r="U5321" s="1"/>
      <c r="V5321" s="11"/>
    </row>
    <row r="5322" spans="2:22" ht="18">
      <c r="B5322" t="s">
        <v>557</v>
      </c>
      <c r="C5322" t="s">
        <v>557</v>
      </c>
      <c r="D5322" t="str">
        <f>VLOOKUP(G5322,Sheet1!J:K,2,0)</f>
        <v>C</v>
      </c>
      <c r="E5322" t="str">
        <f t="shared" si="498"/>
        <v>C结婚</v>
      </c>
      <c r="F5322" t="str">
        <f>VLOOKUP(G5322,Sheet1!J:L,3,0)</f>
        <v>吉林省</v>
      </c>
      <c r="G5322" t="s">
        <v>267</v>
      </c>
      <c r="H5322" s="2" t="str">
        <f>VLOOKUP(G5322,Sheet1!J:O,6,0)</f>
        <v>华北大区</v>
      </c>
      <c r="I5322">
        <v>164</v>
      </c>
      <c r="J5322">
        <v>0</v>
      </c>
      <c r="K5322" s="8">
        <f>VLOOKUP(C5322,'渗透率、续签率'!B:C,2,0)</f>
        <v>0.4</v>
      </c>
      <c r="L5322" s="6">
        <f t="shared" si="499"/>
        <v>0</v>
      </c>
      <c r="M5322">
        <v>13</v>
      </c>
      <c r="N5322">
        <v>0</v>
      </c>
      <c r="O5322" s="24">
        <f t="shared" si="500"/>
        <v>0</v>
      </c>
      <c r="P5322" s="35">
        <f>VLOOKUP(E5322,'参数设置&amp;汇总'!O:X,10,0)</f>
        <v>0.05</v>
      </c>
      <c r="Q5322" s="37">
        <f t="shared" si="501"/>
        <v>0.65</v>
      </c>
      <c r="R5322">
        <v>0.85</v>
      </c>
      <c r="S5322" s="38">
        <f t="shared" si="502"/>
        <v>0.76470588235294124</v>
      </c>
      <c r="T5322" s="9">
        <f t="shared" si="503"/>
        <v>0.33111764705882357</v>
      </c>
      <c r="V5322" s="11"/>
    </row>
    <row r="5323" spans="2:22" ht="18">
      <c r="B5323" t="s">
        <v>557</v>
      </c>
      <c r="C5323" t="s">
        <v>557</v>
      </c>
      <c r="D5323" t="str">
        <f>VLOOKUP(G5323,Sheet1!J:K,2,0)</f>
        <v>C</v>
      </c>
      <c r="E5323" t="str">
        <f t="shared" si="498"/>
        <v>C结婚</v>
      </c>
      <c r="F5323" t="str">
        <f>VLOOKUP(G5323,Sheet1!J:L,3,0)</f>
        <v>西藏自治区</v>
      </c>
      <c r="G5323" t="s">
        <v>268</v>
      </c>
      <c r="H5323" s="2">
        <f>VLOOKUP(G5323,Sheet1!J:O,6,0)</f>
        <v>0</v>
      </c>
      <c r="I5323">
        <v>6</v>
      </c>
      <c r="J5323">
        <v>0</v>
      </c>
      <c r="K5323" s="8">
        <f>VLOOKUP(C5323,'渗透率、续签率'!B:C,2,0)</f>
        <v>0.4</v>
      </c>
      <c r="L5323" s="6">
        <f t="shared" si="499"/>
        <v>0</v>
      </c>
      <c r="M5323">
        <v>1</v>
      </c>
      <c r="N5323">
        <v>0</v>
      </c>
      <c r="O5323" s="24">
        <f t="shared" si="500"/>
        <v>0</v>
      </c>
      <c r="P5323" s="35">
        <f>VLOOKUP(E5323,'参数设置&amp;汇总'!O:X,10,0)</f>
        <v>0.05</v>
      </c>
      <c r="Q5323" s="37">
        <f t="shared" si="501"/>
        <v>0.05</v>
      </c>
      <c r="R5323">
        <v>0.85</v>
      </c>
      <c r="S5323" s="38">
        <f t="shared" si="502"/>
        <v>5.8823529411764712E-2</v>
      </c>
      <c r="T5323" s="9">
        <f t="shared" si="503"/>
        <v>2.547058823529412E-2</v>
      </c>
      <c r="V5323" s="11"/>
    </row>
    <row r="5324" spans="2:22" ht="18">
      <c r="B5324" t="s">
        <v>557</v>
      </c>
      <c r="C5324" t="s">
        <v>557</v>
      </c>
      <c r="D5324" t="str">
        <f>VLOOKUP(G5324,Sheet1!J:K,2,0)</f>
        <v>C</v>
      </c>
      <c r="E5324" t="str">
        <f t="shared" si="498"/>
        <v>C结婚</v>
      </c>
      <c r="F5324" t="str">
        <f>VLOOKUP(G5324,Sheet1!J:L,3,0)</f>
        <v>青海省</v>
      </c>
      <c r="G5324" t="s">
        <v>270</v>
      </c>
      <c r="H5324" s="2" t="str">
        <f>VLOOKUP(G5324,Sheet1!J:O,6,0)</f>
        <v>华北大区</v>
      </c>
      <c r="I5324">
        <v>1</v>
      </c>
      <c r="J5324">
        <v>0</v>
      </c>
      <c r="K5324" s="8">
        <f>VLOOKUP(C5324,'渗透率、续签率'!B:C,2,0)</f>
        <v>0.4</v>
      </c>
      <c r="L5324" s="6">
        <f t="shared" si="499"/>
        <v>0</v>
      </c>
      <c r="M5324">
        <v>0</v>
      </c>
      <c r="N5324">
        <v>0</v>
      </c>
      <c r="O5324" s="24" t="e">
        <f t="shared" si="500"/>
        <v>#DIV/0!</v>
      </c>
      <c r="P5324" s="35">
        <f>VLOOKUP(E5324,'参数设置&amp;汇总'!O:X,10,0)</f>
        <v>0.05</v>
      </c>
      <c r="Q5324" s="37">
        <f t="shared" si="501"/>
        <v>0</v>
      </c>
      <c r="R5324">
        <v>0.85</v>
      </c>
      <c r="S5324" s="38">
        <f t="shared" si="502"/>
        <v>0</v>
      </c>
      <c r="T5324" s="9">
        <f t="shared" si="503"/>
        <v>0</v>
      </c>
      <c r="V5324" s="11"/>
    </row>
    <row r="5325" spans="2:22" ht="18">
      <c r="B5325" t="s">
        <v>557</v>
      </c>
      <c r="C5325" t="s">
        <v>557</v>
      </c>
      <c r="D5325" t="str">
        <f>VLOOKUP(G5325,Sheet1!J:K,2,0)</f>
        <v>C</v>
      </c>
      <c r="E5325" t="str">
        <f t="shared" si="498"/>
        <v>C结婚</v>
      </c>
      <c r="F5325" t="str">
        <f>VLOOKUP(G5325,Sheet1!J:L,3,0)</f>
        <v>山东省</v>
      </c>
      <c r="G5325" t="s">
        <v>271</v>
      </c>
      <c r="H5325" s="2" t="str">
        <f>VLOOKUP(G5325,Sheet1!J:O,6,0)</f>
        <v>华北大区</v>
      </c>
      <c r="I5325">
        <v>567</v>
      </c>
      <c r="J5325">
        <v>0</v>
      </c>
      <c r="K5325" s="8">
        <f>VLOOKUP(C5325,'渗透率、续签率'!B:C,2,0)</f>
        <v>0.4</v>
      </c>
      <c r="L5325" s="6">
        <f t="shared" si="499"/>
        <v>0</v>
      </c>
      <c r="M5325">
        <v>89</v>
      </c>
      <c r="N5325">
        <v>0</v>
      </c>
      <c r="O5325" s="24">
        <f t="shared" si="500"/>
        <v>0</v>
      </c>
      <c r="P5325" s="35">
        <f>VLOOKUP(E5325,'参数设置&amp;汇总'!O:X,10,0)</f>
        <v>0.05</v>
      </c>
      <c r="Q5325" s="37">
        <f t="shared" si="501"/>
        <v>4.45</v>
      </c>
      <c r="R5325">
        <v>0.85</v>
      </c>
      <c r="S5325" s="38">
        <f t="shared" si="502"/>
        <v>5.2352941176470589</v>
      </c>
      <c r="T5325" s="9">
        <f t="shared" si="503"/>
        <v>2.2668823529411766</v>
      </c>
      <c r="V5325" s="11"/>
    </row>
    <row r="5326" spans="2:22" ht="18">
      <c r="B5326" t="s">
        <v>557</v>
      </c>
      <c r="C5326" t="s">
        <v>557</v>
      </c>
      <c r="D5326" t="str">
        <f>VLOOKUP(G5326,Sheet1!J:K,2,0)</f>
        <v>C</v>
      </c>
      <c r="E5326" t="str">
        <f t="shared" si="498"/>
        <v>C结婚</v>
      </c>
      <c r="F5326" t="str">
        <f>VLOOKUP(G5326,Sheet1!J:L,3,0)</f>
        <v>广西壮族自治区</v>
      </c>
      <c r="G5326" t="s">
        <v>272</v>
      </c>
      <c r="H5326" s="2" t="str">
        <f>VLOOKUP(G5326,Sheet1!J:O,6,0)</f>
        <v>华南大区</v>
      </c>
      <c r="I5326">
        <v>148</v>
      </c>
      <c r="J5326">
        <v>2</v>
      </c>
      <c r="K5326" s="8">
        <f>VLOOKUP(C5326,'渗透率、续签率'!B:C,2,0)</f>
        <v>0.4</v>
      </c>
      <c r="L5326" s="6">
        <f t="shared" si="499"/>
        <v>1.3513513513513514E-2</v>
      </c>
      <c r="M5326">
        <v>11</v>
      </c>
      <c r="N5326">
        <v>2</v>
      </c>
      <c r="O5326" s="24">
        <f t="shared" si="500"/>
        <v>0.18181818181818182</v>
      </c>
      <c r="P5326" s="35">
        <f>VLOOKUP(E5326,'参数设置&amp;汇总'!O:X,10,0)</f>
        <v>0.05</v>
      </c>
      <c r="Q5326" s="37">
        <f t="shared" si="501"/>
        <v>2</v>
      </c>
      <c r="R5326">
        <v>0.85</v>
      </c>
      <c r="S5326" s="38">
        <f t="shared" si="502"/>
        <v>1.411764705882353</v>
      </c>
      <c r="T5326" s="9">
        <f t="shared" si="503"/>
        <v>0.61129411764705888</v>
      </c>
      <c r="V5326" s="11"/>
    </row>
    <row r="5327" spans="2:22" ht="18">
      <c r="B5327" t="s">
        <v>557</v>
      </c>
      <c r="C5327" t="s">
        <v>557</v>
      </c>
      <c r="D5327" t="str">
        <f>VLOOKUP(G5327,Sheet1!J:K,2,0)</f>
        <v>C</v>
      </c>
      <c r="E5327" t="str">
        <f t="shared" si="498"/>
        <v>C结婚</v>
      </c>
      <c r="F5327" t="str">
        <f>VLOOKUP(G5327,Sheet1!J:L,3,0)</f>
        <v>湖南省</v>
      </c>
      <c r="G5327" t="s">
        <v>273</v>
      </c>
      <c r="H5327" s="2" t="str">
        <f>VLOOKUP(G5327,Sheet1!J:O,6,0)</f>
        <v>华南大区</v>
      </c>
      <c r="I5327">
        <v>250</v>
      </c>
      <c r="J5327">
        <v>1</v>
      </c>
      <c r="K5327" s="8">
        <f>VLOOKUP(C5327,'渗透率、续签率'!B:C,2,0)</f>
        <v>0.4</v>
      </c>
      <c r="L5327" s="6">
        <f t="shared" si="499"/>
        <v>4.0000000000000001E-3</v>
      </c>
      <c r="M5327">
        <v>16</v>
      </c>
      <c r="N5327">
        <v>1</v>
      </c>
      <c r="O5327" s="24">
        <f t="shared" si="500"/>
        <v>6.25E-2</v>
      </c>
      <c r="P5327" s="35">
        <f>VLOOKUP(E5327,'参数设置&amp;汇总'!O:X,10,0)</f>
        <v>0.05</v>
      </c>
      <c r="Q5327" s="37">
        <f t="shared" si="501"/>
        <v>1</v>
      </c>
      <c r="R5327">
        <v>0.85</v>
      </c>
      <c r="S5327" s="38">
        <f t="shared" si="502"/>
        <v>0.70588235294117652</v>
      </c>
      <c r="T5327" s="9">
        <f t="shared" si="503"/>
        <v>0.30564705882352944</v>
      </c>
      <c r="U5327" s="1"/>
      <c r="V5327" s="11"/>
    </row>
    <row r="5328" spans="2:22" ht="18">
      <c r="B5328" t="s">
        <v>557</v>
      </c>
      <c r="C5328" t="s">
        <v>557</v>
      </c>
      <c r="D5328" t="str">
        <f>VLOOKUP(G5328,Sheet1!J:K,2,0)</f>
        <v>C</v>
      </c>
      <c r="E5328" t="str">
        <f t="shared" si="498"/>
        <v>C结婚</v>
      </c>
      <c r="F5328" t="str">
        <f>VLOOKUP(G5328,Sheet1!J:L,3,0)</f>
        <v>广西壮族自治区</v>
      </c>
      <c r="G5328" t="s">
        <v>274</v>
      </c>
      <c r="H5328" s="2" t="str">
        <f>VLOOKUP(G5328,Sheet1!J:O,6,0)</f>
        <v>华南大区</v>
      </c>
      <c r="I5328">
        <v>229</v>
      </c>
      <c r="J5328">
        <v>0</v>
      </c>
      <c r="K5328" s="8">
        <f>VLOOKUP(C5328,'渗透率、续签率'!B:C,2,0)</f>
        <v>0.4</v>
      </c>
      <c r="L5328" s="6">
        <f t="shared" si="499"/>
        <v>0</v>
      </c>
      <c r="M5328">
        <v>35</v>
      </c>
      <c r="N5328">
        <v>0</v>
      </c>
      <c r="O5328" s="24">
        <f t="shared" si="500"/>
        <v>0</v>
      </c>
      <c r="P5328" s="35">
        <f>VLOOKUP(E5328,'参数设置&amp;汇总'!O:X,10,0)</f>
        <v>0.05</v>
      </c>
      <c r="Q5328" s="37">
        <f t="shared" si="501"/>
        <v>1.75</v>
      </c>
      <c r="R5328">
        <v>0.85</v>
      </c>
      <c r="S5328" s="38">
        <f t="shared" si="502"/>
        <v>2.0588235294117649</v>
      </c>
      <c r="T5328" s="9">
        <f t="shared" si="503"/>
        <v>0.89147058823529424</v>
      </c>
      <c r="V5328" s="11"/>
    </row>
    <row r="5329" spans="2:22" ht="18">
      <c r="B5329" t="s">
        <v>557</v>
      </c>
      <c r="C5329" t="s">
        <v>557</v>
      </c>
      <c r="D5329" t="str">
        <f>VLOOKUP(G5329,Sheet1!J:K,2,0)</f>
        <v>C</v>
      </c>
      <c r="E5329" t="str">
        <f t="shared" si="498"/>
        <v>C结婚</v>
      </c>
      <c r="F5329" t="str">
        <f>VLOOKUP(G5329,Sheet1!J:L,3,0)</f>
        <v>广东省</v>
      </c>
      <c r="G5329" t="s">
        <v>275</v>
      </c>
      <c r="H5329" s="2" t="str">
        <f>VLOOKUP(G5329,Sheet1!J:O,6,0)</f>
        <v>华南大区</v>
      </c>
      <c r="I5329">
        <v>274</v>
      </c>
      <c r="J5329">
        <v>0</v>
      </c>
      <c r="K5329" s="8">
        <f>VLOOKUP(C5329,'渗透率、续签率'!B:C,2,0)</f>
        <v>0.4</v>
      </c>
      <c r="L5329" s="6">
        <f t="shared" si="499"/>
        <v>0</v>
      </c>
      <c r="M5329">
        <v>7</v>
      </c>
      <c r="N5329">
        <v>0</v>
      </c>
      <c r="O5329" s="24">
        <f t="shared" si="500"/>
        <v>0</v>
      </c>
      <c r="P5329" s="35">
        <f>VLOOKUP(E5329,'参数设置&amp;汇总'!O:X,10,0)</f>
        <v>0.05</v>
      </c>
      <c r="Q5329" s="37">
        <f t="shared" si="501"/>
        <v>0.35000000000000003</v>
      </c>
      <c r="R5329">
        <v>0.85</v>
      </c>
      <c r="S5329" s="38">
        <f t="shared" si="502"/>
        <v>0.41176470588235298</v>
      </c>
      <c r="T5329" s="9">
        <f t="shared" si="503"/>
        <v>0.17829411764705883</v>
      </c>
      <c r="V5329" s="11"/>
    </row>
    <row r="5330" spans="2:22" ht="18">
      <c r="B5330" t="s">
        <v>557</v>
      </c>
      <c r="C5330" t="s">
        <v>557</v>
      </c>
      <c r="D5330" t="str">
        <f>VLOOKUP(G5330,Sheet1!J:K,2,0)</f>
        <v>C</v>
      </c>
      <c r="E5330" t="str">
        <f t="shared" si="498"/>
        <v>C结婚</v>
      </c>
      <c r="F5330" t="str">
        <f>VLOOKUP(G5330,Sheet1!J:L,3,0)</f>
        <v>广西壮族自治区</v>
      </c>
      <c r="G5330" t="s">
        <v>276</v>
      </c>
      <c r="H5330" s="2" t="str">
        <f>VLOOKUP(G5330,Sheet1!J:O,6,0)</f>
        <v>华南大区</v>
      </c>
      <c r="I5330">
        <v>132</v>
      </c>
      <c r="J5330">
        <v>0</v>
      </c>
      <c r="K5330" s="8">
        <f>VLOOKUP(C5330,'渗透率、续签率'!B:C,2,0)</f>
        <v>0.4</v>
      </c>
      <c r="L5330" s="6">
        <f t="shared" si="499"/>
        <v>0</v>
      </c>
      <c r="M5330">
        <v>16</v>
      </c>
      <c r="N5330">
        <v>0</v>
      </c>
      <c r="O5330" s="24">
        <f t="shared" si="500"/>
        <v>0</v>
      </c>
      <c r="P5330" s="35">
        <f>VLOOKUP(E5330,'参数设置&amp;汇总'!O:X,10,0)</f>
        <v>0.05</v>
      </c>
      <c r="Q5330" s="37">
        <f t="shared" si="501"/>
        <v>0.8</v>
      </c>
      <c r="R5330">
        <v>0.85</v>
      </c>
      <c r="S5330" s="38">
        <f t="shared" si="502"/>
        <v>0.94117647058823539</v>
      </c>
      <c r="T5330" s="9">
        <f t="shared" si="503"/>
        <v>0.40752941176470592</v>
      </c>
      <c r="V5330" s="11"/>
    </row>
    <row r="5331" spans="2:22" ht="18">
      <c r="B5331" t="s">
        <v>557</v>
      </c>
      <c r="C5331" t="s">
        <v>557</v>
      </c>
      <c r="D5331" t="str">
        <f>VLOOKUP(G5331,Sheet1!J:K,2,0)</f>
        <v>C</v>
      </c>
      <c r="E5331" t="str">
        <f t="shared" si="498"/>
        <v>C结婚</v>
      </c>
      <c r="F5331" t="str">
        <f>VLOOKUP(G5331,Sheet1!J:L,3,0)</f>
        <v>云南省</v>
      </c>
      <c r="G5331" t="s">
        <v>277</v>
      </c>
      <c r="H5331" s="2" t="str">
        <f>VLOOKUP(G5331,Sheet1!J:O,6,0)</f>
        <v>华南大区</v>
      </c>
      <c r="I5331">
        <v>160</v>
      </c>
      <c r="J5331">
        <v>0</v>
      </c>
      <c r="K5331" s="8">
        <f>VLOOKUP(C5331,'渗透率、续签率'!B:C,2,0)</f>
        <v>0.4</v>
      </c>
      <c r="L5331" s="6">
        <f t="shared" si="499"/>
        <v>0</v>
      </c>
      <c r="M5331">
        <v>12</v>
      </c>
      <c r="N5331">
        <v>0</v>
      </c>
      <c r="O5331" s="24">
        <f t="shared" si="500"/>
        <v>0</v>
      </c>
      <c r="P5331" s="35">
        <f>VLOOKUP(E5331,'参数设置&amp;汇总'!O:X,10,0)</f>
        <v>0.05</v>
      </c>
      <c r="Q5331" s="37">
        <f t="shared" si="501"/>
        <v>0.60000000000000009</v>
      </c>
      <c r="R5331">
        <v>0.85</v>
      </c>
      <c r="S5331" s="38">
        <f t="shared" si="502"/>
        <v>0.70588235294117663</v>
      </c>
      <c r="T5331" s="9">
        <f t="shared" si="503"/>
        <v>0.30564705882352949</v>
      </c>
      <c r="V5331" s="11"/>
    </row>
    <row r="5332" spans="2:22" ht="18">
      <c r="B5332" t="s">
        <v>557</v>
      </c>
      <c r="C5332" t="s">
        <v>557</v>
      </c>
      <c r="D5332" t="str">
        <f>VLOOKUP(G5332,Sheet1!J:K,2,0)</f>
        <v>C</v>
      </c>
      <c r="E5332" t="str">
        <f t="shared" si="498"/>
        <v>C结婚</v>
      </c>
      <c r="F5332" t="str">
        <f>VLOOKUP(G5332,Sheet1!J:L,3,0)</f>
        <v>陕西省</v>
      </c>
      <c r="G5332" t="s">
        <v>278</v>
      </c>
      <c r="H5332" s="2" t="str">
        <f>VLOOKUP(G5332,Sheet1!J:O,6,0)</f>
        <v>华北大区</v>
      </c>
      <c r="I5332">
        <v>325</v>
      </c>
      <c r="J5332">
        <v>0</v>
      </c>
      <c r="K5332" s="8">
        <f>VLOOKUP(C5332,'渗透率、续签率'!B:C,2,0)</f>
        <v>0.4</v>
      </c>
      <c r="L5332" s="6">
        <f t="shared" si="499"/>
        <v>0</v>
      </c>
      <c r="M5332">
        <v>71</v>
      </c>
      <c r="N5332">
        <v>0</v>
      </c>
      <c r="O5332" s="24">
        <f t="shared" si="500"/>
        <v>0</v>
      </c>
      <c r="P5332" s="35">
        <f>VLOOKUP(E5332,'参数设置&amp;汇总'!O:X,10,0)</f>
        <v>0.05</v>
      </c>
      <c r="Q5332" s="37">
        <f t="shared" si="501"/>
        <v>3.5500000000000003</v>
      </c>
      <c r="R5332">
        <v>0.85</v>
      </c>
      <c r="S5332" s="38">
        <f t="shared" si="502"/>
        <v>4.1764705882352944</v>
      </c>
      <c r="T5332" s="9">
        <f t="shared" si="503"/>
        <v>1.8084117647058824</v>
      </c>
      <c r="V5332" s="11"/>
    </row>
    <row r="5333" spans="2:22" ht="18">
      <c r="B5333" t="s">
        <v>557</v>
      </c>
      <c r="C5333" t="s">
        <v>557</v>
      </c>
      <c r="D5333" t="str">
        <f>VLOOKUP(G5333,Sheet1!J:K,2,0)</f>
        <v>C</v>
      </c>
      <c r="E5333" t="str">
        <f t="shared" si="498"/>
        <v>C结婚</v>
      </c>
      <c r="F5333" t="str">
        <f>VLOOKUP(G5333,Sheet1!J:L,3,0)</f>
        <v>甘肃省</v>
      </c>
      <c r="G5333" t="s">
        <v>279</v>
      </c>
      <c r="H5333" s="2" t="str">
        <f>VLOOKUP(G5333,Sheet1!J:O,6,0)</f>
        <v>华北大区</v>
      </c>
      <c r="I5333">
        <v>129</v>
      </c>
      <c r="J5333">
        <v>0</v>
      </c>
      <c r="K5333" s="8">
        <f>VLOOKUP(C5333,'渗透率、续签率'!B:C,2,0)</f>
        <v>0.4</v>
      </c>
      <c r="L5333" s="6">
        <f t="shared" si="499"/>
        <v>0</v>
      </c>
      <c r="M5333">
        <v>8</v>
      </c>
      <c r="N5333">
        <v>0</v>
      </c>
      <c r="O5333" s="24">
        <f t="shared" si="500"/>
        <v>0</v>
      </c>
      <c r="P5333" s="35">
        <f>VLOOKUP(E5333,'参数设置&amp;汇总'!O:X,10,0)</f>
        <v>0.05</v>
      </c>
      <c r="Q5333" s="37">
        <f t="shared" si="501"/>
        <v>0.4</v>
      </c>
      <c r="R5333">
        <v>0.85</v>
      </c>
      <c r="S5333" s="38">
        <f t="shared" si="502"/>
        <v>0.4705882352941177</v>
      </c>
      <c r="T5333" s="9">
        <f t="shared" si="503"/>
        <v>0.20376470588235296</v>
      </c>
      <c r="V5333" s="11"/>
    </row>
    <row r="5334" spans="2:22" ht="18">
      <c r="B5334" t="s">
        <v>557</v>
      </c>
      <c r="C5334" t="s">
        <v>557</v>
      </c>
      <c r="D5334" t="str">
        <f>VLOOKUP(G5334,Sheet1!J:K,2,0)</f>
        <v>A</v>
      </c>
      <c r="E5334" t="str">
        <f t="shared" si="498"/>
        <v>A结婚</v>
      </c>
      <c r="F5334" t="str">
        <f>VLOOKUP(G5334,Sheet1!J:L,3,0)</f>
        <v>湖北省</v>
      </c>
      <c r="G5334" t="s">
        <v>56</v>
      </c>
      <c r="H5334" s="2" t="str">
        <f>VLOOKUP(G5334,Sheet1!J:O,6,0)</f>
        <v>华南大区</v>
      </c>
      <c r="I5334">
        <v>779</v>
      </c>
      <c r="J5334">
        <v>26</v>
      </c>
      <c r="K5334" s="8">
        <f>VLOOKUP(C5334,'渗透率、续签率'!B:C,2,0)</f>
        <v>0.4</v>
      </c>
      <c r="L5334" s="6">
        <f t="shared" si="499"/>
        <v>3.3376123234916559E-2</v>
      </c>
      <c r="M5334">
        <v>320</v>
      </c>
      <c r="N5334">
        <v>26</v>
      </c>
      <c r="O5334" s="24">
        <f t="shared" si="500"/>
        <v>8.1250000000000003E-2</v>
      </c>
      <c r="P5334" s="35">
        <f>VLOOKUP(E5334,'参数设置&amp;汇总'!O:X,10,0)</f>
        <v>0.25</v>
      </c>
      <c r="Q5334" s="37">
        <f t="shared" si="501"/>
        <v>80</v>
      </c>
      <c r="R5334">
        <v>0.85</v>
      </c>
      <c r="S5334" s="38">
        <f t="shared" si="502"/>
        <v>81.882352941176464</v>
      </c>
      <c r="T5334" s="9">
        <f t="shared" si="503"/>
        <v>35.455058823529406</v>
      </c>
      <c r="V5334" s="11"/>
    </row>
    <row r="5335" spans="2:22" ht="18">
      <c r="B5335" t="s">
        <v>557</v>
      </c>
      <c r="C5335" t="s">
        <v>557</v>
      </c>
      <c r="D5335" t="str">
        <f>VLOOKUP(G5335,Sheet1!J:K,2,0)</f>
        <v>C</v>
      </c>
      <c r="E5335" t="str">
        <f t="shared" si="498"/>
        <v>C结婚</v>
      </c>
      <c r="F5335" t="str">
        <f>VLOOKUP(G5335,Sheet1!J:L,3,0)</f>
        <v>贵州省</v>
      </c>
      <c r="G5335" t="s">
        <v>280</v>
      </c>
      <c r="H5335" s="2" t="str">
        <f>VLOOKUP(G5335,Sheet1!J:O,6,0)</f>
        <v>华北大区</v>
      </c>
      <c r="I5335">
        <v>302</v>
      </c>
      <c r="J5335">
        <v>0</v>
      </c>
      <c r="K5335" s="8">
        <f>VLOOKUP(C5335,'渗透率、续签率'!B:C,2,0)</f>
        <v>0.4</v>
      </c>
      <c r="L5335" s="6">
        <f t="shared" si="499"/>
        <v>0</v>
      </c>
      <c r="M5335">
        <v>27</v>
      </c>
      <c r="N5335">
        <v>0</v>
      </c>
      <c r="O5335" s="24">
        <f t="shared" si="500"/>
        <v>0</v>
      </c>
      <c r="P5335" s="35">
        <f>VLOOKUP(E5335,'参数设置&amp;汇总'!O:X,10,0)</f>
        <v>0.05</v>
      </c>
      <c r="Q5335" s="37">
        <f t="shared" si="501"/>
        <v>1.35</v>
      </c>
      <c r="R5335">
        <v>0.85</v>
      </c>
      <c r="S5335" s="38">
        <f t="shared" si="502"/>
        <v>1.5882352941176472</v>
      </c>
      <c r="T5335" s="9">
        <f t="shared" si="503"/>
        <v>0.68770588235294128</v>
      </c>
      <c r="U5335" s="1"/>
    </row>
    <row r="5336" spans="2:22" ht="18">
      <c r="B5336" t="s">
        <v>557</v>
      </c>
      <c r="C5336" t="s">
        <v>557</v>
      </c>
      <c r="D5336" t="str">
        <f>VLOOKUP(G5336,Sheet1!J:K,2,0)</f>
        <v>C</v>
      </c>
      <c r="E5336" t="str">
        <f t="shared" si="498"/>
        <v>C结婚</v>
      </c>
      <c r="F5336" t="str">
        <f>VLOOKUP(G5336,Sheet1!J:L,3,0)</f>
        <v>湖南省</v>
      </c>
      <c r="G5336" t="s">
        <v>281</v>
      </c>
      <c r="H5336" s="2" t="str">
        <f>VLOOKUP(G5336,Sheet1!J:O,6,0)</f>
        <v>华南大区</v>
      </c>
      <c r="I5336">
        <v>316</v>
      </c>
      <c r="J5336">
        <v>0</v>
      </c>
      <c r="K5336" s="8">
        <f>VLOOKUP(C5336,'渗透率、续签率'!B:C,2,0)</f>
        <v>0.4</v>
      </c>
      <c r="L5336" s="6">
        <f t="shared" si="499"/>
        <v>0</v>
      </c>
      <c r="M5336">
        <v>23</v>
      </c>
      <c r="N5336">
        <v>0</v>
      </c>
      <c r="O5336" s="24">
        <f t="shared" si="500"/>
        <v>0</v>
      </c>
      <c r="P5336" s="35">
        <f>VLOOKUP(E5336,'参数设置&amp;汇总'!O:X,10,0)</f>
        <v>0.05</v>
      </c>
      <c r="Q5336" s="37">
        <f t="shared" si="501"/>
        <v>1.1500000000000001</v>
      </c>
      <c r="R5336">
        <v>0.85</v>
      </c>
      <c r="S5336" s="38">
        <f t="shared" si="502"/>
        <v>1.3529411764705885</v>
      </c>
      <c r="T5336" s="9">
        <f t="shared" si="503"/>
        <v>0.58582352941176485</v>
      </c>
      <c r="V5336" s="11"/>
    </row>
    <row r="5337" spans="2:22" ht="18">
      <c r="B5337" t="s">
        <v>557</v>
      </c>
      <c r="C5337" t="s">
        <v>557</v>
      </c>
      <c r="D5337" t="str">
        <f>VLOOKUP(G5337,Sheet1!J:K,2,0)</f>
        <v>C</v>
      </c>
      <c r="E5337" t="str">
        <f t="shared" si="498"/>
        <v>C结婚</v>
      </c>
      <c r="F5337" t="str">
        <f>VLOOKUP(G5337,Sheet1!J:L,3,0)</f>
        <v>陕西省</v>
      </c>
      <c r="G5337" t="s">
        <v>282</v>
      </c>
      <c r="H5337" s="2" t="str">
        <f>VLOOKUP(G5337,Sheet1!J:O,6,0)</f>
        <v>华北大区</v>
      </c>
      <c r="I5337">
        <v>382</v>
      </c>
      <c r="J5337">
        <v>0</v>
      </c>
      <c r="K5337" s="8">
        <f>VLOOKUP(C5337,'渗透率、续签率'!B:C,2,0)</f>
        <v>0.4</v>
      </c>
      <c r="L5337" s="6">
        <f t="shared" si="499"/>
        <v>0</v>
      </c>
      <c r="M5337">
        <v>35</v>
      </c>
      <c r="N5337">
        <v>0</v>
      </c>
      <c r="O5337" s="24">
        <f t="shared" si="500"/>
        <v>0</v>
      </c>
      <c r="P5337" s="35">
        <f>VLOOKUP(E5337,'参数设置&amp;汇总'!O:X,10,0)</f>
        <v>0.05</v>
      </c>
      <c r="Q5337" s="37">
        <f t="shared" si="501"/>
        <v>1.75</v>
      </c>
      <c r="R5337">
        <v>0.85</v>
      </c>
      <c r="S5337" s="38">
        <f t="shared" si="502"/>
        <v>2.0588235294117649</v>
      </c>
      <c r="T5337" s="9">
        <f t="shared" si="503"/>
        <v>0.89147058823529424</v>
      </c>
      <c r="U5337" s="1"/>
      <c r="V5337" s="11"/>
    </row>
    <row r="5338" spans="2:22" ht="18">
      <c r="B5338" t="s">
        <v>557</v>
      </c>
      <c r="C5338" t="s">
        <v>557</v>
      </c>
      <c r="D5338" t="str">
        <f>VLOOKUP(G5338,Sheet1!J:K,2,0)</f>
        <v>C</v>
      </c>
      <c r="E5338" t="str">
        <f t="shared" si="498"/>
        <v>C结婚</v>
      </c>
      <c r="F5338" t="str">
        <f>VLOOKUP(G5338,Sheet1!J:L,3,0)</f>
        <v>广东省</v>
      </c>
      <c r="G5338" t="s">
        <v>283</v>
      </c>
      <c r="H5338" s="2" t="str">
        <f>VLOOKUP(G5338,Sheet1!J:O,6,0)</f>
        <v>华南大区</v>
      </c>
      <c r="I5338">
        <v>333</v>
      </c>
      <c r="J5338">
        <v>1</v>
      </c>
      <c r="K5338" s="8">
        <f>VLOOKUP(C5338,'渗透率、续签率'!B:C,2,0)</f>
        <v>0.4</v>
      </c>
      <c r="L5338" s="6">
        <f t="shared" si="499"/>
        <v>3.003003003003003E-3</v>
      </c>
      <c r="M5338">
        <v>32</v>
      </c>
      <c r="N5338">
        <v>1</v>
      </c>
      <c r="O5338" s="24">
        <f t="shared" si="500"/>
        <v>3.125E-2</v>
      </c>
      <c r="P5338" s="35">
        <f>VLOOKUP(E5338,'参数设置&amp;汇总'!O:X,10,0)</f>
        <v>0.05</v>
      </c>
      <c r="Q5338" s="37">
        <f t="shared" si="501"/>
        <v>1.6</v>
      </c>
      <c r="R5338">
        <v>0.85</v>
      </c>
      <c r="S5338" s="38">
        <f t="shared" si="502"/>
        <v>1.4117647058823533</v>
      </c>
      <c r="T5338" s="9">
        <f t="shared" si="503"/>
        <v>0.61129411764705899</v>
      </c>
      <c r="U5338" s="1"/>
      <c r="V5338" s="11"/>
    </row>
    <row r="5339" spans="2:22" ht="18">
      <c r="B5339" t="s">
        <v>557</v>
      </c>
      <c r="C5339" t="s">
        <v>557</v>
      </c>
      <c r="D5339" t="str">
        <f>VLOOKUP(G5339,Sheet1!J:K,2,0)</f>
        <v>C</v>
      </c>
      <c r="E5339" t="str">
        <f t="shared" si="498"/>
        <v>C结婚</v>
      </c>
      <c r="F5339" t="str">
        <f>VLOOKUP(G5339,Sheet1!J:L,3,0)</f>
        <v>广东省</v>
      </c>
      <c r="G5339" t="s">
        <v>284</v>
      </c>
      <c r="H5339" s="2" t="str">
        <f>VLOOKUP(G5339,Sheet1!J:O,6,0)</f>
        <v>华南大区</v>
      </c>
      <c r="I5339">
        <v>194</v>
      </c>
      <c r="J5339">
        <v>0</v>
      </c>
      <c r="K5339" s="8">
        <f>VLOOKUP(C5339,'渗透率、续签率'!B:C,2,0)</f>
        <v>0.4</v>
      </c>
      <c r="L5339" s="6">
        <f t="shared" si="499"/>
        <v>0</v>
      </c>
      <c r="M5339">
        <v>11</v>
      </c>
      <c r="N5339">
        <v>0</v>
      </c>
      <c r="O5339" s="24">
        <f t="shared" si="500"/>
        <v>0</v>
      </c>
      <c r="P5339" s="35">
        <f>VLOOKUP(E5339,'参数设置&amp;汇总'!O:X,10,0)</f>
        <v>0.05</v>
      </c>
      <c r="Q5339" s="37">
        <f t="shared" si="501"/>
        <v>0.55000000000000004</v>
      </c>
      <c r="R5339">
        <v>0.85</v>
      </c>
      <c r="S5339" s="38">
        <f t="shared" si="502"/>
        <v>0.6470588235294118</v>
      </c>
      <c r="T5339" s="9">
        <f t="shared" si="503"/>
        <v>0.2801764705882353</v>
      </c>
      <c r="V5339" s="11"/>
    </row>
    <row r="5340" spans="2:22" ht="18">
      <c r="B5340" t="s">
        <v>557</v>
      </c>
      <c r="C5340" t="s">
        <v>557</v>
      </c>
      <c r="D5340" t="str">
        <f>VLOOKUP(G5340,Sheet1!J:K,2,0)</f>
        <v>C</v>
      </c>
      <c r="E5340" t="str">
        <f t="shared" si="498"/>
        <v>C结婚</v>
      </c>
      <c r="F5340" t="str">
        <f>VLOOKUP(G5340,Sheet1!J:L,3,0)</f>
        <v>广东省</v>
      </c>
      <c r="G5340" t="s">
        <v>285</v>
      </c>
      <c r="H5340" s="2" t="str">
        <f>VLOOKUP(G5340,Sheet1!J:O,6,0)</f>
        <v>华南大区</v>
      </c>
      <c r="I5340">
        <v>271</v>
      </c>
      <c r="J5340">
        <v>2</v>
      </c>
      <c r="K5340" s="8">
        <f>VLOOKUP(C5340,'渗透率、续签率'!B:C,2,0)</f>
        <v>0.4</v>
      </c>
      <c r="L5340" s="6">
        <f t="shared" si="499"/>
        <v>7.3800738007380072E-3</v>
      </c>
      <c r="M5340">
        <v>27</v>
      </c>
      <c r="N5340">
        <v>1</v>
      </c>
      <c r="O5340" s="24">
        <f t="shared" si="500"/>
        <v>3.7037037037037035E-2</v>
      </c>
      <c r="P5340" s="35">
        <f>VLOOKUP(E5340,'参数设置&amp;汇总'!O:X,10,0)</f>
        <v>0.05</v>
      </c>
      <c r="Q5340" s="37">
        <f t="shared" si="501"/>
        <v>1.35</v>
      </c>
      <c r="R5340">
        <v>0.85</v>
      </c>
      <c r="S5340" s="38">
        <f t="shared" si="502"/>
        <v>1.1176470588235294</v>
      </c>
      <c r="T5340" s="9">
        <f t="shared" si="503"/>
        <v>0.48394117647058826</v>
      </c>
      <c r="V5340" s="11"/>
    </row>
    <row r="5341" spans="2:22" ht="18">
      <c r="B5341" t="s">
        <v>557</v>
      </c>
      <c r="C5341" t="s">
        <v>557</v>
      </c>
      <c r="D5341" t="str">
        <f>VLOOKUP(G5341,Sheet1!J:K,2,0)</f>
        <v>C</v>
      </c>
      <c r="E5341" t="str">
        <f t="shared" si="498"/>
        <v>C结婚</v>
      </c>
      <c r="F5341" t="str">
        <f>VLOOKUP(G5341,Sheet1!J:L,3,0)</f>
        <v>安徽省</v>
      </c>
      <c r="G5341" t="s">
        <v>286</v>
      </c>
      <c r="H5341" s="2" t="str">
        <f>VLOOKUP(G5341,Sheet1!J:O,6,0)</f>
        <v>华南大区</v>
      </c>
      <c r="I5341">
        <v>121</v>
      </c>
      <c r="J5341">
        <v>0</v>
      </c>
      <c r="K5341" s="8">
        <f>VLOOKUP(C5341,'渗透率、续签率'!B:C,2,0)</f>
        <v>0.4</v>
      </c>
      <c r="L5341" s="6">
        <f t="shared" si="499"/>
        <v>0</v>
      </c>
      <c r="M5341">
        <v>10</v>
      </c>
      <c r="N5341">
        <v>0</v>
      </c>
      <c r="O5341" s="24">
        <f t="shared" si="500"/>
        <v>0</v>
      </c>
      <c r="P5341" s="35">
        <f>VLOOKUP(E5341,'参数设置&amp;汇总'!O:X,10,0)</f>
        <v>0.05</v>
      </c>
      <c r="Q5341" s="37">
        <f t="shared" si="501"/>
        <v>0.5</v>
      </c>
      <c r="R5341">
        <v>0.85</v>
      </c>
      <c r="S5341" s="38">
        <f t="shared" si="502"/>
        <v>0.58823529411764708</v>
      </c>
      <c r="T5341" s="9">
        <f t="shared" si="503"/>
        <v>0.25470588235294117</v>
      </c>
      <c r="V5341" s="11"/>
    </row>
    <row r="5342" spans="2:22" ht="18">
      <c r="B5342" t="s">
        <v>557</v>
      </c>
      <c r="C5342" t="s">
        <v>557</v>
      </c>
      <c r="D5342" t="str">
        <f>VLOOKUP(G5342,Sheet1!J:K,2,0)</f>
        <v>B</v>
      </c>
      <c r="E5342" t="str">
        <f t="shared" si="498"/>
        <v>B结婚</v>
      </c>
      <c r="F5342" t="str">
        <f>VLOOKUP(G5342,Sheet1!J:L,3,0)</f>
        <v>辽宁省</v>
      </c>
      <c r="G5342" t="s">
        <v>75</v>
      </c>
      <c r="H5342" s="2" t="str">
        <f>VLOOKUP(G5342,Sheet1!J:O,6,0)</f>
        <v>华北大区</v>
      </c>
      <c r="I5342">
        <v>518</v>
      </c>
      <c r="J5342">
        <v>11</v>
      </c>
      <c r="K5342" s="8">
        <f>VLOOKUP(C5342,'渗透率、续签率'!B:C,2,0)</f>
        <v>0.4</v>
      </c>
      <c r="L5342" s="6">
        <f t="shared" si="499"/>
        <v>2.1235521235521235E-2</v>
      </c>
      <c r="M5342">
        <v>186</v>
      </c>
      <c r="N5342">
        <v>11</v>
      </c>
      <c r="O5342" s="24">
        <f t="shared" si="500"/>
        <v>5.9139784946236562E-2</v>
      </c>
      <c r="P5342" s="35">
        <f>VLOOKUP(E5342,'参数设置&amp;汇总'!O:X,10,0)</f>
        <v>0.2</v>
      </c>
      <c r="Q5342" s="37">
        <f t="shared" si="501"/>
        <v>37.200000000000003</v>
      </c>
      <c r="R5342">
        <v>0.85</v>
      </c>
      <c r="S5342" s="38">
        <f t="shared" si="502"/>
        <v>38.588235294117652</v>
      </c>
      <c r="T5342" s="9">
        <f t="shared" si="503"/>
        <v>16.708705882352945</v>
      </c>
      <c r="V5342" s="11"/>
    </row>
    <row r="5343" spans="2:22" ht="18">
      <c r="B5343" t="s">
        <v>557</v>
      </c>
      <c r="C5343" t="s">
        <v>557</v>
      </c>
      <c r="D5343" t="str">
        <f>VLOOKUP(G5343,Sheet1!J:K,2,0)</f>
        <v>C</v>
      </c>
      <c r="E5343" t="str">
        <f t="shared" si="498"/>
        <v>C结婚</v>
      </c>
      <c r="F5343" t="str">
        <f>VLOOKUP(G5343,Sheet1!J:L,3,0)</f>
        <v>河北省</v>
      </c>
      <c r="G5343" t="s">
        <v>287</v>
      </c>
      <c r="H5343" s="2" t="str">
        <f>VLOOKUP(G5343,Sheet1!J:O,6,0)</f>
        <v>华北大区</v>
      </c>
      <c r="I5343">
        <v>657</v>
      </c>
      <c r="J5343">
        <v>1</v>
      </c>
      <c r="K5343" s="8">
        <f>VLOOKUP(C5343,'渗透率、续签率'!B:C,2,0)</f>
        <v>0.4</v>
      </c>
      <c r="L5343" s="6">
        <f t="shared" si="499"/>
        <v>1.5220700152207001E-3</v>
      </c>
      <c r="M5343">
        <v>149</v>
      </c>
      <c r="N5343">
        <v>0</v>
      </c>
      <c r="O5343" s="24">
        <f t="shared" si="500"/>
        <v>0</v>
      </c>
      <c r="P5343" s="35">
        <f>VLOOKUP(E5343,'参数设置&amp;汇总'!O:X,10,0)</f>
        <v>0.05</v>
      </c>
      <c r="Q5343" s="37">
        <f t="shared" si="501"/>
        <v>7.45</v>
      </c>
      <c r="R5343">
        <v>0.85</v>
      </c>
      <c r="S5343" s="38">
        <f t="shared" si="502"/>
        <v>8.764705882352942</v>
      </c>
      <c r="T5343" s="9">
        <f t="shared" si="503"/>
        <v>3.7951176470588237</v>
      </c>
      <c r="V5343" s="11"/>
    </row>
    <row r="5344" spans="2:22" ht="18">
      <c r="B5344" t="s">
        <v>557</v>
      </c>
      <c r="C5344" t="s">
        <v>557</v>
      </c>
      <c r="D5344" t="str">
        <f>VLOOKUP(G5344,Sheet1!J:K,2,0)</f>
        <v>C</v>
      </c>
      <c r="E5344" t="str">
        <f t="shared" si="498"/>
        <v>C结婚</v>
      </c>
      <c r="F5344" t="str">
        <f>VLOOKUP(G5344,Sheet1!J:L,3,0)</f>
        <v>广西壮族自治区</v>
      </c>
      <c r="G5344" t="s">
        <v>288</v>
      </c>
      <c r="H5344" s="2" t="str">
        <f>VLOOKUP(G5344,Sheet1!J:O,6,0)</f>
        <v>华南大区</v>
      </c>
      <c r="I5344">
        <v>143</v>
      </c>
      <c r="J5344">
        <v>0</v>
      </c>
      <c r="K5344" s="8">
        <f>VLOOKUP(C5344,'渗透率、续签率'!B:C,2,0)</f>
        <v>0.4</v>
      </c>
      <c r="L5344" s="6">
        <f t="shared" si="499"/>
        <v>0</v>
      </c>
      <c r="M5344">
        <v>11</v>
      </c>
      <c r="N5344">
        <v>0</v>
      </c>
      <c r="O5344" s="24">
        <f t="shared" si="500"/>
        <v>0</v>
      </c>
      <c r="P5344" s="35">
        <f>VLOOKUP(E5344,'参数设置&amp;汇总'!O:X,10,0)</f>
        <v>0.05</v>
      </c>
      <c r="Q5344" s="37">
        <f t="shared" si="501"/>
        <v>0.55000000000000004</v>
      </c>
      <c r="R5344">
        <v>0.85</v>
      </c>
      <c r="S5344" s="38">
        <f t="shared" si="502"/>
        <v>0.6470588235294118</v>
      </c>
      <c r="T5344" s="9">
        <f t="shared" si="503"/>
        <v>0.2801764705882353</v>
      </c>
      <c r="V5344" s="11"/>
    </row>
    <row r="5345" spans="2:22" ht="18">
      <c r="B5345" t="s">
        <v>557</v>
      </c>
      <c r="C5345" t="s">
        <v>557</v>
      </c>
      <c r="D5345" t="str">
        <f>VLOOKUP(G5345,Sheet1!J:K,2,0)</f>
        <v>C</v>
      </c>
      <c r="E5345" t="str">
        <f t="shared" si="498"/>
        <v>C结婚</v>
      </c>
      <c r="F5345" t="str">
        <f>VLOOKUP(G5345,Sheet1!J:L,3,0)</f>
        <v>广东省</v>
      </c>
      <c r="G5345" t="s">
        <v>289</v>
      </c>
      <c r="H5345" s="2" t="str">
        <f>VLOOKUP(G5345,Sheet1!J:O,6,0)</f>
        <v>华南大区</v>
      </c>
      <c r="I5345">
        <v>195</v>
      </c>
      <c r="J5345">
        <v>0</v>
      </c>
      <c r="K5345" s="8">
        <f>VLOOKUP(C5345,'渗透率、续签率'!B:C,2,0)</f>
        <v>0.4</v>
      </c>
      <c r="L5345" s="6">
        <f t="shared" si="499"/>
        <v>0</v>
      </c>
      <c r="M5345">
        <v>14</v>
      </c>
      <c r="N5345">
        <v>0</v>
      </c>
      <c r="O5345" s="24">
        <f t="shared" si="500"/>
        <v>0</v>
      </c>
      <c r="P5345" s="35">
        <f>VLOOKUP(E5345,'参数设置&amp;汇总'!O:X,10,0)</f>
        <v>0.05</v>
      </c>
      <c r="Q5345" s="37">
        <f t="shared" si="501"/>
        <v>0.70000000000000007</v>
      </c>
      <c r="R5345">
        <v>0.85</v>
      </c>
      <c r="S5345" s="38">
        <f t="shared" si="502"/>
        <v>0.82352941176470595</v>
      </c>
      <c r="T5345" s="9">
        <f t="shared" si="503"/>
        <v>0.35658823529411765</v>
      </c>
      <c r="V5345" s="11"/>
    </row>
    <row r="5346" spans="2:22" ht="18">
      <c r="B5346" t="s">
        <v>557</v>
      </c>
      <c r="C5346" t="s">
        <v>557</v>
      </c>
      <c r="D5346" t="str">
        <f>VLOOKUP(G5346,Sheet1!J:K,2,0)</f>
        <v>C</v>
      </c>
      <c r="E5346" t="str">
        <f t="shared" si="498"/>
        <v>C结婚</v>
      </c>
      <c r="F5346" t="str">
        <f>VLOOKUP(G5346,Sheet1!J:L,3,0)</f>
        <v>福建省</v>
      </c>
      <c r="G5346" t="s">
        <v>290</v>
      </c>
      <c r="H5346" s="2" t="str">
        <f>VLOOKUP(G5346,Sheet1!J:O,6,0)</f>
        <v>华南大区</v>
      </c>
      <c r="I5346">
        <v>728</v>
      </c>
      <c r="J5346">
        <v>3</v>
      </c>
      <c r="K5346" s="8">
        <f>VLOOKUP(C5346,'渗透率、续签率'!B:C,2,0)</f>
        <v>0.4</v>
      </c>
      <c r="L5346" s="6">
        <f t="shared" si="499"/>
        <v>4.120879120879121E-3</v>
      </c>
      <c r="M5346">
        <v>91</v>
      </c>
      <c r="N5346">
        <v>2</v>
      </c>
      <c r="O5346" s="24">
        <f t="shared" si="500"/>
        <v>2.197802197802198E-2</v>
      </c>
      <c r="P5346" s="35">
        <f>VLOOKUP(E5346,'参数设置&amp;汇总'!O:X,10,0)</f>
        <v>0.05</v>
      </c>
      <c r="Q5346" s="37">
        <f t="shared" si="501"/>
        <v>4.55</v>
      </c>
      <c r="R5346">
        <v>0.85</v>
      </c>
      <c r="S5346" s="38">
        <f t="shared" si="502"/>
        <v>4.4117647058823533</v>
      </c>
      <c r="T5346" s="9">
        <f t="shared" si="503"/>
        <v>1.9102941176470589</v>
      </c>
      <c r="V5346" s="11"/>
    </row>
    <row r="5347" spans="2:22" ht="18">
      <c r="B5347" t="s">
        <v>557</v>
      </c>
      <c r="C5347" t="s">
        <v>557</v>
      </c>
      <c r="D5347" t="str">
        <f>VLOOKUP(G5347,Sheet1!J:K,2,0)</f>
        <v>C</v>
      </c>
      <c r="E5347" t="str">
        <f t="shared" si="498"/>
        <v>C结婚</v>
      </c>
      <c r="F5347" t="str">
        <f>VLOOKUP(G5347,Sheet1!J:L,3,0)</f>
        <v>山东省</v>
      </c>
      <c r="G5347" t="s">
        <v>291</v>
      </c>
      <c r="H5347" s="2" t="str">
        <f>VLOOKUP(G5347,Sheet1!J:O,6,0)</f>
        <v>华北大区</v>
      </c>
      <c r="I5347">
        <v>598</v>
      </c>
      <c r="J5347">
        <v>3</v>
      </c>
      <c r="K5347" s="8">
        <f>VLOOKUP(C5347,'渗透率、续签率'!B:C,2,0)</f>
        <v>0.4</v>
      </c>
      <c r="L5347" s="6">
        <f t="shared" si="499"/>
        <v>5.016722408026756E-3</v>
      </c>
      <c r="M5347">
        <v>72</v>
      </c>
      <c r="N5347">
        <v>3</v>
      </c>
      <c r="O5347" s="24">
        <f t="shared" si="500"/>
        <v>4.1666666666666664E-2</v>
      </c>
      <c r="P5347" s="35">
        <f>VLOOKUP(E5347,'参数设置&amp;汇总'!O:X,10,0)</f>
        <v>0.05</v>
      </c>
      <c r="Q5347" s="37">
        <f t="shared" si="501"/>
        <v>3.6</v>
      </c>
      <c r="R5347">
        <v>0.85</v>
      </c>
      <c r="S5347" s="38">
        <f t="shared" si="502"/>
        <v>2.8235294117647061</v>
      </c>
      <c r="T5347" s="9">
        <f t="shared" si="503"/>
        <v>1.2225882352941178</v>
      </c>
      <c r="V5347" s="11"/>
    </row>
    <row r="5348" spans="2:22" ht="18">
      <c r="B5348" t="s">
        <v>557</v>
      </c>
      <c r="C5348" t="s">
        <v>557</v>
      </c>
      <c r="D5348" t="str">
        <f>VLOOKUP(G5348,Sheet1!J:K,2,0)</f>
        <v>C</v>
      </c>
      <c r="E5348" t="str">
        <f t="shared" si="498"/>
        <v>C结婚</v>
      </c>
      <c r="F5348" t="str">
        <f>VLOOKUP(G5348,Sheet1!J:L,3,0)</f>
        <v>江苏省</v>
      </c>
      <c r="G5348" t="s">
        <v>292</v>
      </c>
      <c r="H5348" s="2" t="str">
        <f>VLOOKUP(G5348,Sheet1!J:O,6,0)</f>
        <v>华北大区</v>
      </c>
      <c r="I5348">
        <v>531</v>
      </c>
      <c r="J5348">
        <v>0</v>
      </c>
      <c r="K5348" s="8">
        <f>VLOOKUP(C5348,'渗透率、续签率'!B:C,2,0)</f>
        <v>0.4</v>
      </c>
      <c r="L5348" s="6">
        <f t="shared" si="499"/>
        <v>0</v>
      </c>
      <c r="M5348">
        <v>18</v>
      </c>
      <c r="N5348">
        <v>0</v>
      </c>
      <c r="O5348" s="24">
        <f t="shared" si="500"/>
        <v>0</v>
      </c>
      <c r="P5348" s="35">
        <f>VLOOKUP(E5348,'参数设置&amp;汇总'!O:X,10,0)</f>
        <v>0.05</v>
      </c>
      <c r="Q5348" s="37">
        <f t="shared" si="501"/>
        <v>0.9</v>
      </c>
      <c r="R5348">
        <v>0.85</v>
      </c>
      <c r="S5348" s="38">
        <f t="shared" si="502"/>
        <v>1.0588235294117647</v>
      </c>
      <c r="T5348" s="9">
        <f t="shared" si="503"/>
        <v>0.45847058823529413</v>
      </c>
      <c r="V5348" s="11"/>
    </row>
    <row r="5349" spans="2:22" ht="18">
      <c r="B5349" t="s">
        <v>557</v>
      </c>
      <c r="C5349" t="s">
        <v>557</v>
      </c>
      <c r="D5349" t="str">
        <f>VLOOKUP(G5349,Sheet1!J:K,2,0)</f>
        <v>C</v>
      </c>
      <c r="E5349" t="str">
        <f t="shared" si="498"/>
        <v>C结婚</v>
      </c>
      <c r="F5349" t="str">
        <f>VLOOKUP(G5349,Sheet1!J:L,3,0)</f>
        <v>四川省</v>
      </c>
      <c r="G5349" t="s">
        <v>293</v>
      </c>
      <c r="H5349" s="2" t="str">
        <f>VLOOKUP(G5349,Sheet1!J:O,6,0)</f>
        <v>华北大区</v>
      </c>
      <c r="I5349">
        <v>214</v>
      </c>
      <c r="J5349">
        <v>1</v>
      </c>
      <c r="K5349" s="8">
        <f>VLOOKUP(C5349,'渗透率、续签率'!B:C,2,0)</f>
        <v>0.4</v>
      </c>
      <c r="L5349" s="6">
        <f t="shared" si="499"/>
        <v>4.6728971962616819E-3</v>
      </c>
      <c r="M5349">
        <v>15</v>
      </c>
      <c r="N5349">
        <v>1</v>
      </c>
      <c r="O5349" s="24">
        <f t="shared" si="500"/>
        <v>6.6666666666666666E-2</v>
      </c>
      <c r="P5349" s="35">
        <f>VLOOKUP(E5349,'参数设置&amp;汇总'!O:X,10,0)</f>
        <v>0.05</v>
      </c>
      <c r="Q5349" s="37">
        <f t="shared" si="501"/>
        <v>1</v>
      </c>
      <c r="R5349">
        <v>0.85</v>
      </c>
      <c r="S5349" s="38">
        <f t="shared" si="502"/>
        <v>0.70588235294117652</v>
      </c>
      <c r="T5349" s="9">
        <f t="shared" si="503"/>
        <v>0.30564705882352944</v>
      </c>
      <c r="V5349" s="11"/>
    </row>
    <row r="5350" spans="2:22" ht="18">
      <c r="B5350" t="s">
        <v>557</v>
      </c>
      <c r="C5350" t="s">
        <v>557</v>
      </c>
      <c r="D5350" t="str">
        <f>VLOOKUP(G5350,Sheet1!J:K,2,0)</f>
        <v>C</v>
      </c>
      <c r="E5350" t="str">
        <f t="shared" si="498"/>
        <v>C结婚</v>
      </c>
      <c r="F5350" t="str">
        <f>VLOOKUP(G5350,Sheet1!J:L,3,0)</f>
        <v>河南省</v>
      </c>
      <c r="G5350" t="s">
        <v>294</v>
      </c>
      <c r="H5350" s="2" t="str">
        <f>VLOOKUP(G5350,Sheet1!J:O,6,0)</f>
        <v>华北大区</v>
      </c>
      <c r="I5350">
        <v>710</v>
      </c>
      <c r="J5350">
        <v>4</v>
      </c>
      <c r="K5350" s="8">
        <f>VLOOKUP(C5350,'渗透率、续签率'!B:C,2,0)</f>
        <v>0.4</v>
      </c>
      <c r="L5350" s="6">
        <f t="shared" si="499"/>
        <v>5.6338028169014088E-3</v>
      </c>
      <c r="M5350">
        <v>164</v>
      </c>
      <c r="N5350">
        <v>4</v>
      </c>
      <c r="O5350" s="24">
        <f t="shared" si="500"/>
        <v>2.4390243902439025E-2</v>
      </c>
      <c r="P5350" s="35">
        <f>VLOOKUP(E5350,'参数设置&amp;汇总'!O:X,10,0)</f>
        <v>0.05</v>
      </c>
      <c r="Q5350" s="37">
        <f t="shared" si="501"/>
        <v>8.2000000000000011</v>
      </c>
      <c r="R5350">
        <v>0.85</v>
      </c>
      <c r="S5350" s="38">
        <f t="shared" si="502"/>
        <v>7.7647058823529429</v>
      </c>
      <c r="T5350" s="9">
        <f t="shared" si="503"/>
        <v>3.3621176470588243</v>
      </c>
      <c r="V5350" s="11"/>
    </row>
    <row r="5351" spans="2:22" ht="18">
      <c r="B5351" t="s">
        <v>557</v>
      </c>
      <c r="C5351" t="s">
        <v>557</v>
      </c>
      <c r="D5351" t="str">
        <f>VLOOKUP(G5351,Sheet1!J:K,2,0)</f>
        <v>B</v>
      </c>
      <c r="E5351" t="str">
        <f t="shared" si="498"/>
        <v>B结婚</v>
      </c>
      <c r="F5351" t="str">
        <f>VLOOKUP(G5351,Sheet1!J:L,3,0)</f>
        <v>山东省</v>
      </c>
      <c r="G5351" t="s">
        <v>77</v>
      </c>
      <c r="H5351" s="2" t="str">
        <f>VLOOKUP(G5351,Sheet1!J:O,6,0)</f>
        <v>华北大区</v>
      </c>
      <c r="I5351">
        <v>948</v>
      </c>
      <c r="J5351">
        <v>15</v>
      </c>
      <c r="K5351" s="8">
        <f>VLOOKUP(C5351,'渗透率、续签率'!B:C,2,0)</f>
        <v>0.4</v>
      </c>
      <c r="L5351" s="6">
        <f t="shared" si="499"/>
        <v>1.5822784810126583E-2</v>
      </c>
      <c r="M5351">
        <v>284</v>
      </c>
      <c r="N5351">
        <v>15</v>
      </c>
      <c r="O5351" s="24">
        <f t="shared" si="500"/>
        <v>5.2816901408450703E-2</v>
      </c>
      <c r="P5351" s="35">
        <f>VLOOKUP(E5351,'参数设置&amp;汇总'!O:X,10,0)</f>
        <v>0.2</v>
      </c>
      <c r="Q5351" s="37">
        <f t="shared" si="501"/>
        <v>56.800000000000004</v>
      </c>
      <c r="R5351">
        <v>0.85</v>
      </c>
      <c r="S5351" s="38">
        <f t="shared" si="502"/>
        <v>59.764705882352949</v>
      </c>
      <c r="T5351" s="9">
        <f t="shared" si="503"/>
        <v>25.878117647058826</v>
      </c>
      <c r="V5351" s="11"/>
    </row>
    <row r="5352" spans="2:22" ht="18">
      <c r="B5352" t="s">
        <v>557</v>
      </c>
      <c r="C5352" t="s">
        <v>557</v>
      </c>
      <c r="D5352" t="str">
        <f>VLOOKUP(G5352,Sheet1!J:K,2,0)</f>
        <v>C</v>
      </c>
      <c r="E5352" t="str">
        <f t="shared" si="498"/>
        <v>C结婚</v>
      </c>
      <c r="F5352" t="str">
        <f>VLOOKUP(G5352,Sheet1!J:L,3,0)</f>
        <v>山东省</v>
      </c>
      <c r="G5352" t="s">
        <v>295</v>
      </c>
      <c r="H5352" s="2" t="str">
        <f>VLOOKUP(G5352,Sheet1!J:O,6,0)</f>
        <v>华北大区</v>
      </c>
      <c r="I5352">
        <v>834</v>
      </c>
      <c r="J5352">
        <v>1</v>
      </c>
      <c r="K5352" s="8">
        <f>VLOOKUP(C5352,'渗透率、续签率'!B:C,2,0)</f>
        <v>0.4</v>
      </c>
      <c r="L5352" s="6">
        <f t="shared" si="499"/>
        <v>1.199040767386091E-3</v>
      </c>
      <c r="M5352">
        <v>79</v>
      </c>
      <c r="N5352">
        <v>1</v>
      </c>
      <c r="O5352" s="24">
        <f t="shared" si="500"/>
        <v>1.2658227848101266E-2</v>
      </c>
      <c r="P5352" s="35">
        <f>VLOOKUP(E5352,'参数设置&amp;汇总'!O:X,10,0)</f>
        <v>0.05</v>
      </c>
      <c r="Q5352" s="37">
        <f t="shared" si="501"/>
        <v>3.95</v>
      </c>
      <c r="R5352">
        <v>0.85</v>
      </c>
      <c r="S5352" s="38">
        <f t="shared" si="502"/>
        <v>4.1764705882352944</v>
      </c>
      <c r="T5352" s="9">
        <f t="shared" si="503"/>
        <v>1.8084117647058824</v>
      </c>
      <c r="V5352" s="11"/>
    </row>
    <row r="5353" spans="2:22" ht="18">
      <c r="B5353" t="s">
        <v>557</v>
      </c>
      <c r="C5353" t="s">
        <v>557</v>
      </c>
      <c r="D5353" t="str">
        <f>VLOOKUP(G5353,Sheet1!J:K,2,0)</f>
        <v>C</v>
      </c>
      <c r="E5353" t="str">
        <f t="shared" si="498"/>
        <v>C结婚</v>
      </c>
      <c r="F5353" t="str">
        <f>VLOOKUP(G5353,Sheet1!J:L,3,0)</f>
        <v>河南省</v>
      </c>
      <c r="G5353" t="s">
        <v>296</v>
      </c>
      <c r="H5353" s="2" t="str">
        <f>VLOOKUP(G5353,Sheet1!J:O,6,0)</f>
        <v>华北大区</v>
      </c>
      <c r="I5353">
        <v>66</v>
      </c>
      <c r="J5353">
        <v>0</v>
      </c>
      <c r="K5353" s="8">
        <f>VLOOKUP(C5353,'渗透率、续签率'!B:C,2,0)</f>
        <v>0.4</v>
      </c>
      <c r="L5353" s="6">
        <f t="shared" si="499"/>
        <v>0</v>
      </c>
      <c r="M5353">
        <v>3</v>
      </c>
      <c r="N5353">
        <v>0</v>
      </c>
      <c r="O5353" s="24">
        <f t="shared" si="500"/>
        <v>0</v>
      </c>
      <c r="P5353" s="35">
        <f>VLOOKUP(E5353,'参数设置&amp;汇总'!O:X,10,0)</f>
        <v>0.05</v>
      </c>
      <c r="Q5353" s="37">
        <f t="shared" si="501"/>
        <v>0.15000000000000002</v>
      </c>
      <c r="R5353">
        <v>0.85</v>
      </c>
      <c r="S5353" s="38">
        <f t="shared" si="502"/>
        <v>0.17647058823529416</v>
      </c>
      <c r="T5353" s="9">
        <f t="shared" si="503"/>
        <v>7.6411764705882373E-2</v>
      </c>
      <c r="V5353" s="11"/>
    </row>
    <row r="5354" spans="2:22" ht="18">
      <c r="B5354" t="s">
        <v>557</v>
      </c>
      <c r="C5354" t="s">
        <v>557</v>
      </c>
      <c r="D5354" t="str">
        <f>VLOOKUP(G5354,Sheet1!J:K,2,0)</f>
        <v>C</v>
      </c>
      <c r="E5354" t="str">
        <f t="shared" si="498"/>
        <v>C结婚</v>
      </c>
      <c r="F5354" t="str">
        <f>VLOOKUP(G5354,Sheet1!J:L,3,0)</f>
        <v>青海省</v>
      </c>
      <c r="G5354" t="s">
        <v>297</v>
      </c>
      <c r="H5354" s="2" t="str">
        <f>VLOOKUP(G5354,Sheet1!J:O,6,0)</f>
        <v>华北大区</v>
      </c>
      <c r="I5354">
        <v>77</v>
      </c>
      <c r="J5354">
        <v>0</v>
      </c>
      <c r="K5354" s="8">
        <f>VLOOKUP(C5354,'渗透率、续签率'!B:C,2,0)</f>
        <v>0.4</v>
      </c>
      <c r="L5354" s="6">
        <f t="shared" si="499"/>
        <v>0</v>
      </c>
      <c r="M5354">
        <v>14</v>
      </c>
      <c r="N5354">
        <v>0</v>
      </c>
      <c r="O5354" s="24">
        <f t="shared" si="500"/>
        <v>0</v>
      </c>
      <c r="P5354" s="35">
        <f>VLOOKUP(E5354,'参数设置&amp;汇总'!O:X,10,0)</f>
        <v>0.05</v>
      </c>
      <c r="Q5354" s="37">
        <f t="shared" si="501"/>
        <v>0.70000000000000007</v>
      </c>
      <c r="R5354">
        <v>0.85</v>
      </c>
      <c r="S5354" s="38">
        <f t="shared" si="502"/>
        <v>0.82352941176470595</v>
      </c>
      <c r="T5354" s="9">
        <f t="shared" si="503"/>
        <v>0.35658823529411765</v>
      </c>
      <c r="V5354" s="11"/>
    </row>
    <row r="5355" spans="2:22" ht="18">
      <c r="B5355" t="s">
        <v>557</v>
      </c>
      <c r="C5355" t="s">
        <v>557</v>
      </c>
      <c r="D5355" t="str">
        <f>VLOOKUP(G5355,Sheet1!J:K,2,0)</f>
        <v>C</v>
      </c>
      <c r="E5355" t="str">
        <f t="shared" si="498"/>
        <v>C结婚</v>
      </c>
      <c r="F5355" t="str">
        <f>VLOOKUP(G5355,Sheet1!J:L,3,0)</f>
        <v>青海省</v>
      </c>
      <c r="G5355" t="s">
        <v>298</v>
      </c>
      <c r="H5355" s="2" t="str">
        <f>VLOOKUP(G5355,Sheet1!J:O,6,0)</f>
        <v>华北大区</v>
      </c>
      <c r="I5355">
        <v>21</v>
      </c>
      <c r="J5355">
        <v>0</v>
      </c>
      <c r="K5355" s="8">
        <f>VLOOKUP(C5355,'渗透率、续签率'!B:C,2,0)</f>
        <v>0.4</v>
      </c>
      <c r="L5355" s="6">
        <f t="shared" si="499"/>
        <v>0</v>
      </c>
      <c r="M5355">
        <v>0</v>
      </c>
      <c r="N5355">
        <v>0</v>
      </c>
      <c r="O5355" s="24" t="e">
        <f t="shared" si="500"/>
        <v>#DIV/0!</v>
      </c>
      <c r="P5355" s="35">
        <f>VLOOKUP(E5355,'参数设置&amp;汇总'!O:X,10,0)</f>
        <v>0.05</v>
      </c>
      <c r="Q5355" s="37">
        <f t="shared" si="501"/>
        <v>0</v>
      </c>
      <c r="R5355">
        <v>0.85</v>
      </c>
      <c r="S5355" s="38">
        <f t="shared" si="502"/>
        <v>0</v>
      </c>
      <c r="T5355" s="9">
        <f t="shared" si="503"/>
        <v>0</v>
      </c>
      <c r="V5355" s="11"/>
    </row>
    <row r="5356" spans="2:22" ht="18">
      <c r="B5356" t="s">
        <v>557</v>
      </c>
      <c r="C5356" t="s">
        <v>557</v>
      </c>
      <c r="D5356" t="str">
        <f>VLOOKUP(G5356,Sheet1!J:K,2,0)</f>
        <v>C</v>
      </c>
      <c r="E5356" t="str">
        <f t="shared" si="498"/>
        <v>C结婚</v>
      </c>
      <c r="F5356" t="str">
        <f>VLOOKUP(G5356,Sheet1!J:L,3,0)</f>
        <v>青海省</v>
      </c>
      <c r="G5356" t="s">
        <v>299</v>
      </c>
      <c r="H5356" s="2" t="str">
        <f>VLOOKUP(G5356,Sheet1!J:O,6,0)</f>
        <v>华北大区</v>
      </c>
      <c r="I5356">
        <v>14</v>
      </c>
      <c r="J5356">
        <v>0</v>
      </c>
      <c r="K5356" s="8">
        <f>VLOOKUP(C5356,'渗透率、续签率'!B:C,2,0)</f>
        <v>0.4</v>
      </c>
      <c r="L5356" s="6">
        <f t="shared" si="499"/>
        <v>0</v>
      </c>
      <c r="M5356">
        <v>0</v>
      </c>
      <c r="N5356">
        <v>0</v>
      </c>
      <c r="O5356" s="24" t="e">
        <f t="shared" si="500"/>
        <v>#DIV/0!</v>
      </c>
      <c r="P5356" s="35">
        <f>VLOOKUP(E5356,'参数设置&amp;汇总'!O:X,10,0)</f>
        <v>0.05</v>
      </c>
      <c r="Q5356" s="37">
        <f t="shared" si="501"/>
        <v>0</v>
      </c>
      <c r="R5356">
        <v>0.85</v>
      </c>
      <c r="S5356" s="38">
        <f t="shared" si="502"/>
        <v>0</v>
      </c>
      <c r="T5356" s="9">
        <f t="shared" si="503"/>
        <v>0</v>
      </c>
      <c r="V5356" s="11"/>
    </row>
    <row r="5357" spans="2:22" ht="18">
      <c r="B5357" t="s">
        <v>557</v>
      </c>
      <c r="C5357" t="s">
        <v>557</v>
      </c>
      <c r="D5357" t="str">
        <f>VLOOKUP(G5357,Sheet1!J:K,2,0)</f>
        <v>C</v>
      </c>
      <c r="E5357" t="str">
        <f t="shared" si="498"/>
        <v>C结婚</v>
      </c>
      <c r="F5357" t="str">
        <f>VLOOKUP(G5357,Sheet1!J:L,3,0)</f>
        <v>海南省</v>
      </c>
      <c r="G5357" t="s">
        <v>300</v>
      </c>
      <c r="H5357" s="2" t="str">
        <f>VLOOKUP(G5357,Sheet1!J:O,6,0)</f>
        <v>华南大区</v>
      </c>
      <c r="I5357">
        <v>165</v>
      </c>
      <c r="J5357">
        <v>3</v>
      </c>
      <c r="K5357" s="8">
        <f>VLOOKUP(C5357,'渗透率、续签率'!B:C,2,0)</f>
        <v>0.4</v>
      </c>
      <c r="L5357" s="6">
        <f t="shared" si="499"/>
        <v>1.8181818181818181E-2</v>
      </c>
      <c r="M5357">
        <v>52</v>
      </c>
      <c r="N5357">
        <v>3</v>
      </c>
      <c r="O5357" s="24">
        <f t="shared" si="500"/>
        <v>5.7692307692307696E-2</v>
      </c>
      <c r="P5357" s="35">
        <f>VLOOKUP(E5357,'参数设置&amp;汇总'!O:X,10,0)</f>
        <v>0.05</v>
      </c>
      <c r="Q5357" s="37">
        <f t="shared" si="501"/>
        <v>3</v>
      </c>
      <c r="R5357">
        <v>0.85</v>
      </c>
      <c r="S5357" s="38">
        <f t="shared" si="502"/>
        <v>2.1176470588235294</v>
      </c>
      <c r="T5357" s="9">
        <f t="shared" si="503"/>
        <v>0.91694117647058826</v>
      </c>
    </row>
    <row r="5358" spans="2:22" ht="18">
      <c r="B5358" t="s">
        <v>557</v>
      </c>
      <c r="C5358" t="s">
        <v>557</v>
      </c>
      <c r="D5358" t="str">
        <f>VLOOKUP(G5358,Sheet1!J:K,2,0)</f>
        <v>C</v>
      </c>
      <c r="E5358" t="str">
        <f t="shared" si="498"/>
        <v>C结婚</v>
      </c>
      <c r="F5358" t="str">
        <f>VLOOKUP(G5358,Sheet1!J:L,3,0)</f>
        <v>青海省</v>
      </c>
      <c r="G5358" t="s">
        <v>301</v>
      </c>
      <c r="H5358" s="2" t="str">
        <f>VLOOKUP(G5358,Sheet1!J:O,6,0)</f>
        <v>华北大区</v>
      </c>
      <c r="I5358">
        <v>23</v>
      </c>
      <c r="J5358">
        <v>0</v>
      </c>
      <c r="K5358" s="8">
        <f>VLOOKUP(C5358,'渗透率、续签率'!B:C,2,0)</f>
        <v>0.4</v>
      </c>
      <c r="L5358" s="6">
        <f t="shared" si="499"/>
        <v>0</v>
      </c>
      <c r="M5358">
        <v>3</v>
      </c>
      <c r="N5358">
        <v>0</v>
      </c>
      <c r="O5358" s="24">
        <f t="shared" si="500"/>
        <v>0</v>
      </c>
      <c r="P5358" s="35">
        <f>VLOOKUP(E5358,'参数设置&amp;汇总'!O:X,10,0)</f>
        <v>0.05</v>
      </c>
      <c r="Q5358" s="37">
        <f t="shared" si="501"/>
        <v>0.15000000000000002</v>
      </c>
      <c r="R5358">
        <v>0.85</v>
      </c>
      <c r="S5358" s="38">
        <f t="shared" si="502"/>
        <v>0.17647058823529416</v>
      </c>
      <c r="T5358" s="9">
        <f t="shared" si="503"/>
        <v>7.6411764705882373E-2</v>
      </c>
      <c r="V5358" s="11"/>
    </row>
    <row r="5359" spans="2:22" ht="18">
      <c r="B5359" t="s">
        <v>557</v>
      </c>
      <c r="C5359" t="s">
        <v>557</v>
      </c>
      <c r="D5359" t="str">
        <f>VLOOKUP(G5359,Sheet1!J:K,2,0)</f>
        <v>C</v>
      </c>
      <c r="E5359" t="str">
        <f t="shared" si="498"/>
        <v>C结婚</v>
      </c>
      <c r="F5359" t="str">
        <f>VLOOKUP(G5359,Sheet1!J:L,3,0)</f>
        <v>山东省</v>
      </c>
      <c r="G5359" t="s">
        <v>302</v>
      </c>
      <c r="H5359" s="2" t="str">
        <f>VLOOKUP(G5359,Sheet1!J:O,6,0)</f>
        <v>华北大区</v>
      </c>
      <c r="I5359">
        <v>554</v>
      </c>
      <c r="J5359">
        <v>3</v>
      </c>
      <c r="K5359" s="8">
        <f>VLOOKUP(C5359,'渗透率、续签率'!B:C,2,0)</f>
        <v>0.4</v>
      </c>
      <c r="L5359" s="6">
        <f t="shared" si="499"/>
        <v>5.415162454873646E-3</v>
      </c>
      <c r="M5359">
        <v>105</v>
      </c>
      <c r="N5359">
        <v>3</v>
      </c>
      <c r="O5359" s="24">
        <f t="shared" si="500"/>
        <v>2.8571428571428571E-2</v>
      </c>
      <c r="P5359" s="35">
        <f>VLOOKUP(E5359,'参数设置&amp;汇总'!O:X,10,0)</f>
        <v>0.05</v>
      </c>
      <c r="Q5359" s="37">
        <f t="shared" si="501"/>
        <v>5.25</v>
      </c>
      <c r="R5359">
        <v>0.85</v>
      </c>
      <c r="S5359" s="38">
        <f t="shared" si="502"/>
        <v>4.7647058823529411</v>
      </c>
      <c r="T5359" s="9">
        <f t="shared" si="503"/>
        <v>2.0631176470588235</v>
      </c>
      <c r="V5359" s="11"/>
    </row>
    <row r="5360" spans="2:22" ht="18">
      <c r="B5360" t="s">
        <v>557</v>
      </c>
      <c r="C5360" t="s">
        <v>557</v>
      </c>
      <c r="D5360" t="str">
        <f>VLOOKUP(G5360,Sheet1!J:K,2,0)</f>
        <v>C</v>
      </c>
      <c r="E5360" t="str">
        <f t="shared" si="498"/>
        <v>C结婚</v>
      </c>
      <c r="F5360" t="str">
        <f>VLOOKUP(G5360,Sheet1!J:L,3,0)</f>
        <v>安徽省</v>
      </c>
      <c r="G5360" t="s">
        <v>303</v>
      </c>
      <c r="H5360" s="2" t="str">
        <f>VLOOKUP(G5360,Sheet1!J:O,6,0)</f>
        <v>华南大区</v>
      </c>
      <c r="I5360">
        <v>261</v>
      </c>
      <c r="J5360">
        <v>0</v>
      </c>
      <c r="K5360" s="8">
        <f>VLOOKUP(C5360,'渗透率、续签率'!B:C,2,0)</f>
        <v>0.4</v>
      </c>
      <c r="L5360" s="6">
        <f t="shared" si="499"/>
        <v>0</v>
      </c>
      <c r="M5360">
        <v>25</v>
      </c>
      <c r="N5360">
        <v>0</v>
      </c>
      <c r="O5360" s="24">
        <f t="shared" si="500"/>
        <v>0</v>
      </c>
      <c r="P5360" s="35">
        <f>VLOOKUP(E5360,'参数设置&amp;汇总'!O:X,10,0)</f>
        <v>0.05</v>
      </c>
      <c r="Q5360" s="37">
        <f t="shared" si="501"/>
        <v>1.25</v>
      </c>
      <c r="R5360">
        <v>0.85</v>
      </c>
      <c r="S5360" s="38">
        <f t="shared" si="502"/>
        <v>1.4705882352941178</v>
      </c>
      <c r="T5360" s="9">
        <f t="shared" si="503"/>
        <v>0.63676470588235301</v>
      </c>
      <c r="U5360" s="1"/>
      <c r="V5360" s="11"/>
    </row>
    <row r="5361" spans="2:22" ht="18">
      <c r="B5361" t="s">
        <v>557</v>
      </c>
      <c r="C5361" t="s">
        <v>557</v>
      </c>
      <c r="D5361" t="str">
        <f>VLOOKUP(G5361,Sheet1!J:K,2,0)</f>
        <v>C</v>
      </c>
      <c r="E5361" t="str">
        <f t="shared" si="498"/>
        <v>C结婚</v>
      </c>
      <c r="F5361" t="str">
        <f>VLOOKUP(G5361,Sheet1!J:L,3,0)</f>
        <v>安徽省</v>
      </c>
      <c r="G5361" t="s">
        <v>304</v>
      </c>
      <c r="H5361" s="2" t="str">
        <f>VLOOKUP(G5361,Sheet1!J:O,6,0)</f>
        <v>华南大区</v>
      </c>
      <c r="I5361">
        <v>437</v>
      </c>
      <c r="J5361">
        <v>0</v>
      </c>
      <c r="K5361" s="8">
        <f>VLOOKUP(C5361,'渗透率、续签率'!B:C,2,0)</f>
        <v>0.4</v>
      </c>
      <c r="L5361" s="6">
        <f t="shared" si="499"/>
        <v>0</v>
      </c>
      <c r="M5361">
        <v>16</v>
      </c>
      <c r="N5361">
        <v>0</v>
      </c>
      <c r="O5361" s="24">
        <f t="shared" si="500"/>
        <v>0</v>
      </c>
      <c r="P5361" s="35">
        <f>VLOOKUP(E5361,'参数设置&amp;汇总'!O:X,10,0)</f>
        <v>0.05</v>
      </c>
      <c r="Q5361" s="37">
        <f t="shared" si="501"/>
        <v>0.8</v>
      </c>
      <c r="R5361">
        <v>0.85</v>
      </c>
      <c r="S5361" s="38">
        <f t="shared" si="502"/>
        <v>0.94117647058823539</v>
      </c>
      <c r="T5361" s="9">
        <f t="shared" si="503"/>
        <v>0.40752941176470592</v>
      </c>
      <c r="V5361" s="11"/>
    </row>
    <row r="5362" spans="2:22" ht="18">
      <c r="B5362" t="s">
        <v>557</v>
      </c>
      <c r="C5362" t="s">
        <v>557</v>
      </c>
      <c r="D5362" t="str">
        <f>VLOOKUP(G5362,Sheet1!J:K,2,0)</f>
        <v>C</v>
      </c>
      <c r="E5362" t="str">
        <f t="shared" si="498"/>
        <v>C结婚</v>
      </c>
      <c r="F5362" t="str">
        <f>VLOOKUP(G5362,Sheet1!J:L,3,0)</f>
        <v>江苏省</v>
      </c>
      <c r="G5362" t="s">
        <v>305</v>
      </c>
      <c r="H5362" s="2" t="str">
        <f>VLOOKUP(G5362,Sheet1!J:O,6,0)</f>
        <v>华北大区</v>
      </c>
      <c r="I5362">
        <v>626</v>
      </c>
      <c r="J5362">
        <v>3</v>
      </c>
      <c r="K5362" s="8">
        <f>VLOOKUP(C5362,'渗透率、续签率'!B:C,2,0)</f>
        <v>0.4</v>
      </c>
      <c r="L5362" s="6">
        <f t="shared" si="499"/>
        <v>4.7923322683706068E-3</v>
      </c>
      <c r="M5362">
        <v>34</v>
      </c>
      <c r="N5362">
        <v>3</v>
      </c>
      <c r="O5362" s="24">
        <f t="shared" si="500"/>
        <v>8.8235294117647065E-2</v>
      </c>
      <c r="P5362" s="35">
        <f>VLOOKUP(E5362,'参数设置&amp;汇总'!O:X,10,0)</f>
        <v>0.05</v>
      </c>
      <c r="Q5362" s="37">
        <f t="shared" si="501"/>
        <v>3</v>
      </c>
      <c r="R5362">
        <v>0.85</v>
      </c>
      <c r="S5362" s="38">
        <f t="shared" si="502"/>
        <v>2.1176470588235294</v>
      </c>
      <c r="T5362" s="9">
        <f t="shared" si="503"/>
        <v>0.91694117647058826</v>
      </c>
      <c r="V5362" s="11"/>
    </row>
    <row r="5363" spans="2:22" ht="18">
      <c r="B5363" t="s">
        <v>557</v>
      </c>
      <c r="C5363" t="s">
        <v>557</v>
      </c>
      <c r="D5363" t="str">
        <f>VLOOKUP(G5363,Sheet1!J:K,2,0)</f>
        <v>A</v>
      </c>
      <c r="E5363" t="str">
        <f t="shared" si="498"/>
        <v>A结婚</v>
      </c>
      <c r="F5363" t="str">
        <f>VLOOKUP(G5363,Sheet1!J:L,3,0)</f>
        <v>广东省</v>
      </c>
      <c r="G5363" t="s">
        <v>57</v>
      </c>
      <c r="H5363" s="2" t="str">
        <f>VLOOKUP(G5363,Sheet1!J:O,6,0)</f>
        <v>华南大区</v>
      </c>
      <c r="I5363">
        <v>663</v>
      </c>
      <c r="J5363">
        <v>39</v>
      </c>
      <c r="K5363" s="8">
        <f>VLOOKUP(C5363,'渗透率、续签率'!B:C,2,0)</f>
        <v>0.4</v>
      </c>
      <c r="L5363" s="6">
        <f t="shared" si="499"/>
        <v>5.8823529411764705E-2</v>
      </c>
      <c r="M5363">
        <v>255</v>
      </c>
      <c r="N5363">
        <v>36</v>
      </c>
      <c r="O5363" s="24">
        <f t="shared" si="500"/>
        <v>0.14117647058823529</v>
      </c>
      <c r="P5363" s="35">
        <f>VLOOKUP(E5363,'参数设置&amp;汇总'!O:X,10,0)</f>
        <v>0.25</v>
      </c>
      <c r="Q5363" s="37">
        <f t="shared" si="501"/>
        <v>63.75</v>
      </c>
      <c r="R5363">
        <v>0.85</v>
      </c>
      <c r="S5363" s="38">
        <f t="shared" si="502"/>
        <v>58.058823529411761</v>
      </c>
      <c r="T5363" s="9">
        <f t="shared" si="503"/>
        <v>25.139470588235291</v>
      </c>
      <c r="V5363" s="11"/>
    </row>
    <row r="5364" spans="2:22" ht="18">
      <c r="B5364" t="s">
        <v>557</v>
      </c>
      <c r="C5364" t="s">
        <v>557</v>
      </c>
      <c r="D5364" t="str">
        <f>VLOOKUP(G5364,Sheet1!J:K,2,0)</f>
        <v>C</v>
      </c>
      <c r="E5364" t="str">
        <f t="shared" si="498"/>
        <v>C结婚</v>
      </c>
      <c r="F5364" t="str">
        <f>VLOOKUP(G5364,Sheet1!J:L,3,0)</f>
        <v>广东省</v>
      </c>
      <c r="G5364" t="s">
        <v>306</v>
      </c>
      <c r="H5364" s="2" t="str">
        <f>VLOOKUP(G5364,Sheet1!J:O,6,0)</f>
        <v>华南大区</v>
      </c>
      <c r="I5364">
        <v>192</v>
      </c>
      <c r="J5364">
        <v>0</v>
      </c>
      <c r="K5364" s="8">
        <f>VLOOKUP(C5364,'渗透率、续签率'!B:C,2,0)</f>
        <v>0.4</v>
      </c>
      <c r="L5364" s="6">
        <f t="shared" si="499"/>
        <v>0</v>
      </c>
      <c r="M5364">
        <v>33</v>
      </c>
      <c r="N5364">
        <v>0</v>
      </c>
      <c r="O5364" s="24">
        <f t="shared" si="500"/>
        <v>0</v>
      </c>
      <c r="P5364" s="35">
        <f>VLOOKUP(E5364,'参数设置&amp;汇总'!O:X,10,0)</f>
        <v>0.05</v>
      </c>
      <c r="Q5364" s="37">
        <f t="shared" si="501"/>
        <v>1.6500000000000001</v>
      </c>
      <c r="R5364">
        <v>0.85</v>
      </c>
      <c r="S5364" s="38">
        <f t="shared" si="502"/>
        <v>1.9411764705882355</v>
      </c>
      <c r="T5364" s="9">
        <f t="shared" si="503"/>
        <v>0.84052941176470597</v>
      </c>
      <c r="V5364" s="11"/>
    </row>
    <row r="5365" spans="2:22" ht="18">
      <c r="B5365" t="s">
        <v>557</v>
      </c>
      <c r="C5365" t="s">
        <v>557</v>
      </c>
      <c r="D5365" t="str">
        <f>VLOOKUP(G5365,Sheet1!J:K,2,0)</f>
        <v>B</v>
      </c>
      <c r="E5365" t="str">
        <f t="shared" si="498"/>
        <v>B结婚</v>
      </c>
      <c r="F5365" t="str">
        <f>VLOOKUP(G5365,Sheet1!J:L,3,0)</f>
        <v>浙江省</v>
      </c>
      <c r="G5365" t="s">
        <v>78</v>
      </c>
      <c r="H5365" s="2" t="str">
        <f>VLOOKUP(G5365,Sheet1!J:O,6,0)</f>
        <v>华南大区</v>
      </c>
      <c r="I5365" s="1">
        <v>1099</v>
      </c>
      <c r="J5365">
        <v>11</v>
      </c>
      <c r="K5365" s="8">
        <f>VLOOKUP(C5365,'渗透率、续签率'!B:C,2,0)</f>
        <v>0.4</v>
      </c>
      <c r="L5365" s="6">
        <f t="shared" si="499"/>
        <v>1.0009099181073703E-2</v>
      </c>
      <c r="M5365">
        <v>201</v>
      </c>
      <c r="N5365">
        <v>11</v>
      </c>
      <c r="O5365" s="24">
        <f t="shared" si="500"/>
        <v>5.4726368159203981E-2</v>
      </c>
      <c r="P5365" s="35">
        <f>VLOOKUP(E5365,'参数设置&amp;汇总'!O:X,10,0)</f>
        <v>0.2</v>
      </c>
      <c r="Q5365" s="37">
        <f t="shared" si="501"/>
        <v>40.200000000000003</v>
      </c>
      <c r="R5365">
        <v>0.85</v>
      </c>
      <c r="S5365" s="38">
        <f t="shared" si="502"/>
        <v>42.117647058823536</v>
      </c>
      <c r="T5365" s="9">
        <f t="shared" si="503"/>
        <v>18.236941176470591</v>
      </c>
      <c r="V5365" s="11"/>
    </row>
    <row r="5366" spans="2:22" ht="18">
      <c r="B5366" t="s">
        <v>557</v>
      </c>
      <c r="C5366" t="s">
        <v>557</v>
      </c>
      <c r="D5366" t="str">
        <f>VLOOKUP(G5366,Sheet1!J:K,2,0)</f>
        <v>C</v>
      </c>
      <c r="E5366" t="str">
        <f t="shared" si="498"/>
        <v>C结婚</v>
      </c>
      <c r="F5366" t="str">
        <f>VLOOKUP(G5366,Sheet1!J:L,3,0)</f>
        <v>陕西省</v>
      </c>
      <c r="G5366" t="s">
        <v>307</v>
      </c>
      <c r="H5366" s="2" t="str">
        <f>VLOOKUP(G5366,Sheet1!J:O,6,0)</f>
        <v>华北大区</v>
      </c>
      <c r="I5366">
        <v>569</v>
      </c>
      <c r="J5366">
        <v>0</v>
      </c>
      <c r="K5366" s="8">
        <f>VLOOKUP(C5366,'渗透率、续签率'!B:C,2,0)</f>
        <v>0.4</v>
      </c>
      <c r="L5366" s="6">
        <f t="shared" si="499"/>
        <v>0</v>
      </c>
      <c r="M5366">
        <v>54</v>
      </c>
      <c r="N5366">
        <v>0</v>
      </c>
      <c r="O5366" s="24">
        <f t="shared" si="500"/>
        <v>0</v>
      </c>
      <c r="P5366" s="35">
        <f>VLOOKUP(E5366,'参数设置&amp;汇总'!O:X,10,0)</f>
        <v>0.05</v>
      </c>
      <c r="Q5366" s="37">
        <f t="shared" si="501"/>
        <v>2.7</v>
      </c>
      <c r="R5366">
        <v>0.85</v>
      </c>
      <c r="S5366" s="38">
        <f t="shared" si="502"/>
        <v>3.1764705882352944</v>
      </c>
      <c r="T5366" s="9">
        <f t="shared" si="503"/>
        <v>1.3754117647058826</v>
      </c>
      <c r="V5366" s="11"/>
    </row>
    <row r="5367" spans="2:22" ht="18">
      <c r="B5367" t="s">
        <v>557</v>
      </c>
      <c r="C5367" t="s">
        <v>557</v>
      </c>
      <c r="D5367" t="str">
        <f>VLOOKUP(G5367,Sheet1!J:K,2,0)</f>
        <v>C</v>
      </c>
      <c r="E5367" t="str">
        <f t="shared" si="498"/>
        <v>C结婚</v>
      </c>
      <c r="F5367" t="str">
        <f>VLOOKUP(G5367,Sheet1!J:L,3,0)</f>
        <v>浙江省</v>
      </c>
      <c r="G5367" t="s">
        <v>308</v>
      </c>
      <c r="H5367" s="2" t="str">
        <f>VLOOKUP(G5367,Sheet1!J:O,6,0)</f>
        <v>华南大区</v>
      </c>
      <c r="I5367">
        <v>402</v>
      </c>
      <c r="J5367">
        <v>2</v>
      </c>
      <c r="K5367" s="8">
        <f>VLOOKUP(C5367,'渗透率、续签率'!B:C,2,0)</f>
        <v>0.4</v>
      </c>
      <c r="L5367" s="6">
        <f t="shared" si="499"/>
        <v>4.9751243781094526E-3</v>
      </c>
      <c r="M5367">
        <v>57</v>
      </c>
      <c r="N5367">
        <v>2</v>
      </c>
      <c r="O5367" s="24">
        <f t="shared" si="500"/>
        <v>3.5087719298245612E-2</v>
      </c>
      <c r="P5367" s="35">
        <f>VLOOKUP(E5367,'参数设置&amp;汇总'!O:X,10,0)</f>
        <v>0.05</v>
      </c>
      <c r="Q5367" s="37">
        <f t="shared" si="501"/>
        <v>2.85</v>
      </c>
      <c r="R5367">
        <v>0.85</v>
      </c>
      <c r="S5367" s="38">
        <f t="shared" si="502"/>
        <v>2.4117647058823528</v>
      </c>
      <c r="T5367" s="9">
        <f t="shared" si="503"/>
        <v>1.0442941176470588</v>
      </c>
      <c r="V5367" s="11"/>
    </row>
    <row r="5368" spans="2:22" ht="18">
      <c r="B5368" t="s">
        <v>557</v>
      </c>
      <c r="C5368" t="s">
        <v>557</v>
      </c>
      <c r="D5368" t="str">
        <f>VLOOKUP(G5368,Sheet1!J:K,2,0)</f>
        <v>C</v>
      </c>
      <c r="E5368" t="str">
        <f t="shared" si="498"/>
        <v>C结婚</v>
      </c>
      <c r="F5368" t="str">
        <f>VLOOKUP(G5368,Sheet1!J:L,3,0)</f>
        <v>湖南省</v>
      </c>
      <c r="G5368" t="s">
        <v>309</v>
      </c>
      <c r="H5368" s="2" t="str">
        <f>VLOOKUP(G5368,Sheet1!J:O,6,0)</f>
        <v>华南大区</v>
      </c>
      <c r="I5368">
        <v>211</v>
      </c>
      <c r="J5368">
        <v>0</v>
      </c>
      <c r="K5368" s="8">
        <f>VLOOKUP(C5368,'渗透率、续签率'!B:C,2,0)</f>
        <v>0.4</v>
      </c>
      <c r="L5368" s="6">
        <f t="shared" si="499"/>
        <v>0</v>
      </c>
      <c r="M5368">
        <v>13</v>
      </c>
      <c r="N5368">
        <v>0</v>
      </c>
      <c r="O5368" s="24">
        <f t="shared" si="500"/>
        <v>0</v>
      </c>
      <c r="P5368" s="35">
        <f>VLOOKUP(E5368,'参数设置&amp;汇总'!O:X,10,0)</f>
        <v>0.05</v>
      </c>
      <c r="Q5368" s="37">
        <f t="shared" si="501"/>
        <v>0.65</v>
      </c>
      <c r="R5368">
        <v>0.85</v>
      </c>
      <c r="S5368" s="38">
        <f t="shared" si="502"/>
        <v>0.76470588235294124</v>
      </c>
      <c r="T5368" s="9">
        <f t="shared" si="503"/>
        <v>0.33111764705882357</v>
      </c>
      <c r="V5368" s="11"/>
    </row>
    <row r="5369" spans="2:22" ht="18">
      <c r="B5369" t="s">
        <v>557</v>
      </c>
      <c r="C5369" t="s">
        <v>557</v>
      </c>
      <c r="D5369" t="str">
        <f>VLOOKUP(G5369,Sheet1!J:K,2,0)</f>
        <v>C</v>
      </c>
      <c r="E5369" t="str">
        <f t="shared" si="498"/>
        <v>C结婚</v>
      </c>
      <c r="F5369" t="str">
        <f>VLOOKUP(G5369,Sheet1!J:L,3,0)</f>
        <v>湖南省</v>
      </c>
      <c r="G5369" t="s">
        <v>310</v>
      </c>
      <c r="H5369" s="2" t="str">
        <f>VLOOKUP(G5369,Sheet1!J:O,6,0)</f>
        <v>华南大区</v>
      </c>
      <c r="I5369">
        <v>114</v>
      </c>
      <c r="J5369">
        <v>0</v>
      </c>
      <c r="K5369" s="8">
        <f>VLOOKUP(C5369,'渗透率、续签率'!B:C,2,0)</f>
        <v>0.4</v>
      </c>
      <c r="L5369" s="6">
        <f t="shared" si="499"/>
        <v>0</v>
      </c>
      <c r="M5369">
        <v>1</v>
      </c>
      <c r="N5369">
        <v>0</v>
      </c>
      <c r="O5369" s="24">
        <f t="shared" si="500"/>
        <v>0</v>
      </c>
      <c r="P5369" s="35">
        <f>VLOOKUP(E5369,'参数设置&amp;汇总'!O:X,10,0)</f>
        <v>0.05</v>
      </c>
      <c r="Q5369" s="37">
        <f t="shared" si="501"/>
        <v>0.05</v>
      </c>
      <c r="R5369">
        <v>0.85</v>
      </c>
      <c r="S5369" s="38">
        <f t="shared" si="502"/>
        <v>5.8823529411764712E-2</v>
      </c>
      <c r="T5369" s="9">
        <f t="shared" si="503"/>
        <v>2.547058823529412E-2</v>
      </c>
      <c r="V5369" s="11"/>
    </row>
    <row r="5370" spans="2:22" ht="18">
      <c r="B5370" t="s">
        <v>557</v>
      </c>
      <c r="C5370" t="s">
        <v>557</v>
      </c>
      <c r="D5370" t="str">
        <f>VLOOKUP(G5370,Sheet1!J:K,2,0)</f>
        <v>C</v>
      </c>
      <c r="E5370" t="str">
        <f t="shared" si="498"/>
        <v>C结婚</v>
      </c>
      <c r="F5370" t="str">
        <f>VLOOKUP(G5370,Sheet1!J:L,3,0)</f>
        <v>广东省</v>
      </c>
      <c r="G5370" t="s">
        <v>311</v>
      </c>
      <c r="H5370" s="2" t="str">
        <f>VLOOKUP(G5370,Sheet1!J:O,6,0)</f>
        <v>华南大区</v>
      </c>
      <c r="I5370">
        <v>515</v>
      </c>
      <c r="J5370">
        <v>0</v>
      </c>
      <c r="K5370" s="8">
        <f>VLOOKUP(C5370,'渗透率、续签率'!B:C,2,0)</f>
        <v>0.4</v>
      </c>
      <c r="L5370" s="6">
        <f t="shared" si="499"/>
        <v>0</v>
      </c>
      <c r="M5370">
        <v>50</v>
      </c>
      <c r="N5370">
        <v>0</v>
      </c>
      <c r="O5370" s="24">
        <f t="shared" si="500"/>
        <v>0</v>
      </c>
      <c r="P5370" s="35">
        <f>VLOOKUP(E5370,'参数设置&amp;汇总'!O:X,10,0)</f>
        <v>0.05</v>
      </c>
      <c r="Q5370" s="37">
        <f t="shared" si="501"/>
        <v>2.5</v>
      </c>
      <c r="R5370">
        <v>0.85</v>
      </c>
      <c r="S5370" s="38">
        <f t="shared" si="502"/>
        <v>2.9411764705882355</v>
      </c>
      <c r="T5370" s="9">
        <f t="shared" si="503"/>
        <v>1.273529411764706</v>
      </c>
      <c r="V5370" s="11"/>
    </row>
    <row r="5371" spans="2:22" ht="18">
      <c r="B5371" t="s">
        <v>557</v>
      </c>
      <c r="C5371" t="s">
        <v>557</v>
      </c>
      <c r="D5371" t="str">
        <f>VLOOKUP(G5371,Sheet1!J:K,2,0)</f>
        <v>C</v>
      </c>
      <c r="E5371" t="str">
        <f t="shared" si="498"/>
        <v>C结婚</v>
      </c>
      <c r="F5371" t="str">
        <f>VLOOKUP(G5371,Sheet1!J:L,3,0)</f>
        <v>安徽省</v>
      </c>
      <c r="G5371" t="s">
        <v>312</v>
      </c>
      <c r="H5371" s="2" t="str">
        <f>VLOOKUP(G5371,Sheet1!J:O,6,0)</f>
        <v>华南大区</v>
      </c>
      <c r="I5371">
        <v>687</v>
      </c>
      <c r="J5371">
        <v>6</v>
      </c>
      <c r="K5371" s="8">
        <f>VLOOKUP(C5371,'渗透率、续签率'!B:C,2,0)</f>
        <v>0.4</v>
      </c>
      <c r="L5371" s="6">
        <f t="shared" si="499"/>
        <v>8.7336244541484712E-3</v>
      </c>
      <c r="M5371">
        <v>23</v>
      </c>
      <c r="N5371">
        <v>6</v>
      </c>
      <c r="O5371" s="24">
        <f t="shared" si="500"/>
        <v>0.2608695652173913</v>
      </c>
      <c r="P5371" s="35">
        <f>VLOOKUP(E5371,'参数设置&amp;汇总'!O:X,10,0)</f>
        <v>0.05</v>
      </c>
      <c r="Q5371" s="37">
        <f t="shared" si="501"/>
        <v>6</v>
      </c>
      <c r="R5371">
        <v>0.85</v>
      </c>
      <c r="S5371" s="38">
        <f t="shared" si="502"/>
        <v>4.2352941176470589</v>
      </c>
      <c r="T5371" s="9">
        <f t="shared" si="503"/>
        <v>1.8338823529411765</v>
      </c>
      <c r="V5371" s="11"/>
    </row>
    <row r="5372" spans="2:22" ht="18">
      <c r="B5372" t="s">
        <v>557</v>
      </c>
      <c r="C5372" t="s">
        <v>557</v>
      </c>
      <c r="D5372" t="str">
        <f>VLOOKUP(G5372,Sheet1!J:K,2,0)</f>
        <v>C</v>
      </c>
      <c r="E5372" t="str">
        <f t="shared" si="498"/>
        <v>C结婚</v>
      </c>
      <c r="F5372" t="str">
        <f>VLOOKUP(G5372,Sheet1!J:L,3,0)</f>
        <v>山东省</v>
      </c>
      <c r="G5372" t="s">
        <v>313</v>
      </c>
      <c r="H5372" s="2" t="str">
        <f>VLOOKUP(G5372,Sheet1!J:O,6,0)</f>
        <v>华北大区</v>
      </c>
      <c r="I5372">
        <v>605</v>
      </c>
      <c r="J5372">
        <v>1</v>
      </c>
      <c r="K5372" s="8">
        <f>VLOOKUP(C5372,'渗透率、续签率'!B:C,2,0)</f>
        <v>0.4</v>
      </c>
      <c r="L5372" s="6">
        <f t="shared" si="499"/>
        <v>1.652892561983471E-3</v>
      </c>
      <c r="M5372">
        <v>64</v>
      </c>
      <c r="N5372">
        <v>1</v>
      </c>
      <c r="O5372" s="24">
        <f t="shared" si="500"/>
        <v>1.5625E-2</v>
      </c>
      <c r="P5372" s="35">
        <f>VLOOKUP(E5372,'参数设置&amp;汇总'!O:X,10,0)</f>
        <v>0.05</v>
      </c>
      <c r="Q5372" s="37">
        <f t="shared" si="501"/>
        <v>3.2</v>
      </c>
      <c r="R5372">
        <v>0.85</v>
      </c>
      <c r="S5372" s="38">
        <f t="shared" si="502"/>
        <v>3.2941176470588238</v>
      </c>
      <c r="T5372" s="9">
        <f t="shared" si="503"/>
        <v>1.4263529411764706</v>
      </c>
      <c r="V5372" s="11"/>
    </row>
    <row r="5373" spans="2:22" ht="18">
      <c r="B5373" t="s">
        <v>557</v>
      </c>
      <c r="C5373" t="s">
        <v>557</v>
      </c>
      <c r="D5373" t="str">
        <f>VLOOKUP(G5373,Sheet1!J:K,2,0)</f>
        <v>C</v>
      </c>
      <c r="E5373" t="str">
        <f t="shared" si="498"/>
        <v>C结婚</v>
      </c>
      <c r="F5373" t="str">
        <f>VLOOKUP(G5373,Sheet1!J:L,3,0)</f>
        <v>河南省</v>
      </c>
      <c r="G5373" t="s">
        <v>314</v>
      </c>
      <c r="H5373" s="2" t="str">
        <f>VLOOKUP(G5373,Sheet1!J:O,6,0)</f>
        <v>华北大区</v>
      </c>
      <c r="I5373">
        <v>181</v>
      </c>
      <c r="J5373">
        <v>0</v>
      </c>
      <c r="K5373" s="8">
        <f>VLOOKUP(C5373,'渗透率、续签率'!B:C,2,0)</f>
        <v>0.4</v>
      </c>
      <c r="L5373" s="6">
        <f t="shared" si="499"/>
        <v>0</v>
      </c>
      <c r="M5373">
        <v>35</v>
      </c>
      <c r="N5373">
        <v>0</v>
      </c>
      <c r="O5373" s="24">
        <f t="shared" si="500"/>
        <v>0</v>
      </c>
      <c r="P5373" s="35">
        <f>VLOOKUP(E5373,'参数设置&amp;汇总'!O:X,10,0)</f>
        <v>0.05</v>
      </c>
      <c r="Q5373" s="37">
        <f t="shared" si="501"/>
        <v>1.75</v>
      </c>
      <c r="R5373">
        <v>0.85</v>
      </c>
      <c r="S5373" s="38">
        <f t="shared" si="502"/>
        <v>2.0588235294117649</v>
      </c>
      <c r="T5373" s="9">
        <f t="shared" si="503"/>
        <v>0.89147058823529424</v>
      </c>
      <c r="V5373" s="11"/>
    </row>
    <row r="5374" spans="2:22" ht="18">
      <c r="B5374" t="s">
        <v>557</v>
      </c>
      <c r="C5374" t="s">
        <v>557</v>
      </c>
      <c r="D5374" t="str">
        <f>VLOOKUP(G5374,Sheet1!J:K,2,0)</f>
        <v>C</v>
      </c>
      <c r="E5374" t="str">
        <f t="shared" si="498"/>
        <v>C结婚</v>
      </c>
      <c r="F5374" t="str">
        <f>VLOOKUP(G5374,Sheet1!J:L,3,0)</f>
        <v>福建省</v>
      </c>
      <c r="G5374" t="s">
        <v>315</v>
      </c>
      <c r="H5374" s="2" t="str">
        <f>VLOOKUP(G5374,Sheet1!J:O,6,0)</f>
        <v>华南大区</v>
      </c>
      <c r="I5374">
        <v>322</v>
      </c>
      <c r="J5374">
        <v>0</v>
      </c>
      <c r="K5374" s="8">
        <f>VLOOKUP(C5374,'渗透率、续签率'!B:C,2,0)</f>
        <v>0.4</v>
      </c>
      <c r="L5374" s="6">
        <f t="shared" si="499"/>
        <v>0</v>
      </c>
      <c r="M5374">
        <v>45</v>
      </c>
      <c r="N5374">
        <v>0</v>
      </c>
      <c r="O5374" s="24">
        <f t="shared" si="500"/>
        <v>0</v>
      </c>
      <c r="P5374" s="35">
        <f>VLOOKUP(E5374,'参数设置&amp;汇总'!O:X,10,0)</f>
        <v>0.05</v>
      </c>
      <c r="Q5374" s="37">
        <f t="shared" si="501"/>
        <v>2.25</v>
      </c>
      <c r="R5374">
        <v>0.85</v>
      </c>
      <c r="S5374" s="38">
        <f t="shared" si="502"/>
        <v>2.6470588235294117</v>
      </c>
      <c r="T5374" s="9">
        <f t="shared" si="503"/>
        <v>1.1461764705882354</v>
      </c>
      <c r="V5374" s="11"/>
    </row>
    <row r="5375" spans="2:22" ht="18">
      <c r="B5375" t="s">
        <v>557</v>
      </c>
      <c r="C5375" t="s">
        <v>557</v>
      </c>
      <c r="D5375" t="str">
        <f>VLOOKUP(G5375,Sheet1!J:K,2,0)</f>
        <v>C</v>
      </c>
      <c r="E5375" t="str">
        <f t="shared" si="498"/>
        <v>C结婚</v>
      </c>
      <c r="F5375" t="str">
        <f>VLOOKUP(G5375,Sheet1!J:L,3,0)</f>
        <v>山东省</v>
      </c>
      <c r="G5375" t="s">
        <v>316</v>
      </c>
      <c r="H5375" s="2" t="str">
        <f>VLOOKUP(G5375,Sheet1!J:O,6,0)</f>
        <v>华北大区</v>
      </c>
      <c r="I5375" s="1">
        <v>1364</v>
      </c>
      <c r="J5375">
        <v>3</v>
      </c>
      <c r="K5375" s="8">
        <f>VLOOKUP(C5375,'渗透率、续签率'!B:C,2,0)</f>
        <v>0.4</v>
      </c>
      <c r="L5375" s="6">
        <f t="shared" si="499"/>
        <v>2.1994134897360706E-3</v>
      </c>
      <c r="M5375">
        <v>162</v>
      </c>
      <c r="N5375">
        <v>3</v>
      </c>
      <c r="O5375" s="24">
        <f t="shared" si="500"/>
        <v>1.8518518518518517E-2</v>
      </c>
      <c r="P5375" s="35">
        <f>VLOOKUP(E5375,'参数设置&amp;汇总'!O:X,10,0)</f>
        <v>0.05</v>
      </c>
      <c r="Q5375" s="37">
        <f t="shared" si="501"/>
        <v>8.1</v>
      </c>
      <c r="R5375">
        <v>0.85</v>
      </c>
      <c r="S5375" s="38">
        <f t="shared" si="502"/>
        <v>8.117647058823529</v>
      </c>
      <c r="T5375" s="9">
        <f t="shared" si="503"/>
        <v>3.5149411764705882</v>
      </c>
      <c r="V5375" s="11"/>
    </row>
    <row r="5376" spans="2:22" ht="18">
      <c r="B5376" t="s">
        <v>557</v>
      </c>
      <c r="C5376" t="s">
        <v>557</v>
      </c>
      <c r="D5376" t="str">
        <f>VLOOKUP(G5376,Sheet1!J:K,2,0)</f>
        <v>C</v>
      </c>
      <c r="E5376" t="str">
        <f t="shared" si="498"/>
        <v>C结婚</v>
      </c>
      <c r="F5376" t="str">
        <f>VLOOKUP(G5376,Sheet1!J:L,3,0)</f>
        <v>湖北省</v>
      </c>
      <c r="G5376" t="s">
        <v>317</v>
      </c>
      <c r="H5376" s="2" t="str">
        <f>VLOOKUP(G5376,Sheet1!J:O,6,0)</f>
        <v>华南大区</v>
      </c>
      <c r="I5376">
        <v>66</v>
      </c>
      <c r="J5376">
        <v>1</v>
      </c>
      <c r="K5376" s="8">
        <f>VLOOKUP(C5376,'渗透率、续签率'!B:C,2,0)</f>
        <v>0.4</v>
      </c>
      <c r="L5376" s="6">
        <f t="shared" si="499"/>
        <v>1.5151515151515152E-2</v>
      </c>
      <c r="M5376">
        <v>0</v>
      </c>
      <c r="N5376">
        <v>0</v>
      </c>
      <c r="O5376" s="24" t="e">
        <f t="shared" si="500"/>
        <v>#DIV/0!</v>
      </c>
      <c r="P5376" s="35">
        <f>VLOOKUP(E5376,'参数设置&amp;汇总'!O:X,10,0)</f>
        <v>0.05</v>
      </c>
      <c r="Q5376" s="37">
        <f t="shared" si="501"/>
        <v>0</v>
      </c>
      <c r="R5376">
        <v>0.85</v>
      </c>
      <c r="S5376" s="38">
        <f t="shared" si="502"/>
        <v>0</v>
      </c>
      <c r="T5376" s="9">
        <f t="shared" si="503"/>
        <v>0</v>
      </c>
      <c r="V5376" s="11"/>
    </row>
    <row r="5377" spans="2:22" ht="18">
      <c r="B5377" t="s">
        <v>557</v>
      </c>
      <c r="C5377" t="s">
        <v>557</v>
      </c>
      <c r="D5377" t="str">
        <f>VLOOKUP(G5377,Sheet1!J:K,2,0)</f>
        <v>C</v>
      </c>
      <c r="E5377" t="str">
        <f t="shared" si="498"/>
        <v>C结婚</v>
      </c>
      <c r="F5377" t="str">
        <f>VLOOKUP(G5377,Sheet1!J:L,3,0)</f>
        <v>广东省</v>
      </c>
      <c r="G5377" t="s">
        <v>318</v>
      </c>
      <c r="H5377" s="2" t="str">
        <f>VLOOKUP(G5377,Sheet1!J:O,6,0)</f>
        <v>华南大区</v>
      </c>
      <c r="I5377">
        <v>194</v>
      </c>
      <c r="J5377">
        <v>0</v>
      </c>
      <c r="K5377" s="8">
        <f>VLOOKUP(C5377,'渗透率、续签率'!B:C,2,0)</f>
        <v>0.4</v>
      </c>
      <c r="L5377" s="6">
        <f t="shared" si="499"/>
        <v>0</v>
      </c>
      <c r="M5377">
        <v>19</v>
      </c>
      <c r="N5377">
        <v>0</v>
      </c>
      <c r="O5377" s="24">
        <f t="shared" si="500"/>
        <v>0</v>
      </c>
      <c r="P5377" s="35">
        <f>VLOOKUP(E5377,'参数设置&amp;汇总'!O:X,10,0)</f>
        <v>0.05</v>
      </c>
      <c r="Q5377" s="37">
        <f t="shared" si="501"/>
        <v>0.95000000000000007</v>
      </c>
      <c r="R5377">
        <v>0.85</v>
      </c>
      <c r="S5377" s="38">
        <f t="shared" si="502"/>
        <v>1.1176470588235294</v>
      </c>
      <c r="T5377" s="9">
        <f t="shared" si="503"/>
        <v>0.48394117647058826</v>
      </c>
      <c r="V5377" s="11"/>
    </row>
    <row r="5378" spans="2:22" ht="18">
      <c r="B5378" t="s">
        <v>557</v>
      </c>
      <c r="C5378" t="s">
        <v>557</v>
      </c>
      <c r="D5378" t="str">
        <f>VLOOKUP(G5378,Sheet1!J:K,2,0)</f>
        <v>C</v>
      </c>
      <c r="E5378" t="str">
        <f t="shared" si="498"/>
        <v>C结婚</v>
      </c>
      <c r="F5378" t="str">
        <f>VLOOKUP(G5378,Sheet1!J:L,3,0)</f>
        <v>海南省</v>
      </c>
      <c r="G5378" t="s">
        <v>319</v>
      </c>
      <c r="H5378" s="2" t="str">
        <f>VLOOKUP(G5378,Sheet1!J:O,6,0)</f>
        <v>华南大区</v>
      </c>
      <c r="I5378">
        <v>13</v>
      </c>
      <c r="J5378">
        <v>0</v>
      </c>
      <c r="K5378" s="8">
        <f>VLOOKUP(C5378,'渗透率、续签率'!B:C,2,0)</f>
        <v>0.4</v>
      </c>
      <c r="L5378" s="6">
        <f t="shared" si="499"/>
        <v>0</v>
      </c>
      <c r="M5378">
        <v>0</v>
      </c>
      <c r="N5378">
        <v>0</v>
      </c>
      <c r="O5378" s="24" t="e">
        <f t="shared" si="500"/>
        <v>#DIV/0!</v>
      </c>
      <c r="P5378" s="35">
        <f>VLOOKUP(E5378,'参数设置&amp;汇总'!O:X,10,0)</f>
        <v>0.05</v>
      </c>
      <c r="Q5378" s="37">
        <f t="shared" si="501"/>
        <v>0</v>
      </c>
      <c r="R5378">
        <v>0.85</v>
      </c>
      <c r="S5378" s="38">
        <f t="shared" si="502"/>
        <v>0</v>
      </c>
      <c r="T5378" s="9">
        <f t="shared" si="503"/>
        <v>0</v>
      </c>
      <c r="V5378" s="11"/>
    </row>
    <row r="5379" spans="2:22" ht="18">
      <c r="B5379" t="s">
        <v>557</v>
      </c>
      <c r="C5379" t="s">
        <v>557</v>
      </c>
      <c r="D5379" t="str">
        <f>VLOOKUP(G5379,Sheet1!J:K,2,0)</f>
        <v>C</v>
      </c>
      <c r="E5379" t="str">
        <f t="shared" ref="E5379:E5442" si="504">D5379&amp;C5379</f>
        <v>C结婚</v>
      </c>
      <c r="F5379" t="str">
        <f>VLOOKUP(G5379,Sheet1!J:L,3,0)</f>
        <v>澳门特别行政区</v>
      </c>
      <c r="G5379" t="s">
        <v>320</v>
      </c>
      <c r="H5379" s="2">
        <f>VLOOKUP(G5379,Sheet1!J:O,6,0)</f>
        <v>0</v>
      </c>
      <c r="I5379">
        <v>26</v>
      </c>
      <c r="J5379">
        <v>0</v>
      </c>
      <c r="K5379" s="8">
        <f>VLOOKUP(C5379,'渗透率、续签率'!B:C,2,0)</f>
        <v>0.4</v>
      </c>
      <c r="L5379" s="6">
        <f t="shared" ref="L5379:L5442" si="505">J5379/I5379</f>
        <v>0</v>
      </c>
      <c r="M5379">
        <v>0</v>
      </c>
      <c r="N5379">
        <v>0</v>
      </c>
      <c r="O5379" s="24" t="e">
        <f t="shared" ref="O5379:O5442" si="506">N5379/M5379</f>
        <v>#DIV/0!</v>
      </c>
      <c r="P5379" s="35">
        <f>VLOOKUP(E5379,'参数设置&amp;汇总'!O:X,10,0)</f>
        <v>0.05</v>
      </c>
      <c r="Q5379" s="37">
        <f t="shared" ref="Q5379:Q5442" si="507">IF(P5379*M5379&gt;=N5379,M5379*P5379,N5379)</f>
        <v>0</v>
      </c>
      <c r="R5379">
        <v>0.85</v>
      </c>
      <c r="S5379" s="38">
        <f t="shared" ref="S5379:S5442" si="508">((1-K5379)*N5379+IF(Q5379-N5379&gt;0,Q5379-N5379,0))/R5379</f>
        <v>0</v>
      </c>
      <c r="T5379" s="9">
        <f t="shared" ref="T5379:T5442" si="509">S5379*0.433</f>
        <v>0</v>
      </c>
      <c r="U5379" s="1"/>
      <c r="V5379" s="11"/>
    </row>
    <row r="5380" spans="2:22" ht="18">
      <c r="B5380" t="s">
        <v>557</v>
      </c>
      <c r="C5380" t="s">
        <v>557</v>
      </c>
      <c r="D5380" t="str">
        <f>VLOOKUP(G5380,Sheet1!J:K,2,0)</f>
        <v>C</v>
      </c>
      <c r="E5380" t="str">
        <f t="shared" si="504"/>
        <v>C结婚</v>
      </c>
      <c r="F5380" t="str">
        <f>VLOOKUP(G5380,Sheet1!J:L,3,0)</f>
        <v>河南省</v>
      </c>
      <c r="G5380" t="s">
        <v>321</v>
      </c>
      <c r="H5380" s="2" t="str">
        <f>VLOOKUP(G5380,Sheet1!J:O,6,0)</f>
        <v>华北大区</v>
      </c>
      <c r="I5380">
        <v>376</v>
      </c>
      <c r="J5380">
        <v>0</v>
      </c>
      <c r="K5380" s="8">
        <f>VLOOKUP(C5380,'渗透率、续签率'!B:C,2,0)</f>
        <v>0.4</v>
      </c>
      <c r="L5380" s="6">
        <f t="shared" si="505"/>
        <v>0</v>
      </c>
      <c r="M5380">
        <v>64</v>
      </c>
      <c r="N5380">
        <v>0</v>
      </c>
      <c r="O5380" s="24">
        <f t="shared" si="506"/>
        <v>0</v>
      </c>
      <c r="P5380" s="35">
        <f>VLOOKUP(E5380,'参数设置&amp;汇总'!O:X,10,0)</f>
        <v>0.05</v>
      </c>
      <c r="Q5380" s="37">
        <f t="shared" si="507"/>
        <v>3.2</v>
      </c>
      <c r="R5380">
        <v>0.85</v>
      </c>
      <c r="S5380" s="38">
        <f t="shared" si="508"/>
        <v>3.7647058823529416</v>
      </c>
      <c r="T5380" s="9">
        <f t="shared" si="509"/>
        <v>1.6301176470588237</v>
      </c>
      <c r="V5380" s="11"/>
    </row>
    <row r="5381" spans="2:22" ht="18">
      <c r="B5381" t="s">
        <v>557</v>
      </c>
      <c r="C5381" t="s">
        <v>557</v>
      </c>
      <c r="D5381" t="str">
        <f>VLOOKUP(G5381,Sheet1!J:K,2,0)</f>
        <v>C</v>
      </c>
      <c r="E5381" t="str">
        <f t="shared" si="504"/>
        <v>C结婚</v>
      </c>
      <c r="F5381" t="str">
        <f>VLOOKUP(G5381,Sheet1!J:L,3,0)</f>
        <v>山东省</v>
      </c>
      <c r="G5381" t="s">
        <v>322</v>
      </c>
      <c r="H5381" s="2" t="str">
        <f>VLOOKUP(G5381,Sheet1!J:O,6,0)</f>
        <v>华北大区</v>
      </c>
      <c r="I5381">
        <v>842</v>
      </c>
      <c r="J5381">
        <v>3</v>
      </c>
      <c r="K5381" s="8">
        <f>VLOOKUP(C5381,'渗透率、续签率'!B:C,2,0)</f>
        <v>0.4</v>
      </c>
      <c r="L5381" s="6">
        <f t="shared" si="505"/>
        <v>3.5629453681710215E-3</v>
      </c>
      <c r="M5381">
        <v>91</v>
      </c>
      <c r="N5381">
        <v>3</v>
      </c>
      <c r="O5381" s="24">
        <f t="shared" si="506"/>
        <v>3.2967032967032968E-2</v>
      </c>
      <c r="P5381" s="35">
        <f>VLOOKUP(E5381,'参数设置&amp;汇总'!O:X,10,0)</f>
        <v>0.05</v>
      </c>
      <c r="Q5381" s="37">
        <f t="shared" si="507"/>
        <v>4.55</v>
      </c>
      <c r="R5381">
        <v>0.85</v>
      </c>
      <c r="S5381" s="38">
        <f t="shared" si="508"/>
        <v>3.9411764705882351</v>
      </c>
      <c r="T5381" s="9">
        <f t="shared" si="509"/>
        <v>1.7065294117647059</v>
      </c>
      <c r="U5381" s="1"/>
      <c r="V5381" s="11"/>
    </row>
    <row r="5382" spans="2:22" ht="18">
      <c r="B5382" t="s">
        <v>557</v>
      </c>
      <c r="C5382" t="s">
        <v>557</v>
      </c>
      <c r="D5382" t="str">
        <f>VLOOKUP(G5382,Sheet1!J:K,2,0)</f>
        <v>C</v>
      </c>
      <c r="E5382" t="str">
        <f t="shared" si="504"/>
        <v>C结婚</v>
      </c>
      <c r="F5382" t="str">
        <f>VLOOKUP(G5382,Sheet1!J:L,3,0)</f>
        <v>河南省</v>
      </c>
      <c r="G5382" t="s">
        <v>323</v>
      </c>
      <c r="H5382" s="2" t="str">
        <f>VLOOKUP(G5382,Sheet1!J:O,6,0)</f>
        <v>华北大区</v>
      </c>
      <c r="I5382">
        <v>344</v>
      </c>
      <c r="J5382">
        <v>0</v>
      </c>
      <c r="K5382" s="8">
        <f>VLOOKUP(C5382,'渗透率、续签率'!B:C,2,0)</f>
        <v>0.4</v>
      </c>
      <c r="L5382" s="6">
        <f t="shared" si="505"/>
        <v>0</v>
      </c>
      <c r="M5382">
        <v>55</v>
      </c>
      <c r="N5382">
        <v>0</v>
      </c>
      <c r="O5382" s="24">
        <f t="shared" si="506"/>
        <v>0</v>
      </c>
      <c r="P5382" s="35">
        <f>VLOOKUP(E5382,'参数设置&amp;汇总'!O:X,10,0)</f>
        <v>0.05</v>
      </c>
      <c r="Q5382" s="37">
        <f t="shared" si="507"/>
        <v>2.75</v>
      </c>
      <c r="R5382">
        <v>0.85</v>
      </c>
      <c r="S5382" s="38">
        <f t="shared" si="508"/>
        <v>3.2352941176470589</v>
      </c>
      <c r="T5382" s="9">
        <f t="shared" si="509"/>
        <v>1.4008823529411765</v>
      </c>
      <c r="U5382" s="1"/>
      <c r="V5382" s="11"/>
    </row>
    <row r="5383" spans="2:22" ht="18">
      <c r="B5383" t="s">
        <v>557</v>
      </c>
      <c r="C5383" t="s">
        <v>557</v>
      </c>
      <c r="D5383" t="str">
        <f>VLOOKUP(G5383,Sheet1!J:K,2,0)</f>
        <v>C</v>
      </c>
      <c r="E5383" t="str">
        <f t="shared" si="504"/>
        <v>C结婚</v>
      </c>
      <c r="F5383" t="str">
        <f>VLOOKUP(G5383,Sheet1!J:L,3,0)</f>
        <v>黑龙江省</v>
      </c>
      <c r="G5383" t="s">
        <v>324</v>
      </c>
      <c r="H5383" s="2" t="str">
        <f>VLOOKUP(G5383,Sheet1!J:O,6,0)</f>
        <v>华北大区</v>
      </c>
      <c r="I5383">
        <v>136</v>
      </c>
      <c r="J5383">
        <v>1</v>
      </c>
      <c r="K5383" s="8">
        <f>VLOOKUP(C5383,'渗透率、续签率'!B:C,2,0)</f>
        <v>0.4</v>
      </c>
      <c r="L5383" s="6">
        <f t="shared" si="505"/>
        <v>7.3529411764705881E-3</v>
      </c>
      <c r="M5383">
        <v>11</v>
      </c>
      <c r="N5383">
        <v>1</v>
      </c>
      <c r="O5383" s="24">
        <f t="shared" si="506"/>
        <v>9.0909090909090912E-2</v>
      </c>
      <c r="P5383" s="35">
        <f>VLOOKUP(E5383,'参数设置&amp;汇总'!O:X,10,0)</f>
        <v>0.05</v>
      </c>
      <c r="Q5383" s="37">
        <f t="shared" si="507"/>
        <v>1</v>
      </c>
      <c r="R5383">
        <v>0.85</v>
      </c>
      <c r="S5383" s="38">
        <f t="shared" si="508"/>
        <v>0.70588235294117652</v>
      </c>
      <c r="T5383" s="9">
        <f t="shared" si="509"/>
        <v>0.30564705882352944</v>
      </c>
      <c r="V5383" s="11"/>
    </row>
    <row r="5384" spans="2:22" ht="18">
      <c r="B5384" t="s">
        <v>557</v>
      </c>
      <c r="C5384" t="s">
        <v>557</v>
      </c>
      <c r="D5384" t="str">
        <f>VLOOKUP(G5384,Sheet1!J:K,2,0)</f>
        <v>C</v>
      </c>
      <c r="E5384" t="str">
        <f t="shared" si="504"/>
        <v>C结婚</v>
      </c>
      <c r="F5384" t="str">
        <f>VLOOKUP(G5384,Sheet1!J:L,3,0)</f>
        <v>广西壮族自治区</v>
      </c>
      <c r="G5384" t="s">
        <v>325</v>
      </c>
      <c r="H5384" s="2" t="str">
        <f>VLOOKUP(G5384,Sheet1!J:O,6,0)</f>
        <v>华南大区</v>
      </c>
      <c r="I5384">
        <v>359</v>
      </c>
      <c r="J5384">
        <v>0</v>
      </c>
      <c r="K5384" s="8">
        <f>VLOOKUP(C5384,'渗透率、续签率'!B:C,2,0)</f>
        <v>0.4</v>
      </c>
      <c r="L5384" s="6">
        <f t="shared" si="505"/>
        <v>0</v>
      </c>
      <c r="M5384">
        <v>11</v>
      </c>
      <c r="N5384">
        <v>0</v>
      </c>
      <c r="O5384" s="24">
        <f t="shared" si="506"/>
        <v>0</v>
      </c>
      <c r="P5384" s="35">
        <f>VLOOKUP(E5384,'参数设置&amp;汇总'!O:X,10,0)</f>
        <v>0.05</v>
      </c>
      <c r="Q5384" s="37">
        <f t="shared" si="507"/>
        <v>0.55000000000000004</v>
      </c>
      <c r="R5384">
        <v>0.85</v>
      </c>
      <c r="S5384" s="38">
        <f t="shared" si="508"/>
        <v>0.6470588235294118</v>
      </c>
      <c r="T5384" s="9">
        <f t="shared" si="509"/>
        <v>0.2801764705882353</v>
      </c>
      <c r="V5384" s="11"/>
    </row>
    <row r="5385" spans="2:22" ht="18">
      <c r="B5385" t="s">
        <v>557</v>
      </c>
      <c r="C5385" t="s">
        <v>557</v>
      </c>
      <c r="D5385" t="str">
        <f>VLOOKUP(G5385,Sheet1!J:K,2,0)</f>
        <v>C</v>
      </c>
      <c r="E5385" t="str">
        <f t="shared" si="504"/>
        <v>C结婚</v>
      </c>
      <c r="F5385" t="str">
        <f>VLOOKUP(G5385,Sheet1!J:L,3,0)</f>
        <v>青海省</v>
      </c>
      <c r="G5385" t="s">
        <v>326</v>
      </c>
      <c r="H5385" s="2" t="str">
        <f>VLOOKUP(G5385,Sheet1!J:O,6,0)</f>
        <v>华北大区</v>
      </c>
      <c r="I5385">
        <v>3</v>
      </c>
      <c r="J5385">
        <v>0</v>
      </c>
      <c r="K5385" s="8">
        <f>VLOOKUP(C5385,'渗透率、续签率'!B:C,2,0)</f>
        <v>0.4</v>
      </c>
      <c r="L5385" s="6">
        <f t="shared" si="505"/>
        <v>0</v>
      </c>
      <c r="M5385">
        <v>0</v>
      </c>
      <c r="N5385">
        <v>0</v>
      </c>
      <c r="O5385" s="24" t="e">
        <f t="shared" si="506"/>
        <v>#DIV/0!</v>
      </c>
      <c r="P5385" s="35">
        <f>VLOOKUP(E5385,'参数设置&amp;汇总'!O:X,10,0)</f>
        <v>0.05</v>
      </c>
      <c r="Q5385" s="37">
        <f t="shared" si="507"/>
        <v>0</v>
      </c>
      <c r="R5385">
        <v>0.85</v>
      </c>
      <c r="S5385" s="38">
        <f t="shared" si="508"/>
        <v>0</v>
      </c>
      <c r="T5385" s="9">
        <f t="shared" si="509"/>
        <v>0</v>
      </c>
      <c r="V5385" s="11"/>
    </row>
    <row r="5386" spans="2:22" ht="18">
      <c r="B5386" t="s">
        <v>557</v>
      </c>
      <c r="C5386" t="s">
        <v>557</v>
      </c>
      <c r="D5386" t="str">
        <f>VLOOKUP(G5386,Sheet1!J:K,2,0)</f>
        <v>C</v>
      </c>
      <c r="E5386" t="str">
        <f t="shared" si="504"/>
        <v>C结婚</v>
      </c>
      <c r="F5386" t="str">
        <f>VLOOKUP(G5386,Sheet1!J:L,3,0)</f>
        <v>云南省</v>
      </c>
      <c r="G5386" t="s">
        <v>327</v>
      </c>
      <c r="H5386" s="2" t="str">
        <f>VLOOKUP(G5386,Sheet1!J:O,6,0)</f>
        <v>华南大区</v>
      </c>
      <c r="I5386">
        <v>126</v>
      </c>
      <c r="J5386">
        <v>0</v>
      </c>
      <c r="K5386" s="8">
        <f>VLOOKUP(C5386,'渗透率、续签率'!B:C,2,0)</f>
        <v>0.4</v>
      </c>
      <c r="L5386" s="6">
        <f t="shared" si="505"/>
        <v>0</v>
      </c>
      <c r="M5386">
        <v>20</v>
      </c>
      <c r="N5386">
        <v>0</v>
      </c>
      <c r="O5386" s="24">
        <f t="shared" si="506"/>
        <v>0</v>
      </c>
      <c r="P5386" s="35">
        <f>VLOOKUP(E5386,'参数设置&amp;汇总'!O:X,10,0)</f>
        <v>0.05</v>
      </c>
      <c r="Q5386" s="37">
        <f t="shared" si="507"/>
        <v>1</v>
      </c>
      <c r="R5386">
        <v>0.85</v>
      </c>
      <c r="S5386" s="38">
        <f t="shared" si="508"/>
        <v>1.1764705882352942</v>
      </c>
      <c r="T5386" s="9">
        <f t="shared" si="509"/>
        <v>0.50941176470588234</v>
      </c>
      <c r="V5386" s="11"/>
    </row>
    <row r="5387" spans="2:22" ht="18">
      <c r="B5387" t="s">
        <v>557</v>
      </c>
      <c r="C5387" t="s">
        <v>557</v>
      </c>
      <c r="D5387" t="str">
        <f>VLOOKUP(G5387,Sheet1!J:K,2,0)</f>
        <v>C</v>
      </c>
      <c r="E5387" t="str">
        <f t="shared" si="504"/>
        <v>C结婚</v>
      </c>
      <c r="F5387" t="str">
        <f>VLOOKUP(G5387,Sheet1!J:L,3,0)</f>
        <v>广东省</v>
      </c>
      <c r="G5387" t="s">
        <v>328</v>
      </c>
      <c r="H5387" s="2" t="str">
        <f>VLOOKUP(G5387,Sheet1!J:O,6,0)</f>
        <v>华南大区</v>
      </c>
      <c r="I5387">
        <v>148</v>
      </c>
      <c r="J5387">
        <v>3</v>
      </c>
      <c r="K5387" s="8">
        <f>VLOOKUP(C5387,'渗透率、续签率'!B:C,2,0)</f>
        <v>0.4</v>
      </c>
      <c r="L5387" s="6">
        <f t="shared" si="505"/>
        <v>2.0270270270270271E-2</v>
      </c>
      <c r="M5387">
        <v>42</v>
      </c>
      <c r="N5387">
        <v>3</v>
      </c>
      <c r="O5387" s="24">
        <f t="shared" si="506"/>
        <v>7.1428571428571425E-2</v>
      </c>
      <c r="P5387" s="35">
        <f>VLOOKUP(E5387,'参数设置&amp;汇总'!O:X,10,0)</f>
        <v>0.05</v>
      </c>
      <c r="Q5387" s="37">
        <f t="shared" si="507"/>
        <v>3</v>
      </c>
      <c r="R5387">
        <v>0.85</v>
      </c>
      <c r="S5387" s="38">
        <f t="shared" si="508"/>
        <v>2.1176470588235294</v>
      </c>
      <c r="T5387" s="9">
        <f t="shared" si="509"/>
        <v>0.91694117647058826</v>
      </c>
      <c r="V5387" s="11"/>
    </row>
    <row r="5388" spans="2:22" ht="18">
      <c r="B5388" t="s">
        <v>557</v>
      </c>
      <c r="C5388" t="s">
        <v>557</v>
      </c>
      <c r="D5388" t="str">
        <f>VLOOKUP(G5388,Sheet1!J:K,2,0)</f>
        <v>C</v>
      </c>
      <c r="E5388" t="str">
        <f t="shared" si="504"/>
        <v>C结婚</v>
      </c>
      <c r="F5388" t="str">
        <f>VLOOKUP(G5388,Sheet1!J:L,3,0)</f>
        <v>海南省</v>
      </c>
      <c r="G5388" t="s">
        <v>329</v>
      </c>
      <c r="H5388" s="2" t="str">
        <f>VLOOKUP(G5388,Sheet1!J:O,6,0)</f>
        <v>华南大区</v>
      </c>
      <c r="I5388">
        <v>5</v>
      </c>
      <c r="J5388">
        <v>0</v>
      </c>
      <c r="K5388" s="8">
        <f>VLOOKUP(C5388,'渗透率、续签率'!B:C,2,0)</f>
        <v>0.4</v>
      </c>
      <c r="L5388" s="6">
        <f t="shared" si="505"/>
        <v>0</v>
      </c>
      <c r="M5388">
        <v>1</v>
      </c>
      <c r="N5388">
        <v>0</v>
      </c>
      <c r="O5388" s="24">
        <f t="shared" si="506"/>
        <v>0</v>
      </c>
      <c r="P5388" s="35">
        <f>VLOOKUP(E5388,'参数设置&amp;汇总'!O:X,10,0)</f>
        <v>0.05</v>
      </c>
      <c r="Q5388" s="37">
        <f t="shared" si="507"/>
        <v>0.05</v>
      </c>
      <c r="R5388">
        <v>0.85</v>
      </c>
      <c r="S5388" s="38">
        <f t="shared" si="508"/>
        <v>5.8823529411764712E-2</v>
      </c>
      <c r="T5388" s="9">
        <f t="shared" si="509"/>
        <v>2.547058823529412E-2</v>
      </c>
      <c r="V5388" s="11"/>
    </row>
    <row r="5389" spans="2:22" ht="18">
      <c r="B5389" t="s">
        <v>557</v>
      </c>
      <c r="C5389" t="s">
        <v>557</v>
      </c>
      <c r="D5389" t="str">
        <f>VLOOKUP(G5389,Sheet1!J:K,2,0)</f>
        <v>C</v>
      </c>
      <c r="E5389" t="str">
        <f t="shared" si="504"/>
        <v>C结婚</v>
      </c>
      <c r="F5389" t="str">
        <f>VLOOKUP(G5389,Sheet1!J:L,3,0)</f>
        <v>海南省</v>
      </c>
      <c r="G5389" t="s">
        <v>330</v>
      </c>
      <c r="H5389" s="2" t="str">
        <f>VLOOKUP(G5389,Sheet1!J:O,6,0)</f>
        <v>华南大区</v>
      </c>
      <c r="I5389">
        <v>26</v>
      </c>
      <c r="J5389">
        <v>0</v>
      </c>
      <c r="K5389" s="8">
        <f>VLOOKUP(C5389,'渗透率、续签率'!B:C,2,0)</f>
        <v>0.4</v>
      </c>
      <c r="L5389" s="6">
        <f t="shared" si="505"/>
        <v>0</v>
      </c>
      <c r="M5389">
        <v>0</v>
      </c>
      <c r="N5389">
        <v>0</v>
      </c>
      <c r="O5389" s="24" t="e">
        <f t="shared" si="506"/>
        <v>#DIV/0!</v>
      </c>
      <c r="P5389" s="35">
        <f>VLOOKUP(E5389,'参数设置&amp;汇总'!O:X,10,0)</f>
        <v>0.05</v>
      </c>
      <c r="Q5389" s="37">
        <f t="shared" si="507"/>
        <v>0</v>
      </c>
      <c r="R5389">
        <v>0.85</v>
      </c>
      <c r="S5389" s="38">
        <f t="shared" si="508"/>
        <v>0</v>
      </c>
      <c r="T5389" s="9">
        <f t="shared" si="509"/>
        <v>0</v>
      </c>
      <c r="V5389" s="11"/>
    </row>
    <row r="5390" spans="2:22" ht="18">
      <c r="B5390" t="s">
        <v>557</v>
      </c>
      <c r="C5390" t="s">
        <v>557</v>
      </c>
      <c r="D5390" t="str">
        <f>VLOOKUP(G5390,Sheet1!J:K,2,0)</f>
        <v>C</v>
      </c>
      <c r="E5390" t="str">
        <f t="shared" si="504"/>
        <v>C结婚</v>
      </c>
      <c r="F5390" t="str">
        <f>VLOOKUP(G5390,Sheet1!J:L,3,0)</f>
        <v>甘肃省</v>
      </c>
      <c r="G5390" t="s">
        <v>331</v>
      </c>
      <c r="H5390" s="2" t="str">
        <f>VLOOKUP(G5390,Sheet1!J:O,6,0)</f>
        <v>华北大区</v>
      </c>
      <c r="I5390">
        <v>17</v>
      </c>
      <c r="J5390">
        <v>0</v>
      </c>
      <c r="K5390" s="8">
        <f>VLOOKUP(C5390,'渗透率、续签率'!B:C,2,0)</f>
        <v>0.4</v>
      </c>
      <c r="L5390" s="6">
        <f t="shared" si="505"/>
        <v>0</v>
      </c>
      <c r="M5390">
        <v>1</v>
      </c>
      <c r="N5390">
        <v>0</v>
      </c>
      <c r="O5390" s="24">
        <f t="shared" si="506"/>
        <v>0</v>
      </c>
      <c r="P5390" s="35">
        <f>VLOOKUP(E5390,'参数设置&amp;汇总'!O:X,10,0)</f>
        <v>0.05</v>
      </c>
      <c r="Q5390" s="37">
        <f t="shared" si="507"/>
        <v>0.05</v>
      </c>
      <c r="R5390">
        <v>0.85</v>
      </c>
      <c r="S5390" s="38">
        <f t="shared" si="508"/>
        <v>5.8823529411764712E-2</v>
      </c>
      <c r="T5390" s="9">
        <f t="shared" si="509"/>
        <v>2.547058823529412E-2</v>
      </c>
      <c r="V5390" s="11"/>
    </row>
    <row r="5391" spans="2:22" ht="18">
      <c r="B5391" t="s">
        <v>557</v>
      </c>
      <c r="C5391" t="s">
        <v>557</v>
      </c>
      <c r="D5391" t="str">
        <f>VLOOKUP(G5391,Sheet1!J:K,2,0)</f>
        <v>C</v>
      </c>
      <c r="E5391" t="str">
        <f t="shared" si="504"/>
        <v>C结婚</v>
      </c>
      <c r="F5391" t="str">
        <f>VLOOKUP(G5391,Sheet1!J:L,3,0)</f>
        <v>四川省</v>
      </c>
      <c r="G5391" t="s">
        <v>332</v>
      </c>
      <c r="H5391" s="2" t="str">
        <f>VLOOKUP(G5391,Sheet1!J:O,6,0)</f>
        <v>华北大区</v>
      </c>
      <c r="I5391">
        <v>25</v>
      </c>
      <c r="J5391">
        <v>0</v>
      </c>
      <c r="K5391" s="8">
        <f>VLOOKUP(C5391,'渗透率、续签率'!B:C,2,0)</f>
        <v>0.4</v>
      </c>
      <c r="L5391" s="6">
        <f t="shared" si="505"/>
        <v>0</v>
      </c>
      <c r="M5391">
        <v>1</v>
      </c>
      <c r="N5391">
        <v>0</v>
      </c>
      <c r="O5391" s="24">
        <f t="shared" si="506"/>
        <v>0</v>
      </c>
      <c r="P5391" s="35">
        <f>VLOOKUP(E5391,'参数设置&amp;汇总'!O:X,10,0)</f>
        <v>0.05</v>
      </c>
      <c r="Q5391" s="37">
        <f t="shared" si="507"/>
        <v>0.05</v>
      </c>
      <c r="R5391">
        <v>0.85</v>
      </c>
      <c r="S5391" s="38">
        <f t="shared" si="508"/>
        <v>5.8823529411764712E-2</v>
      </c>
      <c r="T5391" s="9">
        <f t="shared" si="509"/>
        <v>2.547058823529412E-2</v>
      </c>
      <c r="V5391" s="11"/>
    </row>
    <row r="5392" spans="2:22" ht="18">
      <c r="B5392" t="s">
        <v>557</v>
      </c>
      <c r="C5392" t="s">
        <v>557</v>
      </c>
      <c r="D5392" t="str">
        <f>VLOOKUP(G5392,Sheet1!J:K,2,0)</f>
        <v>C</v>
      </c>
      <c r="E5392" t="str">
        <f t="shared" si="504"/>
        <v>C结婚</v>
      </c>
      <c r="F5392" t="str">
        <f>VLOOKUP(G5392,Sheet1!J:L,3,0)</f>
        <v>吉林省</v>
      </c>
      <c r="G5392" t="s">
        <v>333</v>
      </c>
      <c r="H5392" s="2" t="str">
        <f>VLOOKUP(G5392,Sheet1!J:O,6,0)</f>
        <v>华北大区</v>
      </c>
      <c r="I5392">
        <v>119</v>
      </c>
      <c r="J5392">
        <v>0</v>
      </c>
      <c r="K5392" s="8">
        <f>VLOOKUP(C5392,'渗透率、续签率'!B:C,2,0)</f>
        <v>0.4</v>
      </c>
      <c r="L5392" s="6">
        <f t="shared" si="505"/>
        <v>0</v>
      </c>
      <c r="M5392">
        <v>18</v>
      </c>
      <c r="N5392">
        <v>0</v>
      </c>
      <c r="O5392" s="24">
        <f t="shared" si="506"/>
        <v>0</v>
      </c>
      <c r="P5392" s="35">
        <f>VLOOKUP(E5392,'参数设置&amp;汇总'!O:X,10,0)</f>
        <v>0.05</v>
      </c>
      <c r="Q5392" s="37">
        <f t="shared" si="507"/>
        <v>0.9</v>
      </c>
      <c r="R5392">
        <v>0.85</v>
      </c>
      <c r="S5392" s="38">
        <f t="shared" si="508"/>
        <v>1.0588235294117647</v>
      </c>
      <c r="T5392" s="9">
        <f t="shared" si="509"/>
        <v>0.45847058823529413</v>
      </c>
      <c r="V5392" s="11"/>
    </row>
    <row r="5393" spans="2:22" ht="18">
      <c r="B5393" t="s">
        <v>557</v>
      </c>
      <c r="C5393" t="s">
        <v>557</v>
      </c>
      <c r="D5393" t="str">
        <f>VLOOKUP(G5393,Sheet1!J:K,2,0)</f>
        <v>C</v>
      </c>
      <c r="E5393" t="str">
        <f t="shared" si="504"/>
        <v>C结婚</v>
      </c>
      <c r="F5393" t="str">
        <f>VLOOKUP(G5393,Sheet1!J:L,3,0)</f>
        <v>吉林省</v>
      </c>
      <c r="G5393" t="s">
        <v>334</v>
      </c>
      <c r="H5393" s="2" t="str">
        <f>VLOOKUP(G5393,Sheet1!J:O,6,0)</f>
        <v>华北大区</v>
      </c>
      <c r="I5393">
        <v>73</v>
      </c>
      <c r="J5393">
        <v>0</v>
      </c>
      <c r="K5393" s="8">
        <f>VLOOKUP(C5393,'渗透率、续签率'!B:C,2,0)</f>
        <v>0.4</v>
      </c>
      <c r="L5393" s="6">
        <f t="shared" si="505"/>
        <v>0</v>
      </c>
      <c r="M5393">
        <v>0</v>
      </c>
      <c r="N5393">
        <v>0</v>
      </c>
      <c r="O5393" s="24" t="e">
        <f t="shared" si="506"/>
        <v>#DIV/0!</v>
      </c>
      <c r="P5393" s="35">
        <f>VLOOKUP(E5393,'参数设置&amp;汇总'!O:X,10,0)</f>
        <v>0.05</v>
      </c>
      <c r="Q5393" s="37">
        <f t="shared" si="507"/>
        <v>0</v>
      </c>
      <c r="R5393">
        <v>0.85</v>
      </c>
      <c r="S5393" s="38">
        <f t="shared" si="508"/>
        <v>0</v>
      </c>
      <c r="T5393" s="9">
        <f t="shared" si="509"/>
        <v>0</v>
      </c>
      <c r="U5393" s="1"/>
      <c r="V5393" s="11"/>
    </row>
    <row r="5394" spans="2:22" ht="18">
      <c r="B5394" t="s">
        <v>557</v>
      </c>
      <c r="C5394" t="s">
        <v>557</v>
      </c>
      <c r="D5394" t="str">
        <f>VLOOKUP(G5394,Sheet1!J:K,2,0)</f>
        <v>C</v>
      </c>
      <c r="E5394" t="str">
        <f t="shared" si="504"/>
        <v>C结婚</v>
      </c>
      <c r="F5394" t="str">
        <f>VLOOKUP(G5394,Sheet1!J:L,3,0)</f>
        <v>新疆维吾尔自治区</v>
      </c>
      <c r="G5394" t="s">
        <v>335</v>
      </c>
      <c r="H5394" s="2" t="str">
        <f>VLOOKUP(G5394,Sheet1!J:O,6,0)</f>
        <v>华北大区</v>
      </c>
      <c r="I5394">
        <v>0</v>
      </c>
      <c r="J5394">
        <v>0</v>
      </c>
      <c r="K5394" s="8">
        <f>VLOOKUP(C5394,'渗透率、续签率'!B:C,2,0)</f>
        <v>0.4</v>
      </c>
      <c r="L5394" s="6" t="e">
        <f t="shared" si="505"/>
        <v>#DIV/0!</v>
      </c>
      <c r="M5394">
        <v>0</v>
      </c>
      <c r="N5394">
        <v>0</v>
      </c>
      <c r="O5394" s="24" t="e">
        <f t="shared" si="506"/>
        <v>#DIV/0!</v>
      </c>
      <c r="P5394" s="35">
        <f>VLOOKUP(E5394,'参数设置&amp;汇总'!O:X,10,0)</f>
        <v>0.05</v>
      </c>
      <c r="Q5394" s="37">
        <f t="shared" si="507"/>
        <v>0</v>
      </c>
      <c r="R5394">
        <v>0.85</v>
      </c>
      <c r="S5394" s="38">
        <f t="shared" si="508"/>
        <v>0</v>
      </c>
      <c r="T5394" s="9">
        <f t="shared" si="509"/>
        <v>0</v>
      </c>
      <c r="V5394" s="11"/>
    </row>
    <row r="5395" spans="2:22" ht="18">
      <c r="B5395" t="s">
        <v>557</v>
      </c>
      <c r="C5395" t="s">
        <v>557</v>
      </c>
      <c r="D5395" t="str">
        <f>VLOOKUP(G5395,Sheet1!J:K,2,0)</f>
        <v>C</v>
      </c>
      <c r="E5395" t="str">
        <f t="shared" si="504"/>
        <v>C结婚</v>
      </c>
      <c r="F5395" t="str">
        <f>VLOOKUP(G5395,Sheet1!J:L,3,0)</f>
        <v>海南省</v>
      </c>
      <c r="G5395" t="s">
        <v>336</v>
      </c>
      <c r="H5395" s="2" t="str">
        <f>VLOOKUP(G5395,Sheet1!J:O,6,0)</f>
        <v>华南大区</v>
      </c>
      <c r="I5395">
        <v>2</v>
      </c>
      <c r="J5395">
        <v>0</v>
      </c>
      <c r="K5395" s="8">
        <f>VLOOKUP(C5395,'渗透率、续签率'!B:C,2,0)</f>
        <v>0.4</v>
      </c>
      <c r="L5395" s="6">
        <f t="shared" si="505"/>
        <v>0</v>
      </c>
      <c r="M5395">
        <v>0</v>
      </c>
      <c r="N5395">
        <v>0</v>
      </c>
      <c r="O5395" s="24" t="e">
        <f t="shared" si="506"/>
        <v>#DIV/0!</v>
      </c>
      <c r="P5395" s="35">
        <f>VLOOKUP(E5395,'参数设置&amp;汇总'!O:X,10,0)</f>
        <v>0.05</v>
      </c>
      <c r="Q5395" s="37">
        <f t="shared" si="507"/>
        <v>0</v>
      </c>
      <c r="R5395">
        <v>0.85</v>
      </c>
      <c r="S5395" s="38">
        <f t="shared" si="508"/>
        <v>0</v>
      </c>
      <c r="T5395" s="9">
        <f t="shared" si="509"/>
        <v>0</v>
      </c>
    </row>
    <row r="5396" spans="2:22" ht="18">
      <c r="B5396" t="s">
        <v>557</v>
      </c>
      <c r="C5396" t="s">
        <v>557</v>
      </c>
      <c r="D5396" t="str">
        <f>VLOOKUP(G5396,Sheet1!J:K,2,0)</f>
        <v>C</v>
      </c>
      <c r="E5396" t="str">
        <f t="shared" si="504"/>
        <v>C结婚</v>
      </c>
      <c r="F5396" t="str">
        <f>VLOOKUP(G5396,Sheet1!J:L,3,0)</f>
        <v>甘肃省</v>
      </c>
      <c r="G5396" t="s">
        <v>337</v>
      </c>
      <c r="H5396" s="2" t="str">
        <f>VLOOKUP(G5396,Sheet1!J:O,6,0)</f>
        <v>华北大区</v>
      </c>
      <c r="I5396">
        <v>129</v>
      </c>
      <c r="J5396">
        <v>0</v>
      </c>
      <c r="K5396" s="8">
        <f>VLOOKUP(C5396,'渗透率、续签率'!B:C,2,0)</f>
        <v>0.4</v>
      </c>
      <c r="L5396" s="6">
        <f t="shared" si="505"/>
        <v>0</v>
      </c>
      <c r="M5396">
        <v>5</v>
      </c>
      <c r="N5396">
        <v>0</v>
      </c>
      <c r="O5396" s="24">
        <f t="shared" si="506"/>
        <v>0</v>
      </c>
      <c r="P5396" s="35">
        <f>VLOOKUP(E5396,'参数设置&amp;汇总'!O:X,10,0)</f>
        <v>0.05</v>
      </c>
      <c r="Q5396" s="37">
        <f t="shared" si="507"/>
        <v>0.25</v>
      </c>
      <c r="R5396">
        <v>0.85</v>
      </c>
      <c r="S5396" s="38">
        <f t="shared" si="508"/>
        <v>0.29411764705882354</v>
      </c>
      <c r="T5396" s="9">
        <f t="shared" si="509"/>
        <v>0.12735294117647059</v>
      </c>
    </row>
    <row r="5397" spans="2:22" ht="18">
      <c r="B5397" t="s">
        <v>557</v>
      </c>
      <c r="C5397" t="s">
        <v>557</v>
      </c>
      <c r="D5397" t="str">
        <f>VLOOKUP(G5397,Sheet1!J:K,2,0)</f>
        <v>C</v>
      </c>
      <c r="E5397" t="str">
        <f t="shared" si="504"/>
        <v>C结婚</v>
      </c>
      <c r="F5397" t="str">
        <f>VLOOKUP(G5397,Sheet1!J:L,3,0)</f>
        <v>广西壮族自治区</v>
      </c>
      <c r="G5397" t="s">
        <v>338</v>
      </c>
      <c r="H5397" s="2" t="str">
        <f>VLOOKUP(G5397,Sheet1!J:O,6,0)</f>
        <v>华南大区</v>
      </c>
      <c r="I5397">
        <v>141</v>
      </c>
      <c r="J5397">
        <v>0</v>
      </c>
      <c r="K5397" s="8">
        <f>VLOOKUP(C5397,'渗透率、续签率'!B:C,2,0)</f>
        <v>0.4</v>
      </c>
      <c r="L5397" s="6">
        <f t="shared" si="505"/>
        <v>0</v>
      </c>
      <c r="M5397">
        <v>1</v>
      </c>
      <c r="N5397">
        <v>0</v>
      </c>
      <c r="O5397" s="24">
        <f t="shared" si="506"/>
        <v>0</v>
      </c>
      <c r="P5397" s="35">
        <f>VLOOKUP(E5397,'参数设置&amp;汇总'!O:X,10,0)</f>
        <v>0.05</v>
      </c>
      <c r="Q5397" s="37">
        <f t="shared" si="507"/>
        <v>0.05</v>
      </c>
      <c r="R5397">
        <v>0.85</v>
      </c>
      <c r="S5397" s="38">
        <f t="shared" si="508"/>
        <v>5.8823529411764712E-2</v>
      </c>
      <c r="T5397" s="9">
        <f t="shared" si="509"/>
        <v>2.547058823529412E-2</v>
      </c>
      <c r="V5397" s="11"/>
    </row>
    <row r="5398" spans="2:22" ht="18">
      <c r="B5398" t="s">
        <v>557</v>
      </c>
      <c r="C5398" t="s">
        <v>557</v>
      </c>
      <c r="D5398" t="str">
        <f>VLOOKUP(G5398,Sheet1!J:K,2,0)</f>
        <v>C</v>
      </c>
      <c r="E5398" t="str">
        <f t="shared" si="504"/>
        <v>C结婚</v>
      </c>
      <c r="F5398" t="str">
        <f>VLOOKUP(G5398,Sheet1!J:L,3,0)</f>
        <v>湖南省</v>
      </c>
      <c r="G5398" t="s">
        <v>339</v>
      </c>
      <c r="H5398" s="2" t="str">
        <f>VLOOKUP(G5398,Sheet1!J:O,6,0)</f>
        <v>华南大区</v>
      </c>
      <c r="I5398">
        <v>254</v>
      </c>
      <c r="J5398">
        <v>0</v>
      </c>
      <c r="K5398" s="8">
        <f>VLOOKUP(C5398,'渗透率、续签率'!B:C,2,0)</f>
        <v>0.4</v>
      </c>
      <c r="L5398" s="6">
        <f t="shared" si="505"/>
        <v>0</v>
      </c>
      <c r="M5398">
        <v>10</v>
      </c>
      <c r="N5398">
        <v>0</v>
      </c>
      <c r="O5398" s="24">
        <f t="shared" si="506"/>
        <v>0</v>
      </c>
      <c r="P5398" s="35">
        <f>VLOOKUP(E5398,'参数设置&amp;汇总'!O:X,10,0)</f>
        <v>0.05</v>
      </c>
      <c r="Q5398" s="37">
        <f t="shared" si="507"/>
        <v>0.5</v>
      </c>
      <c r="R5398">
        <v>0.85</v>
      </c>
      <c r="S5398" s="38">
        <f t="shared" si="508"/>
        <v>0.58823529411764708</v>
      </c>
      <c r="T5398" s="9">
        <f t="shared" si="509"/>
        <v>0.25470588235294117</v>
      </c>
      <c r="V5398" s="11"/>
    </row>
    <row r="5399" spans="2:22" ht="18">
      <c r="B5399" t="s">
        <v>557</v>
      </c>
      <c r="C5399" t="s">
        <v>557</v>
      </c>
      <c r="D5399" t="str">
        <f>VLOOKUP(G5399,Sheet1!J:K,2,0)</f>
        <v>C</v>
      </c>
      <c r="E5399" t="str">
        <f t="shared" si="504"/>
        <v>C结婚</v>
      </c>
      <c r="F5399" t="str">
        <f>VLOOKUP(G5399,Sheet1!J:L,3,0)</f>
        <v>江苏省</v>
      </c>
      <c r="G5399" t="s">
        <v>340</v>
      </c>
      <c r="H5399" s="2" t="str">
        <f>VLOOKUP(G5399,Sheet1!J:O,6,0)</f>
        <v>华北大区</v>
      </c>
      <c r="I5399">
        <v>913</v>
      </c>
      <c r="J5399">
        <v>2</v>
      </c>
      <c r="K5399" s="8">
        <f>VLOOKUP(C5399,'渗透率、续签率'!B:C,2,0)</f>
        <v>0.4</v>
      </c>
      <c r="L5399" s="6">
        <f t="shared" si="505"/>
        <v>2.1905805038335158E-3</v>
      </c>
      <c r="M5399">
        <v>35</v>
      </c>
      <c r="N5399">
        <v>1</v>
      </c>
      <c r="O5399" s="24">
        <f t="shared" si="506"/>
        <v>2.8571428571428571E-2</v>
      </c>
      <c r="P5399" s="35">
        <f>VLOOKUP(E5399,'参数设置&amp;汇总'!O:X,10,0)</f>
        <v>0.05</v>
      </c>
      <c r="Q5399" s="37">
        <f t="shared" si="507"/>
        <v>1.75</v>
      </c>
      <c r="R5399">
        <v>0.85</v>
      </c>
      <c r="S5399" s="38">
        <f t="shared" si="508"/>
        <v>1.5882352941176472</v>
      </c>
      <c r="T5399" s="9">
        <f t="shared" si="509"/>
        <v>0.68770588235294128</v>
      </c>
      <c r="V5399" s="11"/>
    </row>
    <row r="5400" spans="2:22" ht="18">
      <c r="B5400" t="s">
        <v>557</v>
      </c>
      <c r="C5400" t="s">
        <v>557</v>
      </c>
      <c r="D5400" t="str">
        <f>VLOOKUP(G5400,Sheet1!J:K,2,0)</f>
        <v>C</v>
      </c>
      <c r="E5400" t="str">
        <f t="shared" si="504"/>
        <v>C结婚</v>
      </c>
      <c r="F5400" t="str">
        <f>VLOOKUP(G5400,Sheet1!J:L,3,0)</f>
        <v>辽宁省</v>
      </c>
      <c r="G5400" t="s">
        <v>341</v>
      </c>
      <c r="H5400" s="2" t="str">
        <f>VLOOKUP(G5400,Sheet1!J:O,6,0)</f>
        <v>华北大区</v>
      </c>
      <c r="I5400">
        <v>126</v>
      </c>
      <c r="J5400">
        <v>0</v>
      </c>
      <c r="K5400" s="8">
        <f>VLOOKUP(C5400,'渗透率、续签率'!B:C,2,0)</f>
        <v>0.4</v>
      </c>
      <c r="L5400" s="6">
        <f t="shared" si="505"/>
        <v>0</v>
      </c>
      <c r="M5400">
        <v>11</v>
      </c>
      <c r="N5400">
        <v>0</v>
      </c>
      <c r="O5400" s="24">
        <f t="shared" si="506"/>
        <v>0</v>
      </c>
      <c r="P5400" s="35">
        <f>VLOOKUP(E5400,'参数设置&amp;汇总'!O:X,10,0)</f>
        <v>0.05</v>
      </c>
      <c r="Q5400" s="37">
        <f t="shared" si="507"/>
        <v>0.55000000000000004</v>
      </c>
      <c r="R5400">
        <v>0.85</v>
      </c>
      <c r="S5400" s="38">
        <f t="shared" si="508"/>
        <v>0.6470588235294118</v>
      </c>
      <c r="T5400" s="9">
        <f t="shared" si="509"/>
        <v>0.2801764705882353</v>
      </c>
      <c r="V5400" s="11"/>
    </row>
    <row r="5401" spans="2:22" ht="18">
      <c r="B5401" t="s">
        <v>557</v>
      </c>
      <c r="C5401" t="s">
        <v>557</v>
      </c>
      <c r="D5401" t="str">
        <f>VLOOKUP(G5401,Sheet1!J:K,2,0)</f>
        <v>C</v>
      </c>
      <c r="E5401" t="str">
        <f t="shared" si="504"/>
        <v>C结婚</v>
      </c>
      <c r="F5401" t="str">
        <f>VLOOKUP(G5401,Sheet1!J:L,3,0)</f>
        <v>四川省</v>
      </c>
      <c r="G5401" t="s">
        <v>342</v>
      </c>
      <c r="H5401" s="2" t="str">
        <f>VLOOKUP(G5401,Sheet1!J:O,6,0)</f>
        <v>华北大区</v>
      </c>
      <c r="I5401">
        <v>252</v>
      </c>
      <c r="J5401">
        <v>2</v>
      </c>
      <c r="K5401" s="8">
        <f>VLOOKUP(C5401,'渗透率、续签率'!B:C,2,0)</f>
        <v>0.4</v>
      </c>
      <c r="L5401" s="6">
        <f t="shared" si="505"/>
        <v>7.9365079365079361E-3</v>
      </c>
      <c r="M5401">
        <v>18</v>
      </c>
      <c r="N5401">
        <v>2</v>
      </c>
      <c r="O5401" s="24">
        <f t="shared" si="506"/>
        <v>0.1111111111111111</v>
      </c>
      <c r="P5401" s="35">
        <f>VLOOKUP(E5401,'参数设置&amp;汇总'!O:X,10,0)</f>
        <v>0.05</v>
      </c>
      <c r="Q5401" s="37">
        <f t="shared" si="507"/>
        <v>2</v>
      </c>
      <c r="R5401">
        <v>0.85</v>
      </c>
      <c r="S5401" s="38">
        <f t="shared" si="508"/>
        <v>1.411764705882353</v>
      </c>
      <c r="T5401" s="9">
        <f t="shared" si="509"/>
        <v>0.61129411764705888</v>
      </c>
    </row>
    <row r="5402" spans="2:22" ht="18">
      <c r="B5402" t="s">
        <v>557</v>
      </c>
      <c r="C5402" t="s">
        <v>557</v>
      </c>
      <c r="D5402" t="str">
        <f>VLOOKUP(G5402,Sheet1!J:K,2,0)</f>
        <v>C</v>
      </c>
      <c r="E5402" t="str">
        <f t="shared" si="504"/>
        <v>C结婚</v>
      </c>
      <c r="F5402" t="str">
        <f>VLOOKUP(G5402,Sheet1!J:L,3,0)</f>
        <v>宁夏回族自治区</v>
      </c>
      <c r="G5402" t="s">
        <v>343</v>
      </c>
      <c r="H5402" s="2" t="str">
        <f>VLOOKUP(G5402,Sheet1!J:O,6,0)</f>
        <v>华北大区</v>
      </c>
      <c r="I5402">
        <v>63</v>
      </c>
      <c r="J5402">
        <v>0</v>
      </c>
      <c r="K5402" s="8">
        <f>VLOOKUP(C5402,'渗透率、续签率'!B:C,2,0)</f>
        <v>0.4</v>
      </c>
      <c r="L5402" s="6">
        <f t="shared" si="505"/>
        <v>0</v>
      </c>
      <c r="M5402">
        <v>4</v>
      </c>
      <c r="N5402">
        <v>0</v>
      </c>
      <c r="O5402" s="24">
        <f t="shared" si="506"/>
        <v>0</v>
      </c>
      <c r="P5402" s="35">
        <f>VLOOKUP(E5402,'参数设置&amp;汇总'!O:X,10,0)</f>
        <v>0.05</v>
      </c>
      <c r="Q5402" s="37">
        <f t="shared" si="507"/>
        <v>0.2</v>
      </c>
      <c r="R5402">
        <v>0.85</v>
      </c>
      <c r="S5402" s="38">
        <f t="shared" si="508"/>
        <v>0.23529411764705885</v>
      </c>
      <c r="T5402" s="9">
        <f t="shared" si="509"/>
        <v>0.10188235294117648</v>
      </c>
      <c r="V5402" s="11"/>
    </row>
    <row r="5403" spans="2:22" ht="18">
      <c r="B5403" t="s">
        <v>557</v>
      </c>
      <c r="C5403" t="s">
        <v>557</v>
      </c>
      <c r="D5403" t="str">
        <f>VLOOKUP(G5403,Sheet1!J:K,2,0)</f>
        <v>C</v>
      </c>
      <c r="E5403" t="str">
        <f t="shared" si="504"/>
        <v>C结婚</v>
      </c>
      <c r="F5403" t="str">
        <f>VLOOKUP(G5403,Sheet1!J:L,3,0)</f>
        <v>河北省</v>
      </c>
      <c r="G5403" t="s">
        <v>344</v>
      </c>
      <c r="H5403" s="2" t="str">
        <f>VLOOKUP(G5403,Sheet1!J:O,6,0)</f>
        <v>华北大区</v>
      </c>
      <c r="I5403">
        <v>984</v>
      </c>
      <c r="J5403">
        <v>5</v>
      </c>
      <c r="K5403" s="8">
        <f>VLOOKUP(C5403,'渗透率、续签率'!B:C,2,0)</f>
        <v>0.4</v>
      </c>
      <c r="L5403" s="6">
        <f t="shared" si="505"/>
        <v>5.08130081300813E-3</v>
      </c>
      <c r="M5403">
        <v>348</v>
      </c>
      <c r="N5403">
        <v>5</v>
      </c>
      <c r="O5403" s="24">
        <f t="shared" si="506"/>
        <v>1.4367816091954023E-2</v>
      </c>
      <c r="P5403" s="35">
        <f>VLOOKUP(E5403,'参数设置&amp;汇总'!O:X,10,0)</f>
        <v>0.05</v>
      </c>
      <c r="Q5403" s="37">
        <f t="shared" si="507"/>
        <v>17.400000000000002</v>
      </c>
      <c r="R5403">
        <v>0.85</v>
      </c>
      <c r="S5403" s="38">
        <f t="shared" si="508"/>
        <v>18.117647058823533</v>
      </c>
      <c r="T5403" s="9">
        <f t="shared" si="509"/>
        <v>7.8449411764705896</v>
      </c>
      <c r="V5403" s="11"/>
    </row>
    <row r="5404" spans="2:22" ht="18">
      <c r="B5404" t="s">
        <v>557</v>
      </c>
      <c r="C5404" t="s">
        <v>557</v>
      </c>
      <c r="D5404" t="str">
        <f>VLOOKUP(G5404,Sheet1!J:K,2,0)</f>
        <v>C</v>
      </c>
      <c r="E5404" t="str">
        <f t="shared" si="504"/>
        <v>C结婚</v>
      </c>
      <c r="F5404" t="str">
        <f>VLOOKUP(G5404,Sheet1!J:L,3,0)</f>
        <v>新疆维吾尔自治区</v>
      </c>
      <c r="G5404" t="s">
        <v>345</v>
      </c>
      <c r="H5404" s="2" t="str">
        <f>VLOOKUP(G5404,Sheet1!J:O,6,0)</f>
        <v>华北大区</v>
      </c>
      <c r="I5404">
        <v>38</v>
      </c>
      <c r="J5404">
        <v>0</v>
      </c>
      <c r="K5404" s="8">
        <f>VLOOKUP(C5404,'渗透率、续签率'!B:C,2,0)</f>
        <v>0.4</v>
      </c>
      <c r="L5404" s="6">
        <f t="shared" si="505"/>
        <v>0</v>
      </c>
      <c r="M5404">
        <v>0</v>
      </c>
      <c r="N5404">
        <v>0</v>
      </c>
      <c r="O5404" s="24" t="e">
        <f t="shared" si="506"/>
        <v>#DIV/0!</v>
      </c>
      <c r="P5404" s="35">
        <f>VLOOKUP(E5404,'参数设置&amp;汇总'!O:X,10,0)</f>
        <v>0.05</v>
      </c>
      <c r="Q5404" s="37">
        <f t="shared" si="507"/>
        <v>0</v>
      </c>
      <c r="R5404">
        <v>0.85</v>
      </c>
      <c r="S5404" s="38">
        <f t="shared" si="508"/>
        <v>0</v>
      </c>
      <c r="T5404" s="9">
        <f t="shared" si="509"/>
        <v>0</v>
      </c>
    </row>
    <row r="5405" spans="2:22" ht="18">
      <c r="B5405" t="s">
        <v>557</v>
      </c>
      <c r="C5405" t="s">
        <v>557</v>
      </c>
      <c r="D5405" t="str">
        <f>VLOOKUP(G5405,Sheet1!J:K,2,0)</f>
        <v>C</v>
      </c>
      <c r="E5405" t="str">
        <f t="shared" si="504"/>
        <v>C结婚</v>
      </c>
      <c r="F5405" t="str">
        <f>VLOOKUP(G5405,Sheet1!J:L,3,0)</f>
        <v>湖北省</v>
      </c>
      <c r="G5405" t="s">
        <v>346</v>
      </c>
      <c r="H5405" s="2" t="str">
        <f>VLOOKUP(G5405,Sheet1!J:O,6,0)</f>
        <v>华南大区</v>
      </c>
      <c r="I5405">
        <v>1</v>
      </c>
      <c r="J5405">
        <v>0</v>
      </c>
      <c r="K5405" s="8">
        <f>VLOOKUP(C5405,'渗透率、续签率'!B:C,2,0)</f>
        <v>0.4</v>
      </c>
      <c r="L5405" s="6">
        <f t="shared" si="505"/>
        <v>0</v>
      </c>
      <c r="M5405">
        <v>0</v>
      </c>
      <c r="N5405">
        <v>0</v>
      </c>
      <c r="O5405" s="24" t="e">
        <f t="shared" si="506"/>
        <v>#DIV/0!</v>
      </c>
      <c r="P5405" s="35">
        <f>VLOOKUP(E5405,'参数设置&amp;汇总'!O:X,10,0)</f>
        <v>0.05</v>
      </c>
      <c r="Q5405" s="37">
        <f t="shared" si="507"/>
        <v>0</v>
      </c>
      <c r="R5405">
        <v>0.85</v>
      </c>
      <c r="S5405" s="38">
        <f t="shared" si="508"/>
        <v>0</v>
      </c>
      <c r="T5405" s="9">
        <f t="shared" si="509"/>
        <v>0</v>
      </c>
    </row>
    <row r="5406" spans="2:22" ht="18">
      <c r="B5406" t="s">
        <v>557</v>
      </c>
      <c r="C5406" t="s">
        <v>557</v>
      </c>
      <c r="D5406" t="str">
        <f>VLOOKUP(G5406,Sheet1!J:K,2,0)</f>
        <v>B</v>
      </c>
      <c r="E5406" t="str">
        <f t="shared" si="504"/>
        <v>B结婚</v>
      </c>
      <c r="F5406" t="str">
        <f>VLOOKUP(G5406,Sheet1!J:L,3,0)</f>
        <v>福建省</v>
      </c>
      <c r="G5406" t="s">
        <v>79</v>
      </c>
      <c r="H5406" s="2" t="str">
        <f>VLOOKUP(G5406,Sheet1!J:O,6,0)</f>
        <v>华南大区</v>
      </c>
      <c r="I5406">
        <v>643</v>
      </c>
      <c r="J5406">
        <v>6</v>
      </c>
      <c r="K5406" s="8">
        <f>VLOOKUP(C5406,'渗透率、续签率'!B:C,2,0)</f>
        <v>0.4</v>
      </c>
      <c r="L5406" s="6">
        <f t="shared" si="505"/>
        <v>9.3312597200622092E-3</v>
      </c>
      <c r="M5406">
        <v>112</v>
      </c>
      <c r="N5406">
        <v>6</v>
      </c>
      <c r="O5406" s="24">
        <f t="shared" si="506"/>
        <v>5.3571428571428568E-2</v>
      </c>
      <c r="P5406" s="35">
        <f>VLOOKUP(E5406,'参数设置&amp;汇总'!O:X,10,0)</f>
        <v>0.2</v>
      </c>
      <c r="Q5406" s="37">
        <f t="shared" si="507"/>
        <v>22.400000000000002</v>
      </c>
      <c r="R5406">
        <v>0.85</v>
      </c>
      <c r="S5406" s="38">
        <f t="shared" si="508"/>
        <v>23.529411764705884</v>
      </c>
      <c r="T5406" s="9">
        <f t="shared" si="509"/>
        <v>10.188235294117648</v>
      </c>
    </row>
    <row r="5407" spans="2:22" ht="18">
      <c r="B5407" t="s">
        <v>557</v>
      </c>
      <c r="C5407" t="s">
        <v>557</v>
      </c>
      <c r="D5407" t="str">
        <f>VLOOKUP(G5407,Sheet1!J:K,2,0)</f>
        <v>C</v>
      </c>
      <c r="E5407" t="str">
        <f t="shared" si="504"/>
        <v>C结婚</v>
      </c>
      <c r="F5407" t="str">
        <f>VLOOKUP(G5407,Sheet1!J:L,3,0)</f>
        <v>河北省</v>
      </c>
      <c r="G5407" t="s">
        <v>347</v>
      </c>
      <c r="H5407" s="2" t="str">
        <f>VLOOKUP(G5407,Sheet1!J:O,6,0)</f>
        <v>华北大区</v>
      </c>
      <c r="I5407">
        <v>270</v>
      </c>
      <c r="J5407">
        <v>0</v>
      </c>
      <c r="K5407" s="8">
        <f>VLOOKUP(C5407,'渗透率、续签率'!B:C,2,0)</f>
        <v>0.4</v>
      </c>
      <c r="L5407" s="6">
        <f t="shared" si="505"/>
        <v>0</v>
      </c>
      <c r="M5407">
        <v>57</v>
      </c>
      <c r="N5407">
        <v>0</v>
      </c>
      <c r="O5407" s="24">
        <f t="shared" si="506"/>
        <v>0</v>
      </c>
      <c r="P5407" s="35">
        <f>VLOOKUP(E5407,'参数设置&amp;汇总'!O:X,10,0)</f>
        <v>0.05</v>
      </c>
      <c r="Q5407" s="37">
        <f t="shared" si="507"/>
        <v>2.85</v>
      </c>
      <c r="R5407">
        <v>0.85</v>
      </c>
      <c r="S5407" s="38">
        <f t="shared" si="508"/>
        <v>3.3529411764705883</v>
      </c>
      <c r="T5407" s="9">
        <f t="shared" si="509"/>
        <v>1.4518235294117647</v>
      </c>
      <c r="V5407" s="11"/>
    </row>
    <row r="5408" spans="2:22" ht="18">
      <c r="B5408" t="s">
        <v>557</v>
      </c>
      <c r="C5408" t="s">
        <v>557</v>
      </c>
      <c r="D5408" t="str">
        <f>VLOOKUP(G5408,Sheet1!J:K,2,0)</f>
        <v>C</v>
      </c>
      <c r="E5408" t="str">
        <f t="shared" si="504"/>
        <v>C结婚</v>
      </c>
      <c r="F5408" t="str">
        <f>VLOOKUP(G5408,Sheet1!J:L,3,0)</f>
        <v>云南省</v>
      </c>
      <c r="G5408" t="s">
        <v>348</v>
      </c>
      <c r="H5408" s="2" t="str">
        <f>VLOOKUP(G5408,Sheet1!J:O,6,0)</f>
        <v>华南大区</v>
      </c>
      <c r="I5408">
        <v>179</v>
      </c>
      <c r="J5408">
        <v>0</v>
      </c>
      <c r="K5408" s="8">
        <f>VLOOKUP(C5408,'渗透率、续签率'!B:C,2,0)</f>
        <v>0.4</v>
      </c>
      <c r="L5408" s="6">
        <f t="shared" si="505"/>
        <v>0</v>
      </c>
      <c r="M5408">
        <v>7</v>
      </c>
      <c r="N5408">
        <v>0</v>
      </c>
      <c r="O5408" s="24">
        <f t="shared" si="506"/>
        <v>0</v>
      </c>
      <c r="P5408" s="35">
        <f>VLOOKUP(E5408,'参数设置&amp;汇总'!O:X,10,0)</f>
        <v>0.05</v>
      </c>
      <c r="Q5408" s="37">
        <f t="shared" si="507"/>
        <v>0.35000000000000003</v>
      </c>
      <c r="R5408">
        <v>0.85</v>
      </c>
      <c r="S5408" s="38">
        <f t="shared" si="508"/>
        <v>0.41176470588235298</v>
      </c>
      <c r="T5408" s="9">
        <f t="shared" si="509"/>
        <v>0.17829411764705883</v>
      </c>
      <c r="V5408" s="11"/>
    </row>
    <row r="5409" spans="2:22" ht="18">
      <c r="B5409" t="s">
        <v>557</v>
      </c>
      <c r="C5409" t="s">
        <v>557</v>
      </c>
      <c r="D5409" t="str">
        <f>VLOOKUP(G5409,Sheet1!J:K,2,0)</f>
        <v>C</v>
      </c>
      <c r="E5409" t="str">
        <f t="shared" si="504"/>
        <v>C结婚</v>
      </c>
      <c r="F5409" t="str">
        <f>VLOOKUP(G5409,Sheet1!J:L,3,0)</f>
        <v>浙江省</v>
      </c>
      <c r="G5409" t="s">
        <v>349</v>
      </c>
      <c r="H5409" s="2" t="str">
        <f>VLOOKUP(G5409,Sheet1!J:O,6,0)</f>
        <v>华南大区</v>
      </c>
      <c r="I5409">
        <v>599</v>
      </c>
      <c r="J5409">
        <v>6</v>
      </c>
      <c r="K5409" s="8">
        <f>VLOOKUP(C5409,'渗透率、续签率'!B:C,2,0)</f>
        <v>0.4</v>
      </c>
      <c r="L5409" s="6">
        <f t="shared" si="505"/>
        <v>1.001669449081803E-2</v>
      </c>
      <c r="M5409">
        <v>93</v>
      </c>
      <c r="N5409">
        <v>6</v>
      </c>
      <c r="O5409" s="24">
        <f t="shared" si="506"/>
        <v>6.4516129032258063E-2</v>
      </c>
      <c r="P5409" s="35">
        <f>VLOOKUP(E5409,'参数设置&amp;汇总'!O:X,10,0)</f>
        <v>0.05</v>
      </c>
      <c r="Q5409" s="37">
        <f t="shared" si="507"/>
        <v>6</v>
      </c>
      <c r="R5409">
        <v>0.85</v>
      </c>
      <c r="S5409" s="38">
        <f t="shared" si="508"/>
        <v>4.2352941176470589</v>
      </c>
      <c r="T5409" s="9">
        <f t="shared" si="509"/>
        <v>1.8338823529411765</v>
      </c>
      <c r="V5409" s="11"/>
    </row>
    <row r="5410" spans="2:22" ht="18">
      <c r="B5410" t="s">
        <v>557</v>
      </c>
      <c r="C5410" t="s">
        <v>557</v>
      </c>
      <c r="D5410" t="str">
        <f>VLOOKUP(G5410,Sheet1!J:K,2,0)</f>
        <v>C</v>
      </c>
      <c r="E5410" t="str">
        <f t="shared" si="504"/>
        <v>C结婚</v>
      </c>
      <c r="F5410" t="str">
        <f>VLOOKUP(G5410,Sheet1!J:L,3,0)</f>
        <v>黑龙江省</v>
      </c>
      <c r="G5410" t="s">
        <v>350</v>
      </c>
      <c r="H5410" s="2" t="str">
        <f>VLOOKUP(G5410,Sheet1!J:O,6,0)</f>
        <v>华北大区</v>
      </c>
      <c r="I5410">
        <v>287</v>
      </c>
      <c r="J5410">
        <v>0</v>
      </c>
      <c r="K5410" s="8">
        <f>VLOOKUP(C5410,'渗透率、续签率'!B:C,2,0)</f>
        <v>0.4</v>
      </c>
      <c r="L5410" s="6">
        <f t="shared" si="505"/>
        <v>0</v>
      </c>
      <c r="M5410">
        <v>6</v>
      </c>
      <c r="N5410">
        <v>0</v>
      </c>
      <c r="O5410" s="24">
        <f t="shared" si="506"/>
        <v>0</v>
      </c>
      <c r="P5410" s="35">
        <f>VLOOKUP(E5410,'参数设置&amp;汇总'!O:X,10,0)</f>
        <v>0.05</v>
      </c>
      <c r="Q5410" s="37">
        <f t="shared" si="507"/>
        <v>0.30000000000000004</v>
      </c>
      <c r="R5410">
        <v>0.85</v>
      </c>
      <c r="S5410" s="38">
        <f t="shared" si="508"/>
        <v>0.35294117647058831</v>
      </c>
      <c r="T5410" s="9">
        <f t="shared" si="509"/>
        <v>0.15282352941176475</v>
      </c>
    </row>
    <row r="5411" spans="2:22" ht="18">
      <c r="B5411" t="s">
        <v>557</v>
      </c>
      <c r="C5411" t="s">
        <v>557</v>
      </c>
      <c r="D5411" t="str">
        <f>VLOOKUP(G5411,Sheet1!J:K,2,0)</f>
        <v>C</v>
      </c>
      <c r="E5411" t="str">
        <f t="shared" si="504"/>
        <v>C结婚</v>
      </c>
      <c r="F5411" t="str">
        <f>VLOOKUP(G5411,Sheet1!J:L,3,0)</f>
        <v>四川省</v>
      </c>
      <c r="G5411" t="s">
        <v>351</v>
      </c>
      <c r="H5411" s="2" t="str">
        <f>VLOOKUP(G5411,Sheet1!J:O,6,0)</f>
        <v>华北大区</v>
      </c>
      <c r="I5411">
        <v>415</v>
      </c>
      <c r="J5411">
        <v>1</v>
      </c>
      <c r="K5411" s="8">
        <f>VLOOKUP(C5411,'渗透率、续签率'!B:C,2,0)</f>
        <v>0.4</v>
      </c>
      <c r="L5411" s="6">
        <f t="shared" si="505"/>
        <v>2.4096385542168677E-3</v>
      </c>
      <c r="M5411">
        <v>40</v>
      </c>
      <c r="N5411">
        <v>1</v>
      </c>
      <c r="O5411" s="24">
        <f t="shared" si="506"/>
        <v>2.5000000000000001E-2</v>
      </c>
      <c r="P5411" s="35">
        <f>VLOOKUP(E5411,'参数设置&amp;汇总'!O:X,10,0)</f>
        <v>0.05</v>
      </c>
      <c r="Q5411" s="37">
        <f t="shared" si="507"/>
        <v>2</v>
      </c>
      <c r="R5411">
        <v>0.85</v>
      </c>
      <c r="S5411" s="38">
        <f t="shared" si="508"/>
        <v>1.8823529411764708</v>
      </c>
      <c r="T5411" s="9">
        <f t="shared" si="509"/>
        <v>0.81505882352941184</v>
      </c>
      <c r="V5411" s="11"/>
    </row>
    <row r="5412" spans="2:22" ht="18">
      <c r="B5412" t="s">
        <v>557</v>
      </c>
      <c r="C5412" t="s">
        <v>557</v>
      </c>
      <c r="D5412" t="str">
        <f>VLOOKUP(G5412,Sheet1!J:K,2,0)</f>
        <v>C</v>
      </c>
      <c r="E5412" t="str">
        <f t="shared" si="504"/>
        <v>C结婚</v>
      </c>
      <c r="F5412" t="str">
        <f>VLOOKUP(G5412,Sheet1!J:L,3,0)</f>
        <v>山东省</v>
      </c>
      <c r="G5412" t="s">
        <v>352</v>
      </c>
      <c r="H5412" s="2" t="str">
        <f>VLOOKUP(G5412,Sheet1!J:O,6,0)</f>
        <v>华北大区</v>
      </c>
      <c r="I5412">
        <v>704</v>
      </c>
      <c r="J5412">
        <v>0</v>
      </c>
      <c r="K5412" s="8">
        <f>VLOOKUP(C5412,'渗透率、续签率'!B:C,2,0)</f>
        <v>0.4</v>
      </c>
      <c r="L5412" s="6">
        <f t="shared" si="505"/>
        <v>0</v>
      </c>
      <c r="M5412">
        <v>128</v>
      </c>
      <c r="N5412">
        <v>0</v>
      </c>
      <c r="O5412" s="24">
        <f t="shared" si="506"/>
        <v>0</v>
      </c>
      <c r="P5412" s="35">
        <f>VLOOKUP(E5412,'参数设置&amp;汇总'!O:X,10,0)</f>
        <v>0.05</v>
      </c>
      <c r="Q5412" s="37">
        <f t="shared" si="507"/>
        <v>6.4</v>
      </c>
      <c r="R5412">
        <v>0.85</v>
      </c>
      <c r="S5412" s="38">
        <f t="shared" si="508"/>
        <v>7.5294117647058831</v>
      </c>
      <c r="T5412" s="9">
        <f t="shared" si="509"/>
        <v>3.2602352941176473</v>
      </c>
      <c r="V5412" s="11"/>
    </row>
    <row r="5413" spans="2:22" ht="18">
      <c r="B5413" t="s">
        <v>557</v>
      </c>
      <c r="C5413" t="s">
        <v>557</v>
      </c>
      <c r="D5413" t="str">
        <f>VLOOKUP(G5413,Sheet1!J:K,2,0)</f>
        <v>C</v>
      </c>
      <c r="E5413" t="str">
        <f t="shared" si="504"/>
        <v>C结婚</v>
      </c>
      <c r="F5413" t="str">
        <f>VLOOKUP(G5413,Sheet1!J:L,3,0)</f>
        <v>广东省</v>
      </c>
      <c r="G5413" t="s">
        <v>353</v>
      </c>
      <c r="H5413" s="2" t="str">
        <f>VLOOKUP(G5413,Sheet1!J:O,6,0)</f>
        <v>华南大区</v>
      </c>
      <c r="I5413">
        <v>250</v>
      </c>
      <c r="J5413">
        <v>0</v>
      </c>
      <c r="K5413" s="8">
        <f>VLOOKUP(C5413,'渗透率、续签率'!B:C,2,0)</f>
        <v>0.4</v>
      </c>
      <c r="L5413" s="6">
        <f t="shared" si="505"/>
        <v>0</v>
      </c>
      <c r="M5413">
        <v>21</v>
      </c>
      <c r="N5413">
        <v>0</v>
      </c>
      <c r="O5413" s="24">
        <f t="shared" si="506"/>
        <v>0</v>
      </c>
      <c r="P5413" s="35">
        <f>VLOOKUP(E5413,'参数设置&amp;汇总'!O:X,10,0)</f>
        <v>0.05</v>
      </c>
      <c r="Q5413" s="37">
        <f t="shared" si="507"/>
        <v>1.05</v>
      </c>
      <c r="R5413">
        <v>0.85</v>
      </c>
      <c r="S5413" s="38">
        <f t="shared" si="508"/>
        <v>1.2352941176470589</v>
      </c>
      <c r="T5413" s="9">
        <f t="shared" si="509"/>
        <v>0.53488235294117648</v>
      </c>
    </row>
    <row r="5414" spans="2:22" ht="18">
      <c r="B5414" t="s">
        <v>557</v>
      </c>
      <c r="C5414" t="s">
        <v>557</v>
      </c>
      <c r="D5414" t="str">
        <f>VLOOKUP(G5414,Sheet1!J:K,2,0)</f>
        <v>C</v>
      </c>
      <c r="E5414" t="str">
        <f t="shared" si="504"/>
        <v>C结婚</v>
      </c>
      <c r="F5414" t="str">
        <f>VLOOKUP(G5414,Sheet1!J:L,3,0)</f>
        <v>新疆维吾尔自治区</v>
      </c>
      <c r="G5414" t="s">
        <v>354</v>
      </c>
      <c r="H5414" s="2" t="str">
        <f>VLOOKUP(G5414,Sheet1!J:O,6,0)</f>
        <v>华北大区</v>
      </c>
      <c r="I5414">
        <v>0</v>
      </c>
      <c r="J5414">
        <v>0</v>
      </c>
      <c r="K5414" s="8">
        <f>VLOOKUP(C5414,'渗透率、续签率'!B:C,2,0)</f>
        <v>0.4</v>
      </c>
      <c r="L5414" s="6" t="e">
        <f t="shared" si="505"/>
        <v>#DIV/0!</v>
      </c>
      <c r="M5414">
        <v>0</v>
      </c>
      <c r="N5414">
        <v>0</v>
      </c>
      <c r="O5414" s="24" t="e">
        <f t="shared" si="506"/>
        <v>#DIV/0!</v>
      </c>
      <c r="P5414" s="35">
        <f>VLOOKUP(E5414,'参数设置&amp;汇总'!O:X,10,0)</f>
        <v>0.05</v>
      </c>
      <c r="Q5414" s="37">
        <f t="shared" si="507"/>
        <v>0</v>
      </c>
      <c r="R5414">
        <v>0.85</v>
      </c>
      <c r="S5414" s="38">
        <f t="shared" si="508"/>
        <v>0</v>
      </c>
      <c r="T5414" s="9">
        <f t="shared" si="509"/>
        <v>0</v>
      </c>
      <c r="V5414" s="11"/>
    </row>
    <row r="5415" spans="2:22" ht="18">
      <c r="B5415" t="s">
        <v>557</v>
      </c>
      <c r="C5415" t="s">
        <v>557</v>
      </c>
      <c r="D5415" t="str">
        <f>VLOOKUP(G5415,Sheet1!J:K,2,0)</f>
        <v>C</v>
      </c>
      <c r="E5415" t="str">
        <f t="shared" si="504"/>
        <v>C结婚</v>
      </c>
      <c r="F5415" t="str">
        <f>VLOOKUP(G5415,Sheet1!J:L,3,0)</f>
        <v>四川省</v>
      </c>
      <c r="G5415" t="s">
        <v>355</v>
      </c>
      <c r="H5415" s="2" t="str">
        <f>VLOOKUP(G5415,Sheet1!J:O,6,0)</f>
        <v>华北大区</v>
      </c>
      <c r="I5415">
        <v>152</v>
      </c>
      <c r="J5415">
        <v>0</v>
      </c>
      <c r="K5415" s="8">
        <f>VLOOKUP(C5415,'渗透率、续签率'!B:C,2,0)</f>
        <v>0.4</v>
      </c>
      <c r="L5415" s="6">
        <f t="shared" si="505"/>
        <v>0</v>
      </c>
      <c r="M5415">
        <v>23</v>
      </c>
      <c r="N5415">
        <v>0</v>
      </c>
      <c r="O5415" s="24">
        <f t="shared" si="506"/>
        <v>0</v>
      </c>
      <c r="P5415" s="35">
        <f>VLOOKUP(E5415,'参数设置&amp;汇总'!O:X,10,0)</f>
        <v>0.05</v>
      </c>
      <c r="Q5415" s="37">
        <f t="shared" si="507"/>
        <v>1.1500000000000001</v>
      </c>
      <c r="R5415">
        <v>0.85</v>
      </c>
      <c r="S5415" s="38">
        <f t="shared" si="508"/>
        <v>1.3529411764705885</v>
      </c>
      <c r="T5415" s="9">
        <f t="shared" si="509"/>
        <v>0.58582352941176485</v>
      </c>
      <c r="V5415" s="11"/>
    </row>
    <row r="5416" spans="2:22" ht="18">
      <c r="B5416" t="s">
        <v>557</v>
      </c>
      <c r="C5416" t="s">
        <v>557</v>
      </c>
      <c r="D5416" t="str">
        <f>VLOOKUP(G5416,Sheet1!J:K,2,0)</f>
        <v>C</v>
      </c>
      <c r="E5416" t="str">
        <f t="shared" si="504"/>
        <v>C结婚</v>
      </c>
      <c r="F5416" t="str">
        <f>VLOOKUP(G5416,Sheet1!J:L,3,0)</f>
        <v>浙江省</v>
      </c>
      <c r="G5416" t="s">
        <v>356</v>
      </c>
      <c r="H5416" s="2" t="str">
        <f>VLOOKUP(G5416,Sheet1!J:O,6,0)</f>
        <v>华南大区</v>
      </c>
      <c r="I5416">
        <v>72</v>
      </c>
      <c r="J5416">
        <v>1</v>
      </c>
      <c r="K5416" s="8">
        <f>VLOOKUP(C5416,'渗透率、续签率'!B:C,2,0)</f>
        <v>0.4</v>
      </c>
      <c r="L5416" s="6">
        <f t="shared" si="505"/>
        <v>1.3888888888888888E-2</v>
      </c>
      <c r="M5416">
        <v>19</v>
      </c>
      <c r="N5416">
        <v>0</v>
      </c>
      <c r="O5416" s="24">
        <f t="shared" si="506"/>
        <v>0</v>
      </c>
      <c r="P5416" s="35">
        <f>VLOOKUP(E5416,'参数设置&amp;汇总'!O:X,10,0)</f>
        <v>0.05</v>
      </c>
      <c r="Q5416" s="37">
        <f t="shared" si="507"/>
        <v>0.95000000000000007</v>
      </c>
      <c r="R5416">
        <v>0.85</v>
      </c>
      <c r="S5416" s="38">
        <f t="shared" si="508"/>
        <v>1.1176470588235294</v>
      </c>
      <c r="T5416" s="9">
        <f t="shared" si="509"/>
        <v>0.48394117647058826</v>
      </c>
      <c r="V5416" s="11"/>
    </row>
    <row r="5417" spans="2:22" ht="18">
      <c r="B5417" t="s">
        <v>557</v>
      </c>
      <c r="C5417" t="s">
        <v>557</v>
      </c>
      <c r="D5417" t="str">
        <f>VLOOKUP(G5417,Sheet1!J:K,2,0)</f>
        <v>C</v>
      </c>
      <c r="E5417" t="str">
        <f t="shared" si="504"/>
        <v>C结婚</v>
      </c>
      <c r="F5417" t="str">
        <f>VLOOKUP(G5417,Sheet1!J:L,3,0)</f>
        <v>安徽省</v>
      </c>
      <c r="G5417" t="s">
        <v>357</v>
      </c>
      <c r="H5417" s="2" t="str">
        <f>VLOOKUP(G5417,Sheet1!J:O,6,0)</f>
        <v>华南大区</v>
      </c>
      <c r="I5417">
        <v>426</v>
      </c>
      <c r="J5417">
        <v>6</v>
      </c>
      <c r="K5417" s="8">
        <f>VLOOKUP(C5417,'渗透率、续签率'!B:C,2,0)</f>
        <v>0.4</v>
      </c>
      <c r="L5417" s="6">
        <f t="shared" si="505"/>
        <v>1.4084507042253521E-2</v>
      </c>
      <c r="M5417">
        <v>48</v>
      </c>
      <c r="N5417">
        <v>6</v>
      </c>
      <c r="O5417" s="24">
        <f t="shared" si="506"/>
        <v>0.125</v>
      </c>
      <c r="P5417" s="35">
        <f>VLOOKUP(E5417,'参数设置&amp;汇总'!O:X,10,0)</f>
        <v>0.05</v>
      </c>
      <c r="Q5417" s="37">
        <f t="shared" si="507"/>
        <v>6</v>
      </c>
      <c r="R5417">
        <v>0.85</v>
      </c>
      <c r="S5417" s="38">
        <f t="shared" si="508"/>
        <v>4.2352941176470589</v>
      </c>
      <c r="T5417" s="9">
        <f t="shared" si="509"/>
        <v>1.8338823529411765</v>
      </c>
      <c r="V5417" s="11"/>
    </row>
    <row r="5418" spans="2:22" ht="18">
      <c r="B5418" t="s">
        <v>557</v>
      </c>
      <c r="C5418" t="s">
        <v>557</v>
      </c>
      <c r="D5418" t="str">
        <f>VLOOKUP(G5418,Sheet1!J:K,2,0)</f>
        <v>B</v>
      </c>
      <c r="E5418" t="str">
        <f t="shared" si="504"/>
        <v>B结婚</v>
      </c>
      <c r="F5418" t="str">
        <f>VLOOKUP(G5418,Sheet1!J:L,3,0)</f>
        <v>江苏省</v>
      </c>
      <c r="G5418" t="s">
        <v>80</v>
      </c>
      <c r="H5418" s="2" t="str">
        <f>VLOOKUP(G5418,Sheet1!J:O,6,0)</f>
        <v>华北大区</v>
      </c>
      <c r="I5418" s="1">
        <v>1231</v>
      </c>
      <c r="J5418">
        <v>60</v>
      </c>
      <c r="K5418" s="8">
        <f>VLOOKUP(C5418,'渗透率、续签率'!B:C,2,0)</f>
        <v>0.4</v>
      </c>
      <c r="L5418" s="6">
        <f t="shared" si="505"/>
        <v>4.8740861088545896E-2</v>
      </c>
      <c r="M5418">
        <v>392</v>
      </c>
      <c r="N5418">
        <v>55</v>
      </c>
      <c r="O5418" s="24">
        <f t="shared" si="506"/>
        <v>0.14030612244897958</v>
      </c>
      <c r="P5418" s="35">
        <f>VLOOKUP(E5418,'参数设置&amp;汇总'!O:X,10,0)</f>
        <v>0.2</v>
      </c>
      <c r="Q5418" s="37">
        <f t="shared" si="507"/>
        <v>78.400000000000006</v>
      </c>
      <c r="R5418">
        <v>0.85</v>
      </c>
      <c r="S5418" s="38">
        <f t="shared" si="508"/>
        <v>66.352941176470594</v>
      </c>
      <c r="T5418" s="9">
        <f t="shared" si="509"/>
        <v>28.730823529411769</v>
      </c>
      <c r="V5418" s="11"/>
    </row>
    <row r="5419" spans="2:22" ht="18">
      <c r="B5419" t="s">
        <v>557</v>
      </c>
      <c r="C5419" t="s">
        <v>557</v>
      </c>
      <c r="D5419" t="str">
        <f>VLOOKUP(G5419,Sheet1!J:K,2,0)</f>
        <v>C</v>
      </c>
      <c r="E5419" t="str">
        <f t="shared" si="504"/>
        <v>C结婚</v>
      </c>
      <c r="F5419" t="str">
        <f>VLOOKUP(G5419,Sheet1!J:L,3,0)</f>
        <v>广东省</v>
      </c>
      <c r="G5419" t="s">
        <v>358</v>
      </c>
      <c r="H5419" s="2" t="str">
        <f>VLOOKUP(G5419,Sheet1!J:O,6,0)</f>
        <v>华南大区</v>
      </c>
      <c r="I5419">
        <v>487</v>
      </c>
      <c r="J5419">
        <v>1</v>
      </c>
      <c r="K5419" s="8">
        <f>VLOOKUP(C5419,'渗透率、续签率'!B:C,2,0)</f>
        <v>0.4</v>
      </c>
      <c r="L5419" s="6">
        <f t="shared" si="505"/>
        <v>2.0533880903490761E-3</v>
      </c>
      <c r="M5419">
        <v>44</v>
      </c>
      <c r="N5419">
        <v>1</v>
      </c>
      <c r="O5419" s="24">
        <f t="shared" si="506"/>
        <v>2.2727272727272728E-2</v>
      </c>
      <c r="P5419" s="35">
        <f>VLOOKUP(E5419,'参数设置&amp;汇总'!O:X,10,0)</f>
        <v>0.05</v>
      </c>
      <c r="Q5419" s="37">
        <f t="shared" si="507"/>
        <v>2.2000000000000002</v>
      </c>
      <c r="R5419">
        <v>0.85</v>
      </c>
      <c r="S5419" s="38">
        <f t="shared" si="508"/>
        <v>2.1176470588235299</v>
      </c>
      <c r="T5419" s="9">
        <f t="shared" si="509"/>
        <v>0.91694117647058848</v>
      </c>
      <c r="V5419" s="11"/>
    </row>
    <row r="5420" spans="2:22" ht="18">
      <c r="B5420" t="s">
        <v>557</v>
      </c>
      <c r="C5420" t="s">
        <v>557</v>
      </c>
      <c r="D5420" t="str">
        <f>VLOOKUP(G5420,Sheet1!J:K,2,0)</f>
        <v>C</v>
      </c>
      <c r="E5420" t="str">
        <f t="shared" si="504"/>
        <v>C结婚</v>
      </c>
      <c r="F5420" t="str">
        <f>VLOOKUP(G5420,Sheet1!J:L,3,0)</f>
        <v>湖北省</v>
      </c>
      <c r="G5420" t="s">
        <v>359</v>
      </c>
      <c r="H5420" s="2" t="str">
        <f>VLOOKUP(G5420,Sheet1!J:O,6,0)</f>
        <v>华南大区</v>
      </c>
      <c r="I5420">
        <v>340</v>
      </c>
      <c r="J5420">
        <v>0</v>
      </c>
      <c r="K5420" s="8">
        <f>VLOOKUP(C5420,'渗透率、续签率'!B:C,2,0)</f>
        <v>0.4</v>
      </c>
      <c r="L5420" s="6">
        <f t="shared" si="505"/>
        <v>0</v>
      </c>
      <c r="M5420">
        <v>37</v>
      </c>
      <c r="N5420">
        <v>0</v>
      </c>
      <c r="O5420" s="24">
        <f t="shared" si="506"/>
        <v>0</v>
      </c>
      <c r="P5420" s="35">
        <f>VLOOKUP(E5420,'参数设置&amp;汇总'!O:X,10,0)</f>
        <v>0.05</v>
      </c>
      <c r="Q5420" s="37">
        <f t="shared" si="507"/>
        <v>1.85</v>
      </c>
      <c r="R5420">
        <v>0.85</v>
      </c>
      <c r="S5420" s="38">
        <f t="shared" si="508"/>
        <v>2.1764705882352944</v>
      </c>
      <c r="T5420" s="9">
        <f t="shared" si="509"/>
        <v>0.9424117647058825</v>
      </c>
      <c r="V5420" s="11"/>
    </row>
    <row r="5421" spans="2:22" ht="18">
      <c r="B5421" t="s">
        <v>557</v>
      </c>
      <c r="C5421" t="s">
        <v>557</v>
      </c>
      <c r="D5421" t="str">
        <f>VLOOKUP(G5421,Sheet1!J:K,2,0)</f>
        <v>C</v>
      </c>
      <c r="E5421" t="str">
        <f t="shared" si="504"/>
        <v>C结婚</v>
      </c>
      <c r="F5421" t="str">
        <f>VLOOKUP(G5421,Sheet1!J:L,3,0)</f>
        <v>湖北省</v>
      </c>
      <c r="G5421" t="s">
        <v>360</v>
      </c>
      <c r="H5421" s="2" t="str">
        <f>VLOOKUP(G5421,Sheet1!J:O,6,0)</f>
        <v>华南大区</v>
      </c>
      <c r="I5421">
        <v>218</v>
      </c>
      <c r="J5421">
        <v>0</v>
      </c>
      <c r="K5421" s="8">
        <f>VLOOKUP(C5421,'渗透率、续签率'!B:C,2,0)</f>
        <v>0.4</v>
      </c>
      <c r="L5421" s="6">
        <f t="shared" si="505"/>
        <v>0</v>
      </c>
      <c r="M5421">
        <v>18</v>
      </c>
      <c r="N5421">
        <v>0</v>
      </c>
      <c r="O5421" s="24">
        <f t="shared" si="506"/>
        <v>0</v>
      </c>
      <c r="P5421" s="35">
        <f>VLOOKUP(E5421,'参数设置&amp;汇总'!O:X,10,0)</f>
        <v>0.05</v>
      </c>
      <c r="Q5421" s="37">
        <f t="shared" si="507"/>
        <v>0.9</v>
      </c>
      <c r="R5421">
        <v>0.85</v>
      </c>
      <c r="S5421" s="38">
        <f t="shared" si="508"/>
        <v>1.0588235294117647</v>
      </c>
      <c r="T5421" s="9">
        <f t="shared" si="509"/>
        <v>0.45847058823529413</v>
      </c>
      <c r="V5421" s="11"/>
    </row>
    <row r="5422" spans="2:22" ht="18">
      <c r="B5422" t="s">
        <v>557</v>
      </c>
      <c r="C5422" t="s">
        <v>557</v>
      </c>
      <c r="D5422" t="str">
        <f>VLOOKUP(G5422,Sheet1!J:K,2,0)</f>
        <v>C</v>
      </c>
      <c r="E5422" t="str">
        <f t="shared" si="504"/>
        <v>C结婚</v>
      </c>
      <c r="F5422" t="str">
        <f>VLOOKUP(G5422,Sheet1!J:L,3,0)</f>
        <v>福建省</v>
      </c>
      <c r="G5422" t="s">
        <v>361</v>
      </c>
      <c r="H5422" s="2" t="str">
        <f>VLOOKUP(G5422,Sheet1!J:O,6,0)</f>
        <v>华南大区</v>
      </c>
      <c r="I5422">
        <v>296</v>
      </c>
      <c r="J5422">
        <v>2</v>
      </c>
      <c r="K5422" s="8">
        <f>VLOOKUP(C5422,'渗透率、续签率'!B:C,2,0)</f>
        <v>0.4</v>
      </c>
      <c r="L5422" s="6">
        <f t="shared" si="505"/>
        <v>6.7567567567567571E-3</v>
      </c>
      <c r="M5422">
        <v>31</v>
      </c>
      <c r="N5422">
        <v>2</v>
      </c>
      <c r="O5422" s="24">
        <f t="shared" si="506"/>
        <v>6.4516129032258063E-2</v>
      </c>
      <c r="P5422" s="35">
        <f>VLOOKUP(E5422,'参数设置&amp;汇总'!O:X,10,0)</f>
        <v>0.05</v>
      </c>
      <c r="Q5422" s="37">
        <f t="shared" si="507"/>
        <v>2</v>
      </c>
      <c r="R5422">
        <v>0.85</v>
      </c>
      <c r="S5422" s="38">
        <f t="shared" si="508"/>
        <v>1.411764705882353</v>
      </c>
      <c r="T5422" s="9">
        <f t="shared" si="509"/>
        <v>0.61129411764705888</v>
      </c>
      <c r="V5422" s="11"/>
    </row>
    <row r="5423" spans="2:22" ht="18">
      <c r="B5423" t="s">
        <v>557</v>
      </c>
      <c r="C5423" t="s">
        <v>557</v>
      </c>
      <c r="D5423" t="str">
        <f>VLOOKUP(G5423,Sheet1!J:K,2,0)</f>
        <v>C</v>
      </c>
      <c r="E5423" t="str">
        <f t="shared" si="504"/>
        <v>C结婚</v>
      </c>
      <c r="F5423" t="str">
        <f>VLOOKUP(G5423,Sheet1!J:L,3,0)</f>
        <v>山东省</v>
      </c>
      <c r="G5423" t="s">
        <v>362</v>
      </c>
      <c r="H5423" s="2" t="str">
        <f>VLOOKUP(G5423,Sheet1!J:O,6,0)</f>
        <v>华北大区</v>
      </c>
      <c r="I5423" s="1">
        <v>1002</v>
      </c>
      <c r="J5423">
        <v>2</v>
      </c>
      <c r="K5423" s="8">
        <f>VLOOKUP(C5423,'渗透率、续签率'!B:C,2,0)</f>
        <v>0.4</v>
      </c>
      <c r="L5423" s="6">
        <f t="shared" si="505"/>
        <v>1.996007984031936E-3</v>
      </c>
      <c r="M5423">
        <v>123</v>
      </c>
      <c r="N5423">
        <v>2</v>
      </c>
      <c r="O5423" s="24">
        <f t="shared" si="506"/>
        <v>1.6260162601626018E-2</v>
      </c>
      <c r="P5423" s="35">
        <f>VLOOKUP(E5423,'参数设置&amp;汇总'!O:X,10,0)</f>
        <v>0.05</v>
      </c>
      <c r="Q5423" s="37">
        <f t="shared" si="507"/>
        <v>6.15</v>
      </c>
      <c r="R5423">
        <v>0.85</v>
      </c>
      <c r="S5423" s="38">
        <f t="shared" si="508"/>
        <v>6.2941176470588243</v>
      </c>
      <c r="T5423" s="9">
        <f t="shared" si="509"/>
        <v>2.725352941176471</v>
      </c>
    </row>
    <row r="5424" spans="2:22" ht="18">
      <c r="B5424" t="s">
        <v>557</v>
      </c>
      <c r="C5424" t="s">
        <v>557</v>
      </c>
      <c r="D5424" t="str">
        <f>VLOOKUP(G5424,Sheet1!J:K,2,0)</f>
        <v>C</v>
      </c>
      <c r="E5424" t="str">
        <f t="shared" si="504"/>
        <v>C结婚</v>
      </c>
      <c r="F5424" t="str">
        <f>VLOOKUP(G5424,Sheet1!J:L,3,0)</f>
        <v>江西省</v>
      </c>
      <c r="G5424" t="s">
        <v>363</v>
      </c>
      <c r="H5424" s="2" t="str">
        <f>VLOOKUP(G5424,Sheet1!J:O,6,0)</f>
        <v>华南大区</v>
      </c>
      <c r="I5424">
        <v>133</v>
      </c>
      <c r="J5424">
        <v>0</v>
      </c>
      <c r="K5424" s="8">
        <f>VLOOKUP(C5424,'渗透率、续签率'!B:C,2,0)</f>
        <v>0.4</v>
      </c>
      <c r="L5424" s="6">
        <f t="shared" si="505"/>
        <v>0</v>
      </c>
      <c r="M5424">
        <v>3</v>
      </c>
      <c r="N5424">
        <v>0</v>
      </c>
      <c r="O5424" s="24">
        <f t="shared" si="506"/>
        <v>0</v>
      </c>
      <c r="P5424" s="35">
        <f>VLOOKUP(E5424,'参数设置&amp;汇总'!O:X,10,0)</f>
        <v>0.05</v>
      </c>
      <c r="Q5424" s="37">
        <f t="shared" si="507"/>
        <v>0.15000000000000002</v>
      </c>
      <c r="R5424">
        <v>0.85</v>
      </c>
      <c r="S5424" s="38">
        <f t="shared" si="508"/>
        <v>0.17647058823529416</v>
      </c>
      <c r="T5424" s="9">
        <f t="shared" si="509"/>
        <v>7.6411764705882373E-2</v>
      </c>
      <c r="V5424" s="11"/>
    </row>
    <row r="5425" spans="2:22" ht="18">
      <c r="B5425" t="s">
        <v>557</v>
      </c>
      <c r="C5425" t="s">
        <v>557</v>
      </c>
      <c r="D5425" t="str">
        <f>VLOOKUP(G5425,Sheet1!J:K,2,0)</f>
        <v>C</v>
      </c>
      <c r="E5425" t="str">
        <f t="shared" si="504"/>
        <v>C结婚</v>
      </c>
      <c r="F5425" t="str">
        <f>VLOOKUP(G5425,Sheet1!J:L,3,0)</f>
        <v>辽宁省</v>
      </c>
      <c r="G5425" t="s">
        <v>364</v>
      </c>
      <c r="H5425" s="2" t="str">
        <f>VLOOKUP(G5425,Sheet1!J:O,6,0)</f>
        <v>华北大区</v>
      </c>
      <c r="I5425">
        <v>187</v>
      </c>
      <c r="J5425">
        <v>1</v>
      </c>
      <c r="K5425" s="8">
        <f>VLOOKUP(C5425,'渗透率、续签率'!B:C,2,0)</f>
        <v>0.4</v>
      </c>
      <c r="L5425" s="6">
        <f t="shared" si="505"/>
        <v>5.3475935828877002E-3</v>
      </c>
      <c r="M5425">
        <v>20</v>
      </c>
      <c r="N5425">
        <v>1</v>
      </c>
      <c r="O5425" s="24">
        <f t="shared" si="506"/>
        <v>0.05</v>
      </c>
      <c r="P5425" s="35">
        <f>VLOOKUP(E5425,'参数设置&amp;汇总'!O:X,10,0)</f>
        <v>0.05</v>
      </c>
      <c r="Q5425" s="37">
        <f t="shared" si="507"/>
        <v>1</v>
      </c>
      <c r="R5425">
        <v>0.85</v>
      </c>
      <c r="S5425" s="38">
        <f t="shared" si="508"/>
        <v>0.70588235294117652</v>
      </c>
      <c r="T5425" s="9">
        <f t="shared" si="509"/>
        <v>0.30564705882352944</v>
      </c>
      <c r="V5425" s="11"/>
    </row>
    <row r="5426" spans="2:22" ht="18">
      <c r="B5426" t="s">
        <v>557</v>
      </c>
      <c r="C5426" t="s">
        <v>557</v>
      </c>
      <c r="D5426" t="str">
        <f>VLOOKUP(G5426,Sheet1!J:K,2,0)</f>
        <v>C</v>
      </c>
      <c r="E5426" t="str">
        <f t="shared" si="504"/>
        <v>C结婚</v>
      </c>
      <c r="F5426" t="str">
        <f>VLOOKUP(G5426,Sheet1!J:L,3,0)</f>
        <v>辽宁省</v>
      </c>
      <c r="G5426" t="s">
        <v>365</v>
      </c>
      <c r="H5426" s="2" t="str">
        <f>VLOOKUP(G5426,Sheet1!J:O,6,0)</f>
        <v>华北大区</v>
      </c>
      <c r="I5426">
        <v>251</v>
      </c>
      <c r="J5426">
        <v>1</v>
      </c>
      <c r="K5426" s="8">
        <f>VLOOKUP(C5426,'渗透率、续签率'!B:C,2,0)</f>
        <v>0.4</v>
      </c>
      <c r="L5426" s="6">
        <f t="shared" si="505"/>
        <v>3.9840637450199202E-3</v>
      </c>
      <c r="M5426">
        <v>39</v>
      </c>
      <c r="N5426">
        <v>0</v>
      </c>
      <c r="O5426" s="24">
        <f t="shared" si="506"/>
        <v>0</v>
      </c>
      <c r="P5426" s="35">
        <f>VLOOKUP(E5426,'参数设置&amp;汇总'!O:X,10,0)</f>
        <v>0.05</v>
      </c>
      <c r="Q5426" s="37">
        <f t="shared" si="507"/>
        <v>1.9500000000000002</v>
      </c>
      <c r="R5426">
        <v>0.85</v>
      </c>
      <c r="S5426" s="38">
        <f t="shared" si="508"/>
        <v>2.2941176470588238</v>
      </c>
      <c r="T5426" s="9">
        <f t="shared" si="509"/>
        <v>0.99335294117647066</v>
      </c>
      <c r="U5426" s="1"/>
      <c r="V5426" s="11"/>
    </row>
    <row r="5427" spans="2:22" ht="18">
      <c r="B5427" t="s">
        <v>557</v>
      </c>
      <c r="C5427" t="s">
        <v>557</v>
      </c>
      <c r="D5427" t="str">
        <f>VLOOKUP(G5427,Sheet1!J:K,2,0)</f>
        <v>C</v>
      </c>
      <c r="E5427" t="str">
        <f t="shared" si="504"/>
        <v>C结婚</v>
      </c>
      <c r="F5427" t="str">
        <f>VLOOKUP(G5427,Sheet1!J:L,3,0)</f>
        <v>安徽省</v>
      </c>
      <c r="G5427" t="s">
        <v>366</v>
      </c>
      <c r="H5427" s="2" t="str">
        <f>VLOOKUP(G5427,Sheet1!J:O,6,0)</f>
        <v>华南大区</v>
      </c>
      <c r="I5427">
        <v>468</v>
      </c>
      <c r="J5427">
        <v>5</v>
      </c>
      <c r="K5427" s="8">
        <f>VLOOKUP(C5427,'渗透率、续签率'!B:C,2,0)</f>
        <v>0.4</v>
      </c>
      <c r="L5427" s="6">
        <f t="shared" si="505"/>
        <v>1.0683760683760684E-2</v>
      </c>
      <c r="M5427">
        <v>30</v>
      </c>
      <c r="N5427">
        <v>4</v>
      </c>
      <c r="O5427" s="24">
        <f t="shared" si="506"/>
        <v>0.13333333333333333</v>
      </c>
      <c r="P5427" s="35">
        <f>VLOOKUP(E5427,'参数设置&amp;汇总'!O:X,10,0)</f>
        <v>0.05</v>
      </c>
      <c r="Q5427" s="37">
        <f t="shared" si="507"/>
        <v>4</v>
      </c>
      <c r="R5427">
        <v>0.85</v>
      </c>
      <c r="S5427" s="38">
        <f t="shared" si="508"/>
        <v>2.8235294117647061</v>
      </c>
      <c r="T5427" s="9">
        <f t="shared" si="509"/>
        <v>1.2225882352941178</v>
      </c>
    </row>
    <row r="5428" spans="2:22" ht="18">
      <c r="B5428" t="s">
        <v>557</v>
      </c>
      <c r="C5428" t="s">
        <v>557</v>
      </c>
      <c r="D5428" t="str">
        <f>VLOOKUP(G5428,Sheet1!J:K,2,0)</f>
        <v>C</v>
      </c>
      <c r="E5428" t="str">
        <f t="shared" si="504"/>
        <v>C结婚</v>
      </c>
      <c r="F5428" t="str">
        <f>VLOOKUP(G5428,Sheet1!J:L,3,0)</f>
        <v>河北省</v>
      </c>
      <c r="G5428" t="s">
        <v>367</v>
      </c>
      <c r="H5428" s="2" t="str">
        <f>VLOOKUP(G5428,Sheet1!J:O,6,0)</f>
        <v>华北大区</v>
      </c>
      <c r="I5428">
        <v>411</v>
      </c>
      <c r="J5428">
        <v>0</v>
      </c>
      <c r="K5428" s="8">
        <f>VLOOKUP(C5428,'渗透率、续签率'!B:C,2,0)</f>
        <v>0.4</v>
      </c>
      <c r="L5428" s="6">
        <f t="shared" si="505"/>
        <v>0</v>
      </c>
      <c r="M5428">
        <v>96</v>
      </c>
      <c r="N5428">
        <v>0</v>
      </c>
      <c r="O5428" s="24">
        <f t="shared" si="506"/>
        <v>0</v>
      </c>
      <c r="P5428" s="35">
        <f>VLOOKUP(E5428,'参数设置&amp;汇总'!O:X,10,0)</f>
        <v>0.05</v>
      </c>
      <c r="Q5428" s="37">
        <f t="shared" si="507"/>
        <v>4.8000000000000007</v>
      </c>
      <c r="R5428">
        <v>0.85</v>
      </c>
      <c r="S5428" s="38">
        <f t="shared" si="508"/>
        <v>5.647058823529413</v>
      </c>
      <c r="T5428" s="9">
        <f t="shared" si="509"/>
        <v>2.445176470588236</v>
      </c>
      <c r="V5428" s="11"/>
    </row>
    <row r="5429" spans="2:22" ht="18">
      <c r="B5429" t="s">
        <v>557</v>
      </c>
      <c r="C5429" t="s">
        <v>557</v>
      </c>
      <c r="D5429" t="str">
        <f>VLOOKUP(G5429,Sheet1!J:K,2,0)</f>
        <v>C</v>
      </c>
      <c r="E5429" t="str">
        <f t="shared" si="504"/>
        <v>C结婚</v>
      </c>
      <c r="F5429" t="str">
        <f>VLOOKUP(G5429,Sheet1!J:L,3,0)</f>
        <v>湖南省</v>
      </c>
      <c r="G5429" t="s">
        <v>368</v>
      </c>
      <c r="H5429" s="2" t="str">
        <f>VLOOKUP(G5429,Sheet1!J:O,6,0)</f>
        <v>华南大区</v>
      </c>
      <c r="I5429">
        <v>388</v>
      </c>
      <c r="J5429">
        <v>3</v>
      </c>
      <c r="K5429" s="8">
        <f>VLOOKUP(C5429,'渗透率、续签率'!B:C,2,0)</f>
        <v>0.4</v>
      </c>
      <c r="L5429" s="6">
        <f t="shared" si="505"/>
        <v>7.7319587628865982E-3</v>
      </c>
      <c r="M5429">
        <v>31</v>
      </c>
      <c r="N5429">
        <v>3</v>
      </c>
      <c r="O5429" s="24">
        <f t="shared" si="506"/>
        <v>9.6774193548387094E-2</v>
      </c>
      <c r="P5429" s="35">
        <f>VLOOKUP(E5429,'参数设置&amp;汇总'!O:X,10,0)</f>
        <v>0.05</v>
      </c>
      <c r="Q5429" s="37">
        <f t="shared" si="507"/>
        <v>3</v>
      </c>
      <c r="R5429">
        <v>0.85</v>
      </c>
      <c r="S5429" s="38">
        <f t="shared" si="508"/>
        <v>2.1176470588235294</v>
      </c>
      <c r="T5429" s="9">
        <f t="shared" si="509"/>
        <v>0.91694117647058826</v>
      </c>
      <c r="V5429" s="11"/>
    </row>
    <row r="5430" spans="2:22" ht="18">
      <c r="B5430" t="s">
        <v>557</v>
      </c>
      <c r="C5430" t="s">
        <v>557</v>
      </c>
      <c r="D5430" t="str">
        <f>VLOOKUP(G5430,Sheet1!J:K,2,0)</f>
        <v>C</v>
      </c>
      <c r="E5430" t="str">
        <f t="shared" si="504"/>
        <v>C结婚</v>
      </c>
      <c r="F5430" t="str">
        <f>VLOOKUP(G5430,Sheet1!J:L,3,0)</f>
        <v>浙江省</v>
      </c>
      <c r="G5430" t="s">
        <v>369</v>
      </c>
      <c r="H5430" s="2" t="str">
        <f>VLOOKUP(G5430,Sheet1!J:O,6,0)</f>
        <v>华南大区</v>
      </c>
      <c r="I5430">
        <v>206</v>
      </c>
      <c r="J5430">
        <v>0</v>
      </c>
      <c r="K5430" s="8">
        <f>VLOOKUP(C5430,'渗透率、续签率'!B:C,2,0)</f>
        <v>0.4</v>
      </c>
      <c r="L5430" s="6">
        <f t="shared" si="505"/>
        <v>0</v>
      </c>
      <c r="M5430">
        <v>11</v>
      </c>
      <c r="N5430">
        <v>0</v>
      </c>
      <c r="O5430" s="24">
        <f t="shared" si="506"/>
        <v>0</v>
      </c>
      <c r="P5430" s="35">
        <f>VLOOKUP(E5430,'参数设置&amp;汇总'!O:X,10,0)</f>
        <v>0.05</v>
      </c>
      <c r="Q5430" s="37">
        <f t="shared" si="507"/>
        <v>0.55000000000000004</v>
      </c>
      <c r="R5430">
        <v>0.85</v>
      </c>
      <c r="S5430" s="38">
        <f t="shared" si="508"/>
        <v>0.6470588235294118</v>
      </c>
      <c r="T5430" s="9">
        <f t="shared" si="509"/>
        <v>0.2801764705882353</v>
      </c>
      <c r="V5430" s="11"/>
    </row>
    <row r="5431" spans="2:22" ht="18">
      <c r="B5431" t="s">
        <v>557</v>
      </c>
      <c r="C5431" t="s">
        <v>557</v>
      </c>
      <c r="D5431" t="str">
        <f>VLOOKUP(G5431,Sheet1!J:K,2,0)</f>
        <v>C</v>
      </c>
      <c r="E5431" t="str">
        <f t="shared" si="504"/>
        <v>C结婚</v>
      </c>
      <c r="F5431" t="str">
        <f>VLOOKUP(G5431,Sheet1!J:L,3,0)</f>
        <v>湖北省</v>
      </c>
      <c r="G5431" t="s">
        <v>370</v>
      </c>
      <c r="H5431" s="2" t="str">
        <f>VLOOKUP(G5431,Sheet1!J:O,6,0)</f>
        <v>华南大区</v>
      </c>
      <c r="I5431">
        <v>511</v>
      </c>
      <c r="J5431">
        <v>4</v>
      </c>
      <c r="K5431" s="8">
        <f>VLOOKUP(C5431,'渗透率、续签率'!B:C,2,0)</f>
        <v>0.4</v>
      </c>
      <c r="L5431" s="6">
        <f t="shared" si="505"/>
        <v>7.8277886497064575E-3</v>
      </c>
      <c r="M5431">
        <v>42</v>
      </c>
      <c r="N5431">
        <v>3</v>
      </c>
      <c r="O5431" s="24">
        <f t="shared" si="506"/>
        <v>7.1428571428571425E-2</v>
      </c>
      <c r="P5431" s="35">
        <f>VLOOKUP(E5431,'参数设置&amp;汇总'!O:X,10,0)</f>
        <v>0.05</v>
      </c>
      <c r="Q5431" s="37">
        <f t="shared" si="507"/>
        <v>3</v>
      </c>
      <c r="R5431">
        <v>0.85</v>
      </c>
      <c r="S5431" s="38">
        <f t="shared" si="508"/>
        <v>2.1176470588235294</v>
      </c>
      <c r="T5431" s="9">
        <f t="shared" si="509"/>
        <v>0.91694117647058826</v>
      </c>
      <c r="V5431" s="11"/>
    </row>
    <row r="5432" spans="2:22" ht="18">
      <c r="B5432" t="s">
        <v>557</v>
      </c>
      <c r="C5432" t="s">
        <v>557</v>
      </c>
      <c r="D5432" t="str">
        <f>VLOOKUP(G5432,Sheet1!J:K,2,0)</f>
        <v>C</v>
      </c>
      <c r="E5432" t="str">
        <f t="shared" si="504"/>
        <v>C结婚</v>
      </c>
      <c r="F5432" t="str">
        <f>VLOOKUP(G5432,Sheet1!J:L,3,0)</f>
        <v>云南省</v>
      </c>
      <c r="G5432" t="s">
        <v>371</v>
      </c>
      <c r="H5432" s="2" t="str">
        <f>VLOOKUP(G5432,Sheet1!J:O,6,0)</f>
        <v>华南大区</v>
      </c>
      <c r="I5432">
        <v>49</v>
      </c>
      <c r="J5432">
        <v>0</v>
      </c>
      <c r="K5432" s="8">
        <f>VLOOKUP(C5432,'渗透率、续签率'!B:C,2,0)</f>
        <v>0.4</v>
      </c>
      <c r="L5432" s="6">
        <f t="shared" si="505"/>
        <v>0</v>
      </c>
      <c r="M5432">
        <v>4</v>
      </c>
      <c r="N5432">
        <v>0</v>
      </c>
      <c r="O5432" s="24">
        <f t="shared" si="506"/>
        <v>0</v>
      </c>
      <c r="P5432" s="35">
        <f>VLOOKUP(E5432,'参数设置&amp;汇总'!O:X,10,0)</f>
        <v>0.05</v>
      </c>
      <c r="Q5432" s="37">
        <f t="shared" si="507"/>
        <v>0.2</v>
      </c>
      <c r="R5432">
        <v>0.85</v>
      </c>
      <c r="S5432" s="38">
        <f t="shared" si="508"/>
        <v>0.23529411764705885</v>
      </c>
      <c r="T5432" s="9">
        <f t="shared" si="509"/>
        <v>0.10188235294117648</v>
      </c>
      <c r="V5432" s="11"/>
    </row>
    <row r="5433" spans="2:22" ht="18">
      <c r="B5433" t="s">
        <v>557</v>
      </c>
      <c r="C5433" t="s">
        <v>557</v>
      </c>
      <c r="D5433" t="str">
        <f>VLOOKUP(G5433,Sheet1!J:K,2,0)</f>
        <v>C</v>
      </c>
      <c r="E5433" t="str">
        <f t="shared" si="504"/>
        <v>C结婚</v>
      </c>
      <c r="F5433" t="str">
        <f>VLOOKUP(G5433,Sheet1!J:L,3,0)</f>
        <v>青海省</v>
      </c>
      <c r="G5433" t="s">
        <v>372</v>
      </c>
      <c r="H5433" s="2" t="str">
        <f>VLOOKUP(G5433,Sheet1!J:O,6,0)</f>
        <v>华北大区</v>
      </c>
      <c r="I5433">
        <v>188</v>
      </c>
      <c r="J5433">
        <v>0</v>
      </c>
      <c r="K5433" s="8">
        <f>VLOOKUP(C5433,'渗透率、续签率'!B:C,2,0)</f>
        <v>0.4</v>
      </c>
      <c r="L5433" s="6">
        <f t="shared" si="505"/>
        <v>0</v>
      </c>
      <c r="M5433">
        <v>39</v>
      </c>
      <c r="N5433">
        <v>0</v>
      </c>
      <c r="O5433" s="24">
        <f t="shared" si="506"/>
        <v>0</v>
      </c>
      <c r="P5433" s="35">
        <f>VLOOKUP(E5433,'参数设置&amp;汇总'!O:X,10,0)</f>
        <v>0.05</v>
      </c>
      <c r="Q5433" s="37">
        <f t="shared" si="507"/>
        <v>1.9500000000000002</v>
      </c>
      <c r="R5433">
        <v>0.85</v>
      </c>
      <c r="S5433" s="38">
        <f t="shared" si="508"/>
        <v>2.2941176470588238</v>
      </c>
      <c r="T5433" s="9">
        <f t="shared" si="509"/>
        <v>0.99335294117647066</v>
      </c>
      <c r="V5433" s="11"/>
    </row>
    <row r="5434" spans="2:22" ht="18">
      <c r="B5434" t="s">
        <v>557</v>
      </c>
      <c r="C5434" t="s">
        <v>557</v>
      </c>
      <c r="D5434" t="str">
        <f>VLOOKUP(G5434,Sheet1!J:K,2,0)</f>
        <v>B</v>
      </c>
      <c r="E5434" t="str">
        <f t="shared" si="504"/>
        <v>B结婚</v>
      </c>
      <c r="F5434" t="str">
        <f>VLOOKUP(G5434,Sheet1!J:L,3,0)</f>
        <v>陕西省</v>
      </c>
      <c r="G5434" t="s">
        <v>82</v>
      </c>
      <c r="H5434" s="2" t="str">
        <f>VLOOKUP(G5434,Sheet1!J:O,6,0)</f>
        <v>华北大区</v>
      </c>
      <c r="I5434" s="1">
        <v>1046</v>
      </c>
      <c r="J5434">
        <v>25</v>
      </c>
      <c r="K5434" s="8">
        <f>VLOOKUP(C5434,'渗透率、续签率'!B:C,2,0)</f>
        <v>0.4</v>
      </c>
      <c r="L5434" s="6">
        <f t="shared" si="505"/>
        <v>2.390057361376673E-2</v>
      </c>
      <c r="M5434">
        <v>348</v>
      </c>
      <c r="N5434">
        <v>25</v>
      </c>
      <c r="O5434" s="24">
        <f t="shared" si="506"/>
        <v>7.183908045977011E-2</v>
      </c>
      <c r="P5434" s="35">
        <f>VLOOKUP(E5434,'参数设置&amp;汇总'!O:X,10,0)</f>
        <v>0.2</v>
      </c>
      <c r="Q5434" s="37">
        <f t="shared" si="507"/>
        <v>69.600000000000009</v>
      </c>
      <c r="R5434">
        <v>0.85</v>
      </c>
      <c r="S5434" s="38">
        <f t="shared" si="508"/>
        <v>70.117647058823536</v>
      </c>
      <c r="T5434" s="9">
        <f t="shared" si="509"/>
        <v>30.36094117647059</v>
      </c>
      <c r="V5434" s="11"/>
    </row>
    <row r="5435" spans="2:22" ht="18">
      <c r="B5435" t="s">
        <v>557</v>
      </c>
      <c r="C5435" t="s">
        <v>557</v>
      </c>
      <c r="D5435" t="str">
        <f>VLOOKUP(G5435,Sheet1!J:K,2,0)</f>
        <v>C</v>
      </c>
      <c r="E5435" t="str">
        <f t="shared" si="504"/>
        <v>C结婚</v>
      </c>
      <c r="F5435" t="str">
        <f>VLOOKUP(G5435,Sheet1!J:L,3,0)</f>
        <v>河南省</v>
      </c>
      <c r="G5435" t="s">
        <v>373</v>
      </c>
      <c r="H5435" s="2" t="str">
        <f>VLOOKUP(G5435,Sheet1!J:O,6,0)</f>
        <v>华北大区</v>
      </c>
      <c r="I5435">
        <v>491</v>
      </c>
      <c r="J5435">
        <v>0</v>
      </c>
      <c r="K5435" s="8">
        <f>VLOOKUP(C5435,'渗透率、续签率'!B:C,2,0)</f>
        <v>0.4</v>
      </c>
      <c r="L5435" s="6">
        <f t="shared" si="505"/>
        <v>0</v>
      </c>
      <c r="M5435">
        <v>54</v>
      </c>
      <c r="N5435">
        <v>0</v>
      </c>
      <c r="O5435" s="24">
        <f t="shared" si="506"/>
        <v>0</v>
      </c>
      <c r="P5435" s="35">
        <f>VLOOKUP(E5435,'参数设置&amp;汇总'!O:X,10,0)</f>
        <v>0.05</v>
      </c>
      <c r="Q5435" s="37">
        <f t="shared" si="507"/>
        <v>2.7</v>
      </c>
      <c r="R5435">
        <v>0.85</v>
      </c>
      <c r="S5435" s="38">
        <f t="shared" si="508"/>
        <v>3.1764705882352944</v>
      </c>
      <c r="T5435" s="9">
        <f t="shared" si="509"/>
        <v>1.3754117647058826</v>
      </c>
      <c r="V5435" s="11"/>
    </row>
    <row r="5436" spans="2:22" ht="18">
      <c r="B5436" t="s">
        <v>557</v>
      </c>
      <c r="C5436" t="s">
        <v>557</v>
      </c>
      <c r="D5436" t="str">
        <f>VLOOKUP(G5436,Sheet1!J:K,2,0)</f>
        <v>C</v>
      </c>
      <c r="E5436" t="str">
        <f t="shared" si="504"/>
        <v>C结婚</v>
      </c>
      <c r="F5436" t="str">
        <f>VLOOKUP(G5436,Sheet1!J:L,3,0)</f>
        <v>广西壮族自治区</v>
      </c>
      <c r="G5436" t="s">
        <v>374</v>
      </c>
      <c r="H5436" s="2" t="str">
        <f>VLOOKUP(G5436,Sheet1!J:O,6,0)</f>
        <v>华南大区</v>
      </c>
      <c r="I5436">
        <v>228</v>
      </c>
      <c r="J5436">
        <v>1</v>
      </c>
      <c r="K5436" s="8">
        <f>VLOOKUP(C5436,'渗透率、续签率'!B:C,2,0)</f>
        <v>0.4</v>
      </c>
      <c r="L5436" s="6">
        <f t="shared" si="505"/>
        <v>4.3859649122807015E-3</v>
      </c>
      <c r="M5436">
        <v>10</v>
      </c>
      <c r="N5436">
        <v>1</v>
      </c>
      <c r="O5436" s="24">
        <f t="shared" si="506"/>
        <v>0.1</v>
      </c>
      <c r="P5436" s="35">
        <f>VLOOKUP(E5436,'参数设置&amp;汇总'!O:X,10,0)</f>
        <v>0.05</v>
      </c>
      <c r="Q5436" s="37">
        <f t="shared" si="507"/>
        <v>1</v>
      </c>
      <c r="R5436">
        <v>0.85</v>
      </c>
      <c r="S5436" s="38">
        <f t="shared" si="508"/>
        <v>0.70588235294117652</v>
      </c>
      <c r="T5436" s="9">
        <f t="shared" si="509"/>
        <v>0.30564705882352944</v>
      </c>
      <c r="V5436" s="11"/>
    </row>
    <row r="5437" spans="2:22" ht="18">
      <c r="B5437" t="s">
        <v>557</v>
      </c>
      <c r="C5437" t="s">
        <v>557</v>
      </c>
      <c r="D5437" t="str">
        <f>VLOOKUP(G5437,Sheet1!J:K,2,0)</f>
        <v>C</v>
      </c>
      <c r="E5437" t="str">
        <f t="shared" si="504"/>
        <v>C结婚</v>
      </c>
      <c r="F5437" t="str">
        <f>VLOOKUP(G5437,Sheet1!J:L,3,0)</f>
        <v>贵州省</v>
      </c>
      <c r="G5437" t="s">
        <v>375</v>
      </c>
      <c r="H5437" s="2" t="str">
        <f>VLOOKUP(G5437,Sheet1!J:O,6,0)</f>
        <v>华北大区</v>
      </c>
      <c r="I5437">
        <v>398</v>
      </c>
      <c r="J5437">
        <v>3</v>
      </c>
      <c r="K5437" s="8">
        <f>VLOOKUP(C5437,'渗透率、续签率'!B:C,2,0)</f>
        <v>0.4</v>
      </c>
      <c r="L5437" s="6">
        <f t="shared" si="505"/>
        <v>7.537688442211055E-3</v>
      </c>
      <c r="M5437">
        <v>72</v>
      </c>
      <c r="N5437">
        <v>3</v>
      </c>
      <c r="O5437" s="24">
        <f t="shared" si="506"/>
        <v>4.1666666666666664E-2</v>
      </c>
      <c r="P5437" s="35">
        <f>VLOOKUP(E5437,'参数设置&amp;汇总'!O:X,10,0)</f>
        <v>0.05</v>
      </c>
      <c r="Q5437" s="37">
        <f t="shared" si="507"/>
        <v>3.6</v>
      </c>
      <c r="R5437">
        <v>0.85</v>
      </c>
      <c r="S5437" s="38">
        <f t="shared" si="508"/>
        <v>2.8235294117647061</v>
      </c>
      <c r="T5437" s="9">
        <f t="shared" si="509"/>
        <v>1.2225882352941178</v>
      </c>
      <c r="V5437" s="11"/>
    </row>
    <row r="5438" spans="2:22" ht="18">
      <c r="B5438" t="s">
        <v>557</v>
      </c>
      <c r="C5438" t="s">
        <v>557</v>
      </c>
      <c r="D5438" t="str">
        <f>VLOOKUP(G5438,Sheet1!J:K,2,0)</f>
        <v>C</v>
      </c>
      <c r="E5438" t="str">
        <f t="shared" si="504"/>
        <v>C结婚</v>
      </c>
      <c r="F5438" t="str">
        <f>VLOOKUP(G5438,Sheet1!J:L,3,0)</f>
        <v>广西壮族自治区</v>
      </c>
      <c r="G5438" t="s">
        <v>376</v>
      </c>
      <c r="H5438" s="2" t="str">
        <f>VLOOKUP(G5438,Sheet1!J:O,6,0)</f>
        <v>华南大区</v>
      </c>
      <c r="I5438">
        <v>104</v>
      </c>
      <c r="J5438">
        <v>0</v>
      </c>
      <c r="K5438" s="8">
        <f>VLOOKUP(C5438,'渗透率、续签率'!B:C,2,0)</f>
        <v>0.4</v>
      </c>
      <c r="L5438" s="6">
        <f t="shared" si="505"/>
        <v>0</v>
      </c>
      <c r="M5438">
        <v>4</v>
      </c>
      <c r="N5438">
        <v>0</v>
      </c>
      <c r="O5438" s="24">
        <f t="shared" si="506"/>
        <v>0</v>
      </c>
      <c r="P5438" s="35">
        <f>VLOOKUP(E5438,'参数设置&amp;汇总'!O:X,10,0)</f>
        <v>0.05</v>
      </c>
      <c r="Q5438" s="37">
        <f t="shared" si="507"/>
        <v>0.2</v>
      </c>
      <c r="R5438">
        <v>0.85</v>
      </c>
      <c r="S5438" s="38">
        <f t="shared" si="508"/>
        <v>0.23529411764705885</v>
      </c>
      <c r="T5438" s="9">
        <f t="shared" si="509"/>
        <v>0.10188235294117648</v>
      </c>
      <c r="U5438" s="1"/>
      <c r="V5438" s="11"/>
    </row>
    <row r="5439" spans="2:22" ht="18">
      <c r="B5439" t="s">
        <v>557</v>
      </c>
      <c r="C5439" t="s">
        <v>557</v>
      </c>
      <c r="D5439" t="str">
        <f>VLOOKUP(G5439,Sheet1!J:K,2,0)</f>
        <v>C</v>
      </c>
      <c r="E5439" t="str">
        <f t="shared" si="504"/>
        <v>C结婚</v>
      </c>
      <c r="F5439" t="str">
        <f>VLOOKUP(G5439,Sheet1!J:L,3,0)</f>
        <v>四川省</v>
      </c>
      <c r="G5439" t="s">
        <v>377</v>
      </c>
      <c r="H5439" s="2" t="str">
        <f>VLOOKUP(G5439,Sheet1!J:O,6,0)</f>
        <v>华北大区</v>
      </c>
      <c r="I5439">
        <v>124</v>
      </c>
      <c r="J5439">
        <v>0</v>
      </c>
      <c r="K5439" s="8">
        <f>VLOOKUP(C5439,'渗透率、续签率'!B:C,2,0)</f>
        <v>0.4</v>
      </c>
      <c r="L5439" s="6">
        <f t="shared" si="505"/>
        <v>0</v>
      </c>
      <c r="M5439">
        <v>2</v>
      </c>
      <c r="N5439">
        <v>0</v>
      </c>
      <c r="O5439" s="24">
        <f t="shared" si="506"/>
        <v>0</v>
      </c>
      <c r="P5439" s="35">
        <f>VLOOKUP(E5439,'参数设置&amp;汇总'!O:X,10,0)</f>
        <v>0.05</v>
      </c>
      <c r="Q5439" s="37">
        <f t="shared" si="507"/>
        <v>0.1</v>
      </c>
      <c r="R5439">
        <v>0.85</v>
      </c>
      <c r="S5439" s="38">
        <f t="shared" si="508"/>
        <v>0.11764705882352942</v>
      </c>
      <c r="T5439" s="9">
        <f t="shared" si="509"/>
        <v>5.094117647058824E-2</v>
      </c>
      <c r="V5439" s="11"/>
    </row>
    <row r="5440" spans="2:22" ht="18">
      <c r="B5440" t="s">
        <v>557</v>
      </c>
      <c r="C5440" t="s">
        <v>557</v>
      </c>
      <c r="D5440" t="str">
        <f>VLOOKUP(G5440,Sheet1!J:K,2,0)</f>
        <v>C</v>
      </c>
      <c r="E5440" t="str">
        <f t="shared" si="504"/>
        <v>C结婚</v>
      </c>
      <c r="F5440" t="str">
        <f>VLOOKUP(G5440,Sheet1!J:L,3,0)</f>
        <v>江西省</v>
      </c>
      <c r="G5440" t="s">
        <v>378</v>
      </c>
      <c r="H5440" s="2" t="str">
        <f>VLOOKUP(G5440,Sheet1!J:O,6,0)</f>
        <v>华南大区</v>
      </c>
      <c r="I5440">
        <v>711</v>
      </c>
      <c r="J5440">
        <v>6</v>
      </c>
      <c r="K5440" s="8">
        <f>VLOOKUP(C5440,'渗透率、续签率'!B:C,2,0)</f>
        <v>0.4</v>
      </c>
      <c r="L5440" s="6">
        <f t="shared" si="505"/>
        <v>8.4388185654008432E-3</v>
      </c>
      <c r="M5440">
        <v>122</v>
      </c>
      <c r="N5440">
        <v>4</v>
      </c>
      <c r="O5440" s="24">
        <f t="shared" si="506"/>
        <v>3.2786885245901641E-2</v>
      </c>
      <c r="P5440" s="35">
        <f>VLOOKUP(E5440,'参数设置&amp;汇总'!O:X,10,0)</f>
        <v>0.05</v>
      </c>
      <c r="Q5440" s="37">
        <f t="shared" si="507"/>
        <v>6.1000000000000005</v>
      </c>
      <c r="R5440">
        <v>0.85</v>
      </c>
      <c r="S5440" s="38">
        <f t="shared" si="508"/>
        <v>5.2941176470588234</v>
      </c>
      <c r="T5440" s="9">
        <f t="shared" si="509"/>
        <v>2.2923529411764707</v>
      </c>
      <c r="V5440" s="11"/>
    </row>
    <row r="5441" spans="2:22" ht="18">
      <c r="B5441" t="s">
        <v>557</v>
      </c>
      <c r="C5441" t="s">
        <v>557</v>
      </c>
      <c r="D5441" t="str">
        <f>VLOOKUP(G5441,Sheet1!J:K,2,0)</f>
        <v>C</v>
      </c>
      <c r="E5441" t="str">
        <f t="shared" si="504"/>
        <v>C结婚</v>
      </c>
      <c r="F5441" t="str">
        <f>VLOOKUP(G5441,Sheet1!J:L,3,0)</f>
        <v>内蒙古自治区</v>
      </c>
      <c r="G5441" t="s">
        <v>379</v>
      </c>
      <c r="H5441" s="2" t="str">
        <f>VLOOKUP(G5441,Sheet1!J:O,6,0)</f>
        <v>华北大区</v>
      </c>
      <c r="I5441">
        <v>377</v>
      </c>
      <c r="J5441">
        <v>0</v>
      </c>
      <c r="K5441" s="8">
        <f>VLOOKUP(C5441,'渗透率、续签率'!B:C,2,0)</f>
        <v>0.4</v>
      </c>
      <c r="L5441" s="6">
        <f t="shared" si="505"/>
        <v>0</v>
      </c>
      <c r="M5441">
        <v>54</v>
      </c>
      <c r="N5441">
        <v>0</v>
      </c>
      <c r="O5441" s="24">
        <f t="shared" si="506"/>
        <v>0</v>
      </c>
      <c r="P5441" s="35">
        <f>VLOOKUP(E5441,'参数设置&amp;汇总'!O:X,10,0)</f>
        <v>0.05</v>
      </c>
      <c r="Q5441" s="37">
        <f t="shared" si="507"/>
        <v>2.7</v>
      </c>
      <c r="R5441">
        <v>0.85</v>
      </c>
      <c r="S5441" s="38">
        <f t="shared" si="508"/>
        <v>3.1764705882352944</v>
      </c>
      <c r="T5441" s="9">
        <f t="shared" si="509"/>
        <v>1.3754117647058826</v>
      </c>
      <c r="V5441" s="11"/>
    </row>
    <row r="5442" spans="2:22" ht="18">
      <c r="B5442" t="s">
        <v>557</v>
      </c>
      <c r="C5442" t="s">
        <v>557</v>
      </c>
      <c r="D5442" t="str">
        <f>VLOOKUP(G5442,Sheet1!J:K,2,0)</f>
        <v>C</v>
      </c>
      <c r="E5442" t="str">
        <f t="shared" si="504"/>
        <v>C结婚</v>
      </c>
      <c r="F5442" t="str">
        <f>VLOOKUP(G5442,Sheet1!J:L,3,0)</f>
        <v>吉林省</v>
      </c>
      <c r="G5442" t="s">
        <v>380</v>
      </c>
      <c r="H5442" s="2" t="str">
        <f>VLOOKUP(G5442,Sheet1!J:O,6,0)</f>
        <v>华北大区</v>
      </c>
      <c r="I5442">
        <v>57</v>
      </c>
      <c r="J5442">
        <v>0</v>
      </c>
      <c r="K5442" s="8">
        <f>VLOOKUP(C5442,'渗透率、续签率'!B:C,2,0)</f>
        <v>0.4</v>
      </c>
      <c r="L5442" s="6">
        <f t="shared" si="505"/>
        <v>0</v>
      </c>
      <c r="M5442">
        <v>0</v>
      </c>
      <c r="N5442">
        <v>0</v>
      </c>
      <c r="O5442" s="24" t="e">
        <f t="shared" si="506"/>
        <v>#DIV/0!</v>
      </c>
      <c r="P5442" s="35">
        <f>VLOOKUP(E5442,'参数设置&amp;汇总'!O:X,10,0)</f>
        <v>0.05</v>
      </c>
      <c r="Q5442" s="37">
        <f t="shared" si="507"/>
        <v>0</v>
      </c>
      <c r="R5442">
        <v>0.85</v>
      </c>
      <c r="S5442" s="38">
        <f t="shared" si="508"/>
        <v>0</v>
      </c>
      <c r="T5442" s="9">
        <f t="shared" si="509"/>
        <v>0</v>
      </c>
      <c r="U5442" s="1"/>
      <c r="V5442" s="11"/>
    </row>
    <row r="5443" spans="2:22" ht="18">
      <c r="B5443" t="s">
        <v>557</v>
      </c>
      <c r="C5443" t="s">
        <v>557</v>
      </c>
      <c r="D5443" t="str">
        <f>VLOOKUP(G5443,Sheet1!J:K,2,0)</f>
        <v>C</v>
      </c>
      <c r="E5443" t="str">
        <f t="shared" ref="E5443:E5506" si="510">D5443&amp;C5443</f>
        <v>C结婚</v>
      </c>
      <c r="F5443" t="str">
        <f>VLOOKUP(G5443,Sheet1!J:L,3,0)</f>
        <v>辽宁省</v>
      </c>
      <c r="G5443" t="s">
        <v>381</v>
      </c>
      <c r="H5443" s="2" t="str">
        <f>VLOOKUP(G5443,Sheet1!J:O,6,0)</f>
        <v>华北大区</v>
      </c>
      <c r="I5443">
        <v>97</v>
      </c>
      <c r="J5443">
        <v>1</v>
      </c>
      <c r="K5443" s="8">
        <f>VLOOKUP(C5443,'渗透率、续签率'!B:C,2,0)</f>
        <v>0.4</v>
      </c>
      <c r="L5443" s="6">
        <f t="shared" ref="L5443:L5506" si="511">J5443/I5443</f>
        <v>1.0309278350515464E-2</v>
      </c>
      <c r="M5443">
        <v>12</v>
      </c>
      <c r="N5443">
        <v>0</v>
      </c>
      <c r="O5443" s="24">
        <f t="shared" ref="O5443:O5506" si="512">N5443/M5443</f>
        <v>0</v>
      </c>
      <c r="P5443" s="35">
        <f>VLOOKUP(E5443,'参数设置&amp;汇总'!O:X,10,0)</f>
        <v>0.05</v>
      </c>
      <c r="Q5443" s="37">
        <f t="shared" ref="Q5443:Q5506" si="513">IF(P5443*M5443&gt;=N5443,M5443*P5443,N5443)</f>
        <v>0.60000000000000009</v>
      </c>
      <c r="R5443">
        <v>0.85</v>
      </c>
      <c r="S5443" s="38">
        <f t="shared" ref="S5443:S5506" si="514">((1-K5443)*N5443+IF(Q5443-N5443&gt;0,Q5443-N5443,0))/R5443</f>
        <v>0.70588235294117663</v>
      </c>
      <c r="T5443" s="9">
        <f t="shared" ref="T5443:T5506" si="515">S5443*0.433</f>
        <v>0.30564705882352949</v>
      </c>
      <c r="V5443" s="11"/>
    </row>
    <row r="5444" spans="2:22" ht="18">
      <c r="B5444" t="s">
        <v>557</v>
      </c>
      <c r="C5444" t="s">
        <v>557</v>
      </c>
      <c r="D5444" t="str">
        <f>VLOOKUP(G5444,Sheet1!J:K,2,0)</f>
        <v>C</v>
      </c>
      <c r="E5444" t="str">
        <f t="shared" si="510"/>
        <v>C结婚</v>
      </c>
      <c r="F5444" t="str">
        <f>VLOOKUP(G5444,Sheet1!J:L,3,0)</f>
        <v>四川省</v>
      </c>
      <c r="G5444" t="s">
        <v>382</v>
      </c>
      <c r="H5444" s="2" t="str">
        <f>VLOOKUP(G5444,Sheet1!J:O,6,0)</f>
        <v>华北大区</v>
      </c>
      <c r="I5444">
        <v>339</v>
      </c>
      <c r="J5444">
        <v>1</v>
      </c>
      <c r="K5444" s="8">
        <f>VLOOKUP(C5444,'渗透率、续签率'!B:C,2,0)</f>
        <v>0.4</v>
      </c>
      <c r="L5444" s="6">
        <f t="shared" si="511"/>
        <v>2.9498525073746312E-3</v>
      </c>
      <c r="M5444">
        <v>38</v>
      </c>
      <c r="N5444">
        <v>1</v>
      </c>
      <c r="O5444" s="24">
        <f t="shared" si="512"/>
        <v>2.6315789473684209E-2</v>
      </c>
      <c r="P5444" s="35">
        <f>VLOOKUP(E5444,'参数设置&amp;汇总'!O:X,10,0)</f>
        <v>0.05</v>
      </c>
      <c r="Q5444" s="37">
        <f t="shared" si="513"/>
        <v>1.9000000000000001</v>
      </c>
      <c r="R5444">
        <v>0.85</v>
      </c>
      <c r="S5444" s="38">
        <f t="shared" si="514"/>
        <v>1.7647058823529411</v>
      </c>
      <c r="T5444" s="9">
        <f t="shared" si="515"/>
        <v>0.76411764705882346</v>
      </c>
      <c r="V5444" s="11"/>
    </row>
    <row r="5445" spans="2:22" ht="18">
      <c r="B5445" t="s">
        <v>557</v>
      </c>
      <c r="C5445" t="s">
        <v>557</v>
      </c>
      <c r="D5445" t="str">
        <f>VLOOKUP(G5445,Sheet1!J:K,2,0)</f>
        <v>C</v>
      </c>
      <c r="E5445" t="str">
        <f t="shared" si="510"/>
        <v>C结婚</v>
      </c>
      <c r="F5445" t="str">
        <f>VLOOKUP(G5445,Sheet1!J:L,3,0)</f>
        <v>山西省</v>
      </c>
      <c r="G5445" t="s">
        <v>383</v>
      </c>
      <c r="H5445" s="2" t="str">
        <f>VLOOKUP(G5445,Sheet1!J:O,6,0)</f>
        <v>华北大区</v>
      </c>
      <c r="I5445">
        <v>623</v>
      </c>
      <c r="J5445">
        <v>2</v>
      </c>
      <c r="K5445" s="8">
        <f>VLOOKUP(C5445,'渗透率、续签率'!B:C,2,0)</f>
        <v>0.4</v>
      </c>
      <c r="L5445" s="6">
        <f t="shared" si="511"/>
        <v>3.2102728731942215E-3</v>
      </c>
      <c r="M5445">
        <v>62</v>
      </c>
      <c r="N5445">
        <v>1</v>
      </c>
      <c r="O5445" s="24">
        <f t="shared" si="512"/>
        <v>1.6129032258064516E-2</v>
      </c>
      <c r="P5445" s="35">
        <f>VLOOKUP(E5445,'参数设置&amp;汇总'!O:X,10,0)</f>
        <v>0.05</v>
      </c>
      <c r="Q5445" s="37">
        <f t="shared" si="513"/>
        <v>3.1</v>
      </c>
      <c r="R5445">
        <v>0.85</v>
      </c>
      <c r="S5445" s="38">
        <f t="shared" si="514"/>
        <v>3.1764705882352944</v>
      </c>
      <c r="T5445" s="9">
        <f t="shared" si="515"/>
        <v>1.3754117647058826</v>
      </c>
      <c r="U5445" s="1"/>
      <c r="V5445" s="11"/>
    </row>
    <row r="5446" spans="2:22" ht="18">
      <c r="B5446" t="s">
        <v>557</v>
      </c>
      <c r="C5446" t="s">
        <v>557</v>
      </c>
      <c r="D5446" t="str">
        <f>VLOOKUP(G5446,Sheet1!J:K,2,0)</f>
        <v>C</v>
      </c>
      <c r="E5446" t="str">
        <f t="shared" si="510"/>
        <v>C结婚</v>
      </c>
      <c r="F5446" t="str">
        <f>VLOOKUP(G5446,Sheet1!J:L,3,0)</f>
        <v>江苏省</v>
      </c>
      <c r="G5446" t="s">
        <v>384</v>
      </c>
      <c r="H5446" s="2" t="str">
        <f>VLOOKUP(G5446,Sheet1!J:O,6,0)</f>
        <v>华北大区</v>
      </c>
      <c r="I5446">
        <v>704</v>
      </c>
      <c r="J5446">
        <v>2</v>
      </c>
      <c r="K5446" s="8">
        <f>VLOOKUP(C5446,'渗透率、续签率'!B:C,2,0)</f>
        <v>0.4</v>
      </c>
      <c r="L5446" s="6">
        <f t="shared" si="511"/>
        <v>2.840909090909091E-3</v>
      </c>
      <c r="M5446">
        <v>61</v>
      </c>
      <c r="N5446">
        <v>0</v>
      </c>
      <c r="O5446" s="24">
        <f t="shared" si="512"/>
        <v>0</v>
      </c>
      <c r="P5446" s="35">
        <f>VLOOKUP(E5446,'参数设置&amp;汇总'!O:X,10,0)</f>
        <v>0.05</v>
      </c>
      <c r="Q5446" s="37">
        <f t="shared" si="513"/>
        <v>3.0500000000000003</v>
      </c>
      <c r="R5446">
        <v>0.85</v>
      </c>
      <c r="S5446" s="38">
        <f t="shared" si="514"/>
        <v>3.5882352941176476</v>
      </c>
      <c r="T5446" s="9">
        <f t="shared" si="515"/>
        <v>1.5537058823529415</v>
      </c>
      <c r="V5446" s="11"/>
    </row>
    <row r="5447" spans="2:22" ht="18">
      <c r="B5447" t="s">
        <v>557</v>
      </c>
      <c r="C5447" t="s">
        <v>557</v>
      </c>
      <c r="D5447" t="str">
        <f>VLOOKUP(G5447,Sheet1!J:K,2,0)</f>
        <v>C</v>
      </c>
      <c r="E5447" t="str">
        <f t="shared" si="510"/>
        <v>C结婚</v>
      </c>
      <c r="F5447" t="str">
        <f>VLOOKUP(G5447,Sheet1!J:L,3,0)</f>
        <v>云南省</v>
      </c>
      <c r="G5447" t="s">
        <v>385</v>
      </c>
      <c r="H5447" s="2" t="str">
        <f>VLOOKUP(G5447,Sheet1!J:O,6,0)</f>
        <v>华南大区</v>
      </c>
      <c r="I5447">
        <v>11</v>
      </c>
      <c r="J5447">
        <v>0</v>
      </c>
      <c r="K5447" s="8">
        <f>VLOOKUP(C5447,'渗透率、续签率'!B:C,2,0)</f>
        <v>0.4</v>
      </c>
      <c r="L5447" s="6">
        <f t="shared" si="511"/>
        <v>0</v>
      </c>
      <c r="M5447">
        <v>3</v>
      </c>
      <c r="N5447">
        <v>0</v>
      </c>
      <c r="O5447" s="24">
        <f t="shared" si="512"/>
        <v>0</v>
      </c>
      <c r="P5447" s="35">
        <f>VLOOKUP(E5447,'参数设置&amp;汇总'!O:X,10,0)</f>
        <v>0.05</v>
      </c>
      <c r="Q5447" s="37">
        <f t="shared" si="513"/>
        <v>0.15000000000000002</v>
      </c>
      <c r="R5447">
        <v>0.85</v>
      </c>
      <c r="S5447" s="38">
        <f t="shared" si="514"/>
        <v>0.17647058823529416</v>
      </c>
      <c r="T5447" s="9">
        <f t="shared" si="515"/>
        <v>7.6411764705882373E-2</v>
      </c>
      <c r="U5447" s="1"/>
      <c r="V5447" s="11"/>
    </row>
    <row r="5448" spans="2:22" ht="18">
      <c r="B5448" t="s">
        <v>557</v>
      </c>
      <c r="C5448" t="s">
        <v>557</v>
      </c>
      <c r="D5448" t="str">
        <f>VLOOKUP(G5448,Sheet1!J:K,2,0)</f>
        <v>C</v>
      </c>
      <c r="E5448" t="str">
        <f t="shared" si="510"/>
        <v>C结婚</v>
      </c>
      <c r="F5448" t="str">
        <f>VLOOKUP(G5448,Sheet1!J:L,3,0)</f>
        <v>吉林省</v>
      </c>
      <c r="G5448" t="s">
        <v>386</v>
      </c>
      <c r="H5448" s="2" t="str">
        <f>VLOOKUP(G5448,Sheet1!J:O,6,0)</f>
        <v>华北大区</v>
      </c>
      <c r="I5448">
        <v>132</v>
      </c>
      <c r="J5448">
        <v>0</v>
      </c>
      <c r="K5448" s="8">
        <f>VLOOKUP(C5448,'渗透率、续签率'!B:C,2,0)</f>
        <v>0.4</v>
      </c>
      <c r="L5448" s="6">
        <f t="shared" si="511"/>
        <v>0</v>
      </c>
      <c r="M5448">
        <v>16</v>
      </c>
      <c r="N5448">
        <v>0</v>
      </c>
      <c r="O5448" s="24">
        <f t="shared" si="512"/>
        <v>0</v>
      </c>
      <c r="P5448" s="35">
        <f>VLOOKUP(E5448,'参数设置&amp;汇总'!O:X,10,0)</f>
        <v>0.05</v>
      </c>
      <c r="Q5448" s="37">
        <f t="shared" si="513"/>
        <v>0.8</v>
      </c>
      <c r="R5448">
        <v>0.85</v>
      </c>
      <c r="S5448" s="38">
        <f t="shared" si="514"/>
        <v>0.94117647058823539</v>
      </c>
      <c r="T5448" s="9">
        <f t="shared" si="515"/>
        <v>0.40752941176470592</v>
      </c>
      <c r="U5448" s="1"/>
      <c r="V5448" s="11"/>
    </row>
    <row r="5449" spans="2:22" ht="18">
      <c r="B5449" t="s">
        <v>557</v>
      </c>
      <c r="C5449" t="s">
        <v>557</v>
      </c>
      <c r="D5449" t="str">
        <f>VLOOKUP(G5449,Sheet1!J:K,2,0)</f>
        <v>C</v>
      </c>
      <c r="E5449" t="str">
        <f t="shared" si="510"/>
        <v>C结婚</v>
      </c>
      <c r="F5449" t="str">
        <f>VLOOKUP(G5449,Sheet1!J:L,3,0)</f>
        <v>内蒙古自治区</v>
      </c>
      <c r="G5449" t="s">
        <v>387</v>
      </c>
      <c r="H5449" s="2" t="str">
        <f>VLOOKUP(G5449,Sheet1!J:O,6,0)</f>
        <v>华北大区</v>
      </c>
      <c r="I5449">
        <v>233</v>
      </c>
      <c r="J5449">
        <v>0</v>
      </c>
      <c r="K5449" s="8">
        <f>VLOOKUP(C5449,'渗透率、续签率'!B:C,2,0)</f>
        <v>0.4</v>
      </c>
      <c r="L5449" s="6">
        <f t="shared" si="511"/>
        <v>0</v>
      </c>
      <c r="M5449">
        <v>23</v>
      </c>
      <c r="N5449">
        <v>0</v>
      </c>
      <c r="O5449" s="24">
        <f t="shared" si="512"/>
        <v>0</v>
      </c>
      <c r="P5449" s="35">
        <f>VLOOKUP(E5449,'参数设置&amp;汇总'!O:X,10,0)</f>
        <v>0.05</v>
      </c>
      <c r="Q5449" s="37">
        <f t="shared" si="513"/>
        <v>1.1500000000000001</v>
      </c>
      <c r="R5449">
        <v>0.85</v>
      </c>
      <c r="S5449" s="38">
        <f t="shared" si="514"/>
        <v>1.3529411764705885</v>
      </c>
      <c r="T5449" s="9">
        <f t="shared" si="515"/>
        <v>0.58582352941176485</v>
      </c>
      <c r="V5449" s="11"/>
    </row>
    <row r="5450" spans="2:22" ht="18">
      <c r="B5450" t="s">
        <v>557</v>
      </c>
      <c r="C5450" t="s">
        <v>557</v>
      </c>
      <c r="D5450" t="str">
        <f>VLOOKUP(G5450,Sheet1!J:K,2,0)</f>
        <v>C</v>
      </c>
      <c r="E5450" t="str">
        <f t="shared" si="510"/>
        <v>C结婚</v>
      </c>
      <c r="F5450" t="str">
        <f>VLOOKUP(G5450,Sheet1!J:L,3,0)</f>
        <v>四川省</v>
      </c>
      <c r="G5450" t="s">
        <v>388</v>
      </c>
      <c r="H5450" s="2" t="str">
        <f>VLOOKUP(G5450,Sheet1!J:O,6,0)</f>
        <v>华北大区</v>
      </c>
      <c r="I5450">
        <v>185</v>
      </c>
      <c r="J5450">
        <v>0</v>
      </c>
      <c r="K5450" s="8">
        <f>VLOOKUP(C5450,'渗透率、续签率'!B:C,2,0)</f>
        <v>0.4</v>
      </c>
      <c r="L5450" s="6">
        <f t="shared" si="511"/>
        <v>0</v>
      </c>
      <c r="M5450">
        <v>9</v>
      </c>
      <c r="N5450">
        <v>0</v>
      </c>
      <c r="O5450" s="24">
        <f t="shared" si="512"/>
        <v>0</v>
      </c>
      <c r="P5450" s="35">
        <f>VLOOKUP(E5450,'参数设置&amp;汇总'!O:X,10,0)</f>
        <v>0.05</v>
      </c>
      <c r="Q5450" s="37">
        <f t="shared" si="513"/>
        <v>0.45</v>
      </c>
      <c r="R5450">
        <v>0.85</v>
      </c>
      <c r="S5450" s="38">
        <f t="shared" si="514"/>
        <v>0.52941176470588236</v>
      </c>
      <c r="T5450" s="9">
        <f t="shared" si="515"/>
        <v>0.22923529411764706</v>
      </c>
      <c r="V5450" s="11"/>
    </row>
    <row r="5451" spans="2:22" ht="18">
      <c r="B5451" t="s">
        <v>557</v>
      </c>
      <c r="C5451" t="s">
        <v>557</v>
      </c>
      <c r="D5451" t="str">
        <f>VLOOKUP(G5451,Sheet1!J:K,2,0)</f>
        <v>C</v>
      </c>
      <c r="E5451" t="str">
        <f t="shared" si="510"/>
        <v>C结婚</v>
      </c>
      <c r="F5451" t="str">
        <f>VLOOKUP(G5451,Sheet1!J:L,3,0)</f>
        <v>贵州省</v>
      </c>
      <c r="G5451" t="s">
        <v>389</v>
      </c>
      <c r="H5451" s="2" t="str">
        <f>VLOOKUP(G5451,Sheet1!J:O,6,0)</f>
        <v>华北大区</v>
      </c>
      <c r="I5451">
        <v>434</v>
      </c>
      <c r="J5451">
        <v>1</v>
      </c>
      <c r="K5451" s="8">
        <f>VLOOKUP(C5451,'渗透率、续签率'!B:C,2,0)</f>
        <v>0.4</v>
      </c>
      <c r="L5451" s="6">
        <f t="shared" si="511"/>
        <v>2.304147465437788E-3</v>
      </c>
      <c r="M5451">
        <v>16</v>
      </c>
      <c r="N5451">
        <v>1</v>
      </c>
      <c r="O5451" s="24">
        <f t="shared" si="512"/>
        <v>6.25E-2</v>
      </c>
      <c r="P5451" s="35">
        <f>VLOOKUP(E5451,'参数设置&amp;汇总'!O:X,10,0)</f>
        <v>0.05</v>
      </c>
      <c r="Q5451" s="37">
        <f t="shared" si="513"/>
        <v>1</v>
      </c>
      <c r="R5451">
        <v>0.85</v>
      </c>
      <c r="S5451" s="38">
        <f t="shared" si="514"/>
        <v>0.70588235294117652</v>
      </c>
      <c r="T5451" s="9">
        <f t="shared" si="515"/>
        <v>0.30564705882352944</v>
      </c>
      <c r="V5451" s="11"/>
    </row>
    <row r="5452" spans="2:22" ht="18">
      <c r="B5452" t="s">
        <v>557</v>
      </c>
      <c r="C5452" t="s">
        <v>557</v>
      </c>
      <c r="D5452" t="str">
        <f>VLOOKUP(G5452,Sheet1!J:K,2,0)</f>
        <v>C</v>
      </c>
      <c r="E5452" t="str">
        <f t="shared" si="510"/>
        <v>C结婚</v>
      </c>
      <c r="F5452" t="str">
        <f>VLOOKUP(G5452,Sheet1!J:L,3,0)</f>
        <v>河北省</v>
      </c>
      <c r="G5452" t="s">
        <v>390</v>
      </c>
      <c r="H5452" s="2" t="str">
        <f>VLOOKUP(G5452,Sheet1!J:O,6,0)</f>
        <v>华北大区</v>
      </c>
      <c r="I5452">
        <v>850</v>
      </c>
      <c r="J5452">
        <v>0</v>
      </c>
      <c r="K5452" s="8">
        <f>VLOOKUP(C5452,'渗透率、续签率'!B:C,2,0)</f>
        <v>0.4</v>
      </c>
      <c r="L5452" s="6">
        <f t="shared" si="511"/>
        <v>0</v>
      </c>
      <c r="M5452">
        <v>149</v>
      </c>
      <c r="N5452">
        <v>0</v>
      </c>
      <c r="O5452" s="24">
        <f t="shared" si="512"/>
        <v>0</v>
      </c>
      <c r="P5452" s="35">
        <f>VLOOKUP(E5452,'参数设置&amp;汇总'!O:X,10,0)</f>
        <v>0.05</v>
      </c>
      <c r="Q5452" s="37">
        <f t="shared" si="513"/>
        <v>7.45</v>
      </c>
      <c r="R5452">
        <v>0.85</v>
      </c>
      <c r="S5452" s="38">
        <f t="shared" si="514"/>
        <v>8.764705882352942</v>
      </c>
      <c r="T5452" s="9">
        <f t="shared" si="515"/>
        <v>3.7951176470588237</v>
      </c>
      <c r="V5452" s="11"/>
    </row>
    <row r="5453" spans="2:22" ht="18">
      <c r="B5453" t="s">
        <v>557</v>
      </c>
      <c r="C5453" t="s">
        <v>557</v>
      </c>
      <c r="D5453" t="str">
        <f>VLOOKUP(G5453,Sheet1!J:K,2,0)</f>
        <v>C</v>
      </c>
      <c r="E5453" t="str">
        <f t="shared" si="510"/>
        <v>C结婚</v>
      </c>
      <c r="F5453" t="str">
        <f>VLOOKUP(G5453,Sheet1!J:L,3,0)</f>
        <v>西藏自治区</v>
      </c>
      <c r="G5453" t="s">
        <v>391</v>
      </c>
      <c r="H5453" s="2">
        <f>VLOOKUP(G5453,Sheet1!J:O,6,0)</f>
        <v>0</v>
      </c>
      <c r="I5453">
        <v>0</v>
      </c>
      <c r="J5453">
        <v>0</v>
      </c>
      <c r="K5453" s="8">
        <f>VLOOKUP(C5453,'渗透率、续签率'!B:C,2,0)</f>
        <v>0.4</v>
      </c>
      <c r="L5453" s="6" t="e">
        <f t="shared" si="511"/>
        <v>#DIV/0!</v>
      </c>
      <c r="M5453">
        <v>0</v>
      </c>
      <c r="N5453">
        <v>0</v>
      </c>
      <c r="O5453" s="24" t="e">
        <f t="shared" si="512"/>
        <v>#DIV/0!</v>
      </c>
      <c r="P5453" s="35">
        <f>VLOOKUP(E5453,'参数设置&amp;汇总'!O:X,10,0)</f>
        <v>0.05</v>
      </c>
      <c r="Q5453" s="37">
        <f t="shared" si="513"/>
        <v>0</v>
      </c>
      <c r="R5453">
        <v>0.85</v>
      </c>
      <c r="S5453" s="38">
        <f t="shared" si="514"/>
        <v>0</v>
      </c>
      <c r="T5453" s="9">
        <f t="shared" si="515"/>
        <v>0</v>
      </c>
      <c r="U5453" s="1"/>
      <c r="V5453" s="11"/>
    </row>
    <row r="5454" spans="2:22" ht="18">
      <c r="B5454" t="s">
        <v>557</v>
      </c>
      <c r="C5454" t="s">
        <v>557</v>
      </c>
      <c r="D5454" t="str">
        <f>VLOOKUP(G5454,Sheet1!J:K,2,0)</f>
        <v>C</v>
      </c>
      <c r="E5454" t="str">
        <f t="shared" si="510"/>
        <v>C结婚</v>
      </c>
      <c r="F5454" t="str">
        <f>VLOOKUP(G5454,Sheet1!J:L,3,0)</f>
        <v>河北省</v>
      </c>
      <c r="G5454" t="s">
        <v>392</v>
      </c>
      <c r="H5454" s="2" t="str">
        <f>VLOOKUP(G5454,Sheet1!J:O,6,0)</f>
        <v>华北大区</v>
      </c>
      <c r="I5454" s="1">
        <v>1069</v>
      </c>
      <c r="J5454">
        <v>0</v>
      </c>
      <c r="K5454" s="8">
        <f>VLOOKUP(C5454,'渗透率、续签率'!B:C,2,0)</f>
        <v>0.4</v>
      </c>
      <c r="L5454" s="6">
        <f t="shared" si="511"/>
        <v>0</v>
      </c>
      <c r="M5454">
        <v>213</v>
      </c>
      <c r="N5454">
        <v>0</v>
      </c>
      <c r="O5454" s="24">
        <f t="shared" si="512"/>
        <v>0</v>
      </c>
      <c r="P5454" s="35">
        <f>VLOOKUP(E5454,'参数设置&amp;汇总'!O:X,10,0)</f>
        <v>0.05</v>
      </c>
      <c r="Q5454" s="37">
        <f t="shared" si="513"/>
        <v>10.65</v>
      </c>
      <c r="R5454">
        <v>0.85</v>
      </c>
      <c r="S5454" s="38">
        <f t="shared" si="514"/>
        <v>12.529411764705882</v>
      </c>
      <c r="T5454" s="9">
        <f t="shared" si="515"/>
        <v>5.4252352941176474</v>
      </c>
      <c r="V5454" s="11"/>
    </row>
    <row r="5455" spans="2:22" ht="18">
      <c r="B5455" t="s">
        <v>557</v>
      </c>
      <c r="C5455" t="s">
        <v>557</v>
      </c>
      <c r="D5455" t="str">
        <f>VLOOKUP(G5455,Sheet1!J:K,2,0)</f>
        <v>C</v>
      </c>
      <c r="E5455" t="str">
        <f t="shared" si="510"/>
        <v>C结婚</v>
      </c>
      <c r="F5455" t="str">
        <f>VLOOKUP(G5455,Sheet1!J:L,3,0)</f>
        <v>湖南省</v>
      </c>
      <c r="G5455" t="s">
        <v>393</v>
      </c>
      <c r="H5455" s="2" t="str">
        <f>VLOOKUP(G5455,Sheet1!J:O,6,0)</f>
        <v>华南大区</v>
      </c>
      <c r="I5455">
        <v>372</v>
      </c>
      <c r="J5455">
        <v>0</v>
      </c>
      <c r="K5455" s="8">
        <f>VLOOKUP(C5455,'渗透率、续签率'!B:C,2,0)</f>
        <v>0.4</v>
      </c>
      <c r="L5455" s="6">
        <f t="shared" si="511"/>
        <v>0</v>
      </c>
      <c r="M5455">
        <v>27</v>
      </c>
      <c r="N5455">
        <v>0</v>
      </c>
      <c r="O5455" s="24">
        <f t="shared" si="512"/>
        <v>0</v>
      </c>
      <c r="P5455" s="35">
        <f>VLOOKUP(E5455,'参数设置&amp;汇总'!O:X,10,0)</f>
        <v>0.05</v>
      </c>
      <c r="Q5455" s="37">
        <f t="shared" si="513"/>
        <v>1.35</v>
      </c>
      <c r="R5455">
        <v>0.85</v>
      </c>
      <c r="S5455" s="38">
        <f t="shared" si="514"/>
        <v>1.5882352941176472</v>
      </c>
      <c r="T5455" s="9">
        <f t="shared" si="515"/>
        <v>0.68770588235294128</v>
      </c>
      <c r="V5455" s="11"/>
    </row>
    <row r="5456" spans="2:22" ht="18">
      <c r="B5456" t="s">
        <v>557</v>
      </c>
      <c r="C5456" t="s">
        <v>557</v>
      </c>
      <c r="D5456" t="str">
        <f>VLOOKUP(G5456,Sheet1!J:K,2,0)</f>
        <v>B</v>
      </c>
      <c r="E5456" t="str">
        <f t="shared" si="510"/>
        <v>B结婚</v>
      </c>
      <c r="F5456" t="str">
        <f>VLOOKUP(G5456,Sheet1!J:L,3,0)</f>
        <v>河南省</v>
      </c>
      <c r="G5456" t="s">
        <v>84</v>
      </c>
      <c r="H5456" s="2" t="str">
        <f>VLOOKUP(G5456,Sheet1!J:O,6,0)</f>
        <v>华北大区</v>
      </c>
      <c r="I5456" s="1">
        <v>1120</v>
      </c>
      <c r="J5456">
        <v>37</v>
      </c>
      <c r="K5456" s="8">
        <f>VLOOKUP(C5456,'渗透率、续签率'!B:C,2,0)</f>
        <v>0.4</v>
      </c>
      <c r="L5456" s="6">
        <f t="shared" si="511"/>
        <v>3.3035714285714286E-2</v>
      </c>
      <c r="M5456">
        <v>458</v>
      </c>
      <c r="N5456">
        <v>36</v>
      </c>
      <c r="O5456" s="24">
        <f t="shared" si="512"/>
        <v>7.8602620087336247E-2</v>
      </c>
      <c r="P5456" s="35">
        <f>VLOOKUP(E5456,'参数设置&amp;汇总'!O:X,10,0)</f>
        <v>0.2</v>
      </c>
      <c r="Q5456" s="37">
        <f t="shared" si="513"/>
        <v>91.600000000000009</v>
      </c>
      <c r="R5456">
        <v>0.85</v>
      </c>
      <c r="S5456" s="38">
        <f t="shared" si="514"/>
        <v>90.82352941176471</v>
      </c>
      <c r="T5456" s="9">
        <f t="shared" si="515"/>
        <v>39.326588235294118</v>
      </c>
      <c r="U5456" s="1"/>
      <c r="V5456" s="11"/>
    </row>
    <row r="5457" spans="2:22" ht="18">
      <c r="B5457" t="s">
        <v>557</v>
      </c>
      <c r="C5457" t="s">
        <v>557</v>
      </c>
      <c r="D5457" t="str">
        <f>VLOOKUP(G5457,Sheet1!J:K,2,0)</f>
        <v>C</v>
      </c>
      <c r="E5457" t="str">
        <f t="shared" si="510"/>
        <v>C结婚</v>
      </c>
      <c r="F5457" t="str">
        <f>VLOOKUP(G5457,Sheet1!J:L,3,0)</f>
        <v>湖南省</v>
      </c>
      <c r="G5457" t="s">
        <v>394</v>
      </c>
      <c r="H5457" s="2" t="str">
        <f>VLOOKUP(G5457,Sheet1!J:O,6,0)</f>
        <v>华南大区</v>
      </c>
      <c r="I5457">
        <v>214</v>
      </c>
      <c r="J5457">
        <v>3</v>
      </c>
      <c r="K5457" s="8">
        <f>VLOOKUP(C5457,'渗透率、续签率'!B:C,2,0)</f>
        <v>0.4</v>
      </c>
      <c r="L5457" s="6">
        <f t="shared" si="511"/>
        <v>1.4018691588785047E-2</v>
      </c>
      <c r="M5457">
        <v>18</v>
      </c>
      <c r="N5457">
        <v>3</v>
      </c>
      <c r="O5457" s="24">
        <f t="shared" si="512"/>
        <v>0.16666666666666666</v>
      </c>
      <c r="P5457" s="35">
        <f>VLOOKUP(E5457,'参数设置&amp;汇总'!O:X,10,0)</f>
        <v>0.05</v>
      </c>
      <c r="Q5457" s="37">
        <f t="shared" si="513"/>
        <v>3</v>
      </c>
      <c r="R5457">
        <v>0.85</v>
      </c>
      <c r="S5457" s="38">
        <f t="shared" si="514"/>
        <v>2.1176470588235294</v>
      </c>
      <c r="T5457" s="9">
        <f t="shared" si="515"/>
        <v>0.91694117647058826</v>
      </c>
      <c r="V5457" s="11"/>
    </row>
    <row r="5458" spans="2:22" ht="18">
      <c r="B5458" t="s">
        <v>557</v>
      </c>
      <c r="C5458" t="s">
        <v>557</v>
      </c>
      <c r="D5458" t="str">
        <f>VLOOKUP(G5458,Sheet1!J:K,2,0)</f>
        <v>C</v>
      </c>
      <c r="E5458" t="str">
        <f t="shared" si="510"/>
        <v>C结婚</v>
      </c>
      <c r="F5458" t="str">
        <f>VLOOKUP(G5458,Sheet1!J:L,3,0)</f>
        <v>内蒙古自治区</v>
      </c>
      <c r="G5458" t="s">
        <v>395</v>
      </c>
      <c r="H5458" s="2" t="str">
        <f>VLOOKUP(G5458,Sheet1!J:O,6,0)</f>
        <v>华北大区</v>
      </c>
      <c r="I5458">
        <v>210</v>
      </c>
      <c r="J5458">
        <v>0</v>
      </c>
      <c r="K5458" s="8">
        <f>VLOOKUP(C5458,'渗透率、续签率'!B:C,2,0)</f>
        <v>0.4</v>
      </c>
      <c r="L5458" s="6">
        <f t="shared" si="511"/>
        <v>0</v>
      </c>
      <c r="M5458">
        <v>39</v>
      </c>
      <c r="N5458">
        <v>0</v>
      </c>
      <c r="O5458" s="24">
        <f t="shared" si="512"/>
        <v>0</v>
      </c>
      <c r="P5458" s="35">
        <f>VLOOKUP(E5458,'参数设置&amp;汇总'!O:X,10,0)</f>
        <v>0.05</v>
      </c>
      <c r="Q5458" s="37">
        <f t="shared" si="513"/>
        <v>1.9500000000000002</v>
      </c>
      <c r="R5458">
        <v>0.85</v>
      </c>
      <c r="S5458" s="38">
        <f t="shared" si="514"/>
        <v>2.2941176470588238</v>
      </c>
      <c r="T5458" s="9">
        <f t="shared" si="515"/>
        <v>0.99335294117647066</v>
      </c>
      <c r="V5458" s="11"/>
    </row>
    <row r="5459" spans="2:22" ht="18">
      <c r="B5459" t="s">
        <v>557</v>
      </c>
      <c r="C5459" t="s">
        <v>557</v>
      </c>
      <c r="D5459" t="str">
        <f>VLOOKUP(G5459,Sheet1!J:K,2,0)</f>
        <v>C</v>
      </c>
      <c r="E5459" t="str">
        <f t="shared" si="510"/>
        <v>C结婚</v>
      </c>
      <c r="F5459" t="str">
        <f>VLOOKUP(G5459,Sheet1!J:L,3,0)</f>
        <v>湖北省</v>
      </c>
      <c r="G5459" t="s">
        <v>396</v>
      </c>
      <c r="H5459" s="2" t="str">
        <f>VLOOKUP(G5459,Sheet1!J:O,6,0)</f>
        <v>华南大区</v>
      </c>
      <c r="I5459">
        <v>95</v>
      </c>
      <c r="J5459">
        <v>0</v>
      </c>
      <c r="K5459" s="8">
        <f>VLOOKUP(C5459,'渗透率、续签率'!B:C,2,0)</f>
        <v>0.4</v>
      </c>
      <c r="L5459" s="6">
        <f t="shared" si="511"/>
        <v>0</v>
      </c>
      <c r="M5459">
        <v>15</v>
      </c>
      <c r="N5459">
        <v>0</v>
      </c>
      <c r="O5459" s="24">
        <f t="shared" si="512"/>
        <v>0</v>
      </c>
      <c r="P5459" s="35">
        <f>VLOOKUP(E5459,'参数设置&amp;汇总'!O:X,10,0)</f>
        <v>0.05</v>
      </c>
      <c r="Q5459" s="37">
        <f t="shared" si="513"/>
        <v>0.75</v>
      </c>
      <c r="R5459">
        <v>0.85</v>
      </c>
      <c r="S5459" s="38">
        <f t="shared" si="514"/>
        <v>0.88235294117647056</v>
      </c>
      <c r="T5459" s="9">
        <f t="shared" si="515"/>
        <v>0.38205882352941173</v>
      </c>
      <c r="U5459" s="1"/>
      <c r="V5459" s="11"/>
    </row>
    <row r="5460" spans="2:22" ht="18">
      <c r="B5460" t="s">
        <v>557</v>
      </c>
      <c r="C5460" t="s">
        <v>557</v>
      </c>
      <c r="D5460" t="str">
        <f>VLOOKUP(G5460,Sheet1!J:K,2,0)</f>
        <v>C</v>
      </c>
      <c r="E5460" t="str">
        <f t="shared" si="510"/>
        <v>C结婚</v>
      </c>
      <c r="F5460" t="str">
        <f>VLOOKUP(G5460,Sheet1!J:L,3,0)</f>
        <v>甘肃省</v>
      </c>
      <c r="G5460" t="s">
        <v>397</v>
      </c>
      <c r="H5460" s="2" t="str">
        <f>VLOOKUP(G5460,Sheet1!J:O,6,0)</f>
        <v>华北大区</v>
      </c>
      <c r="I5460">
        <v>104</v>
      </c>
      <c r="J5460">
        <v>0</v>
      </c>
      <c r="K5460" s="8">
        <f>VLOOKUP(C5460,'渗透率、续签率'!B:C,2,0)</f>
        <v>0.4</v>
      </c>
      <c r="L5460" s="6">
        <f t="shared" si="511"/>
        <v>0</v>
      </c>
      <c r="M5460">
        <v>10</v>
      </c>
      <c r="N5460">
        <v>0</v>
      </c>
      <c r="O5460" s="24">
        <f t="shared" si="512"/>
        <v>0</v>
      </c>
      <c r="P5460" s="35">
        <f>VLOOKUP(E5460,'参数设置&amp;汇总'!O:X,10,0)</f>
        <v>0.05</v>
      </c>
      <c r="Q5460" s="37">
        <f t="shared" si="513"/>
        <v>0.5</v>
      </c>
      <c r="R5460">
        <v>0.85</v>
      </c>
      <c r="S5460" s="38">
        <f t="shared" si="514"/>
        <v>0.58823529411764708</v>
      </c>
      <c r="T5460" s="9">
        <f t="shared" si="515"/>
        <v>0.25470588235294117</v>
      </c>
      <c r="V5460" s="11"/>
    </row>
    <row r="5461" spans="2:22" ht="18">
      <c r="B5461" t="s">
        <v>557</v>
      </c>
      <c r="C5461" t="s">
        <v>557</v>
      </c>
      <c r="D5461" t="str">
        <f>VLOOKUP(G5461,Sheet1!J:K,2,0)</f>
        <v>B</v>
      </c>
      <c r="E5461" t="str">
        <f t="shared" si="510"/>
        <v>B结婚</v>
      </c>
      <c r="F5461" t="str">
        <f>VLOOKUP(G5461,Sheet1!J:L,3,0)</f>
        <v>重庆市</v>
      </c>
      <c r="G5461" t="s">
        <v>85</v>
      </c>
      <c r="H5461" s="2" t="str">
        <f>VLOOKUP(G5461,Sheet1!J:O,6,0)</f>
        <v>华北大区</v>
      </c>
      <c r="I5461" s="1">
        <v>1815</v>
      </c>
      <c r="J5461">
        <v>39</v>
      </c>
      <c r="K5461" s="8">
        <f>VLOOKUP(C5461,'渗透率、续签率'!B:C,2,0)</f>
        <v>0.4</v>
      </c>
      <c r="L5461" s="6">
        <f t="shared" si="511"/>
        <v>2.1487603305785124E-2</v>
      </c>
      <c r="M5461">
        <v>334</v>
      </c>
      <c r="N5461">
        <v>38</v>
      </c>
      <c r="O5461" s="24">
        <f t="shared" si="512"/>
        <v>0.11377245508982035</v>
      </c>
      <c r="P5461" s="35">
        <f>VLOOKUP(E5461,'参数设置&amp;汇总'!O:X,10,0)</f>
        <v>0.2</v>
      </c>
      <c r="Q5461" s="37">
        <f t="shared" si="513"/>
        <v>66.8</v>
      </c>
      <c r="R5461">
        <v>0.85</v>
      </c>
      <c r="S5461" s="38">
        <f t="shared" si="514"/>
        <v>60.705882352941174</v>
      </c>
      <c r="T5461" s="9">
        <f t="shared" si="515"/>
        <v>26.285647058823528</v>
      </c>
    </row>
    <row r="5462" spans="2:22" ht="18">
      <c r="B5462" t="s">
        <v>557</v>
      </c>
      <c r="C5462" t="s">
        <v>557</v>
      </c>
      <c r="D5462" t="str">
        <f>VLOOKUP(G5462,Sheet1!J:K,2,0)</f>
        <v>C</v>
      </c>
      <c r="E5462" t="str">
        <f t="shared" si="510"/>
        <v>C结婚</v>
      </c>
      <c r="F5462" t="str">
        <f>VLOOKUP(G5462,Sheet1!J:L,3,0)</f>
        <v>浙江省</v>
      </c>
      <c r="G5462" t="s">
        <v>398</v>
      </c>
      <c r="H5462" s="2" t="str">
        <f>VLOOKUP(G5462,Sheet1!J:O,6,0)</f>
        <v>华南大区</v>
      </c>
      <c r="I5462">
        <v>732</v>
      </c>
      <c r="J5462">
        <v>9</v>
      </c>
      <c r="K5462" s="8">
        <f>VLOOKUP(C5462,'渗透率、续签率'!B:C,2,0)</f>
        <v>0.4</v>
      </c>
      <c r="L5462" s="6">
        <f t="shared" si="511"/>
        <v>1.2295081967213115E-2</v>
      </c>
      <c r="M5462">
        <v>131</v>
      </c>
      <c r="N5462">
        <v>8</v>
      </c>
      <c r="O5462" s="24">
        <f t="shared" si="512"/>
        <v>6.1068702290076333E-2</v>
      </c>
      <c r="P5462" s="35">
        <f>VLOOKUP(E5462,'参数设置&amp;汇总'!O:X,10,0)</f>
        <v>0.05</v>
      </c>
      <c r="Q5462" s="37">
        <f t="shared" si="513"/>
        <v>8</v>
      </c>
      <c r="R5462">
        <v>0.85</v>
      </c>
      <c r="S5462" s="38">
        <f t="shared" si="514"/>
        <v>5.6470588235294121</v>
      </c>
      <c r="T5462" s="9">
        <f t="shared" si="515"/>
        <v>2.4451764705882355</v>
      </c>
    </row>
    <row r="5463" spans="2:22" ht="18">
      <c r="B5463" t="s">
        <v>557</v>
      </c>
      <c r="C5463" t="s">
        <v>557</v>
      </c>
      <c r="D5463" t="str">
        <f>VLOOKUP(G5463,Sheet1!J:K,2,0)</f>
        <v>C</v>
      </c>
      <c r="E5463" t="str">
        <f t="shared" si="510"/>
        <v>C结婚</v>
      </c>
      <c r="F5463" t="str">
        <f>VLOOKUP(G5463,Sheet1!J:L,3,0)</f>
        <v>甘肃省</v>
      </c>
      <c r="G5463" t="s">
        <v>399</v>
      </c>
      <c r="H5463" s="2" t="str">
        <f>VLOOKUP(G5463,Sheet1!J:O,6,0)</f>
        <v>华北大区</v>
      </c>
      <c r="I5463">
        <v>36</v>
      </c>
      <c r="J5463">
        <v>0</v>
      </c>
      <c r="K5463" s="8">
        <f>VLOOKUP(C5463,'渗透率、续签率'!B:C,2,0)</f>
        <v>0.4</v>
      </c>
      <c r="L5463" s="6">
        <f t="shared" si="511"/>
        <v>0</v>
      </c>
      <c r="M5463">
        <v>7</v>
      </c>
      <c r="N5463">
        <v>0</v>
      </c>
      <c r="O5463" s="24">
        <f t="shared" si="512"/>
        <v>0</v>
      </c>
      <c r="P5463" s="35">
        <f>VLOOKUP(E5463,'参数设置&amp;汇总'!O:X,10,0)</f>
        <v>0.05</v>
      </c>
      <c r="Q5463" s="37">
        <f t="shared" si="513"/>
        <v>0.35000000000000003</v>
      </c>
      <c r="R5463">
        <v>0.85</v>
      </c>
      <c r="S5463" s="38">
        <f t="shared" si="514"/>
        <v>0.41176470588235298</v>
      </c>
      <c r="T5463" s="9">
        <f t="shared" si="515"/>
        <v>0.17829411764705883</v>
      </c>
      <c r="V5463" s="11"/>
    </row>
    <row r="5464" spans="2:22" ht="18">
      <c r="B5464" t="s">
        <v>557</v>
      </c>
      <c r="C5464" t="s">
        <v>557</v>
      </c>
      <c r="D5464" t="str">
        <f>VLOOKUP(G5464,Sheet1!J:K,2,0)</f>
        <v>C</v>
      </c>
      <c r="E5464" t="str">
        <f t="shared" si="510"/>
        <v>C结婚</v>
      </c>
      <c r="F5464" t="str">
        <f>VLOOKUP(G5464,Sheet1!J:L,3,0)</f>
        <v>广西壮族自治区</v>
      </c>
      <c r="G5464" t="s">
        <v>400</v>
      </c>
      <c r="H5464" s="2" t="str">
        <f>VLOOKUP(G5464,Sheet1!J:O,6,0)</f>
        <v>华南大区</v>
      </c>
      <c r="I5464">
        <v>216</v>
      </c>
      <c r="J5464">
        <v>0</v>
      </c>
      <c r="K5464" s="8">
        <f>VLOOKUP(C5464,'渗透率、续签率'!B:C,2,0)</f>
        <v>0.4</v>
      </c>
      <c r="L5464" s="6">
        <f t="shared" si="511"/>
        <v>0</v>
      </c>
      <c r="M5464">
        <v>4</v>
      </c>
      <c r="N5464">
        <v>0</v>
      </c>
      <c r="O5464" s="24">
        <f t="shared" si="512"/>
        <v>0</v>
      </c>
      <c r="P5464" s="35">
        <f>VLOOKUP(E5464,'参数设置&amp;汇总'!O:X,10,0)</f>
        <v>0.05</v>
      </c>
      <c r="Q5464" s="37">
        <f t="shared" si="513"/>
        <v>0.2</v>
      </c>
      <c r="R5464">
        <v>0.85</v>
      </c>
      <c r="S5464" s="38">
        <f t="shared" si="514"/>
        <v>0.23529411764705885</v>
      </c>
      <c r="T5464" s="9">
        <f t="shared" si="515"/>
        <v>0.10188235294117648</v>
      </c>
    </row>
    <row r="5465" spans="2:22" ht="18">
      <c r="B5465" t="s">
        <v>557</v>
      </c>
      <c r="C5465" t="s">
        <v>557</v>
      </c>
      <c r="D5465" t="str">
        <f>VLOOKUP(G5465,Sheet1!J:K,2,0)</f>
        <v>C</v>
      </c>
      <c r="E5465" t="str">
        <f t="shared" si="510"/>
        <v>C结婚</v>
      </c>
      <c r="F5465" t="str">
        <f>VLOOKUP(G5465,Sheet1!J:L,3,0)</f>
        <v>辽宁省</v>
      </c>
      <c r="G5465" t="s">
        <v>401</v>
      </c>
      <c r="H5465" s="2" t="str">
        <f>VLOOKUP(G5465,Sheet1!J:O,6,0)</f>
        <v>华北大区</v>
      </c>
      <c r="I5465">
        <v>140</v>
      </c>
      <c r="J5465">
        <v>0</v>
      </c>
      <c r="K5465" s="8">
        <f>VLOOKUP(C5465,'渗透率、续签率'!B:C,2,0)</f>
        <v>0.4</v>
      </c>
      <c r="L5465" s="6">
        <f t="shared" si="511"/>
        <v>0</v>
      </c>
      <c r="M5465">
        <v>4</v>
      </c>
      <c r="N5465">
        <v>0</v>
      </c>
      <c r="O5465" s="24">
        <f t="shared" si="512"/>
        <v>0</v>
      </c>
      <c r="P5465" s="35">
        <f>VLOOKUP(E5465,'参数设置&amp;汇总'!O:X,10,0)</f>
        <v>0.05</v>
      </c>
      <c r="Q5465" s="37">
        <f t="shared" si="513"/>
        <v>0.2</v>
      </c>
      <c r="R5465">
        <v>0.85</v>
      </c>
      <c r="S5465" s="38">
        <f t="shared" si="514"/>
        <v>0.23529411764705885</v>
      </c>
      <c r="T5465" s="9">
        <f t="shared" si="515"/>
        <v>0.10188235294117648</v>
      </c>
      <c r="V5465" s="11"/>
    </row>
    <row r="5466" spans="2:22" ht="18">
      <c r="B5466" t="s">
        <v>557</v>
      </c>
      <c r="C5466" t="s">
        <v>557</v>
      </c>
      <c r="D5466" t="str">
        <f>VLOOKUP(G5466,Sheet1!J:K,2,0)</f>
        <v>C</v>
      </c>
      <c r="E5466" t="str">
        <f t="shared" si="510"/>
        <v>C结婚</v>
      </c>
      <c r="F5466" t="str">
        <f>VLOOKUP(G5466,Sheet1!J:L,3,0)</f>
        <v>新疆维吾尔自治区</v>
      </c>
      <c r="G5466" t="s">
        <v>402</v>
      </c>
      <c r="H5466" s="2" t="str">
        <f>VLOOKUP(G5466,Sheet1!J:O,6,0)</f>
        <v>华北大区</v>
      </c>
      <c r="I5466">
        <v>0</v>
      </c>
      <c r="J5466">
        <v>0</v>
      </c>
      <c r="K5466" s="8">
        <f>VLOOKUP(C5466,'渗透率、续签率'!B:C,2,0)</f>
        <v>0.4</v>
      </c>
      <c r="L5466" s="6" t="e">
        <f t="shared" si="511"/>
        <v>#DIV/0!</v>
      </c>
      <c r="M5466">
        <v>0</v>
      </c>
      <c r="N5466">
        <v>0</v>
      </c>
      <c r="O5466" s="24" t="e">
        <f t="shared" si="512"/>
        <v>#DIV/0!</v>
      </c>
      <c r="P5466" s="35">
        <f>VLOOKUP(E5466,'参数设置&amp;汇总'!O:X,10,0)</f>
        <v>0.05</v>
      </c>
      <c r="Q5466" s="37">
        <f t="shared" si="513"/>
        <v>0</v>
      </c>
      <c r="R5466">
        <v>0.85</v>
      </c>
      <c r="S5466" s="38">
        <f t="shared" si="514"/>
        <v>0</v>
      </c>
      <c r="T5466" s="9">
        <f t="shared" si="515"/>
        <v>0</v>
      </c>
      <c r="V5466" s="11"/>
    </row>
    <row r="5467" spans="2:22" ht="18">
      <c r="B5467" t="s">
        <v>557</v>
      </c>
      <c r="C5467" t="s">
        <v>557</v>
      </c>
      <c r="D5467" t="str">
        <f>VLOOKUP(G5467,Sheet1!J:K,2,0)</f>
        <v>C</v>
      </c>
      <c r="E5467" t="str">
        <f t="shared" si="510"/>
        <v>C结婚</v>
      </c>
      <c r="F5467" t="str">
        <f>VLOOKUP(G5467,Sheet1!J:L,3,0)</f>
        <v>贵州省</v>
      </c>
      <c r="G5467" t="s">
        <v>403</v>
      </c>
      <c r="H5467" s="2" t="str">
        <f>VLOOKUP(G5467,Sheet1!J:O,6,0)</f>
        <v>华北大区</v>
      </c>
      <c r="I5467">
        <v>158</v>
      </c>
      <c r="J5467">
        <v>0</v>
      </c>
      <c r="K5467" s="8">
        <f>VLOOKUP(C5467,'渗透率、续签率'!B:C,2,0)</f>
        <v>0.4</v>
      </c>
      <c r="L5467" s="6">
        <f t="shared" si="511"/>
        <v>0</v>
      </c>
      <c r="M5467">
        <v>34</v>
      </c>
      <c r="N5467">
        <v>0</v>
      </c>
      <c r="O5467" s="24">
        <f t="shared" si="512"/>
        <v>0</v>
      </c>
      <c r="P5467" s="35">
        <f>VLOOKUP(E5467,'参数设置&amp;汇总'!O:X,10,0)</f>
        <v>0.05</v>
      </c>
      <c r="Q5467" s="37">
        <f t="shared" si="513"/>
        <v>1.7000000000000002</v>
      </c>
      <c r="R5467">
        <v>0.85</v>
      </c>
      <c r="S5467" s="38">
        <f t="shared" si="514"/>
        <v>2.0000000000000004</v>
      </c>
      <c r="T5467" s="9">
        <f t="shared" si="515"/>
        <v>0.86600000000000021</v>
      </c>
    </row>
    <row r="5468" spans="2:22" ht="18">
      <c r="B5468" t="s">
        <v>557</v>
      </c>
      <c r="C5468" t="s">
        <v>557</v>
      </c>
      <c r="D5468" t="str">
        <f>VLOOKUP(G5468,Sheet1!J:K,2,0)</f>
        <v>C</v>
      </c>
      <c r="E5468" t="str">
        <f t="shared" si="510"/>
        <v>C结婚</v>
      </c>
      <c r="F5468" t="str">
        <f>VLOOKUP(G5468,Sheet1!J:L,3,0)</f>
        <v>陕西省</v>
      </c>
      <c r="G5468" t="s">
        <v>404</v>
      </c>
      <c r="H5468" s="2" t="str">
        <f>VLOOKUP(G5468,Sheet1!J:O,6,0)</f>
        <v>华北大区</v>
      </c>
      <c r="I5468">
        <v>65</v>
      </c>
      <c r="J5468">
        <v>0</v>
      </c>
      <c r="K5468" s="8">
        <f>VLOOKUP(C5468,'渗透率、续签率'!B:C,2,0)</f>
        <v>0.4</v>
      </c>
      <c r="L5468" s="6">
        <f t="shared" si="511"/>
        <v>0</v>
      </c>
      <c r="M5468">
        <v>12</v>
      </c>
      <c r="N5468">
        <v>0</v>
      </c>
      <c r="O5468" s="24">
        <f t="shared" si="512"/>
        <v>0</v>
      </c>
      <c r="P5468" s="35">
        <f>VLOOKUP(E5468,'参数设置&amp;汇总'!O:X,10,0)</f>
        <v>0.05</v>
      </c>
      <c r="Q5468" s="37">
        <f t="shared" si="513"/>
        <v>0.60000000000000009</v>
      </c>
      <c r="R5468">
        <v>0.85</v>
      </c>
      <c r="S5468" s="38">
        <f t="shared" si="514"/>
        <v>0.70588235294117663</v>
      </c>
      <c r="T5468" s="9">
        <f t="shared" si="515"/>
        <v>0.30564705882352949</v>
      </c>
      <c r="V5468" s="11"/>
    </row>
    <row r="5469" spans="2:22" ht="18">
      <c r="B5469" t="s">
        <v>557</v>
      </c>
      <c r="C5469" t="s">
        <v>557</v>
      </c>
      <c r="D5469" t="str">
        <f>VLOOKUP(G5469,Sheet1!J:K,2,0)</f>
        <v>C</v>
      </c>
      <c r="E5469" t="str">
        <f t="shared" si="510"/>
        <v>C结婚</v>
      </c>
      <c r="F5469" t="str">
        <f>VLOOKUP(G5469,Sheet1!J:L,3,0)</f>
        <v>安徽省</v>
      </c>
      <c r="G5469" t="s">
        <v>405</v>
      </c>
      <c r="H5469" s="2" t="str">
        <f>VLOOKUP(G5469,Sheet1!J:O,6,0)</f>
        <v>华南大区</v>
      </c>
      <c r="I5469">
        <v>106</v>
      </c>
      <c r="J5469">
        <v>0</v>
      </c>
      <c r="K5469" s="8">
        <f>VLOOKUP(C5469,'渗透率、续签率'!B:C,2,0)</f>
        <v>0.4</v>
      </c>
      <c r="L5469" s="6">
        <f t="shared" si="511"/>
        <v>0</v>
      </c>
      <c r="M5469">
        <v>12</v>
      </c>
      <c r="N5469">
        <v>0</v>
      </c>
      <c r="O5469" s="24">
        <f t="shared" si="512"/>
        <v>0</v>
      </c>
      <c r="P5469" s="35">
        <f>VLOOKUP(E5469,'参数设置&amp;汇总'!O:X,10,0)</f>
        <v>0.05</v>
      </c>
      <c r="Q5469" s="37">
        <f t="shared" si="513"/>
        <v>0.60000000000000009</v>
      </c>
      <c r="R5469">
        <v>0.85</v>
      </c>
      <c r="S5469" s="38">
        <f t="shared" si="514"/>
        <v>0.70588235294117663</v>
      </c>
      <c r="T5469" s="9">
        <f t="shared" si="515"/>
        <v>0.30564705882352949</v>
      </c>
      <c r="V5469" s="11"/>
    </row>
    <row r="5470" spans="2:22" ht="18">
      <c r="B5470" t="s">
        <v>557</v>
      </c>
      <c r="C5470" t="s">
        <v>557</v>
      </c>
      <c r="D5470" t="str">
        <f>VLOOKUP(G5470,Sheet1!J:K,2,0)</f>
        <v>C</v>
      </c>
      <c r="E5470" t="str">
        <f t="shared" si="510"/>
        <v>C结婚</v>
      </c>
      <c r="F5470" t="str">
        <f>VLOOKUP(G5470,Sheet1!J:L,3,0)</f>
        <v>宁夏回族自治区</v>
      </c>
      <c r="G5470" t="s">
        <v>406</v>
      </c>
      <c r="H5470" s="2" t="str">
        <f>VLOOKUP(G5470,Sheet1!J:O,6,0)</f>
        <v>华北大区</v>
      </c>
      <c r="I5470">
        <v>253</v>
      </c>
      <c r="J5470">
        <v>0</v>
      </c>
      <c r="K5470" s="8">
        <f>VLOOKUP(C5470,'渗透率、续签率'!B:C,2,0)</f>
        <v>0.4</v>
      </c>
      <c r="L5470" s="6">
        <f t="shared" si="511"/>
        <v>0</v>
      </c>
      <c r="M5470">
        <v>75</v>
      </c>
      <c r="N5470">
        <v>0</v>
      </c>
      <c r="O5470" s="24">
        <f t="shared" si="512"/>
        <v>0</v>
      </c>
      <c r="P5470" s="35">
        <f>VLOOKUP(E5470,'参数设置&amp;汇总'!O:X,10,0)</f>
        <v>0.05</v>
      </c>
      <c r="Q5470" s="37">
        <f t="shared" si="513"/>
        <v>3.75</v>
      </c>
      <c r="R5470">
        <v>0.85</v>
      </c>
      <c r="S5470" s="38">
        <f t="shared" si="514"/>
        <v>4.4117647058823533</v>
      </c>
      <c r="T5470" s="9">
        <f t="shared" si="515"/>
        <v>1.9102941176470589</v>
      </c>
    </row>
    <row r="5471" spans="2:22" ht="18">
      <c r="B5471" t="s">
        <v>557</v>
      </c>
      <c r="C5471" t="s">
        <v>557</v>
      </c>
      <c r="D5471" t="str">
        <f>VLOOKUP(G5471,Sheet1!J:K,2,0)</f>
        <v>C</v>
      </c>
      <c r="E5471" t="str">
        <f t="shared" si="510"/>
        <v>C结婚</v>
      </c>
      <c r="F5471" t="str">
        <f>VLOOKUP(G5471,Sheet1!J:L,3,0)</f>
        <v>内蒙古自治区</v>
      </c>
      <c r="G5471" t="s">
        <v>407</v>
      </c>
      <c r="H5471" s="2" t="str">
        <f>VLOOKUP(G5471,Sheet1!J:O,6,0)</f>
        <v>华北大区</v>
      </c>
      <c r="I5471">
        <v>114</v>
      </c>
      <c r="J5471">
        <v>0</v>
      </c>
      <c r="K5471" s="8">
        <f>VLOOKUP(C5471,'渗透率、续签率'!B:C,2,0)</f>
        <v>0.4</v>
      </c>
      <c r="L5471" s="6">
        <f t="shared" si="511"/>
        <v>0</v>
      </c>
      <c r="M5471">
        <v>4</v>
      </c>
      <c r="N5471">
        <v>0</v>
      </c>
      <c r="O5471" s="24">
        <f t="shared" si="512"/>
        <v>0</v>
      </c>
      <c r="P5471" s="35">
        <f>VLOOKUP(E5471,'参数设置&amp;汇总'!O:X,10,0)</f>
        <v>0.05</v>
      </c>
      <c r="Q5471" s="37">
        <f t="shared" si="513"/>
        <v>0.2</v>
      </c>
      <c r="R5471">
        <v>0.85</v>
      </c>
      <c r="S5471" s="38">
        <f t="shared" si="514"/>
        <v>0.23529411764705885</v>
      </c>
      <c r="T5471" s="9">
        <f t="shared" si="515"/>
        <v>0.10188235294117648</v>
      </c>
    </row>
    <row r="5472" spans="2:22" ht="18">
      <c r="B5472" t="s">
        <v>557</v>
      </c>
      <c r="C5472" t="s">
        <v>557</v>
      </c>
      <c r="D5472" t="str">
        <f>VLOOKUP(G5472,Sheet1!J:K,2,0)</f>
        <v>C</v>
      </c>
      <c r="E5472" t="str">
        <f t="shared" si="510"/>
        <v>C结婚</v>
      </c>
      <c r="F5472" t="str">
        <f>VLOOKUP(G5472,Sheet1!J:L,3,0)</f>
        <v>辽宁省</v>
      </c>
      <c r="G5472" t="s">
        <v>408</v>
      </c>
      <c r="H5472" s="2" t="str">
        <f>VLOOKUP(G5472,Sheet1!J:O,6,0)</f>
        <v>华北大区</v>
      </c>
      <c r="I5472">
        <v>234</v>
      </c>
      <c r="J5472">
        <v>1</v>
      </c>
      <c r="K5472" s="8">
        <f>VLOOKUP(C5472,'渗透率、续签率'!B:C,2,0)</f>
        <v>0.4</v>
      </c>
      <c r="L5472" s="6">
        <f t="shared" si="511"/>
        <v>4.2735042735042739E-3</v>
      </c>
      <c r="M5472">
        <v>43</v>
      </c>
      <c r="N5472">
        <v>0</v>
      </c>
      <c r="O5472" s="24">
        <f t="shared" si="512"/>
        <v>0</v>
      </c>
      <c r="P5472" s="35">
        <f>VLOOKUP(E5472,'参数设置&amp;汇总'!O:X,10,0)</f>
        <v>0.05</v>
      </c>
      <c r="Q5472" s="37">
        <f t="shared" si="513"/>
        <v>2.15</v>
      </c>
      <c r="R5472">
        <v>0.85</v>
      </c>
      <c r="S5472" s="38">
        <f t="shared" si="514"/>
        <v>2.5294117647058822</v>
      </c>
      <c r="T5472" s="9">
        <f t="shared" si="515"/>
        <v>1.0952352941176471</v>
      </c>
    </row>
    <row r="5473" spans="2:22" ht="18">
      <c r="B5473" t="s">
        <v>557</v>
      </c>
      <c r="C5473" t="s">
        <v>557</v>
      </c>
      <c r="D5473" t="str">
        <f>VLOOKUP(G5473,Sheet1!J:K,2,0)</f>
        <v>C</v>
      </c>
      <c r="E5473" t="str">
        <f t="shared" si="510"/>
        <v>C结婚</v>
      </c>
      <c r="F5473" t="str">
        <f>VLOOKUP(G5473,Sheet1!J:L,3,0)</f>
        <v>江苏省</v>
      </c>
      <c r="G5473" t="s">
        <v>409</v>
      </c>
      <c r="H5473" s="2" t="str">
        <f>VLOOKUP(G5473,Sheet1!J:O,6,0)</f>
        <v>华北大区</v>
      </c>
      <c r="I5473">
        <v>270</v>
      </c>
      <c r="J5473">
        <v>0</v>
      </c>
      <c r="K5473" s="8">
        <f>VLOOKUP(C5473,'渗透率、续签率'!B:C,2,0)</f>
        <v>0.4</v>
      </c>
      <c r="L5473" s="6">
        <f t="shared" si="511"/>
        <v>0</v>
      </c>
      <c r="M5473">
        <v>11</v>
      </c>
      <c r="N5473">
        <v>0</v>
      </c>
      <c r="O5473" s="24">
        <f t="shared" si="512"/>
        <v>0</v>
      </c>
      <c r="P5473" s="35">
        <f>VLOOKUP(E5473,'参数设置&amp;汇总'!O:X,10,0)</f>
        <v>0.05</v>
      </c>
      <c r="Q5473" s="37">
        <f t="shared" si="513"/>
        <v>0.55000000000000004</v>
      </c>
      <c r="R5473">
        <v>0.85</v>
      </c>
      <c r="S5473" s="38">
        <f t="shared" si="514"/>
        <v>0.6470588235294118</v>
      </c>
      <c r="T5473" s="9">
        <f t="shared" si="515"/>
        <v>0.2801764705882353</v>
      </c>
    </row>
    <row r="5474" spans="2:22" ht="18">
      <c r="B5474" t="s">
        <v>557</v>
      </c>
      <c r="C5474" t="s">
        <v>557</v>
      </c>
      <c r="D5474" t="str">
        <f>VLOOKUP(G5474,Sheet1!J:K,2,0)</f>
        <v>C</v>
      </c>
      <c r="E5474" t="str">
        <f t="shared" si="510"/>
        <v>C结婚</v>
      </c>
      <c r="F5474" t="str">
        <f>VLOOKUP(G5474,Sheet1!J:L,3,0)</f>
        <v>吉林省</v>
      </c>
      <c r="G5474" t="s">
        <v>410</v>
      </c>
      <c r="H5474" s="2" t="str">
        <f>VLOOKUP(G5474,Sheet1!J:O,6,0)</f>
        <v>华北大区</v>
      </c>
      <c r="I5474">
        <v>594</v>
      </c>
      <c r="J5474">
        <v>18</v>
      </c>
      <c r="K5474" s="8">
        <f>VLOOKUP(C5474,'渗透率、续签率'!B:C,2,0)</f>
        <v>0.4</v>
      </c>
      <c r="L5474" s="6">
        <f t="shared" si="511"/>
        <v>3.0303030303030304E-2</v>
      </c>
      <c r="M5474">
        <v>227</v>
      </c>
      <c r="N5474">
        <v>18</v>
      </c>
      <c r="O5474" s="24">
        <f t="shared" si="512"/>
        <v>7.9295154185022032E-2</v>
      </c>
      <c r="P5474" s="35">
        <f>VLOOKUP(E5474,'参数设置&amp;汇总'!O:X,10,0)</f>
        <v>0.05</v>
      </c>
      <c r="Q5474" s="37">
        <f t="shared" si="513"/>
        <v>18</v>
      </c>
      <c r="R5474">
        <v>0.85</v>
      </c>
      <c r="S5474" s="38">
        <f t="shared" si="514"/>
        <v>12.705882352941176</v>
      </c>
      <c r="T5474" s="9">
        <f t="shared" si="515"/>
        <v>5.5016470588235293</v>
      </c>
      <c r="V5474" s="11"/>
    </row>
    <row r="5475" spans="2:22" ht="18">
      <c r="B5475" t="s">
        <v>557</v>
      </c>
      <c r="C5475" t="s">
        <v>557</v>
      </c>
      <c r="D5475" t="str">
        <f>VLOOKUP(G5475,Sheet1!J:K,2,0)</f>
        <v>B</v>
      </c>
      <c r="E5475" t="str">
        <f t="shared" si="510"/>
        <v>B结婚</v>
      </c>
      <c r="F5475" t="str">
        <f>VLOOKUP(G5475,Sheet1!J:L,3,0)</f>
        <v>湖南省</v>
      </c>
      <c r="G5475" t="s">
        <v>87</v>
      </c>
      <c r="H5475" s="2" t="str">
        <f>VLOOKUP(G5475,Sheet1!J:O,6,0)</f>
        <v>华南大区</v>
      </c>
      <c r="I5475">
        <v>749</v>
      </c>
      <c r="J5475">
        <v>17</v>
      </c>
      <c r="K5475" s="8">
        <f>VLOOKUP(C5475,'渗透率、续签率'!B:C,2,0)</f>
        <v>0.4</v>
      </c>
      <c r="L5475" s="6">
        <f t="shared" si="511"/>
        <v>2.2696929238985315E-2</v>
      </c>
      <c r="M5475">
        <v>212</v>
      </c>
      <c r="N5475">
        <v>15</v>
      </c>
      <c r="O5475" s="24">
        <f t="shared" si="512"/>
        <v>7.0754716981132074E-2</v>
      </c>
      <c r="P5475" s="35">
        <f>VLOOKUP(E5475,'参数设置&amp;汇总'!O:X,10,0)</f>
        <v>0.2</v>
      </c>
      <c r="Q5475" s="37">
        <f t="shared" si="513"/>
        <v>42.400000000000006</v>
      </c>
      <c r="R5475">
        <v>0.85</v>
      </c>
      <c r="S5475" s="38">
        <f t="shared" si="514"/>
        <v>42.823529411764717</v>
      </c>
      <c r="T5475" s="9">
        <f t="shared" si="515"/>
        <v>18.542588235294122</v>
      </c>
    </row>
    <row r="5476" spans="2:22" ht="18">
      <c r="B5476" t="s">
        <v>557</v>
      </c>
      <c r="C5476" t="s">
        <v>557</v>
      </c>
      <c r="D5476" t="str">
        <f>VLOOKUP(G5476,Sheet1!J:K,2,0)</f>
        <v>C</v>
      </c>
      <c r="E5476" t="str">
        <f t="shared" si="510"/>
        <v>C结婚</v>
      </c>
      <c r="F5476" t="str">
        <f>VLOOKUP(G5476,Sheet1!J:L,3,0)</f>
        <v>山西省</v>
      </c>
      <c r="G5476" t="s">
        <v>411</v>
      </c>
      <c r="H5476" s="2" t="str">
        <f>VLOOKUP(G5476,Sheet1!J:O,6,0)</f>
        <v>华北大区</v>
      </c>
      <c r="I5476">
        <v>400</v>
      </c>
      <c r="J5476">
        <v>0</v>
      </c>
      <c r="K5476" s="8">
        <f>VLOOKUP(C5476,'渗透率、续签率'!B:C,2,0)</f>
        <v>0.4</v>
      </c>
      <c r="L5476" s="6">
        <f t="shared" si="511"/>
        <v>0</v>
      </c>
      <c r="M5476">
        <v>64</v>
      </c>
      <c r="N5476">
        <v>0</v>
      </c>
      <c r="O5476" s="24">
        <f t="shared" si="512"/>
        <v>0</v>
      </c>
      <c r="P5476" s="35">
        <f>VLOOKUP(E5476,'参数设置&amp;汇总'!O:X,10,0)</f>
        <v>0.05</v>
      </c>
      <c r="Q5476" s="37">
        <f t="shared" si="513"/>
        <v>3.2</v>
      </c>
      <c r="R5476">
        <v>0.85</v>
      </c>
      <c r="S5476" s="38">
        <f t="shared" si="514"/>
        <v>3.7647058823529416</v>
      </c>
      <c r="T5476" s="9">
        <f t="shared" si="515"/>
        <v>1.6301176470588237</v>
      </c>
    </row>
    <row r="5477" spans="2:22" ht="18">
      <c r="B5477" t="s">
        <v>557</v>
      </c>
      <c r="C5477" t="s">
        <v>557</v>
      </c>
      <c r="D5477" t="str">
        <f>VLOOKUP(G5477,Sheet1!J:K,2,0)</f>
        <v>C</v>
      </c>
      <c r="E5477" t="str">
        <f t="shared" si="510"/>
        <v>C结婚</v>
      </c>
      <c r="F5477" t="str">
        <f>VLOOKUP(G5477,Sheet1!J:L,3,0)</f>
        <v>辽宁省</v>
      </c>
      <c r="G5477" t="s">
        <v>412</v>
      </c>
      <c r="H5477" s="2" t="str">
        <f>VLOOKUP(G5477,Sheet1!J:O,6,0)</f>
        <v>华北大区</v>
      </c>
      <c r="I5477">
        <v>125</v>
      </c>
      <c r="J5477">
        <v>0</v>
      </c>
      <c r="K5477" s="8">
        <f>VLOOKUP(C5477,'渗透率、续签率'!B:C,2,0)</f>
        <v>0.4</v>
      </c>
      <c r="L5477" s="6">
        <f t="shared" si="511"/>
        <v>0</v>
      </c>
      <c r="M5477">
        <v>20</v>
      </c>
      <c r="N5477">
        <v>0</v>
      </c>
      <c r="O5477" s="24">
        <f t="shared" si="512"/>
        <v>0</v>
      </c>
      <c r="P5477" s="35">
        <f>VLOOKUP(E5477,'参数设置&amp;汇总'!O:X,10,0)</f>
        <v>0.05</v>
      </c>
      <c r="Q5477" s="37">
        <f t="shared" si="513"/>
        <v>1</v>
      </c>
      <c r="R5477">
        <v>0.85</v>
      </c>
      <c r="S5477" s="38">
        <f t="shared" si="514"/>
        <v>1.1764705882352942</v>
      </c>
      <c r="T5477" s="9">
        <f t="shared" si="515"/>
        <v>0.50941176470588234</v>
      </c>
      <c r="V5477" s="11"/>
    </row>
    <row r="5478" spans="2:22" ht="18">
      <c r="B5478" t="s">
        <v>557</v>
      </c>
      <c r="C5478" t="s">
        <v>557</v>
      </c>
      <c r="D5478" t="str">
        <f>VLOOKUP(G5478,Sheet1!J:K,2,0)</f>
        <v>C</v>
      </c>
      <c r="E5478" t="str">
        <f t="shared" si="510"/>
        <v>C结婚</v>
      </c>
      <c r="F5478" t="str">
        <f>VLOOKUP(G5478,Sheet1!J:L,3,0)</f>
        <v>安徽省</v>
      </c>
      <c r="G5478" t="s">
        <v>413</v>
      </c>
      <c r="H5478" s="2" t="str">
        <f>VLOOKUP(G5478,Sheet1!J:O,6,0)</f>
        <v>华南大区</v>
      </c>
      <c r="I5478" s="1">
        <v>1412</v>
      </c>
      <c r="J5478">
        <v>10</v>
      </c>
      <c r="K5478" s="8">
        <f>VLOOKUP(C5478,'渗透率、续签率'!B:C,2,0)</f>
        <v>0.4</v>
      </c>
      <c r="L5478" s="6">
        <f t="shared" si="511"/>
        <v>7.0821529745042494E-3</v>
      </c>
      <c r="M5478">
        <v>62</v>
      </c>
      <c r="N5478">
        <v>8</v>
      </c>
      <c r="O5478" s="24">
        <f t="shared" si="512"/>
        <v>0.12903225806451613</v>
      </c>
      <c r="P5478" s="35">
        <f>VLOOKUP(E5478,'参数设置&amp;汇总'!O:X,10,0)</f>
        <v>0.05</v>
      </c>
      <c r="Q5478" s="37">
        <f t="shared" si="513"/>
        <v>8</v>
      </c>
      <c r="R5478">
        <v>0.85</v>
      </c>
      <c r="S5478" s="38">
        <f t="shared" si="514"/>
        <v>5.6470588235294121</v>
      </c>
      <c r="T5478" s="9">
        <f t="shared" si="515"/>
        <v>2.4451764705882355</v>
      </c>
    </row>
    <row r="5479" spans="2:22" ht="18">
      <c r="B5479" t="s">
        <v>557</v>
      </c>
      <c r="C5479" t="s">
        <v>557</v>
      </c>
      <c r="D5479" t="str">
        <f>VLOOKUP(G5479,Sheet1!J:K,2,0)</f>
        <v>C</v>
      </c>
      <c r="E5479" t="str">
        <f t="shared" si="510"/>
        <v>C结婚</v>
      </c>
      <c r="F5479" t="str">
        <f>VLOOKUP(G5479,Sheet1!J:L,3,0)</f>
        <v>广西壮族自治区</v>
      </c>
      <c r="G5479" t="s">
        <v>414</v>
      </c>
      <c r="H5479" s="2" t="str">
        <f>VLOOKUP(G5479,Sheet1!J:O,6,0)</f>
        <v>华南大区</v>
      </c>
      <c r="I5479">
        <v>74</v>
      </c>
      <c r="J5479">
        <v>0</v>
      </c>
      <c r="K5479" s="8">
        <f>VLOOKUP(C5479,'渗透率、续签率'!B:C,2,0)</f>
        <v>0.4</v>
      </c>
      <c r="L5479" s="6">
        <f t="shared" si="511"/>
        <v>0</v>
      </c>
      <c r="M5479">
        <v>4</v>
      </c>
      <c r="N5479">
        <v>0</v>
      </c>
      <c r="O5479" s="24">
        <f t="shared" si="512"/>
        <v>0</v>
      </c>
      <c r="P5479" s="35">
        <f>VLOOKUP(E5479,'参数设置&amp;汇总'!O:X,10,0)</f>
        <v>0.05</v>
      </c>
      <c r="Q5479" s="37">
        <f t="shared" si="513"/>
        <v>0.2</v>
      </c>
      <c r="R5479">
        <v>0.85</v>
      </c>
      <c r="S5479" s="38">
        <f t="shared" si="514"/>
        <v>0.23529411764705885</v>
      </c>
      <c r="T5479" s="9">
        <f t="shared" si="515"/>
        <v>0.10188235294117648</v>
      </c>
    </row>
    <row r="5480" spans="2:22" ht="18">
      <c r="B5480" t="s">
        <v>557</v>
      </c>
      <c r="C5480" t="s">
        <v>557</v>
      </c>
      <c r="D5480" t="str">
        <f>VLOOKUP(G5480,Sheet1!J:K,2,0)</f>
        <v>C</v>
      </c>
      <c r="E5480" t="str">
        <f t="shared" si="510"/>
        <v>C结婚</v>
      </c>
      <c r="F5480" t="str">
        <f>VLOOKUP(G5480,Sheet1!J:L,3,0)</f>
        <v>广东省</v>
      </c>
      <c r="G5480" t="s">
        <v>415</v>
      </c>
      <c r="H5480" s="2" t="str">
        <f>VLOOKUP(G5480,Sheet1!J:O,6,0)</f>
        <v>华南大区</v>
      </c>
      <c r="I5480">
        <v>201</v>
      </c>
      <c r="J5480">
        <v>1</v>
      </c>
      <c r="K5480" s="8">
        <f>VLOOKUP(C5480,'渗透率、续签率'!B:C,2,0)</f>
        <v>0.4</v>
      </c>
      <c r="L5480" s="6">
        <f t="shared" si="511"/>
        <v>4.9751243781094526E-3</v>
      </c>
      <c r="M5480">
        <v>28</v>
      </c>
      <c r="N5480">
        <v>1</v>
      </c>
      <c r="O5480" s="24">
        <f t="shared" si="512"/>
        <v>3.5714285714285712E-2</v>
      </c>
      <c r="P5480" s="35">
        <f>VLOOKUP(E5480,'参数设置&amp;汇总'!O:X,10,0)</f>
        <v>0.05</v>
      </c>
      <c r="Q5480" s="37">
        <f t="shared" si="513"/>
        <v>1.4000000000000001</v>
      </c>
      <c r="R5480">
        <v>0.85</v>
      </c>
      <c r="S5480" s="38">
        <f t="shared" si="514"/>
        <v>1.1764705882352942</v>
      </c>
      <c r="T5480" s="9">
        <f t="shared" si="515"/>
        <v>0.50941176470588234</v>
      </c>
      <c r="V5480" s="11"/>
    </row>
    <row r="5481" spans="2:22" ht="18">
      <c r="B5481" t="s">
        <v>557</v>
      </c>
      <c r="C5481" t="s">
        <v>557</v>
      </c>
      <c r="D5481" t="str">
        <f>VLOOKUP(G5481,Sheet1!J:K,2,0)</f>
        <v>C</v>
      </c>
      <c r="E5481" t="str">
        <f t="shared" si="510"/>
        <v>C结婚</v>
      </c>
      <c r="F5481" t="str">
        <f>VLOOKUP(G5481,Sheet1!J:L,3,0)</f>
        <v>山西省</v>
      </c>
      <c r="G5481" t="s">
        <v>416</v>
      </c>
      <c r="H5481" s="2" t="str">
        <f>VLOOKUP(G5481,Sheet1!J:O,6,0)</f>
        <v>华北大区</v>
      </c>
      <c r="I5481">
        <v>90</v>
      </c>
      <c r="J5481">
        <v>0</v>
      </c>
      <c r="K5481" s="8">
        <f>VLOOKUP(C5481,'渗透率、续签率'!B:C,2,0)</f>
        <v>0.4</v>
      </c>
      <c r="L5481" s="6">
        <f t="shared" si="511"/>
        <v>0</v>
      </c>
      <c r="M5481">
        <v>16</v>
      </c>
      <c r="N5481">
        <v>0</v>
      </c>
      <c r="O5481" s="24">
        <f t="shared" si="512"/>
        <v>0</v>
      </c>
      <c r="P5481" s="35">
        <f>VLOOKUP(E5481,'参数设置&amp;汇总'!O:X,10,0)</f>
        <v>0.05</v>
      </c>
      <c r="Q5481" s="37">
        <f t="shared" si="513"/>
        <v>0.8</v>
      </c>
      <c r="R5481">
        <v>0.85</v>
      </c>
      <c r="S5481" s="38">
        <f t="shared" si="514"/>
        <v>0.94117647058823539</v>
      </c>
      <c r="T5481" s="9">
        <f t="shared" si="515"/>
        <v>0.40752941176470592</v>
      </c>
      <c r="V5481" s="11"/>
    </row>
    <row r="5482" spans="2:22" ht="18">
      <c r="B5482" t="s">
        <v>557</v>
      </c>
      <c r="C5482" t="s">
        <v>557</v>
      </c>
      <c r="D5482" t="str">
        <f>VLOOKUP(G5482,Sheet1!J:K,2,0)</f>
        <v>C</v>
      </c>
      <c r="E5482" t="str">
        <f t="shared" si="510"/>
        <v>C结婚</v>
      </c>
      <c r="F5482" t="str">
        <f>VLOOKUP(G5482,Sheet1!J:L,3,0)</f>
        <v>新疆维吾尔自治区</v>
      </c>
      <c r="G5482" t="s">
        <v>417</v>
      </c>
      <c r="H5482" s="2" t="str">
        <f>VLOOKUP(G5482,Sheet1!J:O,6,0)</f>
        <v>华北大区</v>
      </c>
      <c r="I5482">
        <v>307</v>
      </c>
      <c r="J5482">
        <v>1</v>
      </c>
      <c r="K5482" s="8">
        <f>VLOOKUP(C5482,'渗透率、续签率'!B:C,2,0)</f>
        <v>0.4</v>
      </c>
      <c r="L5482" s="6">
        <f t="shared" si="511"/>
        <v>3.2573289902280132E-3</v>
      </c>
      <c r="M5482">
        <v>22</v>
      </c>
      <c r="N5482">
        <v>1</v>
      </c>
      <c r="O5482" s="24">
        <f t="shared" si="512"/>
        <v>4.5454545454545456E-2</v>
      </c>
      <c r="P5482" s="35">
        <f>VLOOKUP(E5482,'参数设置&amp;汇总'!O:X,10,0)</f>
        <v>0.05</v>
      </c>
      <c r="Q5482" s="37">
        <f t="shared" si="513"/>
        <v>1.1000000000000001</v>
      </c>
      <c r="R5482">
        <v>0.85</v>
      </c>
      <c r="S5482" s="38">
        <f t="shared" si="514"/>
        <v>0.82352941176470595</v>
      </c>
      <c r="T5482" s="9">
        <f t="shared" si="515"/>
        <v>0.35658823529411765</v>
      </c>
      <c r="V5482" s="11"/>
    </row>
    <row r="5483" spans="2:22" ht="18">
      <c r="B5483" t="s">
        <v>557</v>
      </c>
      <c r="C5483" t="s">
        <v>557</v>
      </c>
      <c r="D5483" t="str">
        <f>VLOOKUP(G5483,Sheet1!J:K,2,0)</f>
        <v>C</v>
      </c>
      <c r="E5483" t="str">
        <f t="shared" si="510"/>
        <v>C结婚</v>
      </c>
      <c r="F5483" t="str">
        <f>VLOOKUP(G5483,Sheet1!J:L,3,0)</f>
        <v>新疆维吾尔自治区</v>
      </c>
      <c r="G5483" t="s">
        <v>418</v>
      </c>
      <c r="H5483" s="2" t="str">
        <f>VLOOKUP(G5483,Sheet1!J:O,6,0)</f>
        <v>华北大区</v>
      </c>
      <c r="I5483">
        <v>47</v>
      </c>
      <c r="J5483">
        <v>0</v>
      </c>
      <c r="K5483" s="8">
        <f>VLOOKUP(C5483,'渗透率、续签率'!B:C,2,0)</f>
        <v>0.4</v>
      </c>
      <c r="L5483" s="6">
        <f t="shared" si="511"/>
        <v>0</v>
      </c>
      <c r="M5483">
        <v>1</v>
      </c>
      <c r="N5483">
        <v>0</v>
      </c>
      <c r="O5483" s="24">
        <f t="shared" si="512"/>
        <v>0</v>
      </c>
      <c r="P5483" s="35">
        <f>VLOOKUP(E5483,'参数设置&amp;汇总'!O:X,10,0)</f>
        <v>0.05</v>
      </c>
      <c r="Q5483" s="37">
        <f t="shared" si="513"/>
        <v>0.05</v>
      </c>
      <c r="R5483">
        <v>0.85</v>
      </c>
      <c r="S5483" s="38">
        <f t="shared" si="514"/>
        <v>5.8823529411764712E-2</v>
      </c>
      <c r="T5483" s="9">
        <f t="shared" si="515"/>
        <v>2.547058823529412E-2</v>
      </c>
      <c r="V5483" s="11"/>
    </row>
    <row r="5484" spans="2:22" ht="18">
      <c r="B5484" t="s">
        <v>557</v>
      </c>
      <c r="C5484" t="s">
        <v>557</v>
      </c>
      <c r="D5484" t="str">
        <f>VLOOKUP(G5484,Sheet1!J:K,2,0)</f>
        <v>C</v>
      </c>
      <c r="E5484" t="str">
        <f t="shared" si="510"/>
        <v>C结婚</v>
      </c>
      <c r="F5484" t="str">
        <f>VLOOKUP(G5484,Sheet1!J:L,3,0)</f>
        <v>四川省</v>
      </c>
      <c r="G5484" t="s">
        <v>419</v>
      </c>
      <c r="H5484" s="2" t="str">
        <f>VLOOKUP(G5484,Sheet1!J:O,6,0)</f>
        <v>华北大区</v>
      </c>
      <c r="I5484">
        <v>42</v>
      </c>
      <c r="J5484">
        <v>0</v>
      </c>
      <c r="K5484" s="8">
        <f>VLOOKUP(C5484,'渗透率、续签率'!B:C,2,0)</f>
        <v>0.4</v>
      </c>
      <c r="L5484" s="6">
        <f t="shared" si="511"/>
        <v>0</v>
      </c>
      <c r="M5484">
        <v>0</v>
      </c>
      <c r="N5484">
        <v>0</v>
      </c>
      <c r="O5484" s="24" t="e">
        <f t="shared" si="512"/>
        <v>#DIV/0!</v>
      </c>
      <c r="P5484" s="35">
        <f>VLOOKUP(E5484,'参数设置&amp;汇总'!O:X,10,0)</f>
        <v>0.05</v>
      </c>
      <c r="Q5484" s="37">
        <f t="shared" si="513"/>
        <v>0</v>
      </c>
      <c r="R5484">
        <v>0.85</v>
      </c>
      <c r="S5484" s="38">
        <f t="shared" si="514"/>
        <v>0</v>
      </c>
      <c r="T5484" s="9">
        <f t="shared" si="515"/>
        <v>0</v>
      </c>
    </row>
    <row r="5485" spans="2:22" ht="18">
      <c r="B5485" t="s">
        <v>557</v>
      </c>
      <c r="C5485" t="s">
        <v>557</v>
      </c>
      <c r="D5485" t="str">
        <f>VLOOKUP(G5485,Sheet1!J:K,2,0)</f>
        <v>C</v>
      </c>
      <c r="E5485" t="str">
        <f t="shared" si="510"/>
        <v>C结婚</v>
      </c>
      <c r="F5485" t="str">
        <f>VLOOKUP(G5485,Sheet1!J:L,3,0)</f>
        <v>内蒙古自治区</v>
      </c>
      <c r="G5485" t="s">
        <v>420</v>
      </c>
      <c r="H5485" s="2" t="str">
        <f>VLOOKUP(G5485,Sheet1!J:O,6,0)</f>
        <v>华北大区</v>
      </c>
      <c r="I5485">
        <v>24</v>
      </c>
      <c r="J5485">
        <v>0</v>
      </c>
      <c r="K5485" s="8">
        <f>VLOOKUP(C5485,'渗透率、续签率'!B:C,2,0)</f>
        <v>0.4</v>
      </c>
      <c r="L5485" s="6">
        <f t="shared" si="511"/>
        <v>0</v>
      </c>
      <c r="M5485">
        <v>0</v>
      </c>
      <c r="N5485">
        <v>0</v>
      </c>
      <c r="O5485" s="24" t="e">
        <f t="shared" si="512"/>
        <v>#DIV/0!</v>
      </c>
      <c r="P5485" s="35">
        <f>VLOOKUP(E5485,'参数设置&amp;汇总'!O:X,10,0)</f>
        <v>0.05</v>
      </c>
      <c r="Q5485" s="37">
        <f t="shared" si="513"/>
        <v>0</v>
      </c>
      <c r="R5485">
        <v>0.85</v>
      </c>
      <c r="S5485" s="38">
        <f t="shared" si="514"/>
        <v>0</v>
      </c>
      <c r="T5485" s="9">
        <f t="shared" si="515"/>
        <v>0</v>
      </c>
      <c r="V5485" s="11"/>
    </row>
    <row r="5486" spans="2:22" ht="18">
      <c r="B5486" t="s">
        <v>557</v>
      </c>
      <c r="C5486" t="s">
        <v>557</v>
      </c>
      <c r="D5486" t="str">
        <f>VLOOKUP(G5486,Sheet1!J:K,2,0)</f>
        <v>C</v>
      </c>
      <c r="E5486" t="str">
        <f t="shared" si="510"/>
        <v>C结婚</v>
      </c>
      <c r="F5486" t="str">
        <f>VLOOKUP(G5486,Sheet1!J:L,3,0)</f>
        <v>新疆维吾尔自治区</v>
      </c>
      <c r="G5486" t="s">
        <v>421</v>
      </c>
      <c r="H5486" s="2" t="str">
        <f>VLOOKUP(G5486,Sheet1!J:O,6,0)</f>
        <v>华北大区</v>
      </c>
      <c r="I5486">
        <v>26</v>
      </c>
      <c r="J5486">
        <v>0</v>
      </c>
      <c r="K5486" s="8">
        <f>VLOOKUP(C5486,'渗透率、续签率'!B:C,2,0)</f>
        <v>0.4</v>
      </c>
      <c r="L5486" s="6">
        <f t="shared" si="511"/>
        <v>0</v>
      </c>
      <c r="M5486">
        <v>6</v>
      </c>
      <c r="N5486">
        <v>0</v>
      </c>
      <c r="O5486" s="24">
        <f t="shared" si="512"/>
        <v>0</v>
      </c>
      <c r="P5486" s="35">
        <f>VLOOKUP(E5486,'参数设置&amp;汇总'!O:X,10,0)</f>
        <v>0.05</v>
      </c>
      <c r="Q5486" s="37">
        <f t="shared" si="513"/>
        <v>0.30000000000000004</v>
      </c>
      <c r="R5486">
        <v>0.85</v>
      </c>
      <c r="S5486" s="38">
        <f t="shared" si="514"/>
        <v>0.35294117647058831</v>
      </c>
      <c r="T5486" s="9">
        <f t="shared" si="515"/>
        <v>0.15282352941176475</v>
      </c>
      <c r="V5486" s="11"/>
    </row>
    <row r="5487" spans="2:22" ht="18">
      <c r="B5487" t="s">
        <v>557</v>
      </c>
      <c r="C5487" t="s">
        <v>557</v>
      </c>
      <c r="D5487" t="str">
        <f>VLOOKUP(G5487,Sheet1!J:K,2,0)</f>
        <v>C</v>
      </c>
      <c r="E5487" t="str">
        <f t="shared" si="510"/>
        <v>C结婚</v>
      </c>
      <c r="F5487" t="str">
        <f>VLOOKUP(G5487,Sheet1!J:L,3,0)</f>
        <v>西藏自治区</v>
      </c>
      <c r="G5487" t="s">
        <v>422</v>
      </c>
      <c r="H5487" s="2">
        <f>VLOOKUP(G5487,Sheet1!J:O,6,0)</f>
        <v>0</v>
      </c>
      <c r="I5487">
        <v>1</v>
      </c>
      <c r="J5487">
        <v>0</v>
      </c>
      <c r="K5487" s="8">
        <f>VLOOKUP(C5487,'渗透率、续签率'!B:C,2,0)</f>
        <v>0.4</v>
      </c>
      <c r="L5487" s="6">
        <f t="shared" si="511"/>
        <v>0</v>
      </c>
      <c r="M5487">
        <v>1</v>
      </c>
      <c r="N5487">
        <v>0</v>
      </c>
      <c r="O5487" s="24">
        <f t="shared" si="512"/>
        <v>0</v>
      </c>
      <c r="P5487" s="35">
        <f>VLOOKUP(E5487,'参数设置&amp;汇总'!O:X,10,0)</f>
        <v>0.05</v>
      </c>
      <c r="Q5487" s="37">
        <f t="shared" si="513"/>
        <v>0.05</v>
      </c>
      <c r="R5487">
        <v>0.85</v>
      </c>
      <c r="S5487" s="38">
        <f t="shared" si="514"/>
        <v>5.8823529411764712E-2</v>
      </c>
      <c r="T5487" s="9">
        <f t="shared" si="515"/>
        <v>2.547058823529412E-2</v>
      </c>
      <c r="V5487" s="11"/>
    </row>
    <row r="5488" spans="2:22" ht="18">
      <c r="B5488" t="s">
        <v>557</v>
      </c>
      <c r="C5488" t="s">
        <v>557</v>
      </c>
      <c r="D5488" t="str">
        <f>VLOOKUP(G5488,Sheet1!J:K,2,0)</f>
        <v>C</v>
      </c>
      <c r="E5488" t="str">
        <f t="shared" si="510"/>
        <v>C结婚</v>
      </c>
      <c r="F5488" t="str">
        <f>VLOOKUP(G5488,Sheet1!J:L,3,0)</f>
        <v>甘肃省</v>
      </c>
      <c r="G5488" t="s">
        <v>423</v>
      </c>
      <c r="H5488" s="2" t="str">
        <f>VLOOKUP(G5488,Sheet1!J:O,6,0)</f>
        <v>华北大区</v>
      </c>
      <c r="I5488">
        <v>176</v>
      </c>
      <c r="J5488">
        <v>0</v>
      </c>
      <c r="K5488" s="8">
        <f>VLOOKUP(C5488,'渗透率、续签率'!B:C,2,0)</f>
        <v>0.4</v>
      </c>
      <c r="L5488" s="6">
        <f t="shared" si="511"/>
        <v>0</v>
      </c>
      <c r="M5488">
        <v>13</v>
      </c>
      <c r="N5488">
        <v>0</v>
      </c>
      <c r="O5488" s="24">
        <f t="shared" si="512"/>
        <v>0</v>
      </c>
      <c r="P5488" s="35">
        <f>VLOOKUP(E5488,'参数设置&amp;汇总'!O:X,10,0)</f>
        <v>0.05</v>
      </c>
      <c r="Q5488" s="37">
        <f t="shared" si="513"/>
        <v>0.65</v>
      </c>
      <c r="R5488">
        <v>0.85</v>
      </c>
      <c r="S5488" s="38">
        <f t="shared" si="514"/>
        <v>0.76470588235294124</v>
      </c>
      <c r="T5488" s="9">
        <f t="shared" si="515"/>
        <v>0.33111764705882357</v>
      </c>
      <c r="V5488" s="11"/>
    </row>
    <row r="5489" spans="2:22" ht="18">
      <c r="B5489" t="s">
        <v>557</v>
      </c>
      <c r="C5489" t="s">
        <v>557</v>
      </c>
      <c r="D5489" t="str">
        <f>VLOOKUP(G5489,Sheet1!J:K,2,0)</f>
        <v>C</v>
      </c>
      <c r="E5489" t="str">
        <f t="shared" si="510"/>
        <v>C结婚</v>
      </c>
      <c r="F5489" t="str">
        <f>VLOOKUP(G5489,Sheet1!J:L,3,0)</f>
        <v>海南省</v>
      </c>
      <c r="G5489" t="s">
        <v>424</v>
      </c>
      <c r="H5489" s="2" t="str">
        <f>VLOOKUP(G5489,Sheet1!J:O,6,0)</f>
        <v>华南大区</v>
      </c>
      <c r="I5489">
        <v>7</v>
      </c>
      <c r="J5489">
        <v>0</v>
      </c>
      <c r="K5489" s="8">
        <f>VLOOKUP(C5489,'渗透率、续签率'!B:C,2,0)</f>
        <v>0.4</v>
      </c>
      <c r="L5489" s="6">
        <f t="shared" si="511"/>
        <v>0</v>
      </c>
      <c r="M5489">
        <v>3</v>
      </c>
      <c r="N5489">
        <v>0</v>
      </c>
      <c r="O5489" s="24">
        <f t="shared" si="512"/>
        <v>0</v>
      </c>
      <c r="P5489" s="35">
        <f>VLOOKUP(E5489,'参数设置&amp;汇总'!O:X,10,0)</f>
        <v>0.05</v>
      </c>
      <c r="Q5489" s="37">
        <f t="shared" si="513"/>
        <v>0.15000000000000002</v>
      </c>
      <c r="R5489">
        <v>0.85</v>
      </c>
      <c r="S5489" s="38">
        <f t="shared" si="514"/>
        <v>0.17647058823529416</v>
      </c>
      <c r="T5489" s="9">
        <f t="shared" si="515"/>
        <v>7.6411764705882373E-2</v>
      </c>
    </row>
    <row r="5490" spans="2:22" ht="18">
      <c r="B5490" t="s">
        <v>557</v>
      </c>
      <c r="C5490" t="s">
        <v>557</v>
      </c>
      <c r="D5490" t="str">
        <f>VLOOKUP(G5490,Sheet1!J:K,2,0)</f>
        <v>C</v>
      </c>
      <c r="E5490" t="str">
        <f t="shared" si="510"/>
        <v>C结婚</v>
      </c>
      <c r="F5490" t="str">
        <f>VLOOKUP(G5490,Sheet1!J:L,3,0)</f>
        <v>湖北省</v>
      </c>
      <c r="G5490" t="s">
        <v>425</v>
      </c>
      <c r="H5490" s="2" t="str">
        <f>VLOOKUP(G5490,Sheet1!J:O,6,0)</f>
        <v>华南大区</v>
      </c>
      <c r="I5490">
        <v>176</v>
      </c>
      <c r="J5490">
        <v>0</v>
      </c>
      <c r="K5490" s="8">
        <f>VLOOKUP(C5490,'渗透率、续签率'!B:C,2,0)</f>
        <v>0.4</v>
      </c>
      <c r="L5490" s="6">
        <f t="shared" si="511"/>
        <v>0</v>
      </c>
      <c r="M5490">
        <v>7</v>
      </c>
      <c r="N5490">
        <v>0</v>
      </c>
      <c r="O5490" s="24">
        <f t="shared" si="512"/>
        <v>0</v>
      </c>
      <c r="P5490" s="35">
        <f>VLOOKUP(E5490,'参数设置&amp;汇总'!O:X,10,0)</f>
        <v>0.05</v>
      </c>
      <c r="Q5490" s="37">
        <f t="shared" si="513"/>
        <v>0.35000000000000003</v>
      </c>
      <c r="R5490">
        <v>0.85</v>
      </c>
      <c r="S5490" s="38">
        <f t="shared" si="514"/>
        <v>0.41176470588235298</v>
      </c>
      <c r="T5490" s="9">
        <f t="shared" si="515"/>
        <v>0.17829411764705883</v>
      </c>
      <c r="V5490" s="11"/>
    </row>
    <row r="5491" spans="2:22" ht="18">
      <c r="B5491" t="s">
        <v>557</v>
      </c>
      <c r="C5491" t="s">
        <v>557</v>
      </c>
      <c r="D5491" t="str">
        <f>VLOOKUP(G5491,Sheet1!J:K,2,0)</f>
        <v>C</v>
      </c>
      <c r="E5491" t="str">
        <f t="shared" si="510"/>
        <v>C结婚</v>
      </c>
      <c r="F5491" t="str">
        <f>VLOOKUP(G5491,Sheet1!J:L,3,0)</f>
        <v>四川省</v>
      </c>
      <c r="G5491" t="s">
        <v>426</v>
      </c>
      <c r="H5491" s="2" t="str">
        <f>VLOOKUP(G5491,Sheet1!J:O,6,0)</f>
        <v>华北大区</v>
      </c>
      <c r="I5491">
        <v>76</v>
      </c>
      <c r="J5491">
        <v>0</v>
      </c>
      <c r="K5491" s="8">
        <f>VLOOKUP(C5491,'渗透率、续签率'!B:C,2,0)</f>
        <v>0.4</v>
      </c>
      <c r="L5491" s="6">
        <f t="shared" si="511"/>
        <v>0</v>
      </c>
      <c r="M5491">
        <v>3</v>
      </c>
      <c r="N5491">
        <v>0</v>
      </c>
      <c r="O5491" s="24">
        <f t="shared" si="512"/>
        <v>0</v>
      </c>
      <c r="P5491" s="35">
        <f>VLOOKUP(E5491,'参数设置&amp;汇总'!O:X,10,0)</f>
        <v>0.05</v>
      </c>
      <c r="Q5491" s="37">
        <f t="shared" si="513"/>
        <v>0.15000000000000002</v>
      </c>
      <c r="R5491">
        <v>0.85</v>
      </c>
      <c r="S5491" s="38">
        <f t="shared" si="514"/>
        <v>0.17647058823529416</v>
      </c>
      <c r="T5491" s="9">
        <f t="shared" si="515"/>
        <v>7.6411764705882373E-2</v>
      </c>
      <c r="V5491" s="11"/>
    </row>
    <row r="5492" spans="2:22" ht="18">
      <c r="B5492" t="s">
        <v>557</v>
      </c>
      <c r="C5492" t="s">
        <v>557</v>
      </c>
      <c r="D5492" t="str">
        <f>VLOOKUP(G5492,Sheet1!J:K,2,0)</f>
        <v>B</v>
      </c>
      <c r="E5492" t="str">
        <f t="shared" si="510"/>
        <v>B结婚</v>
      </c>
      <c r="F5492" t="str">
        <f>VLOOKUP(G5492,Sheet1!J:L,3,0)</f>
        <v>山东省</v>
      </c>
      <c r="G5492" t="s">
        <v>88</v>
      </c>
      <c r="H5492" s="2" t="str">
        <f>VLOOKUP(G5492,Sheet1!J:O,6,0)</f>
        <v>华北大区</v>
      </c>
      <c r="I5492" s="1">
        <v>1175</v>
      </c>
      <c r="J5492">
        <v>17</v>
      </c>
      <c r="K5492" s="8">
        <f>VLOOKUP(C5492,'渗透率、续签率'!B:C,2,0)</f>
        <v>0.4</v>
      </c>
      <c r="L5492" s="6">
        <f t="shared" si="511"/>
        <v>1.4468085106382979E-2</v>
      </c>
      <c r="M5492">
        <v>373</v>
      </c>
      <c r="N5492">
        <v>17</v>
      </c>
      <c r="O5492" s="24">
        <f t="shared" si="512"/>
        <v>4.5576407506702415E-2</v>
      </c>
      <c r="P5492" s="35">
        <f>VLOOKUP(E5492,'参数设置&amp;汇总'!O:X,10,0)</f>
        <v>0.2</v>
      </c>
      <c r="Q5492" s="37">
        <f t="shared" si="513"/>
        <v>74.600000000000009</v>
      </c>
      <c r="R5492">
        <v>0.85</v>
      </c>
      <c r="S5492" s="38">
        <f t="shared" si="514"/>
        <v>79.764705882352956</v>
      </c>
      <c r="T5492" s="9">
        <f t="shared" si="515"/>
        <v>34.538117647058833</v>
      </c>
      <c r="V5492" s="11"/>
    </row>
    <row r="5493" spans="2:22" ht="18">
      <c r="B5493" t="s">
        <v>557</v>
      </c>
      <c r="C5493" t="s">
        <v>557</v>
      </c>
      <c r="D5493" t="str">
        <f>VLOOKUP(G5493,Sheet1!J:K,2,0)</f>
        <v>C</v>
      </c>
      <c r="E5493" t="str">
        <f t="shared" si="510"/>
        <v>C结婚</v>
      </c>
      <c r="F5493" t="str">
        <f>VLOOKUP(G5493,Sheet1!J:L,3,0)</f>
        <v>辽宁省</v>
      </c>
      <c r="G5493" t="s">
        <v>427</v>
      </c>
      <c r="H5493" s="2" t="str">
        <f>VLOOKUP(G5493,Sheet1!J:O,6,0)</f>
        <v>华北大区</v>
      </c>
      <c r="I5493">
        <v>236</v>
      </c>
      <c r="J5493">
        <v>1</v>
      </c>
      <c r="K5493" s="8">
        <f>VLOOKUP(C5493,'渗透率、续签率'!B:C,2,0)</f>
        <v>0.4</v>
      </c>
      <c r="L5493" s="6">
        <f t="shared" si="511"/>
        <v>4.2372881355932203E-3</v>
      </c>
      <c r="M5493">
        <v>13</v>
      </c>
      <c r="N5493">
        <v>0</v>
      </c>
      <c r="O5493" s="24">
        <f t="shared" si="512"/>
        <v>0</v>
      </c>
      <c r="P5493" s="35">
        <f>VLOOKUP(E5493,'参数设置&amp;汇总'!O:X,10,0)</f>
        <v>0.05</v>
      </c>
      <c r="Q5493" s="37">
        <f t="shared" si="513"/>
        <v>0.65</v>
      </c>
      <c r="R5493">
        <v>0.85</v>
      </c>
      <c r="S5493" s="38">
        <f t="shared" si="514"/>
        <v>0.76470588235294124</v>
      </c>
      <c r="T5493" s="9">
        <f t="shared" si="515"/>
        <v>0.33111764705882357</v>
      </c>
    </row>
    <row r="5494" spans="2:22" ht="18">
      <c r="B5494" t="s">
        <v>557</v>
      </c>
      <c r="C5494" t="s">
        <v>557</v>
      </c>
      <c r="D5494" t="str">
        <f>VLOOKUP(G5494,Sheet1!J:K,2,0)</f>
        <v>C</v>
      </c>
      <c r="E5494" t="str">
        <f t="shared" si="510"/>
        <v>C结婚</v>
      </c>
      <c r="F5494" t="str">
        <f>VLOOKUP(G5494,Sheet1!J:L,3,0)</f>
        <v>广东省</v>
      </c>
      <c r="G5494" t="s">
        <v>428</v>
      </c>
      <c r="H5494" s="2" t="str">
        <f>VLOOKUP(G5494,Sheet1!J:O,6,0)</f>
        <v>华南大区</v>
      </c>
      <c r="I5494">
        <v>164</v>
      </c>
      <c r="J5494">
        <v>0</v>
      </c>
      <c r="K5494" s="8">
        <f>VLOOKUP(C5494,'渗透率、续签率'!B:C,2,0)</f>
        <v>0.4</v>
      </c>
      <c r="L5494" s="6">
        <f t="shared" si="511"/>
        <v>0</v>
      </c>
      <c r="M5494">
        <v>15</v>
      </c>
      <c r="N5494">
        <v>0</v>
      </c>
      <c r="O5494" s="24">
        <f t="shared" si="512"/>
        <v>0</v>
      </c>
      <c r="P5494" s="35">
        <f>VLOOKUP(E5494,'参数设置&amp;汇总'!O:X,10,0)</f>
        <v>0.05</v>
      </c>
      <c r="Q5494" s="37">
        <f t="shared" si="513"/>
        <v>0.75</v>
      </c>
      <c r="R5494">
        <v>0.85</v>
      </c>
      <c r="S5494" s="38">
        <f t="shared" si="514"/>
        <v>0.88235294117647056</v>
      </c>
      <c r="T5494" s="9">
        <f t="shared" si="515"/>
        <v>0.38205882352941173</v>
      </c>
      <c r="V5494" s="11"/>
    </row>
    <row r="5495" spans="2:22" ht="18">
      <c r="B5495" t="s">
        <v>557</v>
      </c>
      <c r="C5495" t="s">
        <v>557</v>
      </c>
      <c r="D5495" t="str">
        <f>VLOOKUP(G5495,Sheet1!J:K,2,0)</f>
        <v>C</v>
      </c>
      <c r="E5495" t="str">
        <f t="shared" si="510"/>
        <v>C结婚</v>
      </c>
      <c r="F5495" t="str">
        <f>VLOOKUP(G5495,Sheet1!J:L,3,0)</f>
        <v>香港特别行政区</v>
      </c>
      <c r="G5495" t="s">
        <v>429</v>
      </c>
      <c r="H5495" s="2">
        <f>VLOOKUP(G5495,Sheet1!J:O,6,0)</f>
        <v>0</v>
      </c>
      <c r="I5495">
        <v>191</v>
      </c>
      <c r="J5495">
        <v>0</v>
      </c>
      <c r="K5495" s="8">
        <f>VLOOKUP(C5495,'渗透率、续签率'!B:C,2,0)</f>
        <v>0.4</v>
      </c>
      <c r="L5495" s="6">
        <f t="shared" si="511"/>
        <v>0</v>
      </c>
      <c r="M5495">
        <v>2</v>
      </c>
      <c r="N5495">
        <v>0</v>
      </c>
      <c r="O5495" s="24">
        <f t="shared" si="512"/>
        <v>0</v>
      </c>
      <c r="P5495" s="35">
        <f>VLOOKUP(E5495,'参数设置&amp;汇总'!O:X,10,0)</f>
        <v>0.05</v>
      </c>
      <c r="Q5495" s="37">
        <f t="shared" si="513"/>
        <v>0.1</v>
      </c>
      <c r="R5495">
        <v>0.85</v>
      </c>
      <c r="S5495" s="38">
        <f t="shared" si="514"/>
        <v>0.11764705882352942</v>
      </c>
      <c r="T5495" s="9">
        <f t="shared" si="515"/>
        <v>5.094117647058824E-2</v>
      </c>
      <c r="V5495" s="11"/>
    </row>
    <row r="5496" spans="2:22" ht="18">
      <c r="B5496" t="s">
        <v>557</v>
      </c>
      <c r="C5496" t="s">
        <v>557</v>
      </c>
      <c r="D5496" t="str">
        <f>VLOOKUP(G5496,Sheet1!J:K,2,0)</f>
        <v>C</v>
      </c>
      <c r="E5496" t="str">
        <f t="shared" si="510"/>
        <v>C结婚</v>
      </c>
      <c r="F5496" t="str">
        <f>VLOOKUP(G5496,Sheet1!J:L,3,0)</f>
        <v>安徽省</v>
      </c>
      <c r="G5496" t="s">
        <v>430</v>
      </c>
      <c r="H5496" s="2" t="str">
        <f>VLOOKUP(G5496,Sheet1!J:O,6,0)</f>
        <v>华南大区</v>
      </c>
      <c r="I5496">
        <v>285</v>
      </c>
      <c r="J5496">
        <v>3</v>
      </c>
      <c r="K5496" s="8">
        <f>VLOOKUP(C5496,'渗透率、续签率'!B:C,2,0)</f>
        <v>0.4</v>
      </c>
      <c r="L5496" s="6">
        <f t="shared" si="511"/>
        <v>1.0526315789473684E-2</v>
      </c>
      <c r="M5496">
        <v>22</v>
      </c>
      <c r="N5496">
        <v>2</v>
      </c>
      <c r="O5496" s="24">
        <f t="shared" si="512"/>
        <v>9.0909090909090912E-2</v>
      </c>
      <c r="P5496" s="35">
        <f>VLOOKUP(E5496,'参数设置&amp;汇总'!O:X,10,0)</f>
        <v>0.05</v>
      </c>
      <c r="Q5496" s="37">
        <f t="shared" si="513"/>
        <v>2</v>
      </c>
      <c r="R5496">
        <v>0.85</v>
      </c>
      <c r="S5496" s="38">
        <f t="shared" si="514"/>
        <v>1.411764705882353</v>
      </c>
      <c r="T5496" s="9">
        <f t="shared" si="515"/>
        <v>0.61129411764705888</v>
      </c>
      <c r="V5496" s="11"/>
    </row>
    <row r="5497" spans="2:22" ht="18">
      <c r="B5497" t="s">
        <v>557</v>
      </c>
      <c r="C5497" t="s">
        <v>557</v>
      </c>
      <c r="D5497" t="str">
        <f>VLOOKUP(G5497,Sheet1!J:K,2,0)</f>
        <v>C</v>
      </c>
      <c r="E5497" t="str">
        <f t="shared" si="510"/>
        <v>C结婚</v>
      </c>
      <c r="F5497" t="str">
        <f>VLOOKUP(G5497,Sheet1!J:L,3,0)</f>
        <v>河南省</v>
      </c>
      <c r="G5497" t="s">
        <v>431</v>
      </c>
      <c r="H5497" s="2" t="str">
        <f>VLOOKUP(G5497,Sheet1!J:O,6,0)</f>
        <v>华北大区</v>
      </c>
      <c r="I5497">
        <v>932</v>
      </c>
      <c r="J5497">
        <v>0</v>
      </c>
      <c r="K5497" s="8">
        <f>VLOOKUP(C5497,'渗透率、续签率'!B:C,2,0)</f>
        <v>0.4</v>
      </c>
      <c r="L5497" s="6">
        <f t="shared" si="511"/>
        <v>0</v>
      </c>
      <c r="M5497">
        <v>60</v>
      </c>
      <c r="N5497">
        <v>0</v>
      </c>
      <c r="O5497" s="24">
        <f t="shared" si="512"/>
        <v>0</v>
      </c>
      <c r="P5497" s="35">
        <f>VLOOKUP(E5497,'参数设置&amp;汇总'!O:X,10,0)</f>
        <v>0.05</v>
      </c>
      <c r="Q5497" s="37">
        <f t="shared" si="513"/>
        <v>3</v>
      </c>
      <c r="R5497">
        <v>0.85</v>
      </c>
      <c r="S5497" s="38">
        <f t="shared" si="514"/>
        <v>3.5294117647058822</v>
      </c>
      <c r="T5497" s="9">
        <f t="shared" si="515"/>
        <v>1.5282352941176469</v>
      </c>
      <c r="V5497" s="11"/>
    </row>
    <row r="5498" spans="2:22" ht="18">
      <c r="B5498" t="s">
        <v>557</v>
      </c>
      <c r="C5498" t="s">
        <v>557</v>
      </c>
      <c r="D5498" t="str">
        <f>VLOOKUP(G5498,Sheet1!J:K,2,0)</f>
        <v>C</v>
      </c>
      <c r="E5498" t="str">
        <f t="shared" si="510"/>
        <v>C结婚</v>
      </c>
      <c r="F5498" t="str">
        <f>VLOOKUP(G5498,Sheet1!J:L,3,0)</f>
        <v>黑龙江省</v>
      </c>
      <c r="G5498" t="s">
        <v>432</v>
      </c>
      <c r="H5498" s="2" t="str">
        <f>VLOOKUP(G5498,Sheet1!J:O,6,0)</f>
        <v>华北大区</v>
      </c>
      <c r="I5498">
        <v>92</v>
      </c>
      <c r="J5498">
        <v>0</v>
      </c>
      <c r="K5498" s="8">
        <f>VLOOKUP(C5498,'渗透率、续签率'!B:C,2,0)</f>
        <v>0.4</v>
      </c>
      <c r="L5498" s="6">
        <f t="shared" si="511"/>
        <v>0</v>
      </c>
      <c r="M5498">
        <v>7</v>
      </c>
      <c r="N5498">
        <v>0</v>
      </c>
      <c r="O5498" s="24">
        <f t="shared" si="512"/>
        <v>0</v>
      </c>
      <c r="P5498" s="35">
        <f>VLOOKUP(E5498,'参数设置&amp;汇总'!O:X,10,0)</f>
        <v>0.05</v>
      </c>
      <c r="Q5498" s="37">
        <f t="shared" si="513"/>
        <v>0.35000000000000003</v>
      </c>
      <c r="R5498">
        <v>0.85</v>
      </c>
      <c r="S5498" s="38">
        <f t="shared" si="514"/>
        <v>0.41176470588235298</v>
      </c>
      <c r="T5498" s="9">
        <f t="shared" si="515"/>
        <v>0.17829411764705883</v>
      </c>
      <c r="V5498" s="11"/>
    </row>
    <row r="5499" spans="2:22" ht="18">
      <c r="B5499" t="s">
        <v>557</v>
      </c>
      <c r="C5499" t="s">
        <v>557</v>
      </c>
      <c r="D5499" t="str">
        <f>VLOOKUP(G5499,Sheet1!J:K,2,0)</f>
        <v>C</v>
      </c>
      <c r="E5499" t="str">
        <f t="shared" si="510"/>
        <v>C结婚</v>
      </c>
      <c r="F5499" t="str">
        <f>VLOOKUP(G5499,Sheet1!J:L,3,0)</f>
        <v>河南省</v>
      </c>
      <c r="G5499" t="s">
        <v>433</v>
      </c>
      <c r="H5499" s="2" t="str">
        <f>VLOOKUP(G5499,Sheet1!J:O,6,0)</f>
        <v>华北大区</v>
      </c>
      <c r="I5499">
        <v>186</v>
      </c>
      <c r="J5499">
        <v>0</v>
      </c>
      <c r="K5499" s="8">
        <f>VLOOKUP(C5499,'渗透率、续签率'!B:C,2,0)</f>
        <v>0.4</v>
      </c>
      <c r="L5499" s="6">
        <f t="shared" si="511"/>
        <v>0</v>
      </c>
      <c r="M5499">
        <v>34</v>
      </c>
      <c r="N5499">
        <v>0</v>
      </c>
      <c r="O5499" s="24">
        <f t="shared" si="512"/>
        <v>0</v>
      </c>
      <c r="P5499" s="35">
        <f>VLOOKUP(E5499,'参数设置&amp;汇总'!O:X,10,0)</f>
        <v>0.05</v>
      </c>
      <c r="Q5499" s="37">
        <f t="shared" si="513"/>
        <v>1.7000000000000002</v>
      </c>
      <c r="R5499">
        <v>0.85</v>
      </c>
      <c r="S5499" s="38">
        <f t="shared" si="514"/>
        <v>2.0000000000000004</v>
      </c>
      <c r="T5499" s="9">
        <f t="shared" si="515"/>
        <v>0.86600000000000021</v>
      </c>
      <c r="V5499" s="11"/>
    </row>
    <row r="5500" spans="2:22" ht="18">
      <c r="B5500" t="s">
        <v>557</v>
      </c>
      <c r="C5500" t="s">
        <v>557</v>
      </c>
      <c r="D5500" t="str">
        <f>VLOOKUP(G5500,Sheet1!J:K,2,0)</f>
        <v>C</v>
      </c>
      <c r="E5500" t="str">
        <f t="shared" si="510"/>
        <v>C结婚</v>
      </c>
      <c r="F5500" t="str">
        <f>VLOOKUP(G5500,Sheet1!J:L,3,0)</f>
        <v>黑龙江省</v>
      </c>
      <c r="G5500" t="s">
        <v>434</v>
      </c>
      <c r="H5500" s="2" t="str">
        <f>VLOOKUP(G5500,Sheet1!J:O,6,0)</f>
        <v>华北大区</v>
      </c>
      <c r="I5500">
        <v>67</v>
      </c>
      <c r="J5500">
        <v>0</v>
      </c>
      <c r="K5500" s="8">
        <f>VLOOKUP(C5500,'渗透率、续签率'!B:C,2,0)</f>
        <v>0.4</v>
      </c>
      <c r="L5500" s="6">
        <f t="shared" si="511"/>
        <v>0</v>
      </c>
      <c r="M5500">
        <v>8</v>
      </c>
      <c r="N5500">
        <v>0</v>
      </c>
      <c r="O5500" s="24">
        <f t="shared" si="512"/>
        <v>0</v>
      </c>
      <c r="P5500" s="35">
        <f>VLOOKUP(E5500,'参数设置&amp;汇总'!O:X,10,0)</f>
        <v>0.05</v>
      </c>
      <c r="Q5500" s="37">
        <f t="shared" si="513"/>
        <v>0.4</v>
      </c>
      <c r="R5500">
        <v>0.85</v>
      </c>
      <c r="S5500" s="38">
        <f t="shared" si="514"/>
        <v>0.4705882352941177</v>
      </c>
      <c r="T5500" s="9">
        <f t="shared" si="515"/>
        <v>0.20376470588235296</v>
      </c>
      <c r="V5500" s="11"/>
    </row>
    <row r="5501" spans="2:22" ht="18">
      <c r="B5501" t="s">
        <v>557</v>
      </c>
      <c r="C5501" t="s">
        <v>557</v>
      </c>
      <c r="D5501" t="str">
        <f>VLOOKUP(G5501,Sheet1!J:K,2,0)</f>
        <v>C</v>
      </c>
      <c r="E5501" t="str">
        <f t="shared" si="510"/>
        <v>C结婚</v>
      </c>
      <c r="F5501" t="str">
        <f>VLOOKUP(G5501,Sheet1!J:L,3,0)</f>
        <v>江西省</v>
      </c>
      <c r="G5501" t="s">
        <v>435</v>
      </c>
      <c r="H5501" s="2" t="str">
        <f>VLOOKUP(G5501,Sheet1!J:O,6,0)</f>
        <v>华南大区</v>
      </c>
      <c r="I5501">
        <v>69</v>
      </c>
      <c r="J5501">
        <v>0</v>
      </c>
      <c r="K5501" s="8">
        <f>VLOOKUP(C5501,'渗透率、续签率'!B:C,2,0)</f>
        <v>0.4</v>
      </c>
      <c r="L5501" s="6">
        <f t="shared" si="511"/>
        <v>0</v>
      </c>
      <c r="M5501">
        <v>9</v>
      </c>
      <c r="N5501">
        <v>0</v>
      </c>
      <c r="O5501" s="24">
        <f t="shared" si="512"/>
        <v>0</v>
      </c>
      <c r="P5501" s="35">
        <f>VLOOKUP(E5501,'参数设置&amp;汇总'!O:X,10,0)</f>
        <v>0.05</v>
      </c>
      <c r="Q5501" s="37">
        <f t="shared" si="513"/>
        <v>0.45</v>
      </c>
      <c r="R5501">
        <v>0.85</v>
      </c>
      <c r="S5501" s="38">
        <f t="shared" si="514"/>
        <v>0.52941176470588236</v>
      </c>
      <c r="T5501" s="9">
        <f t="shared" si="515"/>
        <v>0.22923529411764706</v>
      </c>
      <c r="V5501" s="11"/>
    </row>
    <row r="5502" spans="2:22" ht="18">
      <c r="B5502" t="s">
        <v>557</v>
      </c>
      <c r="C5502" t="s">
        <v>557</v>
      </c>
      <c r="D5502" t="str">
        <f>VLOOKUP(G5502,Sheet1!J:K,2,0)</f>
        <v>C</v>
      </c>
      <c r="E5502" t="str">
        <f t="shared" si="510"/>
        <v>C结婚</v>
      </c>
      <c r="F5502" t="str">
        <f>VLOOKUP(G5502,Sheet1!J:L,3,0)</f>
        <v>湖北省</v>
      </c>
      <c r="G5502" t="s">
        <v>436</v>
      </c>
      <c r="H5502" s="2" t="str">
        <f>VLOOKUP(G5502,Sheet1!J:O,6,0)</f>
        <v>华南大区</v>
      </c>
      <c r="I5502">
        <v>617</v>
      </c>
      <c r="J5502">
        <v>1</v>
      </c>
      <c r="K5502" s="8">
        <f>VLOOKUP(C5502,'渗透率、续签率'!B:C,2,0)</f>
        <v>0.4</v>
      </c>
      <c r="L5502" s="6">
        <f t="shared" si="511"/>
        <v>1.6207455429497568E-3</v>
      </c>
      <c r="M5502">
        <v>16</v>
      </c>
      <c r="N5502">
        <v>1</v>
      </c>
      <c r="O5502" s="24">
        <f t="shared" si="512"/>
        <v>6.25E-2</v>
      </c>
      <c r="P5502" s="35">
        <f>VLOOKUP(E5502,'参数设置&amp;汇总'!O:X,10,0)</f>
        <v>0.05</v>
      </c>
      <c r="Q5502" s="37">
        <f t="shared" si="513"/>
        <v>1</v>
      </c>
      <c r="R5502">
        <v>0.85</v>
      </c>
      <c r="S5502" s="38">
        <f t="shared" si="514"/>
        <v>0.70588235294117652</v>
      </c>
      <c r="T5502" s="9">
        <f t="shared" si="515"/>
        <v>0.30564705882352944</v>
      </c>
      <c r="V5502" s="11"/>
    </row>
    <row r="5503" spans="2:22" ht="18">
      <c r="B5503" t="s">
        <v>557</v>
      </c>
      <c r="C5503" t="s">
        <v>557</v>
      </c>
      <c r="D5503" t="str">
        <f>VLOOKUP(G5503,Sheet1!J:K,2,0)</f>
        <v>C</v>
      </c>
      <c r="E5503" t="str">
        <f t="shared" si="510"/>
        <v>C结婚</v>
      </c>
      <c r="F5503" t="str">
        <f>VLOOKUP(G5503,Sheet1!J:L,3,0)</f>
        <v>青海省</v>
      </c>
      <c r="G5503" t="s">
        <v>437</v>
      </c>
      <c r="H5503" s="2" t="str">
        <f>VLOOKUP(G5503,Sheet1!J:O,6,0)</f>
        <v>华北大区</v>
      </c>
      <c r="I5503">
        <v>4</v>
      </c>
      <c r="J5503">
        <v>0</v>
      </c>
      <c r="K5503" s="8">
        <f>VLOOKUP(C5503,'渗透率、续签率'!B:C,2,0)</f>
        <v>0.4</v>
      </c>
      <c r="L5503" s="6">
        <f t="shared" si="511"/>
        <v>0</v>
      </c>
      <c r="M5503">
        <v>0</v>
      </c>
      <c r="N5503">
        <v>0</v>
      </c>
      <c r="O5503" s="24" t="e">
        <f t="shared" si="512"/>
        <v>#DIV/0!</v>
      </c>
      <c r="P5503" s="35">
        <f>VLOOKUP(E5503,'参数设置&amp;汇总'!O:X,10,0)</f>
        <v>0.05</v>
      </c>
      <c r="Q5503" s="37">
        <f t="shared" si="513"/>
        <v>0</v>
      </c>
      <c r="R5503">
        <v>0.85</v>
      </c>
      <c r="S5503" s="38">
        <f t="shared" si="514"/>
        <v>0</v>
      </c>
      <c r="T5503" s="9">
        <f t="shared" si="515"/>
        <v>0</v>
      </c>
      <c r="V5503" s="11"/>
    </row>
    <row r="5504" spans="2:22" ht="18">
      <c r="B5504" t="s">
        <v>557</v>
      </c>
      <c r="C5504" t="s">
        <v>557</v>
      </c>
      <c r="D5504" t="str">
        <f>VLOOKUP(G5504,Sheet1!J:K,2,0)</f>
        <v>C</v>
      </c>
      <c r="E5504" t="str">
        <f t="shared" si="510"/>
        <v>C结婚</v>
      </c>
      <c r="F5504" t="str">
        <f>VLOOKUP(G5504,Sheet1!J:L,3,0)</f>
        <v>安徽省</v>
      </c>
      <c r="G5504" t="s">
        <v>438</v>
      </c>
      <c r="H5504" s="2" t="str">
        <f>VLOOKUP(G5504,Sheet1!J:O,6,0)</f>
        <v>华南大区</v>
      </c>
      <c r="I5504">
        <v>133</v>
      </c>
      <c r="J5504">
        <v>0</v>
      </c>
      <c r="K5504" s="8">
        <f>VLOOKUP(C5504,'渗透率、续签率'!B:C,2,0)</f>
        <v>0.4</v>
      </c>
      <c r="L5504" s="6">
        <f t="shared" si="511"/>
        <v>0</v>
      </c>
      <c r="M5504">
        <v>3</v>
      </c>
      <c r="N5504">
        <v>0</v>
      </c>
      <c r="O5504" s="24">
        <f t="shared" si="512"/>
        <v>0</v>
      </c>
      <c r="P5504" s="35">
        <f>VLOOKUP(E5504,'参数设置&amp;汇总'!O:X,10,0)</f>
        <v>0.05</v>
      </c>
      <c r="Q5504" s="37">
        <f t="shared" si="513"/>
        <v>0.15000000000000002</v>
      </c>
      <c r="R5504">
        <v>0.85</v>
      </c>
      <c r="S5504" s="38">
        <f t="shared" si="514"/>
        <v>0.17647058823529416</v>
      </c>
      <c r="T5504" s="9">
        <f t="shared" si="515"/>
        <v>7.6411764705882373E-2</v>
      </c>
      <c r="V5504" s="11"/>
    </row>
    <row r="5505" spans="2:22" ht="18">
      <c r="B5505" t="s">
        <v>557</v>
      </c>
      <c r="C5505" t="s">
        <v>557</v>
      </c>
      <c r="D5505" t="str">
        <f>VLOOKUP(G5505,Sheet1!J:K,2,0)</f>
        <v>C</v>
      </c>
      <c r="E5505" t="str">
        <f t="shared" si="510"/>
        <v>C结婚</v>
      </c>
      <c r="F5505" t="str">
        <f>VLOOKUP(G5505,Sheet1!J:L,3,0)</f>
        <v>湖北省</v>
      </c>
      <c r="G5505" t="s">
        <v>439</v>
      </c>
      <c r="H5505" s="2" t="str">
        <f>VLOOKUP(G5505,Sheet1!J:O,6,0)</f>
        <v>华南大区</v>
      </c>
      <c r="I5505">
        <v>216</v>
      </c>
      <c r="J5505">
        <v>0</v>
      </c>
      <c r="K5505" s="8">
        <f>VLOOKUP(C5505,'渗透率、续签率'!B:C,2,0)</f>
        <v>0.4</v>
      </c>
      <c r="L5505" s="6">
        <f t="shared" si="511"/>
        <v>0</v>
      </c>
      <c r="M5505">
        <v>29</v>
      </c>
      <c r="N5505">
        <v>0</v>
      </c>
      <c r="O5505" s="24">
        <f t="shared" si="512"/>
        <v>0</v>
      </c>
      <c r="P5505" s="35">
        <f>VLOOKUP(E5505,'参数设置&amp;汇总'!O:X,10,0)</f>
        <v>0.05</v>
      </c>
      <c r="Q5505" s="37">
        <f t="shared" si="513"/>
        <v>1.4500000000000002</v>
      </c>
      <c r="R5505">
        <v>0.85</v>
      </c>
      <c r="S5505" s="38">
        <f t="shared" si="514"/>
        <v>1.7058823529411766</v>
      </c>
      <c r="T5505" s="9">
        <f t="shared" si="515"/>
        <v>0.73864705882352943</v>
      </c>
      <c r="V5505" s="11"/>
    </row>
    <row r="5506" spans="2:22" ht="18">
      <c r="B5506" t="s">
        <v>557</v>
      </c>
      <c r="C5506" t="s">
        <v>557</v>
      </c>
      <c r="D5506" t="str">
        <f>VLOOKUP(G5506,Sheet1!J:K,2,0)</f>
        <v>C</v>
      </c>
      <c r="E5506" t="str">
        <f t="shared" si="510"/>
        <v>C结婚</v>
      </c>
      <c r="F5506" t="str">
        <f>VLOOKUP(G5506,Sheet1!J:L,3,0)</f>
        <v>黑龙江省</v>
      </c>
      <c r="G5506" t="s">
        <v>440</v>
      </c>
      <c r="H5506" s="2" t="str">
        <f>VLOOKUP(G5506,Sheet1!J:O,6,0)</f>
        <v>华北大区</v>
      </c>
      <c r="I5506">
        <v>85</v>
      </c>
      <c r="J5506">
        <v>0</v>
      </c>
      <c r="K5506" s="8">
        <f>VLOOKUP(C5506,'渗透率、续签率'!B:C,2,0)</f>
        <v>0.4</v>
      </c>
      <c r="L5506" s="6">
        <f t="shared" si="511"/>
        <v>0</v>
      </c>
      <c r="M5506">
        <v>7</v>
      </c>
      <c r="N5506">
        <v>0</v>
      </c>
      <c r="O5506" s="24">
        <f t="shared" si="512"/>
        <v>0</v>
      </c>
      <c r="P5506" s="35">
        <f>VLOOKUP(E5506,'参数设置&amp;汇总'!O:X,10,0)</f>
        <v>0.05</v>
      </c>
      <c r="Q5506" s="37">
        <f t="shared" si="513"/>
        <v>0.35000000000000003</v>
      </c>
      <c r="R5506">
        <v>0.85</v>
      </c>
      <c r="S5506" s="38">
        <f t="shared" si="514"/>
        <v>0.41176470588235298</v>
      </c>
      <c r="T5506" s="9">
        <f t="shared" si="515"/>
        <v>0.17829411764705883</v>
      </c>
      <c r="V5506" s="11"/>
    </row>
    <row r="5507" spans="2:22" ht="18">
      <c r="B5507" t="s">
        <v>557</v>
      </c>
      <c r="C5507" t="s">
        <v>557</v>
      </c>
      <c r="D5507" t="str">
        <f>VLOOKUP(G5507,Sheet1!J:K,2,0)</f>
        <v>C</v>
      </c>
      <c r="E5507" t="str">
        <f t="shared" ref="E5507:E5570" si="516">D5507&amp;C5507</f>
        <v>C结婚</v>
      </c>
      <c r="F5507" t="str">
        <f>VLOOKUP(G5507,Sheet1!J:L,3,0)</f>
        <v>贵州省</v>
      </c>
      <c r="G5507" t="s">
        <v>441</v>
      </c>
      <c r="H5507" s="2" t="str">
        <f>VLOOKUP(G5507,Sheet1!J:O,6,0)</f>
        <v>华北大区</v>
      </c>
      <c r="I5507">
        <v>144</v>
      </c>
      <c r="J5507">
        <v>0</v>
      </c>
      <c r="K5507" s="8">
        <f>VLOOKUP(C5507,'渗透率、续签率'!B:C,2,0)</f>
        <v>0.4</v>
      </c>
      <c r="L5507" s="6">
        <f t="shared" ref="L5507:L5570" si="517">J5507/I5507</f>
        <v>0</v>
      </c>
      <c r="M5507">
        <v>7</v>
      </c>
      <c r="N5507">
        <v>0</v>
      </c>
      <c r="O5507" s="24">
        <f t="shared" ref="O5507:O5570" si="518">N5507/M5507</f>
        <v>0</v>
      </c>
      <c r="P5507" s="35">
        <f>VLOOKUP(E5507,'参数设置&amp;汇总'!O:X,10,0)</f>
        <v>0.05</v>
      </c>
      <c r="Q5507" s="37">
        <f t="shared" ref="Q5507:Q5570" si="519">IF(P5507*M5507&gt;=N5507,M5507*P5507,N5507)</f>
        <v>0.35000000000000003</v>
      </c>
      <c r="R5507">
        <v>0.85</v>
      </c>
      <c r="S5507" s="38">
        <f t="shared" ref="S5507:S5570" si="520">((1-K5507)*N5507+IF(Q5507-N5507&gt;0,Q5507-N5507,0))/R5507</f>
        <v>0.41176470588235298</v>
      </c>
      <c r="T5507" s="9">
        <f t="shared" ref="T5507:T5570" si="521">S5507*0.433</f>
        <v>0.17829411764705883</v>
      </c>
      <c r="V5507" s="11"/>
    </row>
    <row r="5508" spans="2:22" ht="18">
      <c r="B5508" t="s">
        <v>557</v>
      </c>
      <c r="C5508" t="s">
        <v>557</v>
      </c>
      <c r="D5508" t="str">
        <f>VLOOKUP(G5508,Sheet1!J:K,2,0)</f>
        <v>C</v>
      </c>
      <c r="E5508" t="str">
        <f t="shared" si="516"/>
        <v>C结婚</v>
      </c>
      <c r="F5508" t="str">
        <f>VLOOKUP(G5508,Sheet1!J:L,3,0)</f>
        <v>贵州省</v>
      </c>
      <c r="G5508" t="s">
        <v>442</v>
      </c>
      <c r="H5508" s="2" t="str">
        <f>VLOOKUP(G5508,Sheet1!J:O,6,0)</f>
        <v>华北大区</v>
      </c>
      <c r="I5508">
        <v>181</v>
      </c>
      <c r="J5508">
        <v>0</v>
      </c>
      <c r="K5508" s="8">
        <f>VLOOKUP(C5508,'渗透率、续签率'!B:C,2,0)</f>
        <v>0.4</v>
      </c>
      <c r="L5508" s="6">
        <f t="shared" si="517"/>
        <v>0</v>
      </c>
      <c r="M5508">
        <v>15</v>
      </c>
      <c r="N5508">
        <v>0</v>
      </c>
      <c r="O5508" s="24">
        <f t="shared" si="518"/>
        <v>0</v>
      </c>
      <c r="P5508" s="35">
        <f>VLOOKUP(E5508,'参数设置&amp;汇总'!O:X,10,0)</f>
        <v>0.05</v>
      </c>
      <c r="Q5508" s="37">
        <f t="shared" si="519"/>
        <v>0.75</v>
      </c>
      <c r="R5508">
        <v>0.85</v>
      </c>
      <c r="S5508" s="38">
        <f t="shared" si="520"/>
        <v>0.88235294117647056</v>
      </c>
      <c r="T5508" s="9">
        <f t="shared" si="521"/>
        <v>0.38205882352941173</v>
      </c>
      <c r="V5508" s="11"/>
    </row>
    <row r="5509" spans="2:22" ht="18">
      <c r="B5509" t="s">
        <v>557</v>
      </c>
      <c r="C5509" t="s">
        <v>557</v>
      </c>
      <c r="D5509" t="str">
        <f>VLOOKUP(G5509,Sheet1!J:K,2,0)</f>
        <v>C</v>
      </c>
      <c r="E5509" t="str">
        <f t="shared" si="516"/>
        <v>C结婚</v>
      </c>
      <c r="F5509" t="str">
        <f>VLOOKUP(G5509,Sheet1!J:L,3,0)</f>
        <v>贵州省</v>
      </c>
      <c r="G5509" t="s">
        <v>443</v>
      </c>
      <c r="H5509" s="2" t="str">
        <f>VLOOKUP(G5509,Sheet1!J:O,6,0)</f>
        <v>华北大区</v>
      </c>
      <c r="I5509">
        <v>159</v>
      </c>
      <c r="J5509">
        <v>0</v>
      </c>
      <c r="K5509" s="8">
        <f>VLOOKUP(C5509,'渗透率、续签率'!B:C,2,0)</f>
        <v>0.4</v>
      </c>
      <c r="L5509" s="6">
        <f t="shared" si="517"/>
        <v>0</v>
      </c>
      <c r="M5509">
        <v>6</v>
      </c>
      <c r="N5509">
        <v>0</v>
      </c>
      <c r="O5509" s="24">
        <f t="shared" si="518"/>
        <v>0</v>
      </c>
      <c r="P5509" s="35">
        <f>VLOOKUP(E5509,'参数设置&amp;汇总'!O:X,10,0)</f>
        <v>0.05</v>
      </c>
      <c r="Q5509" s="37">
        <f t="shared" si="519"/>
        <v>0.30000000000000004</v>
      </c>
      <c r="R5509">
        <v>0.85</v>
      </c>
      <c r="S5509" s="38">
        <f t="shared" si="520"/>
        <v>0.35294117647058831</v>
      </c>
      <c r="T5509" s="9">
        <f t="shared" si="521"/>
        <v>0.15282352941176475</v>
      </c>
      <c r="V5509" s="11"/>
    </row>
    <row r="5510" spans="2:22" ht="18">
      <c r="B5510" t="s">
        <v>557</v>
      </c>
      <c r="C5510" t="s">
        <v>557</v>
      </c>
      <c r="D5510" t="str">
        <f>VLOOKUP(G5510,Sheet1!J:K,2,0)</f>
        <v>C</v>
      </c>
      <c r="E5510" t="str">
        <f t="shared" si="516"/>
        <v>C结婚</v>
      </c>
      <c r="F5510" t="str">
        <f>VLOOKUP(G5510,Sheet1!J:L,3,0)</f>
        <v>黑龙江省</v>
      </c>
      <c r="G5510" t="s">
        <v>444</v>
      </c>
      <c r="H5510" s="2" t="str">
        <f>VLOOKUP(G5510,Sheet1!J:O,6,0)</f>
        <v>华北大区</v>
      </c>
      <c r="I5510">
        <v>208</v>
      </c>
      <c r="J5510">
        <v>0</v>
      </c>
      <c r="K5510" s="8">
        <f>VLOOKUP(C5510,'渗透率、续签率'!B:C,2,0)</f>
        <v>0.4</v>
      </c>
      <c r="L5510" s="6">
        <f t="shared" si="517"/>
        <v>0</v>
      </c>
      <c r="M5510">
        <v>13</v>
      </c>
      <c r="N5510">
        <v>0</v>
      </c>
      <c r="O5510" s="24">
        <f t="shared" si="518"/>
        <v>0</v>
      </c>
      <c r="P5510" s="35">
        <f>VLOOKUP(E5510,'参数设置&amp;汇总'!O:X,10,0)</f>
        <v>0.05</v>
      </c>
      <c r="Q5510" s="37">
        <f t="shared" si="519"/>
        <v>0.65</v>
      </c>
      <c r="R5510">
        <v>0.85</v>
      </c>
      <c r="S5510" s="38">
        <f t="shared" si="520"/>
        <v>0.76470588235294124</v>
      </c>
      <c r="T5510" s="9">
        <f t="shared" si="521"/>
        <v>0.33111764705882357</v>
      </c>
      <c r="V5510" s="11"/>
    </row>
    <row r="5511" spans="2:22" ht="18">
      <c r="B5511" t="s">
        <v>557</v>
      </c>
      <c r="C5511" t="s">
        <v>557</v>
      </c>
      <c r="D5511" t="str">
        <f>VLOOKUP(G5511,Sheet1!J:K,2,0)</f>
        <v>C</v>
      </c>
      <c r="E5511" t="str">
        <f t="shared" si="516"/>
        <v>C结婚</v>
      </c>
      <c r="F5511" t="str">
        <f>VLOOKUP(G5511,Sheet1!J:L,3,0)</f>
        <v>福建省</v>
      </c>
      <c r="G5511" t="s">
        <v>445</v>
      </c>
      <c r="H5511" s="2" t="str">
        <f>VLOOKUP(G5511,Sheet1!J:O,6,0)</f>
        <v>华南大区</v>
      </c>
      <c r="I5511">
        <v>167</v>
      </c>
      <c r="J5511">
        <v>0</v>
      </c>
      <c r="K5511" s="8">
        <f>VLOOKUP(C5511,'渗透率、续签率'!B:C,2,0)</f>
        <v>0.4</v>
      </c>
      <c r="L5511" s="6">
        <f t="shared" si="517"/>
        <v>0</v>
      </c>
      <c r="M5511">
        <v>15</v>
      </c>
      <c r="N5511">
        <v>0</v>
      </c>
      <c r="O5511" s="24">
        <f t="shared" si="518"/>
        <v>0</v>
      </c>
      <c r="P5511" s="35">
        <f>VLOOKUP(E5511,'参数设置&amp;汇总'!O:X,10,0)</f>
        <v>0.05</v>
      </c>
      <c r="Q5511" s="37">
        <f t="shared" si="519"/>
        <v>0.75</v>
      </c>
      <c r="R5511">
        <v>0.85</v>
      </c>
      <c r="S5511" s="38">
        <f t="shared" si="520"/>
        <v>0.88235294117647056</v>
      </c>
      <c r="T5511" s="9">
        <f t="shared" si="521"/>
        <v>0.38205882352941173</v>
      </c>
    </row>
    <row r="5512" spans="2:22" ht="18">
      <c r="B5512" t="s">
        <v>558</v>
      </c>
      <c r="C5512" t="s">
        <v>21</v>
      </c>
      <c r="D5512" t="str">
        <f>VLOOKUP(G5512,Sheet1!J:K,2,0)</f>
        <v>C</v>
      </c>
      <c r="E5512" t="str">
        <f t="shared" si="516"/>
        <v>C驾驶培训</v>
      </c>
      <c r="F5512" t="str">
        <f>VLOOKUP(G5512,Sheet1!J:L,3,0)</f>
        <v>黑龙江省</v>
      </c>
      <c r="G5512" t="s">
        <v>91</v>
      </c>
      <c r="H5512" s="2" t="str">
        <f>VLOOKUP(G5512,Sheet1!J:O,6,0)</f>
        <v>华北大区</v>
      </c>
      <c r="I5512">
        <v>13</v>
      </c>
      <c r="J5512">
        <v>0</v>
      </c>
      <c r="K5512" s="8">
        <f>VLOOKUP(C5512,'渗透率、续签率'!B:C,2,0)</f>
        <v>0.60299999999999998</v>
      </c>
      <c r="L5512" s="6">
        <f t="shared" si="517"/>
        <v>0</v>
      </c>
      <c r="M5512">
        <v>0</v>
      </c>
      <c r="N5512">
        <v>0</v>
      </c>
      <c r="O5512" s="24" t="e">
        <f t="shared" si="518"/>
        <v>#DIV/0!</v>
      </c>
      <c r="P5512" s="35">
        <f>VLOOKUP(E5512,'参数设置&amp;汇总'!O:X,10,0)</f>
        <v>0.35</v>
      </c>
      <c r="Q5512" s="37">
        <f t="shared" si="519"/>
        <v>0</v>
      </c>
      <c r="R5512">
        <v>0.85</v>
      </c>
      <c r="S5512" s="38">
        <f t="shared" si="520"/>
        <v>0</v>
      </c>
      <c r="T5512" s="9">
        <f t="shared" si="521"/>
        <v>0</v>
      </c>
      <c r="V5512" s="11"/>
    </row>
    <row r="5513" spans="2:22" ht="18">
      <c r="B5513" t="s">
        <v>558</v>
      </c>
      <c r="C5513" t="s">
        <v>21</v>
      </c>
      <c r="D5513" t="str">
        <f>VLOOKUP(G5513,Sheet1!J:K,2,0)</f>
        <v>C</v>
      </c>
      <c r="E5513" t="str">
        <f t="shared" si="516"/>
        <v>C驾驶培训</v>
      </c>
      <c r="F5513" t="str">
        <f>VLOOKUP(G5513,Sheet1!J:L,3,0)</f>
        <v>海南省</v>
      </c>
      <c r="G5513" t="s">
        <v>93</v>
      </c>
      <c r="H5513" s="2" t="str">
        <f>VLOOKUP(G5513,Sheet1!J:O,6,0)</f>
        <v>华南大区</v>
      </c>
      <c r="I5513">
        <v>8</v>
      </c>
      <c r="J5513">
        <v>0</v>
      </c>
      <c r="K5513" s="8">
        <f>VLOOKUP(C5513,'渗透率、续签率'!B:C,2,0)</f>
        <v>0.60299999999999998</v>
      </c>
      <c r="L5513" s="6">
        <f t="shared" si="517"/>
        <v>0</v>
      </c>
      <c r="M5513">
        <v>0</v>
      </c>
      <c r="N5513">
        <v>0</v>
      </c>
      <c r="O5513" s="24" t="e">
        <f t="shared" si="518"/>
        <v>#DIV/0!</v>
      </c>
      <c r="P5513" s="35">
        <f>VLOOKUP(E5513,'参数设置&amp;汇总'!O:X,10,0)</f>
        <v>0.35</v>
      </c>
      <c r="Q5513" s="37">
        <f t="shared" si="519"/>
        <v>0</v>
      </c>
      <c r="R5513">
        <v>0.85</v>
      </c>
      <c r="S5513" s="38">
        <f t="shared" si="520"/>
        <v>0</v>
      </c>
      <c r="T5513" s="9">
        <f t="shared" si="521"/>
        <v>0</v>
      </c>
      <c r="V5513" s="11"/>
    </row>
    <row r="5514" spans="2:22" ht="18">
      <c r="B5514" t="s">
        <v>558</v>
      </c>
      <c r="C5514" t="s">
        <v>21</v>
      </c>
      <c r="D5514" t="str">
        <f>VLOOKUP(G5514,Sheet1!J:K,2,0)</f>
        <v>C</v>
      </c>
      <c r="E5514" t="str">
        <f t="shared" si="516"/>
        <v>C驾驶培训</v>
      </c>
      <c r="F5514" t="str">
        <f>VLOOKUP(G5514,Sheet1!J:L,3,0)</f>
        <v>海南省</v>
      </c>
      <c r="G5514" t="s">
        <v>94</v>
      </c>
      <c r="H5514" s="2" t="str">
        <f>VLOOKUP(G5514,Sheet1!J:O,6,0)</f>
        <v>华南大区</v>
      </c>
      <c r="I5514">
        <v>39</v>
      </c>
      <c r="J5514">
        <v>6</v>
      </c>
      <c r="K5514" s="8">
        <f>VLOOKUP(C5514,'渗透率、续签率'!B:C,2,0)</f>
        <v>0.60299999999999998</v>
      </c>
      <c r="L5514" s="6">
        <f t="shared" si="517"/>
        <v>0.15384615384615385</v>
      </c>
      <c r="M5514">
        <v>18</v>
      </c>
      <c r="N5514">
        <v>6</v>
      </c>
      <c r="O5514" s="24">
        <f t="shared" si="518"/>
        <v>0.33333333333333331</v>
      </c>
      <c r="P5514" s="35">
        <f>VLOOKUP(E5514,'参数设置&amp;汇总'!O:X,10,0)</f>
        <v>0.35</v>
      </c>
      <c r="Q5514" s="37">
        <f t="shared" si="519"/>
        <v>6.3</v>
      </c>
      <c r="R5514">
        <v>0.85</v>
      </c>
      <c r="S5514" s="38">
        <f t="shared" si="520"/>
        <v>3.1552941176470588</v>
      </c>
      <c r="T5514" s="9">
        <f t="shared" si="521"/>
        <v>1.3662423529411765</v>
      </c>
      <c r="U5514" s="1"/>
      <c r="V5514" s="11"/>
    </row>
    <row r="5515" spans="2:22" ht="18">
      <c r="B5515" t="s">
        <v>558</v>
      </c>
      <c r="C5515" t="s">
        <v>21</v>
      </c>
      <c r="D5515" t="str">
        <f>VLOOKUP(G5515,Sheet1!J:K,2,0)</f>
        <v>C</v>
      </c>
      <c r="E5515" t="str">
        <f t="shared" si="516"/>
        <v>C驾驶培训</v>
      </c>
      <c r="F5515" t="str">
        <f>VLOOKUP(G5515,Sheet1!J:L,3,0)</f>
        <v>福建省</v>
      </c>
      <c r="G5515" t="s">
        <v>95</v>
      </c>
      <c r="H5515" s="2" t="str">
        <f>VLOOKUP(G5515,Sheet1!J:O,6,0)</f>
        <v>华南大区</v>
      </c>
      <c r="I5515">
        <v>69</v>
      </c>
      <c r="J5515">
        <v>7</v>
      </c>
      <c r="K5515" s="8">
        <f>VLOOKUP(C5515,'渗透率、续签率'!B:C,2,0)</f>
        <v>0.60299999999999998</v>
      </c>
      <c r="L5515" s="6">
        <f t="shared" si="517"/>
        <v>0.10144927536231885</v>
      </c>
      <c r="M5515">
        <v>0</v>
      </c>
      <c r="N5515">
        <v>0</v>
      </c>
      <c r="O5515" s="24" t="e">
        <f t="shared" si="518"/>
        <v>#DIV/0!</v>
      </c>
      <c r="P5515" s="35">
        <f>VLOOKUP(E5515,'参数设置&amp;汇总'!O:X,10,0)</f>
        <v>0.35</v>
      </c>
      <c r="Q5515" s="37">
        <f t="shared" si="519"/>
        <v>0</v>
      </c>
      <c r="R5515">
        <v>0.85</v>
      </c>
      <c r="S5515" s="38">
        <f t="shared" si="520"/>
        <v>0</v>
      </c>
      <c r="T5515" s="9">
        <f t="shared" si="521"/>
        <v>0</v>
      </c>
    </row>
    <row r="5516" spans="2:22" ht="18">
      <c r="B5516" t="s">
        <v>558</v>
      </c>
      <c r="C5516" t="s">
        <v>21</v>
      </c>
      <c r="D5516" t="str">
        <f>VLOOKUP(G5516,Sheet1!J:K,2,0)</f>
        <v>C</v>
      </c>
      <c r="E5516" t="str">
        <f t="shared" si="516"/>
        <v>C驾驶培训</v>
      </c>
      <c r="F5516" t="str">
        <f>VLOOKUP(G5516,Sheet1!J:L,3,0)</f>
        <v>海南省</v>
      </c>
      <c r="G5516" t="s">
        <v>96</v>
      </c>
      <c r="H5516" s="2" t="str">
        <f>VLOOKUP(G5516,Sheet1!J:O,6,0)</f>
        <v>华南大区</v>
      </c>
      <c r="I5516">
        <v>0</v>
      </c>
      <c r="J5516">
        <v>0</v>
      </c>
      <c r="K5516" s="8">
        <f>VLOOKUP(C5516,'渗透率、续签率'!B:C,2,0)</f>
        <v>0.60299999999999998</v>
      </c>
      <c r="L5516" s="6" t="e">
        <f t="shared" si="517"/>
        <v>#DIV/0!</v>
      </c>
      <c r="M5516">
        <v>0</v>
      </c>
      <c r="N5516">
        <v>0</v>
      </c>
      <c r="O5516" s="24" t="e">
        <f t="shared" si="518"/>
        <v>#DIV/0!</v>
      </c>
      <c r="P5516" s="35">
        <f>VLOOKUP(E5516,'参数设置&amp;汇总'!O:X,10,0)</f>
        <v>0.35</v>
      </c>
      <c r="Q5516" s="37">
        <f t="shared" si="519"/>
        <v>0</v>
      </c>
      <c r="R5516">
        <v>0.85</v>
      </c>
      <c r="S5516" s="38">
        <f t="shared" si="520"/>
        <v>0</v>
      </c>
      <c r="T5516" s="9">
        <f t="shared" si="521"/>
        <v>0</v>
      </c>
    </row>
    <row r="5517" spans="2:22" ht="18">
      <c r="B5517" t="s">
        <v>558</v>
      </c>
      <c r="C5517" t="s">
        <v>21</v>
      </c>
      <c r="D5517" t="str">
        <f>VLOOKUP(G5517,Sheet1!J:K,2,0)</f>
        <v>C</v>
      </c>
      <c r="E5517" t="str">
        <f t="shared" si="516"/>
        <v>C驾驶培训</v>
      </c>
      <c r="F5517" t="str">
        <f>VLOOKUP(G5517,Sheet1!J:L,3,0)</f>
        <v>河南省</v>
      </c>
      <c r="G5517" t="s">
        <v>97</v>
      </c>
      <c r="H5517" s="2" t="str">
        <f>VLOOKUP(G5517,Sheet1!J:O,6,0)</f>
        <v>华北大区</v>
      </c>
      <c r="I5517">
        <v>57</v>
      </c>
      <c r="J5517">
        <v>0</v>
      </c>
      <c r="K5517" s="8">
        <f>VLOOKUP(C5517,'渗透率、续签率'!B:C,2,0)</f>
        <v>0.60299999999999998</v>
      </c>
      <c r="L5517" s="6">
        <f t="shared" si="517"/>
        <v>0</v>
      </c>
      <c r="M5517">
        <v>14</v>
      </c>
      <c r="N5517">
        <v>0</v>
      </c>
      <c r="O5517" s="24">
        <f t="shared" si="518"/>
        <v>0</v>
      </c>
      <c r="P5517" s="35">
        <f>VLOOKUP(E5517,'参数设置&amp;汇总'!O:X,10,0)</f>
        <v>0.35</v>
      </c>
      <c r="Q5517" s="37">
        <f t="shared" si="519"/>
        <v>4.8999999999999995</v>
      </c>
      <c r="R5517">
        <v>0.85</v>
      </c>
      <c r="S5517" s="38">
        <f t="shared" si="520"/>
        <v>5.7647058823529411</v>
      </c>
      <c r="T5517" s="9">
        <f t="shared" si="521"/>
        <v>2.4961176470588233</v>
      </c>
      <c r="V5517" s="11"/>
    </row>
    <row r="5518" spans="2:22" ht="18">
      <c r="B5518" t="s">
        <v>558</v>
      </c>
      <c r="C5518" t="s">
        <v>21</v>
      </c>
      <c r="D5518" t="str">
        <f>VLOOKUP(G5518,Sheet1!J:K,2,0)</f>
        <v>1S</v>
      </c>
      <c r="E5518" t="str">
        <f t="shared" si="516"/>
        <v>1S驾驶培训</v>
      </c>
      <c r="F5518" t="str">
        <f>VLOOKUP(G5518,Sheet1!J:L,3,0)</f>
        <v>上海市</v>
      </c>
      <c r="G5518" t="s">
        <v>43</v>
      </c>
      <c r="H5518" s="2" t="str">
        <f>VLOOKUP(G5518,Sheet1!J:O,6,0)</f>
        <v>华南大区</v>
      </c>
      <c r="I5518">
        <v>998</v>
      </c>
      <c r="J5518">
        <v>249</v>
      </c>
      <c r="K5518" s="8">
        <f>VLOOKUP(C5518,'渗透率、续签率'!B:C,2,0)</f>
        <v>0.60299999999999998</v>
      </c>
      <c r="L5518" s="6">
        <f t="shared" si="517"/>
        <v>0.24949899799599198</v>
      </c>
      <c r="M5518">
        <v>327</v>
      </c>
      <c r="N5518">
        <v>214</v>
      </c>
      <c r="O5518" s="24">
        <f t="shared" si="518"/>
        <v>0.65443425076452599</v>
      </c>
      <c r="P5518" s="35">
        <f>VLOOKUP(E5518,'参数设置&amp;汇总'!O:X,10,0)</f>
        <v>0.8</v>
      </c>
      <c r="Q5518" s="37">
        <f t="shared" si="519"/>
        <v>261.60000000000002</v>
      </c>
      <c r="R5518">
        <v>0.85</v>
      </c>
      <c r="S5518" s="38">
        <f t="shared" si="520"/>
        <v>155.95058823529413</v>
      </c>
      <c r="T5518" s="9">
        <f t="shared" si="521"/>
        <v>67.526604705882363</v>
      </c>
      <c r="V5518" s="11"/>
    </row>
    <row r="5519" spans="2:22" ht="18">
      <c r="B5519" t="s">
        <v>558</v>
      </c>
      <c r="C5519" t="s">
        <v>21</v>
      </c>
      <c r="D5519" t="str">
        <f>VLOOKUP(G5519,Sheet1!J:K,2,0)</f>
        <v>C</v>
      </c>
      <c r="E5519" t="str">
        <f t="shared" si="516"/>
        <v>C驾驶培训</v>
      </c>
      <c r="F5519" t="str">
        <f>VLOOKUP(G5519,Sheet1!J:L,3,0)</f>
        <v>江西省</v>
      </c>
      <c r="G5519" t="s">
        <v>98</v>
      </c>
      <c r="H5519" s="2" t="str">
        <f>VLOOKUP(G5519,Sheet1!J:O,6,0)</f>
        <v>华南大区</v>
      </c>
      <c r="I5519">
        <v>220</v>
      </c>
      <c r="J5519">
        <v>3</v>
      </c>
      <c r="K5519" s="8">
        <f>VLOOKUP(C5519,'渗透率、续签率'!B:C,2,0)</f>
        <v>0.60299999999999998</v>
      </c>
      <c r="L5519" s="6">
        <f t="shared" si="517"/>
        <v>1.3636363636363636E-2</v>
      </c>
      <c r="M5519">
        <v>19</v>
      </c>
      <c r="N5519">
        <v>2</v>
      </c>
      <c r="O5519" s="24">
        <f t="shared" si="518"/>
        <v>0.10526315789473684</v>
      </c>
      <c r="P5519" s="35">
        <f>VLOOKUP(E5519,'参数设置&amp;汇总'!O:X,10,0)</f>
        <v>0.35</v>
      </c>
      <c r="Q5519" s="37">
        <f t="shared" si="519"/>
        <v>6.6499999999999995</v>
      </c>
      <c r="R5519">
        <v>0.85</v>
      </c>
      <c r="S5519" s="38">
        <f t="shared" si="520"/>
        <v>6.4047058823529399</v>
      </c>
      <c r="T5519" s="9">
        <f t="shared" si="521"/>
        <v>2.7732376470588229</v>
      </c>
      <c r="V5519" s="11"/>
    </row>
    <row r="5520" spans="2:22" ht="18">
      <c r="B5520" t="s">
        <v>558</v>
      </c>
      <c r="C5520" t="s">
        <v>21</v>
      </c>
      <c r="D5520" t="str">
        <f>VLOOKUP(G5520,Sheet1!J:K,2,0)</f>
        <v>C</v>
      </c>
      <c r="E5520" t="str">
        <f t="shared" si="516"/>
        <v>C驾驶培训</v>
      </c>
      <c r="F5520" t="str">
        <f>VLOOKUP(G5520,Sheet1!J:L,3,0)</f>
        <v>海南省</v>
      </c>
      <c r="G5520" t="s">
        <v>99</v>
      </c>
      <c r="H5520" s="2" t="str">
        <f>VLOOKUP(G5520,Sheet1!J:O,6,0)</f>
        <v>华南大区</v>
      </c>
      <c r="I5520">
        <v>17</v>
      </c>
      <c r="J5520">
        <v>1</v>
      </c>
      <c r="K5520" s="8">
        <f>VLOOKUP(C5520,'渗透率、续签率'!B:C,2,0)</f>
        <v>0.60299999999999998</v>
      </c>
      <c r="L5520" s="6">
        <f t="shared" si="517"/>
        <v>5.8823529411764705E-2</v>
      </c>
      <c r="M5520">
        <v>6</v>
      </c>
      <c r="N5520">
        <v>1</v>
      </c>
      <c r="O5520" s="24">
        <f t="shared" si="518"/>
        <v>0.16666666666666666</v>
      </c>
      <c r="P5520" s="35">
        <f>VLOOKUP(E5520,'参数设置&amp;汇总'!O:X,10,0)</f>
        <v>0.35</v>
      </c>
      <c r="Q5520" s="37">
        <f t="shared" si="519"/>
        <v>2.0999999999999996</v>
      </c>
      <c r="R5520">
        <v>0.85</v>
      </c>
      <c r="S5520" s="38">
        <f t="shared" si="520"/>
        <v>1.7611764705882349</v>
      </c>
      <c r="T5520" s="9">
        <f t="shared" si="521"/>
        <v>0.76258941176470574</v>
      </c>
    </row>
    <row r="5521" spans="2:22" ht="18">
      <c r="B5521" t="s">
        <v>558</v>
      </c>
      <c r="C5521" t="s">
        <v>21</v>
      </c>
      <c r="D5521" t="str">
        <f>VLOOKUP(G5521,Sheet1!J:K,2,0)</f>
        <v>B</v>
      </c>
      <c r="E5521" t="str">
        <f t="shared" si="516"/>
        <v>B驾驶培训</v>
      </c>
      <c r="F5521" t="str">
        <f>VLOOKUP(G5521,Sheet1!J:L,3,0)</f>
        <v>广东省</v>
      </c>
      <c r="G5521" t="s">
        <v>59</v>
      </c>
      <c r="H5521" s="2" t="str">
        <f>VLOOKUP(G5521,Sheet1!J:O,6,0)</f>
        <v>华南大区</v>
      </c>
      <c r="I5521" s="1">
        <v>1594</v>
      </c>
      <c r="J5521">
        <v>310</v>
      </c>
      <c r="K5521" s="8">
        <f>VLOOKUP(C5521,'渗透率、续签率'!B:C,2,0)</f>
        <v>0.60299999999999998</v>
      </c>
      <c r="L5521" s="6">
        <f t="shared" si="517"/>
        <v>0.19447929736511921</v>
      </c>
      <c r="M5521">
        <v>299</v>
      </c>
      <c r="N5521">
        <v>239</v>
      </c>
      <c r="O5521" s="24">
        <f t="shared" si="518"/>
        <v>0.79933110367892979</v>
      </c>
      <c r="P5521" s="35">
        <f>VLOOKUP(E5521,'参数设置&amp;汇总'!O:X,10,0)</f>
        <v>0.7</v>
      </c>
      <c r="Q5521" s="37">
        <f t="shared" si="519"/>
        <v>239</v>
      </c>
      <c r="R5521">
        <v>0.85</v>
      </c>
      <c r="S5521" s="38">
        <f t="shared" si="520"/>
        <v>111.62705882352942</v>
      </c>
      <c r="T5521" s="9">
        <f t="shared" si="521"/>
        <v>48.334516470588241</v>
      </c>
      <c r="V5521" s="11"/>
    </row>
    <row r="5522" spans="2:22" ht="18">
      <c r="B5522" t="s">
        <v>558</v>
      </c>
      <c r="C5522" t="s">
        <v>21</v>
      </c>
      <c r="D5522" t="str">
        <f>VLOOKUP(G5522,Sheet1!J:K,2,0)</f>
        <v>C</v>
      </c>
      <c r="E5522" t="str">
        <f t="shared" si="516"/>
        <v>C驾驶培训</v>
      </c>
      <c r="F5522" t="str">
        <f>VLOOKUP(G5522,Sheet1!J:L,3,0)</f>
        <v>山东省</v>
      </c>
      <c r="G5522" t="s">
        <v>100</v>
      </c>
      <c r="H5522" s="2" t="str">
        <f>VLOOKUP(G5522,Sheet1!J:O,6,0)</f>
        <v>华北大区</v>
      </c>
      <c r="I5522">
        <v>98</v>
      </c>
      <c r="J5522">
        <v>2</v>
      </c>
      <c r="K5522" s="8">
        <f>VLOOKUP(C5522,'渗透率、续签率'!B:C,2,0)</f>
        <v>0.60299999999999998</v>
      </c>
      <c r="L5522" s="6">
        <f t="shared" si="517"/>
        <v>2.0408163265306121E-2</v>
      </c>
      <c r="M5522">
        <v>19</v>
      </c>
      <c r="N5522">
        <v>1</v>
      </c>
      <c r="O5522" s="24">
        <f t="shared" si="518"/>
        <v>5.2631578947368418E-2</v>
      </c>
      <c r="P5522" s="35">
        <f>VLOOKUP(E5522,'参数设置&amp;汇总'!O:X,10,0)</f>
        <v>0.35</v>
      </c>
      <c r="Q5522" s="37">
        <f t="shared" si="519"/>
        <v>6.6499999999999995</v>
      </c>
      <c r="R5522">
        <v>0.85</v>
      </c>
      <c r="S5522" s="38">
        <f t="shared" si="520"/>
        <v>7.1141176470588237</v>
      </c>
      <c r="T5522" s="9">
        <f t="shared" si="521"/>
        <v>3.0804129411764705</v>
      </c>
      <c r="V5522" s="11"/>
    </row>
    <row r="5523" spans="2:22" ht="18">
      <c r="B5523" t="s">
        <v>558</v>
      </c>
      <c r="C5523" t="s">
        <v>21</v>
      </c>
      <c r="D5523" t="str">
        <f>VLOOKUP(G5523,Sheet1!J:K,2,0)</f>
        <v>C</v>
      </c>
      <c r="E5523" t="str">
        <f t="shared" si="516"/>
        <v>C驾驶培训</v>
      </c>
      <c r="F5523" t="str">
        <f>VLOOKUP(G5523,Sheet1!J:L,3,0)</f>
        <v>宁夏回族自治区</v>
      </c>
      <c r="G5523" t="s">
        <v>102</v>
      </c>
      <c r="H5523" s="2" t="str">
        <f>VLOOKUP(G5523,Sheet1!J:O,6,0)</f>
        <v>华北大区</v>
      </c>
      <c r="I5523">
        <v>36</v>
      </c>
      <c r="J5523">
        <v>0</v>
      </c>
      <c r="K5523" s="8">
        <f>VLOOKUP(C5523,'渗透率、续签率'!B:C,2,0)</f>
        <v>0.60299999999999998</v>
      </c>
      <c r="L5523" s="6">
        <f t="shared" si="517"/>
        <v>0</v>
      </c>
      <c r="M5523">
        <v>2</v>
      </c>
      <c r="N5523">
        <v>0</v>
      </c>
      <c r="O5523" s="24">
        <f t="shared" si="518"/>
        <v>0</v>
      </c>
      <c r="P5523" s="35">
        <f>VLOOKUP(E5523,'参数设置&amp;汇总'!O:X,10,0)</f>
        <v>0.35</v>
      </c>
      <c r="Q5523" s="37">
        <f t="shared" si="519"/>
        <v>0.7</v>
      </c>
      <c r="R5523">
        <v>0.85</v>
      </c>
      <c r="S5523" s="38">
        <f t="shared" si="520"/>
        <v>0.82352941176470584</v>
      </c>
      <c r="T5523" s="9">
        <f t="shared" si="521"/>
        <v>0.35658823529411765</v>
      </c>
      <c r="V5523" s="11"/>
    </row>
    <row r="5524" spans="2:22" ht="18">
      <c r="B5524" t="s">
        <v>558</v>
      </c>
      <c r="C5524" t="s">
        <v>21</v>
      </c>
      <c r="D5524" t="str">
        <f>VLOOKUP(G5524,Sheet1!J:K,2,0)</f>
        <v>C</v>
      </c>
      <c r="E5524" t="str">
        <f t="shared" si="516"/>
        <v>C驾驶培训</v>
      </c>
      <c r="F5524" t="str">
        <f>VLOOKUP(G5524,Sheet1!J:L,3,0)</f>
        <v>广东省</v>
      </c>
      <c r="G5524" t="s">
        <v>103</v>
      </c>
      <c r="H5524" s="2" t="str">
        <f>VLOOKUP(G5524,Sheet1!J:O,6,0)</f>
        <v>华南大区</v>
      </c>
      <c r="I5524">
        <v>430</v>
      </c>
      <c r="J5524">
        <v>73</v>
      </c>
      <c r="K5524" s="8">
        <f>VLOOKUP(C5524,'渗透率、续签率'!B:C,2,0)</f>
        <v>0.60299999999999998</v>
      </c>
      <c r="L5524" s="6">
        <f t="shared" si="517"/>
        <v>0.16976744186046511</v>
      </c>
      <c r="M5524">
        <v>92</v>
      </c>
      <c r="N5524">
        <v>60</v>
      </c>
      <c r="O5524" s="24">
        <f t="shared" si="518"/>
        <v>0.65217391304347827</v>
      </c>
      <c r="P5524" s="35">
        <f>VLOOKUP(E5524,'参数设置&amp;汇总'!O:X,10,0)</f>
        <v>0.35</v>
      </c>
      <c r="Q5524" s="37">
        <f t="shared" si="519"/>
        <v>60</v>
      </c>
      <c r="R5524">
        <v>0.85</v>
      </c>
      <c r="S5524" s="38">
        <f t="shared" si="520"/>
        <v>28.023529411764706</v>
      </c>
      <c r="T5524" s="9">
        <f t="shared" si="521"/>
        <v>12.134188235294118</v>
      </c>
      <c r="V5524" s="11"/>
    </row>
    <row r="5525" spans="2:22" ht="18">
      <c r="B5525" t="s">
        <v>558</v>
      </c>
      <c r="C5525" t="s">
        <v>21</v>
      </c>
      <c r="D5525" t="str">
        <f>VLOOKUP(G5525,Sheet1!J:K,2,0)</f>
        <v>C</v>
      </c>
      <c r="E5525" t="str">
        <f t="shared" si="516"/>
        <v>C驾驶培训</v>
      </c>
      <c r="F5525" t="str">
        <f>VLOOKUP(G5525,Sheet1!J:L,3,0)</f>
        <v>甘肃省</v>
      </c>
      <c r="G5525" t="s">
        <v>105</v>
      </c>
      <c r="H5525" s="2" t="str">
        <f>VLOOKUP(G5525,Sheet1!J:O,6,0)</f>
        <v>华北大区</v>
      </c>
      <c r="I5525">
        <v>41</v>
      </c>
      <c r="J5525">
        <v>0</v>
      </c>
      <c r="K5525" s="8">
        <f>VLOOKUP(C5525,'渗透率、续签率'!B:C,2,0)</f>
        <v>0.60299999999999998</v>
      </c>
      <c r="L5525" s="6">
        <f t="shared" si="517"/>
        <v>0</v>
      </c>
      <c r="M5525">
        <v>2</v>
      </c>
      <c r="N5525">
        <v>0</v>
      </c>
      <c r="O5525" s="24">
        <f t="shared" si="518"/>
        <v>0</v>
      </c>
      <c r="P5525" s="35">
        <f>VLOOKUP(E5525,'参数设置&amp;汇总'!O:X,10,0)</f>
        <v>0.35</v>
      </c>
      <c r="Q5525" s="37">
        <f t="shared" si="519"/>
        <v>0.7</v>
      </c>
      <c r="R5525">
        <v>0.85</v>
      </c>
      <c r="S5525" s="38">
        <f t="shared" si="520"/>
        <v>0.82352941176470584</v>
      </c>
      <c r="T5525" s="9">
        <f t="shared" si="521"/>
        <v>0.35658823529411765</v>
      </c>
      <c r="V5525" s="11"/>
    </row>
    <row r="5526" spans="2:22" ht="18">
      <c r="B5526" t="s">
        <v>558</v>
      </c>
      <c r="C5526" t="s">
        <v>21</v>
      </c>
      <c r="D5526" t="str">
        <f>VLOOKUP(G5526,Sheet1!J:K,2,0)</f>
        <v>C</v>
      </c>
      <c r="E5526" t="str">
        <f t="shared" si="516"/>
        <v>C驾驶培训</v>
      </c>
      <c r="F5526" t="str">
        <f>VLOOKUP(G5526,Sheet1!J:L,3,0)</f>
        <v>山西省</v>
      </c>
      <c r="G5526" t="s">
        <v>107</v>
      </c>
      <c r="H5526" s="2" t="str">
        <f>VLOOKUP(G5526,Sheet1!J:O,6,0)</f>
        <v>华北大区</v>
      </c>
      <c r="I5526">
        <v>102</v>
      </c>
      <c r="J5526">
        <v>1</v>
      </c>
      <c r="K5526" s="8">
        <f>VLOOKUP(C5526,'渗透率、续签率'!B:C,2,0)</f>
        <v>0.60299999999999998</v>
      </c>
      <c r="L5526" s="6">
        <f t="shared" si="517"/>
        <v>9.8039215686274508E-3</v>
      </c>
      <c r="M5526">
        <v>14</v>
      </c>
      <c r="N5526">
        <v>1</v>
      </c>
      <c r="O5526" s="24">
        <f t="shared" si="518"/>
        <v>7.1428571428571425E-2</v>
      </c>
      <c r="P5526" s="35">
        <f>VLOOKUP(E5526,'参数设置&amp;汇总'!O:X,10,0)</f>
        <v>0.35</v>
      </c>
      <c r="Q5526" s="37">
        <f t="shared" si="519"/>
        <v>4.8999999999999995</v>
      </c>
      <c r="R5526">
        <v>0.85</v>
      </c>
      <c r="S5526" s="38">
        <f t="shared" si="520"/>
        <v>5.0552941176470583</v>
      </c>
      <c r="T5526" s="9">
        <f t="shared" si="521"/>
        <v>2.1889423529411762</v>
      </c>
      <c r="V5526" s="11"/>
    </row>
    <row r="5527" spans="2:22" ht="18">
      <c r="B5527" t="s">
        <v>558</v>
      </c>
      <c r="C5527" t="s">
        <v>21</v>
      </c>
      <c r="D5527" t="str">
        <f>VLOOKUP(G5527,Sheet1!J:K,2,0)</f>
        <v>C</v>
      </c>
      <c r="E5527" t="str">
        <f t="shared" si="516"/>
        <v>C驾驶培训</v>
      </c>
      <c r="F5527" t="str">
        <f>VLOOKUP(G5527,Sheet1!J:L,3,0)</f>
        <v>山东省</v>
      </c>
      <c r="G5527" t="s">
        <v>108</v>
      </c>
      <c r="H5527" s="2" t="str">
        <f>VLOOKUP(G5527,Sheet1!J:O,6,0)</f>
        <v>华北大区</v>
      </c>
      <c r="I5527">
        <v>318</v>
      </c>
      <c r="J5527">
        <v>29</v>
      </c>
      <c r="K5527" s="8">
        <f>VLOOKUP(C5527,'渗透率、续签率'!B:C,2,0)</f>
        <v>0.60299999999999998</v>
      </c>
      <c r="L5527" s="6">
        <f t="shared" si="517"/>
        <v>9.1194968553459113E-2</v>
      </c>
      <c r="M5527">
        <v>113</v>
      </c>
      <c r="N5527">
        <v>28</v>
      </c>
      <c r="O5527" s="24">
        <f t="shared" si="518"/>
        <v>0.24778761061946902</v>
      </c>
      <c r="P5527" s="35">
        <f>VLOOKUP(E5527,'参数设置&amp;汇总'!O:X,10,0)</f>
        <v>0.35</v>
      </c>
      <c r="Q5527" s="37">
        <f t="shared" si="519"/>
        <v>39.549999999999997</v>
      </c>
      <c r="R5527">
        <v>0.85</v>
      </c>
      <c r="S5527" s="38">
        <f t="shared" si="520"/>
        <v>26.665882352941175</v>
      </c>
      <c r="T5527" s="9">
        <f t="shared" si="521"/>
        <v>11.546327058823529</v>
      </c>
      <c r="V5527" s="11"/>
    </row>
    <row r="5528" spans="2:22" ht="18">
      <c r="B5528" t="s">
        <v>558</v>
      </c>
      <c r="C5528" t="s">
        <v>21</v>
      </c>
      <c r="D5528" t="str">
        <f>VLOOKUP(G5528,Sheet1!J:K,2,0)</f>
        <v>C</v>
      </c>
      <c r="E5528" t="str">
        <f t="shared" si="516"/>
        <v>C驾驶培训</v>
      </c>
      <c r="F5528" t="str">
        <f>VLOOKUP(G5528,Sheet1!J:L,3,0)</f>
        <v>云南省</v>
      </c>
      <c r="G5528" t="s">
        <v>109</v>
      </c>
      <c r="H5528" s="2" t="str">
        <f>VLOOKUP(G5528,Sheet1!J:O,6,0)</f>
        <v>华南大区</v>
      </c>
      <c r="I5528">
        <v>73</v>
      </c>
      <c r="J5528">
        <v>0</v>
      </c>
      <c r="K5528" s="8">
        <f>VLOOKUP(C5528,'渗透率、续签率'!B:C,2,0)</f>
        <v>0.60299999999999998</v>
      </c>
      <c r="L5528" s="6">
        <f t="shared" si="517"/>
        <v>0</v>
      </c>
      <c r="M5528">
        <v>2</v>
      </c>
      <c r="N5528">
        <v>0</v>
      </c>
      <c r="O5528" s="24">
        <f t="shared" si="518"/>
        <v>0</v>
      </c>
      <c r="P5528" s="35">
        <f>VLOOKUP(E5528,'参数设置&amp;汇总'!O:X,10,0)</f>
        <v>0.35</v>
      </c>
      <c r="Q5528" s="37">
        <f t="shared" si="519"/>
        <v>0.7</v>
      </c>
      <c r="R5528">
        <v>0.85</v>
      </c>
      <c r="S5528" s="38">
        <f t="shared" si="520"/>
        <v>0.82352941176470584</v>
      </c>
      <c r="T5528" s="9">
        <f t="shared" si="521"/>
        <v>0.35658823529411765</v>
      </c>
      <c r="V5528" s="11"/>
    </row>
    <row r="5529" spans="2:22" ht="18">
      <c r="B5529" t="s">
        <v>558</v>
      </c>
      <c r="C5529" t="s">
        <v>21</v>
      </c>
      <c r="D5529" t="str">
        <f>VLOOKUP(G5529,Sheet1!J:K,2,0)</f>
        <v>C</v>
      </c>
      <c r="E5529" t="str">
        <f t="shared" si="516"/>
        <v>C驾驶培训</v>
      </c>
      <c r="F5529" t="str">
        <f>VLOOKUP(G5529,Sheet1!J:L,3,0)</f>
        <v>海南省</v>
      </c>
      <c r="G5529" t="s">
        <v>110</v>
      </c>
      <c r="H5529" s="2" t="str">
        <f>VLOOKUP(G5529,Sheet1!J:O,6,0)</f>
        <v>华南大区</v>
      </c>
      <c r="I5529">
        <v>9</v>
      </c>
      <c r="J5529">
        <v>1</v>
      </c>
      <c r="K5529" s="8">
        <f>VLOOKUP(C5529,'渗透率、续签率'!B:C,2,0)</f>
        <v>0.60299999999999998</v>
      </c>
      <c r="L5529" s="6">
        <f t="shared" si="517"/>
        <v>0.1111111111111111</v>
      </c>
      <c r="M5529">
        <v>0</v>
      </c>
      <c r="N5529">
        <v>0</v>
      </c>
      <c r="O5529" s="24" t="e">
        <f t="shared" si="518"/>
        <v>#DIV/0!</v>
      </c>
      <c r="P5529" s="35">
        <f>VLOOKUP(E5529,'参数设置&amp;汇总'!O:X,10,0)</f>
        <v>0.35</v>
      </c>
      <c r="Q5529" s="37">
        <f t="shared" si="519"/>
        <v>0</v>
      </c>
      <c r="R5529">
        <v>0.85</v>
      </c>
      <c r="S5529" s="38">
        <f t="shared" si="520"/>
        <v>0</v>
      </c>
      <c r="T5529" s="9">
        <f t="shared" si="521"/>
        <v>0</v>
      </c>
      <c r="V5529" s="11"/>
    </row>
    <row r="5530" spans="2:22" ht="18">
      <c r="B5530" t="s">
        <v>558</v>
      </c>
      <c r="C5530" t="s">
        <v>21</v>
      </c>
      <c r="D5530" t="str">
        <f>VLOOKUP(G5530,Sheet1!J:K,2,0)</f>
        <v>C</v>
      </c>
      <c r="E5530" t="str">
        <f t="shared" si="516"/>
        <v>C驾驶培训</v>
      </c>
      <c r="F5530" t="str">
        <f>VLOOKUP(G5530,Sheet1!J:L,3,0)</f>
        <v>辽宁省</v>
      </c>
      <c r="G5530" t="s">
        <v>111</v>
      </c>
      <c r="H5530" s="2" t="str">
        <f>VLOOKUP(G5530,Sheet1!J:O,6,0)</f>
        <v>华北大区</v>
      </c>
      <c r="I5530">
        <v>77</v>
      </c>
      <c r="J5530">
        <v>0</v>
      </c>
      <c r="K5530" s="8">
        <f>VLOOKUP(C5530,'渗透率、续签率'!B:C,2,0)</f>
        <v>0.60299999999999998</v>
      </c>
      <c r="L5530" s="6">
        <f t="shared" si="517"/>
        <v>0</v>
      </c>
      <c r="M5530">
        <v>7</v>
      </c>
      <c r="N5530">
        <v>0</v>
      </c>
      <c r="O5530" s="24">
        <f t="shared" si="518"/>
        <v>0</v>
      </c>
      <c r="P5530" s="35">
        <f>VLOOKUP(E5530,'参数设置&amp;汇总'!O:X,10,0)</f>
        <v>0.35</v>
      </c>
      <c r="Q5530" s="37">
        <f t="shared" si="519"/>
        <v>2.4499999999999997</v>
      </c>
      <c r="R5530">
        <v>0.85</v>
      </c>
      <c r="S5530" s="38">
        <f t="shared" si="520"/>
        <v>2.8823529411764706</v>
      </c>
      <c r="T5530" s="9">
        <f t="shared" si="521"/>
        <v>1.2480588235294117</v>
      </c>
      <c r="V5530" s="11"/>
    </row>
    <row r="5531" spans="2:22" ht="18">
      <c r="B5531" t="s">
        <v>558</v>
      </c>
      <c r="C5531" t="s">
        <v>21</v>
      </c>
      <c r="D5531" t="str">
        <f>VLOOKUP(G5531,Sheet1!J:K,2,0)</f>
        <v>C</v>
      </c>
      <c r="E5531" t="str">
        <f t="shared" si="516"/>
        <v>C驾驶培训</v>
      </c>
      <c r="F5531" t="str">
        <f>VLOOKUP(G5531,Sheet1!J:L,3,0)</f>
        <v>浙江省</v>
      </c>
      <c r="G5531" t="s">
        <v>112</v>
      </c>
      <c r="H5531" s="2" t="str">
        <f>VLOOKUP(G5531,Sheet1!J:O,6,0)</f>
        <v>华南大区</v>
      </c>
      <c r="I5531">
        <v>77</v>
      </c>
      <c r="J5531">
        <v>4</v>
      </c>
      <c r="K5531" s="8">
        <f>VLOOKUP(C5531,'渗透率、续签率'!B:C,2,0)</f>
        <v>0.60299999999999998</v>
      </c>
      <c r="L5531" s="6">
        <f t="shared" si="517"/>
        <v>5.1948051948051951E-2</v>
      </c>
      <c r="M5531">
        <v>8</v>
      </c>
      <c r="N5531">
        <v>4</v>
      </c>
      <c r="O5531" s="24">
        <f t="shared" si="518"/>
        <v>0.5</v>
      </c>
      <c r="P5531" s="35">
        <f>VLOOKUP(E5531,'参数设置&amp;汇总'!O:X,10,0)</f>
        <v>0.35</v>
      </c>
      <c r="Q5531" s="37">
        <f t="shared" si="519"/>
        <v>4</v>
      </c>
      <c r="R5531">
        <v>0.85</v>
      </c>
      <c r="S5531" s="38">
        <f t="shared" si="520"/>
        <v>1.8682352941176472</v>
      </c>
      <c r="T5531" s="9">
        <f t="shared" si="521"/>
        <v>0.80894588235294129</v>
      </c>
      <c r="V5531" s="11"/>
    </row>
    <row r="5532" spans="2:22" ht="18">
      <c r="B5532" t="s">
        <v>558</v>
      </c>
      <c r="C5532" t="s">
        <v>21</v>
      </c>
      <c r="D5532" t="str">
        <f>VLOOKUP(G5532,Sheet1!J:K,2,0)</f>
        <v>C</v>
      </c>
      <c r="E5532" t="str">
        <f t="shared" si="516"/>
        <v>C驾驶培训</v>
      </c>
      <c r="F5532" t="str">
        <f>VLOOKUP(G5532,Sheet1!J:L,3,0)</f>
        <v>云南省</v>
      </c>
      <c r="G5532" t="s">
        <v>113</v>
      </c>
      <c r="H5532" s="2" t="str">
        <f>VLOOKUP(G5532,Sheet1!J:O,6,0)</f>
        <v>华南大区</v>
      </c>
      <c r="I5532">
        <v>49</v>
      </c>
      <c r="J5532">
        <v>0</v>
      </c>
      <c r="K5532" s="8">
        <f>VLOOKUP(C5532,'渗透率、续签率'!B:C,2,0)</f>
        <v>0.60299999999999998</v>
      </c>
      <c r="L5532" s="6">
        <f t="shared" si="517"/>
        <v>0</v>
      </c>
      <c r="M5532">
        <v>5</v>
      </c>
      <c r="N5532">
        <v>0</v>
      </c>
      <c r="O5532" s="24">
        <f t="shared" si="518"/>
        <v>0</v>
      </c>
      <c r="P5532" s="35">
        <f>VLOOKUP(E5532,'参数设置&amp;汇总'!O:X,10,0)</f>
        <v>0.35</v>
      </c>
      <c r="Q5532" s="37">
        <f t="shared" si="519"/>
        <v>1.75</v>
      </c>
      <c r="R5532">
        <v>0.85</v>
      </c>
      <c r="S5532" s="38">
        <f t="shared" si="520"/>
        <v>2.0588235294117649</v>
      </c>
      <c r="T5532" s="9">
        <f t="shared" si="521"/>
        <v>0.89147058823529424</v>
      </c>
      <c r="V5532" s="11"/>
    </row>
    <row r="5533" spans="2:22" ht="18">
      <c r="B5533" t="s">
        <v>558</v>
      </c>
      <c r="C5533" t="s">
        <v>21</v>
      </c>
      <c r="D5533" t="str">
        <f>VLOOKUP(G5533,Sheet1!J:K,2,0)</f>
        <v>C</v>
      </c>
      <c r="E5533" t="str">
        <f t="shared" si="516"/>
        <v>C驾驶培训</v>
      </c>
      <c r="F5533" t="str">
        <f>VLOOKUP(G5533,Sheet1!J:L,3,0)</f>
        <v>内蒙古自治区</v>
      </c>
      <c r="G5533" t="s">
        <v>115</v>
      </c>
      <c r="H5533" s="2" t="str">
        <f>VLOOKUP(G5533,Sheet1!J:O,6,0)</f>
        <v>华北大区</v>
      </c>
      <c r="I5533">
        <v>56</v>
      </c>
      <c r="J5533">
        <v>2</v>
      </c>
      <c r="K5533" s="8">
        <f>VLOOKUP(C5533,'渗透率、续签率'!B:C,2,0)</f>
        <v>0.60299999999999998</v>
      </c>
      <c r="L5533" s="6">
        <f t="shared" si="517"/>
        <v>3.5714285714285712E-2</v>
      </c>
      <c r="M5533">
        <v>7</v>
      </c>
      <c r="N5533">
        <v>2</v>
      </c>
      <c r="O5533" s="24">
        <f t="shared" si="518"/>
        <v>0.2857142857142857</v>
      </c>
      <c r="P5533" s="35">
        <f>VLOOKUP(E5533,'参数设置&amp;汇总'!O:X,10,0)</f>
        <v>0.35</v>
      </c>
      <c r="Q5533" s="37">
        <f t="shared" si="519"/>
        <v>2.4499999999999997</v>
      </c>
      <c r="R5533">
        <v>0.85</v>
      </c>
      <c r="S5533" s="38">
        <f t="shared" si="520"/>
        <v>1.4635294117647057</v>
      </c>
      <c r="T5533" s="9">
        <f t="shared" si="521"/>
        <v>0.63370823529411757</v>
      </c>
    </row>
    <row r="5534" spans="2:22" ht="18">
      <c r="B5534" t="s">
        <v>558</v>
      </c>
      <c r="C5534" t="s">
        <v>21</v>
      </c>
      <c r="D5534" t="str">
        <f>VLOOKUP(G5534,Sheet1!J:K,2,0)</f>
        <v>C</v>
      </c>
      <c r="E5534" t="str">
        <f t="shared" si="516"/>
        <v>C驾驶培训</v>
      </c>
      <c r="F5534" t="str">
        <f>VLOOKUP(G5534,Sheet1!J:L,3,0)</f>
        <v>内蒙古自治区</v>
      </c>
      <c r="G5534" t="s">
        <v>116</v>
      </c>
      <c r="H5534" s="2" t="str">
        <f>VLOOKUP(G5534,Sheet1!J:O,6,0)</f>
        <v>华北大区</v>
      </c>
      <c r="I5534">
        <v>23</v>
      </c>
      <c r="J5534">
        <v>0</v>
      </c>
      <c r="K5534" s="8">
        <f>VLOOKUP(C5534,'渗透率、续签率'!B:C,2,0)</f>
        <v>0.60299999999999998</v>
      </c>
      <c r="L5534" s="6">
        <f t="shared" si="517"/>
        <v>0</v>
      </c>
      <c r="M5534">
        <v>5</v>
      </c>
      <c r="N5534">
        <v>0</v>
      </c>
      <c r="O5534" s="24">
        <f t="shared" si="518"/>
        <v>0</v>
      </c>
      <c r="P5534" s="35">
        <f>VLOOKUP(E5534,'参数设置&amp;汇总'!O:X,10,0)</f>
        <v>0.35</v>
      </c>
      <c r="Q5534" s="37">
        <f t="shared" si="519"/>
        <v>1.75</v>
      </c>
      <c r="R5534">
        <v>0.85</v>
      </c>
      <c r="S5534" s="38">
        <f t="shared" si="520"/>
        <v>2.0588235294117649</v>
      </c>
      <c r="T5534" s="9">
        <f t="shared" si="521"/>
        <v>0.89147058823529424</v>
      </c>
      <c r="V5534" s="11"/>
    </row>
    <row r="5535" spans="2:22" ht="18">
      <c r="B5535" t="s">
        <v>558</v>
      </c>
      <c r="C5535" t="s">
        <v>21</v>
      </c>
      <c r="D5535" t="str">
        <f>VLOOKUP(G5535,Sheet1!J:K,2,0)</f>
        <v>C</v>
      </c>
      <c r="E5535" t="str">
        <f t="shared" si="516"/>
        <v>C驾驶培训</v>
      </c>
      <c r="F5535" t="str">
        <f>VLOOKUP(G5535,Sheet1!J:L,3,0)</f>
        <v>新疆维吾尔自治区</v>
      </c>
      <c r="G5535" t="s">
        <v>118</v>
      </c>
      <c r="H5535" s="2" t="str">
        <f>VLOOKUP(G5535,Sheet1!J:O,6,0)</f>
        <v>华北大区</v>
      </c>
      <c r="I5535">
        <v>165</v>
      </c>
      <c r="J5535">
        <v>50</v>
      </c>
      <c r="K5535" s="8">
        <f>VLOOKUP(C5535,'渗透率、续签率'!B:C,2,0)</f>
        <v>0.60299999999999998</v>
      </c>
      <c r="L5535" s="6">
        <f t="shared" si="517"/>
        <v>0.30303030303030304</v>
      </c>
      <c r="M5535">
        <v>68</v>
      </c>
      <c r="N5535">
        <v>44</v>
      </c>
      <c r="O5535" s="24">
        <f t="shared" si="518"/>
        <v>0.6470588235294118</v>
      </c>
      <c r="P5535" s="35">
        <f>VLOOKUP(E5535,'参数设置&amp;汇总'!O:X,10,0)</f>
        <v>0.35</v>
      </c>
      <c r="Q5535" s="37">
        <f t="shared" si="519"/>
        <v>44</v>
      </c>
      <c r="R5535">
        <v>0.85</v>
      </c>
      <c r="S5535" s="38">
        <f t="shared" si="520"/>
        <v>20.550588235294118</v>
      </c>
      <c r="T5535" s="9">
        <f t="shared" si="521"/>
        <v>8.8984047058823528</v>
      </c>
      <c r="V5535" s="11"/>
    </row>
    <row r="5536" spans="2:22" ht="18">
      <c r="B5536" t="s">
        <v>558</v>
      </c>
      <c r="C5536" t="s">
        <v>21</v>
      </c>
      <c r="D5536" t="str">
        <f>VLOOKUP(G5536,Sheet1!J:K,2,0)</f>
        <v>C</v>
      </c>
      <c r="E5536" t="str">
        <f t="shared" si="516"/>
        <v>C驾驶培训</v>
      </c>
      <c r="F5536" t="str">
        <f>VLOOKUP(G5536,Sheet1!J:L,3,0)</f>
        <v>海南省</v>
      </c>
      <c r="G5536" t="s">
        <v>119</v>
      </c>
      <c r="H5536" s="2" t="str">
        <f>VLOOKUP(G5536,Sheet1!J:O,6,0)</f>
        <v>华南大区</v>
      </c>
      <c r="I5536">
        <v>21</v>
      </c>
      <c r="J5536">
        <v>0</v>
      </c>
      <c r="K5536" s="8">
        <f>VLOOKUP(C5536,'渗透率、续签率'!B:C,2,0)</f>
        <v>0.60299999999999998</v>
      </c>
      <c r="L5536" s="6">
        <f t="shared" si="517"/>
        <v>0</v>
      </c>
      <c r="M5536">
        <v>0</v>
      </c>
      <c r="N5536">
        <v>0</v>
      </c>
      <c r="O5536" s="24" t="e">
        <f t="shared" si="518"/>
        <v>#DIV/0!</v>
      </c>
      <c r="P5536" s="35">
        <f>VLOOKUP(E5536,'参数设置&amp;汇总'!O:X,10,0)</f>
        <v>0.35</v>
      </c>
      <c r="Q5536" s="37">
        <f t="shared" si="519"/>
        <v>0</v>
      </c>
      <c r="R5536">
        <v>0.85</v>
      </c>
      <c r="S5536" s="38">
        <f t="shared" si="520"/>
        <v>0</v>
      </c>
      <c r="T5536" s="9">
        <f t="shared" si="521"/>
        <v>0</v>
      </c>
      <c r="V5536" s="11"/>
    </row>
    <row r="5537" spans="2:22" ht="18">
      <c r="B5537" t="s">
        <v>558</v>
      </c>
      <c r="C5537" t="s">
        <v>21</v>
      </c>
      <c r="D5537" t="str">
        <f>VLOOKUP(G5537,Sheet1!J:K,2,0)</f>
        <v>C</v>
      </c>
      <c r="E5537" t="str">
        <f t="shared" si="516"/>
        <v>C驾驶培训</v>
      </c>
      <c r="F5537" t="str">
        <f>VLOOKUP(G5537,Sheet1!J:L,3,0)</f>
        <v>四川省</v>
      </c>
      <c r="G5537" t="s">
        <v>120</v>
      </c>
      <c r="H5537" s="2" t="str">
        <f>VLOOKUP(G5537,Sheet1!J:O,6,0)</f>
        <v>华北大区</v>
      </c>
      <c r="I5537">
        <v>99</v>
      </c>
      <c r="J5537">
        <v>1</v>
      </c>
      <c r="K5537" s="8">
        <f>VLOOKUP(C5537,'渗透率、续签率'!B:C,2,0)</f>
        <v>0.60299999999999998</v>
      </c>
      <c r="L5537" s="6">
        <f t="shared" si="517"/>
        <v>1.0101010101010102E-2</v>
      </c>
      <c r="M5537">
        <v>15</v>
      </c>
      <c r="N5537">
        <v>1</v>
      </c>
      <c r="O5537" s="24">
        <f t="shared" si="518"/>
        <v>6.6666666666666666E-2</v>
      </c>
      <c r="P5537" s="35">
        <f>VLOOKUP(E5537,'参数设置&amp;汇总'!O:X,10,0)</f>
        <v>0.35</v>
      </c>
      <c r="Q5537" s="37">
        <f t="shared" si="519"/>
        <v>5.25</v>
      </c>
      <c r="R5537">
        <v>0.85</v>
      </c>
      <c r="S5537" s="38">
        <f t="shared" si="520"/>
        <v>5.4670588235294124</v>
      </c>
      <c r="T5537" s="9">
        <f t="shared" si="521"/>
        <v>2.3672364705882356</v>
      </c>
    </row>
    <row r="5538" spans="2:22" ht="18">
      <c r="B5538" t="s">
        <v>558</v>
      </c>
      <c r="C5538" t="s">
        <v>21</v>
      </c>
      <c r="D5538" t="str">
        <f>VLOOKUP(G5538,Sheet1!J:K,2,0)</f>
        <v>C</v>
      </c>
      <c r="E5538" t="str">
        <f t="shared" si="516"/>
        <v>C驾驶培训</v>
      </c>
      <c r="F5538" t="str">
        <f>VLOOKUP(G5538,Sheet1!J:L,3,0)</f>
        <v>江西省</v>
      </c>
      <c r="G5538" t="s">
        <v>121</v>
      </c>
      <c r="H5538" s="2" t="str">
        <f>VLOOKUP(G5538,Sheet1!J:O,6,0)</f>
        <v>华南大区</v>
      </c>
      <c r="I5538">
        <v>167</v>
      </c>
      <c r="J5538">
        <v>2</v>
      </c>
      <c r="K5538" s="8">
        <f>VLOOKUP(C5538,'渗透率、续签率'!B:C,2,0)</f>
        <v>0.60299999999999998</v>
      </c>
      <c r="L5538" s="6">
        <f t="shared" si="517"/>
        <v>1.1976047904191617E-2</v>
      </c>
      <c r="M5538">
        <v>43</v>
      </c>
      <c r="N5538">
        <v>2</v>
      </c>
      <c r="O5538" s="24">
        <f t="shared" si="518"/>
        <v>4.6511627906976744E-2</v>
      </c>
      <c r="P5538" s="35">
        <f>VLOOKUP(E5538,'参数设置&amp;汇总'!O:X,10,0)</f>
        <v>0.35</v>
      </c>
      <c r="Q5538" s="37">
        <f t="shared" si="519"/>
        <v>15.049999999999999</v>
      </c>
      <c r="R5538">
        <v>0.85</v>
      </c>
      <c r="S5538" s="38">
        <f t="shared" si="520"/>
        <v>16.28705882352941</v>
      </c>
      <c r="T5538" s="9">
        <f t="shared" si="521"/>
        <v>7.0522964705882343</v>
      </c>
    </row>
    <row r="5539" spans="2:22" ht="18">
      <c r="B5539" t="s">
        <v>558</v>
      </c>
      <c r="C5539" t="s">
        <v>21</v>
      </c>
      <c r="D5539" t="str">
        <f>VLOOKUP(G5539,Sheet1!J:K,2,0)</f>
        <v>C</v>
      </c>
      <c r="E5539" t="str">
        <f t="shared" si="516"/>
        <v>C驾驶培训</v>
      </c>
      <c r="F5539" t="str">
        <f>VLOOKUP(G5539,Sheet1!J:L,3,0)</f>
        <v>广东省</v>
      </c>
      <c r="G5539" t="s">
        <v>122</v>
      </c>
      <c r="H5539" s="2" t="str">
        <f>VLOOKUP(G5539,Sheet1!J:O,6,0)</f>
        <v>华南大区</v>
      </c>
      <c r="I5539">
        <v>135</v>
      </c>
      <c r="J5539">
        <v>1</v>
      </c>
      <c r="K5539" s="8">
        <f>VLOOKUP(C5539,'渗透率、续签率'!B:C,2,0)</f>
        <v>0.60299999999999998</v>
      </c>
      <c r="L5539" s="6">
        <f t="shared" si="517"/>
        <v>7.4074074074074077E-3</v>
      </c>
      <c r="M5539">
        <v>12</v>
      </c>
      <c r="N5539">
        <v>1</v>
      </c>
      <c r="O5539" s="24">
        <f t="shared" si="518"/>
        <v>8.3333333333333329E-2</v>
      </c>
      <c r="P5539" s="35">
        <f>VLOOKUP(E5539,'参数设置&amp;汇总'!O:X,10,0)</f>
        <v>0.35</v>
      </c>
      <c r="Q5539" s="37">
        <f t="shared" si="519"/>
        <v>4.1999999999999993</v>
      </c>
      <c r="R5539">
        <v>0.85</v>
      </c>
      <c r="S5539" s="38">
        <f t="shared" si="520"/>
        <v>4.2317647058823527</v>
      </c>
      <c r="T5539" s="9">
        <f t="shared" si="521"/>
        <v>1.8323541176470586</v>
      </c>
      <c r="V5539" s="11"/>
    </row>
    <row r="5540" spans="2:22" ht="18">
      <c r="B5540" t="s">
        <v>558</v>
      </c>
      <c r="C5540" t="s">
        <v>21</v>
      </c>
      <c r="D5540" t="str">
        <f>VLOOKUP(G5540,Sheet1!J:K,2,0)</f>
        <v>C</v>
      </c>
      <c r="E5540" t="str">
        <f t="shared" si="516"/>
        <v>C驾驶培训</v>
      </c>
      <c r="F5540" t="str">
        <f>VLOOKUP(G5540,Sheet1!J:L,3,0)</f>
        <v>新疆维吾尔自治区</v>
      </c>
      <c r="G5540" t="s">
        <v>123</v>
      </c>
      <c r="H5540" s="2" t="str">
        <f>VLOOKUP(G5540,Sheet1!J:O,6,0)</f>
        <v>华北大区</v>
      </c>
      <c r="I5540">
        <v>6</v>
      </c>
      <c r="J5540">
        <v>0</v>
      </c>
      <c r="K5540" s="8">
        <f>VLOOKUP(C5540,'渗透率、续签率'!B:C,2,0)</f>
        <v>0.60299999999999998</v>
      </c>
      <c r="L5540" s="6">
        <f t="shared" si="517"/>
        <v>0</v>
      </c>
      <c r="M5540">
        <v>0</v>
      </c>
      <c r="N5540">
        <v>0</v>
      </c>
      <c r="O5540" s="24" t="e">
        <f t="shared" si="518"/>
        <v>#DIV/0!</v>
      </c>
      <c r="P5540" s="35">
        <f>VLOOKUP(E5540,'参数设置&amp;汇总'!O:X,10,0)</f>
        <v>0.35</v>
      </c>
      <c r="Q5540" s="37">
        <f t="shared" si="519"/>
        <v>0</v>
      </c>
      <c r="R5540">
        <v>0.85</v>
      </c>
      <c r="S5540" s="38">
        <f t="shared" si="520"/>
        <v>0</v>
      </c>
      <c r="T5540" s="9">
        <f t="shared" si="521"/>
        <v>0</v>
      </c>
      <c r="V5540" s="11"/>
    </row>
    <row r="5541" spans="2:22" ht="18">
      <c r="B5541" t="s">
        <v>558</v>
      </c>
      <c r="C5541" t="s">
        <v>21</v>
      </c>
      <c r="D5541" t="str">
        <f>VLOOKUP(G5541,Sheet1!J:K,2,0)</f>
        <v>C</v>
      </c>
      <c r="E5541" t="str">
        <f t="shared" si="516"/>
        <v>C驾驶培训</v>
      </c>
      <c r="F5541" t="str">
        <f>VLOOKUP(G5541,Sheet1!J:L,3,0)</f>
        <v>海南省</v>
      </c>
      <c r="G5541" t="s">
        <v>124</v>
      </c>
      <c r="H5541" s="2" t="str">
        <f>VLOOKUP(G5541,Sheet1!J:O,6,0)</f>
        <v>华南大区</v>
      </c>
      <c r="I5541">
        <v>2</v>
      </c>
      <c r="J5541">
        <v>0</v>
      </c>
      <c r="K5541" s="8">
        <f>VLOOKUP(C5541,'渗透率、续签率'!B:C,2,0)</f>
        <v>0.60299999999999998</v>
      </c>
      <c r="L5541" s="6">
        <f t="shared" si="517"/>
        <v>0</v>
      </c>
      <c r="M5541">
        <v>0</v>
      </c>
      <c r="N5541">
        <v>0</v>
      </c>
      <c r="O5541" s="24" t="e">
        <f t="shared" si="518"/>
        <v>#DIV/0!</v>
      </c>
      <c r="P5541" s="35">
        <f>VLOOKUP(E5541,'参数设置&amp;汇总'!O:X,10,0)</f>
        <v>0.35</v>
      </c>
      <c r="Q5541" s="37">
        <f t="shared" si="519"/>
        <v>0</v>
      </c>
      <c r="R5541">
        <v>0.85</v>
      </c>
      <c r="S5541" s="38">
        <f t="shared" si="520"/>
        <v>0</v>
      </c>
      <c r="T5541" s="9">
        <f t="shared" si="521"/>
        <v>0</v>
      </c>
      <c r="V5541" s="11"/>
    </row>
    <row r="5542" spans="2:22" ht="18">
      <c r="B5542" t="s">
        <v>558</v>
      </c>
      <c r="C5542" t="s">
        <v>21</v>
      </c>
      <c r="D5542" t="str">
        <f>VLOOKUP(G5542,Sheet1!J:K,2,0)</f>
        <v>C</v>
      </c>
      <c r="E5542" t="str">
        <f t="shared" si="516"/>
        <v>C驾驶培训</v>
      </c>
      <c r="F5542" t="str">
        <f>VLOOKUP(G5542,Sheet1!J:L,3,0)</f>
        <v>安徽省</v>
      </c>
      <c r="G5542" t="s">
        <v>125</v>
      </c>
      <c r="H5542" s="2" t="str">
        <f>VLOOKUP(G5542,Sheet1!J:O,6,0)</f>
        <v>华南大区</v>
      </c>
      <c r="I5542">
        <v>119</v>
      </c>
      <c r="J5542">
        <v>0</v>
      </c>
      <c r="K5542" s="8">
        <f>VLOOKUP(C5542,'渗透率、续签率'!B:C,2,0)</f>
        <v>0.60299999999999998</v>
      </c>
      <c r="L5542" s="6">
        <f t="shared" si="517"/>
        <v>0</v>
      </c>
      <c r="M5542">
        <v>26</v>
      </c>
      <c r="N5542">
        <v>0</v>
      </c>
      <c r="O5542" s="24">
        <f t="shared" si="518"/>
        <v>0</v>
      </c>
      <c r="P5542" s="35">
        <f>VLOOKUP(E5542,'参数设置&amp;汇总'!O:X,10,0)</f>
        <v>0.35</v>
      </c>
      <c r="Q5542" s="37">
        <f t="shared" si="519"/>
        <v>9.1</v>
      </c>
      <c r="R5542">
        <v>0.85</v>
      </c>
      <c r="S5542" s="38">
        <f t="shared" si="520"/>
        <v>10.705882352941176</v>
      </c>
      <c r="T5542" s="9">
        <f t="shared" si="521"/>
        <v>4.6356470588235288</v>
      </c>
    </row>
    <row r="5543" spans="2:22" ht="18">
      <c r="B5543" t="s">
        <v>558</v>
      </c>
      <c r="C5543" t="s">
        <v>21</v>
      </c>
      <c r="D5543" t="str">
        <f>VLOOKUP(G5543,Sheet1!J:K,2,0)</f>
        <v>C</v>
      </c>
      <c r="E5543" t="str">
        <f t="shared" si="516"/>
        <v>C驾驶培训</v>
      </c>
      <c r="F5543" t="str">
        <f>VLOOKUP(G5543,Sheet1!J:L,3,0)</f>
        <v>湖北省</v>
      </c>
      <c r="G5543" t="s">
        <v>126</v>
      </c>
      <c r="H5543" s="2" t="str">
        <f>VLOOKUP(G5543,Sheet1!J:O,6,0)</f>
        <v>华南大区</v>
      </c>
      <c r="I5543">
        <v>50</v>
      </c>
      <c r="J5543">
        <v>2</v>
      </c>
      <c r="K5543" s="8">
        <f>VLOOKUP(C5543,'渗透率、续签率'!B:C,2,0)</f>
        <v>0.60299999999999998</v>
      </c>
      <c r="L5543" s="6">
        <f t="shared" si="517"/>
        <v>0.04</v>
      </c>
      <c r="M5543">
        <v>5</v>
      </c>
      <c r="N5543">
        <v>2</v>
      </c>
      <c r="O5543" s="24">
        <f t="shared" si="518"/>
        <v>0.4</v>
      </c>
      <c r="P5543" s="35">
        <f>VLOOKUP(E5543,'参数设置&amp;汇总'!O:X,10,0)</f>
        <v>0.35</v>
      </c>
      <c r="Q5543" s="37">
        <f t="shared" si="519"/>
        <v>2</v>
      </c>
      <c r="R5543">
        <v>0.85</v>
      </c>
      <c r="S5543" s="38">
        <f t="shared" si="520"/>
        <v>0.93411764705882361</v>
      </c>
      <c r="T5543" s="9">
        <f t="shared" si="521"/>
        <v>0.40447294117647065</v>
      </c>
      <c r="V5543" s="11"/>
    </row>
    <row r="5544" spans="2:22" ht="18">
      <c r="B5544" t="s">
        <v>558</v>
      </c>
      <c r="C5544" t="s">
        <v>21</v>
      </c>
      <c r="D5544" t="str">
        <f>VLOOKUP(G5544,Sheet1!J:K,2,0)</f>
        <v>C</v>
      </c>
      <c r="E5544" t="str">
        <f t="shared" si="516"/>
        <v>C驾驶培训</v>
      </c>
      <c r="F5544" t="str">
        <f>VLOOKUP(G5544,Sheet1!J:L,3,0)</f>
        <v>黑龙江省</v>
      </c>
      <c r="G5544" t="s">
        <v>127</v>
      </c>
      <c r="H5544" s="2" t="str">
        <f>VLOOKUP(G5544,Sheet1!J:O,6,0)</f>
        <v>华北大区</v>
      </c>
      <c r="I5544">
        <v>13</v>
      </c>
      <c r="J5544">
        <v>0</v>
      </c>
      <c r="K5544" s="8">
        <f>VLOOKUP(C5544,'渗透率、续签率'!B:C,2,0)</f>
        <v>0.60299999999999998</v>
      </c>
      <c r="L5544" s="6">
        <f t="shared" si="517"/>
        <v>0</v>
      </c>
      <c r="M5544">
        <v>0</v>
      </c>
      <c r="N5544">
        <v>0</v>
      </c>
      <c r="O5544" s="24" t="e">
        <f t="shared" si="518"/>
        <v>#DIV/0!</v>
      </c>
      <c r="P5544" s="35">
        <f>VLOOKUP(E5544,'参数设置&amp;汇总'!O:X,10,0)</f>
        <v>0.35</v>
      </c>
      <c r="Q5544" s="37">
        <f t="shared" si="519"/>
        <v>0</v>
      </c>
      <c r="R5544">
        <v>0.85</v>
      </c>
      <c r="S5544" s="38">
        <f t="shared" si="520"/>
        <v>0</v>
      </c>
      <c r="T5544" s="9">
        <f t="shared" si="521"/>
        <v>0</v>
      </c>
      <c r="V5544" s="11"/>
    </row>
    <row r="5545" spans="2:22" ht="18">
      <c r="B5545" t="s">
        <v>558</v>
      </c>
      <c r="C5545" t="s">
        <v>21</v>
      </c>
      <c r="D5545" t="str">
        <f>VLOOKUP(G5545,Sheet1!J:K,2,0)</f>
        <v>C</v>
      </c>
      <c r="E5545" t="str">
        <f t="shared" si="516"/>
        <v>C驾驶培训</v>
      </c>
      <c r="F5545" t="str">
        <f>VLOOKUP(G5545,Sheet1!J:L,3,0)</f>
        <v>新疆维吾尔自治区</v>
      </c>
      <c r="G5545" t="s">
        <v>128</v>
      </c>
      <c r="H5545" s="2" t="str">
        <f>VLOOKUP(G5545,Sheet1!J:O,6,0)</f>
        <v>华北大区</v>
      </c>
      <c r="I5545">
        <v>83</v>
      </c>
      <c r="J5545">
        <v>2</v>
      </c>
      <c r="K5545" s="8">
        <f>VLOOKUP(C5545,'渗透率、续签率'!B:C,2,0)</f>
        <v>0.60299999999999998</v>
      </c>
      <c r="L5545" s="6">
        <f t="shared" si="517"/>
        <v>2.4096385542168676E-2</v>
      </c>
      <c r="M5545">
        <v>21</v>
      </c>
      <c r="N5545">
        <v>2</v>
      </c>
      <c r="O5545" s="24">
        <f t="shared" si="518"/>
        <v>9.5238095238095233E-2</v>
      </c>
      <c r="P5545" s="35">
        <f>VLOOKUP(E5545,'参数设置&amp;汇总'!O:X,10,0)</f>
        <v>0.35</v>
      </c>
      <c r="Q5545" s="37">
        <f t="shared" si="519"/>
        <v>7.35</v>
      </c>
      <c r="R5545">
        <v>0.85</v>
      </c>
      <c r="S5545" s="38">
        <f t="shared" si="520"/>
        <v>7.2282352941176473</v>
      </c>
      <c r="T5545" s="9">
        <f t="shared" si="521"/>
        <v>3.1298258823529412</v>
      </c>
      <c r="V5545" s="11"/>
    </row>
    <row r="5546" spans="2:22" ht="18">
      <c r="B5546" t="s">
        <v>558</v>
      </c>
      <c r="C5546" t="s">
        <v>21</v>
      </c>
      <c r="D5546" t="str">
        <f>VLOOKUP(G5546,Sheet1!J:K,2,0)</f>
        <v>B</v>
      </c>
      <c r="E5546" t="str">
        <f t="shared" si="516"/>
        <v>B驾驶培训</v>
      </c>
      <c r="F5546" t="str">
        <f>VLOOKUP(G5546,Sheet1!J:L,3,0)</f>
        <v>广东省</v>
      </c>
      <c r="G5546" t="s">
        <v>60</v>
      </c>
      <c r="H5546" s="2" t="str">
        <f>VLOOKUP(G5546,Sheet1!J:O,6,0)</f>
        <v>华南大区</v>
      </c>
      <c r="I5546" s="1">
        <v>1372</v>
      </c>
      <c r="J5546">
        <v>108</v>
      </c>
      <c r="K5546" s="8">
        <f>VLOOKUP(C5546,'渗透率、续签率'!B:C,2,0)</f>
        <v>0.60299999999999998</v>
      </c>
      <c r="L5546" s="6">
        <f t="shared" si="517"/>
        <v>7.8717201166180764E-2</v>
      </c>
      <c r="M5546">
        <v>144</v>
      </c>
      <c r="N5546">
        <v>96</v>
      </c>
      <c r="O5546" s="24">
        <f t="shared" si="518"/>
        <v>0.66666666666666663</v>
      </c>
      <c r="P5546" s="35">
        <f>VLOOKUP(E5546,'参数设置&amp;汇总'!O:X,10,0)</f>
        <v>0.7</v>
      </c>
      <c r="Q5546" s="37">
        <f t="shared" si="519"/>
        <v>100.8</v>
      </c>
      <c r="R5546">
        <v>0.85</v>
      </c>
      <c r="S5546" s="38">
        <f t="shared" si="520"/>
        <v>50.484705882352941</v>
      </c>
      <c r="T5546" s="9">
        <f t="shared" si="521"/>
        <v>21.859877647058823</v>
      </c>
      <c r="V5546" s="11"/>
    </row>
    <row r="5547" spans="2:22" ht="18">
      <c r="B5547" t="s">
        <v>558</v>
      </c>
      <c r="C5547" t="s">
        <v>21</v>
      </c>
      <c r="D5547" t="str">
        <f>VLOOKUP(G5547,Sheet1!J:K,2,0)</f>
        <v>C</v>
      </c>
      <c r="E5547" t="str">
        <f t="shared" si="516"/>
        <v>C驾驶培训</v>
      </c>
      <c r="F5547" t="str">
        <f>VLOOKUP(G5547,Sheet1!J:L,3,0)</f>
        <v>黑龙江省</v>
      </c>
      <c r="G5547" t="s">
        <v>129</v>
      </c>
      <c r="H5547" s="2" t="str">
        <f>VLOOKUP(G5547,Sheet1!J:O,6,0)</f>
        <v>华北大区</v>
      </c>
      <c r="I5547">
        <v>40</v>
      </c>
      <c r="J5547">
        <v>0</v>
      </c>
      <c r="K5547" s="8">
        <f>VLOOKUP(C5547,'渗透率、续签率'!B:C,2,0)</f>
        <v>0.60299999999999998</v>
      </c>
      <c r="L5547" s="6">
        <f t="shared" si="517"/>
        <v>0</v>
      </c>
      <c r="M5547">
        <v>2</v>
      </c>
      <c r="N5547">
        <v>0</v>
      </c>
      <c r="O5547" s="24">
        <f t="shared" si="518"/>
        <v>0</v>
      </c>
      <c r="P5547" s="35">
        <f>VLOOKUP(E5547,'参数设置&amp;汇总'!O:X,10,0)</f>
        <v>0.35</v>
      </c>
      <c r="Q5547" s="37">
        <f t="shared" si="519"/>
        <v>0.7</v>
      </c>
      <c r="R5547">
        <v>0.85</v>
      </c>
      <c r="S5547" s="38">
        <f t="shared" si="520"/>
        <v>0.82352941176470584</v>
      </c>
      <c r="T5547" s="9">
        <f t="shared" si="521"/>
        <v>0.35658823529411765</v>
      </c>
      <c r="V5547" s="11"/>
    </row>
    <row r="5548" spans="2:22" ht="18">
      <c r="B5548" t="s">
        <v>558</v>
      </c>
      <c r="C5548" t="s">
        <v>21</v>
      </c>
      <c r="D5548" t="str">
        <f>VLOOKUP(G5548,Sheet1!J:K,2,0)</f>
        <v>C</v>
      </c>
      <c r="E5548" t="str">
        <f t="shared" si="516"/>
        <v>C驾驶培训</v>
      </c>
      <c r="F5548" t="str">
        <f>VLOOKUP(G5548,Sheet1!J:L,3,0)</f>
        <v>海南省</v>
      </c>
      <c r="G5548" t="s">
        <v>130</v>
      </c>
      <c r="H5548" s="2" t="str">
        <f>VLOOKUP(G5548,Sheet1!J:O,6,0)</f>
        <v>华南大区</v>
      </c>
      <c r="I5548">
        <v>5</v>
      </c>
      <c r="J5548">
        <v>0</v>
      </c>
      <c r="K5548" s="8">
        <f>VLOOKUP(C5548,'渗透率、续签率'!B:C,2,0)</f>
        <v>0.60299999999999998</v>
      </c>
      <c r="L5548" s="6">
        <f t="shared" si="517"/>
        <v>0</v>
      </c>
      <c r="M5548">
        <v>0</v>
      </c>
      <c r="N5548">
        <v>0</v>
      </c>
      <c r="O5548" s="24" t="e">
        <f t="shared" si="518"/>
        <v>#DIV/0!</v>
      </c>
      <c r="P5548" s="35">
        <f>VLOOKUP(E5548,'参数设置&amp;汇总'!O:X,10,0)</f>
        <v>0.35</v>
      </c>
      <c r="Q5548" s="37">
        <f t="shared" si="519"/>
        <v>0</v>
      </c>
      <c r="R5548">
        <v>0.85</v>
      </c>
      <c r="S5548" s="38">
        <f t="shared" si="520"/>
        <v>0</v>
      </c>
      <c r="T5548" s="9">
        <f t="shared" si="521"/>
        <v>0</v>
      </c>
      <c r="V5548" s="11"/>
    </row>
    <row r="5549" spans="2:22" ht="18">
      <c r="B5549" t="s">
        <v>558</v>
      </c>
      <c r="C5549" t="s">
        <v>21</v>
      </c>
      <c r="D5549" t="str">
        <f>VLOOKUP(G5549,Sheet1!J:K,2,0)</f>
        <v>C</v>
      </c>
      <c r="E5549" t="str">
        <f t="shared" si="516"/>
        <v>C驾驶培训</v>
      </c>
      <c r="F5549" t="str">
        <f>VLOOKUP(G5549,Sheet1!J:L,3,0)</f>
        <v>河北省</v>
      </c>
      <c r="G5549" t="s">
        <v>132</v>
      </c>
      <c r="H5549" s="2" t="str">
        <f>VLOOKUP(G5549,Sheet1!J:O,6,0)</f>
        <v>华北大区</v>
      </c>
      <c r="I5549">
        <v>682</v>
      </c>
      <c r="J5549">
        <v>18</v>
      </c>
      <c r="K5549" s="8">
        <f>VLOOKUP(C5549,'渗透率、续签率'!B:C,2,0)</f>
        <v>0.60299999999999998</v>
      </c>
      <c r="L5549" s="6">
        <f t="shared" si="517"/>
        <v>2.6392961876832845E-2</v>
      </c>
      <c r="M5549">
        <v>63</v>
      </c>
      <c r="N5549">
        <v>17</v>
      </c>
      <c r="O5549" s="24">
        <f t="shared" si="518"/>
        <v>0.26984126984126983</v>
      </c>
      <c r="P5549" s="35">
        <f>VLOOKUP(E5549,'参数设置&amp;汇总'!O:X,10,0)</f>
        <v>0.35</v>
      </c>
      <c r="Q5549" s="37">
        <f t="shared" si="519"/>
        <v>22.049999999999997</v>
      </c>
      <c r="R5549">
        <v>0.85</v>
      </c>
      <c r="S5549" s="38">
        <f t="shared" si="520"/>
        <v>13.881176470588233</v>
      </c>
      <c r="T5549" s="9">
        <f t="shared" si="521"/>
        <v>6.0105494117647051</v>
      </c>
      <c r="V5549" s="11"/>
    </row>
    <row r="5550" spans="2:22" ht="18">
      <c r="B5550" t="s">
        <v>558</v>
      </c>
      <c r="C5550" t="s">
        <v>21</v>
      </c>
      <c r="D5550" t="str">
        <f>VLOOKUP(G5550,Sheet1!J:K,2,0)</f>
        <v>C</v>
      </c>
      <c r="E5550" t="str">
        <f t="shared" si="516"/>
        <v>C驾驶培训</v>
      </c>
      <c r="F5550" t="str">
        <f>VLOOKUP(G5550,Sheet1!J:L,3,0)</f>
        <v>云南省</v>
      </c>
      <c r="G5550" t="s">
        <v>133</v>
      </c>
      <c r="H5550" s="2" t="str">
        <f>VLOOKUP(G5550,Sheet1!J:O,6,0)</f>
        <v>华南大区</v>
      </c>
      <c r="I5550">
        <v>68</v>
      </c>
      <c r="J5550">
        <v>3</v>
      </c>
      <c r="K5550" s="8">
        <f>VLOOKUP(C5550,'渗透率、续签率'!B:C,2,0)</f>
        <v>0.60299999999999998</v>
      </c>
      <c r="L5550" s="6">
        <f t="shared" si="517"/>
        <v>4.4117647058823532E-2</v>
      </c>
      <c r="M5550">
        <v>5</v>
      </c>
      <c r="N5550">
        <v>2</v>
      </c>
      <c r="O5550" s="24">
        <f t="shared" si="518"/>
        <v>0.4</v>
      </c>
      <c r="P5550" s="35">
        <f>VLOOKUP(E5550,'参数设置&amp;汇总'!O:X,10,0)</f>
        <v>0.35</v>
      </c>
      <c r="Q5550" s="37">
        <f t="shared" si="519"/>
        <v>2</v>
      </c>
      <c r="R5550">
        <v>0.85</v>
      </c>
      <c r="S5550" s="38">
        <f t="shared" si="520"/>
        <v>0.93411764705882361</v>
      </c>
      <c r="T5550" s="9">
        <f t="shared" si="521"/>
        <v>0.40447294117647065</v>
      </c>
    </row>
    <row r="5551" spans="2:22" ht="18">
      <c r="B5551" t="s">
        <v>558</v>
      </c>
      <c r="C5551" t="s">
        <v>21</v>
      </c>
      <c r="D5551" t="str">
        <f>VLOOKUP(G5551,Sheet1!J:K,2,0)</f>
        <v>C</v>
      </c>
      <c r="E5551" t="str">
        <f t="shared" si="516"/>
        <v>C驾驶培训</v>
      </c>
      <c r="F5551" t="str">
        <f>VLOOKUP(G5551,Sheet1!J:L,3,0)</f>
        <v>河南省</v>
      </c>
      <c r="G5551" t="s">
        <v>134</v>
      </c>
      <c r="H5551" s="2" t="str">
        <f>VLOOKUP(G5551,Sheet1!J:O,6,0)</f>
        <v>华北大区</v>
      </c>
      <c r="I5551">
        <v>356</v>
      </c>
      <c r="J5551">
        <v>3</v>
      </c>
      <c r="K5551" s="8">
        <f>VLOOKUP(C5551,'渗透率、续签率'!B:C,2,0)</f>
        <v>0.60299999999999998</v>
      </c>
      <c r="L5551" s="6">
        <f t="shared" si="517"/>
        <v>8.4269662921348312E-3</v>
      </c>
      <c r="M5551">
        <v>37</v>
      </c>
      <c r="N5551">
        <v>3</v>
      </c>
      <c r="O5551" s="24">
        <f t="shared" si="518"/>
        <v>8.1081081081081086E-2</v>
      </c>
      <c r="P5551" s="35">
        <f>VLOOKUP(E5551,'参数设置&amp;汇总'!O:X,10,0)</f>
        <v>0.35</v>
      </c>
      <c r="Q5551" s="37">
        <f t="shared" si="519"/>
        <v>12.95</v>
      </c>
      <c r="R5551">
        <v>0.85</v>
      </c>
      <c r="S5551" s="38">
        <f t="shared" si="520"/>
        <v>13.107058823529412</v>
      </c>
      <c r="T5551" s="9">
        <f t="shared" si="521"/>
        <v>5.6753564705882358</v>
      </c>
      <c r="V5551" s="11"/>
    </row>
    <row r="5552" spans="2:22" ht="18">
      <c r="B5552" t="s">
        <v>558</v>
      </c>
      <c r="C5552" t="s">
        <v>21</v>
      </c>
      <c r="D5552" t="str">
        <f>VLOOKUP(G5552,Sheet1!J:K,2,0)</f>
        <v>C</v>
      </c>
      <c r="E5552" t="str">
        <f t="shared" si="516"/>
        <v>C驾驶培训</v>
      </c>
      <c r="F5552" t="str">
        <f>VLOOKUP(G5552,Sheet1!J:L,3,0)</f>
        <v>海南省</v>
      </c>
      <c r="G5552" t="s">
        <v>135</v>
      </c>
      <c r="H5552" s="2" t="str">
        <f>VLOOKUP(G5552,Sheet1!J:O,6,0)</f>
        <v>华南大区</v>
      </c>
      <c r="I5552">
        <v>35</v>
      </c>
      <c r="J5552">
        <v>4</v>
      </c>
      <c r="K5552" s="8">
        <f>VLOOKUP(C5552,'渗透率、续签率'!B:C,2,0)</f>
        <v>0.60299999999999998</v>
      </c>
      <c r="L5552" s="6">
        <f t="shared" si="517"/>
        <v>0.11428571428571428</v>
      </c>
      <c r="M5552">
        <v>0</v>
      </c>
      <c r="N5552">
        <v>0</v>
      </c>
      <c r="O5552" s="24" t="e">
        <f t="shared" si="518"/>
        <v>#DIV/0!</v>
      </c>
      <c r="P5552" s="35">
        <f>VLOOKUP(E5552,'参数设置&amp;汇总'!O:X,10,0)</f>
        <v>0.35</v>
      </c>
      <c r="Q5552" s="37">
        <f t="shared" si="519"/>
        <v>0</v>
      </c>
      <c r="R5552">
        <v>0.85</v>
      </c>
      <c r="S5552" s="38">
        <f t="shared" si="520"/>
        <v>0</v>
      </c>
      <c r="T5552" s="9">
        <f t="shared" si="521"/>
        <v>0</v>
      </c>
      <c r="V5552" s="11"/>
    </row>
    <row r="5553" spans="2:22" ht="18">
      <c r="B5553" t="s">
        <v>558</v>
      </c>
      <c r="C5553" t="s">
        <v>21</v>
      </c>
      <c r="D5553" t="str">
        <f>VLOOKUP(G5553,Sheet1!J:K,2,0)</f>
        <v>C</v>
      </c>
      <c r="E5553" t="str">
        <f t="shared" si="516"/>
        <v>C驾驶培训</v>
      </c>
      <c r="F5553" t="str">
        <f>VLOOKUP(G5553,Sheet1!J:L,3,0)</f>
        <v>新疆维吾尔自治区</v>
      </c>
      <c r="G5553" t="s">
        <v>136</v>
      </c>
      <c r="H5553" s="2" t="str">
        <f>VLOOKUP(G5553,Sheet1!J:O,6,0)</f>
        <v>华北大区</v>
      </c>
      <c r="I5553">
        <v>21</v>
      </c>
      <c r="J5553">
        <v>0</v>
      </c>
      <c r="K5553" s="8">
        <f>VLOOKUP(C5553,'渗透率、续签率'!B:C,2,0)</f>
        <v>0.60299999999999998</v>
      </c>
      <c r="L5553" s="6">
        <f t="shared" si="517"/>
        <v>0</v>
      </c>
      <c r="M5553">
        <v>0</v>
      </c>
      <c r="N5553">
        <v>0</v>
      </c>
      <c r="O5553" s="24" t="e">
        <f t="shared" si="518"/>
        <v>#DIV/0!</v>
      </c>
      <c r="P5553" s="35">
        <f>VLOOKUP(E5553,'参数设置&amp;汇总'!O:X,10,0)</f>
        <v>0.35</v>
      </c>
      <c r="Q5553" s="37">
        <f t="shared" si="519"/>
        <v>0</v>
      </c>
      <c r="R5553">
        <v>0.85</v>
      </c>
      <c r="S5553" s="38">
        <f t="shared" si="520"/>
        <v>0</v>
      </c>
      <c r="T5553" s="9">
        <f t="shared" si="521"/>
        <v>0</v>
      </c>
      <c r="V5553" s="11"/>
    </row>
    <row r="5554" spans="2:22" ht="18">
      <c r="B5554" t="s">
        <v>558</v>
      </c>
      <c r="C5554" t="s">
        <v>21</v>
      </c>
      <c r="D5554" t="str">
        <f>VLOOKUP(G5554,Sheet1!J:K,2,0)</f>
        <v>C</v>
      </c>
      <c r="E5554" t="str">
        <f t="shared" si="516"/>
        <v>C驾驶培训</v>
      </c>
      <c r="F5554" t="str">
        <f>VLOOKUP(G5554,Sheet1!J:L,3,0)</f>
        <v>新疆维吾尔自治区</v>
      </c>
      <c r="G5554" t="s">
        <v>137</v>
      </c>
      <c r="H5554" s="2" t="str">
        <f>VLOOKUP(G5554,Sheet1!J:O,6,0)</f>
        <v>华北大区</v>
      </c>
      <c r="I5554">
        <v>14</v>
      </c>
      <c r="J5554">
        <v>0</v>
      </c>
      <c r="K5554" s="8">
        <f>VLOOKUP(C5554,'渗透率、续签率'!B:C,2,0)</f>
        <v>0.60299999999999998</v>
      </c>
      <c r="L5554" s="6">
        <f t="shared" si="517"/>
        <v>0</v>
      </c>
      <c r="M5554">
        <v>1</v>
      </c>
      <c r="N5554">
        <v>0</v>
      </c>
      <c r="O5554" s="24">
        <f t="shared" si="518"/>
        <v>0</v>
      </c>
      <c r="P5554" s="35">
        <f>VLOOKUP(E5554,'参数设置&amp;汇总'!O:X,10,0)</f>
        <v>0.35</v>
      </c>
      <c r="Q5554" s="37">
        <f t="shared" si="519"/>
        <v>0.35</v>
      </c>
      <c r="R5554">
        <v>0.85</v>
      </c>
      <c r="S5554" s="38">
        <f t="shared" si="520"/>
        <v>0.41176470588235292</v>
      </c>
      <c r="T5554" s="9">
        <f t="shared" si="521"/>
        <v>0.17829411764705883</v>
      </c>
      <c r="V5554" s="11"/>
    </row>
    <row r="5555" spans="2:22" ht="18">
      <c r="B5555" t="s">
        <v>558</v>
      </c>
      <c r="C5555" t="s">
        <v>21</v>
      </c>
      <c r="D5555" t="str">
        <f>VLOOKUP(G5555,Sheet1!J:K,2,0)</f>
        <v>C</v>
      </c>
      <c r="E5555" t="str">
        <f t="shared" si="516"/>
        <v>C驾驶培训</v>
      </c>
      <c r="F5555" t="str">
        <f>VLOOKUP(G5555,Sheet1!J:L,3,0)</f>
        <v>安徽省</v>
      </c>
      <c r="G5555" t="s">
        <v>138</v>
      </c>
      <c r="H5555" s="2" t="str">
        <f>VLOOKUP(G5555,Sheet1!J:O,6,0)</f>
        <v>华南大区</v>
      </c>
      <c r="I5555">
        <v>166</v>
      </c>
      <c r="J5555">
        <v>4</v>
      </c>
      <c r="K5555" s="8">
        <f>VLOOKUP(C5555,'渗透率、续签率'!B:C,2,0)</f>
        <v>0.60299999999999998</v>
      </c>
      <c r="L5555" s="6">
        <f t="shared" si="517"/>
        <v>2.4096385542168676E-2</v>
      </c>
      <c r="M5555">
        <v>20</v>
      </c>
      <c r="N5555">
        <v>2</v>
      </c>
      <c r="O5555" s="24">
        <f t="shared" si="518"/>
        <v>0.1</v>
      </c>
      <c r="P5555" s="35">
        <f>VLOOKUP(E5555,'参数设置&amp;汇总'!O:X,10,0)</f>
        <v>0.35</v>
      </c>
      <c r="Q5555" s="37">
        <f t="shared" si="519"/>
        <v>7</v>
      </c>
      <c r="R5555">
        <v>0.85</v>
      </c>
      <c r="S5555" s="38">
        <f t="shared" si="520"/>
        <v>6.8164705882352949</v>
      </c>
      <c r="T5555" s="9">
        <f t="shared" si="521"/>
        <v>2.9515317647058827</v>
      </c>
    </row>
    <row r="5556" spans="2:22" ht="18">
      <c r="B5556" t="s">
        <v>558</v>
      </c>
      <c r="C5556" t="s">
        <v>21</v>
      </c>
      <c r="D5556" t="str">
        <f>VLOOKUP(G5556,Sheet1!J:K,2,0)</f>
        <v>C</v>
      </c>
      <c r="E5556" t="str">
        <f t="shared" si="516"/>
        <v>C驾驶培训</v>
      </c>
      <c r="F5556" t="str">
        <f>VLOOKUP(G5556,Sheet1!J:L,3,0)</f>
        <v>贵州省</v>
      </c>
      <c r="G5556" t="s">
        <v>140</v>
      </c>
      <c r="H5556" s="2" t="str">
        <f>VLOOKUP(G5556,Sheet1!J:O,6,0)</f>
        <v>华北大区</v>
      </c>
      <c r="I5556">
        <v>55</v>
      </c>
      <c r="J5556">
        <v>0</v>
      </c>
      <c r="K5556" s="8">
        <f>VLOOKUP(C5556,'渗透率、续签率'!B:C,2,0)</f>
        <v>0.60299999999999998</v>
      </c>
      <c r="L5556" s="6">
        <f t="shared" si="517"/>
        <v>0</v>
      </c>
      <c r="M5556">
        <v>18</v>
      </c>
      <c r="N5556">
        <v>0</v>
      </c>
      <c r="O5556" s="24">
        <f t="shared" si="518"/>
        <v>0</v>
      </c>
      <c r="P5556" s="35">
        <f>VLOOKUP(E5556,'参数设置&amp;汇总'!O:X,10,0)</f>
        <v>0.35</v>
      </c>
      <c r="Q5556" s="37">
        <f t="shared" si="519"/>
        <v>6.3</v>
      </c>
      <c r="R5556">
        <v>0.85</v>
      </c>
      <c r="S5556" s="38">
        <f t="shared" si="520"/>
        <v>7.4117647058823533</v>
      </c>
      <c r="T5556" s="9">
        <f t="shared" si="521"/>
        <v>3.2092941176470591</v>
      </c>
      <c r="V5556" s="11"/>
    </row>
    <row r="5557" spans="2:22" ht="18">
      <c r="B5557" t="s">
        <v>558</v>
      </c>
      <c r="C5557" t="s">
        <v>21</v>
      </c>
      <c r="D5557" t="str">
        <f>VLOOKUP(G5557,Sheet1!J:K,2,0)</f>
        <v>C</v>
      </c>
      <c r="E5557" t="str">
        <f t="shared" si="516"/>
        <v>C驾驶培训</v>
      </c>
      <c r="F5557" t="str">
        <f>VLOOKUP(G5557,Sheet1!J:L,3,0)</f>
        <v>甘肃省</v>
      </c>
      <c r="G5557" t="s">
        <v>141</v>
      </c>
      <c r="H5557" s="2" t="str">
        <f>VLOOKUP(G5557,Sheet1!J:O,6,0)</f>
        <v>华北大区</v>
      </c>
      <c r="I5557">
        <v>209</v>
      </c>
      <c r="J5557">
        <v>22</v>
      </c>
      <c r="K5557" s="8">
        <f>VLOOKUP(C5557,'渗透率、续签率'!B:C,2,0)</f>
        <v>0.60299999999999998</v>
      </c>
      <c r="L5557" s="6">
        <f t="shared" si="517"/>
        <v>0.10526315789473684</v>
      </c>
      <c r="M5557">
        <v>72</v>
      </c>
      <c r="N5557">
        <v>21</v>
      </c>
      <c r="O5557" s="24">
        <f t="shared" si="518"/>
        <v>0.29166666666666669</v>
      </c>
      <c r="P5557" s="35">
        <f>VLOOKUP(E5557,'参数设置&amp;汇总'!O:X,10,0)</f>
        <v>0.35</v>
      </c>
      <c r="Q5557" s="37">
        <f t="shared" si="519"/>
        <v>25.2</v>
      </c>
      <c r="R5557">
        <v>0.85</v>
      </c>
      <c r="S5557" s="38">
        <f t="shared" si="520"/>
        <v>14.749411764705881</v>
      </c>
      <c r="T5557" s="9">
        <f t="shared" si="521"/>
        <v>6.3864952941176467</v>
      </c>
      <c r="V5557" s="11"/>
    </row>
    <row r="5558" spans="2:22" ht="18">
      <c r="B5558" t="s">
        <v>558</v>
      </c>
      <c r="C5558" t="s">
        <v>21</v>
      </c>
      <c r="D5558" t="str">
        <f>VLOOKUP(G5558,Sheet1!J:K,2,0)</f>
        <v>C</v>
      </c>
      <c r="E5558" t="str">
        <f t="shared" si="516"/>
        <v>C驾驶培训</v>
      </c>
      <c r="F5558" t="str">
        <f>VLOOKUP(G5558,Sheet1!J:L,3,0)</f>
        <v>内蒙古自治区</v>
      </c>
      <c r="G5558" t="s">
        <v>142</v>
      </c>
      <c r="H5558" s="2" t="str">
        <f>VLOOKUP(G5558,Sheet1!J:O,6,0)</f>
        <v>华北大区</v>
      </c>
      <c r="I5558">
        <v>36</v>
      </c>
      <c r="J5558">
        <v>0</v>
      </c>
      <c r="K5558" s="8">
        <f>VLOOKUP(C5558,'渗透率、续签率'!B:C,2,0)</f>
        <v>0.60299999999999998</v>
      </c>
      <c r="L5558" s="6">
        <f t="shared" si="517"/>
        <v>0</v>
      </c>
      <c r="M5558">
        <v>10</v>
      </c>
      <c r="N5558">
        <v>0</v>
      </c>
      <c r="O5558" s="24">
        <f t="shared" si="518"/>
        <v>0</v>
      </c>
      <c r="P5558" s="35">
        <f>VLOOKUP(E5558,'参数设置&amp;汇总'!O:X,10,0)</f>
        <v>0.35</v>
      </c>
      <c r="Q5558" s="37">
        <f t="shared" si="519"/>
        <v>3.5</v>
      </c>
      <c r="R5558">
        <v>0.85</v>
      </c>
      <c r="S5558" s="38">
        <f t="shared" si="520"/>
        <v>4.1176470588235299</v>
      </c>
      <c r="T5558" s="9">
        <f t="shared" si="521"/>
        <v>1.7829411764705885</v>
      </c>
      <c r="U5558" s="1"/>
      <c r="V5558" s="11"/>
    </row>
    <row r="5559" spans="2:22" ht="18">
      <c r="B5559" t="s">
        <v>558</v>
      </c>
      <c r="C5559" t="s">
        <v>21</v>
      </c>
      <c r="D5559" t="str">
        <f>VLOOKUP(G5559,Sheet1!J:K,2,0)</f>
        <v>C</v>
      </c>
      <c r="E5559" t="str">
        <f t="shared" si="516"/>
        <v>C驾驶培训</v>
      </c>
      <c r="F5559" t="str">
        <f>VLOOKUP(G5559,Sheet1!J:L,3,0)</f>
        <v>四川省</v>
      </c>
      <c r="G5559" t="s">
        <v>143</v>
      </c>
      <c r="H5559" s="2" t="str">
        <f>VLOOKUP(G5559,Sheet1!J:O,6,0)</f>
        <v>华北大区</v>
      </c>
      <c r="I5559">
        <v>77</v>
      </c>
      <c r="J5559">
        <v>0</v>
      </c>
      <c r="K5559" s="8">
        <f>VLOOKUP(C5559,'渗透率、续签率'!B:C,2,0)</f>
        <v>0.60299999999999998</v>
      </c>
      <c r="L5559" s="6">
        <f t="shared" si="517"/>
        <v>0</v>
      </c>
      <c r="M5559">
        <v>11</v>
      </c>
      <c r="N5559">
        <v>0</v>
      </c>
      <c r="O5559" s="24">
        <f t="shared" si="518"/>
        <v>0</v>
      </c>
      <c r="P5559" s="35">
        <f>VLOOKUP(E5559,'参数设置&amp;汇总'!O:X,10,0)</f>
        <v>0.35</v>
      </c>
      <c r="Q5559" s="37">
        <f t="shared" si="519"/>
        <v>3.8499999999999996</v>
      </c>
      <c r="R5559">
        <v>0.85</v>
      </c>
      <c r="S5559" s="38">
        <f t="shared" si="520"/>
        <v>4.5294117647058822</v>
      </c>
      <c r="T5559" s="9">
        <f t="shared" si="521"/>
        <v>1.961235294117647</v>
      </c>
      <c r="V5559" s="11"/>
    </row>
    <row r="5560" spans="2:22" ht="18">
      <c r="B5560" t="s">
        <v>558</v>
      </c>
      <c r="C5560" t="s">
        <v>21</v>
      </c>
      <c r="D5560" t="str">
        <f>VLOOKUP(G5560,Sheet1!J:K,2,0)</f>
        <v>C</v>
      </c>
      <c r="E5560" t="str">
        <f t="shared" si="516"/>
        <v>C驾驶培训</v>
      </c>
      <c r="F5560" t="str">
        <f>VLOOKUP(G5560,Sheet1!J:L,3,0)</f>
        <v>四川省</v>
      </c>
      <c r="G5560" t="s">
        <v>144</v>
      </c>
      <c r="H5560" s="2" t="str">
        <f>VLOOKUP(G5560,Sheet1!J:O,6,0)</f>
        <v>华北大区</v>
      </c>
      <c r="I5560">
        <v>98</v>
      </c>
      <c r="J5560">
        <v>1</v>
      </c>
      <c r="K5560" s="8">
        <f>VLOOKUP(C5560,'渗透率、续签率'!B:C,2,0)</f>
        <v>0.60299999999999998</v>
      </c>
      <c r="L5560" s="6">
        <f t="shared" si="517"/>
        <v>1.020408163265306E-2</v>
      </c>
      <c r="M5560">
        <v>12</v>
      </c>
      <c r="N5560">
        <v>1</v>
      </c>
      <c r="O5560" s="24">
        <f t="shared" si="518"/>
        <v>8.3333333333333329E-2</v>
      </c>
      <c r="P5560" s="35">
        <f>VLOOKUP(E5560,'参数设置&amp;汇总'!O:X,10,0)</f>
        <v>0.35</v>
      </c>
      <c r="Q5560" s="37">
        <f t="shared" si="519"/>
        <v>4.1999999999999993</v>
      </c>
      <c r="R5560">
        <v>0.85</v>
      </c>
      <c r="S5560" s="38">
        <f t="shared" si="520"/>
        <v>4.2317647058823527</v>
      </c>
      <c r="T5560" s="9">
        <f t="shared" si="521"/>
        <v>1.8323541176470586</v>
      </c>
      <c r="V5560" s="11"/>
    </row>
    <row r="5561" spans="2:22" ht="18">
      <c r="B5561" t="s">
        <v>558</v>
      </c>
      <c r="C5561" t="s">
        <v>21</v>
      </c>
      <c r="D5561" t="str">
        <f>VLOOKUP(G5561,Sheet1!J:K,2,0)</f>
        <v>C</v>
      </c>
      <c r="E5561" t="str">
        <f t="shared" si="516"/>
        <v>C驾驶培训</v>
      </c>
      <c r="F5561" t="str">
        <f>VLOOKUP(G5561,Sheet1!J:L,3,0)</f>
        <v>内蒙古自治区</v>
      </c>
      <c r="G5561" t="s">
        <v>145</v>
      </c>
      <c r="H5561" s="2" t="str">
        <f>VLOOKUP(G5561,Sheet1!J:O,6,0)</f>
        <v>华北大区</v>
      </c>
      <c r="I5561">
        <v>97</v>
      </c>
      <c r="J5561">
        <v>6</v>
      </c>
      <c r="K5561" s="8">
        <f>VLOOKUP(C5561,'渗透率、续签率'!B:C,2,0)</f>
        <v>0.60299999999999998</v>
      </c>
      <c r="L5561" s="6">
        <f t="shared" si="517"/>
        <v>6.1855670103092786E-2</v>
      </c>
      <c r="M5561">
        <v>54</v>
      </c>
      <c r="N5561">
        <v>6</v>
      </c>
      <c r="O5561" s="24">
        <f t="shared" si="518"/>
        <v>0.1111111111111111</v>
      </c>
      <c r="P5561" s="35">
        <f>VLOOKUP(E5561,'参数设置&amp;汇总'!O:X,10,0)</f>
        <v>0.35</v>
      </c>
      <c r="Q5561" s="37">
        <f t="shared" si="519"/>
        <v>18.899999999999999</v>
      </c>
      <c r="R5561">
        <v>0.85</v>
      </c>
      <c r="S5561" s="38">
        <f t="shared" si="520"/>
        <v>17.978823529411763</v>
      </c>
      <c r="T5561" s="9">
        <f t="shared" si="521"/>
        <v>7.7848305882352928</v>
      </c>
      <c r="V5561" s="11"/>
    </row>
    <row r="5562" spans="2:22" ht="18">
      <c r="B5562" t="s">
        <v>558</v>
      </c>
      <c r="C5562" t="s">
        <v>21</v>
      </c>
      <c r="D5562" t="str">
        <f>VLOOKUP(G5562,Sheet1!J:K,2,0)</f>
        <v>1S</v>
      </c>
      <c r="E5562" t="str">
        <f t="shared" si="516"/>
        <v>1S驾驶培训</v>
      </c>
      <c r="F5562" t="str">
        <f>VLOOKUP(G5562,Sheet1!J:L,3,0)</f>
        <v>北京市</v>
      </c>
      <c r="G5562" t="s">
        <v>44</v>
      </c>
      <c r="H5562" s="2" t="str">
        <f>VLOOKUP(G5562,Sheet1!J:O,6,0)</f>
        <v>华北大区</v>
      </c>
      <c r="I5562">
        <v>261</v>
      </c>
      <c r="J5562">
        <v>51</v>
      </c>
      <c r="K5562" s="8">
        <f>VLOOKUP(C5562,'渗透率、续签率'!B:C,2,0)</f>
        <v>0.60299999999999998</v>
      </c>
      <c r="L5562" s="6">
        <f t="shared" si="517"/>
        <v>0.19540229885057472</v>
      </c>
      <c r="M5562">
        <v>212</v>
      </c>
      <c r="N5562">
        <v>51</v>
      </c>
      <c r="O5562" s="24">
        <f t="shared" si="518"/>
        <v>0.24056603773584906</v>
      </c>
      <c r="P5562" s="35">
        <f>VLOOKUP(E5562,'参数设置&amp;汇总'!O:X,10,0)</f>
        <v>0.8</v>
      </c>
      <c r="Q5562" s="37">
        <f t="shared" si="519"/>
        <v>169.60000000000002</v>
      </c>
      <c r="R5562">
        <v>0.85</v>
      </c>
      <c r="S5562" s="38">
        <f t="shared" si="520"/>
        <v>163.34941176470593</v>
      </c>
      <c r="T5562" s="9">
        <f t="shared" si="521"/>
        <v>70.730295294117667</v>
      </c>
      <c r="V5562" s="11"/>
    </row>
    <row r="5563" spans="2:22" ht="18">
      <c r="B5563" t="s">
        <v>558</v>
      </c>
      <c r="C5563" t="s">
        <v>21</v>
      </c>
      <c r="D5563" t="str">
        <f>VLOOKUP(G5563,Sheet1!J:K,2,0)</f>
        <v>C</v>
      </c>
      <c r="E5563" t="str">
        <f t="shared" si="516"/>
        <v>C驾驶培训</v>
      </c>
      <c r="F5563" t="str">
        <f>VLOOKUP(G5563,Sheet1!J:L,3,0)</f>
        <v>新疆维吾尔自治区</v>
      </c>
      <c r="G5563" t="s">
        <v>146</v>
      </c>
      <c r="H5563" s="2" t="str">
        <f>VLOOKUP(G5563,Sheet1!J:O,6,0)</f>
        <v>华北大区</v>
      </c>
      <c r="I5563">
        <v>4</v>
      </c>
      <c r="J5563">
        <v>0</v>
      </c>
      <c r="K5563" s="8">
        <f>VLOOKUP(C5563,'渗透率、续签率'!B:C,2,0)</f>
        <v>0.60299999999999998</v>
      </c>
      <c r="L5563" s="6">
        <f t="shared" si="517"/>
        <v>0</v>
      </c>
      <c r="M5563">
        <v>0</v>
      </c>
      <c r="N5563">
        <v>0</v>
      </c>
      <c r="O5563" s="24" t="e">
        <f t="shared" si="518"/>
        <v>#DIV/0!</v>
      </c>
      <c r="P5563" s="35">
        <f>VLOOKUP(E5563,'参数设置&amp;汇总'!O:X,10,0)</f>
        <v>0.35</v>
      </c>
      <c r="Q5563" s="37">
        <f t="shared" si="519"/>
        <v>0</v>
      </c>
      <c r="R5563">
        <v>0.85</v>
      </c>
      <c r="S5563" s="38">
        <f t="shared" si="520"/>
        <v>0</v>
      </c>
      <c r="T5563" s="9">
        <f t="shared" si="521"/>
        <v>0</v>
      </c>
      <c r="V5563" s="11"/>
    </row>
    <row r="5564" spans="2:22" ht="18">
      <c r="B5564" t="s">
        <v>558</v>
      </c>
      <c r="C5564" t="s">
        <v>21</v>
      </c>
      <c r="D5564" t="str">
        <f>VLOOKUP(G5564,Sheet1!J:K,2,0)</f>
        <v>C</v>
      </c>
      <c r="E5564" t="str">
        <f t="shared" si="516"/>
        <v>C驾驶培训</v>
      </c>
      <c r="F5564" t="str">
        <f>VLOOKUP(G5564,Sheet1!J:L,3,0)</f>
        <v>广西壮族自治区</v>
      </c>
      <c r="G5564" t="s">
        <v>147</v>
      </c>
      <c r="H5564" s="2" t="str">
        <f>VLOOKUP(G5564,Sheet1!J:O,6,0)</f>
        <v>华南大区</v>
      </c>
      <c r="I5564">
        <v>79</v>
      </c>
      <c r="J5564">
        <v>1</v>
      </c>
      <c r="K5564" s="8">
        <f>VLOOKUP(C5564,'渗透率、续签率'!B:C,2,0)</f>
        <v>0.60299999999999998</v>
      </c>
      <c r="L5564" s="6">
        <f t="shared" si="517"/>
        <v>1.2658227848101266E-2</v>
      </c>
      <c r="M5564">
        <v>24</v>
      </c>
      <c r="N5564">
        <v>1</v>
      </c>
      <c r="O5564" s="24">
        <f t="shared" si="518"/>
        <v>4.1666666666666664E-2</v>
      </c>
      <c r="P5564" s="35">
        <f>VLOOKUP(E5564,'参数设置&amp;汇总'!O:X,10,0)</f>
        <v>0.35</v>
      </c>
      <c r="Q5564" s="37">
        <f t="shared" si="519"/>
        <v>8.3999999999999986</v>
      </c>
      <c r="R5564">
        <v>0.85</v>
      </c>
      <c r="S5564" s="38">
        <f t="shared" si="520"/>
        <v>9.1729411764705873</v>
      </c>
      <c r="T5564" s="9">
        <f t="shared" si="521"/>
        <v>3.9718835294117643</v>
      </c>
      <c r="V5564" s="11"/>
    </row>
    <row r="5565" spans="2:22" ht="18">
      <c r="B5565" t="s">
        <v>558</v>
      </c>
      <c r="C5565" t="s">
        <v>21</v>
      </c>
      <c r="D5565" t="str">
        <f>VLOOKUP(G5565,Sheet1!J:K,2,0)</f>
        <v>C</v>
      </c>
      <c r="E5565" t="str">
        <f t="shared" si="516"/>
        <v>C驾驶培训</v>
      </c>
      <c r="F5565" t="str">
        <f>VLOOKUP(G5565,Sheet1!J:L,3,0)</f>
        <v>湖北省</v>
      </c>
      <c r="G5565" t="s">
        <v>148</v>
      </c>
      <c r="H5565" s="2" t="str">
        <f>VLOOKUP(G5565,Sheet1!J:O,6,0)</f>
        <v>华南大区</v>
      </c>
      <c r="I5565">
        <v>79</v>
      </c>
      <c r="J5565">
        <v>1</v>
      </c>
      <c r="K5565" s="8">
        <f>VLOOKUP(C5565,'渗透率、续签率'!B:C,2,0)</f>
        <v>0.60299999999999998</v>
      </c>
      <c r="L5565" s="6">
        <f t="shared" si="517"/>
        <v>1.2658227848101266E-2</v>
      </c>
      <c r="M5565">
        <v>27</v>
      </c>
      <c r="N5565">
        <v>1</v>
      </c>
      <c r="O5565" s="24">
        <f t="shared" si="518"/>
        <v>3.7037037037037035E-2</v>
      </c>
      <c r="P5565" s="35">
        <f>VLOOKUP(E5565,'参数设置&amp;汇总'!O:X,10,0)</f>
        <v>0.35</v>
      </c>
      <c r="Q5565" s="37">
        <f t="shared" si="519"/>
        <v>9.4499999999999993</v>
      </c>
      <c r="R5565">
        <v>0.85</v>
      </c>
      <c r="S5565" s="38">
        <f t="shared" si="520"/>
        <v>10.408235294117647</v>
      </c>
      <c r="T5565" s="9">
        <f t="shared" si="521"/>
        <v>4.5067658823529415</v>
      </c>
      <c r="V5565" s="11"/>
    </row>
    <row r="5566" spans="2:22" ht="18">
      <c r="B5566" t="s">
        <v>558</v>
      </c>
      <c r="C5566" t="s">
        <v>21</v>
      </c>
      <c r="D5566" t="str">
        <f>VLOOKUP(G5566,Sheet1!J:K,2,0)</f>
        <v>A</v>
      </c>
      <c r="E5566" t="str">
        <f t="shared" si="516"/>
        <v>A驾驶培训</v>
      </c>
      <c r="F5566" t="str">
        <f>VLOOKUP(G5566,Sheet1!J:L,3,0)</f>
        <v>江苏省</v>
      </c>
      <c r="G5566" t="s">
        <v>48</v>
      </c>
      <c r="H5566" s="2" t="str">
        <f>VLOOKUP(G5566,Sheet1!J:O,6,0)</f>
        <v>华北大区</v>
      </c>
      <c r="I5566">
        <v>297</v>
      </c>
      <c r="J5566">
        <v>104</v>
      </c>
      <c r="K5566" s="8">
        <f>VLOOKUP(C5566,'渗透率、续签率'!B:C,2,0)</f>
        <v>0.60299999999999998</v>
      </c>
      <c r="L5566" s="6">
        <f t="shared" si="517"/>
        <v>0.35016835016835018</v>
      </c>
      <c r="M5566">
        <v>178</v>
      </c>
      <c r="N5566">
        <v>96</v>
      </c>
      <c r="O5566" s="24">
        <f t="shared" si="518"/>
        <v>0.5393258426966292</v>
      </c>
      <c r="P5566" s="35">
        <f>VLOOKUP(E5566,'参数设置&amp;汇总'!O:X,10,0)</f>
        <v>0.75</v>
      </c>
      <c r="Q5566" s="37">
        <f t="shared" si="519"/>
        <v>133.5</v>
      </c>
      <c r="R5566">
        <v>0.85</v>
      </c>
      <c r="S5566" s="38">
        <f t="shared" si="520"/>
        <v>88.955294117647057</v>
      </c>
      <c r="T5566" s="9">
        <f t="shared" si="521"/>
        <v>38.517642352941174</v>
      </c>
      <c r="V5566" s="11"/>
    </row>
    <row r="5567" spans="2:22" ht="18">
      <c r="B5567" t="s">
        <v>558</v>
      </c>
      <c r="C5567" t="s">
        <v>21</v>
      </c>
      <c r="D5567" t="str">
        <f>VLOOKUP(G5567,Sheet1!J:K,2,0)</f>
        <v>C</v>
      </c>
      <c r="E5567" t="str">
        <f t="shared" si="516"/>
        <v>C驾驶培训</v>
      </c>
      <c r="F5567" t="str">
        <f>VLOOKUP(G5567,Sheet1!J:L,3,0)</f>
        <v>四川省</v>
      </c>
      <c r="G5567" t="s">
        <v>149</v>
      </c>
      <c r="H5567" s="2" t="str">
        <f>VLOOKUP(G5567,Sheet1!J:O,6,0)</f>
        <v>华北大区</v>
      </c>
      <c r="I5567">
        <v>157</v>
      </c>
      <c r="J5567">
        <v>8</v>
      </c>
      <c r="K5567" s="8">
        <f>VLOOKUP(C5567,'渗透率、续签率'!B:C,2,0)</f>
        <v>0.60299999999999998</v>
      </c>
      <c r="L5567" s="6">
        <f t="shared" si="517"/>
        <v>5.0955414012738856E-2</v>
      </c>
      <c r="M5567">
        <v>14</v>
      </c>
      <c r="N5567">
        <v>7</v>
      </c>
      <c r="O5567" s="24">
        <f t="shared" si="518"/>
        <v>0.5</v>
      </c>
      <c r="P5567" s="35">
        <f>VLOOKUP(E5567,'参数设置&amp;汇总'!O:X,10,0)</f>
        <v>0.35</v>
      </c>
      <c r="Q5567" s="37">
        <f t="shared" si="519"/>
        <v>7</v>
      </c>
      <c r="R5567">
        <v>0.85</v>
      </c>
      <c r="S5567" s="38">
        <f t="shared" si="520"/>
        <v>3.2694117647058825</v>
      </c>
      <c r="T5567" s="9">
        <f t="shared" si="521"/>
        <v>1.415655294117647</v>
      </c>
      <c r="V5567" s="11"/>
    </row>
    <row r="5568" spans="2:22" ht="18">
      <c r="B5568" t="s">
        <v>558</v>
      </c>
      <c r="C5568" t="s">
        <v>21</v>
      </c>
      <c r="D5568" t="str">
        <f>VLOOKUP(G5568,Sheet1!J:K,2,0)</f>
        <v>B</v>
      </c>
      <c r="E5568" t="str">
        <f t="shared" si="516"/>
        <v>B驾驶培训</v>
      </c>
      <c r="F5568" t="str">
        <f>VLOOKUP(G5568,Sheet1!J:L,3,0)</f>
        <v>广西壮族自治区</v>
      </c>
      <c r="G5568" t="s">
        <v>62</v>
      </c>
      <c r="H5568" s="2" t="str">
        <f>VLOOKUP(G5568,Sheet1!J:O,6,0)</f>
        <v>华南大区</v>
      </c>
      <c r="I5568">
        <v>493</v>
      </c>
      <c r="J5568">
        <v>42</v>
      </c>
      <c r="K5568" s="8">
        <f>VLOOKUP(C5568,'渗透率、续签率'!B:C,2,0)</f>
        <v>0.60299999999999998</v>
      </c>
      <c r="L5568" s="6">
        <f t="shared" si="517"/>
        <v>8.5192697768762676E-2</v>
      </c>
      <c r="M5568">
        <v>96</v>
      </c>
      <c r="N5568">
        <v>40</v>
      </c>
      <c r="O5568" s="24">
        <f t="shared" si="518"/>
        <v>0.41666666666666669</v>
      </c>
      <c r="P5568" s="35">
        <f>VLOOKUP(E5568,'参数设置&amp;汇总'!O:X,10,0)</f>
        <v>0.7</v>
      </c>
      <c r="Q5568" s="37">
        <f t="shared" si="519"/>
        <v>67.199999999999989</v>
      </c>
      <c r="R5568">
        <v>0.85</v>
      </c>
      <c r="S5568" s="38">
        <f t="shared" si="520"/>
        <v>50.682352941176461</v>
      </c>
      <c r="T5568" s="9">
        <f t="shared" si="521"/>
        <v>21.945458823529407</v>
      </c>
      <c r="V5568" s="11"/>
    </row>
    <row r="5569" spans="2:22" ht="18">
      <c r="B5569" t="s">
        <v>558</v>
      </c>
      <c r="C5569" t="s">
        <v>21</v>
      </c>
      <c r="D5569" t="str">
        <f>VLOOKUP(G5569,Sheet1!J:K,2,0)</f>
        <v>C</v>
      </c>
      <c r="E5569" t="str">
        <f t="shared" si="516"/>
        <v>C驾驶培训</v>
      </c>
      <c r="F5569" t="str">
        <f>VLOOKUP(G5569,Sheet1!J:L,3,0)</f>
        <v>福建省</v>
      </c>
      <c r="G5569" t="s">
        <v>150</v>
      </c>
      <c r="H5569" s="2" t="str">
        <f>VLOOKUP(G5569,Sheet1!J:O,6,0)</f>
        <v>华南大区</v>
      </c>
      <c r="I5569">
        <v>59</v>
      </c>
      <c r="J5569">
        <v>1</v>
      </c>
      <c r="K5569" s="8">
        <f>VLOOKUP(C5569,'渗透率、续签率'!B:C,2,0)</f>
        <v>0.60299999999999998</v>
      </c>
      <c r="L5569" s="6">
        <f t="shared" si="517"/>
        <v>1.6949152542372881E-2</v>
      </c>
      <c r="M5569">
        <v>1</v>
      </c>
      <c r="N5569">
        <v>1</v>
      </c>
      <c r="O5569" s="24">
        <f t="shared" si="518"/>
        <v>1</v>
      </c>
      <c r="P5569" s="35">
        <f>VLOOKUP(E5569,'参数设置&amp;汇总'!O:X,10,0)</f>
        <v>0.35</v>
      </c>
      <c r="Q5569" s="37">
        <f t="shared" si="519"/>
        <v>1</v>
      </c>
      <c r="R5569">
        <v>0.85</v>
      </c>
      <c r="S5569" s="38">
        <f t="shared" si="520"/>
        <v>0.4670588235294118</v>
      </c>
      <c r="T5569" s="9">
        <f t="shared" si="521"/>
        <v>0.20223647058823532</v>
      </c>
      <c r="V5569" s="11"/>
    </row>
    <row r="5570" spans="2:22" ht="18">
      <c r="B5570" t="s">
        <v>558</v>
      </c>
      <c r="C5570" t="s">
        <v>21</v>
      </c>
      <c r="D5570" t="str">
        <f>VLOOKUP(G5570,Sheet1!J:K,2,0)</f>
        <v>B</v>
      </c>
      <c r="E5570" t="str">
        <f t="shared" si="516"/>
        <v>B驾驶培训</v>
      </c>
      <c r="F5570" t="str">
        <f>VLOOKUP(G5570,Sheet1!J:L,3,0)</f>
        <v>江西省</v>
      </c>
      <c r="G5570" t="s">
        <v>64</v>
      </c>
      <c r="H5570" s="2" t="str">
        <f>VLOOKUP(G5570,Sheet1!J:O,6,0)</f>
        <v>华南大区</v>
      </c>
      <c r="I5570">
        <v>220</v>
      </c>
      <c r="J5570">
        <v>58</v>
      </c>
      <c r="K5570" s="8">
        <f>VLOOKUP(C5570,'渗透率、续签率'!B:C,2,0)</f>
        <v>0.60299999999999998</v>
      </c>
      <c r="L5570" s="6">
        <f t="shared" si="517"/>
        <v>0.26363636363636361</v>
      </c>
      <c r="M5570">
        <v>110</v>
      </c>
      <c r="N5570">
        <v>57</v>
      </c>
      <c r="O5570" s="24">
        <f t="shared" si="518"/>
        <v>0.51818181818181819</v>
      </c>
      <c r="P5570" s="35">
        <f>VLOOKUP(E5570,'参数设置&amp;汇总'!O:X,10,0)</f>
        <v>0.7</v>
      </c>
      <c r="Q5570" s="37">
        <f t="shared" si="519"/>
        <v>77</v>
      </c>
      <c r="R5570">
        <v>0.85</v>
      </c>
      <c r="S5570" s="38">
        <f t="shared" si="520"/>
        <v>50.151764705882357</v>
      </c>
      <c r="T5570" s="9">
        <f t="shared" si="521"/>
        <v>21.71571411764706</v>
      </c>
      <c r="V5570" s="11"/>
    </row>
    <row r="5571" spans="2:22" ht="18">
      <c r="B5571" t="s">
        <v>558</v>
      </c>
      <c r="C5571" t="s">
        <v>21</v>
      </c>
      <c r="D5571" t="str">
        <f>VLOOKUP(G5571,Sheet1!J:K,2,0)</f>
        <v>C</v>
      </c>
      <c r="E5571" t="str">
        <f t="shared" ref="E5571:E5634" si="522">D5571&amp;C5571</f>
        <v>C驾驶培训</v>
      </c>
      <c r="F5571" t="str">
        <f>VLOOKUP(G5571,Sheet1!J:L,3,0)</f>
        <v>江苏省</v>
      </c>
      <c r="G5571" t="s">
        <v>151</v>
      </c>
      <c r="H5571" s="2" t="str">
        <f>VLOOKUP(G5571,Sheet1!J:O,6,0)</f>
        <v>华北大区</v>
      </c>
      <c r="I5571">
        <v>456</v>
      </c>
      <c r="J5571">
        <v>33</v>
      </c>
      <c r="K5571" s="8">
        <f>VLOOKUP(C5571,'渗透率、续签率'!B:C,2,0)</f>
        <v>0.60299999999999998</v>
      </c>
      <c r="L5571" s="6">
        <f t="shared" ref="L5571:L5634" si="523">J5571/I5571</f>
        <v>7.2368421052631582E-2</v>
      </c>
      <c r="M5571">
        <v>52</v>
      </c>
      <c r="N5571">
        <v>30</v>
      </c>
      <c r="O5571" s="24">
        <f t="shared" ref="O5571:O5634" si="524">N5571/M5571</f>
        <v>0.57692307692307687</v>
      </c>
      <c r="P5571" s="35">
        <f>VLOOKUP(E5571,'参数设置&amp;汇总'!O:X,10,0)</f>
        <v>0.35</v>
      </c>
      <c r="Q5571" s="37">
        <f t="shared" ref="Q5571:Q5634" si="525">IF(P5571*M5571&gt;=N5571,M5571*P5571,N5571)</f>
        <v>30</v>
      </c>
      <c r="R5571">
        <v>0.85</v>
      </c>
      <c r="S5571" s="38">
        <f t="shared" ref="S5571:S5634" si="526">((1-K5571)*N5571+IF(Q5571-N5571&gt;0,Q5571-N5571,0))/R5571</f>
        <v>14.011764705882353</v>
      </c>
      <c r="T5571" s="9">
        <f t="shared" ref="T5571:T5634" si="527">S5571*0.433</f>
        <v>6.0670941176470592</v>
      </c>
      <c r="V5571" s="11"/>
    </row>
    <row r="5572" spans="2:22" ht="18">
      <c r="B5572" t="s">
        <v>558</v>
      </c>
      <c r="C5572" t="s">
        <v>21</v>
      </c>
      <c r="D5572" t="str">
        <f>VLOOKUP(G5572,Sheet1!J:K,2,0)</f>
        <v>C</v>
      </c>
      <c r="E5572" t="str">
        <f t="shared" si="522"/>
        <v>C驾驶培训</v>
      </c>
      <c r="F5572" t="str">
        <f>VLOOKUP(G5572,Sheet1!J:L,3,0)</f>
        <v>河南省</v>
      </c>
      <c r="G5572" t="s">
        <v>152</v>
      </c>
      <c r="H5572" s="2" t="str">
        <f>VLOOKUP(G5572,Sheet1!J:O,6,0)</f>
        <v>华北大区</v>
      </c>
      <c r="I5572">
        <v>584</v>
      </c>
      <c r="J5572">
        <v>0</v>
      </c>
      <c r="K5572" s="8">
        <f>VLOOKUP(C5572,'渗透率、续签率'!B:C,2,0)</f>
        <v>0.60299999999999998</v>
      </c>
      <c r="L5572" s="6">
        <f t="shared" si="523"/>
        <v>0</v>
      </c>
      <c r="M5572">
        <v>60</v>
      </c>
      <c r="N5572">
        <v>0</v>
      </c>
      <c r="O5572" s="24">
        <f t="shared" si="524"/>
        <v>0</v>
      </c>
      <c r="P5572" s="35">
        <f>VLOOKUP(E5572,'参数设置&amp;汇总'!O:X,10,0)</f>
        <v>0.35</v>
      </c>
      <c r="Q5572" s="37">
        <f t="shared" si="525"/>
        <v>21</v>
      </c>
      <c r="R5572">
        <v>0.85</v>
      </c>
      <c r="S5572" s="38">
        <f t="shared" si="526"/>
        <v>24.705882352941178</v>
      </c>
      <c r="T5572" s="9">
        <f t="shared" si="527"/>
        <v>10.697647058823529</v>
      </c>
      <c r="V5572" s="11"/>
    </row>
    <row r="5573" spans="2:22" ht="18">
      <c r="B5573" t="s">
        <v>558</v>
      </c>
      <c r="C5573" t="s">
        <v>21</v>
      </c>
      <c r="D5573" t="str">
        <f>VLOOKUP(G5573,Sheet1!J:K,2,0)</f>
        <v>C</v>
      </c>
      <c r="E5573" t="str">
        <f t="shared" si="522"/>
        <v>C驾驶培训</v>
      </c>
      <c r="F5573" t="str">
        <f>VLOOKUP(G5573,Sheet1!J:L,3,0)</f>
        <v>新疆维吾尔自治区</v>
      </c>
      <c r="G5573" t="s">
        <v>153</v>
      </c>
      <c r="H5573" s="2" t="str">
        <f>VLOOKUP(G5573,Sheet1!J:O,6,0)</f>
        <v>华北大区</v>
      </c>
      <c r="I5573">
        <v>17</v>
      </c>
      <c r="J5573">
        <v>0</v>
      </c>
      <c r="K5573" s="8">
        <f>VLOOKUP(C5573,'渗透率、续签率'!B:C,2,0)</f>
        <v>0.60299999999999998</v>
      </c>
      <c r="L5573" s="6">
        <f t="shared" si="523"/>
        <v>0</v>
      </c>
      <c r="M5573">
        <v>0</v>
      </c>
      <c r="N5573">
        <v>0</v>
      </c>
      <c r="O5573" s="24" t="e">
        <f t="shared" si="524"/>
        <v>#DIV/0!</v>
      </c>
      <c r="P5573" s="35">
        <f>VLOOKUP(E5573,'参数设置&amp;汇总'!O:X,10,0)</f>
        <v>0.35</v>
      </c>
      <c r="Q5573" s="37">
        <f t="shared" si="525"/>
        <v>0</v>
      </c>
      <c r="R5573">
        <v>0.85</v>
      </c>
      <c r="S5573" s="38">
        <f t="shared" si="526"/>
        <v>0</v>
      </c>
      <c r="T5573" s="9">
        <f t="shared" si="527"/>
        <v>0</v>
      </c>
      <c r="V5573" s="11"/>
    </row>
    <row r="5574" spans="2:22" ht="18">
      <c r="B5574" t="s">
        <v>558</v>
      </c>
      <c r="C5574" t="s">
        <v>21</v>
      </c>
      <c r="D5574" t="str">
        <f>VLOOKUP(G5574,Sheet1!J:K,2,0)</f>
        <v>B</v>
      </c>
      <c r="E5574" t="str">
        <f t="shared" si="522"/>
        <v>B驾驶培训</v>
      </c>
      <c r="F5574" t="str">
        <f>VLOOKUP(G5574,Sheet1!J:L,3,0)</f>
        <v>福建省</v>
      </c>
      <c r="G5574" t="s">
        <v>66</v>
      </c>
      <c r="H5574" s="2" t="str">
        <f>VLOOKUP(G5574,Sheet1!J:O,6,0)</f>
        <v>华南大区</v>
      </c>
      <c r="I5574">
        <v>435</v>
      </c>
      <c r="J5574">
        <v>72</v>
      </c>
      <c r="K5574" s="8">
        <f>VLOOKUP(C5574,'渗透率、续签率'!B:C,2,0)</f>
        <v>0.60299999999999998</v>
      </c>
      <c r="L5574" s="6">
        <f t="shared" si="523"/>
        <v>0.16551724137931034</v>
      </c>
      <c r="M5574">
        <v>74</v>
      </c>
      <c r="N5574">
        <v>55</v>
      </c>
      <c r="O5574" s="24">
        <f t="shared" si="524"/>
        <v>0.7432432432432432</v>
      </c>
      <c r="P5574" s="35">
        <f>VLOOKUP(E5574,'参数设置&amp;汇总'!O:X,10,0)</f>
        <v>0.7</v>
      </c>
      <c r="Q5574" s="37">
        <f t="shared" si="525"/>
        <v>55</v>
      </c>
      <c r="R5574">
        <v>0.85</v>
      </c>
      <c r="S5574" s="38">
        <f t="shared" si="526"/>
        <v>25.68823529411765</v>
      </c>
      <c r="T5574" s="9">
        <f t="shared" si="527"/>
        <v>11.123005882352942</v>
      </c>
      <c r="V5574" s="11"/>
    </row>
    <row r="5575" spans="2:22" ht="18">
      <c r="B5575" t="s">
        <v>558</v>
      </c>
      <c r="C5575" t="s">
        <v>21</v>
      </c>
      <c r="D5575" t="str">
        <f>VLOOKUP(G5575,Sheet1!J:K,2,0)</f>
        <v>C</v>
      </c>
      <c r="E5575" t="str">
        <f t="shared" si="522"/>
        <v>C驾驶培训</v>
      </c>
      <c r="F5575" t="str">
        <f>VLOOKUP(G5575,Sheet1!J:L,3,0)</f>
        <v>新疆维吾尔自治区</v>
      </c>
      <c r="G5575" t="s">
        <v>154</v>
      </c>
      <c r="H5575" s="2" t="str">
        <f>VLOOKUP(G5575,Sheet1!J:O,6,0)</f>
        <v>华北大区</v>
      </c>
      <c r="I5575">
        <v>2</v>
      </c>
      <c r="J5575">
        <v>0</v>
      </c>
      <c r="K5575" s="8">
        <f>VLOOKUP(C5575,'渗透率、续签率'!B:C,2,0)</f>
        <v>0.60299999999999998</v>
      </c>
      <c r="L5575" s="6">
        <f t="shared" si="523"/>
        <v>0</v>
      </c>
      <c r="M5575">
        <v>0</v>
      </c>
      <c r="N5575">
        <v>0</v>
      </c>
      <c r="O5575" s="24" t="e">
        <f t="shared" si="524"/>
        <v>#DIV/0!</v>
      </c>
      <c r="P5575" s="35">
        <f>VLOOKUP(E5575,'参数设置&amp;汇总'!O:X,10,0)</f>
        <v>0.35</v>
      </c>
      <c r="Q5575" s="37">
        <f t="shared" si="525"/>
        <v>0</v>
      </c>
      <c r="R5575">
        <v>0.85</v>
      </c>
      <c r="S5575" s="38">
        <f t="shared" si="526"/>
        <v>0</v>
      </c>
      <c r="T5575" s="9">
        <f t="shared" si="527"/>
        <v>0</v>
      </c>
      <c r="V5575" s="11"/>
    </row>
    <row r="5576" spans="2:22" ht="18">
      <c r="B5576" t="s">
        <v>558</v>
      </c>
      <c r="C5576" t="s">
        <v>21</v>
      </c>
      <c r="D5576" t="str">
        <f>VLOOKUP(G5576,Sheet1!J:K,2,0)</f>
        <v>C</v>
      </c>
      <c r="E5576" t="str">
        <f t="shared" si="522"/>
        <v>C驾驶培训</v>
      </c>
      <c r="F5576" t="str">
        <f>VLOOKUP(G5576,Sheet1!J:L,3,0)</f>
        <v>黑龙江省</v>
      </c>
      <c r="G5576" t="s">
        <v>155</v>
      </c>
      <c r="H5576" s="2" t="str">
        <f>VLOOKUP(G5576,Sheet1!J:O,6,0)</f>
        <v>华北大区</v>
      </c>
      <c r="I5576">
        <v>24</v>
      </c>
      <c r="J5576">
        <v>0</v>
      </c>
      <c r="K5576" s="8">
        <f>VLOOKUP(C5576,'渗透率、续签率'!B:C,2,0)</f>
        <v>0.60299999999999998</v>
      </c>
      <c r="L5576" s="6">
        <f t="shared" si="523"/>
        <v>0</v>
      </c>
      <c r="M5576">
        <v>0</v>
      </c>
      <c r="N5576">
        <v>0</v>
      </c>
      <c r="O5576" s="24" t="e">
        <f t="shared" si="524"/>
        <v>#DIV/0!</v>
      </c>
      <c r="P5576" s="35">
        <f>VLOOKUP(E5576,'参数设置&amp;汇总'!O:X,10,0)</f>
        <v>0.35</v>
      </c>
      <c r="Q5576" s="37">
        <f t="shared" si="525"/>
        <v>0</v>
      </c>
      <c r="R5576">
        <v>0.85</v>
      </c>
      <c r="S5576" s="38">
        <f t="shared" si="526"/>
        <v>0</v>
      </c>
      <c r="T5576" s="9">
        <f t="shared" si="527"/>
        <v>0</v>
      </c>
      <c r="V5576" s="11"/>
    </row>
    <row r="5577" spans="2:22" ht="18">
      <c r="B5577" t="s">
        <v>558</v>
      </c>
      <c r="C5577" t="s">
        <v>21</v>
      </c>
      <c r="D5577" t="str">
        <f>VLOOKUP(G5577,Sheet1!J:K,2,0)</f>
        <v>C</v>
      </c>
      <c r="E5577" t="str">
        <f t="shared" si="522"/>
        <v>C驾驶培训</v>
      </c>
      <c r="F5577" t="str">
        <f>VLOOKUP(G5577,Sheet1!J:L,3,0)</f>
        <v>新疆维吾尔自治区</v>
      </c>
      <c r="G5577" t="s">
        <v>156</v>
      </c>
      <c r="H5577" s="2" t="str">
        <f>VLOOKUP(G5577,Sheet1!J:O,6,0)</f>
        <v>华北大区</v>
      </c>
      <c r="I5577">
        <v>1</v>
      </c>
      <c r="J5577">
        <v>0</v>
      </c>
      <c r="K5577" s="8">
        <f>VLOOKUP(C5577,'渗透率、续签率'!B:C,2,0)</f>
        <v>0.60299999999999998</v>
      </c>
      <c r="L5577" s="6">
        <f t="shared" si="523"/>
        <v>0</v>
      </c>
      <c r="M5577">
        <v>1</v>
      </c>
      <c r="N5577">
        <v>0</v>
      </c>
      <c r="O5577" s="24">
        <f t="shared" si="524"/>
        <v>0</v>
      </c>
      <c r="P5577" s="35">
        <f>VLOOKUP(E5577,'参数设置&amp;汇总'!O:X,10,0)</f>
        <v>0.35</v>
      </c>
      <c r="Q5577" s="37">
        <f t="shared" si="525"/>
        <v>0.35</v>
      </c>
      <c r="R5577">
        <v>0.85</v>
      </c>
      <c r="S5577" s="38">
        <f t="shared" si="526"/>
        <v>0.41176470588235292</v>
      </c>
      <c r="T5577" s="9">
        <f t="shared" si="527"/>
        <v>0.17829411764705883</v>
      </c>
    </row>
    <row r="5578" spans="2:22" ht="18">
      <c r="B5578" t="s">
        <v>558</v>
      </c>
      <c r="C5578" t="s">
        <v>21</v>
      </c>
      <c r="D5578" t="str">
        <f>VLOOKUP(G5578,Sheet1!J:K,2,0)</f>
        <v>C</v>
      </c>
      <c r="E5578" t="str">
        <f t="shared" si="522"/>
        <v>C驾驶培训</v>
      </c>
      <c r="F5578" t="str">
        <f>VLOOKUP(G5578,Sheet1!J:L,3,0)</f>
        <v>浙江省</v>
      </c>
      <c r="G5578" t="s">
        <v>157</v>
      </c>
      <c r="H5578" s="2" t="str">
        <f>VLOOKUP(G5578,Sheet1!J:O,6,0)</f>
        <v>华南大区</v>
      </c>
      <c r="I5578">
        <v>311</v>
      </c>
      <c r="J5578">
        <v>55</v>
      </c>
      <c r="K5578" s="8">
        <f>VLOOKUP(C5578,'渗透率、续签率'!B:C,2,0)</f>
        <v>0.60299999999999998</v>
      </c>
      <c r="L5578" s="6">
        <f t="shared" si="523"/>
        <v>0.17684887459807075</v>
      </c>
      <c r="M5578">
        <v>65</v>
      </c>
      <c r="N5578">
        <v>41</v>
      </c>
      <c r="O5578" s="24">
        <f t="shared" si="524"/>
        <v>0.63076923076923075</v>
      </c>
      <c r="P5578" s="35">
        <f>VLOOKUP(E5578,'参数设置&amp;汇总'!O:X,10,0)</f>
        <v>0.35</v>
      </c>
      <c r="Q5578" s="37">
        <f t="shared" si="525"/>
        <v>41</v>
      </c>
      <c r="R5578">
        <v>0.85</v>
      </c>
      <c r="S5578" s="38">
        <f t="shared" si="526"/>
        <v>19.149411764705885</v>
      </c>
      <c r="T5578" s="9">
        <f t="shared" si="527"/>
        <v>8.2916952941176483</v>
      </c>
      <c r="V5578" s="11"/>
    </row>
    <row r="5579" spans="2:22" ht="18">
      <c r="B5579" t="s">
        <v>558</v>
      </c>
      <c r="C5579" t="s">
        <v>21</v>
      </c>
      <c r="D5579" t="str">
        <f>VLOOKUP(G5579,Sheet1!J:K,2,0)</f>
        <v>C</v>
      </c>
      <c r="E5579" t="str">
        <f t="shared" si="522"/>
        <v>C驾驶培训</v>
      </c>
      <c r="F5579" t="str">
        <f>VLOOKUP(G5579,Sheet1!J:L,3,0)</f>
        <v>台湾省</v>
      </c>
      <c r="G5579" t="s">
        <v>158</v>
      </c>
      <c r="H5579" s="2">
        <f>VLOOKUP(G5579,Sheet1!J:O,6,0)</f>
        <v>0</v>
      </c>
      <c r="I5579">
        <v>305</v>
      </c>
      <c r="J5579">
        <v>0</v>
      </c>
      <c r="K5579" s="8">
        <f>VLOOKUP(C5579,'渗透率、续签率'!B:C,2,0)</f>
        <v>0.60299999999999998</v>
      </c>
      <c r="L5579" s="6">
        <f t="shared" si="523"/>
        <v>0</v>
      </c>
      <c r="M5579">
        <v>0</v>
      </c>
      <c r="N5579">
        <v>0</v>
      </c>
      <c r="O5579" s="24" t="e">
        <f t="shared" si="524"/>
        <v>#DIV/0!</v>
      </c>
      <c r="P5579" s="35">
        <f>VLOOKUP(E5579,'参数设置&amp;汇总'!O:X,10,0)</f>
        <v>0.35</v>
      </c>
      <c r="Q5579" s="37">
        <f t="shared" si="525"/>
        <v>0</v>
      </c>
      <c r="R5579">
        <v>0.85</v>
      </c>
      <c r="S5579" s="38">
        <f t="shared" si="526"/>
        <v>0</v>
      </c>
      <c r="T5579" s="9">
        <f t="shared" si="527"/>
        <v>0</v>
      </c>
      <c r="V5579" s="11"/>
    </row>
    <row r="5580" spans="2:22" ht="18">
      <c r="B5580" t="s">
        <v>558</v>
      </c>
      <c r="C5580" t="s">
        <v>21</v>
      </c>
      <c r="D5580" t="str">
        <f>VLOOKUP(G5580,Sheet1!J:K,2,0)</f>
        <v>B</v>
      </c>
      <c r="E5580" t="str">
        <f t="shared" si="522"/>
        <v>B驾驶培训</v>
      </c>
      <c r="F5580" t="str">
        <f>VLOOKUP(G5580,Sheet1!J:L,3,0)</f>
        <v>安徽省</v>
      </c>
      <c r="G5580" t="s">
        <v>68</v>
      </c>
      <c r="H5580" s="2" t="str">
        <f>VLOOKUP(G5580,Sheet1!J:O,6,0)</f>
        <v>华南大区</v>
      </c>
      <c r="I5580">
        <v>490</v>
      </c>
      <c r="J5580">
        <v>170</v>
      </c>
      <c r="K5580" s="8">
        <f>VLOOKUP(C5580,'渗透率、续签率'!B:C,2,0)</f>
        <v>0.60299999999999998</v>
      </c>
      <c r="L5580" s="6">
        <f t="shared" si="523"/>
        <v>0.34693877551020408</v>
      </c>
      <c r="M5580">
        <v>249</v>
      </c>
      <c r="N5580">
        <v>161</v>
      </c>
      <c r="O5580" s="24">
        <f t="shared" si="524"/>
        <v>0.64658634538152615</v>
      </c>
      <c r="P5580" s="35">
        <f>VLOOKUP(E5580,'参数设置&amp;汇总'!O:X,10,0)</f>
        <v>0.7</v>
      </c>
      <c r="Q5580" s="37">
        <f t="shared" si="525"/>
        <v>174.29999999999998</v>
      </c>
      <c r="R5580">
        <v>0.85</v>
      </c>
      <c r="S5580" s="38">
        <f t="shared" si="526"/>
        <v>90.843529411764692</v>
      </c>
      <c r="T5580" s="9">
        <f t="shared" si="527"/>
        <v>39.33524823529411</v>
      </c>
      <c r="U5580" s="1"/>
      <c r="V5580" s="11"/>
    </row>
    <row r="5581" spans="2:22" ht="18">
      <c r="B5581" t="s">
        <v>558</v>
      </c>
      <c r="C5581" t="s">
        <v>21</v>
      </c>
      <c r="D5581" t="str">
        <f>VLOOKUP(G5581,Sheet1!J:K,2,0)</f>
        <v>C</v>
      </c>
      <c r="E5581" t="str">
        <f t="shared" si="522"/>
        <v>C驾驶培训</v>
      </c>
      <c r="F5581" t="str">
        <f>VLOOKUP(G5581,Sheet1!J:L,3,0)</f>
        <v>江西省</v>
      </c>
      <c r="G5581" t="s">
        <v>159</v>
      </c>
      <c r="H5581" s="2" t="str">
        <f>VLOOKUP(G5581,Sheet1!J:O,6,0)</f>
        <v>华南大区</v>
      </c>
      <c r="I5581">
        <v>120</v>
      </c>
      <c r="J5581">
        <v>1</v>
      </c>
      <c r="K5581" s="8">
        <f>VLOOKUP(C5581,'渗透率、续签率'!B:C,2,0)</f>
        <v>0.60299999999999998</v>
      </c>
      <c r="L5581" s="6">
        <f t="shared" si="523"/>
        <v>8.3333333333333332E-3</v>
      </c>
      <c r="M5581">
        <v>22</v>
      </c>
      <c r="N5581">
        <v>1</v>
      </c>
      <c r="O5581" s="24">
        <f t="shared" si="524"/>
        <v>4.5454545454545456E-2</v>
      </c>
      <c r="P5581" s="35">
        <f>VLOOKUP(E5581,'参数设置&amp;汇总'!O:X,10,0)</f>
        <v>0.35</v>
      </c>
      <c r="Q5581" s="37">
        <f t="shared" si="525"/>
        <v>7.6999999999999993</v>
      </c>
      <c r="R5581">
        <v>0.85</v>
      </c>
      <c r="S5581" s="38">
        <f t="shared" si="526"/>
        <v>8.3494117647058825</v>
      </c>
      <c r="T5581" s="9">
        <f t="shared" si="527"/>
        <v>3.6152952941176473</v>
      </c>
      <c r="V5581" s="11"/>
    </row>
    <row r="5582" spans="2:22" ht="18">
      <c r="B5582" t="s">
        <v>558</v>
      </c>
      <c r="C5582" t="s">
        <v>21</v>
      </c>
      <c r="D5582" t="str">
        <f>VLOOKUP(G5582,Sheet1!J:K,2,0)</f>
        <v>C</v>
      </c>
      <c r="E5582" t="str">
        <f t="shared" si="522"/>
        <v>C驾驶培训</v>
      </c>
      <c r="F5582" t="str">
        <f>VLOOKUP(G5582,Sheet1!J:L,3,0)</f>
        <v>吉林省</v>
      </c>
      <c r="G5582" t="s">
        <v>161</v>
      </c>
      <c r="H5582" s="2" t="str">
        <f>VLOOKUP(G5582,Sheet1!J:O,6,0)</f>
        <v>华北大区</v>
      </c>
      <c r="I5582">
        <v>110</v>
      </c>
      <c r="J5582">
        <v>6</v>
      </c>
      <c r="K5582" s="8">
        <f>VLOOKUP(C5582,'渗透率、续签率'!B:C,2,0)</f>
        <v>0.60299999999999998</v>
      </c>
      <c r="L5582" s="6">
        <f t="shared" si="523"/>
        <v>5.4545454545454543E-2</v>
      </c>
      <c r="M5582">
        <v>5</v>
      </c>
      <c r="N5582">
        <v>4</v>
      </c>
      <c r="O5582" s="24">
        <f t="shared" si="524"/>
        <v>0.8</v>
      </c>
      <c r="P5582" s="35">
        <f>VLOOKUP(E5582,'参数设置&amp;汇总'!O:X,10,0)</f>
        <v>0.35</v>
      </c>
      <c r="Q5582" s="37">
        <f t="shared" si="525"/>
        <v>4</v>
      </c>
      <c r="R5582">
        <v>0.85</v>
      </c>
      <c r="S5582" s="38">
        <f t="shared" si="526"/>
        <v>1.8682352941176472</v>
      </c>
      <c r="T5582" s="9">
        <f t="shared" si="527"/>
        <v>0.80894588235294129</v>
      </c>
      <c r="V5582" s="11"/>
    </row>
    <row r="5583" spans="2:22" ht="18">
      <c r="B5583" t="s">
        <v>558</v>
      </c>
      <c r="C5583" t="s">
        <v>21</v>
      </c>
      <c r="D5583" t="str">
        <f>VLOOKUP(G5583,Sheet1!J:K,2,0)</f>
        <v>C</v>
      </c>
      <c r="E5583" t="str">
        <f t="shared" si="522"/>
        <v>C驾驶培训</v>
      </c>
      <c r="F5583" t="str">
        <f>VLOOKUP(G5583,Sheet1!J:L,3,0)</f>
        <v>新疆维吾尔自治区</v>
      </c>
      <c r="G5583" t="s">
        <v>162</v>
      </c>
      <c r="H5583" s="2" t="str">
        <f>VLOOKUP(G5583,Sheet1!J:O,6,0)</f>
        <v>华北大区</v>
      </c>
      <c r="I5583">
        <v>25</v>
      </c>
      <c r="J5583">
        <v>0</v>
      </c>
      <c r="K5583" s="8">
        <f>VLOOKUP(C5583,'渗透率、续签率'!B:C,2,0)</f>
        <v>0.60299999999999998</v>
      </c>
      <c r="L5583" s="6">
        <f t="shared" si="523"/>
        <v>0</v>
      </c>
      <c r="M5583">
        <v>0</v>
      </c>
      <c r="N5583">
        <v>0</v>
      </c>
      <c r="O5583" s="24" t="e">
        <f t="shared" si="524"/>
        <v>#DIV/0!</v>
      </c>
      <c r="P5583" s="35">
        <f>VLOOKUP(E5583,'参数设置&amp;汇总'!O:X,10,0)</f>
        <v>0.35</v>
      </c>
      <c r="Q5583" s="37">
        <f t="shared" si="525"/>
        <v>0</v>
      </c>
      <c r="R5583">
        <v>0.85</v>
      </c>
      <c r="S5583" s="38">
        <f t="shared" si="526"/>
        <v>0</v>
      </c>
      <c r="T5583" s="9">
        <f t="shared" si="527"/>
        <v>0</v>
      </c>
      <c r="V5583" s="11"/>
    </row>
    <row r="5584" spans="2:22" ht="18">
      <c r="B5584" t="s">
        <v>558</v>
      </c>
      <c r="C5584" t="s">
        <v>21</v>
      </c>
      <c r="D5584" t="str">
        <f>VLOOKUP(G5584,Sheet1!J:K,2,0)</f>
        <v>C</v>
      </c>
      <c r="E5584" t="str">
        <f t="shared" si="522"/>
        <v>C驾驶培训</v>
      </c>
      <c r="F5584" t="str">
        <f>VLOOKUP(G5584,Sheet1!J:L,3,0)</f>
        <v>山西省</v>
      </c>
      <c r="G5584" t="s">
        <v>163</v>
      </c>
      <c r="H5584" s="2" t="str">
        <f>VLOOKUP(G5584,Sheet1!J:O,6,0)</f>
        <v>华北大区</v>
      </c>
      <c r="I5584">
        <v>104</v>
      </c>
      <c r="J5584">
        <v>0</v>
      </c>
      <c r="K5584" s="8">
        <f>VLOOKUP(C5584,'渗透率、续签率'!B:C,2,0)</f>
        <v>0.60299999999999998</v>
      </c>
      <c r="L5584" s="6">
        <f t="shared" si="523"/>
        <v>0</v>
      </c>
      <c r="M5584">
        <v>8</v>
      </c>
      <c r="N5584">
        <v>0</v>
      </c>
      <c r="O5584" s="24">
        <f t="shared" si="524"/>
        <v>0</v>
      </c>
      <c r="P5584" s="35">
        <f>VLOOKUP(E5584,'参数设置&amp;汇总'!O:X,10,0)</f>
        <v>0.35</v>
      </c>
      <c r="Q5584" s="37">
        <f t="shared" si="525"/>
        <v>2.8</v>
      </c>
      <c r="R5584">
        <v>0.85</v>
      </c>
      <c r="S5584" s="38">
        <f t="shared" si="526"/>
        <v>3.2941176470588234</v>
      </c>
      <c r="T5584" s="9">
        <f t="shared" si="527"/>
        <v>1.4263529411764706</v>
      </c>
      <c r="V5584" s="11"/>
    </row>
    <row r="5585" spans="2:22" ht="18">
      <c r="B5585" t="s">
        <v>558</v>
      </c>
      <c r="C5585" t="s">
        <v>21</v>
      </c>
      <c r="D5585" t="str">
        <f>VLOOKUP(G5585,Sheet1!J:K,2,0)</f>
        <v>C</v>
      </c>
      <c r="E5585" t="str">
        <f t="shared" si="522"/>
        <v>C驾驶培训</v>
      </c>
      <c r="F5585" t="str">
        <f>VLOOKUP(G5585,Sheet1!J:L,3,0)</f>
        <v>宁夏回族自治区</v>
      </c>
      <c r="G5585" t="s">
        <v>164</v>
      </c>
      <c r="H5585" s="2" t="str">
        <f>VLOOKUP(G5585,Sheet1!J:O,6,0)</f>
        <v>华北大区</v>
      </c>
      <c r="I5585">
        <v>37</v>
      </c>
      <c r="J5585">
        <v>0</v>
      </c>
      <c r="K5585" s="8">
        <f>VLOOKUP(C5585,'渗透率、续签率'!B:C,2,0)</f>
        <v>0.60299999999999998</v>
      </c>
      <c r="L5585" s="6">
        <f t="shared" si="523"/>
        <v>0</v>
      </c>
      <c r="M5585">
        <v>21</v>
      </c>
      <c r="N5585">
        <v>0</v>
      </c>
      <c r="O5585" s="24">
        <f t="shared" si="524"/>
        <v>0</v>
      </c>
      <c r="P5585" s="35">
        <f>VLOOKUP(E5585,'参数设置&amp;汇总'!O:X,10,0)</f>
        <v>0.35</v>
      </c>
      <c r="Q5585" s="37">
        <f t="shared" si="525"/>
        <v>7.35</v>
      </c>
      <c r="R5585">
        <v>0.85</v>
      </c>
      <c r="S5585" s="38">
        <f t="shared" si="526"/>
        <v>8.6470588235294112</v>
      </c>
      <c r="T5585" s="9">
        <f t="shared" si="527"/>
        <v>3.744176470588235</v>
      </c>
      <c r="V5585" s="11"/>
    </row>
    <row r="5586" spans="2:22" ht="18">
      <c r="B5586" t="s">
        <v>558</v>
      </c>
      <c r="C5586" t="s">
        <v>21</v>
      </c>
      <c r="D5586" t="str">
        <f>VLOOKUP(G5586,Sheet1!J:K,2,0)</f>
        <v>C</v>
      </c>
      <c r="E5586" t="str">
        <f t="shared" si="522"/>
        <v>C驾驶培训</v>
      </c>
      <c r="F5586" t="str">
        <f>VLOOKUP(G5586,Sheet1!J:L,3,0)</f>
        <v>河南省</v>
      </c>
      <c r="G5586" t="s">
        <v>165</v>
      </c>
      <c r="H5586" s="2" t="str">
        <f>VLOOKUP(G5586,Sheet1!J:O,6,0)</f>
        <v>华北大区</v>
      </c>
      <c r="I5586">
        <v>441</v>
      </c>
      <c r="J5586">
        <v>5</v>
      </c>
      <c r="K5586" s="8">
        <f>VLOOKUP(C5586,'渗透率、续签率'!B:C,2,0)</f>
        <v>0.60299999999999998</v>
      </c>
      <c r="L5586" s="6">
        <f t="shared" si="523"/>
        <v>1.1337868480725623E-2</v>
      </c>
      <c r="M5586">
        <v>41</v>
      </c>
      <c r="N5586">
        <v>5</v>
      </c>
      <c r="O5586" s="24">
        <f t="shared" si="524"/>
        <v>0.12195121951219512</v>
      </c>
      <c r="P5586" s="35">
        <f>VLOOKUP(E5586,'参数设置&amp;汇总'!O:X,10,0)</f>
        <v>0.35</v>
      </c>
      <c r="Q5586" s="37">
        <f t="shared" si="525"/>
        <v>14.35</v>
      </c>
      <c r="R5586">
        <v>0.85</v>
      </c>
      <c r="S5586" s="38">
        <f t="shared" si="526"/>
        <v>13.335294117647058</v>
      </c>
      <c r="T5586" s="9">
        <f t="shared" si="527"/>
        <v>5.7741823529411755</v>
      </c>
      <c r="V5586" s="11"/>
    </row>
    <row r="5587" spans="2:22" ht="18">
      <c r="B5587" t="s">
        <v>558</v>
      </c>
      <c r="C5587" t="s">
        <v>21</v>
      </c>
      <c r="D5587" t="str">
        <f>VLOOKUP(G5587,Sheet1!J:K,2,0)</f>
        <v>C</v>
      </c>
      <c r="E5587" t="str">
        <f t="shared" si="522"/>
        <v>C驾驶培训</v>
      </c>
      <c r="F5587" t="str">
        <f>VLOOKUP(G5587,Sheet1!J:L,3,0)</f>
        <v>内蒙古自治区</v>
      </c>
      <c r="G5587" t="s">
        <v>166</v>
      </c>
      <c r="H5587" s="2" t="str">
        <f>VLOOKUP(G5587,Sheet1!J:O,6,0)</f>
        <v>华北大区</v>
      </c>
      <c r="I5587">
        <v>46</v>
      </c>
      <c r="J5587">
        <v>0</v>
      </c>
      <c r="K5587" s="8">
        <f>VLOOKUP(C5587,'渗透率、续签率'!B:C,2,0)</f>
        <v>0.60299999999999998</v>
      </c>
      <c r="L5587" s="6">
        <f t="shared" si="523"/>
        <v>0</v>
      </c>
      <c r="M5587">
        <v>1</v>
      </c>
      <c r="N5587">
        <v>0</v>
      </c>
      <c r="O5587" s="24">
        <f t="shared" si="524"/>
        <v>0</v>
      </c>
      <c r="P5587" s="35">
        <f>VLOOKUP(E5587,'参数设置&amp;汇总'!O:X,10,0)</f>
        <v>0.35</v>
      </c>
      <c r="Q5587" s="37">
        <f t="shared" si="525"/>
        <v>0.35</v>
      </c>
      <c r="R5587">
        <v>0.85</v>
      </c>
      <c r="S5587" s="38">
        <f t="shared" si="526"/>
        <v>0.41176470588235292</v>
      </c>
      <c r="T5587" s="9">
        <f t="shared" si="527"/>
        <v>0.17829411764705883</v>
      </c>
      <c r="V5587" s="11"/>
    </row>
    <row r="5588" spans="2:22" ht="18">
      <c r="B5588" t="s">
        <v>558</v>
      </c>
      <c r="C5588" t="s">
        <v>21</v>
      </c>
      <c r="D5588" t="str">
        <f>VLOOKUP(G5588,Sheet1!J:K,2,0)</f>
        <v>C</v>
      </c>
      <c r="E5588" t="str">
        <f t="shared" si="522"/>
        <v>C驾驶培训</v>
      </c>
      <c r="F5588" t="str">
        <f>VLOOKUP(G5588,Sheet1!J:L,3,0)</f>
        <v>内蒙古自治区</v>
      </c>
      <c r="G5588" t="s">
        <v>167</v>
      </c>
      <c r="H5588" s="2" t="str">
        <f>VLOOKUP(G5588,Sheet1!J:O,6,0)</f>
        <v>华北大区</v>
      </c>
      <c r="I5588">
        <v>132</v>
      </c>
      <c r="J5588">
        <v>27</v>
      </c>
      <c r="K5588" s="8">
        <f>VLOOKUP(C5588,'渗透率、续签率'!B:C,2,0)</f>
        <v>0.60299999999999998</v>
      </c>
      <c r="L5588" s="6">
        <f t="shared" si="523"/>
        <v>0.20454545454545456</v>
      </c>
      <c r="M5588">
        <v>54</v>
      </c>
      <c r="N5588">
        <v>26</v>
      </c>
      <c r="O5588" s="24">
        <f t="shared" si="524"/>
        <v>0.48148148148148145</v>
      </c>
      <c r="P5588" s="35">
        <f>VLOOKUP(E5588,'参数设置&amp;汇总'!O:X,10,0)</f>
        <v>0.35</v>
      </c>
      <c r="Q5588" s="37">
        <f t="shared" si="525"/>
        <v>26</v>
      </c>
      <c r="R5588">
        <v>0.85</v>
      </c>
      <c r="S5588" s="38">
        <f t="shared" si="526"/>
        <v>12.143529411764707</v>
      </c>
      <c r="T5588" s="9">
        <f t="shared" si="527"/>
        <v>5.2581482352941178</v>
      </c>
      <c r="V5588" s="11"/>
    </row>
    <row r="5589" spans="2:22" ht="18">
      <c r="B5589" t="s">
        <v>558</v>
      </c>
      <c r="C5589" t="s">
        <v>21</v>
      </c>
      <c r="D5589" t="str">
        <f>VLOOKUP(G5589,Sheet1!J:K,2,0)</f>
        <v>C</v>
      </c>
      <c r="E5589" t="str">
        <f t="shared" si="522"/>
        <v>C驾驶培训</v>
      </c>
      <c r="F5589" t="str">
        <f>VLOOKUP(G5589,Sheet1!J:L,3,0)</f>
        <v>新疆维吾尔自治区</v>
      </c>
      <c r="G5589" t="s">
        <v>168</v>
      </c>
      <c r="H5589" s="2" t="str">
        <f>VLOOKUP(G5589,Sheet1!J:O,6,0)</f>
        <v>华北大区</v>
      </c>
      <c r="I5589">
        <v>68</v>
      </c>
      <c r="J5589">
        <v>0</v>
      </c>
      <c r="K5589" s="8">
        <f>VLOOKUP(C5589,'渗透率、续签率'!B:C,2,0)</f>
        <v>0.60299999999999998</v>
      </c>
      <c r="L5589" s="6">
        <f t="shared" si="523"/>
        <v>0</v>
      </c>
      <c r="M5589">
        <v>0</v>
      </c>
      <c r="N5589">
        <v>0</v>
      </c>
      <c r="O5589" s="24" t="e">
        <f t="shared" si="524"/>
        <v>#DIV/0!</v>
      </c>
      <c r="P5589" s="35">
        <f>VLOOKUP(E5589,'参数设置&amp;汇总'!O:X,10,0)</f>
        <v>0.35</v>
      </c>
      <c r="Q5589" s="37">
        <f t="shared" si="525"/>
        <v>0</v>
      </c>
      <c r="R5589">
        <v>0.85</v>
      </c>
      <c r="S5589" s="38">
        <f t="shared" si="526"/>
        <v>0</v>
      </c>
      <c r="T5589" s="9">
        <f t="shared" si="527"/>
        <v>0</v>
      </c>
      <c r="V5589" s="11"/>
    </row>
    <row r="5590" spans="2:22" ht="18">
      <c r="B5590" t="s">
        <v>558</v>
      </c>
      <c r="C5590" t="s">
        <v>21</v>
      </c>
      <c r="D5590" t="str">
        <f>VLOOKUP(G5590,Sheet1!J:K,2,0)</f>
        <v>C</v>
      </c>
      <c r="E5590" t="str">
        <f t="shared" si="522"/>
        <v>C驾驶培训</v>
      </c>
      <c r="F5590" t="str">
        <f>VLOOKUP(G5590,Sheet1!J:L,3,0)</f>
        <v>湖北省</v>
      </c>
      <c r="G5590" t="s">
        <v>169</v>
      </c>
      <c r="H5590" s="2" t="str">
        <f>VLOOKUP(G5590,Sheet1!J:O,6,0)</f>
        <v>华南大区</v>
      </c>
      <c r="I5590">
        <v>69</v>
      </c>
      <c r="J5590">
        <v>1</v>
      </c>
      <c r="K5590" s="8">
        <f>VLOOKUP(C5590,'渗透率、续签率'!B:C,2,0)</f>
        <v>0.60299999999999998</v>
      </c>
      <c r="L5590" s="6">
        <f t="shared" si="523"/>
        <v>1.4492753623188406E-2</v>
      </c>
      <c r="M5590">
        <v>7</v>
      </c>
      <c r="N5590">
        <v>1</v>
      </c>
      <c r="O5590" s="24">
        <f t="shared" si="524"/>
        <v>0.14285714285714285</v>
      </c>
      <c r="P5590" s="35">
        <f>VLOOKUP(E5590,'参数设置&amp;汇总'!O:X,10,0)</f>
        <v>0.35</v>
      </c>
      <c r="Q5590" s="37">
        <f t="shared" si="525"/>
        <v>2.4499999999999997</v>
      </c>
      <c r="R5590">
        <v>0.85</v>
      </c>
      <c r="S5590" s="38">
        <f t="shared" si="526"/>
        <v>2.1729411764705882</v>
      </c>
      <c r="T5590" s="9">
        <f t="shared" si="527"/>
        <v>0.94088352941176467</v>
      </c>
      <c r="V5590" s="11"/>
    </row>
    <row r="5591" spans="2:22" ht="18">
      <c r="B5591" t="s">
        <v>558</v>
      </c>
      <c r="C5591" t="s">
        <v>21</v>
      </c>
      <c r="D5591" t="str">
        <f>VLOOKUP(G5591,Sheet1!J:K,2,0)</f>
        <v>C</v>
      </c>
      <c r="E5591" t="str">
        <f t="shared" si="522"/>
        <v>C驾驶培训</v>
      </c>
      <c r="F5591" t="str">
        <f>VLOOKUP(G5591,Sheet1!J:L,3,0)</f>
        <v>陕西省</v>
      </c>
      <c r="G5591" t="s">
        <v>170</v>
      </c>
      <c r="H5591" s="2" t="str">
        <f>VLOOKUP(G5591,Sheet1!J:O,6,0)</f>
        <v>华北大区</v>
      </c>
      <c r="I5591">
        <v>320</v>
      </c>
      <c r="J5591">
        <v>12</v>
      </c>
      <c r="K5591" s="8">
        <f>VLOOKUP(C5591,'渗透率、续签率'!B:C,2,0)</f>
        <v>0.60299999999999998</v>
      </c>
      <c r="L5591" s="6">
        <f t="shared" si="523"/>
        <v>3.7499999999999999E-2</v>
      </c>
      <c r="M5591">
        <v>36</v>
      </c>
      <c r="N5591">
        <v>11</v>
      </c>
      <c r="O5591" s="24">
        <f t="shared" si="524"/>
        <v>0.30555555555555558</v>
      </c>
      <c r="P5591" s="35">
        <f>VLOOKUP(E5591,'参数设置&amp;汇总'!O:X,10,0)</f>
        <v>0.35</v>
      </c>
      <c r="Q5591" s="37">
        <f t="shared" si="525"/>
        <v>12.6</v>
      </c>
      <c r="R5591">
        <v>0.85</v>
      </c>
      <c r="S5591" s="38">
        <f t="shared" si="526"/>
        <v>7.02</v>
      </c>
      <c r="T5591" s="9">
        <f t="shared" si="527"/>
        <v>3.0396599999999996</v>
      </c>
    </row>
    <row r="5592" spans="2:22" ht="18">
      <c r="B5592" t="s">
        <v>558</v>
      </c>
      <c r="C5592" t="s">
        <v>21</v>
      </c>
      <c r="D5592" t="str">
        <f>VLOOKUP(G5592,Sheet1!J:K,2,0)</f>
        <v>C</v>
      </c>
      <c r="E5592" t="str">
        <f t="shared" si="522"/>
        <v>C驾驶培训</v>
      </c>
      <c r="F5592" t="str">
        <f>VLOOKUP(G5592,Sheet1!J:L,3,0)</f>
        <v>新疆维吾尔自治区</v>
      </c>
      <c r="G5592" t="s">
        <v>171</v>
      </c>
      <c r="H5592" s="2" t="str">
        <f>VLOOKUP(G5592,Sheet1!J:O,6,0)</f>
        <v>华北大区</v>
      </c>
      <c r="I5592">
        <v>12</v>
      </c>
      <c r="J5592">
        <v>0</v>
      </c>
      <c r="K5592" s="8">
        <f>VLOOKUP(C5592,'渗透率、续签率'!B:C,2,0)</f>
        <v>0.60299999999999998</v>
      </c>
      <c r="L5592" s="6">
        <f t="shared" si="523"/>
        <v>0</v>
      </c>
      <c r="M5592">
        <v>9</v>
      </c>
      <c r="N5592">
        <v>0</v>
      </c>
      <c r="O5592" s="24">
        <f t="shared" si="524"/>
        <v>0</v>
      </c>
      <c r="P5592" s="35">
        <f>VLOOKUP(E5592,'参数设置&amp;汇总'!O:X,10,0)</f>
        <v>0.35</v>
      </c>
      <c r="Q5592" s="37">
        <f t="shared" si="525"/>
        <v>3.15</v>
      </c>
      <c r="R5592">
        <v>0.85</v>
      </c>
      <c r="S5592" s="38">
        <f t="shared" si="526"/>
        <v>3.7058823529411766</v>
      </c>
      <c r="T5592" s="9">
        <f t="shared" si="527"/>
        <v>1.6046470588235295</v>
      </c>
      <c r="V5592" s="11"/>
    </row>
    <row r="5593" spans="2:22" ht="18">
      <c r="B5593" t="s">
        <v>558</v>
      </c>
      <c r="C5593" t="s">
        <v>21</v>
      </c>
      <c r="D5593" t="str">
        <f>VLOOKUP(G5593,Sheet1!J:K,2,0)</f>
        <v>C</v>
      </c>
      <c r="E5593" t="str">
        <f t="shared" si="522"/>
        <v>C驾驶培训</v>
      </c>
      <c r="F5593" t="str">
        <f>VLOOKUP(G5593,Sheet1!J:L,3,0)</f>
        <v>黑龙江省</v>
      </c>
      <c r="G5593" t="s">
        <v>172</v>
      </c>
      <c r="H5593" s="2" t="str">
        <f>VLOOKUP(G5593,Sheet1!J:O,6,0)</f>
        <v>华北大区</v>
      </c>
      <c r="I5593">
        <v>240</v>
      </c>
      <c r="J5593">
        <v>58</v>
      </c>
      <c r="K5593" s="8">
        <f>VLOOKUP(C5593,'渗透率、续签率'!B:C,2,0)</f>
        <v>0.60299999999999998</v>
      </c>
      <c r="L5593" s="6">
        <f t="shared" si="523"/>
        <v>0.24166666666666667</v>
      </c>
      <c r="M5593">
        <v>76</v>
      </c>
      <c r="N5593">
        <v>46</v>
      </c>
      <c r="O5593" s="24">
        <f t="shared" si="524"/>
        <v>0.60526315789473684</v>
      </c>
      <c r="P5593" s="35">
        <f>VLOOKUP(E5593,'参数设置&amp;汇总'!O:X,10,0)</f>
        <v>0.35</v>
      </c>
      <c r="Q5593" s="37">
        <f t="shared" si="525"/>
        <v>46</v>
      </c>
      <c r="R5593">
        <v>0.85</v>
      </c>
      <c r="S5593" s="38">
        <f t="shared" si="526"/>
        <v>21.484705882352941</v>
      </c>
      <c r="T5593" s="9">
        <f t="shared" si="527"/>
        <v>9.302877647058823</v>
      </c>
    </row>
    <row r="5594" spans="2:22" ht="18">
      <c r="B5594" t="s">
        <v>558</v>
      </c>
      <c r="C5594" t="s">
        <v>21</v>
      </c>
      <c r="D5594" t="str">
        <f>VLOOKUP(G5594,Sheet1!J:K,2,0)</f>
        <v>C</v>
      </c>
      <c r="E5594" t="str">
        <f t="shared" si="522"/>
        <v>C驾驶培训</v>
      </c>
      <c r="F5594" t="str">
        <f>VLOOKUP(G5594,Sheet1!J:L,3,0)</f>
        <v>河北省</v>
      </c>
      <c r="G5594" t="s">
        <v>173</v>
      </c>
      <c r="H5594" s="2" t="str">
        <f>VLOOKUP(G5594,Sheet1!J:O,6,0)</f>
        <v>华北大区</v>
      </c>
      <c r="I5594">
        <v>188</v>
      </c>
      <c r="J5594">
        <v>5</v>
      </c>
      <c r="K5594" s="8">
        <f>VLOOKUP(C5594,'渗透率、续签率'!B:C,2,0)</f>
        <v>0.60299999999999998</v>
      </c>
      <c r="L5594" s="6">
        <f t="shared" si="523"/>
        <v>2.6595744680851064E-2</v>
      </c>
      <c r="M5594">
        <v>43</v>
      </c>
      <c r="N5594">
        <v>5</v>
      </c>
      <c r="O5594" s="24">
        <f t="shared" si="524"/>
        <v>0.11627906976744186</v>
      </c>
      <c r="P5594" s="35">
        <f>VLOOKUP(E5594,'参数设置&amp;汇总'!O:X,10,0)</f>
        <v>0.35</v>
      </c>
      <c r="Q5594" s="37">
        <f t="shared" si="525"/>
        <v>15.049999999999999</v>
      </c>
      <c r="R5594">
        <v>0.85</v>
      </c>
      <c r="S5594" s="38">
        <f t="shared" si="526"/>
        <v>14.158823529411762</v>
      </c>
      <c r="T5594" s="9">
        <f t="shared" si="527"/>
        <v>6.1307705882352934</v>
      </c>
    </row>
    <row r="5595" spans="2:22" ht="18">
      <c r="B5595" t="s">
        <v>558</v>
      </c>
      <c r="C5595" t="s">
        <v>21</v>
      </c>
      <c r="D5595" t="str">
        <f>VLOOKUP(G5595,Sheet1!J:K,2,0)</f>
        <v>C</v>
      </c>
      <c r="E5595" t="str">
        <f t="shared" si="522"/>
        <v>C驾驶培训</v>
      </c>
      <c r="F5595" t="str">
        <f>VLOOKUP(G5595,Sheet1!J:L,3,0)</f>
        <v>河南省</v>
      </c>
      <c r="G5595" t="s">
        <v>174</v>
      </c>
      <c r="H5595" s="2" t="str">
        <f>VLOOKUP(G5595,Sheet1!J:O,6,0)</f>
        <v>华北大区</v>
      </c>
      <c r="I5595">
        <v>276</v>
      </c>
      <c r="J5595">
        <v>0</v>
      </c>
      <c r="K5595" s="8">
        <f>VLOOKUP(C5595,'渗透率、续签率'!B:C,2,0)</f>
        <v>0.60299999999999998</v>
      </c>
      <c r="L5595" s="6">
        <f t="shared" si="523"/>
        <v>0</v>
      </c>
      <c r="M5595">
        <v>45</v>
      </c>
      <c r="N5595">
        <v>0</v>
      </c>
      <c r="O5595" s="24">
        <f t="shared" si="524"/>
        <v>0</v>
      </c>
      <c r="P5595" s="35">
        <f>VLOOKUP(E5595,'参数设置&amp;汇总'!O:X,10,0)</f>
        <v>0.35</v>
      </c>
      <c r="Q5595" s="37">
        <f t="shared" si="525"/>
        <v>15.749999999999998</v>
      </c>
      <c r="R5595">
        <v>0.85</v>
      </c>
      <c r="S5595" s="38">
        <f t="shared" si="526"/>
        <v>18.52941176470588</v>
      </c>
      <c r="T5595" s="9">
        <f t="shared" si="527"/>
        <v>8.0232352941176455</v>
      </c>
    </row>
    <row r="5596" spans="2:22" ht="18">
      <c r="B5596" t="s">
        <v>558</v>
      </c>
      <c r="C5596" t="s">
        <v>21</v>
      </c>
      <c r="D5596" t="str">
        <f>VLOOKUP(G5596,Sheet1!J:K,2,0)</f>
        <v>C</v>
      </c>
      <c r="E5596" t="str">
        <f t="shared" si="522"/>
        <v>C驾驶培训</v>
      </c>
      <c r="F5596" t="str">
        <f>VLOOKUP(G5596,Sheet1!J:L,3,0)</f>
        <v>陕西省</v>
      </c>
      <c r="G5596" t="s">
        <v>175</v>
      </c>
      <c r="H5596" s="2" t="str">
        <f>VLOOKUP(G5596,Sheet1!J:O,6,0)</f>
        <v>华北大区</v>
      </c>
      <c r="I5596">
        <v>56</v>
      </c>
      <c r="J5596">
        <v>1</v>
      </c>
      <c r="K5596" s="8">
        <f>VLOOKUP(C5596,'渗透率、续签率'!B:C,2,0)</f>
        <v>0.60299999999999998</v>
      </c>
      <c r="L5596" s="6">
        <f t="shared" si="523"/>
        <v>1.7857142857142856E-2</v>
      </c>
      <c r="M5596">
        <v>4</v>
      </c>
      <c r="N5596">
        <v>1</v>
      </c>
      <c r="O5596" s="24">
        <f t="shared" si="524"/>
        <v>0.25</v>
      </c>
      <c r="P5596" s="35">
        <f>VLOOKUP(E5596,'参数设置&amp;汇总'!O:X,10,0)</f>
        <v>0.35</v>
      </c>
      <c r="Q5596" s="37">
        <f t="shared" si="525"/>
        <v>1.4</v>
      </c>
      <c r="R5596">
        <v>0.85</v>
      </c>
      <c r="S5596" s="38">
        <f t="shared" si="526"/>
        <v>0.93764705882352939</v>
      </c>
      <c r="T5596" s="9">
        <f t="shared" si="527"/>
        <v>0.4060011764705882</v>
      </c>
    </row>
    <row r="5597" spans="2:22" ht="18">
      <c r="B5597" t="s">
        <v>558</v>
      </c>
      <c r="C5597" t="s">
        <v>21</v>
      </c>
      <c r="D5597" t="str">
        <f>VLOOKUP(G5597,Sheet1!J:K,2,0)</f>
        <v>C</v>
      </c>
      <c r="E5597" t="str">
        <f t="shared" si="522"/>
        <v>C驾驶培训</v>
      </c>
      <c r="F5597" t="str">
        <f>VLOOKUP(G5597,Sheet1!J:L,3,0)</f>
        <v>新疆维吾尔自治区</v>
      </c>
      <c r="G5597" t="s">
        <v>176</v>
      </c>
      <c r="H5597" s="2" t="str">
        <f>VLOOKUP(G5597,Sheet1!J:O,6,0)</f>
        <v>华北大区</v>
      </c>
      <c r="I5597">
        <v>145</v>
      </c>
      <c r="J5597">
        <v>1</v>
      </c>
      <c r="K5597" s="8">
        <f>VLOOKUP(C5597,'渗透率、续签率'!B:C,2,0)</f>
        <v>0.60299999999999998</v>
      </c>
      <c r="L5597" s="6">
        <f t="shared" si="523"/>
        <v>6.8965517241379309E-3</v>
      </c>
      <c r="M5597">
        <v>16</v>
      </c>
      <c r="N5597">
        <v>0</v>
      </c>
      <c r="O5597" s="24">
        <f t="shared" si="524"/>
        <v>0</v>
      </c>
      <c r="P5597" s="35">
        <f>VLOOKUP(E5597,'参数设置&amp;汇总'!O:X,10,0)</f>
        <v>0.35</v>
      </c>
      <c r="Q5597" s="37">
        <f t="shared" si="525"/>
        <v>5.6</v>
      </c>
      <c r="R5597">
        <v>0.85</v>
      </c>
      <c r="S5597" s="38">
        <f t="shared" si="526"/>
        <v>6.5882352941176467</v>
      </c>
      <c r="T5597" s="9">
        <f t="shared" si="527"/>
        <v>2.8527058823529412</v>
      </c>
    </row>
    <row r="5598" spans="2:22" ht="18">
      <c r="B5598" t="s">
        <v>558</v>
      </c>
      <c r="C5598" t="s">
        <v>21</v>
      </c>
      <c r="D5598" t="str">
        <f>VLOOKUP(G5598,Sheet1!J:K,2,0)</f>
        <v>C</v>
      </c>
      <c r="E5598" t="str">
        <f t="shared" si="522"/>
        <v>C驾驶培训</v>
      </c>
      <c r="F5598" t="str">
        <f>VLOOKUP(G5598,Sheet1!J:L,3,0)</f>
        <v>浙江省</v>
      </c>
      <c r="G5598" t="s">
        <v>177</v>
      </c>
      <c r="H5598" s="2" t="str">
        <f>VLOOKUP(G5598,Sheet1!J:O,6,0)</f>
        <v>华南大区</v>
      </c>
      <c r="I5598">
        <v>338</v>
      </c>
      <c r="J5598">
        <v>131</v>
      </c>
      <c r="K5598" s="8">
        <f>VLOOKUP(C5598,'渗透率、续签率'!B:C,2,0)</f>
        <v>0.60299999999999998</v>
      </c>
      <c r="L5598" s="6">
        <f t="shared" si="523"/>
        <v>0.3875739644970414</v>
      </c>
      <c r="M5598">
        <v>112</v>
      </c>
      <c r="N5598">
        <v>95</v>
      </c>
      <c r="O5598" s="24">
        <f t="shared" si="524"/>
        <v>0.8482142857142857</v>
      </c>
      <c r="P5598" s="35">
        <f>VLOOKUP(E5598,'参数设置&amp;汇总'!O:X,10,0)</f>
        <v>0.35</v>
      </c>
      <c r="Q5598" s="37">
        <f t="shared" si="525"/>
        <v>95</v>
      </c>
      <c r="R5598">
        <v>0.85</v>
      </c>
      <c r="S5598" s="38">
        <f t="shared" si="526"/>
        <v>44.370588235294122</v>
      </c>
      <c r="T5598" s="9">
        <f t="shared" si="527"/>
        <v>19.212464705882354</v>
      </c>
      <c r="V5598" s="11"/>
    </row>
    <row r="5599" spans="2:22" ht="18">
      <c r="B5599" t="s">
        <v>558</v>
      </c>
      <c r="C5599" t="s">
        <v>21</v>
      </c>
      <c r="D5599" t="str">
        <f>VLOOKUP(G5599,Sheet1!J:K,2,0)</f>
        <v>C</v>
      </c>
      <c r="E5599" t="str">
        <f t="shared" si="522"/>
        <v>C驾驶培训</v>
      </c>
      <c r="F5599" t="str">
        <f>VLOOKUP(G5599,Sheet1!J:L,3,0)</f>
        <v>甘肃省</v>
      </c>
      <c r="G5599" t="s">
        <v>178</v>
      </c>
      <c r="H5599" s="2" t="str">
        <f>VLOOKUP(G5599,Sheet1!J:O,6,0)</f>
        <v>华北大区</v>
      </c>
      <c r="I5599">
        <v>15</v>
      </c>
      <c r="J5599">
        <v>0</v>
      </c>
      <c r="K5599" s="8">
        <f>VLOOKUP(C5599,'渗透率、续签率'!B:C,2,0)</f>
        <v>0.60299999999999998</v>
      </c>
      <c r="L5599" s="6">
        <f t="shared" si="523"/>
        <v>0</v>
      </c>
      <c r="M5599">
        <v>11</v>
      </c>
      <c r="N5599">
        <v>0</v>
      </c>
      <c r="O5599" s="24">
        <f t="shared" si="524"/>
        <v>0</v>
      </c>
      <c r="P5599" s="35">
        <f>VLOOKUP(E5599,'参数设置&amp;汇总'!O:X,10,0)</f>
        <v>0.35</v>
      </c>
      <c r="Q5599" s="37">
        <f t="shared" si="525"/>
        <v>3.8499999999999996</v>
      </c>
      <c r="R5599">
        <v>0.85</v>
      </c>
      <c r="S5599" s="38">
        <f t="shared" si="526"/>
        <v>4.5294117647058822</v>
      </c>
      <c r="T5599" s="9">
        <f t="shared" si="527"/>
        <v>1.961235294117647</v>
      </c>
      <c r="V5599" s="11"/>
    </row>
    <row r="5600" spans="2:22" ht="18">
      <c r="B5600" t="s">
        <v>558</v>
      </c>
      <c r="C5600" t="s">
        <v>21</v>
      </c>
      <c r="D5600" t="str">
        <f>VLOOKUP(G5600,Sheet1!J:K,2,0)</f>
        <v>C</v>
      </c>
      <c r="E5600" t="str">
        <f t="shared" si="522"/>
        <v>C驾驶培训</v>
      </c>
      <c r="F5600" t="str">
        <f>VLOOKUP(G5600,Sheet1!J:L,3,0)</f>
        <v>吉林省</v>
      </c>
      <c r="G5600" t="s">
        <v>179</v>
      </c>
      <c r="H5600" s="2" t="str">
        <f>VLOOKUP(G5600,Sheet1!J:O,6,0)</f>
        <v>华北大区</v>
      </c>
      <c r="I5600">
        <v>78</v>
      </c>
      <c r="J5600">
        <v>0</v>
      </c>
      <c r="K5600" s="8">
        <f>VLOOKUP(C5600,'渗透率、续签率'!B:C,2,0)</f>
        <v>0.60299999999999998</v>
      </c>
      <c r="L5600" s="6">
        <f t="shared" si="523"/>
        <v>0</v>
      </c>
      <c r="M5600">
        <v>6</v>
      </c>
      <c r="N5600">
        <v>0</v>
      </c>
      <c r="O5600" s="24">
        <f t="shared" si="524"/>
        <v>0</v>
      </c>
      <c r="P5600" s="35">
        <f>VLOOKUP(E5600,'参数设置&amp;汇总'!O:X,10,0)</f>
        <v>0.35</v>
      </c>
      <c r="Q5600" s="37">
        <f t="shared" si="525"/>
        <v>2.0999999999999996</v>
      </c>
      <c r="R5600">
        <v>0.85</v>
      </c>
      <c r="S5600" s="38">
        <f t="shared" si="526"/>
        <v>2.4705882352941173</v>
      </c>
      <c r="T5600" s="9">
        <f t="shared" si="527"/>
        <v>1.0697647058823527</v>
      </c>
      <c r="V5600" s="11"/>
    </row>
    <row r="5601" spans="2:22" ht="18">
      <c r="B5601" t="s">
        <v>558</v>
      </c>
      <c r="C5601" t="s">
        <v>21</v>
      </c>
      <c r="D5601" t="str">
        <f>VLOOKUP(G5601,Sheet1!J:K,2,0)</f>
        <v>C</v>
      </c>
      <c r="E5601" t="str">
        <f t="shared" si="522"/>
        <v>C驾驶培训</v>
      </c>
      <c r="F5601" t="str">
        <f>VLOOKUP(G5601,Sheet1!J:L,3,0)</f>
        <v>宁夏回族自治区</v>
      </c>
      <c r="G5601" t="s">
        <v>180</v>
      </c>
      <c r="H5601" s="2" t="str">
        <f>VLOOKUP(G5601,Sheet1!J:O,6,0)</f>
        <v>华北大区</v>
      </c>
      <c r="I5601">
        <v>19</v>
      </c>
      <c r="J5601">
        <v>1</v>
      </c>
      <c r="K5601" s="8">
        <f>VLOOKUP(C5601,'渗透率、续签率'!B:C,2,0)</f>
        <v>0.60299999999999998</v>
      </c>
      <c r="L5601" s="6">
        <f t="shared" si="523"/>
        <v>5.2631578947368418E-2</v>
      </c>
      <c r="M5601">
        <v>9</v>
      </c>
      <c r="N5601">
        <v>1</v>
      </c>
      <c r="O5601" s="24">
        <f t="shared" si="524"/>
        <v>0.1111111111111111</v>
      </c>
      <c r="P5601" s="35">
        <f>VLOOKUP(E5601,'参数设置&amp;汇总'!O:X,10,0)</f>
        <v>0.35</v>
      </c>
      <c r="Q5601" s="37">
        <f t="shared" si="525"/>
        <v>3.15</v>
      </c>
      <c r="R5601">
        <v>0.85</v>
      </c>
      <c r="S5601" s="38">
        <f t="shared" si="526"/>
        <v>2.9964705882352938</v>
      </c>
      <c r="T5601" s="9">
        <f t="shared" si="527"/>
        <v>1.2974717647058822</v>
      </c>
    </row>
    <row r="5602" spans="2:22" ht="18">
      <c r="B5602" t="s">
        <v>558</v>
      </c>
      <c r="C5602" t="s">
        <v>21</v>
      </c>
      <c r="D5602" t="str">
        <f>VLOOKUP(G5602,Sheet1!J:K,2,0)</f>
        <v>C</v>
      </c>
      <c r="E5602" t="str">
        <f t="shared" si="522"/>
        <v>C驾驶培训</v>
      </c>
      <c r="F5602" t="str">
        <f>VLOOKUP(G5602,Sheet1!J:L,3,0)</f>
        <v>新疆维吾尔自治区</v>
      </c>
      <c r="G5602" t="s">
        <v>181</v>
      </c>
      <c r="H5602" s="2" t="str">
        <f>VLOOKUP(G5602,Sheet1!J:O,6,0)</f>
        <v>华北大区</v>
      </c>
      <c r="I5602">
        <v>14</v>
      </c>
      <c r="J5602">
        <v>0</v>
      </c>
      <c r="K5602" s="8">
        <f>VLOOKUP(C5602,'渗透率、续签率'!B:C,2,0)</f>
        <v>0.60299999999999998</v>
      </c>
      <c r="L5602" s="6">
        <f t="shared" si="523"/>
        <v>0</v>
      </c>
      <c r="M5602">
        <v>0</v>
      </c>
      <c r="N5602">
        <v>0</v>
      </c>
      <c r="O5602" s="24" t="e">
        <f t="shared" si="524"/>
        <v>#DIV/0!</v>
      </c>
      <c r="P5602" s="35">
        <f>VLOOKUP(E5602,'参数设置&amp;汇总'!O:X,10,0)</f>
        <v>0.35</v>
      </c>
      <c r="Q5602" s="37">
        <f t="shared" si="525"/>
        <v>0</v>
      </c>
      <c r="R5602">
        <v>0.85</v>
      </c>
      <c r="S5602" s="38">
        <f t="shared" si="526"/>
        <v>0</v>
      </c>
      <c r="T5602" s="9">
        <f t="shared" si="527"/>
        <v>0</v>
      </c>
    </row>
    <row r="5603" spans="2:22" ht="18">
      <c r="B5603" t="s">
        <v>558</v>
      </c>
      <c r="C5603" t="s">
        <v>21</v>
      </c>
      <c r="D5603" t="str">
        <f>VLOOKUP(G5603,Sheet1!J:K,2,0)</f>
        <v>C</v>
      </c>
      <c r="E5603" t="str">
        <f t="shared" si="522"/>
        <v>C驾驶培训</v>
      </c>
      <c r="F5603" t="str">
        <f>VLOOKUP(G5603,Sheet1!J:L,3,0)</f>
        <v>新疆维吾尔自治区</v>
      </c>
      <c r="G5603" t="s">
        <v>182</v>
      </c>
      <c r="H5603" s="2" t="str">
        <f>VLOOKUP(G5603,Sheet1!J:O,6,0)</f>
        <v>华北大区</v>
      </c>
      <c r="I5603">
        <v>29</v>
      </c>
      <c r="J5603">
        <v>1</v>
      </c>
      <c r="K5603" s="8">
        <f>VLOOKUP(C5603,'渗透率、续签率'!B:C,2,0)</f>
        <v>0.60299999999999998</v>
      </c>
      <c r="L5603" s="6">
        <f t="shared" si="523"/>
        <v>3.4482758620689655E-2</v>
      </c>
      <c r="M5603">
        <v>1</v>
      </c>
      <c r="N5603">
        <v>0</v>
      </c>
      <c r="O5603" s="24">
        <f t="shared" si="524"/>
        <v>0</v>
      </c>
      <c r="P5603" s="35">
        <f>VLOOKUP(E5603,'参数设置&amp;汇总'!O:X,10,0)</f>
        <v>0.35</v>
      </c>
      <c r="Q5603" s="37">
        <f t="shared" si="525"/>
        <v>0.35</v>
      </c>
      <c r="R5603">
        <v>0.85</v>
      </c>
      <c r="S5603" s="38">
        <f t="shared" si="526"/>
        <v>0.41176470588235292</v>
      </c>
      <c r="T5603" s="9">
        <f t="shared" si="527"/>
        <v>0.17829411764705883</v>
      </c>
    </row>
    <row r="5604" spans="2:22" ht="18">
      <c r="B5604" t="s">
        <v>558</v>
      </c>
      <c r="C5604" t="s">
        <v>21</v>
      </c>
      <c r="D5604" t="str">
        <f>VLOOKUP(G5604,Sheet1!J:K,2,0)</f>
        <v>C</v>
      </c>
      <c r="E5604" t="str">
        <f t="shared" si="522"/>
        <v>C驾驶培训</v>
      </c>
      <c r="F5604" t="str">
        <f>VLOOKUP(G5604,Sheet1!J:L,3,0)</f>
        <v>黑龙江省</v>
      </c>
      <c r="G5604" t="s">
        <v>183</v>
      </c>
      <c r="H5604" s="2" t="str">
        <f>VLOOKUP(G5604,Sheet1!J:O,6,0)</f>
        <v>华北大区</v>
      </c>
      <c r="I5604">
        <v>5</v>
      </c>
      <c r="J5604">
        <v>0</v>
      </c>
      <c r="K5604" s="8">
        <f>VLOOKUP(C5604,'渗透率、续签率'!B:C,2,0)</f>
        <v>0.60299999999999998</v>
      </c>
      <c r="L5604" s="6">
        <f t="shared" si="523"/>
        <v>0</v>
      </c>
      <c r="M5604">
        <v>0</v>
      </c>
      <c r="N5604">
        <v>0</v>
      </c>
      <c r="O5604" s="24" t="e">
        <f t="shared" si="524"/>
        <v>#DIV/0!</v>
      </c>
      <c r="P5604" s="35">
        <f>VLOOKUP(E5604,'参数设置&amp;汇总'!O:X,10,0)</f>
        <v>0.35</v>
      </c>
      <c r="Q5604" s="37">
        <f t="shared" si="525"/>
        <v>0</v>
      </c>
      <c r="R5604">
        <v>0.85</v>
      </c>
      <c r="S5604" s="38">
        <f t="shared" si="526"/>
        <v>0</v>
      </c>
      <c r="T5604" s="9">
        <f t="shared" si="527"/>
        <v>0</v>
      </c>
    </row>
    <row r="5605" spans="2:22" ht="18">
      <c r="B5605" t="s">
        <v>558</v>
      </c>
      <c r="C5605" t="s">
        <v>21</v>
      </c>
      <c r="D5605" t="str">
        <f>VLOOKUP(G5605,Sheet1!J:K,2,0)</f>
        <v>C</v>
      </c>
      <c r="E5605" t="str">
        <f t="shared" si="522"/>
        <v>C驾驶培训</v>
      </c>
      <c r="F5605" t="str">
        <f>VLOOKUP(G5605,Sheet1!J:L,3,0)</f>
        <v>山西省</v>
      </c>
      <c r="G5605" t="s">
        <v>184</v>
      </c>
      <c r="H5605" s="2" t="str">
        <f>VLOOKUP(G5605,Sheet1!J:O,6,0)</f>
        <v>华北大区</v>
      </c>
      <c r="I5605">
        <v>117</v>
      </c>
      <c r="J5605">
        <v>10</v>
      </c>
      <c r="K5605" s="8">
        <f>VLOOKUP(C5605,'渗透率、续签率'!B:C,2,0)</f>
        <v>0.60299999999999998</v>
      </c>
      <c r="L5605" s="6">
        <f t="shared" si="523"/>
        <v>8.5470085470085472E-2</v>
      </c>
      <c r="M5605">
        <v>31</v>
      </c>
      <c r="N5605">
        <v>10</v>
      </c>
      <c r="O5605" s="24">
        <f t="shared" si="524"/>
        <v>0.32258064516129031</v>
      </c>
      <c r="P5605" s="35">
        <f>VLOOKUP(E5605,'参数设置&amp;汇总'!O:X,10,0)</f>
        <v>0.35</v>
      </c>
      <c r="Q5605" s="37">
        <f t="shared" si="525"/>
        <v>10.85</v>
      </c>
      <c r="R5605">
        <v>0.85</v>
      </c>
      <c r="S5605" s="38">
        <f t="shared" si="526"/>
        <v>5.6705882352941179</v>
      </c>
      <c r="T5605" s="9">
        <f t="shared" si="527"/>
        <v>2.4553647058823529</v>
      </c>
      <c r="V5605" s="11"/>
    </row>
    <row r="5606" spans="2:22" ht="18">
      <c r="B5606" t="s">
        <v>558</v>
      </c>
      <c r="C5606" t="s">
        <v>21</v>
      </c>
      <c r="D5606" t="str">
        <f>VLOOKUP(G5606,Sheet1!J:K,2,0)</f>
        <v>C</v>
      </c>
      <c r="E5606" t="str">
        <f t="shared" si="522"/>
        <v>C驾驶培训</v>
      </c>
      <c r="F5606" t="str">
        <f>VLOOKUP(G5606,Sheet1!J:L,3,0)</f>
        <v>黑龙江省</v>
      </c>
      <c r="G5606" t="s">
        <v>185</v>
      </c>
      <c r="H5606" s="2" t="str">
        <f>VLOOKUP(G5606,Sheet1!J:O,6,0)</f>
        <v>华北大区</v>
      </c>
      <c r="I5606">
        <v>54</v>
      </c>
      <c r="J5606">
        <v>0</v>
      </c>
      <c r="K5606" s="8">
        <f>VLOOKUP(C5606,'渗透率、续签率'!B:C,2,0)</f>
        <v>0.60299999999999998</v>
      </c>
      <c r="L5606" s="6">
        <f t="shared" si="523"/>
        <v>0</v>
      </c>
      <c r="M5606">
        <v>17</v>
      </c>
      <c r="N5606">
        <v>0</v>
      </c>
      <c r="O5606" s="24">
        <f t="shared" si="524"/>
        <v>0</v>
      </c>
      <c r="P5606" s="35">
        <f>VLOOKUP(E5606,'参数设置&amp;汇总'!O:X,10,0)</f>
        <v>0.35</v>
      </c>
      <c r="Q5606" s="37">
        <f t="shared" si="525"/>
        <v>5.9499999999999993</v>
      </c>
      <c r="R5606">
        <v>0.85</v>
      </c>
      <c r="S5606" s="38">
        <f t="shared" si="526"/>
        <v>6.9999999999999991</v>
      </c>
      <c r="T5606" s="9">
        <f t="shared" si="527"/>
        <v>3.0309999999999997</v>
      </c>
    </row>
    <row r="5607" spans="2:22" ht="18">
      <c r="B5607" t="s">
        <v>558</v>
      </c>
      <c r="C5607" t="s">
        <v>21</v>
      </c>
      <c r="D5607" t="str">
        <f>VLOOKUP(G5607,Sheet1!J:K,2,0)</f>
        <v>C</v>
      </c>
      <c r="E5607" t="str">
        <f t="shared" si="522"/>
        <v>C驾驶培训</v>
      </c>
      <c r="F5607" t="str">
        <f>VLOOKUP(G5607,Sheet1!J:L,3,0)</f>
        <v>云南省</v>
      </c>
      <c r="G5607" t="s">
        <v>186</v>
      </c>
      <c r="H5607" s="2" t="str">
        <f>VLOOKUP(G5607,Sheet1!J:O,6,0)</f>
        <v>华南大区</v>
      </c>
      <c r="I5607">
        <v>105</v>
      </c>
      <c r="J5607">
        <v>1</v>
      </c>
      <c r="K5607" s="8">
        <f>VLOOKUP(C5607,'渗透率、续签率'!B:C,2,0)</f>
        <v>0.60299999999999998</v>
      </c>
      <c r="L5607" s="6">
        <f t="shared" si="523"/>
        <v>9.5238095238095247E-3</v>
      </c>
      <c r="M5607">
        <v>12</v>
      </c>
      <c r="N5607">
        <v>1</v>
      </c>
      <c r="O5607" s="24">
        <f t="shared" si="524"/>
        <v>8.3333333333333329E-2</v>
      </c>
      <c r="P5607" s="35">
        <f>VLOOKUP(E5607,'参数设置&amp;汇总'!O:X,10,0)</f>
        <v>0.35</v>
      </c>
      <c r="Q5607" s="37">
        <f t="shared" si="525"/>
        <v>4.1999999999999993</v>
      </c>
      <c r="R5607">
        <v>0.85</v>
      </c>
      <c r="S5607" s="38">
        <f t="shared" si="526"/>
        <v>4.2317647058823527</v>
      </c>
      <c r="T5607" s="9">
        <f t="shared" si="527"/>
        <v>1.8323541176470586</v>
      </c>
    </row>
    <row r="5608" spans="2:22" ht="18">
      <c r="B5608" t="s">
        <v>558</v>
      </c>
      <c r="C5608" t="s">
        <v>21</v>
      </c>
      <c r="D5608" t="str">
        <f>VLOOKUP(G5608,Sheet1!J:K,2,0)</f>
        <v>C</v>
      </c>
      <c r="E5608" t="str">
        <f t="shared" si="522"/>
        <v>C驾驶培训</v>
      </c>
      <c r="F5608" t="str">
        <f>VLOOKUP(G5608,Sheet1!J:L,3,0)</f>
        <v>辽宁省</v>
      </c>
      <c r="G5608" t="s">
        <v>187</v>
      </c>
      <c r="H5608" s="2" t="str">
        <f>VLOOKUP(G5608,Sheet1!J:O,6,0)</f>
        <v>华北大区</v>
      </c>
      <c r="I5608">
        <v>199</v>
      </c>
      <c r="J5608">
        <v>19</v>
      </c>
      <c r="K5608" s="8">
        <f>VLOOKUP(C5608,'渗透率、续签率'!B:C,2,0)</f>
        <v>0.60299999999999998</v>
      </c>
      <c r="L5608" s="6">
        <f t="shared" si="523"/>
        <v>9.5477386934673364E-2</v>
      </c>
      <c r="M5608">
        <v>38</v>
      </c>
      <c r="N5608">
        <v>17</v>
      </c>
      <c r="O5608" s="24">
        <f t="shared" si="524"/>
        <v>0.44736842105263158</v>
      </c>
      <c r="P5608" s="35">
        <f>VLOOKUP(E5608,'参数设置&amp;汇总'!O:X,10,0)</f>
        <v>0.35</v>
      </c>
      <c r="Q5608" s="37">
        <f t="shared" si="525"/>
        <v>17</v>
      </c>
      <c r="R5608">
        <v>0.85</v>
      </c>
      <c r="S5608" s="38">
        <f t="shared" si="526"/>
        <v>7.9400000000000013</v>
      </c>
      <c r="T5608" s="9">
        <f t="shared" si="527"/>
        <v>3.4380200000000007</v>
      </c>
    </row>
    <row r="5609" spans="2:22" ht="18">
      <c r="B5609" t="s">
        <v>558</v>
      </c>
      <c r="C5609" t="s">
        <v>21</v>
      </c>
      <c r="D5609" t="str">
        <f>VLOOKUP(G5609,Sheet1!J:K,2,0)</f>
        <v>C</v>
      </c>
      <c r="E5609" t="str">
        <f t="shared" si="522"/>
        <v>C驾驶培训</v>
      </c>
      <c r="F5609" t="str">
        <f>VLOOKUP(G5609,Sheet1!J:L,3,0)</f>
        <v>甘肃省</v>
      </c>
      <c r="G5609" t="s">
        <v>188</v>
      </c>
      <c r="H5609" s="2" t="str">
        <f>VLOOKUP(G5609,Sheet1!J:O,6,0)</f>
        <v>华北大区</v>
      </c>
      <c r="I5609">
        <v>84</v>
      </c>
      <c r="J5609">
        <v>0</v>
      </c>
      <c r="K5609" s="8">
        <f>VLOOKUP(C5609,'渗透率、续签率'!B:C,2,0)</f>
        <v>0.60299999999999998</v>
      </c>
      <c r="L5609" s="6">
        <f t="shared" si="523"/>
        <v>0</v>
      </c>
      <c r="M5609">
        <v>27</v>
      </c>
      <c r="N5609">
        <v>0</v>
      </c>
      <c r="O5609" s="24">
        <f t="shared" si="524"/>
        <v>0</v>
      </c>
      <c r="P5609" s="35">
        <f>VLOOKUP(E5609,'参数设置&amp;汇总'!O:X,10,0)</f>
        <v>0.35</v>
      </c>
      <c r="Q5609" s="37">
        <f t="shared" si="525"/>
        <v>9.4499999999999993</v>
      </c>
      <c r="R5609">
        <v>0.85</v>
      </c>
      <c r="S5609" s="38">
        <f t="shared" si="526"/>
        <v>11.117647058823529</v>
      </c>
      <c r="T5609" s="9">
        <f t="shared" si="527"/>
        <v>4.8139411764705882</v>
      </c>
    </row>
    <row r="5610" spans="2:22" ht="18">
      <c r="B5610" t="s">
        <v>558</v>
      </c>
      <c r="C5610" t="s">
        <v>21</v>
      </c>
      <c r="D5610" t="str">
        <f>VLOOKUP(G5610,Sheet1!J:K,2,0)</f>
        <v>B</v>
      </c>
      <c r="E5610" t="str">
        <f t="shared" si="522"/>
        <v>B驾驶培训</v>
      </c>
      <c r="F5610" t="str">
        <f>VLOOKUP(G5610,Sheet1!J:L,3,0)</f>
        <v>天津市</v>
      </c>
      <c r="G5610" t="s">
        <v>69</v>
      </c>
      <c r="H5610" s="2" t="str">
        <f>VLOOKUP(G5610,Sheet1!J:O,6,0)</f>
        <v>华北大区</v>
      </c>
      <c r="I5610">
        <v>759</v>
      </c>
      <c r="J5610">
        <v>133</v>
      </c>
      <c r="K5610" s="8">
        <f>VLOOKUP(C5610,'渗透率、续签率'!B:C,2,0)</f>
        <v>0.60299999999999998</v>
      </c>
      <c r="L5610" s="6">
        <f t="shared" si="523"/>
        <v>0.17523056653491437</v>
      </c>
      <c r="M5610">
        <v>144</v>
      </c>
      <c r="N5610">
        <v>104</v>
      </c>
      <c r="O5610" s="24">
        <f t="shared" si="524"/>
        <v>0.72222222222222221</v>
      </c>
      <c r="P5610" s="35">
        <f>VLOOKUP(E5610,'参数设置&amp;汇总'!O:X,10,0)</f>
        <v>0.7</v>
      </c>
      <c r="Q5610" s="37">
        <f t="shared" si="525"/>
        <v>104</v>
      </c>
      <c r="R5610">
        <v>0.85</v>
      </c>
      <c r="S5610" s="38">
        <f t="shared" si="526"/>
        <v>48.574117647058827</v>
      </c>
      <c r="T5610" s="9">
        <f t="shared" si="527"/>
        <v>21.032592941176471</v>
      </c>
    </row>
    <row r="5611" spans="2:22" ht="18">
      <c r="B5611" t="s">
        <v>558</v>
      </c>
      <c r="C5611" t="s">
        <v>21</v>
      </c>
      <c r="D5611" t="str">
        <f>VLOOKUP(G5611,Sheet1!J:K,2,0)</f>
        <v>C</v>
      </c>
      <c r="E5611" t="str">
        <f t="shared" si="522"/>
        <v>C驾驶培训</v>
      </c>
      <c r="F5611" t="str">
        <f>VLOOKUP(G5611,Sheet1!J:L,3,0)</f>
        <v>湖北省</v>
      </c>
      <c r="G5611" t="s">
        <v>189</v>
      </c>
      <c r="H5611" s="2" t="str">
        <f>VLOOKUP(G5611,Sheet1!J:O,6,0)</f>
        <v>华南大区</v>
      </c>
      <c r="I5611">
        <v>31</v>
      </c>
      <c r="J5611">
        <v>1</v>
      </c>
      <c r="K5611" s="8">
        <f>VLOOKUP(C5611,'渗透率、续签率'!B:C,2,0)</f>
        <v>0.60299999999999998</v>
      </c>
      <c r="L5611" s="6">
        <f t="shared" si="523"/>
        <v>3.2258064516129031E-2</v>
      </c>
      <c r="M5611">
        <v>1</v>
      </c>
      <c r="N5611">
        <v>1</v>
      </c>
      <c r="O5611" s="24">
        <f t="shared" si="524"/>
        <v>1</v>
      </c>
      <c r="P5611" s="35">
        <f>VLOOKUP(E5611,'参数设置&amp;汇总'!O:X,10,0)</f>
        <v>0.35</v>
      </c>
      <c r="Q5611" s="37">
        <f t="shared" si="525"/>
        <v>1</v>
      </c>
      <c r="R5611">
        <v>0.85</v>
      </c>
      <c r="S5611" s="38">
        <f t="shared" si="526"/>
        <v>0.4670588235294118</v>
      </c>
      <c r="T5611" s="9">
        <f t="shared" si="527"/>
        <v>0.20223647058823532</v>
      </c>
    </row>
    <row r="5612" spans="2:22" ht="18">
      <c r="B5612" t="s">
        <v>558</v>
      </c>
      <c r="C5612" t="s">
        <v>21</v>
      </c>
      <c r="D5612" t="str">
        <f>VLOOKUP(G5612,Sheet1!J:K,2,0)</f>
        <v>C</v>
      </c>
      <c r="E5612" t="str">
        <f t="shared" si="522"/>
        <v>C驾驶培训</v>
      </c>
      <c r="F5612" t="str">
        <f>VLOOKUP(G5612,Sheet1!J:L,3,0)</f>
        <v>山西省</v>
      </c>
      <c r="G5612" t="s">
        <v>190</v>
      </c>
      <c r="H5612" s="2" t="str">
        <f>VLOOKUP(G5612,Sheet1!J:O,6,0)</f>
        <v>华北大区</v>
      </c>
      <c r="I5612">
        <v>317</v>
      </c>
      <c r="J5612">
        <v>72</v>
      </c>
      <c r="K5612" s="8">
        <f>VLOOKUP(C5612,'渗透率、续签率'!B:C,2,0)</f>
        <v>0.60299999999999998</v>
      </c>
      <c r="L5612" s="6">
        <f t="shared" si="523"/>
        <v>0.22712933753943218</v>
      </c>
      <c r="M5612">
        <v>112</v>
      </c>
      <c r="N5612">
        <v>59</v>
      </c>
      <c r="O5612" s="24">
        <f t="shared" si="524"/>
        <v>0.5267857142857143</v>
      </c>
      <c r="P5612" s="35">
        <f>VLOOKUP(E5612,'参数设置&amp;汇总'!O:X,10,0)</f>
        <v>0.35</v>
      </c>
      <c r="Q5612" s="37">
        <f t="shared" si="525"/>
        <v>59</v>
      </c>
      <c r="R5612">
        <v>0.85</v>
      </c>
      <c r="S5612" s="38">
        <f t="shared" si="526"/>
        <v>27.556470588235296</v>
      </c>
      <c r="T5612" s="9">
        <f t="shared" si="527"/>
        <v>11.931951764705882</v>
      </c>
      <c r="V5612" s="11"/>
    </row>
    <row r="5613" spans="2:22" ht="18">
      <c r="B5613" t="s">
        <v>558</v>
      </c>
      <c r="C5613" t="s">
        <v>21</v>
      </c>
      <c r="D5613" t="str">
        <f>VLOOKUP(G5613,Sheet1!J:K,2,0)</f>
        <v>C</v>
      </c>
      <c r="E5613" t="str">
        <f t="shared" si="522"/>
        <v>C驾驶培训</v>
      </c>
      <c r="F5613" t="str">
        <f>VLOOKUP(G5613,Sheet1!J:L,3,0)</f>
        <v>山东省</v>
      </c>
      <c r="G5613" t="s">
        <v>191</v>
      </c>
      <c r="H5613" s="2" t="str">
        <f>VLOOKUP(G5613,Sheet1!J:O,6,0)</f>
        <v>华北大区</v>
      </c>
      <c r="I5613">
        <v>64</v>
      </c>
      <c r="J5613">
        <v>5</v>
      </c>
      <c r="K5613" s="8">
        <f>VLOOKUP(C5613,'渗透率、续签率'!B:C,2,0)</f>
        <v>0.60299999999999998</v>
      </c>
      <c r="L5613" s="6">
        <f t="shared" si="523"/>
        <v>7.8125E-2</v>
      </c>
      <c r="M5613">
        <v>20</v>
      </c>
      <c r="N5613">
        <v>5</v>
      </c>
      <c r="O5613" s="24">
        <f t="shared" si="524"/>
        <v>0.25</v>
      </c>
      <c r="P5613" s="35">
        <f>VLOOKUP(E5613,'参数设置&amp;汇总'!O:X,10,0)</f>
        <v>0.35</v>
      </c>
      <c r="Q5613" s="37">
        <f t="shared" si="525"/>
        <v>7</v>
      </c>
      <c r="R5613">
        <v>0.85</v>
      </c>
      <c r="S5613" s="38">
        <f t="shared" si="526"/>
        <v>4.6882352941176473</v>
      </c>
      <c r="T5613" s="9">
        <f t="shared" si="527"/>
        <v>2.0300058823529414</v>
      </c>
      <c r="V5613" s="11"/>
    </row>
    <row r="5614" spans="2:22" ht="18">
      <c r="B5614" t="s">
        <v>558</v>
      </c>
      <c r="C5614" t="s">
        <v>21</v>
      </c>
      <c r="D5614" t="str">
        <f>VLOOKUP(G5614,Sheet1!J:K,2,0)</f>
        <v>C</v>
      </c>
      <c r="E5614" t="str">
        <f t="shared" si="522"/>
        <v>C驾驶培训</v>
      </c>
      <c r="F5614" t="str">
        <f>VLOOKUP(G5614,Sheet1!J:L,3,0)</f>
        <v>湖南省</v>
      </c>
      <c r="G5614" t="s">
        <v>192</v>
      </c>
      <c r="H5614" s="2" t="str">
        <f>VLOOKUP(G5614,Sheet1!J:O,6,0)</f>
        <v>华南大区</v>
      </c>
      <c r="I5614">
        <v>150</v>
      </c>
      <c r="J5614">
        <v>4</v>
      </c>
      <c r="K5614" s="8">
        <f>VLOOKUP(C5614,'渗透率、续签率'!B:C,2,0)</f>
        <v>0.60299999999999998</v>
      </c>
      <c r="L5614" s="6">
        <f t="shared" si="523"/>
        <v>2.6666666666666668E-2</v>
      </c>
      <c r="M5614">
        <v>12</v>
      </c>
      <c r="N5614">
        <v>4</v>
      </c>
      <c r="O5614" s="24">
        <f t="shared" si="524"/>
        <v>0.33333333333333331</v>
      </c>
      <c r="P5614" s="35">
        <f>VLOOKUP(E5614,'参数设置&amp;汇总'!O:X,10,0)</f>
        <v>0.35</v>
      </c>
      <c r="Q5614" s="37">
        <f t="shared" si="525"/>
        <v>4.1999999999999993</v>
      </c>
      <c r="R5614">
        <v>0.85</v>
      </c>
      <c r="S5614" s="38">
        <f t="shared" si="526"/>
        <v>2.103529411764705</v>
      </c>
      <c r="T5614" s="9">
        <f t="shared" si="527"/>
        <v>0.91082823529411727</v>
      </c>
      <c r="V5614" s="11"/>
    </row>
    <row r="5615" spans="2:22" ht="18">
      <c r="B5615" t="s">
        <v>558</v>
      </c>
      <c r="C5615" t="s">
        <v>21</v>
      </c>
      <c r="D5615" t="str">
        <f>VLOOKUP(G5615,Sheet1!J:K,2,0)</f>
        <v>C</v>
      </c>
      <c r="E5615" t="str">
        <f t="shared" si="522"/>
        <v>C驾驶培训</v>
      </c>
      <c r="F5615" t="str">
        <f>VLOOKUP(G5615,Sheet1!J:L,3,0)</f>
        <v>湖北省</v>
      </c>
      <c r="G5615" t="s">
        <v>193</v>
      </c>
      <c r="H5615" s="2" t="str">
        <f>VLOOKUP(G5615,Sheet1!J:O,6,0)</f>
        <v>华南大区</v>
      </c>
      <c r="I5615">
        <v>148</v>
      </c>
      <c r="J5615">
        <v>3</v>
      </c>
      <c r="K5615" s="8">
        <f>VLOOKUP(C5615,'渗透率、续签率'!B:C,2,0)</f>
        <v>0.60299999999999998</v>
      </c>
      <c r="L5615" s="6">
        <f t="shared" si="523"/>
        <v>2.0270270270270271E-2</v>
      </c>
      <c r="M5615">
        <v>26</v>
      </c>
      <c r="N5615">
        <v>3</v>
      </c>
      <c r="O5615" s="24">
        <f t="shared" si="524"/>
        <v>0.11538461538461539</v>
      </c>
      <c r="P5615" s="35">
        <f>VLOOKUP(E5615,'参数设置&amp;汇总'!O:X,10,0)</f>
        <v>0.35</v>
      </c>
      <c r="Q5615" s="37">
        <f t="shared" si="525"/>
        <v>9.1</v>
      </c>
      <c r="R5615">
        <v>0.85</v>
      </c>
      <c r="S5615" s="38">
        <f t="shared" si="526"/>
        <v>8.5776470588235298</v>
      </c>
      <c r="T5615" s="9">
        <f t="shared" si="527"/>
        <v>3.7141211764705884</v>
      </c>
    </row>
    <row r="5616" spans="2:22" ht="18">
      <c r="B5616" t="s">
        <v>558</v>
      </c>
      <c r="C5616" t="s">
        <v>21</v>
      </c>
      <c r="D5616" t="str">
        <f>VLOOKUP(G5616,Sheet1!J:K,2,0)</f>
        <v>C</v>
      </c>
      <c r="E5616" t="str">
        <f t="shared" si="522"/>
        <v>C驾驶培训</v>
      </c>
      <c r="F5616" t="str">
        <f>VLOOKUP(G5616,Sheet1!J:L,3,0)</f>
        <v>福建省</v>
      </c>
      <c r="G5616" t="s">
        <v>194</v>
      </c>
      <c r="H5616" s="2" t="str">
        <f>VLOOKUP(G5616,Sheet1!J:O,6,0)</f>
        <v>华南大区</v>
      </c>
      <c r="I5616">
        <v>56</v>
      </c>
      <c r="J5616">
        <v>5</v>
      </c>
      <c r="K5616" s="8">
        <f>VLOOKUP(C5616,'渗透率、续签率'!B:C,2,0)</f>
        <v>0.60299999999999998</v>
      </c>
      <c r="L5616" s="6">
        <f t="shared" si="523"/>
        <v>8.9285714285714288E-2</v>
      </c>
      <c r="M5616">
        <v>20</v>
      </c>
      <c r="N5616">
        <v>4</v>
      </c>
      <c r="O5616" s="24">
        <f t="shared" si="524"/>
        <v>0.2</v>
      </c>
      <c r="P5616" s="35">
        <f>VLOOKUP(E5616,'参数设置&amp;汇总'!O:X,10,0)</f>
        <v>0.35</v>
      </c>
      <c r="Q5616" s="37">
        <f t="shared" si="525"/>
        <v>7</v>
      </c>
      <c r="R5616">
        <v>0.85</v>
      </c>
      <c r="S5616" s="38">
        <f t="shared" si="526"/>
        <v>5.3976470588235292</v>
      </c>
      <c r="T5616" s="9">
        <f t="shared" si="527"/>
        <v>2.3371811764705881</v>
      </c>
      <c r="V5616" s="11"/>
    </row>
    <row r="5617" spans="2:22" ht="18">
      <c r="B5617" t="s">
        <v>558</v>
      </c>
      <c r="C5617" t="s">
        <v>21</v>
      </c>
      <c r="D5617" t="str">
        <f>VLOOKUP(G5617,Sheet1!J:K,2,0)</f>
        <v>B</v>
      </c>
      <c r="E5617" t="str">
        <f t="shared" si="522"/>
        <v>B驾驶培训</v>
      </c>
      <c r="F5617" t="str">
        <f>VLOOKUP(G5617,Sheet1!J:L,3,0)</f>
        <v>浙江省</v>
      </c>
      <c r="G5617" t="s">
        <v>70</v>
      </c>
      <c r="H5617" s="2" t="str">
        <f>VLOOKUP(G5617,Sheet1!J:O,6,0)</f>
        <v>华南大区</v>
      </c>
      <c r="I5617">
        <v>919</v>
      </c>
      <c r="J5617">
        <v>177</v>
      </c>
      <c r="K5617" s="8">
        <f>VLOOKUP(C5617,'渗透率、续签率'!B:C,2,0)</f>
        <v>0.60299999999999998</v>
      </c>
      <c r="L5617" s="6">
        <f t="shared" si="523"/>
        <v>0.19260065288356909</v>
      </c>
      <c r="M5617">
        <v>207</v>
      </c>
      <c r="N5617">
        <v>150</v>
      </c>
      <c r="O5617" s="24">
        <f t="shared" si="524"/>
        <v>0.72463768115942029</v>
      </c>
      <c r="P5617" s="35">
        <f>VLOOKUP(E5617,'参数设置&amp;汇总'!O:X,10,0)</f>
        <v>0.7</v>
      </c>
      <c r="Q5617" s="37">
        <f t="shared" si="525"/>
        <v>150</v>
      </c>
      <c r="R5617">
        <v>0.85</v>
      </c>
      <c r="S5617" s="38">
        <f t="shared" si="526"/>
        <v>70.058823529411768</v>
      </c>
      <c r="T5617" s="9">
        <f t="shared" si="527"/>
        <v>30.335470588235296</v>
      </c>
      <c r="V5617" s="11"/>
    </row>
    <row r="5618" spans="2:22" ht="18">
      <c r="B5618" t="s">
        <v>558</v>
      </c>
      <c r="C5618" t="s">
        <v>21</v>
      </c>
      <c r="D5618" t="str">
        <f>VLOOKUP(G5618,Sheet1!J:K,2,0)</f>
        <v>C</v>
      </c>
      <c r="E5618" t="str">
        <f t="shared" si="522"/>
        <v>C驾驶培训</v>
      </c>
      <c r="F5618" t="str">
        <f>VLOOKUP(G5618,Sheet1!J:L,3,0)</f>
        <v>安徽省</v>
      </c>
      <c r="G5618" t="s">
        <v>195</v>
      </c>
      <c r="H5618" s="2" t="str">
        <f>VLOOKUP(G5618,Sheet1!J:O,6,0)</f>
        <v>华南大区</v>
      </c>
      <c r="I5618">
        <v>146</v>
      </c>
      <c r="J5618">
        <v>0</v>
      </c>
      <c r="K5618" s="8">
        <f>VLOOKUP(C5618,'渗透率、续签率'!B:C,2,0)</f>
        <v>0.60299999999999998</v>
      </c>
      <c r="L5618" s="6">
        <f t="shared" si="523"/>
        <v>0</v>
      </c>
      <c r="M5618">
        <v>22</v>
      </c>
      <c r="N5618">
        <v>0</v>
      </c>
      <c r="O5618" s="24">
        <f t="shared" si="524"/>
        <v>0</v>
      </c>
      <c r="P5618" s="35">
        <f>VLOOKUP(E5618,'参数设置&amp;汇总'!O:X,10,0)</f>
        <v>0.35</v>
      </c>
      <c r="Q5618" s="37">
        <f t="shared" si="525"/>
        <v>7.6999999999999993</v>
      </c>
      <c r="R5618">
        <v>0.85</v>
      </c>
      <c r="S5618" s="38">
        <f t="shared" si="526"/>
        <v>9.0588235294117645</v>
      </c>
      <c r="T5618" s="9">
        <f t="shared" si="527"/>
        <v>3.9224705882352939</v>
      </c>
    </row>
    <row r="5619" spans="2:22" ht="18">
      <c r="B5619" t="s">
        <v>558</v>
      </c>
      <c r="C5619" t="s">
        <v>21</v>
      </c>
      <c r="D5619" t="str">
        <f>VLOOKUP(G5619,Sheet1!J:K,2,0)</f>
        <v>C</v>
      </c>
      <c r="E5619" t="str">
        <f t="shared" si="522"/>
        <v>C驾驶培训</v>
      </c>
      <c r="F5619" t="str">
        <f>VLOOKUP(G5619,Sheet1!J:L,3,0)</f>
        <v>陕西省</v>
      </c>
      <c r="G5619" t="s">
        <v>196</v>
      </c>
      <c r="H5619" s="2" t="str">
        <f>VLOOKUP(G5619,Sheet1!J:O,6,0)</f>
        <v>华北大区</v>
      </c>
      <c r="I5619">
        <v>83</v>
      </c>
      <c r="J5619">
        <v>0</v>
      </c>
      <c r="K5619" s="8">
        <f>VLOOKUP(C5619,'渗透率、续签率'!B:C,2,0)</f>
        <v>0.60299999999999998</v>
      </c>
      <c r="L5619" s="6">
        <f t="shared" si="523"/>
        <v>0</v>
      </c>
      <c r="M5619">
        <v>10</v>
      </c>
      <c r="N5619">
        <v>0</v>
      </c>
      <c r="O5619" s="24">
        <f t="shared" si="524"/>
        <v>0</v>
      </c>
      <c r="P5619" s="35">
        <f>VLOOKUP(E5619,'参数设置&amp;汇总'!O:X,10,0)</f>
        <v>0.35</v>
      </c>
      <c r="Q5619" s="37">
        <f t="shared" si="525"/>
        <v>3.5</v>
      </c>
      <c r="R5619">
        <v>0.85</v>
      </c>
      <c r="S5619" s="38">
        <f t="shared" si="526"/>
        <v>4.1176470588235299</v>
      </c>
      <c r="T5619" s="9">
        <f t="shared" si="527"/>
        <v>1.7829411764705885</v>
      </c>
      <c r="V5619" s="11"/>
    </row>
    <row r="5620" spans="2:22" ht="18">
      <c r="B5620" t="s">
        <v>558</v>
      </c>
      <c r="C5620" t="s">
        <v>21</v>
      </c>
      <c r="D5620" t="str">
        <f>VLOOKUP(G5620,Sheet1!J:K,2,0)</f>
        <v>C</v>
      </c>
      <c r="E5620" t="str">
        <f t="shared" si="522"/>
        <v>C驾驶培训</v>
      </c>
      <c r="F5620" t="str">
        <f>VLOOKUP(G5620,Sheet1!J:L,3,0)</f>
        <v>河南省</v>
      </c>
      <c r="G5620" t="s">
        <v>197</v>
      </c>
      <c r="H5620" s="2" t="str">
        <f>VLOOKUP(G5620,Sheet1!J:O,6,0)</f>
        <v>华北大区</v>
      </c>
      <c r="I5620">
        <v>215</v>
      </c>
      <c r="J5620">
        <v>3</v>
      </c>
      <c r="K5620" s="8">
        <f>VLOOKUP(C5620,'渗透率、续签率'!B:C,2,0)</f>
        <v>0.60299999999999998</v>
      </c>
      <c r="L5620" s="6">
        <f t="shared" si="523"/>
        <v>1.3953488372093023E-2</v>
      </c>
      <c r="M5620">
        <v>47</v>
      </c>
      <c r="N5620">
        <v>3</v>
      </c>
      <c r="O5620" s="24">
        <f t="shared" si="524"/>
        <v>6.3829787234042548E-2</v>
      </c>
      <c r="P5620" s="35">
        <f>VLOOKUP(E5620,'参数设置&amp;汇总'!O:X,10,0)</f>
        <v>0.35</v>
      </c>
      <c r="Q5620" s="37">
        <f t="shared" si="525"/>
        <v>16.45</v>
      </c>
      <c r="R5620">
        <v>0.85</v>
      </c>
      <c r="S5620" s="38">
        <f t="shared" si="526"/>
        <v>17.224705882352943</v>
      </c>
      <c r="T5620" s="9">
        <f t="shared" si="527"/>
        <v>7.4582976470588243</v>
      </c>
    </row>
    <row r="5621" spans="2:22" ht="18">
      <c r="B5621" t="s">
        <v>558</v>
      </c>
      <c r="C5621" t="s">
        <v>21</v>
      </c>
      <c r="D5621" t="str">
        <f>VLOOKUP(G5621,Sheet1!J:K,2,0)</f>
        <v>C</v>
      </c>
      <c r="E5621" t="str">
        <f t="shared" si="522"/>
        <v>C驾驶培训</v>
      </c>
      <c r="F5621" t="str">
        <f>VLOOKUP(G5621,Sheet1!J:L,3,0)</f>
        <v>贵州省</v>
      </c>
      <c r="G5621" t="s">
        <v>198</v>
      </c>
      <c r="H5621" s="2" t="str">
        <f>VLOOKUP(G5621,Sheet1!J:O,6,0)</f>
        <v>华北大区</v>
      </c>
      <c r="I5621">
        <v>116</v>
      </c>
      <c r="J5621">
        <v>1</v>
      </c>
      <c r="K5621" s="8">
        <f>VLOOKUP(C5621,'渗透率、续签率'!B:C,2,0)</f>
        <v>0.60299999999999998</v>
      </c>
      <c r="L5621" s="6">
        <f t="shared" si="523"/>
        <v>8.6206896551724137E-3</v>
      </c>
      <c r="M5621">
        <v>17</v>
      </c>
      <c r="N5621">
        <v>1</v>
      </c>
      <c r="O5621" s="24">
        <f t="shared" si="524"/>
        <v>5.8823529411764705E-2</v>
      </c>
      <c r="P5621" s="35">
        <f>VLOOKUP(E5621,'参数设置&amp;汇总'!O:X,10,0)</f>
        <v>0.35</v>
      </c>
      <c r="Q5621" s="37">
        <f t="shared" si="525"/>
        <v>5.9499999999999993</v>
      </c>
      <c r="R5621">
        <v>0.85</v>
      </c>
      <c r="S5621" s="38">
        <f t="shared" si="526"/>
        <v>6.2905882352941171</v>
      </c>
      <c r="T5621" s="9">
        <f t="shared" si="527"/>
        <v>2.7238247058823526</v>
      </c>
      <c r="V5621" s="11"/>
    </row>
    <row r="5622" spans="2:22" ht="18">
      <c r="B5622" t="s">
        <v>558</v>
      </c>
      <c r="C5622" t="s">
        <v>21</v>
      </c>
      <c r="D5622" t="str">
        <f>VLOOKUP(G5622,Sheet1!J:K,2,0)</f>
        <v>C</v>
      </c>
      <c r="E5622" t="str">
        <f t="shared" si="522"/>
        <v>C驾驶培训</v>
      </c>
      <c r="F5622" t="str">
        <f>VLOOKUP(G5622,Sheet1!J:L,3,0)</f>
        <v>海南省</v>
      </c>
      <c r="G5622" t="s">
        <v>199</v>
      </c>
      <c r="H5622" s="2" t="str">
        <f>VLOOKUP(G5622,Sheet1!J:O,6,0)</f>
        <v>华南大区</v>
      </c>
      <c r="I5622">
        <v>9</v>
      </c>
      <c r="J5622">
        <v>0</v>
      </c>
      <c r="K5622" s="8">
        <f>VLOOKUP(C5622,'渗透率、续签率'!B:C,2,0)</f>
        <v>0.60299999999999998</v>
      </c>
      <c r="L5622" s="6">
        <f t="shared" si="523"/>
        <v>0</v>
      </c>
      <c r="M5622">
        <v>0</v>
      </c>
      <c r="N5622">
        <v>0</v>
      </c>
      <c r="O5622" s="24" t="e">
        <f t="shared" si="524"/>
        <v>#DIV/0!</v>
      </c>
      <c r="P5622" s="35">
        <f>VLOOKUP(E5622,'参数设置&amp;汇总'!O:X,10,0)</f>
        <v>0.35</v>
      </c>
      <c r="Q5622" s="37">
        <f t="shared" si="525"/>
        <v>0</v>
      </c>
      <c r="R5622">
        <v>0.85</v>
      </c>
      <c r="S5622" s="38">
        <f t="shared" si="526"/>
        <v>0</v>
      </c>
      <c r="T5622" s="9">
        <f t="shared" si="527"/>
        <v>0</v>
      </c>
      <c r="V5622" s="11"/>
    </row>
    <row r="5623" spans="2:22" ht="18">
      <c r="B5623" t="s">
        <v>558</v>
      </c>
      <c r="C5623" t="s">
        <v>21</v>
      </c>
      <c r="D5623" t="str">
        <f>VLOOKUP(G5623,Sheet1!J:K,2,0)</f>
        <v>C</v>
      </c>
      <c r="E5623" t="str">
        <f t="shared" si="522"/>
        <v>C驾驶培训</v>
      </c>
      <c r="F5623" t="str">
        <f>VLOOKUP(G5623,Sheet1!J:L,3,0)</f>
        <v>甘肃省</v>
      </c>
      <c r="G5623" t="s">
        <v>200</v>
      </c>
      <c r="H5623" s="2" t="str">
        <f>VLOOKUP(G5623,Sheet1!J:O,6,0)</f>
        <v>华北大区</v>
      </c>
      <c r="I5623">
        <v>65</v>
      </c>
      <c r="J5623">
        <v>0</v>
      </c>
      <c r="K5623" s="8">
        <f>VLOOKUP(C5623,'渗透率、续签率'!B:C,2,0)</f>
        <v>0.60299999999999998</v>
      </c>
      <c r="L5623" s="6">
        <f t="shared" si="523"/>
        <v>0</v>
      </c>
      <c r="M5623">
        <v>0</v>
      </c>
      <c r="N5623">
        <v>0</v>
      </c>
      <c r="O5623" s="24" t="e">
        <f t="shared" si="524"/>
        <v>#DIV/0!</v>
      </c>
      <c r="P5623" s="35">
        <f>VLOOKUP(E5623,'参数设置&amp;汇总'!O:X,10,0)</f>
        <v>0.35</v>
      </c>
      <c r="Q5623" s="37">
        <f t="shared" si="525"/>
        <v>0</v>
      </c>
      <c r="R5623">
        <v>0.85</v>
      </c>
      <c r="S5623" s="38">
        <f t="shared" si="526"/>
        <v>0</v>
      </c>
      <c r="T5623" s="9">
        <f t="shared" si="527"/>
        <v>0</v>
      </c>
    </row>
    <row r="5624" spans="2:22" ht="18">
      <c r="B5624" t="s">
        <v>558</v>
      </c>
      <c r="C5624" t="s">
        <v>21</v>
      </c>
      <c r="D5624" t="str">
        <f>VLOOKUP(G5624,Sheet1!J:K,2,0)</f>
        <v>C</v>
      </c>
      <c r="E5624" t="str">
        <f t="shared" si="522"/>
        <v>C驾驶培训</v>
      </c>
      <c r="F5624" t="str">
        <f>VLOOKUP(G5624,Sheet1!J:L,3,0)</f>
        <v>四川省</v>
      </c>
      <c r="G5624" t="s">
        <v>201</v>
      </c>
      <c r="H5624" s="2" t="str">
        <f>VLOOKUP(G5624,Sheet1!J:O,6,0)</f>
        <v>华北大区</v>
      </c>
      <c r="I5624">
        <v>145</v>
      </c>
      <c r="J5624">
        <v>8</v>
      </c>
      <c r="K5624" s="8">
        <f>VLOOKUP(C5624,'渗透率、续签率'!B:C,2,0)</f>
        <v>0.60299999999999998</v>
      </c>
      <c r="L5624" s="6">
        <f t="shared" si="523"/>
        <v>5.5172413793103448E-2</v>
      </c>
      <c r="M5624">
        <v>42</v>
      </c>
      <c r="N5624">
        <v>8</v>
      </c>
      <c r="O5624" s="24">
        <f t="shared" si="524"/>
        <v>0.19047619047619047</v>
      </c>
      <c r="P5624" s="35">
        <f>VLOOKUP(E5624,'参数设置&amp;汇总'!O:X,10,0)</f>
        <v>0.35</v>
      </c>
      <c r="Q5624" s="37">
        <f t="shared" si="525"/>
        <v>14.7</v>
      </c>
      <c r="R5624">
        <v>0.85</v>
      </c>
      <c r="S5624" s="38">
        <f t="shared" si="526"/>
        <v>11.618823529411765</v>
      </c>
      <c r="T5624" s="9">
        <f t="shared" si="527"/>
        <v>5.0309505882352941</v>
      </c>
    </row>
    <row r="5625" spans="2:22" ht="18">
      <c r="B5625" t="s">
        <v>558</v>
      </c>
      <c r="C5625" t="s">
        <v>21</v>
      </c>
      <c r="D5625" t="str">
        <f>VLOOKUP(G5625,Sheet1!J:K,2,0)</f>
        <v>C</v>
      </c>
      <c r="E5625" t="str">
        <f t="shared" si="522"/>
        <v>C驾驶培训</v>
      </c>
      <c r="F5625" t="str">
        <f>VLOOKUP(G5625,Sheet1!J:L,3,0)</f>
        <v>湖北省</v>
      </c>
      <c r="G5625" t="s">
        <v>202</v>
      </c>
      <c r="H5625" s="2" t="str">
        <f>VLOOKUP(G5625,Sheet1!J:O,6,0)</f>
        <v>华南大区</v>
      </c>
      <c r="I5625">
        <v>122</v>
      </c>
      <c r="J5625">
        <v>2</v>
      </c>
      <c r="K5625" s="8">
        <f>VLOOKUP(C5625,'渗透率、续签率'!B:C,2,0)</f>
        <v>0.60299999999999998</v>
      </c>
      <c r="L5625" s="6">
        <f t="shared" si="523"/>
        <v>1.6393442622950821E-2</v>
      </c>
      <c r="M5625">
        <v>17</v>
      </c>
      <c r="N5625">
        <v>2</v>
      </c>
      <c r="O5625" s="24">
        <f t="shared" si="524"/>
        <v>0.11764705882352941</v>
      </c>
      <c r="P5625" s="35">
        <f>VLOOKUP(E5625,'参数设置&amp;汇总'!O:X,10,0)</f>
        <v>0.35</v>
      </c>
      <c r="Q5625" s="37">
        <f t="shared" si="525"/>
        <v>5.9499999999999993</v>
      </c>
      <c r="R5625">
        <v>0.85</v>
      </c>
      <c r="S5625" s="38">
        <f t="shared" si="526"/>
        <v>5.5811764705882352</v>
      </c>
      <c r="T5625" s="9">
        <f t="shared" si="527"/>
        <v>2.4166494117647059</v>
      </c>
    </row>
    <row r="5626" spans="2:22" ht="18">
      <c r="B5626" t="s">
        <v>558</v>
      </c>
      <c r="C5626" t="s">
        <v>21</v>
      </c>
      <c r="D5626" t="str">
        <f>VLOOKUP(G5626,Sheet1!J:K,2,0)</f>
        <v>C</v>
      </c>
      <c r="E5626" t="str">
        <f t="shared" si="522"/>
        <v>C驾驶培训</v>
      </c>
      <c r="F5626" t="str">
        <f>VLOOKUP(G5626,Sheet1!J:L,3,0)</f>
        <v>江西省</v>
      </c>
      <c r="G5626" t="s">
        <v>203</v>
      </c>
      <c r="H5626" s="2" t="str">
        <f>VLOOKUP(G5626,Sheet1!J:O,6,0)</f>
        <v>华南大区</v>
      </c>
      <c r="I5626">
        <v>156</v>
      </c>
      <c r="J5626">
        <v>3</v>
      </c>
      <c r="K5626" s="8">
        <f>VLOOKUP(C5626,'渗透率、续签率'!B:C,2,0)</f>
        <v>0.60299999999999998</v>
      </c>
      <c r="L5626" s="6">
        <f t="shared" si="523"/>
        <v>1.9230769230769232E-2</v>
      </c>
      <c r="M5626">
        <v>23</v>
      </c>
      <c r="N5626">
        <v>3</v>
      </c>
      <c r="O5626" s="24">
        <f t="shared" si="524"/>
        <v>0.13043478260869565</v>
      </c>
      <c r="P5626" s="35">
        <f>VLOOKUP(E5626,'参数设置&amp;汇总'!O:X,10,0)</f>
        <v>0.35</v>
      </c>
      <c r="Q5626" s="37">
        <f t="shared" si="525"/>
        <v>8.0499999999999989</v>
      </c>
      <c r="R5626">
        <v>0.85</v>
      </c>
      <c r="S5626" s="38">
        <f t="shared" si="526"/>
        <v>7.3423529411764692</v>
      </c>
      <c r="T5626" s="9">
        <f t="shared" si="527"/>
        <v>3.1792388235294111</v>
      </c>
    </row>
    <row r="5627" spans="2:22" ht="18">
      <c r="B5627" t="s">
        <v>558</v>
      </c>
      <c r="C5627" t="s">
        <v>21</v>
      </c>
      <c r="D5627" t="str">
        <f>VLOOKUP(G5627,Sheet1!J:K,2,0)</f>
        <v>C</v>
      </c>
      <c r="E5627" t="str">
        <f t="shared" si="522"/>
        <v>C驾驶培训</v>
      </c>
      <c r="F5627" t="str">
        <f>VLOOKUP(G5627,Sheet1!J:L,3,0)</f>
        <v>陕西省</v>
      </c>
      <c r="G5627" t="s">
        <v>204</v>
      </c>
      <c r="H5627" s="2" t="str">
        <f>VLOOKUP(G5627,Sheet1!J:O,6,0)</f>
        <v>华北大区</v>
      </c>
      <c r="I5627">
        <v>113</v>
      </c>
      <c r="J5627">
        <v>2</v>
      </c>
      <c r="K5627" s="8">
        <f>VLOOKUP(C5627,'渗透率、续签率'!B:C,2,0)</f>
        <v>0.60299999999999998</v>
      </c>
      <c r="L5627" s="6">
        <f t="shared" si="523"/>
        <v>1.7699115044247787E-2</v>
      </c>
      <c r="M5627">
        <v>31</v>
      </c>
      <c r="N5627">
        <v>2</v>
      </c>
      <c r="O5627" s="24">
        <f t="shared" si="524"/>
        <v>6.4516129032258063E-2</v>
      </c>
      <c r="P5627" s="35">
        <f>VLOOKUP(E5627,'参数设置&amp;汇总'!O:X,10,0)</f>
        <v>0.35</v>
      </c>
      <c r="Q5627" s="37">
        <f t="shared" si="525"/>
        <v>10.85</v>
      </c>
      <c r="R5627">
        <v>0.85</v>
      </c>
      <c r="S5627" s="38">
        <f t="shared" si="526"/>
        <v>11.345882352941176</v>
      </c>
      <c r="T5627" s="9">
        <f t="shared" si="527"/>
        <v>4.9127670588235297</v>
      </c>
      <c r="V5627" s="11"/>
    </row>
    <row r="5628" spans="2:22" ht="18">
      <c r="B5628" t="s">
        <v>558</v>
      </c>
      <c r="C5628" t="s">
        <v>21</v>
      </c>
      <c r="D5628" t="str">
        <f>VLOOKUP(G5628,Sheet1!J:K,2,0)</f>
        <v>C</v>
      </c>
      <c r="E5628" t="str">
        <f t="shared" si="522"/>
        <v>C驾驶培训</v>
      </c>
      <c r="F5628" t="str">
        <f>VLOOKUP(G5628,Sheet1!J:L,3,0)</f>
        <v>安徽省</v>
      </c>
      <c r="G5628" t="s">
        <v>205</v>
      </c>
      <c r="H5628" s="2" t="str">
        <f>VLOOKUP(G5628,Sheet1!J:O,6,0)</f>
        <v>华南大区</v>
      </c>
      <c r="I5628">
        <v>59</v>
      </c>
      <c r="J5628">
        <v>0</v>
      </c>
      <c r="K5628" s="8">
        <f>VLOOKUP(C5628,'渗透率、续签率'!B:C,2,0)</f>
        <v>0.60299999999999998</v>
      </c>
      <c r="L5628" s="6">
        <f t="shared" si="523"/>
        <v>0</v>
      </c>
      <c r="M5628">
        <v>27</v>
      </c>
      <c r="N5628">
        <v>0</v>
      </c>
      <c r="O5628" s="24">
        <f t="shared" si="524"/>
        <v>0</v>
      </c>
      <c r="P5628" s="35">
        <f>VLOOKUP(E5628,'参数设置&amp;汇总'!O:X,10,0)</f>
        <v>0.35</v>
      </c>
      <c r="Q5628" s="37">
        <f t="shared" si="525"/>
        <v>9.4499999999999993</v>
      </c>
      <c r="R5628">
        <v>0.85</v>
      </c>
      <c r="S5628" s="38">
        <f t="shared" si="526"/>
        <v>11.117647058823529</v>
      </c>
      <c r="T5628" s="9">
        <f t="shared" si="527"/>
        <v>4.8139411764705882</v>
      </c>
    </row>
    <row r="5629" spans="2:22" ht="18">
      <c r="B5629" t="s">
        <v>558</v>
      </c>
      <c r="C5629" t="s">
        <v>21</v>
      </c>
      <c r="D5629" t="str">
        <f>VLOOKUP(G5629,Sheet1!J:K,2,0)</f>
        <v>C</v>
      </c>
      <c r="E5629" t="str">
        <f t="shared" si="522"/>
        <v>C驾驶培训</v>
      </c>
      <c r="F5629" t="str">
        <f>VLOOKUP(G5629,Sheet1!J:L,3,0)</f>
        <v>安徽省</v>
      </c>
      <c r="G5629" t="s">
        <v>206</v>
      </c>
      <c r="H5629" s="2" t="str">
        <f>VLOOKUP(G5629,Sheet1!J:O,6,0)</f>
        <v>华南大区</v>
      </c>
      <c r="I5629">
        <v>267</v>
      </c>
      <c r="J5629">
        <v>7</v>
      </c>
      <c r="K5629" s="8">
        <f>VLOOKUP(C5629,'渗透率、续签率'!B:C,2,0)</f>
        <v>0.60299999999999998</v>
      </c>
      <c r="L5629" s="6">
        <f t="shared" si="523"/>
        <v>2.6217228464419477E-2</v>
      </c>
      <c r="M5629">
        <v>25</v>
      </c>
      <c r="N5629">
        <v>6</v>
      </c>
      <c r="O5629" s="24">
        <f t="shared" si="524"/>
        <v>0.24</v>
      </c>
      <c r="P5629" s="35">
        <f>VLOOKUP(E5629,'参数设置&amp;汇总'!O:X,10,0)</f>
        <v>0.35</v>
      </c>
      <c r="Q5629" s="37">
        <f t="shared" si="525"/>
        <v>8.75</v>
      </c>
      <c r="R5629">
        <v>0.85</v>
      </c>
      <c r="S5629" s="38">
        <f t="shared" si="526"/>
        <v>6.0376470588235289</v>
      </c>
      <c r="T5629" s="9">
        <f t="shared" si="527"/>
        <v>2.6143011764705881</v>
      </c>
    </row>
    <row r="5630" spans="2:22" ht="18">
      <c r="B5630" t="s">
        <v>558</v>
      </c>
      <c r="C5630" t="s">
        <v>21</v>
      </c>
      <c r="D5630" t="str">
        <f>VLOOKUP(G5630,Sheet1!J:K,2,0)</f>
        <v>C</v>
      </c>
      <c r="E5630" t="str">
        <f t="shared" si="522"/>
        <v>C驾驶培训</v>
      </c>
      <c r="F5630" t="str">
        <f>VLOOKUP(G5630,Sheet1!J:L,3,0)</f>
        <v>江苏省</v>
      </c>
      <c r="G5630" t="s">
        <v>207</v>
      </c>
      <c r="H5630" s="2" t="str">
        <f>VLOOKUP(G5630,Sheet1!J:O,6,0)</f>
        <v>华北大区</v>
      </c>
      <c r="I5630">
        <v>144</v>
      </c>
      <c r="J5630">
        <v>2</v>
      </c>
      <c r="K5630" s="8">
        <f>VLOOKUP(C5630,'渗透率、续签率'!B:C,2,0)</f>
        <v>0.60299999999999998</v>
      </c>
      <c r="L5630" s="6">
        <f t="shared" si="523"/>
        <v>1.3888888888888888E-2</v>
      </c>
      <c r="M5630">
        <v>36</v>
      </c>
      <c r="N5630">
        <v>2</v>
      </c>
      <c r="O5630" s="24">
        <f t="shared" si="524"/>
        <v>5.5555555555555552E-2</v>
      </c>
      <c r="P5630" s="35">
        <f>VLOOKUP(E5630,'参数设置&amp;汇总'!O:X,10,0)</f>
        <v>0.35</v>
      </c>
      <c r="Q5630" s="37">
        <f t="shared" si="525"/>
        <v>12.6</v>
      </c>
      <c r="R5630">
        <v>0.85</v>
      </c>
      <c r="S5630" s="38">
        <f t="shared" si="526"/>
        <v>13.404705882352941</v>
      </c>
      <c r="T5630" s="9">
        <f t="shared" si="527"/>
        <v>5.8042376470588231</v>
      </c>
      <c r="V5630" s="11"/>
    </row>
    <row r="5631" spans="2:22" ht="18">
      <c r="B5631" t="s">
        <v>558</v>
      </c>
      <c r="C5631" t="s">
        <v>21</v>
      </c>
      <c r="D5631" t="str">
        <f>VLOOKUP(G5631,Sheet1!J:K,2,0)</f>
        <v>C</v>
      </c>
      <c r="E5631" t="str">
        <f t="shared" si="522"/>
        <v>C驾驶培训</v>
      </c>
      <c r="F5631" t="str">
        <f>VLOOKUP(G5631,Sheet1!J:L,3,0)</f>
        <v>海南省</v>
      </c>
      <c r="G5631" t="s">
        <v>208</v>
      </c>
      <c r="H5631" s="2" t="str">
        <f>VLOOKUP(G5631,Sheet1!J:O,6,0)</f>
        <v>华南大区</v>
      </c>
      <c r="I5631">
        <v>4</v>
      </c>
      <c r="J5631">
        <v>0</v>
      </c>
      <c r="K5631" s="8">
        <f>VLOOKUP(C5631,'渗透率、续签率'!B:C,2,0)</f>
        <v>0.60299999999999998</v>
      </c>
      <c r="L5631" s="6">
        <f t="shared" si="523"/>
        <v>0</v>
      </c>
      <c r="M5631">
        <v>0</v>
      </c>
      <c r="N5631">
        <v>0</v>
      </c>
      <c r="O5631" s="24" t="e">
        <f t="shared" si="524"/>
        <v>#DIV/0!</v>
      </c>
      <c r="P5631" s="35">
        <f>VLOOKUP(E5631,'参数设置&amp;汇总'!O:X,10,0)</f>
        <v>0.35</v>
      </c>
      <c r="Q5631" s="37">
        <f t="shared" si="525"/>
        <v>0</v>
      </c>
      <c r="R5631">
        <v>0.85</v>
      </c>
      <c r="S5631" s="38">
        <f t="shared" si="526"/>
        <v>0</v>
      </c>
      <c r="T5631" s="9">
        <f t="shared" si="527"/>
        <v>0</v>
      </c>
    </row>
    <row r="5632" spans="2:22" ht="18">
      <c r="B5632" t="s">
        <v>558</v>
      </c>
      <c r="C5632" t="s">
        <v>21</v>
      </c>
      <c r="D5632" t="str">
        <f>VLOOKUP(G5632,Sheet1!J:K,2,0)</f>
        <v>C</v>
      </c>
      <c r="E5632" t="str">
        <f t="shared" si="522"/>
        <v>C驾驶培训</v>
      </c>
      <c r="F5632" t="str">
        <f>VLOOKUP(G5632,Sheet1!J:L,3,0)</f>
        <v>西藏自治区</v>
      </c>
      <c r="G5632" t="s">
        <v>210</v>
      </c>
      <c r="H5632" s="2">
        <f>VLOOKUP(G5632,Sheet1!J:O,6,0)</f>
        <v>0</v>
      </c>
      <c r="I5632">
        <v>5</v>
      </c>
      <c r="J5632">
        <v>0</v>
      </c>
      <c r="K5632" s="8">
        <f>VLOOKUP(C5632,'渗透率、续签率'!B:C,2,0)</f>
        <v>0.60299999999999998</v>
      </c>
      <c r="L5632" s="6">
        <f t="shared" si="523"/>
        <v>0</v>
      </c>
      <c r="M5632">
        <v>0</v>
      </c>
      <c r="N5632">
        <v>0</v>
      </c>
      <c r="O5632" s="24" t="e">
        <f t="shared" si="524"/>
        <v>#DIV/0!</v>
      </c>
      <c r="P5632" s="35">
        <f>VLOOKUP(E5632,'参数设置&amp;汇总'!O:X,10,0)</f>
        <v>0.35</v>
      </c>
      <c r="Q5632" s="37">
        <f t="shared" si="525"/>
        <v>0</v>
      </c>
      <c r="R5632">
        <v>0.85</v>
      </c>
      <c r="S5632" s="38">
        <f t="shared" si="526"/>
        <v>0</v>
      </c>
      <c r="T5632" s="9">
        <f t="shared" si="527"/>
        <v>0</v>
      </c>
    </row>
    <row r="5633" spans="2:22" ht="18">
      <c r="B5633" t="s">
        <v>558</v>
      </c>
      <c r="C5633" t="s">
        <v>21</v>
      </c>
      <c r="D5633" t="str">
        <f>VLOOKUP(G5633,Sheet1!J:K,2,0)</f>
        <v>C</v>
      </c>
      <c r="E5633" t="str">
        <f t="shared" si="522"/>
        <v>C驾驶培训</v>
      </c>
      <c r="F5633" t="str">
        <f>VLOOKUP(G5633,Sheet1!J:L,3,0)</f>
        <v>湖南省</v>
      </c>
      <c r="G5633" t="s">
        <v>211</v>
      </c>
      <c r="H5633" s="2" t="str">
        <f>VLOOKUP(G5633,Sheet1!J:O,6,0)</f>
        <v>华南大区</v>
      </c>
      <c r="I5633">
        <v>185</v>
      </c>
      <c r="J5633">
        <v>2</v>
      </c>
      <c r="K5633" s="8">
        <f>VLOOKUP(C5633,'渗透率、续签率'!B:C,2,0)</f>
        <v>0.60299999999999998</v>
      </c>
      <c r="L5633" s="6">
        <f t="shared" si="523"/>
        <v>1.0810810810810811E-2</v>
      </c>
      <c r="M5633">
        <v>17</v>
      </c>
      <c r="N5633">
        <v>2</v>
      </c>
      <c r="O5633" s="24">
        <f t="shared" si="524"/>
        <v>0.11764705882352941</v>
      </c>
      <c r="P5633" s="35">
        <f>VLOOKUP(E5633,'参数设置&amp;汇总'!O:X,10,0)</f>
        <v>0.35</v>
      </c>
      <c r="Q5633" s="37">
        <f t="shared" si="525"/>
        <v>5.9499999999999993</v>
      </c>
      <c r="R5633">
        <v>0.85</v>
      </c>
      <c r="S5633" s="38">
        <f t="shared" si="526"/>
        <v>5.5811764705882352</v>
      </c>
      <c r="T5633" s="9">
        <f t="shared" si="527"/>
        <v>2.4166494117647059</v>
      </c>
      <c r="V5633" s="11"/>
    </row>
    <row r="5634" spans="2:22" ht="18">
      <c r="B5634" t="s">
        <v>558</v>
      </c>
      <c r="C5634" t="s">
        <v>21</v>
      </c>
      <c r="D5634" t="str">
        <f>VLOOKUP(G5634,Sheet1!J:K,2,0)</f>
        <v>C</v>
      </c>
      <c r="E5634" t="str">
        <f t="shared" si="522"/>
        <v>C驾驶培训</v>
      </c>
      <c r="F5634" t="str">
        <f>VLOOKUP(G5634,Sheet1!J:L,3,0)</f>
        <v>广西壮族自治区</v>
      </c>
      <c r="G5634" t="s">
        <v>212</v>
      </c>
      <c r="H5634" s="2" t="str">
        <f>VLOOKUP(G5634,Sheet1!J:O,6,0)</f>
        <v>华南大区</v>
      </c>
      <c r="I5634">
        <v>67</v>
      </c>
      <c r="J5634">
        <v>1</v>
      </c>
      <c r="K5634" s="8">
        <f>VLOOKUP(C5634,'渗透率、续签率'!B:C,2,0)</f>
        <v>0.60299999999999998</v>
      </c>
      <c r="L5634" s="6">
        <f t="shared" si="523"/>
        <v>1.4925373134328358E-2</v>
      </c>
      <c r="M5634">
        <v>7</v>
      </c>
      <c r="N5634">
        <v>1</v>
      </c>
      <c r="O5634" s="24">
        <f t="shared" si="524"/>
        <v>0.14285714285714285</v>
      </c>
      <c r="P5634" s="35">
        <f>VLOOKUP(E5634,'参数设置&amp;汇总'!O:X,10,0)</f>
        <v>0.35</v>
      </c>
      <c r="Q5634" s="37">
        <f t="shared" si="525"/>
        <v>2.4499999999999997</v>
      </c>
      <c r="R5634">
        <v>0.85</v>
      </c>
      <c r="S5634" s="38">
        <f t="shared" si="526"/>
        <v>2.1729411764705882</v>
      </c>
      <c r="T5634" s="9">
        <f t="shared" si="527"/>
        <v>0.94088352941176467</v>
      </c>
      <c r="V5634" s="11"/>
    </row>
    <row r="5635" spans="2:22" ht="18">
      <c r="B5635" t="s">
        <v>558</v>
      </c>
      <c r="C5635" t="s">
        <v>21</v>
      </c>
      <c r="D5635" t="str">
        <f>VLOOKUP(G5635,Sheet1!J:K,2,0)</f>
        <v>C</v>
      </c>
      <c r="E5635" t="str">
        <f t="shared" ref="E5635:E5698" si="528">D5635&amp;C5635</f>
        <v>C驾驶培训</v>
      </c>
      <c r="F5635" t="str">
        <f>VLOOKUP(G5635,Sheet1!J:L,3,0)</f>
        <v>四川省</v>
      </c>
      <c r="G5635" t="s">
        <v>213</v>
      </c>
      <c r="H5635" s="2" t="str">
        <f>VLOOKUP(G5635,Sheet1!J:O,6,0)</f>
        <v>华北大区</v>
      </c>
      <c r="I5635">
        <v>77</v>
      </c>
      <c r="J5635">
        <v>1</v>
      </c>
      <c r="K5635" s="8">
        <f>VLOOKUP(C5635,'渗透率、续签率'!B:C,2,0)</f>
        <v>0.60299999999999998</v>
      </c>
      <c r="L5635" s="6">
        <f t="shared" ref="L5635:L5698" si="529">J5635/I5635</f>
        <v>1.2987012987012988E-2</v>
      </c>
      <c r="M5635">
        <v>1</v>
      </c>
      <c r="N5635">
        <v>1</v>
      </c>
      <c r="O5635" s="24">
        <f t="shared" ref="O5635:O5698" si="530">N5635/M5635</f>
        <v>1</v>
      </c>
      <c r="P5635" s="35">
        <f>VLOOKUP(E5635,'参数设置&amp;汇总'!O:X,10,0)</f>
        <v>0.35</v>
      </c>
      <c r="Q5635" s="37">
        <f t="shared" ref="Q5635:Q5698" si="531">IF(P5635*M5635&gt;=N5635,M5635*P5635,N5635)</f>
        <v>1</v>
      </c>
      <c r="R5635">
        <v>0.85</v>
      </c>
      <c r="S5635" s="38">
        <f t="shared" ref="S5635:S5698" si="532">((1-K5635)*N5635+IF(Q5635-N5635&gt;0,Q5635-N5635,0))/R5635</f>
        <v>0.4670588235294118</v>
      </c>
      <c r="T5635" s="9">
        <f t="shared" ref="T5635:T5698" si="533">S5635*0.433</f>
        <v>0.20223647058823532</v>
      </c>
      <c r="V5635" s="11"/>
    </row>
    <row r="5636" spans="2:22" ht="18">
      <c r="B5636" t="s">
        <v>558</v>
      </c>
      <c r="C5636" t="s">
        <v>21</v>
      </c>
      <c r="D5636" t="str">
        <f>VLOOKUP(G5636,Sheet1!J:K,2,0)</f>
        <v>C</v>
      </c>
      <c r="E5636" t="str">
        <f t="shared" si="528"/>
        <v>C驾驶培训</v>
      </c>
      <c r="F5636" t="str">
        <f>VLOOKUP(G5636,Sheet1!J:L,3,0)</f>
        <v>内蒙古自治区</v>
      </c>
      <c r="G5636" t="s">
        <v>214</v>
      </c>
      <c r="H5636" s="2" t="str">
        <f>VLOOKUP(G5636,Sheet1!J:O,6,0)</f>
        <v>华北大区</v>
      </c>
      <c r="I5636">
        <v>29</v>
      </c>
      <c r="J5636">
        <v>0</v>
      </c>
      <c r="K5636" s="8">
        <f>VLOOKUP(C5636,'渗透率、续签率'!B:C,2,0)</f>
        <v>0.60299999999999998</v>
      </c>
      <c r="L5636" s="6">
        <f t="shared" si="529"/>
        <v>0</v>
      </c>
      <c r="M5636">
        <v>9</v>
      </c>
      <c r="N5636">
        <v>0</v>
      </c>
      <c r="O5636" s="24">
        <f t="shared" si="530"/>
        <v>0</v>
      </c>
      <c r="P5636" s="35">
        <f>VLOOKUP(E5636,'参数设置&amp;汇总'!O:X,10,0)</f>
        <v>0.35</v>
      </c>
      <c r="Q5636" s="37">
        <f t="shared" si="531"/>
        <v>3.15</v>
      </c>
      <c r="R5636">
        <v>0.85</v>
      </c>
      <c r="S5636" s="38">
        <f t="shared" si="532"/>
        <v>3.7058823529411766</v>
      </c>
      <c r="T5636" s="9">
        <f t="shared" si="533"/>
        <v>1.6046470588235295</v>
      </c>
      <c r="V5636" s="11"/>
    </row>
    <row r="5637" spans="2:22" ht="18">
      <c r="B5637" t="s">
        <v>558</v>
      </c>
      <c r="C5637" t="s">
        <v>21</v>
      </c>
      <c r="D5637" t="str">
        <f>VLOOKUP(G5637,Sheet1!J:K,2,0)</f>
        <v>C</v>
      </c>
      <c r="E5637" t="str">
        <f t="shared" si="528"/>
        <v>C驾驶培训</v>
      </c>
      <c r="F5637" t="str">
        <f>VLOOKUP(G5637,Sheet1!J:L,3,0)</f>
        <v>新疆维吾尔自治区</v>
      </c>
      <c r="G5637" t="s">
        <v>215</v>
      </c>
      <c r="H5637" s="2" t="str">
        <f>VLOOKUP(G5637,Sheet1!J:O,6,0)</f>
        <v>华北大区</v>
      </c>
      <c r="I5637">
        <v>51</v>
      </c>
      <c r="J5637">
        <v>1</v>
      </c>
      <c r="K5637" s="8">
        <f>VLOOKUP(C5637,'渗透率、续签率'!B:C,2,0)</f>
        <v>0.60299999999999998</v>
      </c>
      <c r="L5637" s="6">
        <f t="shared" si="529"/>
        <v>1.9607843137254902E-2</v>
      </c>
      <c r="M5637">
        <v>17</v>
      </c>
      <c r="N5637">
        <v>1</v>
      </c>
      <c r="O5637" s="24">
        <f t="shared" si="530"/>
        <v>5.8823529411764705E-2</v>
      </c>
      <c r="P5637" s="35">
        <f>VLOOKUP(E5637,'参数设置&amp;汇总'!O:X,10,0)</f>
        <v>0.35</v>
      </c>
      <c r="Q5637" s="37">
        <f t="shared" si="531"/>
        <v>5.9499999999999993</v>
      </c>
      <c r="R5637">
        <v>0.85</v>
      </c>
      <c r="S5637" s="38">
        <f t="shared" si="532"/>
        <v>6.2905882352941171</v>
      </c>
      <c r="T5637" s="9">
        <f t="shared" si="533"/>
        <v>2.7238247058823526</v>
      </c>
    </row>
    <row r="5638" spans="2:22" ht="18">
      <c r="B5638" t="s">
        <v>558</v>
      </c>
      <c r="C5638" t="s">
        <v>21</v>
      </c>
      <c r="D5638" t="str">
        <f>VLOOKUP(G5638,Sheet1!J:K,2,0)</f>
        <v>C</v>
      </c>
      <c r="E5638" t="str">
        <f t="shared" si="528"/>
        <v>C驾驶培训</v>
      </c>
      <c r="F5638" t="str">
        <f>VLOOKUP(G5638,Sheet1!J:L,3,0)</f>
        <v>江苏省</v>
      </c>
      <c r="G5638" t="s">
        <v>216</v>
      </c>
      <c r="H5638" s="2" t="str">
        <f>VLOOKUP(G5638,Sheet1!J:O,6,0)</f>
        <v>华北大区</v>
      </c>
      <c r="I5638">
        <v>314</v>
      </c>
      <c r="J5638">
        <v>76</v>
      </c>
      <c r="K5638" s="8">
        <f>VLOOKUP(C5638,'渗透率、续签率'!B:C,2,0)</f>
        <v>0.60299999999999998</v>
      </c>
      <c r="L5638" s="6">
        <f t="shared" si="529"/>
        <v>0.24203821656050956</v>
      </c>
      <c r="M5638">
        <v>105</v>
      </c>
      <c r="N5638">
        <v>69</v>
      </c>
      <c r="O5638" s="24">
        <f t="shared" si="530"/>
        <v>0.65714285714285714</v>
      </c>
      <c r="P5638" s="35">
        <f>VLOOKUP(E5638,'参数设置&amp;汇总'!O:X,10,0)</f>
        <v>0.35</v>
      </c>
      <c r="Q5638" s="37">
        <f t="shared" si="531"/>
        <v>69</v>
      </c>
      <c r="R5638">
        <v>0.85</v>
      </c>
      <c r="S5638" s="38">
        <f t="shared" si="532"/>
        <v>32.227058823529411</v>
      </c>
      <c r="T5638" s="9">
        <f t="shared" si="533"/>
        <v>13.954316470588235</v>
      </c>
      <c r="V5638" s="11"/>
    </row>
    <row r="5639" spans="2:22" ht="18">
      <c r="B5639" t="s">
        <v>558</v>
      </c>
      <c r="C5639" t="s">
        <v>21</v>
      </c>
      <c r="D5639" t="str">
        <f>VLOOKUP(G5639,Sheet1!J:K,2,0)</f>
        <v>C</v>
      </c>
      <c r="E5639" t="str">
        <f t="shared" si="528"/>
        <v>C驾驶培训</v>
      </c>
      <c r="F5639" t="str">
        <f>VLOOKUP(G5639,Sheet1!J:L,3,0)</f>
        <v>湖南省</v>
      </c>
      <c r="G5639" t="s">
        <v>217</v>
      </c>
      <c r="H5639" s="2" t="str">
        <f>VLOOKUP(G5639,Sheet1!J:O,6,0)</f>
        <v>华南大区</v>
      </c>
      <c r="I5639">
        <v>135</v>
      </c>
      <c r="J5639">
        <v>5</v>
      </c>
      <c r="K5639" s="8">
        <f>VLOOKUP(C5639,'渗透率、续签率'!B:C,2,0)</f>
        <v>0.60299999999999998</v>
      </c>
      <c r="L5639" s="6">
        <f t="shared" si="529"/>
        <v>3.7037037037037035E-2</v>
      </c>
      <c r="M5639">
        <v>12</v>
      </c>
      <c r="N5639">
        <v>4</v>
      </c>
      <c r="O5639" s="24">
        <f t="shared" si="530"/>
        <v>0.33333333333333331</v>
      </c>
      <c r="P5639" s="35">
        <f>VLOOKUP(E5639,'参数设置&amp;汇总'!O:X,10,0)</f>
        <v>0.35</v>
      </c>
      <c r="Q5639" s="37">
        <f t="shared" si="531"/>
        <v>4.1999999999999993</v>
      </c>
      <c r="R5639">
        <v>0.85</v>
      </c>
      <c r="S5639" s="38">
        <f t="shared" si="532"/>
        <v>2.103529411764705</v>
      </c>
      <c r="T5639" s="9">
        <f t="shared" si="533"/>
        <v>0.91082823529411727</v>
      </c>
      <c r="V5639" s="11"/>
    </row>
    <row r="5640" spans="2:22" ht="18">
      <c r="B5640" t="s">
        <v>558</v>
      </c>
      <c r="C5640" t="s">
        <v>21</v>
      </c>
      <c r="D5640" t="str">
        <f>VLOOKUP(G5640,Sheet1!J:K,2,0)</f>
        <v>C</v>
      </c>
      <c r="E5640" t="str">
        <f t="shared" si="528"/>
        <v>C驾驶培训</v>
      </c>
      <c r="F5640" t="str">
        <f>VLOOKUP(G5640,Sheet1!J:L,3,0)</f>
        <v>甘肃省</v>
      </c>
      <c r="G5640" t="s">
        <v>218</v>
      </c>
      <c r="H5640" s="2" t="str">
        <f>VLOOKUP(G5640,Sheet1!J:O,6,0)</f>
        <v>华北大区</v>
      </c>
      <c r="I5640">
        <v>51</v>
      </c>
      <c r="J5640">
        <v>0</v>
      </c>
      <c r="K5640" s="8">
        <f>VLOOKUP(C5640,'渗透率、续签率'!B:C,2,0)</f>
        <v>0.60299999999999998</v>
      </c>
      <c r="L5640" s="6">
        <f t="shared" si="529"/>
        <v>0</v>
      </c>
      <c r="M5640">
        <v>13</v>
      </c>
      <c r="N5640">
        <v>0</v>
      </c>
      <c r="O5640" s="24">
        <f t="shared" si="530"/>
        <v>0</v>
      </c>
      <c r="P5640" s="35">
        <f>VLOOKUP(E5640,'参数设置&amp;汇总'!O:X,10,0)</f>
        <v>0.35</v>
      </c>
      <c r="Q5640" s="37">
        <f t="shared" si="531"/>
        <v>4.55</v>
      </c>
      <c r="R5640">
        <v>0.85</v>
      </c>
      <c r="S5640" s="38">
        <f t="shared" si="532"/>
        <v>5.3529411764705879</v>
      </c>
      <c r="T5640" s="9">
        <f t="shared" si="533"/>
        <v>2.3178235294117644</v>
      </c>
      <c r="V5640" s="11"/>
    </row>
    <row r="5641" spans="2:22" ht="18">
      <c r="B5641" t="s">
        <v>558</v>
      </c>
      <c r="C5641" t="s">
        <v>21</v>
      </c>
      <c r="D5641" t="str">
        <f>VLOOKUP(G5641,Sheet1!J:K,2,0)</f>
        <v>C</v>
      </c>
      <c r="E5641" t="str">
        <f t="shared" si="528"/>
        <v>C驾驶培训</v>
      </c>
      <c r="F5641" t="str">
        <f>VLOOKUP(G5641,Sheet1!J:L,3,0)</f>
        <v>河南省</v>
      </c>
      <c r="G5641" t="s">
        <v>219</v>
      </c>
      <c r="H5641" s="2" t="str">
        <f>VLOOKUP(G5641,Sheet1!J:O,6,0)</f>
        <v>华北大区</v>
      </c>
      <c r="I5641">
        <v>165</v>
      </c>
      <c r="J5641">
        <v>7</v>
      </c>
      <c r="K5641" s="8">
        <f>VLOOKUP(C5641,'渗透率、续签率'!B:C,2,0)</f>
        <v>0.60299999999999998</v>
      </c>
      <c r="L5641" s="6">
        <f t="shared" si="529"/>
        <v>4.2424242424242427E-2</v>
      </c>
      <c r="M5641">
        <v>39</v>
      </c>
      <c r="N5641">
        <v>5</v>
      </c>
      <c r="O5641" s="24">
        <f t="shared" si="530"/>
        <v>0.12820512820512819</v>
      </c>
      <c r="P5641" s="35">
        <f>VLOOKUP(E5641,'参数设置&amp;汇总'!O:X,10,0)</f>
        <v>0.35</v>
      </c>
      <c r="Q5641" s="37">
        <f t="shared" si="531"/>
        <v>13.649999999999999</v>
      </c>
      <c r="R5641">
        <v>0.85</v>
      </c>
      <c r="S5641" s="38">
        <f t="shared" si="532"/>
        <v>12.511764705882351</v>
      </c>
      <c r="T5641" s="9">
        <f t="shared" si="533"/>
        <v>5.4175941176470577</v>
      </c>
      <c r="V5641" s="11"/>
    </row>
    <row r="5642" spans="2:22" ht="18">
      <c r="B5642" t="s">
        <v>558</v>
      </c>
      <c r="C5642" t="s">
        <v>21</v>
      </c>
      <c r="D5642" t="str">
        <f>VLOOKUP(G5642,Sheet1!J:K,2,0)</f>
        <v>C</v>
      </c>
      <c r="E5642" t="str">
        <f t="shared" si="528"/>
        <v>C驾驶培训</v>
      </c>
      <c r="F5642" t="str">
        <f>VLOOKUP(G5642,Sheet1!J:L,3,0)</f>
        <v>四川省</v>
      </c>
      <c r="G5642" t="s">
        <v>220</v>
      </c>
      <c r="H5642" s="2" t="str">
        <f>VLOOKUP(G5642,Sheet1!J:O,6,0)</f>
        <v>华北大区</v>
      </c>
      <c r="I5642">
        <v>53</v>
      </c>
      <c r="J5642">
        <v>0</v>
      </c>
      <c r="K5642" s="8">
        <f>VLOOKUP(C5642,'渗透率、续签率'!B:C,2,0)</f>
        <v>0.60299999999999998</v>
      </c>
      <c r="L5642" s="6">
        <f t="shared" si="529"/>
        <v>0</v>
      </c>
      <c r="M5642">
        <v>2</v>
      </c>
      <c r="N5642">
        <v>0</v>
      </c>
      <c r="O5642" s="24">
        <f t="shared" si="530"/>
        <v>0</v>
      </c>
      <c r="P5642" s="35">
        <f>VLOOKUP(E5642,'参数设置&amp;汇总'!O:X,10,0)</f>
        <v>0.35</v>
      </c>
      <c r="Q5642" s="37">
        <f t="shared" si="531"/>
        <v>0.7</v>
      </c>
      <c r="R5642">
        <v>0.85</v>
      </c>
      <c r="S5642" s="38">
        <f t="shared" si="532"/>
        <v>0.82352941176470584</v>
      </c>
      <c r="T5642" s="9">
        <f t="shared" si="533"/>
        <v>0.35658823529411765</v>
      </c>
    </row>
    <row r="5643" spans="2:22" ht="18">
      <c r="B5643" t="s">
        <v>558</v>
      </c>
      <c r="C5643" t="s">
        <v>21</v>
      </c>
      <c r="D5643" t="str">
        <f>VLOOKUP(G5643,Sheet1!J:K,2,0)</f>
        <v>C</v>
      </c>
      <c r="E5643" t="str">
        <f t="shared" si="528"/>
        <v>C驾驶培训</v>
      </c>
      <c r="F5643" t="str">
        <f>VLOOKUP(G5643,Sheet1!J:L,3,0)</f>
        <v>四川省</v>
      </c>
      <c r="G5643" t="s">
        <v>221</v>
      </c>
      <c r="H5643" s="2" t="str">
        <f>VLOOKUP(G5643,Sheet1!J:O,6,0)</f>
        <v>华北大区</v>
      </c>
      <c r="I5643">
        <v>101</v>
      </c>
      <c r="J5643">
        <v>0</v>
      </c>
      <c r="K5643" s="8">
        <f>VLOOKUP(C5643,'渗透率、续签率'!B:C,2,0)</f>
        <v>0.60299999999999998</v>
      </c>
      <c r="L5643" s="6">
        <f t="shared" si="529"/>
        <v>0</v>
      </c>
      <c r="M5643">
        <v>20</v>
      </c>
      <c r="N5643">
        <v>0</v>
      </c>
      <c r="O5643" s="24">
        <f t="shared" si="530"/>
        <v>0</v>
      </c>
      <c r="P5643" s="35">
        <f>VLOOKUP(E5643,'参数设置&amp;汇总'!O:X,10,0)</f>
        <v>0.35</v>
      </c>
      <c r="Q5643" s="37">
        <f t="shared" si="531"/>
        <v>7</v>
      </c>
      <c r="R5643">
        <v>0.85</v>
      </c>
      <c r="S5643" s="38">
        <f t="shared" si="532"/>
        <v>8.2352941176470598</v>
      </c>
      <c r="T5643" s="9">
        <f t="shared" si="533"/>
        <v>3.5658823529411769</v>
      </c>
      <c r="V5643" s="11"/>
    </row>
    <row r="5644" spans="2:22" ht="18">
      <c r="B5644" t="s">
        <v>558</v>
      </c>
      <c r="C5644" t="s">
        <v>21</v>
      </c>
      <c r="D5644" t="str">
        <f>VLOOKUP(G5644,Sheet1!J:K,2,0)</f>
        <v>A</v>
      </c>
      <c r="E5644" t="str">
        <f t="shared" si="528"/>
        <v>A驾驶培训</v>
      </c>
      <c r="F5644" t="str">
        <f>VLOOKUP(G5644,Sheet1!J:L,3,0)</f>
        <v>广东省</v>
      </c>
      <c r="G5644" t="s">
        <v>50</v>
      </c>
      <c r="H5644" s="2" t="str">
        <f>VLOOKUP(G5644,Sheet1!J:O,6,0)</f>
        <v>华南大区</v>
      </c>
      <c r="I5644" s="1">
        <v>1628</v>
      </c>
      <c r="J5644">
        <v>237</v>
      </c>
      <c r="K5644" s="8">
        <f>VLOOKUP(C5644,'渗透率、续签率'!B:C,2,0)</f>
        <v>0.60299999999999998</v>
      </c>
      <c r="L5644" s="6">
        <f t="shared" si="529"/>
        <v>0.14557739557739557</v>
      </c>
      <c r="M5644">
        <v>362</v>
      </c>
      <c r="N5644">
        <v>208</v>
      </c>
      <c r="O5644" s="24">
        <f t="shared" si="530"/>
        <v>0.574585635359116</v>
      </c>
      <c r="P5644" s="35">
        <f>VLOOKUP(E5644,'参数设置&amp;汇总'!O:X,10,0)</f>
        <v>0.75</v>
      </c>
      <c r="Q5644" s="37">
        <f t="shared" si="531"/>
        <v>271.5</v>
      </c>
      <c r="R5644">
        <v>0.85</v>
      </c>
      <c r="S5644" s="38">
        <f t="shared" si="532"/>
        <v>171.85411764705884</v>
      </c>
      <c r="T5644" s="9">
        <f t="shared" si="533"/>
        <v>74.412832941176475</v>
      </c>
      <c r="V5644" s="11"/>
    </row>
    <row r="5645" spans="2:22" ht="18">
      <c r="B5645" t="s">
        <v>558</v>
      </c>
      <c r="C5645" t="s">
        <v>21</v>
      </c>
      <c r="D5645" t="str">
        <f>VLOOKUP(G5645,Sheet1!J:K,2,0)</f>
        <v>C</v>
      </c>
      <c r="E5645" t="str">
        <f t="shared" si="528"/>
        <v>C驾驶培训</v>
      </c>
      <c r="F5645" t="str">
        <f>VLOOKUP(G5645,Sheet1!J:L,3,0)</f>
        <v>甘肃省</v>
      </c>
      <c r="G5645" t="s">
        <v>222</v>
      </c>
      <c r="H5645" s="2" t="str">
        <f>VLOOKUP(G5645,Sheet1!J:O,6,0)</f>
        <v>华北大区</v>
      </c>
      <c r="I5645">
        <v>61</v>
      </c>
      <c r="J5645">
        <v>0</v>
      </c>
      <c r="K5645" s="8">
        <f>VLOOKUP(C5645,'渗透率、续签率'!B:C,2,0)</f>
        <v>0.60299999999999998</v>
      </c>
      <c r="L5645" s="6">
        <f t="shared" si="529"/>
        <v>0</v>
      </c>
      <c r="M5645">
        <v>8</v>
      </c>
      <c r="N5645">
        <v>0</v>
      </c>
      <c r="O5645" s="24">
        <f t="shared" si="530"/>
        <v>0</v>
      </c>
      <c r="P5645" s="35">
        <f>VLOOKUP(E5645,'参数设置&amp;汇总'!O:X,10,0)</f>
        <v>0.35</v>
      </c>
      <c r="Q5645" s="37">
        <f t="shared" si="531"/>
        <v>2.8</v>
      </c>
      <c r="R5645">
        <v>0.85</v>
      </c>
      <c r="S5645" s="38">
        <f t="shared" si="532"/>
        <v>3.2941176470588234</v>
      </c>
      <c r="T5645" s="9">
        <f t="shared" si="533"/>
        <v>1.4263529411764706</v>
      </c>
      <c r="U5645" s="1"/>
      <c r="V5645" s="11"/>
    </row>
    <row r="5646" spans="2:22" ht="18">
      <c r="B5646" t="s">
        <v>558</v>
      </c>
      <c r="C5646" t="s">
        <v>21</v>
      </c>
      <c r="D5646" t="str">
        <f>VLOOKUP(G5646,Sheet1!J:K,2,0)</f>
        <v>C</v>
      </c>
      <c r="E5646" t="str">
        <f t="shared" si="528"/>
        <v>C驾驶培训</v>
      </c>
      <c r="F5646" t="str">
        <f>VLOOKUP(G5646,Sheet1!J:L,3,0)</f>
        <v>河北省</v>
      </c>
      <c r="G5646" t="s">
        <v>223</v>
      </c>
      <c r="H5646" s="2" t="str">
        <f>VLOOKUP(G5646,Sheet1!J:O,6,0)</f>
        <v>华北大区</v>
      </c>
      <c r="I5646">
        <v>202</v>
      </c>
      <c r="J5646">
        <v>22</v>
      </c>
      <c r="K5646" s="8">
        <f>VLOOKUP(C5646,'渗透率、续签率'!B:C,2,0)</f>
        <v>0.60299999999999998</v>
      </c>
      <c r="L5646" s="6">
        <f t="shared" si="529"/>
        <v>0.10891089108910891</v>
      </c>
      <c r="M5646">
        <v>52</v>
      </c>
      <c r="N5646">
        <v>19</v>
      </c>
      <c r="O5646" s="24">
        <f t="shared" si="530"/>
        <v>0.36538461538461536</v>
      </c>
      <c r="P5646" s="35">
        <f>VLOOKUP(E5646,'参数设置&amp;汇总'!O:X,10,0)</f>
        <v>0.35</v>
      </c>
      <c r="Q5646" s="37">
        <f t="shared" si="531"/>
        <v>19</v>
      </c>
      <c r="R5646">
        <v>0.85</v>
      </c>
      <c r="S5646" s="38">
        <f t="shared" si="532"/>
        <v>8.8741176470588243</v>
      </c>
      <c r="T5646" s="9">
        <f t="shared" si="533"/>
        <v>3.842492941176471</v>
      </c>
    </row>
    <row r="5647" spans="2:22" ht="18">
      <c r="B5647" t="s">
        <v>558</v>
      </c>
      <c r="C5647" t="s">
        <v>21</v>
      </c>
      <c r="D5647" t="str">
        <f>VLOOKUP(G5647,Sheet1!J:K,2,0)</f>
        <v>C</v>
      </c>
      <c r="E5647" t="str">
        <f t="shared" si="528"/>
        <v>C驾驶培训</v>
      </c>
      <c r="F5647" t="str">
        <f>VLOOKUP(G5647,Sheet1!J:L,3,0)</f>
        <v>陕西省</v>
      </c>
      <c r="G5647" t="s">
        <v>224</v>
      </c>
      <c r="H5647" s="2" t="str">
        <f>VLOOKUP(G5647,Sheet1!J:O,6,0)</f>
        <v>华北大区</v>
      </c>
      <c r="I5647">
        <v>64</v>
      </c>
      <c r="J5647">
        <v>0</v>
      </c>
      <c r="K5647" s="8">
        <f>VLOOKUP(C5647,'渗透率、续签率'!B:C,2,0)</f>
        <v>0.60299999999999998</v>
      </c>
      <c r="L5647" s="6">
        <f t="shared" si="529"/>
        <v>0</v>
      </c>
      <c r="M5647">
        <v>8</v>
      </c>
      <c r="N5647">
        <v>0</v>
      </c>
      <c r="O5647" s="24">
        <f t="shared" si="530"/>
        <v>0</v>
      </c>
      <c r="P5647" s="35">
        <f>VLOOKUP(E5647,'参数设置&amp;汇总'!O:X,10,0)</f>
        <v>0.35</v>
      </c>
      <c r="Q5647" s="37">
        <f t="shared" si="531"/>
        <v>2.8</v>
      </c>
      <c r="R5647">
        <v>0.85</v>
      </c>
      <c r="S5647" s="38">
        <f t="shared" si="532"/>
        <v>3.2941176470588234</v>
      </c>
      <c r="T5647" s="9">
        <f t="shared" si="533"/>
        <v>1.4263529411764706</v>
      </c>
      <c r="V5647" s="11"/>
    </row>
    <row r="5648" spans="2:22" ht="18">
      <c r="B5648" t="s">
        <v>558</v>
      </c>
      <c r="C5648" t="s">
        <v>21</v>
      </c>
      <c r="D5648" t="str">
        <f>VLOOKUP(G5648,Sheet1!J:K,2,0)</f>
        <v>C</v>
      </c>
      <c r="E5648" t="str">
        <f t="shared" si="528"/>
        <v>C驾驶培训</v>
      </c>
      <c r="F5648" t="str">
        <f>VLOOKUP(G5648,Sheet1!J:L,3,0)</f>
        <v>吉林省</v>
      </c>
      <c r="G5648" t="s">
        <v>225</v>
      </c>
      <c r="H5648" s="2" t="str">
        <f>VLOOKUP(G5648,Sheet1!J:O,6,0)</f>
        <v>华北大区</v>
      </c>
      <c r="I5648">
        <v>63</v>
      </c>
      <c r="J5648">
        <v>0</v>
      </c>
      <c r="K5648" s="8">
        <f>VLOOKUP(C5648,'渗透率、续签率'!B:C,2,0)</f>
        <v>0.60299999999999998</v>
      </c>
      <c r="L5648" s="6">
        <f t="shared" si="529"/>
        <v>0</v>
      </c>
      <c r="M5648">
        <v>3</v>
      </c>
      <c r="N5648">
        <v>0</v>
      </c>
      <c r="O5648" s="24">
        <f t="shared" si="530"/>
        <v>0</v>
      </c>
      <c r="P5648" s="35">
        <f>VLOOKUP(E5648,'参数设置&amp;汇总'!O:X,10,0)</f>
        <v>0.35</v>
      </c>
      <c r="Q5648" s="37">
        <f t="shared" si="531"/>
        <v>1.0499999999999998</v>
      </c>
      <c r="R5648">
        <v>0.85</v>
      </c>
      <c r="S5648" s="38">
        <f t="shared" si="532"/>
        <v>1.2352941176470587</v>
      </c>
      <c r="T5648" s="9">
        <f t="shared" si="533"/>
        <v>0.53488235294117636</v>
      </c>
      <c r="V5648" s="11"/>
    </row>
    <row r="5649" spans="2:22" ht="18">
      <c r="B5649" t="s">
        <v>558</v>
      </c>
      <c r="C5649" t="s">
        <v>21</v>
      </c>
      <c r="D5649" t="str">
        <f>VLOOKUP(G5649,Sheet1!J:K,2,0)</f>
        <v>C</v>
      </c>
      <c r="E5649" t="str">
        <f t="shared" si="528"/>
        <v>C驾驶培训</v>
      </c>
      <c r="F5649" t="str">
        <f>VLOOKUP(G5649,Sheet1!J:L,3,0)</f>
        <v>河南省</v>
      </c>
      <c r="G5649" t="s">
        <v>226</v>
      </c>
      <c r="H5649" s="2" t="str">
        <f>VLOOKUP(G5649,Sheet1!J:O,6,0)</f>
        <v>华北大区</v>
      </c>
      <c r="I5649">
        <v>194</v>
      </c>
      <c r="J5649">
        <v>6</v>
      </c>
      <c r="K5649" s="8">
        <f>VLOOKUP(C5649,'渗透率、续签率'!B:C,2,0)</f>
        <v>0.60299999999999998</v>
      </c>
      <c r="L5649" s="6">
        <f t="shared" si="529"/>
        <v>3.0927835051546393E-2</v>
      </c>
      <c r="M5649">
        <v>41</v>
      </c>
      <c r="N5649">
        <v>6</v>
      </c>
      <c r="O5649" s="24">
        <f t="shared" si="530"/>
        <v>0.14634146341463414</v>
      </c>
      <c r="P5649" s="35">
        <f>VLOOKUP(E5649,'参数设置&amp;汇总'!O:X,10,0)</f>
        <v>0.35</v>
      </c>
      <c r="Q5649" s="37">
        <f t="shared" si="531"/>
        <v>14.35</v>
      </c>
      <c r="R5649">
        <v>0.85</v>
      </c>
      <c r="S5649" s="38">
        <f t="shared" si="532"/>
        <v>12.625882352941176</v>
      </c>
      <c r="T5649" s="9">
        <f t="shared" si="533"/>
        <v>5.4670070588235289</v>
      </c>
      <c r="V5649" s="11"/>
    </row>
    <row r="5650" spans="2:22" ht="18">
      <c r="B5650" t="s">
        <v>558</v>
      </c>
      <c r="C5650" t="s">
        <v>21</v>
      </c>
      <c r="D5650" t="str">
        <f>VLOOKUP(G5650,Sheet1!J:K,2,0)</f>
        <v>C</v>
      </c>
      <c r="E5650" t="str">
        <f t="shared" si="528"/>
        <v>C驾驶培训</v>
      </c>
      <c r="F5650" t="str">
        <f>VLOOKUP(G5650,Sheet1!J:L,3,0)</f>
        <v>河北省</v>
      </c>
      <c r="G5650" t="s">
        <v>227</v>
      </c>
      <c r="H5650" s="2" t="str">
        <f>VLOOKUP(G5650,Sheet1!J:O,6,0)</f>
        <v>华北大区</v>
      </c>
      <c r="I5650">
        <v>99</v>
      </c>
      <c r="J5650">
        <v>0</v>
      </c>
      <c r="K5650" s="8">
        <f>VLOOKUP(C5650,'渗透率、续签率'!B:C,2,0)</f>
        <v>0.60299999999999998</v>
      </c>
      <c r="L5650" s="6">
        <f t="shared" si="529"/>
        <v>0</v>
      </c>
      <c r="M5650">
        <v>14</v>
      </c>
      <c r="N5650">
        <v>0</v>
      </c>
      <c r="O5650" s="24">
        <f t="shared" si="530"/>
        <v>0</v>
      </c>
      <c r="P5650" s="35">
        <f>VLOOKUP(E5650,'参数设置&amp;汇总'!O:X,10,0)</f>
        <v>0.35</v>
      </c>
      <c r="Q5650" s="37">
        <f t="shared" si="531"/>
        <v>4.8999999999999995</v>
      </c>
      <c r="R5650">
        <v>0.85</v>
      </c>
      <c r="S5650" s="38">
        <f t="shared" si="532"/>
        <v>5.7647058823529411</v>
      </c>
      <c r="T5650" s="9">
        <f t="shared" si="533"/>
        <v>2.4961176470588233</v>
      </c>
      <c r="V5650" s="11"/>
    </row>
    <row r="5651" spans="2:22" ht="18">
      <c r="B5651" t="s">
        <v>558</v>
      </c>
      <c r="C5651" t="s">
        <v>21</v>
      </c>
      <c r="D5651" t="str">
        <f>VLOOKUP(G5651,Sheet1!J:K,2,0)</f>
        <v>C</v>
      </c>
      <c r="E5651" t="str">
        <f t="shared" si="528"/>
        <v>C驾驶培训</v>
      </c>
      <c r="F5651" t="str">
        <f>VLOOKUP(G5651,Sheet1!J:L,3,0)</f>
        <v>湖南省</v>
      </c>
      <c r="G5651" t="s">
        <v>228</v>
      </c>
      <c r="H5651" s="2" t="str">
        <f>VLOOKUP(G5651,Sheet1!J:O,6,0)</f>
        <v>华南大区</v>
      </c>
      <c r="I5651">
        <v>37</v>
      </c>
      <c r="J5651">
        <v>0</v>
      </c>
      <c r="K5651" s="8">
        <f>VLOOKUP(C5651,'渗透率、续签率'!B:C,2,0)</f>
        <v>0.60299999999999998</v>
      </c>
      <c r="L5651" s="6">
        <f t="shared" si="529"/>
        <v>0</v>
      </c>
      <c r="M5651">
        <v>5</v>
      </c>
      <c r="N5651">
        <v>0</v>
      </c>
      <c r="O5651" s="24">
        <f t="shared" si="530"/>
        <v>0</v>
      </c>
      <c r="P5651" s="35">
        <f>VLOOKUP(E5651,'参数设置&amp;汇总'!O:X,10,0)</f>
        <v>0.35</v>
      </c>
      <c r="Q5651" s="37">
        <f t="shared" si="531"/>
        <v>1.75</v>
      </c>
      <c r="R5651">
        <v>0.85</v>
      </c>
      <c r="S5651" s="38">
        <f t="shared" si="532"/>
        <v>2.0588235294117649</v>
      </c>
      <c r="T5651" s="9">
        <f t="shared" si="533"/>
        <v>0.89147058823529424</v>
      </c>
      <c r="V5651" s="11"/>
    </row>
    <row r="5652" spans="2:22" ht="18">
      <c r="B5652" t="s">
        <v>558</v>
      </c>
      <c r="C5652" t="s">
        <v>21</v>
      </c>
      <c r="D5652" t="str">
        <f>VLOOKUP(G5652,Sheet1!J:K,2,0)</f>
        <v>C</v>
      </c>
      <c r="E5652" t="str">
        <f t="shared" si="528"/>
        <v>C驾驶培训</v>
      </c>
      <c r="F5652" t="str">
        <f>VLOOKUP(G5652,Sheet1!J:L,3,0)</f>
        <v>甘肃省</v>
      </c>
      <c r="G5652" t="s">
        <v>229</v>
      </c>
      <c r="H5652" s="2" t="str">
        <f>VLOOKUP(G5652,Sheet1!J:O,6,0)</f>
        <v>华北大区</v>
      </c>
      <c r="I5652">
        <v>31</v>
      </c>
      <c r="J5652">
        <v>1</v>
      </c>
      <c r="K5652" s="8">
        <f>VLOOKUP(C5652,'渗透率、续签率'!B:C,2,0)</f>
        <v>0.60299999999999998</v>
      </c>
      <c r="L5652" s="6">
        <f t="shared" si="529"/>
        <v>3.2258064516129031E-2</v>
      </c>
      <c r="M5652">
        <v>1</v>
      </c>
      <c r="N5652">
        <v>0</v>
      </c>
      <c r="O5652" s="24">
        <f t="shared" si="530"/>
        <v>0</v>
      </c>
      <c r="P5652" s="35">
        <f>VLOOKUP(E5652,'参数设置&amp;汇总'!O:X,10,0)</f>
        <v>0.35</v>
      </c>
      <c r="Q5652" s="37">
        <f t="shared" si="531"/>
        <v>0.35</v>
      </c>
      <c r="R5652">
        <v>0.85</v>
      </c>
      <c r="S5652" s="38">
        <f t="shared" si="532"/>
        <v>0.41176470588235292</v>
      </c>
      <c r="T5652" s="9">
        <f t="shared" si="533"/>
        <v>0.17829411764705883</v>
      </c>
      <c r="V5652" s="11"/>
    </row>
    <row r="5653" spans="2:22" ht="18">
      <c r="B5653" t="s">
        <v>558</v>
      </c>
      <c r="C5653" t="s">
        <v>21</v>
      </c>
      <c r="D5653" t="str">
        <f>VLOOKUP(G5653,Sheet1!J:K,2,0)</f>
        <v>C</v>
      </c>
      <c r="E5653" t="str">
        <f t="shared" si="528"/>
        <v>C驾驶培训</v>
      </c>
      <c r="F5653" t="str">
        <f>VLOOKUP(G5653,Sheet1!J:L,3,0)</f>
        <v>江苏省</v>
      </c>
      <c r="G5653" t="s">
        <v>230</v>
      </c>
      <c r="H5653" s="2" t="str">
        <f>VLOOKUP(G5653,Sheet1!J:O,6,0)</f>
        <v>华北大区</v>
      </c>
      <c r="I5653">
        <v>426</v>
      </c>
      <c r="J5653">
        <v>18</v>
      </c>
      <c r="K5653" s="8">
        <f>VLOOKUP(C5653,'渗透率、续签率'!B:C,2,0)</f>
        <v>0.60299999999999998</v>
      </c>
      <c r="L5653" s="6">
        <f t="shared" si="529"/>
        <v>4.2253521126760563E-2</v>
      </c>
      <c r="M5653">
        <v>79</v>
      </c>
      <c r="N5653">
        <v>18</v>
      </c>
      <c r="O5653" s="24">
        <f t="shared" si="530"/>
        <v>0.22784810126582278</v>
      </c>
      <c r="P5653" s="35">
        <f>VLOOKUP(E5653,'参数设置&amp;汇总'!O:X,10,0)</f>
        <v>0.35</v>
      </c>
      <c r="Q5653" s="37">
        <f t="shared" si="531"/>
        <v>27.65</v>
      </c>
      <c r="R5653">
        <v>0.85</v>
      </c>
      <c r="S5653" s="38">
        <f t="shared" si="532"/>
        <v>19.759999999999998</v>
      </c>
      <c r="T5653" s="9">
        <f t="shared" si="533"/>
        <v>8.5560799999999997</v>
      </c>
      <c r="V5653" s="11"/>
    </row>
    <row r="5654" spans="2:22" ht="18">
      <c r="B5654" t="s">
        <v>558</v>
      </c>
      <c r="C5654" t="s">
        <v>21</v>
      </c>
      <c r="D5654" t="str">
        <f>VLOOKUP(G5654,Sheet1!J:K,2,0)</f>
        <v>C</v>
      </c>
      <c r="E5654" t="str">
        <f t="shared" si="528"/>
        <v>C驾驶培训</v>
      </c>
      <c r="F5654" t="str">
        <f>VLOOKUP(G5654,Sheet1!J:L,3,0)</f>
        <v>云南省</v>
      </c>
      <c r="G5654" t="s">
        <v>231</v>
      </c>
      <c r="H5654" s="2" t="str">
        <f>VLOOKUP(G5654,Sheet1!J:O,6,0)</f>
        <v>华南大区</v>
      </c>
      <c r="I5654">
        <v>41</v>
      </c>
      <c r="J5654">
        <v>0</v>
      </c>
      <c r="K5654" s="8">
        <f>VLOOKUP(C5654,'渗透率、续签率'!B:C,2,0)</f>
        <v>0.60299999999999998</v>
      </c>
      <c r="L5654" s="6">
        <f t="shared" si="529"/>
        <v>0</v>
      </c>
      <c r="M5654">
        <v>0</v>
      </c>
      <c r="N5654">
        <v>0</v>
      </c>
      <c r="O5654" s="24" t="e">
        <f t="shared" si="530"/>
        <v>#DIV/0!</v>
      </c>
      <c r="P5654" s="35">
        <f>VLOOKUP(E5654,'参数设置&amp;汇总'!O:X,10,0)</f>
        <v>0.35</v>
      </c>
      <c r="Q5654" s="37">
        <f t="shared" si="531"/>
        <v>0</v>
      </c>
      <c r="R5654">
        <v>0.85</v>
      </c>
      <c r="S5654" s="38">
        <f t="shared" si="532"/>
        <v>0</v>
      </c>
      <c r="T5654" s="9">
        <f t="shared" si="533"/>
        <v>0</v>
      </c>
      <c r="V5654" s="11"/>
    </row>
    <row r="5655" spans="2:22" ht="18">
      <c r="B5655" t="s">
        <v>558</v>
      </c>
      <c r="C5655" t="s">
        <v>21</v>
      </c>
      <c r="D5655" t="str">
        <f>VLOOKUP(G5655,Sheet1!J:K,2,0)</f>
        <v>C</v>
      </c>
      <c r="E5655" t="str">
        <f t="shared" si="528"/>
        <v>C驾驶培训</v>
      </c>
      <c r="F5655" t="str">
        <f>VLOOKUP(G5655,Sheet1!J:L,3,0)</f>
        <v>山东省</v>
      </c>
      <c r="G5655" t="s">
        <v>232</v>
      </c>
      <c r="H5655" s="2" t="str">
        <f>VLOOKUP(G5655,Sheet1!J:O,6,0)</f>
        <v>华北大区</v>
      </c>
      <c r="I5655">
        <v>285</v>
      </c>
      <c r="J5655">
        <v>6</v>
      </c>
      <c r="K5655" s="8">
        <f>VLOOKUP(C5655,'渗透率、续签率'!B:C,2,0)</f>
        <v>0.60299999999999998</v>
      </c>
      <c r="L5655" s="6">
        <f t="shared" si="529"/>
        <v>2.1052631578947368E-2</v>
      </c>
      <c r="M5655">
        <v>38</v>
      </c>
      <c r="N5655">
        <v>5</v>
      </c>
      <c r="O5655" s="24">
        <f t="shared" si="530"/>
        <v>0.13157894736842105</v>
      </c>
      <c r="P5655" s="35">
        <f>VLOOKUP(E5655,'参数设置&amp;汇总'!O:X,10,0)</f>
        <v>0.35</v>
      </c>
      <c r="Q5655" s="37">
        <f t="shared" si="531"/>
        <v>13.299999999999999</v>
      </c>
      <c r="R5655">
        <v>0.85</v>
      </c>
      <c r="S5655" s="38">
        <f t="shared" si="532"/>
        <v>12.099999999999998</v>
      </c>
      <c r="T5655" s="9">
        <f t="shared" si="533"/>
        <v>5.2392999999999992</v>
      </c>
      <c r="V5655" s="11"/>
    </row>
    <row r="5656" spans="2:22" ht="18">
      <c r="B5656" t="s">
        <v>558</v>
      </c>
      <c r="C5656" t="s">
        <v>21</v>
      </c>
      <c r="D5656" t="str">
        <f>VLOOKUP(G5656,Sheet1!J:K,2,0)</f>
        <v>C</v>
      </c>
      <c r="E5656" t="str">
        <f t="shared" si="528"/>
        <v>C驾驶培训</v>
      </c>
      <c r="F5656" t="str">
        <f>VLOOKUP(G5656,Sheet1!J:L,3,0)</f>
        <v>四川省</v>
      </c>
      <c r="G5656" t="s">
        <v>233</v>
      </c>
      <c r="H5656" s="2" t="str">
        <f>VLOOKUP(G5656,Sheet1!J:O,6,0)</f>
        <v>华北大区</v>
      </c>
      <c r="I5656">
        <v>107</v>
      </c>
      <c r="J5656">
        <v>5</v>
      </c>
      <c r="K5656" s="8">
        <f>VLOOKUP(C5656,'渗透率、续签率'!B:C,2,0)</f>
        <v>0.60299999999999998</v>
      </c>
      <c r="L5656" s="6">
        <f t="shared" si="529"/>
        <v>4.6728971962616821E-2</v>
      </c>
      <c r="M5656">
        <v>14</v>
      </c>
      <c r="N5656">
        <v>4</v>
      </c>
      <c r="O5656" s="24">
        <f t="shared" si="530"/>
        <v>0.2857142857142857</v>
      </c>
      <c r="P5656" s="35">
        <f>VLOOKUP(E5656,'参数设置&amp;汇总'!O:X,10,0)</f>
        <v>0.35</v>
      </c>
      <c r="Q5656" s="37">
        <f t="shared" si="531"/>
        <v>4.8999999999999995</v>
      </c>
      <c r="R5656">
        <v>0.85</v>
      </c>
      <c r="S5656" s="38">
        <f t="shared" si="532"/>
        <v>2.9270588235294115</v>
      </c>
      <c r="T5656" s="9">
        <f t="shared" si="533"/>
        <v>1.2674164705882351</v>
      </c>
      <c r="V5656" s="11"/>
    </row>
    <row r="5657" spans="2:22" ht="18">
      <c r="B5657" t="s">
        <v>558</v>
      </c>
      <c r="C5657" t="s">
        <v>21</v>
      </c>
      <c r="D5657" t="str">
        <f>VLOOKUP(G5657,Sheet1!J:K,2,0)</f>
        <v>C</v>
      </c>
      <c r="E5657" t="str">
        <f t="shared" si="528"/>
        <v>C驾驶培训</v>
      </c>
      <c r="F5657" t="str">
        <f>VLOOKUP(G5657,Sheet1!J:L,3,0)</f>
        <v>山西省</v>
      </c>
      <c r="G5657" t="s">
        <v>234</v>
      </c>
      <c r="H5657" s="2" t="str">
        <f>VLOOKUP(G5657,Sheet1!J:O,6,0)</f>
        <v>华北大区</v>
      </c>
      <c r="I5657">
        <v>45</v>
      </c>
      <c r="J5657">
        <v>0</v>
      </c>
      <c r="K5657" s="8">
        <f>VLOOKUP(C5657,'渗透率、续签率'!B:C,2,0)</f>
        <v>0.60299999999999998</v>
      </c>
      <c r="L5657" s="6">
        <f t="shared" si="529"/>
        <v>0</v>
      </c>
      <c r="M5657">
        <v>2</v>
      </c>
      <c r="N5657">
        <v>0</v>
      </c>
      <c r="O5657" s="24">
        <f t="shared" si="530"/>
        <v>0</v>
      </c>
      <c r="P5657" s="35">
        <f>VLOOKUP(E5657,'参数设置&amp;汇总'!O:X,10,0)</f>
        <v>0.35</v>
      </c>
      <c r="Q5657" s="37">
        <f t="shared" si="531"/>
        <v>0.7</v>
      </c>
      <c r="R5657">
        <v>0.85</v>
      </c>
      <c r="S5657" s="38">
        <f t="shared" si="532"/>
        <v>0.82352941176470584</v>
      </c>
      <c r="T5657" s="9">
        <f t="shared" si="533"/>
        <v>0.35658823529411765</v>
      </c>
      <c r="V5657" s="11"/>
    </row>
    <row r="5658" spans="2:22" ht="18">
      <c r="B5658" t="s">
        <v>558</v>
      </c>
      <c r="C5658" t="s">
        <v>21</v>
      </c>
      <c r="D5658" t="str">
        <f>VLOOKUP(G5658,Sheet1!J:K,2,0)</f>
        <v>C</v>
      </c>
      <c r="E5658" t="str">
        <f t="shared" si="528"/>
        <v>C驾驶培训</v>
      </c>
      <c r="F5658" t="str">
        <f>VLOOKUP(G5658,Sheet1!J:L,3,0)</f>
        <v>湖南省</v>
      </c>
      <c r="G5658" t="s">
        <v>235</v>
      </c>
      <c r="H5658" s="2" t="str">
        <f>VLOOKUP(G5658,Sheet1!J:O,6,0)</f>
        <v>华南大区</v>
      </c>
      <c r="I5658">
        <v>81</v>
      </c>
      <c r="J5658">
        <v>1</v>
      </c>
      <c r="K5658" s="8">
        <f>VLOOKUP(C5658,'渗透率、续签率'!B:C,2,0)</f>
        <v>0.60299999999999998</v>
      </c>
      <c r="L5658" s="6">
        <f t="shared" si="529"/>
        <v>1.2345679012345678E-2</v>
      </c>
      <c r="M5658">
        <v>12</v>
      </c>
      <c r="N5658">
        <v>1</v>
      </c>
      <c r="O5658" s="24">
        <f t="shared" si="530"/>
        <v>8.3333333333333329E-2</v>
      </c>
      <c r="P5658" s="35">
        <f>VLOOKUP(E5658,'参数设置&amp;汇总'!O:X,10,0)</f>
        <v>0.35</v>
      </c>
      <c r="Q5658" s="37">
        <f t="shared" si="531"/>
        <v>4.1999999999999993</v>
      </c>
      <c r="R5658">
        <v>0.85</v>
      </c>
      <c r="S5658" s="38">
        <f t="shared" si="532"/>
        <v>4.2317647058823527</v>
      </c>
      <c r="T5658" s="9">
        <f t="shared" si="533"/>
        <v>1.8323541176470586</v>
      </c>
      <c r="V5658" s="11"/>
    </row>
    <row r="5659" spans="2:22" ht="18">
      <c r="B5659" t="s">
        <v>558</v>
      </c>
      <c r="C5659" t="s">
        <v>21</v>
      </c>
      <c r="D5659" t="str">
        <f>VLOOKUP(G5659,Sheet1!J:K,2,0)</f>
        <v>C</v>
      </c>
      <c r="E5659" t="str">
        <f t="shared" si="528"/>
        <v>C驾驶培训</v>
      </c>
      <c r="F5659" t="str">
        <f>VLOOKUP(G5659,Sheet1!J:L,3,0)</f>
        <v>云南省</v>
      </c>
      <c r="G5659" t="s">
        <v>236</v>
      </c>
      <c r="H5659" s="2" t="str">
        <f>VLOOKUP(G5659,Sheet1!J:O,6,0)</f>
        <v>华南大区</v>
      </c>
      <c r="I5659">
        <v>14</v>
      </c>
      <c r="J5659">
        <v>0</v>
      </c>
      <c r="K5659" s="8">
        <f>VLOOKUP(C5659,'渗透率、续签率'!B:C,2,0)</f>
        <v>0.60299999999999998</v>
      </c>
      <c r="L5659" s="6">
        <f t="shared" si="529"/>
        <v>0</v>
      </c>
      <c r="M5659">
        <v>0</v>
      </c>
      <c r="N5659">
        <v>0</v>
      </c>
      <c r="O5659" s="24" t="e">
        <f t="shared" si="530"/>
        <v>#DIV/0!</v>
      </c>
      <c r="P5659" s="35">
        <f>VLOOKUP(E5659,'参数设置&amp;汇总'!O:X,10,0)</f>
        <v>0.35</v>
      </c>
      <c r="Q5659" s="37">
        <f t="shared" si="531"/>
        <v>0</v>
      </c>
      <c r="R5659">
        <v>0.85</v>
      </c>
      <c r="S5659" s="38">
        <f t="shared" si="532"/>
        <v>0</v>
      </c>
      <c r="T5659" s="9">
        <f t="shared" si="533"/>
        <v>0</v>
      </c>
      <c r="V5659" s="11"/>
    </row>
    <row r="5660" spans="2:22" ht="18">
      <c r="B5660" t="s">
        <v>558</v>
      </c>
      <c r="C5660" t="s">
        <v>21</v>
      </c>
      <c r="D5660" t="str">
        <f>VLOOKUP(G5660,Sheet1!J:K,2,0)</f>
        <v>C</v>
      </c>
      <c r="E5660" t="str">
        <f t="shared" si="528"/>
        <v>C驾驶培训</v>
      </c>
      <c r="F5660" t="str">
        <f>VLOOKUP(G5660,Sheet1!J:L,3,0)</f>
        <v>湖北省</v>
      </c>
      <c r="G5660" t="s">
        <v>237</v>
      </c>
      <c r="H5660" s="2" t="str">
        <f>VLOOKUP(G5660,Sheet1!J:O,6,0)</f>
        <v>华南大区</v>
      </c>
      <c r="I5660">
        <v>79</v>
      </c>
      <c r="J5660">
        <v>1</v>
      </c>
      <c r="K5660" s="8">
        <f>VLOOKUP(C5660,'渗透率、续签率'!B:C,2,0)</f>
        <v>0.60299999999999998</v>
      </c>
      <c r="L5660" s="6">
        <f t="shared" si="529"/>
        <v>1.2658227848101266E-2</v>
      </c>
      <c r="M5660">
        <v>12</v>
      </c>
      <c r="N5660">
        <v>1</v>
      </c>
      <c r="O5660" s="24">
        <f t="shared" si="530"/>
        <v>8.3333333333333329E-2</v>
      </c>
      <c r="P5660" s="35">
        <f>VLOOKUP(E5660,'参数设置&amp;汇总'!O:X,10,0)</f>
        <v>0.35</v>
      </c>
      <c r="Q5660" s="37">
        <f t="shared" si="531"/>
        <v>4.1999999999999993</v>
      </c>
      <c r="R5660">
        <v>0.85</v>
      </c>
      <c r="S5660" s="38">
        <f t="shared" si="532"/>
        <v>4.2317647058823527</v>
      </c>
      <c r="T5660" s="9">
        <f t="shared" si="533"/>
        <v>1.8323541176470586</v>
      </c>
      <c r="V5660" s="11"/>
    </row>
    <row r="5661" spans="2:22" ht="18">
      <c r="B5661" t="s">
        <v>558</v>
      </c>
      <c r="C5661" t="s">
        <v>21</v>
      </c>
      <c r="D5661" t="str">
        <f>VLOOKUP(G5661,Sheet1!J:K,2,0)</f>
        <v>C</v>
      </c>
      <c r="E5661" t="str">
        <f t="shared" si="528"/>
        <v>C驾驶培训</v>
      </c>
      <c r="F5661" t="str">
        <f>VLOOKUP(G5661,Sheet1!J:L,3,0)</f>
        <v>广东省</v>
      </c>
      <c r="G5661" t="s">
        <v>238</v>
      </c>
      <c r="H5661" s="2" t="str">
        <f>VLOOKUP(G5661,Sheet1!J:O,6,0)</f>
        <v>华南大区</v>
      </c>
      <c r="I5661" s="1">
        <v>1110</v>
      </c>
      <c r="J5661">
        <v>79</v>
      </c>
      <c r="K5661" s="8">
        <f>VLOOKUP(C5661,'渗透率、续签率'!B:C,2,0)</f>
        <v>0.60299999999999998</v>
      </c>
      <c r="L5661" s="6">
        <f t="shared" si="529"/>
        <v>7.1171171171171166E-2</v>
      </c>
      <c r="M5661">
        <v>90</v>
      </c>
      <c r="N5661">
        <v>53</v>
      </c>
      <c r="O5661" s="24">
        <f t="shared" si="530"/>
        <v>0.58888888888888891</v>
      </c>
      <c r="P5661" s="35">
        <f>VLOOKUP(E5661,'参数设置&amp;汇总'!O:X,10,0)</f>
        <v>0.35</v>
      </c>
      <c r="Q5661" s="37">
        <f t="shared" si="531"/>
        <v>53</v>
      </c>
      <c r="R5661">
        <v>0.85</v>
      </c>
      <c r="S5661" s="38">
        <f t="shared" si="532"/>
        <v>24.754117647058823</v>
      </c>
      <c r="T5661" s="9">
        <f t="shared" si="533"/>
        <v>10.71853294117647</v>
      </c>
      <c r="V5661" s="11"/>
    </row>
    <row r="5662" spans="2:22" ht="18">
      <c r="B5662" t="s">
        <v>558</v>
      </c>
      <c r="C5662" t="s">
        <v>21</v>
      </c>
      <c r="D5662" t="str">
        <f>VLOOKUP(G5662,Sheet1!J:K,2,0)</f>
        <v>A</v>
      </c>
      <c r="E5662" t="str">
        <f t="shared" si="528"/>
        <v>A驾驶培训</v>
      </c>
      <c r="F5662" t="str">
        <f>VLOOKUP(G5662,Sheet1!J:L,3,0)</f>
        <v>四川省</v>
      </c>
      <c r="G5662" t="s">
        <v>52</v>
      </c>
      <c r="H5662" s="2" t="str">
        <f>VLOOKUP(G5662,Sheet1!J:O,6,0)</f>
        <v>华北大区</v>
      </c>
      <c r="I5662" s="1">
        <v>1367</v>
      </c>
      <c r="J5662">
        <v>183</v>
      </c>
      <c r="K5662" s="8">
        <f>VLOOKUP(C5662,'渗透率、续签率'!B:C,2,0)</f>
        <v>0.60299999999999998</v>
      </c>
      <c r="L5662" s="6">
        <f t="shared" si="529"/>
        <v>0.13386978785662035</v>
      </c>
      <c r="M5662">
        <v>295</v>
      </c>
      <c r="N5662">
        <v>170</v>
      </c>
      <c r="O5662" s="24">
        <f t="shared" si="530"/>
        <v>0.57627118644067798</v>
      </c>
      <c r="P5662" s="35">
        <f>VLOOKUP(E5662,'参数设置&amp;汇总'!O:X,10,0)</f>
        <v>0.75</v>
      </c>
      <c r="Q5662" s="37">
        <f t="shared" si="531"/>
        <v>221.25</v>
      </c>
      <c r="R5662">
        <v>0.85</v>
      </c>
      <c r="S5662" s="38">
        <f t="shared" si="532"/>
        <v>139.69411764705885</v>
      </c>
      <c r="T5662" s="9">
        <f t="shared" si="533"/>
        <v>60.487552941176482</v>
      </c>
      <c r="V5662" s="11"/>
    </row>
    <row r="5663" spans="2:22" ht="18">
      <c r="B5663" t="s">
        <v>558</v>
      </c>
      <c r="C5663" t="s">
        <v>21</v>
      </c>
      <c r="D5663" t="str">
        <f>VLOOKUP(G5663,Sheet1!J:K,2,0)</f>
        <v>C</v>
      </c>
      <c r="E5663" t="str">
        <f t="shared" si="528"/>
        <v>C驾驶培训</v>
      </c>
      <c r="F5663" t="str">
        <f>VLOOKUP(G5663,Sheet1!J:L,3,0)</f>
        <v>江苏省</v>
      </c>
      <c r="G5663" t="s">
        <v>239</v>
      </c>
      <c r="H5663" s="2" t="str">
        <f>VLOOKUP(G5663,Sheet1!J:O,6,0)</f>
        <v>华北大区</v>
      </c>
      <c r="I5663">
        <v>186</v>
      </c>
      <c r="J5663">
        <v>8</v>
      </c>
      <c r="K5663" s="8">
        <f>VLOOKUP(C5663,'渗透率、续签率'!B:C,2,0)</f>
        <v>0.60299999999999998</v>
      </c>
      <c r="L5663" s="6">
        <f t="shared" si="529"/>
        <v>4.3010752688172046E-2</v>
      </c>
      <c r="M5663">
        <v>17</v>
      </c>
      <c r="N5663">
        <v>7</v>
      </c>
      <c r="O5663" s="24">
        <f t="shared" si="530"/>
        <v>0.41176470588235292</v>
      </c>
      <c r="P5663" s="35">
        <f>VLOOKUP(E5663,'参数设置&amp;汇总'!O:X,10,0)</f>
        <v>0.35</v>
      </c>
      <c r="Q5663" s="37">
        <f t="shared" si="531"/>
        <v>7</v>
      </c>
      <c r="R5663">
        <v>0.85</v>
      </c>
      <c r="S5663" s="38">
        <f t="shared" si="532"/>
        <v>3.2694117647058825</v>
      </c>
      <c r="T5663" s="9">
        <f t="shared" si="533"/>
        <v>1.415655294117647</v>
      </c>
      <c r="V5663" s="11"/>
    </row>
    <row r="5664" spans="2:22" ht="18">
      <c r="B5664" t="s">
        <v>558</v>
      </c>
      <c r="C5664" t="s">
        <v>21</v>
      </c>
      <c r="D5664" t="str">
        <f>VLOOKUP(G5664,Sheet1!J:K,2,0)</f>
        <v>C</v>
      </c>
      <c r="E5664" t="str">
        <f t="shared" si="528"/>
        <v>C驾驶培训</v>
      </c>
      <c r="F5664" t="str">
        <f>VLOOKUP(G5664,Sheet1!J:L,3,0)</f>
        <v>河北省</v>
      </c>
      <c r="G5664" t="s">
        <v>240</v>
      </c>
      <c r="H5664" s="2" t="str">
        <f>VLOOKUP(G5664,Sheet1!J:O,6,0)</f>
        <v>华北大区</v>
      </c>
      <c r="I5664">
        <v>86</v>
      </c>
      <c r="J5664">
        <v>0</v>
      </c>
      <c r="K5664" s="8">
        <f>VLOOKUP(C5664,'渗透率、续签率'!B:C,2,0)</f>
        <v>0.60299999999999998</v>
      </c>
      <c r="L5664" s="6">
        <f t="shared" si="529"/>
        <v>0</v>
      </c>
      <c r="M5664">
        <v>8</v>
      </c>
      <c r="N5664">
        <v>0</v>
      </c>
      <c r="O5664" s="24">
        <f t="shared" si="530"/>
        <v>0</v>
      </c>
      <c r="P5664" s="35">
        <f>VLOOKUP(E5664,'参数设置&amp;汇总'!O:X,10,0)</f>
        <v>0.35</v>
      </c>
      <c r="Q5664" s="37">
        <f t="shared" si="531"/>
        <v>2.8</v>
      </c>
      <c r="R5664">
        <v>0.85</v>
      </c>
      <c r="S5664" s="38">
        <f t="shared" si="532"/>
        <v>3.2941176470588234</v>
      </c>
      <c r="T5664" s="9">
        <f t="shared" si="533"/>
        <v>1.4263529411764706</v>
      </c>
    </row>
    <row r="5665" spans="2:22" ht="18">
      <c r="B5665" t="s">
        <v>558</v>
      </c>
      <c r="C5665" t="s">
        <v>21</v>
      </c>
      <c r="D5665" t="str">
        <f>VLOOKUP(G5665,Sheet1!J:K,2,0)</f>
        <v>C</v>
      </c>
      <c r="E5665" t="str">
        <f t="shared" si="528"/>
        <v>C驾驶培训</v>
      </c>
      <c r="F5665" t="str">
        <f>VLOOKUP(G5665,Sheet1!J:L,3,0)</f>
        <v>江西省</v>
      </c>
      <c r="G5665" t="s">
        <v>241</v>
      </c>
      <c r="H5665" s="2" t="str">
        <f>VLOOKUP(G5665,Sheet1!J:O,6,0)</f>
        <v>华南大区</v>
      </c>
      <c r="I5665">
        <v>115</v>
      </c>
      <c r="J5665">
        <v>2</v>
      </c>
      <c r="K5665" s="8">
        <f>VLOOKUP(C5665,'渗透率、续签率'!B:C,2,0)</f>
        <v>0.60299999999999998</v>
      </c>
      <c r="L5665" s="6">
        <f t="shared" si="529"/>
        <v>1.7391304347826087E-2</v>
      </c>
      <c r="M5665">
        <v>11</v>
      </c>
      <c r="N5665">
        <v>2</v>
      </c>
      <c r="O5665" s="24">
        <f t="shared" si="530"/>
        <v>0.18181818181818182</v>
      </c>
      <c r="P5665" s="35">
        <f>VLOOKUP(E5665,'参数设置&amp;汇总'!O:X,10,0)</f>
        <v>0.35</v>
      </c>
      <c r="Q5665" s="37">
        <f t="shared" si="531"/>
        <v>3.8499999999999996</v>
      </c>
      <c r="R5665">
        <v>0.85</v>
      </c>
      <c r="S5665" s="38">
        <f t="shared" si="532"/>
        <v>3.1105882352941174</v>
      </c>
      <c r="T5665" s="9">
        <f t="shared" si="533"/>
        <v>1.3468847058823528</v>
      </c>
      <c r="V5665" s="11"/>
    </row>
    <row r="5666" spans="2:22" ht="18">
      <c r="B5666" t="s">
        <v>558</v>
      </c>
      <c r="C5666" t="s">
        <v>21</v>
      </c>
      <c r="D5666" t="str">
        <f>VLOOKUP(G5666,Sheet1!J:K,2,0)</f>
        <v>C</v>
      </c>
      <c r="E5666" t="str">
        <f t="shared" si="528"/>
        <v>C驾驶培训</v>
      </c>
      <c r="F5666" t="str">
        <f>VLOOKUP(G5666,Sheet1!J:L,3,0)</f>
        <v>辽宁省</v>
      </c>
      <c r="G5666" t="s">
        <v>242</v>
      </c>
      <c r="H5666" s="2" t="str">
        <f>VLOOKUP(G5666,Sheet1!J:O,6,0)</f>
        <v>华北大区</v>
      </c>
      <c r="I5666">
        <v>46</v>
      </c>
      <c r="J5666">
        <v>0</v>
      </c>
      <c r="K5666" s="8">
        <f>VLOOKUP(C5666,'渗透率、续签率'!B:C,2,0)</f>
        <v>0.60299999999999998</v>
      </c>
      <c r="L5666" s="6">
        <f t="shared" si="529"/>
        <v>0</v>
      </c>
      <c r="M5666">
        <v>0</v>
      </c>
      <c r="N5666">
        <v>0</v>
      </c>
      <c r="O5666" s="24" t="e">
        <f t="shared" si="530"/>
        <v>#DIV/0!</v>
      </c>
      <c r="P5666" s="35">
        <f>VLOOKUP(E5666,'参数设置&amp;汇总'!O:X,10,0)</f>
        <v>0.35</v>
      </c>
      <c r="Q5666" s="37">
        <f t="shared" si="531"/>
        <v>0</v>
      </c>
      <c r="R5666">
        <v>0.85</v>
      </c>
      <c r="S5666" s="38">
        <f t="shared" si="532"/>
        <v>0</v>
      </c>
      <c r="T5666" s="9">
        <f t="shared" si="533"/>
        <v>0</v>
      </c>
      <c r="U5666" s="1"/>
      <c r="V5666" s="11"/>
    </row>
    <row r="5667" spans="2:22" ht="18">
      <c r="B5667" t="s">
        <v>558</v>
      </c>
      <c r="C5667" t="s">
        <v>21</v>
      </c>
      <c r="D5667" t="str">
        <f>VLOOKUP(G5667,Sheet1!J:K,2,0)</f>
        <v>C</v>
      </c>
      <c r="E5667" t="str">
        <f t="shared" si="528"/>
        <v>C驾驶培训</v>
      </c>
      <c r="F5667" t="str">
        <f>VLOOKUP(G5667,Sheet1!J:L,3,0)</f>
        <v>西藏自治区</v>
      </c>
      <c r="G5667" t="s">
        <v>243</v>
      </c>
      <c r="H5667" s="2">
        <f>VLOOKUP(G5667,Sheet1!J:O,6,0)</f>
        <v>0</v>
      </c>
      <c r="I5667">
        <v>48</v>
      </c>
      <c r="J5667">
        <v>1</v>
      </c>
      <c r="K5667" s="8">
        <f>VLOOKUP(C5667,'渗透率、续签率'!B:C,2,0)</f>
        <v>0.60299999999999998</v>
      </c>
      <c r="L5667" s="6">
        <f t="shared" si="529"/>
        <v>2.0833333333333332E-2</v>
      </c>
      <c r="M5667">
        <v>28</v>
      </c>
      <c r="N5667">
        <v>1</v>
      </c>
      <c r="O5667" s="24">
        <f t="shared" si="530"/>
        <v>3.5714285714285712E-2</v>
      </c>
      <c r="P5667" s="35">
        <f>VLOOKUP(E5667,'参数设置&amp;汇总'!O:X,10,0)</f>
        <v>0.35</v>
      </c>
      <c r="Q5667" s="37">
        <f t="shared" si="531"/>
        <v>9.7999999999999989</v>
      </c>
      <c r="R5667">
        <v>0.85</v>
      </c>
      <c r="S5667" s="38">
        <f t="shared" si="532"/>
        <v>10.819999999999999</v>
      </c>
      <c r="T5667" s="9">
        <f t="shared" si="533"/>
        <v>4.6850599999999991</v>
      </c>
      <c r="U5667" s="1"/>
      <c r="V5667" s="11"/>
    </row>
    <row r="5668" spans="2:22" ht="18">
      <c r="B5668" t="s">
        <v>558</v>
      </c>
      <c r="C5668" t="s">
        <v>21</v>
      </c>
      <c r="D5668" t="str">
        <f>VLOOKUP(G5668,Sheet1!J:K,2,0)</f>
        <v>C</v>
      </c>
      <c r="E5668" t="str">
        <f t="shared" si="528"/>
        <v>C驾驶培训</v>
      </c>
      <c r="F5668" t="str">
        <f>VLOOKUP(G5668,Sheet1!J:L,3,0)</f>
        <v>广东省</v>
      </c>
      <c r="G5668" t="s">
        <v>244</v>
      </c>
      <c r="H5668" s="2" t="str">
        <f>VLOOKUP(G5668,Sheet1!J:O,6,0)</f>
        <v>华南大区</v>
      </c>
      <c r="I5668">
        <v>403</v>
      </c>
      <c r="J5668">
        <v>7</v>
      </c>
      <c r="K5668" s="8">
        <f>VLOOKUP(C5668,'渗透率、续签率'!B:C,2,0)</f>
        <v>0.60299999999999998</v>
      </c>
      <c r="L5668" s="6">
        <f t="shared" si="529"/>
        <v>1.7369727047146403E-2</v>
      </c>
      <c r="M5668">
        <v>16</v>
      </c>
      <c r="N5668">
        <v>6</v>
      </c>
      <c r="O5668" s="24">
        <f t="shared" si="530"/>
        <v>0.375</v>
      </c>
      <c r="P5668" s="35">
        <f>VLOOKUP(E5668,'参数设置&amp;汇总'!O:X,10,0)</f>
        <v>0.35</v>
      </c>
      <c r="Q5668" s="37">
        <f t="shared" si="531"/>
        <v>6</v>
      </c>
      <c r="R5668">
        <v>0.85</v>
      </c>
      <c r="S5668" s="38">
        <f t="shared" si="532"/>
        <v>2.8023529411764709</v>
      </c>
      <c r="T5668" s="9">
        <f t="shared" si="533"/>
        <v>1.2134188235294119</v>
      </c>
      <c r="V5668" s="11"/>
    </row>
    <row r="5669" spans="2:22" ht="18">
      <c r="B5669" t="s">
        <v>558</v>
      </c>
      <c r="C5669" t="s">
        <v>21</v>
      </c>
      <c r="D5669" t="str">
        <f>VLOOKUP(G5669,Sheet1!J:K,2,0)</f>
        <v>C</v>
      </c>
      <c r="E5669" t="str">
        <f t="shared" si="528"/>
        <v>C驾驶培训</v>
      </c>
      <c r="F5669" t="str">
        <f>VLOOKUP(G5669,Sheet1!J:L,3,0)</f>
        <v>四川省</v>
      </c>
      <c r="G5669" t="s">
        <v>245</v>
      </c>
      <c r="H5669" s="2" t="str">
        <f>VLOOKUP(G5669,Sheet1!J:O,6,0)</f>
        <v>华北大区</v>
      </c>
      <c r="I5669">
        <v>43</v>
      </c>
      <c r="J5669">
        <v>0</v>
      </c>
      <c r="K5669" s="8">
        <f>VLOOKUP(C5669,'渗透率、续签率'!B:C,2,0)</f>
        <v>0.60299999999999998</v>
      </c>
      <c r="L5669" s="6">
        <f t="shared" si="529"/>
        <v>0</v>
      </c>
      <c r="M5669">
        <v>10</v>
      </c>
      <c r="N5669">
        <v>0</v>
      </c>
      <c r="O5669" s="24">
        <f t="shared" si="530"/>
        <v>0</v>
      </c>
      <c r="P5669" s="35">
        <f>VLOOKUP(E5669,'参数设置&amp;汇总'!O:X,10,0)</f>
        <v>0.35</v>
      </c>
      <c r="Q5669" s="37">
        <f t="shared" si="531"/>
        <v>3.5</v>
      </c>
      <c r="R5669">
        <v>0.85</v>
      </c>
      <c r="S5669" s="38">
        <f t="shared" si="532"/>
        <v>4.1176470588235299</v>
      </c>
      <c r="T5669" s="9">
        <f t="shared" si="533"/>
        <v>1.7829411764705885</v>
      </c>
      <c r="V5669" s="11"/>
    </row>
    <row r="5670" spans="2:22" ht="18">
      <c r="B5670" t="s">
        <v>558</v>
      </c>
      <c r="C5670" t="s">
        <v>21</v>
      </c>
      <c r="D5670" t="str">
        <f>VLOOKUP(G5670,Sheet1!J:K,2,0)</f>
        <v>C</v>
      </c>
      <c r="E5670" t="str">
        <f t="shared" si="528"/>
        <v>C驾驶培训</v>
      </c>
      <c r="F5670" t="str">
        <f>VLOOKUP(G5670,Sheet1!J:L,3,0)</f>
        <v>云南省</v>
      </c>
      <c r="G5670" t="s">
        <v>246</v>
      </c>
      <c r="H5670" s="2" t="str">
        <f>VLOOKUP(G5670,Sheet1!J:O,6,0)</f>
        <v>华南大区</v>
      </c>
      <c r="I5670">
        <v>103</v>
      </c>
      <c r="J5670">
        <v>1</v>
      </c>
      <c r="K5670" s="8">
        <f>VLOOKUP(C5670,'渗透率、续签率'!B:C,2,0)</f>
        <v>0.60299999999999998</v>
      </c>
      <c r="L5670" s="6">
        <f t="shared" si="529"/>
        <v>9.7087378640776691E-3</v>
      </c>
      <c r="M5670">
        <v>9</v>
      </c>
      <c r="N5670">
        <v>1</v>
      </c>
      <c r="O5670" s="24">
        <f t="shared" si="530"/>
        <v>0.1111111111111111</v>
      </c>
      <c r="P5670" s="35">
        <f>VLOOKUP(E5670,'参数设置&amp;汇总'!O:X,10,0)</f>
        <v>0.35</v>
      </c>
      <c r="Q5670" s="37">
        <f t="shared" si="531"/>
        <v>3.15</v>
      </c>
      <c r="R5670">
        <v>0.85</v>
      </c>
      <c r="S5670" s="38">
        <f t="shared" si="532"/>
        <v>2.9964705882352938</v>
      </c>
      <c r="T5670" s="9">
        <f t="shared" si="533"/>
        <v>1.2974717647058822</v>
      </c>
      <c r="V5670" s="11"/>
    </row>
    <row r="5671" spans="2:22" ht="18">
      <c r="B5671" t="s">
        <v>558</v>
      </c>
      <c r="C5671" t="s">
        <v>21</v>
      </c>
      <c r="D5671" t="str">
        <f>VLOOKUP(G5671,Sheet1!J:K,2,0)</f>
        <v>C</v>
      </c>
      <c r="E5671" t="str">
        <f t="shared" si="528"/>
        <v>C驾驶培训</v>
      </c>
      <c r="F5671" t="str">
        <f>VLOOKUP(G5671,Sheet1!J:L,3,0)</f>
        <v>海南省</v>
      </c>
      <c r="G5671" t="s">
        <v>247</v>
      </c>
      <c r="H5671" s="2" t="str">
        <f>VLOOKUP(G5671,Sheet1!J:O,6,0)</f>
        <v>华南大区</v>
      </c>
      <c r="I5671">
        <v>14</v>
      </c>
      <c r="J5671">
        <v>0</v>
      </c>
      <c r="K5671" s="8">
        <f>VLOOKUP(C5671,'渗透率、续签率'!B:C,2,0)</f>
        <v>0.60299999999999998</v>
      </c>
      <c r="L5671" s="6">
        <f t="shared" si="529"/>
        <v>0</v>
      </c>
      <c r="M5671">
        <v>0</v>
      </c>
      <c r="N5671">
        <v>0</v>
      </c>
      <c r="O5671" s="24" t="e">
        <f t="shared" si="530"/>
        <v>#DIV/0!</v>
      </c>
      <c r="P5671" s="35">
        <f>VLOOKUP(E5671,'参数设置&amp;汇总'!O:X,10,0)</f>
        <v>0.35</v>
      </c>
      <c r="Q5671" s="37">
        <f t="shared" si="531"/>
        <v>0</v>
      </c>
      <c r="R5671">
        <v>0.85</v>
      </c>
      <c r="S5671" s="38">
        <f t="shared" si="532"/>
        <v>0</v>
      </c>
      <c r="T5671" s="9">
        <f t="shared" si="533"/>
        <v>0</v>
      </c>
      <c r="V5671" s="11"/>
    </row>
    <row r="5672" spans="2:22" ht="18">
      <c r="B5672" t="s">
        <v>558</v>
      </c>
      <c r="C5672" t="s">
        <v>21</v>
      </c>
      <c r="D5672" t="str">
        <f>VLOOKUP(G5672,Sheet1!J:K,2,0)</f>
        <v>C</v>
      </c>
      <c r="E5672" t="str">
        <f t="shared" si="528"/>
        <v>C驾驶培训</v>
      </c>
      <c r="F5672" t="str">
        <f>VLOOKUP(G5672,Sheet1!J:L,3,0)</f>
        <v>河南省</v>
      </c>
      <c r="G5672" t="s">
        <v>248</v>
      </c>
      <c r="H5672" s="2" t="str">
        <f>VLOOKUP(G5672,Sheet1!J:O,6,0)</f>
        <v>华北大区</v>
      </c>
      <c r="I5672">
        <v>283</v>
      </c>
      <c r="J5672">
        <v>6</v>
      </c>
      <c r="K5672" s="8">
        <f>VLOOKUP(C5672,'渗透率、续签率'!B:C,2,0)</f>
        <v>0.60299999999999998</v>
      </c>
      <c r="L5672" s="6">
        <f t="shared" si="529"/>
        <v>2.1201413427561839E-2</v>
      </c>
      <c r="M5672">
        <v>66</v>
      </c>
      <c r="N5672">
        <v>5</v>
      </c>
      <c r="O5672" s="24">
        <f t="shared" si="530"/>
        <v>7.575757575757576E-2</v>
      </c>
      <c r="P5672" s="35">
        <f>VLOOKUP(E5672,'参数设置&amp;汇总'!O:X,10,0)</f>
        <v>0.35</v>
      </c>
      <c r="Q5672" s="37">
        <f t="shared" si="531"/>
        <v>23.099999999999998</v>
      </c>
      <c r="R5672">
        <v>0.85</v>
      </c>
      <c r="S5672" s="38">
        <f t="shared" si="532"/>
        <v>23.629411764705878</v>
      </c>
      <c r="T5672" s="9">
        <f t="shared" si="533"/>
        <v>10.231535294117645</v>
      </c>
      <c r="V5672" s="11"/>
    </row>
    <row r="5673" spans="2:22" ht="18">
      <c r="B5673" t="s">
        <v>558</v>
      </c>
      <c r="C5673" t="s">
        <v>21</v>
      </c>
      <c r="D5673" t="str">
        <f>VLOOKUP(G5673,Sheet1!J:K,2,0)</f>
        <v>C</v>
      </c>
      <c r="E5673" t="str">
        <f t="shared" si="528"/>
        <v>C驾驶培训</v>
      </c>
      <c r="F5673" t="str">
        <f>VLOOKUP(G5673,Sheet1!J:L,3,0)</f>
        <v>江西省</v>
      </c>
      <c r="G5673" t="s">
        <v>249</v>
      </c>
      <c r="H5673" s="2" t="str">
        <f>VLOOKUP(G5673,Sheet1!J:O,6,0)</f>
        <v>华南大区</v>
      </c>
      <c r="I5673">
        <v>38</v>
      </c>
      <c r="J5673">
        <v>0</v>
      </c>
      <c r="K5673" s="8">
        <f>VLOOKUP(C5673,'渗透率、续签率'!B:C,2,0)</f>
        <v>0.60299999999999998</v>
      </c>
      <c r="L5673" s="6">
        <f t="shared" si="529"/>
        <v>0</v>
      </c>
      <c r="M5673">
        <v>9</v>
      </c>
      <c r="N5673">
        <v>0</v>
      </c>
      <c r="O5673" s="24">
        <f t="shared" si="530"/>
        <v>0</v>
      </c>
      <c r="P5673" s="35">
        <f>VLOOKUP(E5673,'参数设置&amp;汇总'!O:X,10,0)</f>
        <v>0.35</v>
      </c>
      <c r="Q5673" s="37">
        <f t="shared" si="531"/>
        <v>3.15</v>
      </c>
      <c r="R5673">
        <v>0.85</v>
      </c>
      <c r="S5673" s="38">
        <f t="shared" si="532"/>
        <v>3.7058823529411766</v>
      </c>
      <c r="T5673" s="9">
        <f t="shared" si="533"/>
        <v>1.6046470588235295</v>
      </c>
      <c r="V5673" s="11"/>
    </row>
    <row r="5674" spans="2:22" ht="18">
      <c r="B5674" t="s">
        <v>558</v>
      </c>
      <c r="C5674" t="s">
        <v>21</v>
      </c>
      <c r="D5674" t="str">
        <f>VLOOKUP(G5674,Sheet1!J:K,2,0)</f>
        <v>C</v>
      </c>
      <c r="E5674" t="str">
        <f t="shared" si="528"/>
        <v>C驾驶培训</v>
      </c>
      <c r="F5674" t="str">
        <f>VLOOKUP(G5674,Sheet1!J:L,3,0)</f>
        <v>新疆维吾尔自治区</v>
      </c>
      <c r="G5674" t="s">
        <v>250</v>
      </c>
      <c r="H5674" s="2" t="str">
        <f>VLOOKUP(G5674,Sheet1!J:O,6,0)</f>
        <v>华北大区</v>
      </c>
      <c r="I5674">
        <v>0</v>
      </c>
      <c r="J5674">
        <v>0</v>
      </c>
      <c r="K5674" s="8">
        <f>VLOOKUP(C5674,'渗透率、续签率'!B:C,2,0)</f>
        <v>0.60299999999999998</v>
      </c>
      <c r="L5674" s="6" t="e">
        <f t="shared" si="529"/>
        <v>#DIV/0!</v>
      </c>
      <c r="M5674">
        <v>0</v>
      </c>
      <c r="N5674">
        <v>0</v>
      </c>
      <c r="O5674" s="24" t="e">
        <f t="shared" si="530"/>
        <v>#DIV/0!</v>
      </c>
      <c r="P5674" s="35">
        <f>VLOOKUP(E5674,'参数设置&amp;汇总'!O:X,10,0)</f>
        <v>0.35</v>
      </c>
      <c r="Q5674" s="37">
        <f t="shared" si="531"/>
        <v>0</v>
      </c>
      <c r="R5674">
        <v>0.85</v>
      </c>
      <c r="S5674" s="38">
        <f t="shared" si="532"/>
        <v>0</v>
      </c>
      <c r="T5674" s="9">
        <f t="shared" si="533"/>
        <v>0</v>
      </c>
      <c r="V5674" s="11"/>
    </row>
    <row r="5675" spans="2:22" ht="18">
      <c r="B5675" t="s">
        <v>558</v>
      </c>
      <c r="C5675" t="s">
        <v>21</v>
      </c>
      <c r="D5675" t="str">
        <f>VLOOKUP(G5675,Sheet1!J:K,2,0)</f>
        <v>B</v>
      </c>
      <c r="E5675" t="str">
        <f t="shared" si="528"/>
        <v>B驾驶培训</v>
      </c>
      <c r="F5675" t="str">
        <f>VLOOKUP(G5675,Sheet1!J:L,3,0)</f>
        <v>江苏省</v>
      </c>
      <c r="G5675" t="s">
        <v>71</v>
      </c>
      <c r="H5675" s="2" t="str">
        <f>VLOOKUP(G5675,Sheet1!J:O,6,0)</f>
        <v>华北大区</v>
      </c>
      <c r="I5675">
        <v>425</v>
      </c>
      <c r="J5675">
        <v>84</v>
      </c>
      <c r="K5675" s="8">
        <f>VLOOKUP(C5675,'渗透率、续签率'!B:C,2,0)</f>
        <v>0.60299999999999998</v>
      </c>
      <c r="L5675" s="6">
        <f t="shared" si="529"/>
        <v>0.1976470588235294</v>
      </c>
      <c r="M5675">
        <v>122</v>
      </c>
      <c r="N5675">
        <v>70</v>
      </c>
      <c r="O5675" s="24">
        <f t="shared" si="530"/>
        <v>0.57377049180327866</v>
      </c>
      <c r="P5675" s="35">
        <f>VLOOKUP(E5675,'参数设置&amp;汇总'!O:X,10,0)</f>
        <v>0.7</v>
      </c>
      <c r="Q5675" s="37">
        <f t="shared" si="531"/>
        <v>85.399999999999991</v>
      </c>
      <c r="R5675">
        <v>0.85</v>
      </c>
      <c r="S5675" s="38">
        <f t="shared" si="532"/>
        <v>50.811764705882354</v>
      </c>
      <c r="T5675" s="9">
        <f t="shared" si="533"/>
        <v>22.001494117647059</v>
      </c>
      <c r="V5675" s="11"/>
    </row>
    <row r="5676" spans="2:22" ht="18">
      <c r="B5676" t="s">
        <v>558</v>
      </c>
      <c r="C5676" t="s">
        <v>21</v>
      </c>
      <c r="D5676" t="str">
        <f>VLOOKUP(G5676,Sheet1!J:K,2,0)</f>
        <v>C</v>
      </c>
      <c r="E5676" t="str">
        <f t="shared" si="528"/>
        <v>C驾驶培训</v>
      </c>
      <c r="F5676" t="str">
        <f>VLOOKUP(G5676,Sheet1!J:L,3,0)</f>
        <v>西藏自治区</v>
      </c>
      <c r="G5676" t="s">
        <v>251</v>
      </c>
      <c r="H5676" s="2">
        <f>VLOOKUP(G5676,Sheet1!J:O,6,0)</f>
        <v>0</v>
      </c>
      <c r="I5676">
        <v>11</v>
      </c>
      <c r="J5676">
        <v>0</v>
      </c>
      <c r="K5676" s="8">
        <f>VLOOKUP(C5676,'渗透率、续签率'!B:C,2,0)</f>
        <v>0.60299999999999998</v>
      </c>
      <c r="L5676" s="6">
        <f t="shared" si="529"/>
        <v>0</v>
      </c>
      <c r="M5676">
        <v>0</v>
      </c>
      <c r="N5676">
        <v>0</v>
      </c>
      <c r="O5676" s="24" t="e">
        <f t="shared" si="530"/>
        <v>#DIV/0!</v>
      </c>
      <c r="P5676" s="35">
        <f>VLOOKUP(E5676,'参数设置&amp;汇总'!O:X,10,0)</f>
        <v>0.35</v>
      </c>
      <c r="Q5676" s="37">
        <f t="shared" si="531"/>
        <v>0</v>
      </c>
      <c r="R5676">
        <v>0.85</v>
      </c>
      <c r="S5676" s="38">
        <f t="shared" si="532"/>
        <v>0</v>
      </c>
      <c r="T5676" s="9">
        <f t="shared" si="533"/>
        <v>0</v>
      </c>
      <c r="V5676" s="11"/>
    </row>
    <row r="5677" spans="2:22" ht="18">
      <c r="B5677" t="s">
        <v>558</v>
      </c>
      <c r="C5677" t="s">
        <v>21</v>
      </c>
      <c r="D5677" t="str">
        <f>VLOOKUP(G5677,Sheet1!J:K,2,0)</f>
        <v>C</v>
      </c>
      <c r="E5677" t="str">
        <f t="shared" si="528"/>
        <v>C驾驶培训</v>
      </c>
      <c r="F5677" t="str">
        <f>VLOOKUP(G5677,Sheet1!J:L,3,0)</f>
        <v>山东省</v>
      </c>
      <c r="G5677" t="s">
        <v>252</v>
      </c>
      <c r="H5677" s="2" t="str">
        <f>VLOOKUP(G5677,Sheet1!J:O,6,0)</f>
        <v>华北大区</v>
      </c>
      <c r="I5677">
        <v>93</v>
      </c>
      <c r="J5677">
        <v>1</v>
      </c>
      <c r="K5677" s="8">
        <f>VLOOKUP(C5677,'渗透率、续签率'!B:C,2,0)</f>
        <v>0.60299999999999998</v>
      </c>
      <c r="L5677" s="6">
        <f t="shared" si="529"/>
        <v>1.0752688172043012E-2</v>
      </c>
      <c r="M5677">
        <v>19</v>
      </c>
      <c r="N5677">
        <v>1</v>
      </c>
      <c r="O5677" s="24">
        <f t="shared" si="530"/>
        <v>5.2631578947368418E-2</v>
      </c>
      <c r="P5677" s="35">
        <f>VLOOKUP(E5677,'参数设置&amp;汇总'!O:X,10,0)</f>
        <v>0.35</v>
      </c>
      <c r="Q5677" s="37">
        <f t="shared" si="531"/>
        <v>6.6499999999999995</v>
      </c>
      <c r="R5677">
        <v>0.85</v>
      </c>
      <c r="S5677" s="38">
        <f t="shared" si="532"/>
        <v>7.1141176470588237</v>
      </c>
      <c r="T5677" s="9">
        <f t="shared" si="533"/>
        <v>3.0804129411764705</v>
      </c>
      <c r="V5677" s="11"/>
    </row>
    <row r="5678" spans="2:22" ht="18">
      <c r="B5678" t="s">
        <v>558</v>
      </c>
      <c r="C5678" t="s">
        <v>21</v>
      </c>
      <c r="D5678" t="str">
        <f>VLOOKUP(G5678,Sheet1!J:K,2,0)</f>
        <v>B</v>
      </c>
      <c r="E5678" t="str">
        <f t="shared" si="528"/>
        <v>B驾驶培训</v>
      </c>
      <c r="F5678" t="str">
        <f>VLOOKUP(G5678,Sheet1!J:L,3,0)</f>
        <v>云南省</v>
      </c>
      <c r="G5678" t="s">
        <v>73</v>
      </c>
      <c r="H5678" s="2" t="str">
        <f>VLOOKUP(G5678,Sheet1!J:O,6,0)</f>
        <v>华南大区</v>
      </c>
      <c r="I5678">
        <v>604</v>
      </c>
      <c r="J5678">
        <v>209</v>
      </c>
      <c r="K5678" s="8">
        <f>VLOOKUP(C5678,'渗透率、续签率'!B:C,2,0)</f>
        <v>0.60299999999999998</v>
      </c>
      <c r="L5678" s="6">
        <f t="shared" si="529"/>
        <v>0.34602649006622516</v>
      </c>
      <c r="M5678">
        <v>217</v>
      </c>
      <c r="N5678">
        <v>156</v>
      </c>
      <c r="O5678" s="24">
        <f t="shared" si="530"/>
        <v>0.71889400921658986</v>
      </c>
      <c r="P5678" s="35">
        <f>VLOOKUP(E5678,'参数设置&amp;汇总'!O:X,10,0)</f>
        <v>0.7</v>
      </c>
      <c r="Q5678" s="37">
        <f t="shared" si="531"/>
        <v>156</v>
      </c>
      <c r="R5678">
        <v>0.85</v>
      </c>
      <c r="S5678" s="38">
        <f t="shared" si="532"/>
        <v>72.861176470588234</v>
      </c>
      <c r="T5678" s="9">
        <f t="shared" si="533"/>
        <v>31.548889411764705</v>
      </c>
      <c r="V5678" s="11"/>
    </row>
    <row r="5679" spans="2:22" ht="18">
      <c r="B5679" t="s">
        <v>558</v>
      </c>
      <c r="C5679" t="s">
        <v>21</v>
      </c>
      <c r="D5679" t="str">
        <f>VLOOKUP(G5679,Sheet1!J:K,2,0)</f>
        <v>C</v>
      </c>
      <c r="E5679" t="str">
        <f t="shared" si="528"/>
        <v>C驾驶培训</v>
      </c>
      <c r="F5679" t="str">
        <f>VLOOKUP(G5679,Sheet1!J:L,3,0)</f>
        <v>新疆维吾尔自治区</v>
      </c>
      <c r="G5679" t="s">
        <v>253</v>
      </c>
      <c r="H5679" s="2" t="str">
        <f>VLOOKUP(G5679,Sheet1!J:O,6,0)</f>
        <v>华北大区</v>
      </c>
      <c r="I5679">
        <v>4</v>
      </c>
      <c r="J5679">
        <v>0</v>
      </c>
      <c r="K5679" s="8">
        <f>VLOOKUP(C5679,'渗透率、续签率'!B:C,2,0)</f>
        <v>0.60299999999999998</v>
      </c>
      <c r="L5679" s="6">
        <f t="shared" si="529"/>
        <v>0</v>
      </c>
      <c r="M5679">
        <v>0</v>
      </c>
      <c r="N5679">
        <v>0</v>
      </c>
      <c r="O5679" s="24" t="e">
        <f t="shared" si="530"/>
        <v>#DIV/0!</v>
      </c>
      <c r="P5679" s="35">
        <f>VLOOKUP(E5679,'参数设置&amp;汇总'!O:X,10,0)</f>
        <v>0.35</v>
      </c>
      <c r="Q5679" s="37">
        <f t="shared" si="531"/>
        <v>0</v>
      </c>
      <c r="R5679">
        <v>0.85</v>
      </c>
      <c r="S5679" s="38">
        <f t="shared" si="532"/>
        <v>0</v>
      </c>
      <c r="T5679" s="9">
        <f t="shared" si="533"/>
        <v>0</v>
      </c>
      <c r="V5679" s="11"/>
    </row>
    <row r="5680" spans="2:22" ht="18">
      <c r="B5680" t="s">
        <v>558</v>
      </c>
      <c r="C5680" t="s">
        <v>21</v>
      </c>
      <c r="D5680" t="str">
        <f>VLOOKUP(G5680,Sheet1!J:K,2,0)</f>
        <v>C</v>
      </c>
      <c r="E5680" t="str">
        <f t="shared" si="528"/>
        <v>C驾驶培训</v>
      </c>
      <c r="F5680" t="str">
        <f>VLOOKUP(G5680,Sheet1!J:L,3,0)</f>
        <v>新疆维吾尔自治区</v>
      </c>
      <c r="G5680" t="s">
        <v>254</v>
      </c>
      <c r="H5680" s="2" t="str">
        <f>VLOOKUP(G5680,Sheet1!J:O,6,0)</f>
        <v>华北大区</v>
      </c>
      <c r="I5680">
        <v>84</v>
      </c>
      <c r="J5680">
        <v>1</v>
      </c>
      <c r="K5680" s="8">
        <f>VLOOKUP(C5680,'渗透率、续签率'!B:C,2,0)</f>
        <v>0.60299999999999998</v>
      </c>
      <c r="L5680" s="6">
        <f t="shared" si="529"/>
        <v>1.1904761904761904E-2</v>
      </c>
      <c r="M5680">
        <v>11</v>
      </c>
      <c r="N5680">
        <v>0</v>
      </c>
      <c r="O5680" s="24">
        <f t="shared" si="530"/>
        <v>0</v>
      </c>
      <c r="P5680" s="35">
        <f>VLOOKUP(E5680,'参数设置&amp;汇总'!O:X,10,0)</f>
        <v>0.35</v>
      </c>
      <c r="Q5680" s="37">
        <f t="shared" si="531"/>
        <v>3.8499999999999996</v>
      </c>
      <c r="R5680">
        <v>0.85</v>
      </c>
      <c r="S5680" s="38">
        <f t="shared" si="532"/>
        <v>4.5294117647058822</v>
      </c>
      <c r="T5680" s="9">
        <f t="shared" si="533"/>
        <v>1.961235294117647</v>
      </c>
      <c r="V5680" s="11"/>
    </row>
    <row r="5681" spans="2:22" ht="18">
      <c r="B5681" t="s">
        <v>558</v>
      </c>
      <c r="C5681" t="s">
        <v>21</v>
      </c>
      <c r="D5681" t="str">
        <f>VLOOKUP(G5681,Sheet1!J:K,2,0)</f>
        <v>C</v>
      </c>
      <c r="E5681" t="str">
        <f t="shared" si="528"/>
        <v>C驾驶培训</v>
      </c>
      <c r="F5681" t="str">
        <f>VLOOKUP(G5681,Sheet1!J:L,3,0)</f>
        <v>海南省</v>
      </c>
      <c r="G5681" t="s">
        <v>255</v>
      </c>
      <c r="H5681" s="2" t="str">
        <f>VLOOKUP(G5681,Sheet1!J:O,6,0)</f>
        <v>华南大区</v>
      </c>
      <c r="I5681">
        <v>5</v>
      </c>
      <c r="J5681">
        <v>0</v>
      </c>
      <c r="K5681" s="8">
        <f>VLOOKUP(C5681,'渗透率、续签率'!B:C,2,0)</f>
        <v>0.60299999999999998</v>
      </c>
      <c r="L5681" s="6">
        <f t="shared" si="529"/>
        <v>0</v>
      </c>
      <c r="M5681">
        <v>0</v>
      </c>
      <c r="N5681">
        <v>0</v>
      </c>
      <c r="O5681" s="24" t="e">
        <f t="shared" si="530"/>
        <v>#DIV/0!</v>
      </c>
      <c r="P5681" s="35">
        <f>VLOOKUP(E5681,'参数设置&amp;汇总'!O:X,10,0)</f>
        <v>0.35</v>
      </c>
      <c r="Q5681" s="37">
        <f t="shared" si="531"/>
        <v>0</v>
      </c>
      <c r="R5681">
        <v>0.85</v>
      </c>
      <c r="S5681" s="38">
        <f t="shared" si="532"/>
        <v>0</v>
      </c>
      <c r="T5681" s="9">
        <f t="shared" si="533"/>
        <v>0</v>
      </c>
    </row>
    <row r="5682" spans="2:22" ht="18">
      <c r="B5682" t="s">
        <v>558</v>
      </c>
      <c r="C5682" t="s">
        <v>21</v>
      </c>
      <c r="D5682" t="str">
        <f>VLOOKUP(G5682,Sheet1!J:K,2,0)</f>
        <v>C</v>
      </c>
      <c r="E5682" t="str">
        <f t="shared" si="528"/>
        <v>C驾驶培训</v>
      </c>
      <c r="F5682" t="str">
        <f>VLOOKUP(G5682,Sheet1!J:L,3,0)</f>
        <v>西藏自治区</v>
      </c>
      <c r="G5682" t="s">
        <v>256</v>
      </c>
      <c r="H5682" s="2">
        <f>VLOOKUP(G5682,Sheet1!J:O,6,0)</f>
        <v>0</v>
      </c>
      <c r="I5682">
        <v>7</v>
      </c>
      <c r="J5682">
        <v>0</v>
      </c>
      <c r="K5682" s="8">
        <f>VLOOKUP(C5682,'渗透率、续签率'!B:C,2,0)</f>
        <v>0.60299999999999998</v>
      </c>
      <c r="L5682" s="6">
        <f t="shared" si="529"/>
        <v>0</v>
      </c>
      <c r="M5682">
        <v>0</v>
      </c>
      <c r="N5682">
        <v>0</v>
      </c>
      <c r="O5682" s="24" t="e">
        <f t="shared" si="530"/>
        <v>#DIV/0!</v>
      </c>
      <c r="P5682" s="35">
        <f>VLOOKUP(E5682,'参数设置&amp;汇总'!O:X,10,0)</f>
        <v>0.35</v>
      </c>
      <c r="Q5682" s="37">
        <f t="shared" si="531"/>
        <v>0</v>
      </c>
      <c r="R5682">
        <v>0.85</v>
      </c>
      <c r="S5682" s="38">
        <f t="shared" si="532"/>
        <v>0</v>
      </c>
      <c r="T5682" s="9">
        <f t="shared" si="533"/>
        <v>0</v>
      </c>
      <c r="V5682" s="11"/>
    </row>
    <row r="5683" spans="2:22" ht="18">
      <c r="B5683" t="s">
        <v>558</v>
      </c>
      <c r="C5683" t="s">
        <v>21</v>
      </c>
      <c r="D5683" t="str">
        <f>VLOOKUP(G5683,Sheet1!J:K,2,0)</f>
        <v>C</v>
      </c>
      <c r="E5683" t="str">
        <f t="shared" si="528"/>
        <v>C驾驶培训</v>
      </c>
      <c r="F5683" t="str">
        <f>VLOOKUP(G5683,Sheet1!J:L,3,0)</f>
        <v>云南省</v>
      </c>
      <c r="G5683" t="s">
        <v>257</v>
      </c>
      <c r="H5683" s="2" t="str">
        <f>VLOOKUP(G5683,Sheet1!J:O,6,0)</f>
        <v>华南大区</v>
      </c>
      <c r="I5683">
        <v>133</v>
      </c>
      <c r="J5683">
        <v>0</v>
      </c>
      <c r="K5683" s="8">
        <f>VLOOKUP(C5683,'渗透率、续签率'!B:C,2,0)</f>
        <v>0.60299999999999998</v>
      </c>
      <c r="L5683" s="6">
        <f t="shared" si="529"/>
        <v>0</v>
      </c>
      <c r="M5683">
        <v>23</v>
      </c>
      <c r="N5683">
        <v>0</v>
      </c>
      <c r="O5683" s="24">
        <f t="shared" si="530"/>
        <v>0</v>
      </c>
      <c r="P5683" s="35">
        <f>VLOOKUP(E5683,'参数设置&amp;汇总'!O:X,10,0)</f>
        <v>0.35</v>
      </c>
      <c r="Q5683" s="37">
        <f t="shared" si="531"/>
        <v>8.0499999999999989</v>
      </c>
      <c r="R5683">
        <v>0.85</v>
      </c>
      <c r="S5683" s="38">
        <f t="shared" si="532"/>
        <v>9.470588235294116</v>
      </c>
      <c r="T5683" s="9">
        <f t="shared" si="533"/>
        <v>4.1007647058823524</v>
      </c>
      <c r="V5683" s="11"/>
    </row>
    <row r="5684" spans="2:22" ht="18">
      <c r="B5684" t="s">
        <v>558</v>
      </c>
      <c r="C5684" t="s">
        <v>21</v>
      </c>
      <c r="D5684" t="str">
        <f>VLOOKUP(G5684,Sheet1!J:K,2,0)</f>
        <v>C</v>
      </c>
      <c r="E5684" t="str">
        <f t="shared" si="528"/>
        <v>C驾驶培训</v>
      </c>
      <c r="F5684" t="str">
        <f>VLOOKUP(G5684,Sheet1!J:L,3,0)</f>
        <v>山西省</v>
      </c>
      <c r="G5684" t="s">
        <v>258</v>
      </c>
      <c r="H5684" s="2" t="str">
        <f>VLOOKUP(G5684,Sheet1!J:O,6,0)</f>
        <v>华北大区</v>
      </c>
      <c r="I5684">
        <v>85</v>
      </c>
      <c r="J5684">
        <v>3</v>
      </c>
      <c r="K5684" s="8">
        <f>VLOOKUP(C5684,'渗透率、续签率'!B:C,2,0)</f>
        <v>0.60299999999999998</v>
      </c>
      <c r="L5684" s="6">
        <f t="shared" si="529"/>
        <v>3.5294117647058823E-2</v>
      </c>
      <c r="M5684">
        <v>12</v>
      </c>
      <c r="N5684">
        <v>3</v>
      </c>
      <c r="O5684" s="24">
        <f t="shared" si="530"/>
        <v>0.25</v>
      </c>
      <c r="P5684" s="35">
        <f>VLOOKUP(E5684,'参数设置&amp;汇总'!O:X,10,0)</f>
        <v>0.35</v>
      </c>
      <c r="Q5684" s="37">
        <f t="shared" si="531"/>
        <v>4.1999999999999993</v>
      </c>
      <c r="R5684">
        <v>0.85</v>
      </c>
      <c r="S5684" s="38">
        <f t="shared" si="532"/>
        <v>2.8129411764705874</v>
      </c>
      <c r="T5684" s="9">
        <f t="shared" si="533"/>
        <v>1.2180035294117644</v>
      </c>
      <c r="V5684" s="11"/>
    </row>
    <row r="5685" spans="2:22" ht="18">
      <c r="B5685" t="s">
        <v>558</v>
      </c>
      <c r="C5685" t="s">
        <v>21</v>
      </c>
      <c r="D5685" t="str">
        <f>VLOOKUP(G5685,Sheet1!J:K,2,0)</f>
        <v>C</v>
      </c>
      <c r="E5685" t="str">
        <f t="shared" si="528"/>
        <v>C驾驶培训</v>
      </c>
      <c r="F5685" t="str">
        <f>VLOOKUP(G5685,Sheet1!J:L,3,0)</f>
        <v>山西省</v>
      </c>
      <c r="G5685" t="s">
        <v>259</v>
      </c>
      <c r="H5685" s="2" t="str">
        <f>VLOOKUP(G5685,Sheet1!J:O,6,0)</f>
        <v>华北大区</v>
      </c>
      <c r="I5685">
        <v>73</v>
      </c>
      <c r="J5685">
        <v>3</v>
      </c>
      <c r="K5685" s="8">
        <f>VLOOKUP(C5685,'渗透率、续签率'!B:C,2,0)</f>
        <v>0.60299999999999998</v>
      </c>
      <c r="L5685" s="6">
        <f t="shared" si="529"/>
        <v>4.1095890410958902E-2</v>
      </c>
      <c r="M5685">
        <v>18</v>
      </c>
      <c r="N5685">
        <v>3</v>
      </c>
      <c r="O5685" s="24">
        <f t="shared" si="530"/>
        <v>0.16666666666666666</v>
      </c>
      <c r="P5685" s="35">
        <f>VLOOKUP(E5685,'参数设置&amp;汇总'!O:X,10,0)</f>
        <v>0.35</v>
      </c>
      <c r="Q5685" s="37">
        <f t="shared" si="531"/>
        <v>6.3</v>
      </c>
      <c r="R5685">
        <v>0.85</v>
      </c>
      <c r="S5685" s="38">
        <f t="shared" si="532"/>
        <v>5.2835294117647056</v>
      </c>
      <c r="T5685" s="9">
        <f t="shared" si="533"/>
        <v>2.2877682352941173</v>
      </c>
      <c r="V5685" s="11"/>
    </row>
    <row r="5686" spans="2:22" ht="18">
      <c r="B5686" t="s">
        <v>558</v>
      </c>
      <c r="C5686" t="s">
        <v>21</v>
      </c>
      <c r="D5686" t="str">
        <f>VLOOKUP(G5686,Sheet1!J:K,2,0)</f>
        <v>C</v>
      </c>
      <c r="E5686" t="str">
        <f t="shared" si="528"/>
        <v>C驾驶培训</v>
      </c>
      <c r="F5686" t="str">
        <f>VLOOKUP(G5686,Sheet1!J:L,3,0)</f>
        <v>云南省</v>
      </c>
      <c r="G5686" t="s">
        <v>260</v>
      </c>
      <c r="H5686" s="2" t="str">
        <f>VLOOKUP(G5686,Sheet1!J:O,6,0)</f>
        <v>华南大区</v>
      </c>
      <c r="I5686">
        <v>56</v>
      </c>
      <c r="J5686">
        <v>0</v>
      </c>
      <c r="K5686" s="8">
        <f>VLOOKUP(C5686,'渗透率、续签率'!B:C,2,0)</f>
        <v>0.60299999999999998</v>
      </c>
      <c r="L5686" s="6">
        <f t="shared" si="529"/>
        <v>0</v>
      </c>
      <c r="M5686">
        <v>5</v>
      </c>
      <c r="N5686">
        <v>0</v>
      </c>
      <c r="O5686" s="24">
        <f t="shared" si="530"/>
        <v>0</v>
      </c>
      <c r="P5686" s="35">
        <f>VLOOKUP(E5686,'参数设置&amp;汇总'!O:X,10,0)</f>
        <v>0.35</v>
      </c>
      <c r="Q5686" s="37">
        <f t="shared" si="531"/>
        <v>1.75</v>
      </c>
      <c r="R5686">
        <v>0.85</v>
      </c>
      <c r="S5686" s="38">
        <f t="shared" si="532"/>
        <v>2.0588235294117649</v>
      </c>
      <c r="T5686" s="9">
        <f t="shared" si="533"/>
        <v>0.89147058823529424</v>
      </c>
    </row>
    <row r="5687" spans="2:22" ht="18">
      <c r="B5687" t="s">
        <v>558</v>
      </c>
      <c r="C5687" t="s">
        <v>21</v>
      </c>
      <c r="D5687" t="str">
        <f>VLOOKUP(G5687,Sheet1!J:K,2,0)</f>
        <v>C</v>
      </c>
      <c r="E5687" t="str">
        <f t="shared" si="528"/>
        <v>C驾驶培训</v>
      </c>
      <c r="F5687" t="str">
        <f>VLOOKUP(G5687,Sheet1!J:L,3,0)</f>
        <v>江西省</v>
      </c>
      <c r="G5687" t="s">
        <v>261</v>
      </c>
      <c r="H5687" s="2" t="str">
        <f>VLOOKUP(G5687,Sheet1!J:O,6,0)</f>
        <v>华南大区</v>
      </c>
      <c r="I5687">
        <v>48</v>
      </c>
      <c r="J5687">
        <v>1</v>
      </c>
      <c r="K5687" s="8">
        <f>VLOOKUP(C5687,'渗透率、续签率'!B:C,2,0)</f>
        <v>0.60299999999999998</v>
      </c>
      <c r="L5687" s="6">
        <f t="shared" si="529"/>
        <v>2.0833333333333332E-2</v>
      </c>
      <c r="M5687">
        <v>7</v>
      </c>
      <c r="N5687">
        <v>1</v>
      </c>
      <c r="O5687" s="24">
        <f t="shared" si="530"/>
        <v>0.14285714285714285</v>
      </c>
      <c r="P5687" s="35">
        <f>VLOOKUP(E5687,'参数设置&amp;汇总'!O:X,10,0)</f>
        <v>0.35</v>
      </c>
      <c r="Q5687" s="37">
        <f t="shared" si="531"/>
        <v>2.4499999999999997</v>
      </c>
      <c r="R5687">
        <v>0.85</v>
      </c>
      <c r="S5687" s="38">
        <f t="shared" si="532"/>
        <v>2.1729411764705882</v>
      </c>
      <c r="T5687" s="9">
        <f t="shared" si="533"/>
        <v>0.94088352941176467</v>
      </c>
      <c r="V5687" s="11"/>
    </row>
    <row r="5688" spans="2:22" ht="18">
      <c r="B5688" t="s">
        <v>558</v>
      </c>
      <c r="C5688" t="s">
        <v>21</v>
      </c>
      <c r="D5688" t="str">
        <f>VLOOKUP(G5688,Sheet1!J:K,2,0)</f>
        <v>C</v>
      </c>
      <c r="E5688" t="str">
        <f t="shared" si="528"/>
        <v>C驾驶培训</v>
      </c>
      <c r="F5688" t="str">
        <f>VLOOKUP(G5688,Sheet1!J:L,3,0)</f>
        <v>云南省</v>
      </c>
      <c r="G5688" t="s">
        <v>262</v>
      </c>
      <c r="H5688" s="2" t="str">
        <f>VLOOKUP(G5688,Sheet1!J:O,6,0)</f>
        <v>华南大区</v>
      </c>
      <c r="I5688">
        <v>177</v>
      </c>
      <c r="J5688">
        <v>3</v>
      </c>
      <c r="K5688" s="8">
        <f>VLOOKUP(C5688,'渗透率、续签率'!B:C,2,0)</f>
        <v>0.60299999999999998</v>
      </c>
      <c r="L5688" s="6">
        <f t="shared" si="529"/>
        <v>1.6949152542372881E-2</v>
      </c>
      <c r="M5688">
        <v>34</v>
      </c>
      <c r="N5688">
        <v>3</v>
      </c>
      <c r="O5688" s="24">
        <f t="shared" si="530"/>
        <v>8.8235294117647065E-2</v>
      </c>
      <c r="P5688" s="35">
        <f>VLOOKUP(E5688,'参数设置&amp;汇总'!O:X,10,0)</f>
        <v>0.35</v>
      </c>
      <c r="Q5688" s="37">
        <f t="shared" si="531"/>
        <v>11.899999999999999</v>
      </c>
      <c r="R5688">
        <v>0.85</v>
      </c>
      <c r="S5688" s="38">
        <f t="shared" si="532"/>
        <v>11.871764705882352</v>
      </c>
      <c r="T5688" s="9">
        <f t="shared" si="533"/>
        <v>5.1404741176470585</v>
      </c>
      <c r="V5688" s="11"/>
    </row>
    <row r="5689" spans="2:22" ht="18">
      <c r="B5689" t="s">
        <v>558</v>
      </c>
      <c r="C5689" t="s">
        <v>21</v>
      </c>
      <c r="D5689" t="str">
        <f>VLOOKUP(G5689,Sheet1!J:K,2,0)</f>
        <v>C</v>
      </c>
      <c r="E5689" t="str">
        <f t="shared" si="528"/>
        <v>C驾驶培训</v>
      </c>
      <c r="F5689" t="str">
        <f>VLOOKUP(G5689,Sheet1!J:L,3,0)</f>
        <v>山西省</v>
      </c>
      <c r="G5689" t="s">
        <v>263</v>
      </c>
      <c r="H5689" s="2" t="str">
        <f>VLOOKUP(G5689,Sheet1!J:O,6,0)</f>
        <v>华北大区</v>
      </c>
      <c r="I5689">
        <v>55</v>
      </c>
      <c r="J5689">
        <v>0</v>
      </c>
      <c r="K5689" s="8">
        <f>VLOOKUP(C5689,'渗透率、续签率'!B:C,2,0)</f>
        <v>0.60299999999999998</v>
      </c>
      <c r="L5689" s="6">
        <f t="shared" si="529"/>
        <v>0</v>
      </c>
      <c r="M5689">
        <v>10</v>
      </c>
      <c r="N5689">
        <v>0</v>
      </c>
      <c r="O5689" s="24">
        <f t="shared" si="530"/>
        <v>0</v>
      </c>
      <c r="P5689" s="35">
        <f>VLOOKUP(E5689,'参数设置&amp;汇总'!O:X,10,0)</f>
        <v>0.35</v>
      </c>
      <c r="Q5689" s="37">
        <f t="shared" si="531"/>
        <v>3.5</v>
      </c>
      <c r="R5689">
        <v>0.85</v>
      </c>
      <c r="S5689" s="38">
        <f t="shared" si="532"/>
        <v>4.1176470588235299</v>
      </c>
      <c r="T5689" s="9">
        <f t="shared" si="533"/>
        <v>1.7829411764705885</v>
      </c>
      <c r="U5689" s="1"/>
      <c r="V5689" s="11"/>
    </row>
    <row r="5690" spans="2:22" ht="18">
      <c r="B5690" t="s">
        <v>558</v>
      </c>
      <c r="C5690" t="s">
        <v>21</v>
      </c>
      <c r="D5690" t="str">
        <f>VLOOKUP(G5690,Sheet1!J:K,2,0)</f>
        <v>C</v>
      </c>
      <c r="E5690" t="str">
        <f t="shared" si="528"/>
        <v>C驾驶培训</v>
      </c>
      <c r="F5690" t="str">
        <f>VLOOKUP(G5690,Sheet1!J:L,3,0)</f>
        <v>辽宁省</v>
      </c>
      <c r="G5690" t="s">
        <v>264</v>
      </c>
      <c r="H5690" s="2" t="str">
        <f>VLOOKUP(G5690,Sheet1!J:O,6,0)</f>
        <v>华北大区</v>
      </c>
      <c r="I5690">
        <v>100</v>
      </c>
      <c r="J5690">
        <v>0</v>
      </c>
      <c r="K5690" s="8">
        <f>VLOOKUP(C5690,'渗透率、续签率'!B:C,2,0)</f>
        <v>0.60299999999999998</v>
      </c>
      <c r="L5690" s="6">
        <f t="shared" si="529"/>
        <v>0</v>
      </c>
      <c r="M5690">
        <v>9</v>
      </c>
      <c r="N5690">
        <v>0</v>
      </c>
      <c r="O5690" s="24">
        <f t="shared" si="530"/>
        <v>0</v>
      </c>
      <c r="P5690" s="35">
        <f>VLOOKUP(E5690,'参数设置&amp;汇总'!O:X,10,0)</f>
        <v>0.35</v>
      </c>
      <c r="Q5690" s="37">
        <f t="shared" si="531"/>
        <v>3.15</v>
      </c>
      <c r="R5690">
        <v>0.85</v>
      </c>
      <c r="S5690" s="38">
        <f t="shared" si="532"/>
        <v>3.7058823529411766</v>
      </c>
      <c r="T5690" s="9">
        <f t="shared" si="533"/>
        <v>1.6046470588235295</v>
      </c>
    </row>
    <row r="5691" spans="2:22" ht="18">
      <c r="B5691" t="s">
        <v>558</v>
      </c>
      <c r="C5691" t="s">
        <v>21</v>
      </c>
      <c r="D5691" t="str">
        <f>VLOOKUP(G5691,Sheet1!J:K,2,0)</f>
        <v>C</v>
      </c>
      <c r="E5691" t="str">
        <f t="shared" si="528"/>
        <v>C驾驶培训</v>
      </c>
      <c r="F5691" t="str">
        <f>VLOOKUP(G5691,Sheet1!J:L,3,0)</f>
        <v>辽宁省</v>
      </c>
      <c r="G5691" t="s">
        <v>265</v>
      </c>
      <c r="H5691" s="2" t="str">
        <f>VLOOKUP(G5691,Sheet1!J:O,6,0)</f>
        <v>华北大区</v>
      </c>
      <c r="I5691">
        <v>31</v>
      </c>
      <c r="J5691">
        <v>0</v>
      </c>
      <c r="K5691" s="8">
        <f>VLOOKUP(C5691,'渗透率、续签率'!B:C,2,0)</f>
        <v>0.60299999999999998</v>
      </c>
      <c r="L5691" s="6">
        <f t="shared" si="529"/>
        <v>0</v>
      </c>
      <c r="M5691">
        <v>2</v>
      </c>
      <c r="N5691">
        <v>0</v>
      </c>
      <c r="O5691" s="24">
        <f t="shared" si="530"/>
        <v>0</v>
      </c>
      <c r="P5691" s="35">
        <f>VLOOKUP(E5691,'参数设置&amp;汇总'!O:X,10,0)</f>
        <v>0.35</v>
      </c>
      <c r="Q5691" s="37">
        <f t="shared" si="531"/>
        <v>0.7</v>
      </c>
      <c r="R5691">
        <v>0.85</v>
      </c>
      <c r="S5691" s="38">
        <f t="shared" si="532"/>
        <v>0.82352941176470584</v>
      </c>
      <c r="T5691" s="9">
        <f t="shared" si="533"/>
        <v>0.35658823529411765</v>
      </c>
      <c r="V5691" s="11"/>
    </row>
    <row r="5692" spans="2:22" ht="18">
      <c r="B5692" t="s">
        <v>558</v>
      </c>
      <c r="C5692" t="s">
        <v>21</v>
      </c>
      <c r="D5692" t="str">
        <f>VLOOKUP(G5692,Sheet1!J:K,2,0)</f>
        <v>C</v>
      </c>
      <c r="E5692" t="str">
        <f t="shared" si="528"/>
        <v>C驾驶培训</v>
      </c>
      <c r="F5692" t="str">
        <f>VLOOKUP(G5692,Sheet1!J:L,3,0)</f>
        <v>广西壮族自治区</v>
      </c>
      <c r="G5692" t="s">
        <v>266</v>
      </c>
      <c r="H5692" s="2" t="str">
        <f>VLOOKUP(G5692,Sheet1!J:O,6,0)</f>
        <v>华南大区</v>
      </c>
      <c r="I5692">
        <v>99</v>
      </c>
      <c r="J5692">
        <v>0</v>
      </c>
      <c r="K5692" s="8">
        <f>VLOOKUP(C5692,'渗透率、续签率'!B:C,2,0)</f>
        <v>0.60299999999999998</v>
      </c>
      <c r="L5692" s="6">
        <f t="shared" si="529"/>
        <v>0</v>
      </c>
      <c r="M5692">
        <v>6</v>
      </c>
      <c r="N5692">
        <v>0</v>
      </c>
      <c r="O5692" s="24">
        <f t="shared" si="530"/>
        <v>0</v>
      </c>
      <c r="P5692" s="35">
        <f>VLOOKUP(E5692,'参数设置&amp;汇总'!O:X,10,0)</f>
        <v>0.35</v>
      </c>
      <c r="Q5692" s="37">
        <f t="shared" si="531"/>
        <v>2.0999999999999996</v>
      </c>
      <c r="R5692">
        <v>0.85</v>
      </c>
      <c r="S5692" s="38">
        <f t="shared" si="532"/>
        <v>2.4705882352941173</v>
      </c>
      <c r="T5692" s="9">
        <f t="shared" si="533"/>
        <v>1.0697647058823527</v>
      </c>
      <c r="V5692" s="11"/>
    </row>
    <row r="5693" spans="2:22" ht="18">
      <c r="B5693" t="s">
        <v>558</v>
      </c>
      <c r="C5693" t="s">
        <v>21</v>
      </c>
      <c r="D5693" t="str">
        <f>VLOOKUP(G5693,Sheet1!J:K,2,0)</f>
        <v>A</v>
      </c>
      <c r="E5693" t="str">
        <f t="shared" si="528"/>
        <v>A驾驶培训</v>
      </c>
      <c r="F5693" t="str">
        <f>VLOOKUP(G5693,Sheet1!J:L,3,0)</f>
        <v>浙江省</v>
      </c>
      <c r="G5693" t="s">
        <v>54</v>
      </c>
      <c r="H5693" s="2" t="str">
        <f>VLOOKUP(G5693,Sheet1!J:O,6,0)</f>
        <v>华南大区</v>
      </c>
      <c r="I5693">
        <v>659</v>
      </c>
      <c r="J5693">
        <v>244</v>
      </c>
      <c r="K5693" s="8">
        <f>VLOOKUP(C5693,'渗透率、续签率'!B:C,2,0)</f>
        <v>0.60299999999999998</v>
      </c>
      <c r="L5693" s="6">
        <f t="shared" si="529"/>
        <v>0.37025796661608495</v>
      </c>
      <c r="M5693">
        <v>249</v>
      </c>
      <c r="N5693">
        <v>189</v>
      </c>
      <c r="O5693" s="24">
        <f t="shared" si="530"/>
        <v>0.75903614457831325</v>
      </c>
      <c r="P5693" s="35">
        <f>VLOOKUP(E5693,'参数设置&amp;汇总'!O:X,10,0)</f>
        <v>0.75</v>
      </c>
      <c r="Q5693" s="37">
        <f t="shared" si="531"/>
        <v>189</v>
      </c>
      <c r="R5693">
        <v>0.85</v>
      </c>
      <c r="S5693" s="38">
        <f t="shared" si="532"/>
        <v>88.27411764705883</v>
      </c>
      <c r="T5693" s="9">
        <f t="shared" si="533"/>
        <v>38.222692941176476</v>
      </c>
      <c r="V5693" s="11"/>
    </row>
    <row r="5694" spans="2:22" ht="18">
      <c r="B5694" t="s">
        <v>558</v>
      </c>
      <c r="C5694" t="s">
        <v>21</v>
      </c>
      <c r="D5694" t="str">
        <f>VLOOKUP(G5694,Sheet1!J:K,2,0)</f>
        <v>C</v>
      </c>
      <c r="E5694" t="str">
        <f t="shared" si="528"/>
        <v>C驾驶培训</v>
      </c>
      <c r="F5694" t="str">
        <f>VLOOKUP(G5694,Sheet1!J:L,3,0)</f>
        <v>吉林省</v>
      </c>
      <c r="G5694" t="s">
        <v>267</v>
      </c>
      <c r="H5694" s="2" t="str">
        <f>VLOOKUP(G5694,Sheet1!J:O,6,0)</f>
        <v>华北大区</v>
      </c>
      <c r="I5694">
        <v>47</v>
      </c>
      <c r="J5694">
        <v>1</v>
      </c>
      <c r="K5694" s="8">
        <f>VLOOKUP(C5694,'渗透率、续签率'!B:C,2,0)</f>
        <v>0.60299999999999998</v>
      </c>
      <c r="L5694" s="6">
        <f t="shared" si="529"/>
        <v>2.1276595744680851E-2</v>
      </c>
      <c r="M5694">
        <v>9</v>
      </c>
      <c r="N5694">
        <v>1</v>
      </c>
      <c r="O5694" s="24">
        <f t="shared" si="530"/>
        <v>0.1111111111111111</v>
      </c>
      <c r="P5694" s="35">
        <f>VLOOKUP(E5694,'参数设置&amp;汇总'!O:X,10,0)</f>
        <v>0.35</v>
      </c>
      <c r="Q5694" s="37">
        <f t="shared" si="531"/>
        <v>3.15</v>
      </c>
      <c r="R5694">
        <v>0.85</v>
      </c>
      <c r="S5694" s="38">
        <f t="shared" si="532"/>
        <v>2.9964705882352938</v>
      </c>
      <c r="T5694" s="9">
        <f t="shared" si="533"/>
        <v>1.2974717647058822</v>
      </c>
      <c r="V5694" s="11"/>
    </row>
    <row r="5695" spans="2:22" ht="18">
      <c r="B5695" t="s">
        <v>558</v>
      </c>
      <c r="C5695" t="s">
        <v>21</v>
      </c>
      <c r="D5695" t="str">
        <f>VLOOKUP(G5695,Sheet1!J:K,2,0)</f>
        <v>C</v>
      </c>
      <c r="E5695" t="str">
        <f t="shared" si="528"/>
        <v>C驾驶培训</v>
      </c>
      <c r="F5695" t="str">
        <f>VLOOKUP(G5695,Sheet1!J:L,3,0)</f>
        <v>西藏自治区</v>
      </c>
      <c r="G5695" t="s">
        <v>268</v>
      </c>
      <c r="H5695" s="2">
        <f>VLOOKUP(G5695,Sheet1!J:O,6,0)</f>
        <v>0</v>
      </c>
      <c r="I5695">
        <v>5</v>
      </c>
      <c r="J5695">
        <v>0</v>
      </c>
      <c r="K5695" s="8">
        <f>VLOOKUP(C5695,'渗透率、续签率'!B:C,2,0)</f>
        <v>0.60299999999999998</v>
      </c>
      <c r="L5695" s="6">
        <f t="shared" si="529"/>
        <v>0</v>
      </c>
      <c r="M5695">
        <v>0</v>
      </c>
      <c r="N5695">
        <v>0</v>
      </c>
      <c r="O5695" s="24" t="e">
        <f t="shared" si="530"/>
        <v>#DIV/0!</v>
      </c>
      <c r="P5695" s="35">
        <f>VLOOKUP(E5695,'参数设置&amp;汇总'!O:X,10,0)</f>
        <v>0.35</v>
      </c>
      <c r="Q5695" s="37">
        <f t="shared" si="531"/>
        <v>0</v>
      </c>
      <c r="R5695">
        <v>0.85</v>
      </c>
      <c r="S5695" s="38">
        <f t="shared" si="532"/>
        <v>0</v>
      </c>
      <c r="T5695" s="9">
        <f t="shared" si="533"/>
        <v>0</v>
      </c>
      <c r="V5695" s="11"/>
    </row>
    <row r="5696" spans="2:22" ht="18">
      <c r="B5696" t="s">
        <v>558</v>
      </c>
      <c r="C5696" t="s">
        <v>21</v>
      </c>
      <c r="D5696" t="str">
        <f>VLOOKUP(G5696,Sheet1!J:K,2,0)</f>
        <v>C</v>
      </c>
      <c r="E5696" t="str">
        <f t="shared" si="528"/>
        <v>C驾驶培训</v>
      </c>
      <c r="F5696" t="str">
        <f>VLOOKUP(G5696,Sheet1!J:L,3,0)</f>
        <v>青海省</v>
      </c>
      <c r="G5696" t="s">
        <v>270</v>
      </c>
      <c r="H5696" s="2" t="str">
        <f>VLOOKUP(G5696,Sheet1!J:O,6,0)</f>
        <v>华北大区</v>
      </c>
      <c r="I5696">
        <v>8</v>
      </c>
      <c r="J5696">
        <v>0</v>
      </c>
      <c r="K5696" s="8">
        <f>VLOOKUP(C5696,'渗透率、续签率'!B:C,2,0)</f>
        <v>0.60299999999999998</v>
      </c>
      <c r="L5696" s="6">
        <f t="shared" si="529"/>
        <v>0</v>
      </c>
      <c r="M5696">
        <v>0</v>
      </c>
      <c r="N5696">
        <v>0</v>
      </c>
      <c r="O5696" s="24" t="e">
        <f t="shared" si="530"/>
        <v>#DIV/0!</v>
      </c>
      <c r="P5696" s="35">
        <f>VLOOKUP(E5696,'参数设置&amp;汇总'!O:X,10,0)</f>
        <v>0.35</v>
      </c>
      <c r="Q5696" s="37">
        <f t="shared" si="531"/>
        <v>0</v>
      </c>
      <c r="R5696">
        <v>0.85</v>
      </c>
      <c r="S5696" s="38">
        <f t="shared" si="532"/>
        <v>0</v>
      </c>
      <c r="T5696" s="9">
        <f t="shared" si="533"/>
        <v>0</v>
      </c>
      <c r="V5696" s="11"/>
    </row>
    <row r="5697" spans="2:22" ht="18">
      <c r="B5697" t="s">
        <v>558</v>
      </c>
      <c r="C5697" t="s">
        <v>21</v>
      </c>
      <c r="D5697" t="str">
        <f>VLOOKUP(G5697,Sheet1!J:K,2,0)</f>
        <v>C</v>
      </c>
      <c r="E5697" t="str">
        <f t="shared" si="528"/>
        <v>C驾驶培训</v>
      </c>
      <c r="F5697" t="str">
        <f>VLOOKUP(G5697,Sheet1!J:L,3,0)</f>
        <v>山东省</v>
      </c>
      <c r="G5697" t="s">
        <v>271</v>
      </c>
      <c r="H5697" s="2" t="str">
        <f>VLOOKUP(G5697,Sheet1!J:O,6,0)</f>
        <v>华北大区</v>
      </c>
      <c r="I5697">
        <v>142</v>
      </c>
      <c r="J5697">
        <v>1</v>
      </c>
      <c r="K5697" s="8">
        <f>VLOOKUP(C5697,'渗透率、续签率'!B:C,2,0)</f>
        <v>0.60299999999999998</v>
      </c>
      <c r="L5697" s="6">
        <f t="shared" si="529"/>
        <v>7.0422535211267607E-3</v>
      </c>
      <c r="M5697">
        <v>37</v>
      </c>
      <c r="N5697">
        <v>1</v>
      </c>
      <c r="O5697" s="24">
        <f t="shared" si="530"/>
        <v>2.7027027027027029E-2</v>
      </c>
      <c r="P5697" s="35">
        <f>VLOOKUP(E5697,'参数设置&amp;汇总'!O:X,10,0)</f>
        <v>0.35</v>
      </c>
      <c r="Q5697" s="37">
        <f t="shared" si="531"/>
        <v>12.95</v>
      </c>
      <c r="R5697">
        <v>0.85</v>
      </c>
      <c r="S5697" s="38">
        <f t="shared" si="532"/>
        <v>14.525882352941176</v>
      </c>
      <c r="T5697" s="9">
        <f t="shared" si="533"/>
        <v>6.2897070588235291</v>
      </c>
      <c r="V5697" s="11"/>
    </row>
    <row r="5698" spans="2:22" ht="18">
      <c r="B5698" t="s">
        <v>558</v>
      </c>
      <c r="C5698" t="s">
        <v>21</v>
      </c>
      <c r="D5698" t="str">
        <f>VLOOKUP(G5698,Sheet1!J:K,2,0)</f>
        <v>C</v>
      </c>
      <c r="E5698" t="str">
        <f t="shared" si="528"/>
        <v>C驾驶培训</v>
      </c>
      <c r="F5698" t="str">
        <f>VLOOKUP(G5698,Sheet1!J:L,3,0)</f>
        <v>广西壮族自治区</v>
      </c>
      <c r="G5698" t="s">
        <v>272</v>
      </c>
      <c r="H5698" s="2" t="str">
        <f>VLOOKUP(G5698,Sheet1!J:O,6,0)</f>
        <v>华南大区</v>
      </c>
      <c r="I5698">
        <v>156</v>
      </c>
      <c r="J5698">
        <v>11</v>
      </c>
      <c r="K5698" s="8">
        <f>VLOOKUP(C5698,'渗透率、续签率'!B:C,2,0)</f>
        <v>0.60299999999999998</v>
      </c>
      <c r="L5698" s="6">
        <f t="shared" si="529"/>
        <v>7.0512820512820512E-2</v>
      </c>
      <c r="M5698">
        <v>33</v>
      </c>
      <c r="N5698">
        <v>11</v>
      </c>
      <c r="O5698" s="24">
        <f t="shared" si="530"/>
        <v>0.33333333333333331</v>
      </c>
      <c r="P5698" s="35">
        <f>VLOOKUP(E5698,'参数设置&amp;汇总'!O:X,10,0)</f>
        <v>0.35</v>
      </c>
      <c r="Q5698" s="37">
        <f t="shared" si="531"/>
        <v>11.549999999999999</v>
      </c>
      <c r="R5698">
        <v>0.85</v>
      </c>
      <c r="S5698" s="38">
        <f t="shared" si="532"/>
        <v>5.7847058823529398</v>
      </c>
      <c r="T5698" s="9">
        <f t="shared" si="533"/>
        <v>2.5047776470588228</v>
      </c>
      <c r="V5698" s="11"/>
    </row>
    <row r="5699" spans="2:22" ht="18">
      <c r="B5699" t="s">
        <v>558</v>
      </c>
      <c r="C5699" t="s">
        <v>21</v>
      </c>
      <c r="D5699" t="str">
        <f>VLOOKUP(G5699,Sheet1!J:K,2,0)</f>
        <v>C</v>
      </c>
      <c r="E5699" t="str">
        <f t="shared" ref="E5699:E5762" si="534">D5699&amp;C5699</f>
        <v>C驾驶培训</v>
      </c>
      <c r="F5699" t="str">
        <f>VLOOKUP(G5699,Sheet1!J:L,3,0)</f>
        <v>湖南省</v>
      </c>
      <c r="G5699" t="s">
        <v>273</v>
      </c>
      <c r="H5699" s="2" t="str">
        <f>VLOOKUP(G5699,Sheet1!J:O,6,0)</f>
        <v>华南大区</v>
      </c>
      <c r="I5699">
        <v>103</v>
      </c>
      <c r="J5699">
        <v>2</v>
      </c>
      <c r="K5699" s="8">
        <f>VLOOKUP(C5699,'渗透率、续签率'!B:C,2,0)</f>
        <v>0.60299999999999998</v>
      </c>
      <c r="L5699" s="6">
        <f t="shared" ref="L5699:L5762" si="535">J5699/I5699</f>
        <v>1.9417475728155338E-2</v>
      </c>
      <c r="M5699">
        <v>27</v>
      </c>
      <c r="N5699">
        <v>2</v>
      </c>
      <c r="O5699" s="24">
        <f t="shared" ref="O5699:O5762" si="536">N5699/M5699</f>
        <v>7.407407407407407E-2</v>
      </c>
      <c r="P5699" s="35">
        <f>VLOOKUP(E5699,'参数设置&amp;汇总'!O:X,10,0)</f>
        <v>0.35</v>
      </c>
      <c r="Q5699" s="37">
        <f t="shared" ref="Q5699:Q5762" si="537">IF(P5699*M5699&gt;=N5699,M5699*P5699,N5699)</f>
        <v>9.4499999999999993</v>
      </c>
      <c r="R5699">
        <v>0.85</v>
      </c>
      <c r="S5699" s="38">
        <f t="shared" ref="S5699:S5762" si="538">((1-K5699)*N5699+IF(Q5699-N5699&gt;0,Q5699-N5699,0))/R5699</f>
        <v>9.6988235294117651</v>
      </c>
      <c r="T5699" s="9">
        <f t="shared" ref="T5699:T5762" si="539">S5699*0.433</f>
        <v>4.199590588235294</v>
      </c>
      <c r="V5699" s="11"/>
    </row>
    <row r="5700" spans="2:22" ht="18">
      <c r="B5700" t="s">
        <v>558</v>
      </c>
      <c r="C5700" t="s">
        <v>21</v>
      </c>
      <c r="D5700" t="str">
        <f>VLOOKUP(G5700,Sheet1!J:K,2,0)</f>
        <v>C</v>
      </c>
      <c r="E5700" t="str">
        <f t="shared" si="534"/>
        <v>C驾驶培训</v>
      </c>
      <c r="F5700" t="str">
        <f>VLOOKUP(G5700,Sheet1!J:L,3,0)</f>
        <v>广西壮族自治区</v>
      </c>
      <c r="G5700" t="s">
        <v>274</v>
      </c>
      <c r="H5700" s="2" t="str">
        <f>VLOOKUP(G5700,Sheet1!J:O,6,0)</f>
        <v>华南大区</v>
      </c>
      <c r="I5700">
        <v>157</v>
      </c>
      <c r="J5700">
        <v>2</v>
      </c>
      <c r="K5700" s="8">
        <f>VLOOKUP(C5700,'渗透率、续签率'!B:C,2,0)</f>
        <v>0.60299999999999998</v>
      </c>
      <c r="L5700" s="6">
        <f t="shared" si="535"/>
        <v>1.2738853503184714E-2</v>
      </c>
      <c r="M5700">
        <v>38</v>
      </c>
      <c r="N5700">
        <v>1</v>
      </c>
      <c r="O5700" s="24">
        <f t="shared" si="536"/>
        <v>2.6315789473684209E-2</v>
      </c>
      <c r="P5700" s="35">
        <f>VLOOKUP(E5700,'参数设置&amp;汇总'!O:X,10,0)</f>
        <v>0.35</v>
      </c>
      <c r="Q5700" s="37">
        <f t="shared" si="537"/>
        <v>13.299999999999999</v>
      </c>
      <c r="R5700">
        <v>0.85</v>
      </c>
      <c r="S5700" s="38">
        <f t="shared" si="538"/>
        <v>14.937647058823529</v>
      </c>
      <c r="T5700" s="9">
        <f t="shared" si="539"/>
        <v>6.4680011764705885</v>
      </c>
      <c r="V5700" s="11"/>
    </row>
    <row r="5701" spans="2:22" ht="18">
      <c r="B5701" t="s">
        <v>558</v>
      </c>
      <c r="C5701" t="s">
        <v>21</v>
      </c>
      <c r="D5701" t="str">
        <f>VLOOKUP(G5701,Sheet1!J:K,2,0)</f>
        <v>C</v>
      </c>
      <c r="E5701" t="str">
        <f t="shared" si="534"/>
        <v>C驾驶培训</v>
      </c>
      <c r="F5701" t="str">
        <f>VLOOKUP(G5701,Sheet1!J:L,3,0)</f>
        <v>广东省</v>
      </c>
      <c r="G5701" t="s">
        <v>275</v>
      </c>
      <c r="H5701" s="2" t="str">
        <f>VLOOKUP(G5701,Sheet1!J:O,6,0)</f>
        <v>华南大区</v>
      </c>
      <c r="I5701">
        <v>349</v>
      </c>
      <c r="J5701">
        <v>0</v>
      </c>
      <c r="K5701" s="8">
        <f>VLOOKUP(C5701,'渗透率、续签率'!B:C,2,0)</f>
        <v>0.60299999999999998</v>
      </c>
      <c r="L5701" s="6">
        <f t="shared" si="535"/>
        <v>0</v>
      </c>
      <c r="M5701">
        <v>3</v>
      </c>
      <c r="N5701">
        <v>0</v>
      </c>
      <c r="O5701" s="24">
        <f t="shared" si="536"/>
        <v>0</v>
      </c>
      <c r="P5701" s="35">
        <f>VLOOKUP(E5701,'参数设置&amp;汇总'!O:X,10,0)</f>
        <v>0.35</v>
      </c>
      <c r="Q5701" s="37">
        <f t="shared" si="537"/>
        <v>1.0499999999999998</v>
      </c>
      <c r="R5701">
        <v>0.85</v>
      </c>
      <c r="S5701" s="38">
        <f t="shared" si="538"/>
        <v>1.2352941176470587</v>
      </c>
      <c r="T5701" s="9">
        <f t="shared" si="539"/>
        <v>0.53488235294117636</v>
      </c>
      <c r="U5701" s="1"/>
      <c r="V5701" s="11"/>
    </row>
    <row r="5702" spans="2:22" ht="18">
      <c r="B5702" t="s">
        <v>558</v>
      </c>
      <c r="C5702" t="s">
        <v>21</v>
      </c>
      <c r="D5702" t="str">
        <f>VLOOKUP(G5702,Sheet1!J:K,2,0)</f>
        <v>C</v>
      </c>
      <c r="E5702" t="str">
        <f t="shared" si="534"/>
        <v>C驾驶培训</v>
      </c>
      <c r="F5702" t="str">
        <f>VLOOKUP(G5702,Sheet1!J:L,3,0)</f>
        <v>广西壮族自治区</v>
      </c>
      <c r="G5702" t="s">
        <v>276</v>
      </c>
      <c r="H5702" s="2" t="str">
        <f>VLOOKUP(G5702,Sheet1!J:O,6,0)</f>
        <v>华南大区</v>
      </c>
      <c r="I5702">
        <v>133</v>
      </c>
      <c r="J5702">
        <v>0</v>
      </c>
      <c r="K5702" s="8">
        <f>VLOOKUP(C5702,'渗透率、续签率'!B:C,2,0)</f>
        <v>0.60299999999999998</v>
      </c>
      <c r="L5702" s="6">
        <f t="shared" si="535"/>
        <v>0</v>
      </c>
      <c r="M5702">
        <v>19</v>
      </c>
      <c r="N5702">
        <v>0</v>
      </c>
      <c r="O5702" s="24">
        <f t="shared" si="536"/>
        <v>0</v>
      </c>
      <c r="P5702" s="35">
        <f>VLOOKUP(E5702,'参数设置&amp;汇总'!O:X,10,0)</f>
        <v>0.35</v>
      </c>
      <c r="Q5702" s="37">
        <f t="shared" si="537"/>
        <v>6.6499999999999995</v>
      </c>
      <c r="R5702">
        <v>0.85</v>
      </c>
      <c r="S5702" s="38">
        <f t="shared" si="538"/>
        <v>7.8235294117647056</v>
      </c>
      <c r="T5702" s="9">
        <f t="shared" si="539"/>
        <v>3.3875882352941176</v>
      </c>
      <c r="V5702" s="11"/>
    </row>
    <row r="5703" spans="2:22" ht="18">
      <c r="B5703" t="s">
        <v>558</v>
      </c>
      <c r="C5703" t="s">
        <v>21</v>
      </c>
      <c r="D5703" t="str">
        <f>VLOOKUP(G5703,Sheet1!J:K,2,0)</f>
        <v>C</v>
      </c>
      <c r="E5703" t="str">
        <f t="shared" si="534"/>
        <v>C驾驶培训</v>
      </c>
      <c r="F5703" t="str">
        <f>VLOOKUP(G5703,Sheet1!J:L,3,0)</f>
        <v>云南省</v>
      </c>
      <c r="G5703" t="s">
        <v>277</v>
      </c>
      <c r="H5703" s="2" t="str">
        <f>VLOOKUP(G5703,Sheet1!J:O,6,0)</f>
        <v>华南大区</v>
      </c>
      <c r="I5703">
        <v>85</v>
      </c>
      <c r="J5703">
        <v>2</v>
      </c>
      <c r="K5703" s="8">
        <f>VLOOKUP(C5703,'渗透率、续签率'!B:C,2,0)</f>
        <v>0.60299999999999998</v>
      </c>
      <c r="L5703" s="6">
        <f t="shared" si="535"/>
        <v>2.3529411764705882E-2</v>
      </c>
      <c r="M5703">
        <v>3</v>
      </c>
      <c r="N5703">
        <v>0</v>
      </c>
      <c r="O5703" s="24">
        <f t="shared" si="536"/>
        <v>0</v>
      </c>
      <c r="P5703" s="35">
        <f>VLOOKUP(E5703,'参数设置&amp;汇总'!O:X,10,0)</f>
        <v>0.35</v>
      </c>
      <c r="Q5703" s="37">
        <f t="shared" si="537"/>
        <v>1.0499999999999998</v>
      </c>
      <c r="R5703">
        <v>0.85</v>
      </c>
      <c r="S5703" s="38">
        <f t="shared" si="538"/>
        <v>1.2352941176470587</v>
      </c>
      <c r="T5703" s="9">
        <f t="shared" si="539"/>
        <v>0.53488235294117636</v>
      </c>
      <c r="V5703" s="11"/>
    </row>
    <row r="5704" spans="2:22" ht="18">
      <c r="B5704" t="s">
        <v>558</v>
      </c>
      <c r="C5704" t="s">
        <v>21</v>
      </c>
      <c r="D5704" t="str">
        <f>VLOOKUP(G5704,Sheet1!J:K,2,0)</f>
        <v>C</v>
      </c>
      <c r="E5704" t="str">
        <f t="shared" si="534"/>
        <v>C驾驶培训</v>
      </c>
      <c r="F5704" t="str">
        <f>VLOOKUP(G5704,Sheet1!J:L,3,0)</f>
        <v>陕西省</v>
      </c>
      <c r="G5704" t="s">
        <v>278</v>
      </c>
      <c r="H5704" s="2" t="str">
        <f>VLOOKUP(G5704,Sheet1!J:O,6,0)</f>
        <v>华北大区</v>
      </c>
      <c r="I5704">
        <v>104</v>
      </c>
      <c r="J5704">
        <v>0</v>
      </c>
      <c r="K5704" s="8">
        <f>VLOOKUP(C5704,'渗透率、续签率'!B:C,2,0)</f>
        <v>0.60299999999999998</v>
      </c>
      <c r="L5704" s="6">
        <f t="shared" si="535"/>
        <v>0</v>
      </c>
      <c r="M5704">
        <v>26</v>
      </c>
      <c r="N5704">
        <v>0</v>
      </c>
      <c r="O5704" s="24">
        <f t="shared" si="536"/>
        <v>0</v>
      </c>
      <c r="P5704" s="35">
        <f>VLOOKUP(E5704,'参数设置&amp;汇总'!O:X,10,0)</f>
        <v>0.35</v>
      </c>
      <c r="Q5704" s="37">
        <f t="shared" si="537"/>
        <v>9.1</v>
      </c>
      <c r="R5704">
        <v>0.85</v>
      </c>
      <c r="S5704" s="38">
        <f t="shared" si="538"/>
        <v>10.705882352941176</v>
      </c>
      <c r="T5704" s="9">
        <f t="shared" si="539"/>
        <v>4.6356470588235288</v>
      </c>
      <c r="V5704" s="11"/>
    </row>
    <row r="5705" spans="2:22" ht="18">
      <c r="B5705" t="s">
        <v>558</v>
      </c>
      <c r="C5705" t="s">
        <v>21</v>
      </c>
      <c r="D5705" t="str">
        <f>VLOOKUP(G5705,Sheet1!J:K,2,0)</f>
        <v>C</v>
      </c>
      <c r="E5705" t="str">
        <f t="shared" si="534"/>
        <v>C驾驶培训</v>
      </c>
      <c r="F5705" t="str">
        <f>VLOOKUP(G5705,Sheet1!J:L,3,0)</f>
        <v>甘肃省</v>
      </c>
      <c r="G5705" t="s">
        <v>279</v>
      </c>
      <c r="H5705" s="2" t="str">
        <f>VLOOKUP(G5705,Sheet1!J:O,6,0)</f>
        <v>华北大区</v>
      </c>
      <c r="I5705">
        <v>54</v>
      </c>
      <c r="J5705">
        <v>5</v>
      </c>
      <c r="K5705" s="8">
        <f>VLOOKUP(C5705,'渗透率、续签率'!B:C,2,0)</f>
        <v>0.60299999999999998</v>
      </c>
      <c r="L5705" s="6">
        <f t="shared" si="535"/>
        <v>9.2592592592592587E-2</v>
      </c>
      <c r="M5705">
        <v>11</v>
      </c>
      <c r="N5705">
        <v>4</v>
      </c>
      <c r="O5705" s="24">
        <f t="shared" si="536"/>
        <v>0.36363636363636365</v>
      </c>
      <c r="P5705" s="35">
        <f>VLOOKUP(E5705,'参数设置&amp;汇总'!O:X,10,0)</f>
        <v>0.35</v>
      </c>
      <c r="Q5705" s="37">
        <f t="shared" si="537"/>
        <v>4</v>
      </c>
      <c r="R5705">
        <v>0.85</v>
      </c>
      <c r="S5705" s="38">
        <f t="shared" si="538"/>
        <v>1.8682352941176472</v>
      </c>
      <c r="T5705" s="9">
        <f t="shared" si="539"/>
        <v>0.80894588235294129</v>
      </c>
      <c r="V5705" s="11"/>
    </row>
    <row r="5706" spans="2:22" ht="18">
      <c r="B5706" t="s">
        <v>558</v>
      </c>
      <c r="C5706" t="s">
        <v>21</v>
      </c>
      <c r="D5706" t="str">
        <f>VLOOKUP(G5706,Sheet1!J:K,2,0)</f>
        <v>A</v>
      </c>
      <c r="E5706" t="str">
        <f t="shared" si="534"/>
        <v>A驾驶培训</v>
      </c>
      <c r="F5706" t="str">
        <f>VLOOKUP(G5706,Sheet1!J:L,3,0)</f>
        <v>湖北省</v>
      </c>
      <c r="G5706" t="s">
        <v>56</v>
      </c>
      <c r="H5706" s="2" t="str">
        <f>VLOOKUP(G5706,Sheet1!J:O,6,0)</f>
        <v>华南大区</v>
      </c>
      <c r="I5706">
        <v>913</v>
      </c>
      <c r="J5706">
        <v>263</v>
      </c>
      <c r="K5706" s="8">
        <f>VLOOKUP(C5706,'渗透率、续签率'!B:C,2,0)</f>
        <v>0.60299999999999998</v>
      </c>
      <c r="L5706" s="6">
        <f t="shared" si="535"/>
        <v>0.28806133625410735</v>
      </c>
      <c r="M5706">
        <v>316</v>
      </c>
      <c r="N5706">
        <v>219</v>
      </c>
      <c r="O5706" s="24">
        <f t="shared" si="536"/>
        <v>0.69303797468354433</v>
      </c>
      <c r="P5706" s="35">
        <f>VLOOKUP(E5706,'参数设置&amp;汇总'!O:X,10,0)</f>
        <v>0.75</v>
      </c>
      <c r="Q5706" s="37">
        <f t="shared" si="537"/>
        <v>237</v>
      </c>
      <c r="R5706">
        <v>0.85</v>
      </c>
      <c r="S5706" s="38">
        <f t="shared" si="538"/>
        <v>123.46235294117648</v>
      </c>
      <c r="T5706" s="9">
        <f t="shared" si="539"/>
        <v>53.459198823529412</v>
      </c>
      <c r="V5706" s="11"/>
    </row>
    <row r="5707" spans="2:22" ht="18">
      <c r="B5707" t="s">
        <v>558</v>
      </c>
      <c r="C5707" t="s">
        <v>21</v>
      </c>
      <c r="D5707" t="str">
        <f>VLOOKUP(G5707,Sheet1!J:K,2,0)</f>
        <v>C</v>
      </c>
      <c r="E5707" t="str">
        <f t="shared" si="534"/>
        <v>C驾驶培训</v>
      </c>
      <c r="F5707" t="str">
        <f>VLOOKUP(G5707,Sheet1!J:L,3,0)</f>
        <v>贵州省</v>
      </c>
      <c r="G5707" t="s">
        <v>280</v>
      </c>
      <c r="H5707" s="2" t="str">
        <f>VLOOKUP(G5707,Sheet1!J:O,6,0)</f>
        <v>华北大区</v>
      </c>
      <c r="I5707">
        <v>119</v>
      </c>
      <c r="J5707">
        <v>1</v>
      </c>
      <c r="K5707" s="8">
        <f>VLOOKUP(C5707,'渗透率、续签率'!B:C,2,0)</f>
        <v>0.60299999999999998</v>
      </c>
      <c r="L5707" s="6">
        <f t="shared" si="535"/>
        <v>8.4033613445378148E-3</v>
      </c>
      <c r="M5707">
        <v>21</v>
      </c>
      <c r="N5707">
        <v>1</v>
      </c>
      <c r="O5707" s="24">
        <f t="shared" si="536"/>
        <v>4.7619047619047616E-2</v>
      </c>
      <c r="P5707" s="35">
        <f>VLOOKUP(E5707,'参数设置&amp;汇总'!O:X,10,0)</f>
        <v>0.35</v>
      </c>
      <c r="Q5707" s="37">
        <f t="shared" si="537"/>
        <v>7.35</v>
      </c>
      <c r="R5707">
        <v>0.85</v>
      </c>
      <c r="S5707" s="38">
        <f t="shared" si="538"/>
        <v>7.9376470588235293</v>
      </c>
      <c r="T5707" s="9">
        <f t="shared" si="539"/>
        <v>3.4370011764705883</v>
      </c>
      <c r="V5707" s="11"/>
    </row>
    <row r="5708" spans="2:22" ht="18">
      <c r="B5708" t="s">
        <v>558</v>
      </c>
      <c r="C5708" t="s">
        <v>21</v>
      </c>
      <c r="D5708" t="str">
        <f>VLOOKUP(G5708,Sheet1!J:K,2,0)</f>
        <v>C</v>
      </c>
      <c r="E5708" t="str">
        <f t="shared" si="534"/>
        <v>C驾驶培训</v>
      </c>
      <c r="F5708" t="str">
        <f>VLOOKUP(G5708,Sheet1!J:L,3,0)</f>
        <v>湖南省</v>
      </c>
      <c r="G5708" t="s">
        <v>281</v>
      </c>
      <c r="H5708" s="2" t="str">
        <f>VLOOKUP(G5708,Sheet1!J:O,6,0)</f>
        <v>华南大区</v>
      </c>
      <c r="I5708">
        <v>179</v>
      </c>
      <c r="J5708">
        <v>1</v>
      </c>
      <c r="K5708" s="8">
        <f>VLOOKUP(C5708,'渗透率、续签率'!B:C,2,0)</f>
        <v>0.60299999999999998</v>
      </c>
      <c r="L5708" s="6">
        <f t="shared" si="535"/>
        <v>5.5865921787709499E-3</v>
      </c>
      <c r="M5708">
        <v>10</v>
      </c>
      <c r="N5708">
        <v>1</v>
      </c>
      <c r="O5708" s="24">
        <f t="shared" si="536"/>
        <v>0.1</v>
      </c>
      <c r="P5708" s="35">
        <f>VLOOKUP(E5708,'参数设置&amp;汇总'!O:X,10,0)</f>
        <v>0.35</v>
      </c>
      <c r="Q5708" s="37">
        <f t="shared" si="537"/>
        <v>3.5</v>
      </c>
      <c r="R5708">
        <v>0.85</v>
      </c>
      <c r="S5708" s="38">
        <f t="shared" si="538"/>
        <v>3.4082352941176475</v>
      </c>
      <c r="T5708" s="9">
        <f t="shared" si="539"/>
        <v>1.4757658823529414</v>
      </c>
      <c r="U5708" s="1"/>
    </row>
    <row r="5709" spans="2:22" ht="18">
      <c r="B5709" t="s">
        <v>558</v>
      </c>
      <c r="C5709" t="s">
        <v>21</v>
      </c>
      <c r="D5709" t="str">
        <f>VLOOKUP(G5709,Sheet1!J:K,2,0)</f>
        <v>C</v>
      </c>
      <c r="E5709" t="str">
        <f t="shared" si="534"/>
        <v>C驾驶培训</v>
      </c>
      <c r="F5709" t="str">
        <f>VLOOKUP(G5709,Sheet1!J:L,3,0)</f>
        <v>陕西省</v>
      </c>
      <c r="G5709" t="s">
        <v>282</v>
      </c>
      <c r="H5709" s="2" t="str">
        <f>VLOOKUP(G5709,Sheet1!J:O,6,0)</f>
        <v>华北大区</v>
      </c>
      <c r="I5709">
        <v>136</v>
      </c>
      <c r="J5709">
        <v>0</v>
      </c>
      <c r="K5709" s="8">
        <f>VLOOKUP(C5709,'渗透率、续签率'!B:C,2,0)</f>
        <v>0.60299999999999998</v>
      </c>
      <c r="L5709" s="6">
        <f t="shared" si="535"/>
        <v>0</v>
      </c>
      <c r="M5709">
        <v>14</v>
      </c>
      <c r="N5709">
        <v>0</v>
      </c>
      <c r="O5709" s="24">
        <f t="shared" si="536"/>
        <v>0</v>
      </c>
      <c r="P5709" s="35">
        <f>VLOOKUP(E5709,'参数设置&amp;汇总'!O:X,10,0)</f>
        <v>0.35</v>
      </c>
      <c r="Q5709" s="37">
        <f t="shared" si="537"/>
        <v>4.8999999999999995</v>
      </c>
      <c r="R5709">
        <v>0.85</v>
      </c>
      <c r="S5709" s="38">
        <f t="shared" si="538"/>
        <v>5.7647058823529411</v>
      </c>
      <c r="T5709" s="9">
        <f t="shared" si="539"/>
        <v>2.4961176470588233</v>
      </c>
      <c r="V5709" s="11"/>
    </row>
    <row r="5710" spans="2:22" ht="18">
      <c r="B5710" t="s">
        <v>558</v>
      </c>
      <c r="C5710" t="s">
        <v>21</v>
      </c>
      <c r="D5710" t="str">
        <f>VLOOKUP(G5710,Sheet1!J:K,2,0)</f>
        <v>C</v>
      </c>
      <c r="E5710" t="str">
        <f t="shared" si="534"/>
        <v>C驾驶培训</v>
      </c>
      <c r="F5710" t="str">
        <f>VLOOKUP(G5710,Sheet1!J:L,3,0)</f>
        <v>广东省</v>
      </c>
      <c r="G5710" t="s">
        <v>283</v>
      </c>
      <c r="H5710" s="2" t="str">
        <f>VLOOKUP(G5710,Sheet1!J:O,6,0)</f>
        <v>华南大区</v>
      </c>
      <c r="I5710">
        <v>284</v>
      </c>
      <c r="J5710">
        <v>5</v>
      </c>
      <c r="K5710" s="8">
        <f>VLOOKUP(C5710,'渗透率、续签率'!B:C,2,0)</f>
        <v>0.60299999999999998</v>
      </c>
      <c r="L5710" s="6">
        <f t="shared" si="535"/>
        <v>1.7605633802816902E-2</v>
      </c>
      <c r="M5710">
        <v>20</v>
      </c>
      <c r="N5710">
        <v>5</v>
      </c>
      <c r="O5710" s="24">
        <f t="shared" si="536"/>
        <v>0.25</v>
      </c>
      <c r="P5710" s="35">
        <f>VLOOKUP(E5710,'参数设置&amp;汇总'!O:X,10,0)</f>
        <v>0.35</v>
      </c>
      <c r="Q5710" s="37">
        <f t="shared" si="537"/>
        <v>7</v>
      </c>
      <c r="R5710">
        <v>0.85</v>
      </c>
      <c r="S5710" s="38">
        <f t="shared" si="538"/>
        <v>4.6882352941176473</v>
      </c>
      <c r="T5710" s="9">
        <f t="shared" si="539"/>
        <v>2.0300058823529414</v>
      </c>
      <c r="U5710" s="1"/>
      <c r="V5710" s="11"/>
    </row>
    <row r="5711" spans="2:22" ht="18">
      <c r="B5711" t="s">
        <v>558</v>
      </c>
      <c r="C5711" t="s">
        <v>21</v>
      </c>
      <c r="D5711" t="str">
        <f>VLOOKUP(G5711,Sheet1!J:K,2,0)</f>
        <v>C</v>
      </c>
      <c r="E5711" t="str">
        <f t="shared" si="534"/>
        <v>C驾驶培训</v>
      </c>
      <c r="F5711" t="str">
        <f>VLOOKUP(G5711,Sheet1!J:L,3,0)</f>
        <v>广东省</v>
      </c>
      <c r="G5711" t="s">
        <v>284</v>
      </c>
      <c r="H5711" s="2" t="str">
        <f>VLOOKUP(G5711,Sheet1!J:O,6,0)</f>
        <v>华南大区</v>
      </c>
      <c r="I5711">
        <v>250</v>
      </c>
      <c r="J5711">
        <v>2</v>
      </c>
      <c r="K5711" s="8">
        <f>VLOOKUP(C5711,'渗透率、续签率'!B:C,2,0)</f>
        <v>0.60299999999999998</v>
      </c>
      <c r="L5711" s="6">
        <f t="shared" si="535"/>
        <v>8.0000000000000002E-3</v>
      </c>
      <c r="M5711">
        <v>21</v>
      </c>
      <c r="N5711">
        <v>0</v>
      </c>
      <c r="O5711" s="24">
        <f t="shared" si="536"/>
        <v>0</v>
      </c>
      <c r="P5711" s="35">
        <f>VLOOKUP(E5711,'参数设置&amp;汇总'!O:X,10,0)</f>
        <v>0.35</v>
      </c>
      <c r="Q5711" s="37">
        <f t="shared" si="537"/>
        <v>7.35</v>
      </c>
      <c r="R5711">
        <v>0.85</v>
      </c>
      <c r="S5711" s="38">
        <f t="shared" si="538"/>
        <v>8.6470588235294112</v>
      </c>
      <c r="T5711" s="9">
        <f t="shared" si="539"/>
        <v>3.744176470588235</v>
      </c>
      <c r="U5711" s="1"/>
      <c r="V5711" s="11"/>
    </row>
    <row r="5712" spans="2:22" ht="18">
      <c r="B5712" t="s">
        <v>558</v>
      </c>
      <c r="C5712" t="s">
        <v>21</v>
      </c>
      <c r="D5712" t="str">
        <f>VLOOKUP(G5712,Sheet1!J:K,2,0)</f>
        <v>C</v>
      </c>
      <c r="E5712" t="str">
        <f t="shared" si="534"/>
        <v>C驾驶培训</v>
      </c>
      <c r="F5712" t="str">
        <f>VLOOKUP(G5712,Sheet1!J:L,3,0)</f>
        <v>广东省</v>
      </c>
      <c r="G5712" t="s">
        <v>285</v>
      </c>
      <c r="H5712" s="2" t="str">
        <f>VLOOKUP(G5712,Sheet1!J:O,6,0)</f>
        <v>华南大区</v>
      </c>
      <c r="I5712">
        <v>345</v>
      </c>
      <c r="J5712">
        <v>33</v>
      </c>
      <c r="K5712" s="8">
        <f>VLOOKUP(C5712,'渗透率、续签率'!B:C,2,0)</f>
        <v>0.60299999999999998</v>
      </c>
      <c r="L5712" s="6">
        <f t="shared" si="535"/>
        <v>9.5652173913043481E-2</v>
      </c>
      <c r="M5712">
        <v>59</v>
      </c>
      <c r="N5712">
        <v>29</v>
      </c>
      <c r="O5712" s="24">
        <f t="shared" si="536"/>
        <v>0.49152542372881358</v>
      </c>
      <c r="P5712" s="35">
        <f>VLOOKUP(E5712,'参数设置&amp;汇总'!O:X,10,0)</f>
        <v>0.35</v>
      </c>
      <c r="Q5712" s="37">
        <f t="shared" si="537"/>
        <v>29</v>
      </c>
      <c r="R5712">
        <v>0.85</v>
      </c>
      <c r="S5712" s="38">
        <f t="shared" si="538"/>
        <v>13.544705882352941</v>
      </c>
      <c r="T5712" s="9">
        <f t="shared" si="539"/>
        <v>5.8648576470588232</v>
      </c>
      <c r="V5712" s="11"/>
    </row>
    <row r="5713" spans="2:22" ht="18">
      <c r="B5713" t="s">
        <v>558</v>
      </c>
      <c r="C5713" t="s">
        <v>21</v>
      </c>
      <c r="D5713" t="str">
        <f>VLOOKUP(G5713,Sheet1!J:K,2,0)</f>
        <v>C</v>
      </c>
      <c r="E5713" t="str">
        <f t="shared" si="534"/>
        <v>C驾驶培训</v>
      </c>
      <c r="F5713" t="str">
        <f>VLOOKUP(G5713,Sheet1!J:L,3,0)</f>
        <v>安徽省</v>
      </c>
      <c r="G5713" t="s">
        <v>286</v>
      </c>
      <c r="H5713" s="2" t="str">
        <f>VLOOKUP(G5713,Sheet1!J:O,6,0)</f>
        <v>华南大区</v>
      </c>
      <c r="I5713">
        <v>38</v>
      </c>
      <c r="J5713">
        <v>0</v>
      </c>
      <c r="K5713" s="8">
        <f>VLOOKUP(C5713,'渗透率、续签率'!B:C,2,0)</f>
        <v>0.60299999999999998</v>
      </c>
      <c r="L5713" s="6">
        <f t="shared" si="535"/>
        <v>0</v>
      </c>
      <c r="M5713">
        <v>10</v>
      </c>
      <c r="N5713">
        <v>0</v>
      </c>
      <c r="O5713" s="24">
        <f t="shared" si="536"/>
        <v>0</v>
      </c>
      <c r="P5713" s="35">
        <f>VLOOKUP(E5713,'参数设置&amp;汇总'!O:X,10,0)</f>
        <v>0.35</v>
      </c>
      <c r="Q5713" s="37">
        <f t="shared" si="537"/>
        <v>3.5</v>
      </c>
      <c r="R5713">
        <v>0.85</v>
      </c>
      <c r="S5713" s="38">
        <f t="shared" si="538"/>
        <v>4.1176470588235299</v>
      </c>
      <c r="T5713" s="9">
        <f t="shared" si="539"/>
        <v>1.7829411764705885</v>
      </c>
      <c r="V5713" s="11"/>
    </row>
    <row r="5714" spans="2:22" ht="18">
      <c r="B5714" t="s">
        <v>558</v>
      </c>
      <c r="C5714" t="s">
        <v>21</v>
      </c>
      <c r="D5714" t="str">
        <f>VLOOKUP(G5714,Sheet1!J:K,2,0)</f>
        <v>B</v>
      </c>
      <c r="E5714" t="str">
        <f t="shared" si="534"/>
        <v>B驾驶培训</v>
      </c>
      <c r="F5714" t="str">
        <f>VLOOKUP(G5714,Sheet1!J:L,3,0)</f>
        <v>辽宁省</v>
      </c>
      <c r="G5714" t="s">
        <v>75</v>
      </c>
      <c r="H5714" s="2" t="str">
        <f>VLOOKUP(G5714,Sheet1!J:O,6,0)</f>
        <v>华北大区</v>
      </c>
      <c r="I5714">
        <v>433</v>
      </c>
      <c r="J5714">
        <v>76</v>
      </c>
      <c r="K5714" s="8">
        <f>VLOOKUP(C5714,'渗透率、续签率'!B:C,2,0)</f>
        <v>0.60299999999999998</v>
      </c>
      <c r="L5714" s="6">
        <f t="shared" si="535"/>
        <v>0.17551963048498845</v>
      </c>
      <c r="M5714">
        <v>110</v>
      </c>
      <c r="N5714">
        <v>71</v>
      </c>
      <c r="O5714" s="24">
        <f t="shared" si="536"/>
        <v>0.6454545454545455</v>
      </c>
      <c r="P5714" s="35">
        <f>VLOOKUP(E5714,'参数设置&amp;汇总'!O:X,10,0)</f>
        <v>0.7</v>
      </c>
      <c r="Q5714" s="37">
        <f t="shared" si="537"/>
        <v>77</v>
      </c>
      <c r="R5714">
        <v>0.85</v>
      </c>
      <c r="S5714" s="38">
        <f t="shared" si="538"/>
        <v>40.22</v>
      </c>
      <c r="T5714" s="9">
        <f t="shared" si="539"/>
        <v>17.41526</v>
      </c>
      <c r="V5714" s="11"/>
    </row>
    <row r="5715" spans="2:22" ht="18">
      <c r="B5715" t="s">
        <v>558</v>
      </c>
      <c r="C5715" t="s">
        <v>21</v>
      </c>
      <c r="D5715" t="str">
        <f>VLOOKUP(G5715,Sheet1!J:K,2,0)</f>
        <v>C</v>
      </c>
      <c r="E5715" t="str">
        <f t="shared" si="534"/>
        <v>C驾驶培训</v>
      </c>
      <c r="F5715" t="str">
        <f>VLOOKUP(G5715,Sheet1!J:L,3,0)</f>
        <v>河北省</v>
      </c>
      <c r="G5715" t="s">
        <v>287</v>
      </c>
      <c r="H5715" s="2" t="str">
        <f>VLOOKUP(G5715,Sheet1!J:O,6,0)</f>
        <v>华北大区</v>
      </c>
      <c r="I5715">
        <v>272</v>
      </c>
      <c r="J5715">
        <v>1</v>
      </c>
      <c r="K5715" s="8">
        <f>VLOOKUP(C5715,'渗透率、续签率'!B:C,2,0)</f>
        <v>0.60299999999999998</v>
      </c>
      <c r="L5715" s="6">
        <f t="shared" si="535"/>
        <v>3.6764705882352941E-3</v>
      </c>
      <c r="M5715">
        <v>42</v>
      </c>
      <c r="N5715">
        <v>1</v>
      </c>
      <c r="O5715" s="24">
        <f t="shared" si="536"/>
        <v>2.3809523809523808E-2</v>
      </c>
      <c r="P5715" s="35">
        <f>VLOOKUP(E5715,'参数设置&amp;汇总'!O:X,10,0)</f>
        <v>0.35</v>
      </c>
      <c r="Q5715" s="37">
        <f t="shared" si="537"/>
        <v>14.7</v>
      </c>
      <c r="R5715">
        <v>0.85</v>
      </c>
      <c r="S5715" s="38">
        <f t="shared" si="538"/>
        <v>16.584705882352942</v>
      </c>
      <c r="T5715" s="9">
        <f t="shared" si="539"/>
        <v>7.1811776470588242</v>
      </c>
      <c r="V5715" s="11"/>
    </row>
    <row r="5716" spans="2:22" ht="18">
      <c r="B5716" t="s">
        <v>558</v>
      </c>
      <c r="C5716" t="s">
        <v>21</v>
      </c>
      <c r="D5716" t="str">
        <f>VLOOKUP(G5716,Sheet1!J:K,2,0)</f>
        <v>C</v>
      </c>
      <c r="E5716" t="str">
        <f t="shared" si="534"/>
        <v>C驾驶培训</v>
      </c>
      <c r="F5716" t="str">
        <f>VLOOKUP(G5716,Sheet1!J:L,3,0)</f>
        <v>广西壮族自治区</v>
      </c>
      <c r="G5716" t="s">
        <v>288</v>
      </c>
      <c r="H5716" s="2" t="str">
        <f>VLOOKUP(G5716,Sheet1!J:O,6,0)</f>
        <v>华南大区</v>
      </c>
      <c r="I5716">
        <v>123</v>
      </c>
      <c r="J5716">
        <v>0</v>
      </c>
      <c r="K5716" s="8">
        <f>VLOOKUP(C5716,'渗透率、续签率'!B:C,2,0)</f>
        <v>0.60299999999999998</v>
      </c>
      <c r="L5716" s="6">
        <f t="shared" si="535"/>
        <v>0</v>
      </c>
      <c r="M5716">
        <v>8</v>
      </c>
      <c r="N5716">
        <v>0</v>
      </c>
      <c r="O5716" s="24">
        <f t="shared" si="536"/>
        <v>0</v>
      </c>
      <c r="P5716" s="35">
        <f>VLOOKUP(E5716,'参数设置&amp;汇总'!O:X,10,0)</f>
        <v>0.35</v>
      </c>
      <c r="Q5716" s="37">
        <f t="shared" si="537"/>
        <v>2.8</v>
      </c>
      <c r="R5716">
        <v>0.85</v>
      </c>
      <c r="S5716" s="38">
        <f t="shared" si="538"/>
        <v>3.2941176470588234</v>
      </c>
      <c r="T5716" s="9">
        <f t="shared" si="539"/>
        <v>1.4263529411764706</v>
      </c>
      <c r="U5716" s="1"/>
      <c r="V5716" s="11"/>
    </row>
    <row r="5717" spans="2:22" ht="18">
      <c r="B5717" t="s">
        <v>558</v>
      </c>
      <c r="C5717" t="s">
        <v>21</v>
      </c>
      <c r="D5717" t="str">
        <f>VLOOKUP(G5717,Sheet1!J:K,2,0)</f>
        <v>C</v>
      </c>
      <c r="E5717" t="str">
        <f t="shared" si="534"/>
        <v>C驾驶培训</v>
      </c>
      <c r="F5717" t="str">
        <f>VLOOKUP(G5717,Sheet1!J:L,3,0)</f>
        <v>广东省</v>
      </c>
      <c r="G5717" t="s">
        <v>289</v>
      </c>
      <c r="H5717" s="2" t="str">
        <f>VLOOKUP(G5717,Sheet1!J:O,6,0)</f>
        <v>华南大区</v>
      </c>
      <c r="I5717">
        <v>320</v>
      </c>
      <c r="J5717">
        <v>3</v>
      </c>
      <c r="K5717" s="8">
        <f>VLOOKUP(C5717,'渗透率、续签率'!B:C,2,0)</f>
        <v>0.60299999999999998</v>
      </c>
      <c r="L5717" s="6">
        <f t="shared" si="535"/>
        <v>9.3749999999999997E-3</v>
      </c>
      <c r="M5717">
        <v>17</v>
      </c>
      <c r="N5717">
        <v>3</v>
      </c>
      <c r="O5717" s="24">
        <f t="shared" si="536"/>
        <v>0.17647058823529413</v>
      </c>
      <c r="P5717" s="35">
        <f>VLOOKUP(E5717,'参数设置&amp;汇总'!O:X,10,0)</f>
        <v>0.35</v>
      </c>
      <c r="Q5717" s="37">
        <f t="shared" si="537"/>
        <v>5.9499999999999993</v>
      </c>
      <c r="R5717">
        <v>0.85</v>
      </c>
      <c r="S5717" s="38">
        <f t="shared" si="538"/>
        <v>4.8717647058823523</v>
      </c>
      <c r="T5717" s="9">
        <f t="shared" si="539"/>
        <v>2.1094741176470584</v>
      </c>
      <c r="V5717" s="11"/>
    </row>
    <row r="5718" spans="2:22" ht="18">
      <c r="B5718" t="s">
        <v>558</v>
      </c>
      <c r="C5718" t="s">
        <v>21</v>
      </c>
      <c r="D5718" t="str">
        <f>VLOOKUP(G5718,Sheet1!J:K,2,0)</f>
        <v>C</v>
      </c>
      <c r="E5718" t="str">
        <f t="shared" si="534"/>
        <v>C驾驶培训</v>
      </c>
      <c r="F5718" t="str">
        <f>VLOOKUP(G5718,Sheet1!J:L,3,0)</f>
        <v>福建省</v>
      </c>
      <c r="G5718" t="s">
        <v>290</v>
      </c>
      <c r="H5718" s="2" t="str">
        <f>VLOOKUP(G5718,Sheet1!J:O,6,0)</f>
        <v>华南大区</v>
      </c>
      <c r="I5718">
        <v>512</v>
      </c>
      <c r="J5718">
        <v>63</v>
      </c>
      <c r="K5718" s="8">
        <f>VLOOKUP(C5718,'渗透率、续签率'!B:C,2,0)</f>
        <v>0.60299999999999998</v>
      </c>
      <c r="L5718" s="6">
        <f t="shared" si="535"/>
        <v>0.123046875</v>
      </c>
      <c r="M5718">
        <v>56</v>
      </c>
      <c r="N5718">
        <v>50</v>
      </c>
      <c r="O5718" s="24">
        <f t="shared" si="536"/>
        <v>0.8928571428571429</v>
      </c>
      <c r="P5718" s="35">
        <f>VLOOKUP(E5718,'参数设置&amp;汇总'!O:X,10,0)</f>
        <v>0.35</v>
      </c>
      <c r="Q5718" s="37">
        <f t="shared" si="537"/>
        <v>50</v>
      </c>
      <c r="R5718">
        <v>0.85</v>
      </c>
      <c r="S5718" s="38">
        <f t="shared" si="538"/>
        <v>23.352941176470591</v>
      </c>
      <c r="T5718" s="9">
        <f t="shared" si="539"/>
        <v>10.111823529411765</v>
      </c>
      <c r="V5718" s="11"/>
    </row>
    <row r="5719" spans="2:22" ht="18">
      <c r="B5719" t="s">
        <v>558</v>
      </c>
      <c r="C5719" t="s">
        <v>21</v>
      </c>
      <c r="D5719" t="str">
        <f>VLOOKUP(G5719,Sheet1!J:K,2,0)</f>
        <v>C</v>
      </c>
      <c r="E5719" t="str">
        <f t="shared" si="534"/>
        <v>C驾驶培训</v>
      </c>
      <c r="F5719" t="str">
        <f>VLOOKUP(G5719,Sheet1!J:L,3,0)</f>
        <v>山东省</v>
      </c>
      <c r="G5719" t="s">
        <v>291</v>
      </c>
      <c r="H5719" s="2" t="str">
        <f>VLOOKUP(G5719,Sheet1!J:O,6,0)</f>
        <v>华北大区</v>
      </c>
      <c r="I5719">
        <v>231</v>
      </c>
      <c r="J5719">
        <v>5</v>
      </c>
      <c r="K5719" s="8">
        <f>VLOOKUP(C5719,'渗透率、续签率'!B:C,2,0)</f>
        <v>0.60299999999999998</v>
      </c>
      <c r="L5719" s="6">
        <f t="shared" si="535"/>
        <v>2.1645021645021644E-2</v>
      </c>
      <c r="M5719">
        <v>40</v>
      </c>
      <c r="N5719">
        <v>2</v>
      </c>
      <c r="O5719" s="24">
        <f t="shared" si="536"/>
        <v>0.05</v>
      </c>
      <c r="P5719" s="35">
        <f>VLOOKUP(E5719,'参数设置&amp;汇总'!O:X,10,0)</f>
        <v>0.35</v>
      </c>
      <c r="Q5719" s="37">
        <f t="shared" si="537"/>
        <v>14</v>
      </c>
      <c r="R5719">
        <v>0.85</v>
      </c>
      <c r="S5719" s="38">
        <f t="shared" si="538"/>
        <v>15.051764705882354</v>
      </c>
      <c r="T5719" s="9">
        <f t="shared" si="539"/>
        <v>6.5174141176470588</v>
      </c>
      <c r="V5719" s="11"/>
    </row>
    <row r="5720" spans="2:22" ht="18">
      <c r="B5720" t="s">
        <v>558</v>
      </c>
      <c r="C5720" t="s">
        <v>21</v>
      </c>
      <c r="D5720" t="str">
        <f>VLOOKUP(G5720,Sheet1!J:K,2,0)</f>
        <v>C</v>
      </c>
      <c r="E5720" t="str">
        <f t="shared" si="534"/>
        <v>C驾驶培训</v>
      </c>
      <c r="F5720" t="str">
        <f>VLOOKUP(G5720,Sheet1!J:L,3,0)</f>
        <v>江苏省</v>
      </c>
      <c r="G5720" t="s">
        <v>292</v>
      </c>
      <c r="H5720" s="2" t="str">
        <f>VLOOKUP(G5720,Sheet1!J:O,6,0)</f>
        <v>华北大区</v>
      </c>
      <c r="I5720">
        <v>200</v>
      </c>
      <c r="J5720">
        <v>8</v>
      </c>
      <c r="K5720" s="8">
        <f>VLOOKUP(C5720,'渗透率、续签率'!B:C,2,0)</f>
        <v>0.60299999999999998</v>
      </c>
      <c r="L5720" s="6">
        <f t="shared" si="535"/>
        <v>0.04</v>
      </c>
      <c r="M5720">
        <v>28</v>
      </c>
      <c r="N5720">
        <v>8</v>
      </c>
      <c r="O5720" s="24">
        <f t="shared" si="536"/>
        <v>0.2857142857142857</v>
      </c>
      <c r="P5720" s="35">
        <f>VLOOKUP(E5720,'参数设置&amp;汇总'!O:X,10,0)</f>
        <v>0.35</v>
      </c>
      <c r="Q5720" s="37">
        <f t="shared" si="537"/>
        <v>9.7999999999999989</v>
      </c>
      <c r="R5720">
        <v>0.85</v>
      </c>
      <c r="S5720" s="38">
        <f t="shared" si="538"/>
        <v>5.854117647058823</v>
      </c>
      <c r="T5720" s="9">
        <f t="shared" si="539"/>
        <v>2.5348329411764703</v>
      </c>
      <c r="V5720" s="11"/>
    </row>
    <row r="5721" spans="2:22" ht="18">
      <c r="B5721" t="s">
        <v>558</v>
      </c>
      <c r="C5721" t="s">
        <v>21</v>
      </c>
      <c r="D5721" t="str">
        <f>VLOOKUP(G5721,Sheet1!J:K,2,0)</f>
        <v>C</v>
      </c>
      <c r="E5721" t="str">
        <f t="shared" si="534"/>
        <v>C驾驶培训</v>
      </c>
      <c r="F5721" t="str">
        <f>VLOOKUP(G5721,Sheet1!J:L,3,0)</f>
        <v>四川省</v>
      </c>
      <c r="G5721" t="s">
        <v>293</v>
      </c>
      <c r="H5721" s="2" t="str">
        <f>VLOOKUP(G5721,Sheet1!J:O,6,0)</f>
        <v>华北大区</v>
      </c>
      <c r="I5721">
        <v>117</v>
      </c>
      <c r="J5721">
        <v>2</v>
      </c>
      <c r="K5721" s="8">
        <f>VLOOKUP(C5721,'渗透率、续签率'!B:C,2,0)</f>
        <v>0.60299999999999998</v>
      </c>
      <c r="L5721" s="6">
        <f t="shared" si="535"/>
        <v>1.7094017094017096E-2</v>
      </c>
      <c r="M5721">
        <v>29</v>
      </c>
      <c r="N5721">
        <v>1</v>
      </c>
      <c r="O5721" s="24">
        <f t="shared" si="536"/>
        <v>3.4482758620689655E-2</v>
      </c>
      <c r="P5721" s="35">
        <f>VLOOKUP(E5721,'参数设置&amp;汇总'!O:X,10,0)</f>
        <v>0.35</v>
      </c>
      <c r="Q5721" s="37">
        <f t="shared" si="537"/>
        <v>10.149999999999999</v>
      </c>
      <c r="R5721">
        <v>0.85</v>
      </c>
      <c r="S5721" s="38">
        <f t="shared" si="538"/>
        <v>11.231764705882352</v>
      </c>
      <c r="T5721" s="9">
        <f t="shared" si="539"/>
        <v>4.8633541176470585</v>
      </c>
      <c r="V5721" s="11"/>
    </row>
    <row r="5722" spans="2:22" ht="18">
      <c r="B5722" t="s">
        <v>558</v>
      </c>
      <c r="C5722" t="s">
        <v>21</v>
      </c>
      <c r="D5722" t="str">
        <f>VLOOKUP(G5722,Sheet1!J:K,2,0)</f>
        <v>C</v>
      </c>
      <c r="E5722" t="str">
        <f t="shared" si="534"/>
        <v>C驾驶培训</v>
      </c>
      <c r="F5722" t="str">
        <f>VLOOKUP(G5722,Sheet1!J:L,3,0)</f>
        <v>河南省</v>
      </c>
      <c r="G5722" t="s">
        <v>294</v>
      </c>
      <c r="H5722" s="2" t="str">
        <f>VLOOKUP(G5722,Sheet1!J:O,6,0)</f>
        <v>华北大区</v>
      </c>
      <c r="I5722">
        <v>368</v>
      </c>
      <c r="J5722">
        <v>24</v>
      </c>
      <c r="K5722" s="8">
        <f>VLOOKUP(C5722,'渗透率、续签率'!B:C,2,0)</f>
        <v>0.60299999999999998</v>
      </c>
      <c r="L5722" s="6">
        <f t="shared" si="535"/>
        <v>6.5217391304347824E-2</v>
      </c>
      <c r="M5722">
        <v>55</v>
      </c>
      <c r="N5722">
        <v>23</v>
      </c>
      <c r="O5722" s="24">
        <f t="shared" si="536"/>
        <v>0.41818181818181815</v>
      </c>
      <c r="P5722" s="35">
        <f>VLOOKUP(E5722,'参数设置&amp;汇总'!O:X,10,0)</f>
        <v>0.35</v>
      </c>
      <c r="Q5722" s="37">
        <f t="shared" si="537"/>
        <v>23</v>
      </c>
      <c r="R5722">
        <v>0.85</v>
      </c>
      <c r="S5722" s="38">
        <f t="shared" si="538"/>
        <v>10.74235294117647</v>
      </c>
      <c r="T5722" s="9">
        <f t="shared" si="539"/>
        <v>4.6514388235294115</v>
      </c>
      <c r="U5722" s="1"/>
      <c r="V5722" s="11"/>
    </row>
    <row r="5723" spans="2:22" ht="18">
      <c r="B5723" t="s">
        <v>558</v>
      </c>
      <c r="C5723" t="s">
        <v>21</v>
      </c>
      <c r="D5723" t="str">
        <f>VLOOKUP(G5723,Sheet1!J:K,2,0)</f>
        <v>B</v>
      </c>
      <c r="E5723" t="str">
        <f t="shared" si="534"/>
        <v>B驾驶培训</v>
      </c>
      <c r="F5723" t="str">
        <f>VLOOKUP(G5723,Sheet1!J:L,3,0)</f>
        <v>山东省</v>
      </c>
      <c r="G5723" t="s">
        <v>77</v>
      </c>
      <c r="H5723" s="2" t="str">
        <f>VLOOKUP(G5723,Sheet1!J:O,6,0)</f>
        <v>华北大区</v>
      </c>
      <c r="I5723">
        <v>411</v>
      </c>
      <c r="J5723">
        <v>96</v>
      </c>
      <c r="K5723" s="8">
        <f>VLOOKUP(C5723,'渗透率、续签率'!B:C,2,0)</f>
        <v>0.60299999999999998</v>
      </c>
      <c r="L5723" s="6">
        <f t="shared" si="535"/>
        <v>0.23357664233576642</v>
      </c>
      <c r="M5723">
        <v>139</v>
      </c>
      <c r="N5723">
        <v>86</v>
      </c>
      <c r="O5723" s="24">
        <f t="shared" si="536"/>
        <v>0.61870503597122306</v>
      </c>
      <c r="P5723" s="35">
        <f>VLOOKUP(E5723,'参数设置&amp;汇总'!O:X,10,0)</f>
        <v>0.7</v>
      </c>
      <c r="Q5723" s="37">
        <f t="shared" si="537"/>
        <v>97.3</v>
      </c>
      <c r="R5723">
        <v>0.85</v>
      </c>
      <c r="S5723" s="38">
        <f t="shared" si="538"/>
        <v>53.461176470588235</v>
      </c>
      <c r="T5723" s="9">
        <f t="shared" si="539"/>
        <v>23.148689411764707</v>
      </c>
      <c r="V5723" s="11"/>
    </row>
    <row r="5724" spans="2:22" ht="18">
      <c r="B5724" t="s">
        <v>558</v>
      </c>
      <c r="C5724" t="s">
        <v>21</v>
      </c>
      <c r="D5724" t="str">
        <f>VLOOKUP(G5724,Sheet1!J:K,2,0)</f>
        <v>C</v>
      </c>
      <c r="E5724" t="str">
        <f t="shared" si="534"/>
        <v>C驾驶培训</v>
      </c>
      <c r="F5724" t="str">
        <f>VLOOKUP(G5724,Sheet1!J:L,3,0)</f>
        <v>山东省</v>
      </c>
      <c r="G5724" t="s">
        <v>295</v>
      </c>
      <c r="H5724" s="2" t="str">
        <f>VLOOKUP(G5724,Sheet1!J:O,6,0)</f>
        <v>华北大区</v>
      </c>
      <c r="I5724">
        <v>269</v>
      </c>
      <c r="J5724">
        <v>4</v>
      </c>
      <c r="K5724" s="8">
        <f>VLOOKUP(C5724,'渗透率、续签率'!B:C,2,0)</f>
        <v>0.60299999999999998</v>
      </c>
      <c r="L5724" s="6">
        <f t="shared" si="535"/>
        <v>1.4869888475836431E-2</v>
      </c>
      <c r="M5724">
        <v>60</v>
      </c>
      <c r="N5724">
        <v>4</v>
      </c>
      <c r="O5724" s="24">
        <f t="shared" si="536"/>
        <v>6.6666666666666666E-2</v>
      </c>
      <c r="P5724" s="35">
        <f>VLOOKUP(E5724,'参数设置&amp;汇总'!O:X,10,0)</f>
        <v>0.35</v>
      </c>
      <c r="Q5724" s="37">
        <f t="shared" si="537"/>
        <v>21</v>
      </c>
      <c r="R5724">
        <v>0.85</v>
      </c>
      <c r="S5724" s="38">
        <f t="shared" si="538"/>
        <v>21.86823529411765</v>
      </c>
      <c r="T5724" s="9">
        <f t="shared" si="539"/>
        <v>9.4689458823529424</v>
      </c>
      <c r="V5724" s="11"/>
    </row>
    <row r="5725" spans="2:22" ht="18">
      <c r="B5725" t="s">
        <v>558</v>
      </c>
      <c r="C5725" t="s">
        <v>21</v>
      </c>
      <c r="D5725" t="str">
        <f>VLOOKUP(G5725,Sheet1!J:K,2,0)</f>
        <v>C</v>
      </c>
      <c r="E5725" t="str">
        <f t="shared" si="534"/>
        <v>C驾驶培训</v>
      </c>
      <c r="F5725" t="str">
        <f>VLOOKUP(G5725,Sheet1!J:L,3,0)</f>
        <v>河南省</v>
      </c>
      <c r="G5725" t="s">
        <v>296</v>
      </c>
      <c r="H5725" s="2" t="str">
        <f>VLOOKUP(G5725,Sheet1!J:O,6,0)</f>
        <v>华北大区</v>
      </c>
      <c r="I5725">
        <v>15</v>
      </c>
      <c r="J5725">
        <v>0</v>
      </c>
      <c r="K5725" s="8">
        <f>VLOOKUP(C5725,'渗透率、续签率'!B:C,2,0)</f>
        <v>0.60299999999999998</v>
      </c>
      <c r="L5725" s="6">
        <f t="shared" si="535"/>
        <v>0</v>
      </c>
      <c r="M5725">
        <v>3</v>
      </c>
      <c r="N5725">
        <v>0</v>
      </c>
      <c r="O5725" s="24">
        <f t="shared" si="536"/>
        <v>0</v>
      </c>
      <c r="P5725" s="35">
        <f>VLOOKUP(E5725,'参数设置&amp;汇总'!O:X,10,0)</f>
        <v>0.35</v>
      </c>
      <c r="Q5725" s="37">
        <f t="shared" si="537"/>
        <v>1.0499999999999998</v>
      </c>
      <c r="R5725">
        <v>0.85</v>
      </c>
      <c r="S5725" s="38">
        <f t="shared" si="538"/>
        <v>1.2352941176470587</v>
      </c>
      <c r="T5725" s="9">
        <f t="shared" si="539"/>
        <v>0.53488235294117636</v>
      </c>
      <c r="V5725" s="11"/>
    </row>
    <row r="5726" spans="2:22" ht="18">
      <c r="B5726" t="s">
        <v>558</v>
      </c>
      <c r="C5726" t="s">
        <v>21</v>
      </c>
      <c r="D5726" t="str">
        <f>VLOOKUP(G5726,Sheet1!J:K,2,0)</f>
        <v>C</v>
      </c>
      <c r="E5726" t="str">
        <f t="shared" si="534"/>
        <v>C驾驶培训</v>
      </c>
      <c r="F5726" t="str">
        <f>VLOOKUP(G5726,Sheet1!J:L,3,0)</f>
        <v>青海省</v>
      </c>
      <c r="G5726" t="s">
        <v>297</v>
      </c>
      <c r="H5726" s="2" t="str">
        <f>VLOOKUP(G5726,Sheet1!J:O,6,0)</f>
        <v>华北大区</v>
      </c>
      <c r="I5726">
        <v>36</v>
      </c>
      <c r="J5726">
        <v>0</v>
      </c>
      <c r="K5726" s="8">
        <f>VLOOKUP(C5726,'渗透率、续签率'!B:C,2,0)</f>
        <v>0.60299999999999998</v>
      </c>
      <c r="L5726" s="6">
        <f t="shared" si="535"/>
        <v>0</v>
      </c>
      <c r="M5726">
        <v>6</v>
      </c>
      <c r="N5726">
        <v>0</v>
      </c>
      <c r="O5726" s="24">
        <f t="shared" si="536"/>
        <v>0</v>
      </c>
      <c r="P5726" s="35">
        <f>VLOOKUP(E5726,'参数设置&amp;汇总'!O:X,10,0)</f>
        <v>0.35</v>
      </c>
      <c r="Q5726" s="37">
        <f t="shared" si="537"/>
        <v>2.0999999999999996</v>
      </c>
      <c r="R5726">
        <v>0.85</v>
      </c>
      <c r="S5726" s="38">
        <f t="shared" si="538"/>
        <v>2.4705882352941173</v>
      </c>
      <c r="T5726" s="9">
        <f t="shared" si="539"/>
        <v>1.0697647058823527</v>
      </c>
      <c r="V5726" s="11"/>
    </row>
    <row r="5727" spans="2:22" ht="18">
      <c r="B5727" t="s">
        <v>558</v>
      </c>
      <c r="C5727" t="s">
        <v>21</v>
      </c>
      <c r="D5727" t="str">
        <f>VLOOKUP(G5727,Sheet1!J:K,2,0)</f>
        <v>C</v>
      </c>
      <c r="E5727" t="str">
        <f t="shared" si="534"/>
        <v>C驾驶培训</v>
      </c>
      <c r="F5727" t="str">
        <f>VLOOKUP(G5727,Sheet1!J:L,3,0)</f>
        <v>青海省</v>
      </c>
      <c r="G5727" t="s">
        <v>298</v>
      </c>
      <c r="H5727" s="2" t="str">
        <f>VLOOKUP(G5727,Sheet1!J:O,6,0)</f>
        <v>华北大区</v>
      </c>
      <c r="I5727">
        <v>8</v>
      </c>
      <c r="J5727">
        <v>0</v>
      </c>
      <c r="K5727" s="8">
        <f>VLOOKUP(C5727,'渗透率、续签率'!B:C,2,0)</f>
        <v>0.60299999999999998</v>
      </c>
      <c r="L5727" s="6">
        <f t="shared" si="535"/>
        <v>0</v>
      </c>
      <c r="M5727">
        <v>0</v>
      </c>
      <c r="N5727">
        <v>0</v>
      </c>
      <c r="O5727" s="24" t="e">
        <f t="shared" si="536"/>
        <v>#DIV/0!</v>
      </c>
      <c r="P5727" s="35">
        <f>VLOOKUP(E5727,'参数设置&amp;汇总'!O:X,10,0)</f>
        <v>0.35</v>
      </c>
      <c r="Q5727" s="37">
        <f t="shared" si="537"/>
        <v>0</v>
      </c>
      <c r="R5727">
        <v>0.85</v>
      </c>
      <c r="S5727" s="38">
        <f t="shared" si="538"/>
        <v>0</v>
      </c>
      <c r="T5727" s="9">
        <f t="shared" si="539"/>
        <v>0</v>
      </c>
      <c r="V5727" s="11"/>
    </row>
    <row r="5728" spans="2:22" ht="18">
      <c r="B5728" t="s">
        <v>558</v>
      </c>
      <c r="C5728" t="s">
        <v>21</v>
      </c>
      <c r="D5728" t="str">
        <f>VLOOKUP(G5728,Sheet1!J:K,2,0)</f>
        <v>C</v>
      </c>
      <c r="E5728" t="str">
        <f t="shared" si="534"/>
        <v>C驾驶培训</v>
      </c>
      <c r="F5728" t="str">
        <f>VLOOKUP(G5728,Sheet1!J:L,3,0)</f>
        <v>青海省</v>
      </c>
      <c r="G5728" t="s">
        <v>299</v>
      </c>
      <c r="H5728" s="2" t="str">
        <f>VLOOKUP(G5728,Sheet1!J:O,6,0)</f>
        <v>华北大区</v>
      </c>
      <c r="I5728">
        <v>11</v>
      </c>
      <c r="J5728">
        <v>0</v>
      </c>
      <c r="K5728" s="8">
        <f>VLOOKUP(C5728,'渗透率、续签率'!B:C,2,0)</f>
        <v>0.60299999999999998</v>
      </c>
      <c r="L5728" s="6">
        <f t="shared" si="535"/>
        <v>0</v>
      </c>
      <c r="M5728">
        <v>0</v>
      </c>
      <c r="N5728">
        <v>0</v>
      </c>
      <c r="O5728" s="24" t="e">
        <f t="shared" si="536"/>
        <v>#DIV/0!</v>
      </c>
      <c r="P5728" s="35">
        <f>VLOOKUP(E5728,'参数设置&amp;汇总'!O:X,10,0)</f>
        <v>0.35</v>
      </c>
      <c r="Q5728" s="37">
        <f t="shared" si="537"/>
        <v>0</v>
      </c>
      <c r="R5728">
        <v>0.85</v>
      </c>
      <c r="S5728" s="38">
        <f t="shared" si="538"/>
        <v>0</v>
      </c>
      <c r="T5728" s="9">
        <f t="shared" si="539"/>
        <v>0</v>
      </c>
      <c r="V5728" s="11"/>
    </row>
    <row r="5729" spans="2:22" ht="18">
      <c r="B5729" t="s">
        <v>558</v>
      </c>
      <c r="C5729" t="s">
        <v>21</v>
      </c>
      <c r="D5729" t="str">
        <f>VLOOKUP(G5729,Sheet1!J:K,2,0)</f>
        <v>C</v>
      </c>
      <c r="E5729" t="str">
        <f t="shared" si="534"/>
        <v>C驾驶培训</v>
      </c>
      <c r="F5729" t="str">
        <f>VLOOKUP(G5729,Sheet1!J:L,3,0)</f>
        <v>海南省</v>
      </c>
      <c r="G5729" t="s">
        <v>300</v>
      </c>
      <c r="H5729" s="2" t="str">
        <f>VLOOKUP(G5729,Sheet1!J:O,6,0)</f>
        <v>华南大区</v>
      </c>
      <c r="I5729">
        <v>152</v>
      </c>
      <c r="J5729">
        <v>37</v>
      </c>
      <c r="K5729" s="8">
        <f>VLOOKUP(C5729,'渗透率、续签率'!B:C,2,0)</f>
        <v>0.60299999999999998</v>
      </c>
      <c r="L5729" s="6">
        <f t="shared" si="535"/>
        <v>0.24342105263157895</v>
      </c>
      <c r="M5729">
        <v>38</v>
      </c>
      <c r="N5729">
        <v>28</v>
      </c>
      <c r="O5729" s="24">
        <f t="shared" si="536"/>
        <v>0.73684210526315785</v>
      </c>
      <c r="P5729" s="35">
        <f>VLOOKUP(E5729,'参数设置&amp;汇总'!O:X,10,0)</f>
        <v>0.35</v>
      </c>
      <c r="Q5729" s="37">
        <f t="shared" si="537"/>
        <v>28</v>
      </c>
      <c r="R5729">
        <v>0.85</v>
      </c>
      <c r="S5729" s="38">
        <f t="shared" si="538"/>
        <v>13.07764705882353</v>
      </c>
      <c r="T5729" s="9">
        <f t="shared" si="539"/>
        <v>5.662621176470588</v>
      </c>
      <c r="V5729" s="11"/>
    </row>
    <row r="5730" spans="2:22" ht="18">
      <c r="B5730" t="s">
        <v>558</v>
      </c>
      <c r="C5730" t="s">
        <v>21</v>
      </c>
      <c r="D5730" t="str">
        <f>VLOOKUP(G5730,Sheet1!J:K,2,0)</f>
        <v>C</v>
      </c>
      <c r="E5730" t="str">
        <f t="shared" si="534"/>
        <v>C驾驶培训</v>
      </c>
      <c r="F5730" t="str">
        <f>VLOOKUP(G5730,Sheet1!J:L,3,0)</f>
        <v>青海省</v>
      </c>
      <c r="G5730" t="s">
        <v>301</v>
      </c>
      <c r="H5730" s="2" t="str">
        <f>VLOOKUP(G5730,Sheet1!J:O,6,0)</f>
        <v>华北大区</v>
      </c>
      <c r="I5730">
        <v>17</v>
      </c>
      <c r="J5730">
        <v>0</v>
      </c>
      <c r="K5730" s="8">
        <f>VLOOKUP(C5730,'渗透率、续签率'!B:C,2,0)</f>
        <v>0.60299999999999998</v>
      </c>
      <c r="L5730" s="6">
        <f t="shared" si="535"/>
        <v>0</v>
      </c>
      <c r="M5730">
        <v>1</v>
      </c>
      <c r="N5730">
        <v>0</v>
      </c>
      <c r="O5730" s="24">
        <f t="shared" si="536"/>
        <v>0</v>
      </c>
      <c r="P5730" s="35">
        <f>VLOOKUP(E5730,'参数设置&amp;汇总'!O:X,10,0)</f>
        <v>0.35</v>
      </c>
      <c r="Q5730" s="37">
        <f t="shared" si="537"/>
        <v>0.35</v>
      </c>
      <c r="R5730">
        <v>0.85</v>
      </c>
      <c r="S5730" s="38">
        <f t="shared" si="538"/>
        <v>0.41176470588235292</v>
      </c>
      <c r="T5730" s="9">
        <f t="shared" si="539"/>
        <v>0.17829411764705883</v>
      </c>
      <c r="U5730" s="1"/>
    </row>
    <row r="5731" spans="2:22" ht="18">
      <c r="B5731" t="s">
        <v>558</v>
      </c>
      <c r="C5731" t="s">
        <v>21</v>
      </c>
      <c r="D5731" t="str">
        <f>VLOOKUP(G5731,Sheet1!J:K,2,0)</f>
        <v>C</v>
      </c>
      <c r="E5731" t="str">
        <f t="shared" si="534"/>
        <v>C驾驶培训</v>
      </c>
      <c r="F5731" t="str">
        <f>VLOOKUP(G5731,Sheet1!J:L,3,0)</f>
        <v>山东省</v>
      </c>
      <c r="G5731" t="s">
        <v>302</v>
      </c>
      <c r="H5731" s="2" t="str">
        <f>VLOOKUP(G5731,Sheet1!J:O,6,0)</f>
        <v>华北大区</v>
      </c>
      <c r="I5731">
        <v>159</v>
      </c>
      <c r="J5731">
        <v>0</v>
      </c>
      <c r="K5731" s="8">
        <f>VLOOKUP(C5731,'渗透率、续签率'!B:C,2,0)</f>
        <v>0.60299999999999998</v>
      </c>
      <c r="L5731" s="6">
        <f t="shared" si="535"/>
        <v>0</v>
      </c>
      <c r="M5731">
        <v>29</v>
      </c>
      <c r="N5731">
        <v>0</v>
      </c>
      <c r="O5731" s="24">
        <f t="shared" si="536"/>
        <v>0</v>
      </c>
      <c r="P5731" s="35">
        <f>VLOOKUP(E5731,'参数设置&amp;汇总'!O:X,10,0)</f>
        <v>0.35</v>
      </c>
      <c r="Q5731" s="37">
        <f t="shared" si="537"/>
        <v>10.149999999999999</v>
      </c>
      <c r="R5731">
        <v>0.85</v>
      </c>
      <c r="S5731" s="38">
        <f t="shared" si="538"/>
        <v>11.941176470588234</v>
      </c>
      <c r="T5731" s="9">
        <f t="shared" si="539"/>
        <v>5.1705294117647052</v>
      </c>
      <c r="V5731" s="11"/>
    </row>
    <row r="5732" spans="2:22" ht="18">
      <c r="B5732" t="s">
        <v>558</v>
      </c>
      <c r="C5732" t="s">
        <v>21</v>
      </c>
      <c r="D5732" t="str">
        <f>VLOOKUP(G5732,Sheet1!J:K,2,0)</f>
        <v>C</v>
      </c>
      <c r="E5732" t="str">
        <f t="shared" si="534"/>
        <v>C驾驶培训</v>
      </c>
      <c r="F5732" t="str">
        <f>VLOOKUP(G5732,Sheet1!J:L,3,0)</f>
        <v>安徽省</v>
      </c>
      <c r="G5732" t="s">
        <v>303</v>
      </c>
      <c r="H5732" s="2" t="str">
        <f>VLOOKUP(G5732,Sheet1!J:O,6,0)</f>
        <v>华南大区</v>
      </c>
      <c r="I5732">
        <v>101</v>
      </c>
      <c r="J5732">
        <v>4</v>
      </c>
      <c r="K5732" s="8">
        <f>VLOOKUP(C5732,'渗透率、续签率'!B:C,2,0)</f>
        <v>0.60299999999999998</v>
      </c>
      <c r="L5732" s="6">
        <f t="shared" si="535"/>
        <v>3.9603960396039604E-2</v>
      </c>
      <c r="M5732">
        <v>11</v>
      </c>
      <c r="N5732">
        <v>3</v>
      </c>
      <c r="O5732" s="24">
        <f t="shared" si="536"/>
        <v>0.27272727272727271</v>
      </c>
      <c r="P5732" s="35">
        <f>VLOOKUP(E5732,'参数设置&amp;汇总'!O:X,10,0)</f>
        <v>0.35</v>
      </c>
      <c r="Q5732" s="37">
        <f t="shared" si="537"/>
        <v>3.8499999999999996</v>
      </c>
      <c r="R5732">
        <v>0.85</v>
      </c>
      <c r="S5732" s="38">
        <f t="shared" si="538"/>
        <v>2.4011764705882346</v>
      </c>
      <c r="T5732" s="9">
        <f t="shared" si="539"/>
        <v>1.0397094117647057</v>
      </c>
      <c r="V5732" s="11"/>
    </row>
    <row r="5733" spans="2:22" ht="18">
      <c r="B5733" t="s">
        <v>558</v>
      </c>
      <c r="C5733" t="s">
        <v>21</v>
      </c>
      <c r="D5733" t="str">
        <f>VLOOKUP(G5733,Sheet1!J:K,2,0)</f>
        <v>C</v>
      </c>
      <c r="E5733" t="str">
        <f t="shared" si="534"/>
        <v>C驾驶培训</v>
      </c>
      <c r="F5733" t="str">
        <f>VLOOKUP(G5733,Sheet1!J:L,3,0)</f>
        <v>安徽省</v>
      </c>
      <c r="G5733" t="s">
        <v>304</v>
      </c>
      <c r="H5733" s="2" t="str">
        <f>VLOOKUP(G5733,Sheet1!J:O,6,0)</f>
        <v>华南大区</v>
      </c>
      <c r="I5733">
        <v>166</v>
      </c>
      <c r="J5733">
        <v>5</v>
      </c>
      <c r="K5733" s="8">
        <f>VLOOKUP(C5733,'渗透率、续签率'!B:C,2,0)</f>
        <v>0.60299999999999998</v>
      </c>
      <c r="L5733" s="6">
        <f t="shared" si="535"/>
        <v>3.0120481927710843E-2</v>
      </c>
      <c r="M5733">
        <v>20</v>
      </c>
      <c r="N5733">
        <v>4</v>
      </c>
      <c r="O5733" s="24">
        <f t="shared" si="536"/>
        <v>0.2</v>
      </c>
      <c r="P5733" s="35">
        <f>VLOOKUP(E5733,'参数设置&amp;汇总'!O:X,10,0)</f>
        <v>0.35</v>
      </c>
      <c r="Q5733" s="37">
        <f t="shared" si="537"/>
        <v>7</v>
      </c>
      <c r="R5733">
        <v>0.85</v>
      </c>
      <c r="S5733" s="38">
        <f t="shared" si="538"/>
        <v>5.3976470588235292</v>
      </c>
      <c r="T5733" s="9">
        <f t="shared" si="539"/>
        <v>2.3371811764705881</v>
      </c>
      <c r="U5733" s="1"/>
      <c r="V5733" s="11"/>
    </row>
    <row r="5734" spans="2:22" ht="18">
      <c r="B5734" t="s">
        <v>558</v>
      </c>
      <c r="C5734" t="s">
        <v>21</v>
      </c>
      <c r="D5734" t="str">
        <f>VLOOKUP(G5734,Sheet1!J:K,2,0)</f>
        <v>C</v>
      </c>
      <c r="E5734" t="str">
        <f t="shared" si="534"/>
        <v>C驾驶培训</v>
      </c>
      <c r="F5734" t="str">
        <f>VLOOKUP(G5734,Sheet1!J:L,3,0)</f>
        <v>江苏省</v>
      </c>
      <c r="G5734" t="s">
        <v>305</v>
      </c>
      <c r="H5734" s="2" t="str">
        <f>VLOOKUP(G5734,Sheet1!J:O,6,0)</f>
        <v>华北大区</v>
      </c>
      <c r="I5734">
        <v>250</v>
      </c>
      <c r="J5734">
        <v>7</v>
      </c>
      <c r="K5734" s="8">
        <f>VLOOKUP(C5734,'渗透率、续签率'!B:C,2,0)</f>
        <v>0.60299999999999998</v>
      </c>
      <c r="L5734" s="6">
        <f t="shared" si="535"/>
        <v>2.8000000000000001E-2</v>
      </c>
      <c r="M5734">
        <v>43</v>
      </c>
      <c r="N5734">
        <v>7</v>
      </c>
      <c r="O5734" s="24">
        <f t="shared" si="536"/>
        <v>0.16279069767441862</v>
      </c>
      <c r="P5734" s="35">
        <f>VLOOKUP(E5734,'参数设置&amp;汇总'!O:X,10,0)</f>
        <v>0.35</v>
      </c>
      <c r="Q5734" s="37">
        <f t="shared" si="537"/>
        <v>15.049999999999999</v>
      </c>
      <c r="R5734">
        <v>0.85</v>
      </c>
      <c r="S5734" s="38">
        <f t="shared" si="538"/>
        <v>12.739999999999998</v>
      </c>
      <c r="T5734" s="9">
        <f t="shared" si="539"/>
        <v>5.5164199999999992</v>
      </c>
      <c r="V5734" s="11"/>
    </row>
    <row r="5735" spans="2:22" ht="18">
      <c r="B5735" t="s">
        <v>558</v>
      </c>
      <c r="C5735" t="s">
        <v>21</v>
      </c>
      <c r="D5735" t="str">
        <f>VLOOKUP(G5735,Sheet1!J:K,2,0)</f>
        <v>A</v>
      </c>
      <c r="E5735" t="str">
        <f t="shared" si="534"/>
        <v>A驾驶培训</v>
      </c>
      <c r="F5735" t="str">
        <f>VLOOKUP(G5735,Sheet1!J:L,3,0)</f>
        <v>广东省</v>
      </c>
      <c r="G5735" t="s">
        <v>57</v>
      </c>
      <c r="H5735" s="2" t="str">
        <f>VLOOKUP(G5735,Sheet1!J:O,6,0)</f>
        <v>华南大区</v>
      </c>
      <c r="I5735" s="1">
        <v>1425</v>
      </c>
      <c r="J5735">
        <v>269</v>
      </c>
      <c r="K5735" s="8">
        <f>VLOOKUP(C5735,'渗透率、续签率'!B:C,2,0)</f>
        <v>0.60299999999999998</v>
      </c>
      <c r="L5735" s="6">
        <f t="shared" si="535"/>
        <v>0.1887719298245614</v>
      </c>
      <c r="M5735">
        <v>357</v>
      </c>
      <c r="N5735">
        <v>210</v>
      </c>
      <c r="O5735" s="24">
        <f t="shared" si="536"/>
        <v>0.58823529411764708</v>
      </c>
      <c r="P5735" s="35">
        <f>VLOOKUP(E5735,'参数设置&amp;汇总'!O:X,10,0)</f>
        <v>0.75</v>
      </c>
      <c r="Q5735" s="37">
        <f t="shared" si="537"/>
        <v>267.75</v>
      </c>
      <c r="R5735">
        <v>0.85</v>
      </c>
      <c r="S5735" s="38">
        <f t="shared" si="538"/>
        <v>166.02352941176471</v>
      </c>
      <c r="T5735" s="9">
        <f t="shared" si="539"/>
        <v>71.888188235294123</v>
      </c>
      <c r="V5735" s="11"/>
    </row>
    <row r="5736" spans="2:22" ht="18">
      <c r="B5736" t="s">
        <v>558</v>
      </c>
      <c r="C5736" t="s">
        <v>21</v>
      </c>
      <c r="D5736" t="str">
        <f>VLOOKUP(G5736,Sheet1!J:K,2,0)</f>
        <v>C</v>
      </c>
      <c r="E5736" t="str">
        <f t="shared" si="534"/>
        <v>C驾驶培训</v>
      </c>
      <c r="F5736" t="str">
        <f>VLOOKUP(G5736,Sheet1!J:L,3,0)</f>
        <v>广东省</v>
      </c>
      <c r="G5736" t="s">
        <v>306</v>
      </c>
      <c r="H5736" s="2" t="str">
        <f>VLOOKUP(G5736,Sheet1!J:O,6,0)</f>
        <v>华南大区</v>
      </c>
      <c r="I5736">
        <v>325</v>
      </c>
      <c r="J5736">
        <v>4</v>
      </c>
      <c r="K5736" s="8">
        <f>VLOOKUP(C5736,'渗透率、续签率'!B:C,2,0)</f>
        <v>0.60299999999999998</v>
      </c>
      <c r="L5736" s="6">
        <f t="shared" si="535"/>
        <v>1.2307692307692308E-2</v>
      </c>
      <c r="M5736">
        <v>13</v>
      </c>
      <c r="N5736">
        <v>3</v>
      </c>
      <c r="O5736" s="24">
        <f t="shared" si="536"/>
        <v>0.23076923076923078</v>
      </c>
      <c r="P5736" s="35">
        <f>VLOOKUP(E5736,'参数设置&amp;汇总'!O:X,10,0)</f>
        <v>0.35</v>
      </c>
      <c r="Q5736" s="37">
        <f t="shared" si="537"/>
        <v>4.55</v>
      </c>
      <c r="R5736">
        <v>0.85</v>
      </c>
      <c r="S5736" s="38">
        <f t="shared" si="538"/>
        <v>3.2247058823529406</v>
      </c>
      <c r="T5736" s="9">
        <f t="shared" si="539"/>
        <v>1.3962976470588233</v>
      </c>
      <c r="V5736" s="11"/>
    </row>
    <row r="5737" spans="2:22" ht="18">
      <c r="B5737" t="s">
        <v>558</v>
      </c>
      <c r="C5737" t="s">
        <v>21</v>
      </c>
      <c r="D5737" t="str">
        <f>VLOOKUP(G5737,Sheet1!J:K,2,0)</f>
        <v>B</v>
      </c>
      <c r="E5737" t="str">
        <f t="shared" si="534"/>
        <v>B驾驶培训</v>
      </c>
      <c r="F5737" t="str">
        <f>VLOOKUP(G5737,Sheet1!J:L,3,0)</f>
        <v>浙江省</v>
      </c>
      <c r="G5737" t="s">
        <v>78</v>
      </c>
      <c r="H5737" s="2" t="str">
        <f>VLOOKUP(G5737,Sheet1!J:O,6,0)</f>
        <v>华南大区</v>
      </c>
      <c r="I5737">
        <v>434</v>
      </c>
      <c r="J5737">
        <v>73</v>
      </c>
      <c r="K5737" s="8">
        <f>VLOOKUP(C5737,'渗透率、续签率'!B:C,2,0)</f>
        <v>0.60299999999999998</v>
      </c>
      <c r="L5737" s="6">
        <f t="shared" si="535"/>
        <v>0.16820276497695852</v>
      </c>
      <c r="M5737">
        <v>98</v>
      </c>
      <c r="N5737">
        <v>63</v>
      </c>
      <c r="O5737" s="24">
        <f t="shared" si="536"/>
        <v>0.6428571428571429</v>
      </c>
      <c r="P5737" s="35">
        <f>VLOOKUP(E5737,'参数设置&amp;汇总'!O:X,10,0)</f>
        <v>0.7</v>
      </c>
      <c r="Q5737" s="37">
        <f t="shared" si="537"/>
        <v>68.599999999999994</v>
      </c>
      <c r="R5737">
        <v>0.85</v>
      </c>
      <c r="S5737" s="38">
        <f t="shared" si="538"/>
        <v>36.012941176470584</v>
      </c>
      <c r="T5737" s="9">
        <f t="shared" si="539"/>
        <v>15.593603529411762</v>
      </c>
      <c r="V5737" s="11"/>
    </row>
    <row r="5738" spans="2:22" ht="18">
      <c r="B5738" t="s">
        <v>558</v>
      </c>
      <c r="C5738" t="s">
        <v>21</v>
      </c>
      <c r="D5738" t="str">
        <f>VLOOKUP(G5738,Sheet1!J:K,2,0)</f>
        <v>C</v>
      </c>
      <c r="E5738" t="str">
        <f t="shared" si="534"/>
        <v>C驾驶培训</v>
      </c>
      <c r="F5738" t="str">
        <f>VLOOKUP(G5738,Sheet1!J:L,3,0)</f>
        <v>陕西省</v>
      </c>
      <c r="G5738" t="s">
        <v>307</v>
      </c>
      <c r="H5738" s="2" t="str">
        <f>VLOOKUP(G5738,Sheet1!J:O,6,0)</f>
        <v>华北大区</v>
      </c>
      <c r="I5738">
        <v>172</v>
      </c>
      <c r="J5738">
        <v>6</v>
      </c>
      <c r="K5738" s="8">
        <f>VLOOKUP(C5738,'渗透率、续签率'!B:C,2,0)</f>
        <v>0.60299999999999998</v>
      </c>
      <c r="L5738" s="6">
        <f t="shared" si="535"/>
        <v>3.4883720930232558E-2</v>
      </c>
      <c r="M5738">
        <v>18</v>
      </c>
      <c r="N5738">
        <v>5</v>
      </c>
      <c r="O5738" s="24">
        <f t="shared" si="536"/>
        <v>0.27777777777777779</v>
      </c>
      <c r="P5738" s="35">
        <f>VLOOKUP(E5738,'参数设置&amp;汇总'!O:X,10,0)</f>
        <v>0.35</v>
      </c>
      <c r="Q5738" s="37">
        <f t="shared" si="537"/>
        <v>6.3</v>
      </c>
      <c r="R5738">
        <v>0.85</v>
      </c>
      <c r="S5738" s="38">
        <f t="shared" si="538"/>
        <v>3.8647058823529417</v>
      </c>
      <c r="T5738" s="9">
        <f t="shared" si="539"/>
        <v>1.6734176470588238</v>
      </c>
      <c r="V5738" s="11"/>
    </row>
    <row r="5739" spans="2:22" ht="18">
      <c r="B5739" t="s">
        <v>558</v>
      </c>
      <c r="C5739" t="s">
        <v>21</v>
      </c>
      <c r="D5739" t="str">
        <f>VLOOKUP(G5739,Sheet1!J:K,2,0)</f>
        <v>C</v>
      </c>
      <c r="E5739" t="str">
        <f t="shared" si="534"/>
        <v>C驾驶培训</v>
      </c>
      <c r="F5739" t="str">
        <f>VLOOKUP(G5739,Sheet1!J:L,3,0)</f>
        <v>浙江省</v>
      </c>
      <c r="G5739" t="s">
        <v>308</v>
      </c>
      <c r="H5739" s="2" t="str">
        <f>VLOOKUP(G5739,Sheet1!J:O,6,0)</f>
        <v>华南大区</v>
      </c>
      <c r="I5739">
        <v>176</v>
      </c>
      <c r="J5739">
        <v>38</v>
      </c>
      <c r="K5739" s="8">
        <f>VLOOKUP(C5739,'渗透率、续签率'!B:C,2,0)</f>
        <v>0.60299999999999998</v>
      </c>
      <c r="L5739" s="6">
        <f t="shared" si="535"/>
        <v>0.21590909090909091</v>
      </c>
      <c r="M5739">
        <v>45</v>
      </c>
      <c r="N5739">
        <v>36</v>
      </c>
      <c r="O5739" s="24">
        <f t="shared" si="536"/>
        <v>0.8</v>
      </c>
      <c r="P5739" s="35">
        <f>VLOOKUP(E5739,'参数设置&amp;汇总'!O:X,10,0)</f>
        <v>0.35</v>
      </c>
      <c r="Q5739" s="37">
        <f t="shared" si="537"/>
        <v>36</v>
      </c>
      <c r="R5739">
        <v>0.85</v>
      </c>
      <c r="S5739" s="38">
        <f t="shared" si="538"/>
        <v>16.814117647058826</v>
      </c>
      <c r="T5739" s="9">
        <f t="shared" si="539"/>
        <v>7.2805129411764717</v>
      </c>
      <c r="V5739" s="11"/>
    </row>
    <row r="5740" spans="2:22" ht="18">
      <c r="B5740" t="s">
        <v>558</v>
      </c>
      <c r="C5740" t="s">
        <v>21</v>
      </c>
      <c r="D5740" t="str">
        <f>VLOOKUP(G5740,Sheet1!J:K,2,0)</f>
        <v>C</v>
      </c>
      <c r="E5740" t="str">
        <f t="shared" si="534"/>
        <v>C驾驶培训</v>
      </c>
      <c r="F5740" t="str">
        <f>VLOOKUP(G5740,Sheet1!J:L,3,0)</f>
        <v>湖南省</v>
      </c>
      <c r="G5740" t="s">
        <v>309</v>
      </c>
      <c r="H5740" s="2" t="str">
        <f>VLOOKUP(G5740,Sheet1!J:O,6,0)</f>
        <v>华南大区</v>
      </c>
      <c r="I5740">
        <v>73</v>
      </c>
      <c r="J5740">
        <v>1</v>
      </c>
      <c r="K5740" s="8">
        <f>VLOOKUP(C5740,'渗透率、续签率'!B:C,2,0)</f>
        <v>0.60299999999999998</v>
      </c>
      <c r="L5740" s="6">
        <f t="shared" si="535"/>
        <v>1.3698630136986301E-2</v>
      </c>
      <c r="M5740">
        <v>17</v>
      </c>
      <c r="N5740">
        <v>1</v>
      </c>
      <c r="O5740" s="24">
        <f t="shared" si="536"/>
        <v>5.8823529411764705E-2</v>
      </c>
      <c r="P5740" s="35">
        <f>VLOOKUP(E5740,'参数设置&amp;汇总'!O:X,10,0)</f>
        <v>0.35</v>
      </c>
      <c r="Q5740" s="37">
        <f t="shared" si="537"/>
        <v>5.9499999999999993</v>
      </c>
      <c r="R5740">
        <v>0.85</v>
      </c>
      <c r="S5740" s="38">
        <f t="shared" si="538"/>
        <v>6.2905882352941171</v>
      </c>
      <c r="T5740" s="9">
        <f t="shared" si="539"/>
        <v>2.7238247058823526</v>
      </c>
      <c r="V5740" s="11"/>
    </row>
    <row r="5741" spans="2:22" ht="18">
      <c r="B5741" t="s">
        <v>558</v>
      </c>
      <c r="C5741" t="s">
        <v>21</v>
      </c>
      <c r="D5741" t="str">
        <f>VLOOKUP(G5741,Sheet1!J:K,2,0)</f>
        <v>C</v>
      </c>
      <c r="E5741" t="str">
        <f t="shared" si="534"/>
        <v>C驾驶培训</v>
      </c>
      <c r="F5741" t="str">
        <f>VLOOKUP(G5741,Sheet1!J:L,3,0)</f>
        <v>湖南省</v>
      </c>
      <c r="G5741" t="s">
        <v>310</v>
      </c>
      <c r="H5741" s="2" t="str">
        <f>VLOOKUP(G5741,Sheet1!J:O,6,0)</f>
        <v>华南大区</v>
      </c>
      <c r="I5741">
        <v>65</v>
      </c>
      <c r="J5741">
        <v>0</v>
      </c>
      <c r="K5741" s="8">
        <f>VLOOKUP(C5741,'渗透率、续签率'!B:C,2,0)</f>
        <v>0.60299999999999998</v>
      </c>
      <c r="L5741" s="6">
        <f t="shared" si="535"/>
        <v>0</v>
      </c>
      <c r="M5741">
        <v>3</v>
      </c>
      <c r="N5741">
        <v>0</v>
      </c>
      <c r="O5741" s="24">
        <f t="shared" si="536"/>
        <v>0</v>
      </c>
      <c r="P5741" s="35">
        <f>VLOOKUP(E5741,'参数设置&amp;汇总'!O:X,10,0)</f>
        <v>0.35</v>
      </c>
      <c r="Q5741" s="37">
        <f t="shared" si="537"/>
        <v>1.0499999999999998</v>
      </c>
      <c r="R5741">
        <v>0.85</v>
      </c>
      <c r="S5741" s="38">
        <f t="shared" si="538"/>
        <v>1.2352941176470587</v>
      </c>
      <c r="T5741" s="9">
        <f t="shared" si="539"/>
        <v>0.53488235294117636</v>
      </c>
      <c r="V5741" s="11"/>
    </row>
    <row r="5742" spans="2:22" ht="18">
      <c r="B5742" t="s">
        <v>558</v>
      </c>
      <c r="C5742" t="s">
        <v>21</v>
      </c>
      <c r="D5742" t="str">
        <f>VLOOKUP(G5742,Sheet1!J:K,2,0)</f>
        <v>C</v>
      </c>
      <c r="E5742" t="str">
        <f t="shared" si="534"/>
        <v>C驾驶培训</v>
      </c>
      <c r="F5742" t="str">
        <f>VLOOKUP(G5742,Sheet1!J:L,3,0)</f>
        <v>广东省</v>
      </c>
      <c r="G5742" t="s">
        <v>311</v>
      </c>
      <c r="H5742" s="2" t="str">
        <f>VLOOKUP(G5742,Sheet1!J:O,6,0)</f>
        <v>华南大区</v>
      </c>
      <c r="I5742">
        <v>305</v>
      </c>
      <c r="J5742">
        <v>8</v>
      </c>
      <c r="K5742" s="8">
        <f>VLOOKUP(C5742,'渗透率、续签率'!B:C,2,0)</f>
        <v>0.60299999999999998</v>
      </c>
      <c r="L5742" s="6">
        <f t="shared" si="535"/>
        <v>2.6229508196721311E-2</v>
      </c>
      <c r="M5742">
        <v>39</v>
      </c>
      <c r="N5742">
        <v>8</v>
      </c>
      <c r="O5742" s="24">
        <f t="shared" si="536"/>
        <v>0.20512820512820512</v>
      </c>
      <c r="P5742" s="35">
        <f>VLOOKUP(E5742,'参数设置&amp;汇总'!O:X,10,0)</f>
        <v>0.35</v>
      </c>
      <c r="Q5742" s="37">
        <f t="shared" si="537"/>
        <v>13.649999999999999</v>
      </c>
      <c r="R5742">
        <v>0.85</v>
      </c>
      <c r="S5742" s="38">
        <f t="shared" si="538"/>
        <v>10.383529411764705</v>
      </c>
      <c r="T5742" s="9">
        <f t="shared" si="539"/>
        <v>4.4960682352941177</v>
      </c>
      <c r="V5742" s="11"/>
    </row>
    <row r="5743" spans="2:22" ht="18">
      <c r="B5743" t="s">
        <v>558</v>
      </c>
      <c r="C5743" t="s">
        <v>21</v>
      </c>
      <c r="D5743" t="str">
        <f>VLOOKUP(G5743,Sheet1!J:K,2,0)</f>
        <v>C</v>
      </c>
      <c r="E5743" t="str">
        <f t="shared" si="534"/>
        <v>C驾驶培训</v>
      </c>
      <c r="F5743" t="str">
        <f>VLOOKUP(G5743,Sheet1!J:L,3,0)</f>
        <v>安徽省</v>
      </c>
      <c r="G5743" t="s">
        <v>312</v>
      </c>
      <c r="H5743" s="2" t="str">
        <f>VLOOKUP(G5743,Sheet1!J:O,6,0)</f>
        <v>华南大区</v>
      </c>
      <c r="I5743">
        <v>160</v>
      </c>
      <c r="J5743">
        <v>1</v>
      </c>
      <c r="K5743" s="8">
        <f>VLOOKUP(C5743,'渗透率、续签率'!B:C,2,0)</f>
        <v>0.60299999999999998</v>
      </c>
      <c r="L5743" s="6">
        <f t="shared" si="535"/>
        <v>6.2500000000000003E-3</v>
      </c>
      <c r="M5743">
        <v>36</v>
      </c>
      <c r="N5743">
        <v>1</v>
      </c>
      <c r="O5743" s="24">
        <f t="shared" si="536"/>
        <v>2.7777777777777776E-2</v>
      </c>
      <c r="P5743" s="35">
        <f>VLOOKUP(E5743,'参数设置&amp;汇总'!O:X,10,0)</f>
        <v>0.35</v>
      </c>
      <c r="Q5743" s="37">
        <f t="shared" si="537"/>
        <v>12.6</v>
      </c>
      <c r="R5743">
        <v>0.85</v>
      </c>
      <c r="S5743" s="38">
        <f t="shared" si="538"/>
        <v>14.114117647058825</v>
      </c>
      <c r="T5743" s="9">
        <f t="shared" si="539"/>
        <v>6.1114129411764706</v>
      </c>
      <c r="V5743" s="11"/>
    </row>
    <row r="5744" spans="2:22" ht="18">
      <c r="B5744" t="s">
        <v>558</v>
      </c>
      <c r="C5744" t="s">
        <v>21</v>
      </c>
      <c r="D5744" t="str">
        <f>VLOOKUP(G5744,Sheet1!J:K,2,0)</f>
        <v>C</v>
      </c>
      <c r="E5744" t="str">
        <f t="shared" si="534"/>
        <v>C驾驶培训</v>
      </c>
      <c r="F5744" t="str">
        <f>VLOOKUP(G5744,Sheet1!J:L,3,0)</f>
        <v>山东省</v>
      </c>
      <c r="G5744" t="s">
        <v>313</v>
      </c>
      <c r="H5744" s="2" t="str">
        <f>VLOOKUP(G5744,Sheet1!J:O,6,0)</f>
        <v>华北大区</v>
      </c>
      <c r="I5744">
        <v>163</v>
      </c>
      <c r="J5744">
        <v>1</v>
      </c>
      <c r="K5744" s="8">
        <f>VLOOKUP(C5744,'渗透率、续签率'!B:C,2,0)</f>
        <v>0.60299999999999998</v>
      </c>
      <c r="L5744" s="6">
        <f t="shared" si="535"/>
        <v>6.1349693251533744E-3</v>
      </c>
      <c r="M5744">
        <v>9</v>
      </c>
      <c r="N5744">
        <v>1</v>
      </c>
      <c r="O5744" s="24">
        <f t="shared" si="536"/>
        <v>0.1111111111111111</v>
      </c>
      <c r="P5744" s="35">
        <f>VLOOKUP(E5744,'参数设置&amp;汇总'!O:X,10,0)</f>
        <v>0.35</v>
      </c>
      <c r="Q5744" s="37">
        <f t="shared" si="537"/>
        <v>3.15</v>
      </c>
      <c r="R5744">
        <v>0.85</v>
      </c>
      <c r="S5744" s="38">
        <f t="shared" si="538"/>
        <v>2.9964705882352938</v>
      </c>
      <c r="T5744" s="9">
        <f t="shared" si="539"/>
        <v>1.2974717647058822</v>
      </c>
      <c r="V5744" s="11"/>
    </row>
    <row r="5745" spans="2:22" ht="18">
      <c r="B5745" t="s">
        <v>558</v>
      </c>
      <c r="C5745" t="s">
        <v>21</v>
      </c>
      <c r="D5745" t="str">
        <f>VLOOKUP(G5745,Sheet1!J:K,2,0)</f>
        <v>C</v>
      </c>
      <c r="E5745" t="str">
        <f t="shared" si="534"/>
        <v>C驾驶培训</v>
      </c>
      <c r="F5745" t="str">
        <f>VLOOKUP(G5745,Sheet1!J:L,3,0)</f>
        <v>河南省</v>
      </c>
      <c r="G5745" t="s">
        <v>314</v>
      </c>
      <c r="H5745" s="2" t="str">
        <f>VLOOKUP(G5745,Sheet1!J:O,6,0)</f>
        <v>华北大区</v>
      </c>
      <c r="I5745">
        <v>83</v>
      </c>
      <c r="J5745">
        <v>2</v>
      </c>
      <c r="K5745" s="8">
        <f>VLOOKUP(C5745,'渗透率、续签率'!B:C,2,0)</f>
        <v>0.60299999999999998</v>
      </c>
      <c r="L5745" s="6">
        <f t="shared" si="535"/>
        <v>2.4096385542168676E-2</v>
      </c>
      <c r="M5745">
        <v>16</v>
      </c>
      <c r="N5745">
        <v>2</v>
      </c>
      <c r="O5745" s="24">
        <f t="shared" si="536"/>
        <v>0.125</v>
      </c>
      <c r="P5745" s="35">
        <f>VLOOKUP(E5745,'参数设置&amp;汇总'!O:X,10,0)</f>
        <v>0.35</v>
      </c>
      <c r="Q5745" s="37">
        <f t="shared" si="537"/>
        <v>5.6</v>
      </c>
      <c r="R5745">
        <v>0.85</v>
      </c>
      <c r="S5745" s="38">
        <f t="shared" si="538"/>
        <v>5.1694117647058828</v>
      </c>
      <c r="T5745" s="9">
        <f t="shared" si="539"/>
        <v>2.2383552941176474</v>
      </c>
      <c r="V5745" s="11"/>
    </row>
    <row r="5746" spans="2:22" ht="18">
      <c r="B5746" t="s">
        <v>558</v>
      </c>
      <c r="C5746" t="s">
        <v>21</v>
      </c>
      <c r="D5746" t="str">
        <f>VLOOKUP(G5746,Sheet1!J:K,2,0)</f>
        <v>C</v>
      </c>
      <c r="E5746" t="str">
        <f t="shared" si="534"/>
        <v>C驾驶培训</v>
      </c>
      <c r="F5746" t="str">
        <f>VLOOKUP(G5746,Sheet1!J:L,3,0)</f>
        <v>福建省</v>
      </c>
      <c r="G5746" t="s">
        <v>315</v>
      </c>
      <c r="H5746" s="2" t="str">
        <f>VLOOKUP(G5746,Sheet1!J:O,6,0)</f>
        <v>华南大区</v>
      </c>
      <c r="I5746">
        <v>156</v>
      </c>
      <c r="J5746">
        <v>10</v>
      </c>
      <c r="K5746" s="8">
        <f>VLOOKUP(C5746,'渗透率、续签率'!B:C,2,0)</f>
        <v>0.60299999999999998</v>
      </c>
      <c r="L5746" s="6">
        <f t="shared" si="535"/>
        <v>6.4102564102564097E-2</v>
      </c>
      <c r="M5746">
        <v>11</v>
      </c>
      <c r="N5746">
        <v>9</v>
      </c>
      <c r="O5746" s="24">
        <f t="shared" si="536"/>
        <v>0.81818181818181823</v>
      </c>
      <c r="P5746" s="35">
        <f>VLOOKUP(E5746,'参数设置&amp;汇总'!O:X,10,0)</f>
        <v>0.35</v>
      </c>
      <c r="Q5746" s="37">
        <f t="shared" si="537"/>
        <v>9</v>
      </c>
      <c r="R5746">
        <v>0.85</v>
      </c>
      <c r="S5746" s="38">
        <f t="shared" si="538"/>
        <v>4.2035294117647064</v>
      </c>
      <c r="T5746" s="9">
        <f t="shared" si="539"/>
        <v>1.8201282352941179</v>
      </c>
      <c r="V5746" s="11"/>
    </row>
    <row r="5747" spans="2:22" ht="18">
      <c r="B5747" t="s">
        <v>558</v>
      </c>
      <c r="C5747" t="s">
        <v>21</v>
      </c>
      <c r="D5747" t="str">
        <f>VLOOKUP(G5747,Sheet1!J:K,2,0)</f>
        <v>C</v>
      </c>
      <c r="E5747" t="str">
        <f t="shared" si="534"/>
        <v>C驾驶培训</v>
      </c>
      <c r="F5747" t="str">
        <f>VLOOKUP(G5747,Sheet1!J:L,3,0)</f>
        <v>山东省</v>
      </c>
      <c r="G5747" t="s">
        <v>316</v>
      </c>
      <c r="H5747" s="2" t="str">
        <f>VLOOKUP(G5747,Sheet1!J:O,6,0)</f>
        <v>华北大区</v>
      </c>
      <c r="I5747">
        <v>610</v>
      </c>
      <c r="J5747">
        <v>28</v>
      </c>
      <c r="K5747" s="8">
        <f>VLOOKUP(C5747,'渗透率、续签率'!B:C,2,0)</f>
        <v>0.60299999999999998</v>
      </c>
      <c r="L5747" s="6">
        <f t="shared" si="535"/>
        <v>4.5901639344262293E-2</v>
      </c>
      <c r="M5747">
        <v>36</v>
      </c>
      <c r="N5747">
        <v>17</v>
      </c>
      <c r="O5747" s="24">
        <f t="shared" si="536"/>
        <v>0.47222222222222221</v>
      </c>
      <c r="P5747" s="35">
        <f>VLOOKUP(E5747,'参数设置&amp;汇总'!O:X,10,0)</f>
        <v>0.35</v>
      </c>
      <c r="Q5747" s="37">
        <f t="shared" si="537"/>
        <v>17</v>
      </c>
      <c r="R5747">
        <v>0.85</v>
      </c>
      <c r="S5747" s="38">
        <f t="shared" si="538"/>
        <v>7.9400000000000013</v>
      </c>
      <c r="T5747" s="9">
        <f t="shared" si="539"/>
        <v>3.4380200000000007</v>
      </c>
      <c r="V5747" s="11"/>
    </row>
    <row r="5748" spans="2:22" ht="18">
      <c r="B5748" t="s">
        <v>558</v>
      </c>
      <c r="C5748" t="s">
        <v>21</v>
      </c>
      <c r="D5748" t="str">
        <f>VLOOKUP(G5748,Sheet1!J:K,2,0)</f>
        <v>C</v>
      </c>
      <c r="E5748" t="str">
        <f t="shared" si="534"/>
        <v>C驾驶培训</v>
      </c>
      <c r="F5748" t="str">
        <f>VLOOKUP(G5748,Sheet1!J:L,3,0)</f>
        <v>湖北省</v>
      </c>
      <c r="G5748" t="s">
        <v>317</v>
      </c>
      <c r="H5748" s="2" t="str">
        <f>VLOOKUP(G5748,Sheet1!J:O,6,0)</f>
        <v>华南大区</v>
      </c>
      <c r="I5748">
        <v>28</v>
      </c>
      <c r="J5748">
        <v>0</v>
      </c>
      <c r="K5748" s="8">
        <f>VLOOKUP(C5748,'渗透率、续签率'!B:C,2,0)</f>
        <v>0.60299999999999998</v>
      </c>
      <c r="L5748" s="6">
        <f t="shared" si="535"/>
        <v>0</v>
      </c>
      <c r="M5748">
        <v>0</v>
      </c>
      <c r="N5748">
        <v>0</v>
      </c>
      <c r="O5748" s="24" t="e">
        <f t="shared" si="536"/>
        <v>#DIV/0!</v>
      </c>
      <c r="P5748" s="35">
        <f>VLOOKUP(E5748,'参数设置&amp;汇总'!O:X,10,0)</f>
        <v>0.35</v>
      </c>
      <c r="Q5748" s="37">
        <f t="shared" si="537"/>
        <v>0</v>
      </c>
      <c r="R5748">
        <v>0.85</v>
      </c>
      <c r="S5748" s="38">
        <f t="shared" si="538"/>
        <v>0</v>
      </c>
      <c r="T5748" s="9">
        <f t="shared" si="539"/>
        <v>0</v>
      </c>
      <c r="V5748" s="11"/>
    </row>
    <row r="5749" spans="2:22" ht="18">
      <c r="B5749" t="s">
        <v>558</v>
      </c>
      <c r="C5749" t="s">
        <v>21</v>
      </c>
      <c r="D5749" t="str">
        <f>VLOOKUP(G5749,Sheet1!J:K,2,0)</f>
        <v>C</v>
      </c>
      <c r="E5749" t="str">
        <f t="shared" si="534"/>
        <v>C驾驶培训</v>
      </c>
      <c r="F5749" t="str">
        <f>VLOOKUP(G5749,Sheet1!J:L,3,0)</f>
        <v>广东省</v>
      </c>
      <c r="G5749" t="s">
        <v>318</v>
      </c>
      <c r="H5749" s="2" t="str">
        <f>VLOOKUP(G5749,Sheet1!J:O,6,0)</f>
        <v>华南大区</v>
      </c>
      <c r="I5749">
        <v>189</v>
      </c>
      <c r="J5749">
        <v>1</v>
      </c>
      <c r="K5749" s="8">
        <f>VLOOKUP(C5749,'渗透率、续签率'!B:C,2,0)</f>
        <v>0.60299999999999998</v>
      </c>
      <c r="L5749" s="6">
        <f t="shared" si="535"/>
        <v>5.2910052910052907E-3</v>
      </c>
      <c r="M5749">
        <v>10</v>
      </c>
      <c r="N5749">
        <v>1</v>
      </c>
      <c r="O5749" s="24">
        <f t="shared" si="536"/>
        <v>0.1</v>
      </c>
      <c r="P5749" s="35">
        <f>VLOOKUP(E5749,'参数设置&amp;汇总'!O:X,10,0)</f>
        <v>0.35</v>
      </c>
      <c r="Q5749" s="37">
        <f t="shared" si="537"/>
        <v>3.5</v>
      </c>
      <c r="R5749">
        <v>0.85</v>
      </c>
      <c r="S5749" s="38">
        <f t="shared" si="538"/>
        <v>3.4082352941176475</v>
      </c>
      <c r="T5749" s="9">
        <f t="shared" si="539"/>
        <v>1.4757658823529414</v>
      </c>
      <c r="V5749" s="11"/>
    </row>
    <row r="5750" spans="2:22" ht="18">
      <c r="B5750" t="s">
        <v>558</v>
      </c>
      <c r="C5750" t="s">
        <v>21</v>
      </c>
      <c r="D5750" t="str">
        <f>VLOOKUP(G5750,Sheet1!J:K,2,0)</f>
        <v>C</v>
      </c>
      <c r="E5750" t="str">
        <f t="shared" si="534"/>
        <v>C驾驶培训</v>
      </c>
      <c r="F5750" t="str">
        <f>VLOOKUP(G5750,Sheet1!J:L,3,0)</f>
        <v>海南省</v>
      </c>
      <c r="G5750" t="s">
        <v>319</v>
      </c>
      <c r="H5750" s="2" t="str">
        <f>VLOOKUP(G5750,Sheet1!J:O,6,0)</f>
        <v>华南大区</v>
      </c>
      <c r="I5750">
        <v>21</v>
      </c>
      <c r="J5750">
        <v>0</v>
      </c>
      <c r="K5750" s="8">
        <f>VLOOKUP(C5750,'渗透率、续签率'!B:C,2,0)</f>
        <v>0.60299999999999998</v>
      </c>
      <c r="L5750" s="6">
        <f t="shared" si="535"/>
        <v>0</v>
      </c>
      <c r="M5750">
        <v>1</v>
      </c>
      <c r="N5750">
        <v>0</v>
      </c>
      <c r="O5750" s="24">
        <f t="shared" si="536"/>
        <v>0</v>
      </c>
      <c r="P5750" s="35">
        <f>VLOOKUP(E5750,'参数设置&amp;汇总'!O:X,10,0)</f>
        <v>0.35</v>
      </c>
      <c r="Q5750" s="37">
        <f t="shared" si="537"/>
        <v>0.35</v>
      </c>
      <c r="R5750">
        <v>0.85</v>
      </c>
      <c r="S5750" s="38">
        <f t="shared" si="538"/>
        <v>0.41176470588235292</v>
      </c>
      <c r="T5750" s="9">
        <f t="shared" si="539"/>
        <v>0.17829411764705883</v>
      </c>
      <c r="V5750" s="11"/>
    </row>
    <row r="5751" spans="2:22" ht="18">
      <c r="B5751" t="s">
        <v>558</v>
      </c>
      <c r="C5751" t="s">
        <v>21</v>
      </c>
      <c r="D5751" t="str">
        <f>VLOOKUP(G5751,Sheet1!J:K,2,0)</f>
        <v>C</v>
      </c>
      <c r="E5751" t="str">
        <f t="shared" si="534"/>
        <v>C驾驶培训</v>
      </c>
      <c r="F5751" t="str">
        <f>VLOOKUP(G5751,Sheet1!J:L,3,0)</f>
        <v>澳门特别行政区</v>
      </c>
      <c r="G5751" t="s">
        <v>320</v>
      </c>
      <c r="H5751" s="2">
        <f>VLOOKUP(G5751,Sheet1!J:O,6,0)</f>
        <v>0</v>
      </c>
      <c r="I5751">
        <v>42</v>
      </c>
      <c r="J5751">
        <v>0</v>
      </c>
      <c r="K5751" s="8">
        <f>VLOOKUP(C5751,'渗透率、续签率'!B:C,2,0)</f>
        <v>0.60299999999999998</v>
      </c>
      <c r="L5751" s="6">
        <f t="shared" si="535"/>
        <v>0</v>
      </c>
      <c r="M5751">
        <v>1</v>
      </c>
      <c r="N5751">
        <v>0</v>
      </c>
      <c r="O5751" s="24">
        <f t="shared" si="536"/>
        <v>0</v>
      </c>
      <c r="P5751" s="35">
        <f>VLOOKUP(E5751,'参数设置&amp;汇总'!O:X,10,0)</f>
        <v>0.35</v>
      </c>
      <c r="Q5751" s="37">
        <f t="shared" si="537"/>
        <v>0.35</v>
      </c>
      <c r="R5751">
        <v>0.85</v>
      </c>
      <c r="S5751" s="38">
        <f t="shared" si="538"/>
        <v>0.41176470588235292</v>
      </c>
      <c r="T5751" s="9">
        <f t="shared" si="539"/>
        <v>0.17829411764705883</v>
      </c>
      <c r="V5751" s="11"/>
    </row>
    <row r="5752" spans="2:22" ht="18">
      <c r="B5752" t="s">
        <v>558</v>
      </c>
      <c r="C5752" t="s">
        <v>21</v>
      </c>
      <c r="D5752" t="str">
        <f>VLOOKUP(G5752,Sheet1!J:K,2,0)</f>
        <v>C</v>
      </c>
      <c r="E5752" t="str">
        <f t="shared" si="534"/>
        <v>C驾驶培训</v>
      </c>
      <c r="F5752" t="str">
        <f>VLOOKUP(G5752,Sheet1!J:L,3,0)</f>
        <v>河南省</v>
      </c>
      <c r="G5752" t="s">
        <v>321</v>
      </c>
      <c r="H5752" s="2" t="str">
        <f>VLOOKUP(G5752,Sheet1!J:O,6,0)</f>
        <v>华北大区</v>
      </c>
      <c r="I5752">
        <v>175</v>
      </c>
      <c r="J5752">
        <v>1</v>
      </c>
      <c r="K5752" s="8">
        <f>VLOOKUP(C5752,'渗透率、续签率'!B:C,2,0)</f>
        <v>0.60299999999999998</v>
      </c>
      <c r="L5752" s="6">
        <f t="shared" si="535"/>
        <v>5.7142857142857143E-3</v>
      </c>
      <c r="M5752">
        <v>54</v>
      </c>
      <c r="N5752">
        <v>1</v>
      </c>
      <c r="O5752" s="24">
        <f t="shared" si="536"/>
        <v>1.8518518518518517E-2</v>
      </c>
      <c r="P5752" s="35">
        <f>VLOOKUP(E5752,'参数设置&amp;汇总'!O:X,10,0)</f>
        <v>0.35</v>
      </c>
      <c r="Q5752" s="37">
        <f t="shared" si="537"/>
        <v>18.899999999999999</v>
      </c>
      <c r="R5752">
        <v>0.85</v>
      </c>
      <c r="S5752" s="38">
        <f t="shared" si="538"/>
        <v>21.525882352941174</v>
      </c>
      <c r="T5752" s="9">
        <f t="shared" si="539"/>
        <v>9.3207070588235279</v>
      </c>
      <c r="U5752" s="1"/>
      <c r="V5752" s="11"/>
    </row>
    <row r="5753" spans="2:22" ht="18">
      <c r="B5753" t="s">
        <v>558</v>
      </c>
      <c r="C5753" t="s">
        <v>21</v>
      </c>
      <c r="D5753" t="str">
        <f>VLOOKUP(G5753,Sheet1!J:K,2,0)</f>
        <v>C</v>
      </c>
      <c r="E5753" t="str">
        <f t="shared" si="534"/>
        <v>C驾驶培训</v>
      </c>
      <c r="F5753" t="str">
        <f>VLOOKUP(G5753,Sheet1!J:L,3,0)</f>
        <v>山东省</v>
      </c>
      <c r="G5753" t="s">
        <v>322</v>
      </c>
      <c r="H5753" s="2" t="str">
        <f>VLOOKUP(G5753,Sheet1!J:O,6,0)</f>
        <v>华北大区</v>
      </c>
      <c r="I5753">
        <v>244</v>
      </c>
      <c r="J5753">
        <v>24</v>
      </c>
      <c r="K5753" s="8">
        <f>VLOOKUP(C5753,'渗透率、续签率'!B:C,2,0)</f>
        <v>0.60299999999999998</v>
      </c>
      <c r="L5753" s="6">
        <f t="shared" si="535"/>
        <v>9.8360655737704916E-2</v>
      </c>
      <c r="M5753">
        <v>41</v>
      </c>
      <c r="N5753">
        <v>20</v>
      </c>
      <c r="O5753" s="24">
        <f t="shared" si="536"/>
        <v>0.48780487804878048</v>
      </c>
      <c r="P5753" s="35">
        <f>VLOOKUP(E5753,'参数设置&amp;汇总'!O:X,10,0)</f>
        <v>0.35</v>
      </c>
      <c r="Q5753" s="37">
        <f t="shared" si="537"/>
        <v>20</v>
      </c>
      <c r="R5753">
        <v>0.85</v>
      </c>
      <c r="S5753" s="38">
        <f t="shared" si="538"/>
        <v>9.3411764705882359</v>
      </c>
      <c r="T5753" s="9">
        <f t="shared" si="539"/>
        <v>4.0447294117647061</v>
      </c>
      <c r="V5753" s="11"/>
    </row>
    <row r="5754" spans="2:22" ht="18">
      <c r="B5754" t="s">
        <v>558</v>
      </c>
      <c r="C5754" t="s">
        <v>21</v>
      </c>
      <c r="D5754" t="str">
        <f>VLOOKUP(G5754,Sheet1!J:K,2,0)</f>
        <v>C</v>
      </c>
      <c r="E5754" t="str">
        <f t="shared" si="534"/>
        <v>C驾驶培训</v>
      </c>
      <c r="F5754" t="str">
        <f>VLOOKUP(G5754,Sheet1!J:L,3,0)</f>
        <v>河南省</v>
      </c>
      <c r="G5754" t="s">
        <v>323</v>
      </c>
      <c r="H5754" s="2" t="str">
        <f>VLOOKUP(G5754,Sheet1!J:O,6,0)</f>
        <v>华北大区</v>
      </c>
      <c r="I5754">
        <v>169</v>
      </c>
      <c r="J5754">
        <v>3</v>
      </c>
      <c r="K5754" s="8">
        <f>VLOOKUP(C5754,'渗透率、续签率'!B:C,2,0)</f>
        <v>0.60299999999999998</v>
      </c>
      <c r="L5754" s="6">
        <f t="shared" si="535"/>
        <v>1.7751479289940829E-2</v>
      </c>
      <c r="M5754">
        <v>19</v>
      </c>
      <c r="N5754">
        <v>3</v>
      </c>
      <c r="O5754" s="24">
        <f t="shared" si="536"/>
        <v>0.15789473684210525</v>
      </c>
      <c r="P5754" s="35">
        <f>VLOOKUP(E5754,'参数设置&amp;汇总'!O:X,10,0)</f>
        <v>0.35</v>
      </c>
      <c r="Q5754" s="37">
        <f t="shared" si="537"/>
        <v>6.6499999999999995</v>
      </c>
      <c r="R5754">
        <v>0.85</v>
      </c>
      <c r="S5754" s="38">
        <f t="shared" si="538"/>
        <v>5.695294117647058</v>
      </c>
      <c r="T5754" s="9">
        <f t="shared" si="539"/>
        <v>2.4660623529411763</v>
      </c>
      <c r="V5754" s="11"/>
    </row>
    <row r="5755" spans="2:22" ht="18">
      <c r="B5755" t="s">
        <v>558</v>
      </c>
      <c r="C5755" t="s">
        <v>21</v>
      </c>
      <c r="D5755" t="str">
        <f>VLOOKUP(G5755,Sheet1!J:K,2,0)</f>
        <v>C</v>
      </c>
      <c r="E5755" t="str">
        <f t="shared" si="534"/>
        <v>C驾驶培训</v>
      </c>
      <c r="F5755" t="str">
        <f>VLOOKUP(G5755,Sheet1!J:L,3,0)</f>
        <v>黑龙江省</v>
      </c>
      <c r="G5755" t="s">
        <v>324</v>
      </c>
      <c r="H5755" s="2" t="str">
        <f>VLOOKUP(G5755,Sheet1!J:O,6,0)</f>
        <v>华北大区</v>
      </c>
      <c r="I5755">
        <v>51</v>
      </c>
      <c r="J5755">
        <v>1</v>
      </c>
      <c r="K5755" s="8">
        <f>VLOOKUP(C5755,'渗透率、续签率'!B:C,2,0)</f>
        <v>0.60299999999999998</v>
      </c>
      <c r="L5755" s="6">
        <f t="shared" si="535"/>
        <v>1.9607843137254902E-2</v>
      </c>
      <c r="M5755">
        <v>12</v>
      </c>
      <c r="N5755">
        <v>1</v>
      </c>
      <c r="O5755" s="24">
        <f t="shared" si="536"/>
        <v>8.3333333333333329E-2</v>
      </c>
      <c r="P5755" s="35">
        <f>VLOOKUP(E5755,'参数设置&amp;汇总'!O:X,10,0)</f>
        <v>0.35</v>
      </c>
      <c r="Q5755" s="37">
        <f t="shared" si="537"/>
        <v>4.1999999999999993</v>
      </c>
      <c r="R5755">
        <v>0.85</v>
      </c>
      <c r="S5755" s="38">
        <f t="shared" si="538"/>
        <v>4.2317647058823527</v>
      </c>
      <c r="T5755" s="9">
        <f t="shared" si="539"/>
        <v>1.8323541176470586</v>
      </c>
      <c r="U5755" s="1"/>
      <c r="V5755" s="11"/>
    </row>
    <row r="5756" spans="2:22" ht="18">
      <c r="B5756" t="s">
        <v>558</v>
      </c>
      <c r="C5756" t="s">
        <v>21</v>
      </c>
      <c r="D5756" t="str">
        <f>VLOOKUP(G5756,Sheet1!J:K,2,0)</f>
        <v>C</v>
      </c>
      <c r="E5756" t="str">
        <f t="shared" si="534"/>
        <v>C驾驶培训</v>
      </c>
      <c r="F5756" t="str">
        <f>VLOOKUP(G5756,Sheet1!J:L,3,0)</f>
        <v>广西壮族自治区</v>
      </c>
      <c r="G5756" t="s">
        <v>325</v>
      </c>
      <c r="H5756" s="2" t="str">
        <f>VLOOKUP(G5756,Sheet1!J:O,6,0)</f>
        <v>华南大区</v>
      </c>
      <c r="I5756">
        <v>338</v>
      </c>
      <c r="J5756">
        <v>7</v>
      </c>
      <c r="K5756" s="8">
        <f>VLOOKUP(C5756,'渗透率、续签率'!B:C,2,0)</f>
        <v>0.60299999999999998</v>
      </c>
      <c r="L5756" s="6">
        <f t="shared" si="535"/>
        <v>2.0710059171597635E-2</v>
      </c>
      <c r="M5756">
        <v>14</v>
      </c>
      <c r="N5756">
        <v>6</v>
      </c>
      <c r="O5756" s="24">
        <f t="shared" si="536"/>
        <v>0.42857142857142855</v>
      </c>
      <c r="P5756" s="35">
        <f>VLOOKUP(E5756,'参数设置&amp;汇总'!O:X,10,0)</f>
        <v>0.35</v>
      </c>
      <c r="Q5756" s="37">
        <f t="shared" si="537"/>
        <v>6</v>
      </c>
      <c r="R5756">
        <v>0.85</v>
      </c>
      <c r="S5756" s="38">
        <f t="shared" si="538"/>
        <v>2.8023529411764709</v>
      </c>
      <c r="T5756" s="9">
        <f t="shared" si="539"/>
        <v>1.2134188235294119</v>
      </c>
      <c r="V5756" s="11"/>
    </row>
    <row r="5757" spans="2:22" ht="18">
      <c r="B5757" t="s">
        <v>558</v>
      </c>
      <c r="C5757" t="s">
        <v>21</v>
      </c>
      <c r="D5757" t="str">
        <f>VLOOKUP(G5757,Sheet1!J:K,2,0)</f>
        <v>C</v>
      </c>
      <c r="E5757" t="str">
        <f t="shared" si="534"/>
        <v>C驾驶培训</v>
      </c>
      <c r="F5757" t="str">
        <f>VLOOKUP(G5757,Sheet1!J:L,3,0)</f>
        <v>青海省</v>
      </c>
      <c r="G5757" t="s">
        <v>326</v>
      </c>
      <c r="H5757" s="2" t="str">
        <f>VLOOKUP(G5757,Sheet1!J:O,6,0)</f>
        <v>华北大区</v>
      </c>
      <c r="I5757">
        <v>7</v>
      </c>
      <c r="J5757">
        <v>0</v>
      </c>
      <c r="K5757" s="8">
        <f>VLOOKUP(C5757,'渗透率、续签率'!B:C,2,0)</f>
        <v>0.60299999999999998</v>
      </c>
      <c r="L5757" s="6">
        <f t="shared" si="535"/>
        <v>0</v>
      </c>
      <c r="M5757">
        <v>0</v>
      </c>
      <c r="N5757">
        <v>0</v>
      </c>
      <c r="O5757" s="24" t="e">
        <f t="shared" si="536"/>
        <v>#DIV/0!</v>
      </c>
      <c r="P5757" s="35">
        <f>VLOOKUP(E5757,'参数设置&amp;汇总'!O:X,10,0)</f>
        <v>0.35</v>
      </c>
      <c r="Q5757" s="37">
        <f t="shared" si="537"/>
        <v>0</v>
      </c>
      <c r="R5757">
        <v>0.85</v>
      </c>
      <c r="S5757" s="38">
        <f t="shared" si="538"/>
        <v>0</v>
      </c>
      <c r="T5757" s="9">
        <f t="shared" si="539"/>
        <v>0</v>
      </c>
      <c r="V5757" s="11"/>
    </row>
    <row r="5758" spans="2:22" ht="18">
      <c r="B5758" t="s">
        <v>558</v>
      </c>
      <c r="C5758" t="s">
        <v>21</v>
      </c>
      <c r="D5758" t="str">
        <f>VLOOKUP(G5758,Sheet1!J:K,2,0)</f>
        <v>C</v>
      </c>
      <c r="E5758" t="str">
        <f t="shared" si="534"/>
        <v>C驾驶培训</v>
      </c>
      <c r="F5758" t="str">
        <f>VLOOKUP(G5758,Sheet1!J:L,3,0)</f>
        <v>云南省</v>
      </c>
      <c r="G5758" t="s">
        <v>327</v>
      </c>
      <c r="H5758" s="2" t="str">
        <f>VLOOKUP(G5758,Sheet1!J:O,6,0)</f>
        <v>华南大区</v>
      </c>
      <c r="I5758">
        <v>70</v>
      </c>
      <c r="J5758">
        <v>0</v>
      </c>
      <c r="K5758" s="8">
        <f>VLOOKUP(C5758,'渗透率、续签率'!B:C,2,0)</f>
        <v>0.60299999999999998</v>
      </c>
      <c r="L5758" s="6">
        <f t="shared" si="535"/>
        <v>0</v>
      </c>
      <c r="M5758">
        <v>1</v>
      </c>
      <c r="N5758">
        <v>0</v>
      </c>
      <c r="O5758" s="24">
        <f t="shared" si="536"/>
        <v>0</v>
      </c>
      <c r="P5758" s="35">
        <f>VLOOKUP(E5758,'参数设置&amp;汇总'!O:X,10,0)</f>
        <v>0.35</v>
      </c>
      <c r="Q5758" s="37">
        <f t="shared" si="537"/>
        <v>0.35</v>
      </c>
      <c r="R5758">
        <v>0.85</v>
      </c>
      <c r="S5758" s="38">
        <f t="shared" si="538"/>
        <v>0.41176470588235292</v>
      </c>
      <c r="T5758" s="9">
        <f t="shared" si="539"/>
        <v>0.17829411764705883</v>
      </c>
      <c r="V5758" s="11"/>
    </row>
    <row r="5759" spans="2:22" ht="18">
      <c r="B5759" t="s">
        <v>558</v>
      </c>
      <c r="C5759" t="s">
        <v>21</v>
      </c>
      <c r="D5759" t="str">
        <f>VLOOKUP(G5759,Sheet1!J:K,2,0)</f>
        <v>C</v>
      </c>
      <c r="E5759" t="str">
        <f t="shared" si="534"/>
        <v>C驾驶培训</v>
      </c>
      <c r="F5759" t="str">
        <f>VLOOKUP(G5759,Sheet1!J:L,3,0)</f>
        <v>广东省</v>
      </c>
      <c r="G5759" t="s">
        <v>328</v>
      </c>
      <c r="H5759" s="2" t="str">
        <f>VLOOKUP(G5759,Sheet1!J:O,6,0)</f>
        <v>华南大区</v>
      </c>
      <c r="I5759">
        <v>199</v>
      </c>
      <c r="J5759">
        <v>57</v>
      </c>
      <c r="K5759" s="8">
        <f>VLOOKUP(C5759,'渗透率、续签率'!B:C,2,0)</f>
        <v>0.60299999999999998</v>
      </c>
      <c r="L5759" s="6">
        <f t="shared" si="535"/>
        <v>0.28643216080402012</v>
      </c>
      <c r="M5759">
        <v>50</v>
      </c>
      <c r="N5759">
        <v>43</v>
      </c>
      <c r="O5759" s="24">
        <f t="shared" si="536"/>
        <v>0.86</v>
      </c>
      <c r="P5759" s="35">
        <f>VLOOKUP(E5759,'参数设置&amp;汇总'!O:X,10,0)</f>
        <v>0.35</v>
      </c>
      <c r="Q5759" s="37">
        <f t="shared" si="537"/>
        <v>43</v>
      </c>
      <c r="R5759">
        <v>0.85</v>
      </c>
      <c r="S5759" s="38">
        <f t="shared" si="538"/>
        <v>20.083529411764708</v>
      </c>
      <c r="T5759" s="9">
        <f t="shared" si="539"/>
        <v>8.6961682352941185</v>
      </c>
      <c r="V5759" s="11"/>
    </row>
    <row r="5760" spans="2:22" ht="18">
      <c r="B5760" t="s">
        <v>558</v>
      </c>
      <c r="C5760" t="s">
        <v>21</v>
      </c>
      <c r="D5760" t="str">
        <f>VLOOKUP(G5760,Sheet1!J:K,2,0)</f>
        <v>C</v>
      </c>
      <c r="E5760" t="str">
        <f t="shared" si="534"/>
        <v>C驾驶培训</v>
      </c>
      <c r="F5760" t="str">
        <f>VLOOKUP(G5760,Sheet1!J:L,3,0)</f>
        <v>海南省</v>
      </c>
      <c r="G5760" t="s">
        <v>329</v>
      </c>
      <c r="H5760" s="2" t="str">
        <f>VLOOKUP(G5760,Sheet1!J:O,6,0)</f>
        <v>华南大区</v>
      </c>
      <c r="I5760">
        <v>6</v>
      </c>
      <c r="J5760">
        <v>0</v>
      </c>
      <c r="K5760" s="8">
        <f>VLOOKUP(C5760,'渗透率、续签率'!B:C,2,0)</f>
        <v>0.60299999999999998</v>
      </c>
      <c r="L5760" s="6">
        <f t="shared" si="535"/>
        <v>0</v>
      </c>
      <c r="M5760">
        <v>0</v>
      </c>
      <c r="N5760">
        <v>0</v>
      </c>
      <c r="O5760" s="24" t="e">
        <f t="shared" si="536"/>
        <v>#DIV/0!</v>
      </c>
      <c r="P5760" s="35">
        <f>VLOOKUP(E5760,'参数设置&amp;汇总'!O:X,10,0)</f>
        <v>0.35</v>
      </c>
      <c r="Q5760" s="37">
        <f t="shared" si="537"/>
        <v>0</v>
      </c>
      <c r="R5760">
        <v>0.85</v>
      </c>
      <c r="S5760" s="38">
        <f t="shared" si="538"/>
        <v>0</v>
      </c>
      <c r="T5760" s="9">
        <f t="shared" si="539"/>
        <v>0</v>
      </c>
      <c r="V5760" s="11"/>
    </row>
    <row r="5761" spans="2:22" ht="18">
      <c r="B5761" t="s">
        <v>558</v>
      </c>
      <c r="C5761" t="s">
        <v>21</v>
      </c>
      <c r="D5761" t="str">
        <f>VLOOKUP(G5761,Sheet1!J:K,2,0)</f>
        <v>C</v>
      </c>
      <c r="E5761" t="str">
        <f t="shared" si="534"/>
        <v>C驾驶培训</v>
      </c>
      <c r="F5761" t="str">
        <f>VLOOKUP(G5761,Sheet1!J:L,3,0)</f>
        <v>海南省</v>
      </c>
      <c r="G5761" t="s">
        <v>330</v>
      </c>
      <c r="H5761" s="2" t="str">
        <f>VLOOKUP(G5761,Sheet1!J:O,6,0)</f>
        <v>华南大区</v>
      </c>
      <c r="I5761">
        <v>17</v>
      </c>
      <c r="J5761">
        <v>0</v>
      </c>
      <c r="K5761" s="8">
        <f>VLOOKUP(C5761,'渗透率、续签率'!B:C,2,0)</f>
        <v>0.60299999999999998</v>
      </c>
      <c r="L5761" s="6">
        <f t="shared" si="535"/>
        <v>0</v>
      </c>
      <c r="M5761">
        <v>0</v>
      </c>
      <c r="N5761">
        <v>0</v>
      </c>
      <c r="O5761" s="24" t="e">
        <f t="shared" si="536"/>
        <v>#DIV/0!</v>
      </c>
      <c r="P5761" s="35">
        <f>VLOOKUP(E5761,'参数设置&amp;汇总'!O:X,10,0)</f>
        <v>0.35</v>
      </c>
      <c r="Q5761" s="37">
        <f t="shared" si="537"/>
        <v>0</v>
      </c>
      <c r="R5761">
        <v>0.85</v>
      </c>
      <c r="S5761" s="38">
        <f t="shared" si="538"/>
        <v>0</v>
      </c>
      <c r="T5761" s="9">
        <f t="shared" si="539"/>
        <v>0</v>
      </c>
      <c r="V5761" s="11"/>
    </row>
    <row r="5762" spans="2:22" ht="18">
      <c r="B5762" t="s">
        <v>558</v>
      </c>
      <c r="C5762" t="s">
        <v>21</v>
      </c>
      <c r="D5762" t="str">
        <f>VLOOKUP(G5762,Sheet1!J:K,2,0)</f>
        <v>C</v>
      </c>
      <c r="E5762" t="str">
        <f t="shared" si="534"/>
        <v>C驾驶培训</v>
      </c>
      <c r="F5762" t="str">
        <f>VLOOKUP(G5762,Sheet1!J:L,3,0)</f>
        <v>甘肃省</v>
      </c>
      <c r="G5762" t="s">
        <v>331</v>
      </c>
      <c r="H5762" s="2" t="str">
        <f>VLOOKUP(G5762,Sheet1!J:O,6,0)</f>
        <v>华北大区</v>
      </c>
      <c r="I5762">
        <v>7</v>
      </c>
      <c r="J5762">
        <v>0</v>
      </c>
      <c r="K5762" s="8">
        <f>VLOOKUP(C5762,'渗透率、续签率'!B:C,2,0)</f>
        <v>0.60299999999999998</v>
      </c>
      <c r="L5762" s="6">
        <f t="shared" si="535"/>
        <v>0</v>
      </c>
      <c r="M5762">
        <v>0</v>
      </c>
      <c r="N5762">
        <v>0</v>
      </c>
      <c r="O5762" s="24" t="e">
        <f t="shared" si="536"/>
        <v>#DIV/0!</v>
      </c>
      <c r="P5762" s="35">
        <f>VLOOKUP(E5762,'参数设置&amp;汇总'!O:X,10,0)</f>
        <v>0.35</v>
      </c>
      <c r="Q5762" s="37">
        <f t="shared" si="537"/>
        <v>0</v>
      </c>
      <c r="R5762">
        <v>0.85</v>
      </c>
      <c r="S5762" s="38">
        <f t="shared" si="538"/>
        <v>0</v>
      </c>
      <c r="T5762" s="9">
        <f t="shared" si="539"/>
        <v>0</v>
      </c>
      <c r="V5762" s="11"/>
    </row>
    <row r="5763" spans="2:22" ht="18">
      <c r="B5763" t="s">
        <v>558</v>
      </c>
      <c r="C5763" t="s">
        <v>21</v>
      </c>
      <c r="D5763" t="str">
        <f>VLOOKUP(G5763,Sheet1!J:K,2,0)</f>
        <v>C</v>
      </c>
      <c r="E5763" t="str">
        <f t="shared" ref="E5763:E5826" si="540">D5763&amp;C5763</f>
        <v>C驾驶培训</v>
      </c>
      <c r="F5763" t="str">
        <f>VLOOKUP(G5763,Sheet1!J:L,3,0)</f>
        <v>四川省</v>
      </c>
      <c r="G5763" t="s">
        <v>332</v>
      </c>
      <c r="H5763" s="2" t="str">
        <f>VLOOKUP(G5763,Sheet1!J:O,6,0)</f>
        <v>华北大区</v>
      </c>
      <c r="I5763">
        <v>12</v>
      </c>
      <c r="J5763">
        <v>0</v>
      </c>
      <c r="K5763" s="8">
        <f>VLOOKUP(C5763,'渗透率、续签率'!B:C,2,0)</f>
        <v>0.60299999999999998</v>
      </c>
      <c r="L5763" s="6">
        <f t="shared" ref="L5763:L5826" si="541">J5763/I5763</f>
        <v>0</v>
      </c>
      <c r="M5763">
        <v>0</v>
      </c>
      <c r="N5763">
        <v>0</v>
      </c>
      <c r="O5763" s="24" t="e">
        <f t="shared" ref="O5763:O5826" si="542">N5763/M5763</f>
        <v>#DIV/0!</v>
      </c>
      <c r="P5763" s="35">
        <f>VLOOKUP(E5763,'参数设置&amp;汇总'!O:X,10,0)</f>
        <v>0.35</v>
      </c>
      <c r="Q5763" s="37">
        <f t="shared" ref="Q5763:Q5826" si="543">IF(P5763*M5763&gt;=N5763,M5763*P5763,N5763)</f>
        <v>0</v>
      </c>
      <c r="R5763">
        <v>0.85</v>
      </c>
      <c r="S5763" s="38">
        <f t="shared" ref="S5763:S5826" si="544">((1-K5763)*N5763+IF(Q5763-N5763&gt;0,Q5763-N5763,0))/R5763</f>
        <v>0</v>
      </c>
      <c r="T5763" s="9">
        <f t="shared" ref="T5763:T5826" si="545">S5763*0.433</f>
        <v>0</v>
      </c>
      <c r="V5763" s="11"/>
    </row>
    <row r="5764" spans="2:22" ht="18">
      <c r="B5764" t="s">
        <v>558</v>
      </c>
      <c r="C5764" t="s">
        <v>21</v>
      </c>
      <c r="D5764" t="str">
        <f>VLOOKUP(G5764,Sheet1!J:K,2,0)</f>
        <v>C</v>
      </c>
      <c r="E5764" t="str">
        <f t="shared" si="540"/>
        <v>C驾驶培训</v>
      </c>
      <c r="F5764" t="str">
        <f>VLOOKUP(G5764,Sheet1!J:L,3,0)</f>
        <v>吉林省</v>
      </c>
      <c r="G5764" t="s">
        <v>333</v>
      </c>
      <c r="H5764" s="2" t="str">
        <f>VLOOKUP(G5764,Sheet1!J:O,6,0)</f>
        <v>华北大区</v>
      </c>
      <c r="I5764">
        <v>46</v>
      </c>
      <c r="J5764">
        <v>0</v>
      </c>
      <c r="K5764" s="8">
        <f>VLOOKUP(C5764,'渗透率、续签率'!B:C,2,0)</f>
        <v>0.60299999999999998</v>
      </c>
      <c r="L5764" s="6">
        <f t="shared" si="541"/>
        <v>0</v>
      </c>
      <c r="M5764">
        <v>20</v>
      </c>
      <c r="N5764">
        <v>0</v>
      </c>
      <c r="O5764" s="24">
        <f t="shared" si="542"/>
        <v>0</v>
      </c>
      <c r="P5764" s="35">
        <f>VLOOKUP(E5764,'参数设置&amp;汇总'!O:X,10,0)</f>
        <v>0.35</v>
      </c>
      <c r="Q5764" s="37">
        <f t="shared" si="543"/>
        <v>7</v>
      </c>
      <c r="R5764">
        <v>0.85</v>
      </c>
      <c r="S5764" s="38">
        <f t="shared" si="544"/>
        <v>8.2352941176470598</v>
      </c>
      <c r="T5764" s="9">
        <f t="shared" si="545"/>
        <v>3.5658823529411769</v>
      </c>
      <c r="V5764" s="11"/>
    </row>
    <row r="5765" spans="2:22" ht="18">
      <c r="B5765" t="s">
        <v>558</v>
      </c>
      <c r="C5765" t="s">
        <v>21</v>
      </c>
      <c r="D5765" t="str">
        <f>VLOOKUP(G5765,Sheet1!J:K,2,0)</f>
        <v>C</v>
      </c>
      <c r="E5765" t="str">
        <f t="shared" si="540"/>
        <v>C驾驶培训</v>
      </c>
      <c r="F5765" t="str">
        <f>VLOOKUP(G5765,Sheet1!J:L,3,0)</f>
        <v>吉林省</v>
      </c>
      <c r="G5765" t="s">
        <v>334</v>
      </c>
      <c r="H5765" s="2" t="str">
        <f>VLOOKUP(G5765,Sheet1!J:O,6,0)</f>
        <v>华北大区</v>
      </c>
      <c r="I5765">
        <v>18</v>
      </c>
      <c r="J5765">
        <v>0</v>
      </c>
      <c r="K5765" s="8">
        <f>VLOOKUP(C5765,'渗透率、续签率'!B:C,2,0)</f>
        <v>0.60299999999999998</v>
      </c>
      <c r="L5765" s="6">
        <f t="shared" si="541"/>
        <v>0</v>
      </c>
      <c r="M5765">
        <v>0</v>
      </c>
      <c r="N5765">
        <v>0</v>
      </c>
      <c r="O5765" s="24" t="e">
        <f t="shared" si="542"/>
        <v>#DIV/0!</v>
      </c>
      <c r="P5765" s="35">
        <f>VLOOKUP(E5765,'参数设置&amp;汇总'!O:X,10,0)</f>
        <v>0.35</v>
      </c>
      <c r="Q5765" s="37">
        <f t="shared" si="543"/>
        <v>0</v>
      </c>
      <c r="R5765">
        <v>0.85</v>
      </c>
      <c r="S5765" s="38">
        <f t="shared" si="544"/>
        <v>0</v>
      </c>
      <c r="T5765" s="9">
        <f t="shared" si="545"/>
        <v>0</v>
      </c>
      <c r="V5765" s="11"/>
    </row>
    <row r="5766" spans="2:22" ht="18">
      <c r="B5766" t="s">
        <v>558</v>
      </c>
      <c r="C5766" t="s">
        <v>21</v>
      </c>
      <c r="D5766" t="str">
        <f>VLOOKUP(G5766,Sheet1!J:K,2,0)</f>
        <v>C</v>
      </c>
      <c r="E5766" t="str">
        <f t="shared" si="540"/>
        <v>C驾驶培训</v>
      </c>
      <c r="F5766" t="str">
        <f>VLOOKUP(G5766,Sheet1!J:L,3,0)</f>
        <v>新疆维吾尔自治区</v>
      </c>
      <c r="G5766" t="s">
        <v>335</v>
      </c>
      <c r="H5766" s="2" t="str">
        <f>VLOOKUP(G5766,Sheet1!J:O,6,0)</f>
        <v>华北大区</v>
      </c>
      <c r="I5766">
        <v>0</v>
      </c>
      <c r="J5766">
        <v>0</v>
      </c>
      <c r="K5766" s="8">
        <f>VLOOKUP(C5766,'渗透率、续签率'!B:C,2,0)</f>
        <v>0.60299999999999998</v>
      </c>
      <c r="L5766" s="6" t="e">
        <f t="shared" si="541"/>
        <v>#DIV/0!</v>
      </c>
      <c r="M5766">
        <v>0</v>
      </c>
      <c r="N5766">
        <v>0</v>
      </c>
      <c r="O5766" s="24" t="e">
        <f t="shared" si="542"/>
        <v>#DIV/0!</v>
      </c>
      <c r="P5766" s="35">
        <f>VLOOKUP(E5766,'参数设置&amp;汇总'!O:X,10,0)</f>
        <v>0.35</v>
      </c>
      <c r="Q5766" s="37">
        <f t="shared" si="543"/>
        <v>0</v>
      </c>
      <c r="R5766">
        <v>0.85</v>
      </c>
      <c r="S5766" s="38">
        <f t="shared" si="544"/>
        <v>0</v>
      </c>
      <c r="T5766" s="9">
        <f t="shared" si="545"/>
        <v>0</v>
      </c>
      <c r="V5766" s="11"/>
    </row>
    <row r="5767" spans="2:22" ht="18">
      <c r="B5767" t="s">
        <v>558</v>
      </c>
      <c r="C5767" t="s">
        <v>21</v>
      </c>
      <c r="D5767" t="str">
        <f>VLOOKUP(G5767,Sheet1!J:K,2,0)</f>
        <v>C</v>
      </c>
      <c r="E5767" t="str">
        <f t="shared" si="540"/>
        <v>C驾驶培训</v>
      </c>
      <c r="F5767" t="str">
        <f>VLOOKUP(G5767,Sheet1!J:L,3,0)</f>
        <v>海南省</v>
      </c>
      <c r="G5767" t="s">
        <v>336</v>
      </c>
      <c r="H5767" s="2" t="str">
        <f>VLOOKUP(G5767,Sheet1!J:O,6,0)</f>
        <v>华南大区</v>
      </c>
      <c r="I5767">
        <v>2</v>
      </c>
      <c r="J5767">
        <v>0</v>
      </c>
      <c r="K5767" s="8">
        <f>VLOOKUP(C5767,'渗透率、续签率'!B:C,2,0)</f>
        <v>0.60299999999999998</v>
      </c>
      <c r="L5767" s="6">
        <f t="shared" si="541"/>
        <v>0</v>
      </c>
      <c r="M5767">
        <v>0</v>
      </c>
      <c r="N5767">
        <v>0</v>
      </c>
      <c r="O5767" s="24" t="e">
        <f t="shared" si="542"/>
        <v>#DIV/0!</v>
      </c>
      <c r="P5767" s="35">
        <f>VLOOKUP(E5767,'参数设置&amp;汇总'!O:X,10,0)</f>
        <v>0.35</v>
      </c>
      <c r="Q5767" s="37">
        <f t="shared" si="543"/>
        <v>0</v>
      </c>
      <c r="R5767">
        <v>0.85</v>
      </c>
      <c r="S5767" s="38">
        <f t="shared" si="544"/>
        <v>0</v>
      </c>
      <c r="T5767" s="9">
        <f t="shared" si="545"/>
        <v>0</v>
      </c>
      <c r="V5767" s="11"/>
    </row>
    <row r="5768" spans="2:22" ht="18">
      <c r="B5768" t="s">
        <v>558</v>
      </c>
      <c r="C5768" t="s">
        <v>21</v>
      </c>
      <c r="D5768" t="str">
        <f>VLOOKUP(G5768,Sheet1!J:K,2,0)</f>
        <v>C</v>
      </c>
      <c r="E5768" t="str">
        <f t="shared" si="540"/>
        <v>C驾驶培训</v>
      </c>
      <c r="F5768" t="str">
        <f>VLOOKUP(G5768,Sheet1!J:L,3,0)</f>
        <v>甘肃省</v>
      </c>
      <c r="G5768" t="s">
        <v>337</v>
      </c>
      <c r="H5768" s="2" t="str">
        <f>VLOOKUP(G5768,Sheet1!J:O,6,0)</f>
        <v>华北大区</v>
      </c>
      <c r="I5768">
        <v>50</v>
      </c>
      <c r="J5768">
        <v>0</v>
      </c>
      <c r="K5768" s="8">
        <f>VLOOKUP(C5768,'渗透率、续签率'!B:C,2,0)</f>
        <v>0.60299999999999998</v>
      </c>
      <c r="L5768" s="6">
        <f t="shared" si="541"/>
        <v>0</v>
      </c>
      <c r="M5768">
        <v>2</v>
      </c>
      <c r="N5768">
        <v>0</v>
      </c>
      <c r="O5768" s="24">
        <f t="shared" si="542"/>
        <v>0</v>
      </c>
      <c r="P5768" s="35">
        <f>VLOOKUP(E5768,'参数设置&amp;汇总'!O:X,10,0)</f>
        <v>0.35</v>
      </c>
      <c r="Q5768" s="37">
        <f t="shared" si="543"/>
        <v>0.7</v>
      </c>
      <c r="R5768">
        <v>0.85</v>
      </c>
      <c r="S5768" s="38">
        <f t="shared" si="544"/>
        <v>0.82352941176470584</v>
      </c>
      <c r="T5768" s="9">
        <f t="shared" si="545"/>
        <v>0.35658823529411765</v>
      </c>
      <c r="V5768" s="11"/>
    </row>
    <row r="5769" spans="2:22" ht="18">
      <c r="B5769" t="s">
        <v>558</v>
      </c>
      <c r="C5769" t="s">
        <v>21</v>
      </c>
      <c r="D5769" t="str">
        <f>VLOOKUP(G5769,Sheet1!J:K,2,0)</f>
        <v>C</v>
      </c>
      <c r="E5769" t="str">
        <f t="shared" si="540"/>
        <v>C驾驶培训</v>
      </c>
      <c r="F5769" t="str">
        <f>VLOOKUP(G5769,Sheet1!J:L,3,0)</f>
        <v>广西壮族自治区</v>
      </c>
      <c r="G5769" t="s">
        <v>338</v>
      </c>
      <c r="H5769" s="2" t="str">
        <f>VLOOKUP(G5769,Sheet1!J:O,6,0)</f>
        <v>华南大区</v>
      </c>
      <c r="I5769">
        <v>119</v>
      </c>
      <c r="J5769">
        <v>0</v>
      </c>
      <c r="K5769" s="8">
        <f>VLOOKUP(C5769,'渗透率、续签率'!B:C,2,0)</f>
        <v>0.60299999999999998</v>
      </c>
      <c r="L5769" s="6">
        <f t="shared" si="541"/>
        <v>0</v>
      </c>
      <c r="M5769">
        <v>15</v>
      </c>
      <c r="N5769">
        <v>0</v>
      </c>
      <c r="O5769" s="24">
        <f t="shared" si="542"/>
        <v>0</v>
      </c>
      <c r="P5769" s="35">
        <f>VLOOKUP(E5769,'参数设置&amp;汇总'!O:X,10,0)</f>
        <v>0.35</v>
      </c>
      <c r="Q5769" s="37">
        <f t="shared" si="543"/>
        <v>5.25</v>
      </c>
      <c r="R5769">
        <v>0.85</v>
      </c>
      <c r="S5769" s="38">
        <f t="shared" si="544"/>
        <v>6.1764705882352944</v>
      </c>
      <c r="T5769" s="9">
        <f t="shared" si="545"/>
        <v>2.6744117647058823</v>
      </c>
      <c r="V5769" s="11"/>
    </row>
    <row r="5770" spans="2:22" ht="18">
      <c r="B5770" t="s">
        <v>558</v>
      </c>
      <c r="C5770" t="s">
        <v>21</v>
      </c>
      <c r="D5770" t="str">
        <f>VLOOKUP(G5770,Sheet1!J:K,2,0)</f>
        <v>C</v>
      </c>
      <c r="E5770" t="str">
        <f t="shared" si="540"/>
        <v>C驾驶培训</v>
      </c>
      <c r="F5770" t="str">
        <f>VLOOKUP(G5770,Sheet1!J:L,3,0)</f>
        <v>湖南省</v>
      </c>
      <c r="G5770" t="s">
        <v>339</v>
      </c>
      <c r="H5770" s="2" t="str">
        <f>VLOOKUP(G5770,Sheet1!J:O,6,0)</f>
        <v>华南大区</v>
      </c>
      <c r="I5770">
        <v>109</v>
      </c>
      <c r="J5770">
        <v>0</v>
      </c>
      <c r="K5770" s="8">
        <f>VLOOKUP(C5770,'渗透率、续签率'!B:C,2,0)</f>
        <v>0.60299999999999998</v>
      </c>
      <c r="L5770" s="6">
        <f t="shared" si="541"/>
        <v>0</v>
      </c>
      <c r="M5770">
        <v>8</v>
      </c>
      <c r="N5770">
        <v>0</v>
      </c>
      <c r="O5770" s="24">
        <f t="shared" si="542"/>
        <v>0</v>
      </c>
      <c r="P5770" s="35">
        <f>VLOOKUP(E5770,'参数设置&amp;汇总'!O:X,10,0)</f>
        <v>0.35</v>
      </c>
      <c r="Q5770" s="37">
        <f t="shared" si="543"/>
        <v>2.8</v>
      </c>
      <c r="R5770">
        <v>0.85</v>
      </c>
      <c r="S5770" s="38">
        <f t="shared" si="544"/>
        <v>3.2941176470588234</v>
      </c>
      <c r="T5770" s="9">
        <f t="shared" si="545"/>
        <v>1.4263529411764706</v>
      </c>
      <c r="V5770" s="11"/>
    </row>
    <row r="5771" spans="2:22" ht="18">
      <c r="B5771" t="s">
        <v>558</v>
      </c>
      <c r="C5771" t="s">
        <v>21</v>
      </c>
      <c r="D5771" t="str">
        <f>VLOOKUP(G5771,Sheet1!J:K,2,0)</f>
        <v>C</v>
      </c>
      <c r="E5771" t="str">
        <f t="shared" si="540"/>
        <v>C驾驶培训</v>
      </c>
      <c r="F5771" t="str">
        <f>VLOOKUP(G5771,Sheet1!J:L,3,0)</f>
        <v>江苏省</v>
      </c>
      <c r="G5771" t="s">
        <v>340</v>
      </c>
      <c r="H5771" s="2" t="str">
        <f>VLOOKUP(G5771,Sheet1!J:O,6,0)</f>
        <v>华北大区</v>
      </c>
      <c r="I5771">
        <v>288</v>
      </c>
      <c r="J5771">
        <v>4</v>
      </c>
      <c r="K5771" s="8">
        <f>VLOOKUP(C5771,'渗透率、续签率'!B:C,2,0)</f>
        <v>0.60299999999999998</v>
      </c>
      <c r="L5771" s="6">
        <f t="shared" si="541"/>
        <v>1.3888888888888888E-2</v>
      </c>
      <c r="M5771">
        <v>43</v>
      </c>
      <c r="N5771">
        <v>4</v>
      </c>
      <c r="O5771" s="24">
        <f t="shared" si="542"/>
        <v>9.3023255813953487E-2</v>
      </c>
      <c r="P5771" s="35">
        <f>VLOOKUP(E5771,'参数设置&amp;汇总'!O:X,10,0)</f>
        <v>0.35</v>
      </c>
      <c r="Q5771" s="37">
        <f t="shared" si="543"/>
        <v>15.049999999999999</v>
      </c>
      <c r="R5771">
        <v>0.85</v>
      </c>
      <c r="S5771" s="38">
        <f t="shared" si="544"/>
        <v>14.868235294117646</v>
      </c>
      <c r="T5771" s="9">
        <f t="shared" si="545"/>
        <v>6.437945882352941</v>
      </c>
      <c r="V5771" s="11"/>
    </row>
    <row r="5772" spans="2:22" ht="18">
      <c r="B5772" t="s">
        <v>558</v>
      </c>
      <c r="C5772" t="s">
        <v>21</v>
      </c>
      <c r="D5772" t="str">
        <f>VLOOKUP(G5772,Sheet1!J:K,2,0)</f>
        <v>C</v>
      </c>
      <c r="E5772" t="str">
        <f t="shared" si="540"/>
        <v>C驾驶培训</v>
      </c>
      <c r="F5772" t="str">
        <f>VLOOKUP(G5772,Sheet1!J:L,3,0)</f>
        <v>辽宁省</v>
      </c>
      <c r="G5772" t="s">
        <v>341</v>
      </c>
      <c r="H5772" s="2" t="str">
        <f>VLOOKUP(G5772,Sheet1!J:O,6,0)</f>
        <v>华北大区</v>
      </c>
      <c r="I5772">
        <v>48</v>
      </c>
      <c r="J5772">
        <v>2</v>
      </c>
      <c r="K5772" s="8">
        <f>VLOOKUP(C5772,'渗透率、续签率'!B:C,2,0)</f>
        <v>0.60299999999999998</v>
      </c>
      <c r="L5772" s="6">
        <f t="shared" si="541"/>
        <v>4.1666666666666664E-2</v>
      </c>
      <c r="M5772">
        <v>6</v>
      </c>
      <c r="N5772">
        <v>2</v>
      </c>
      <c r="O5772" s="24">
        <f t="shared" si="542"/>
        <v>0.33333333333333331</v>
      </c>
      <c r="P5772" s="35">
        <f>VLOOKUP(E5772,'参数设置&amp;汇总'!O:X,10,0)</f>
        <v>0.35</v>
      </c>
      <c r="Q5772" s="37">
        <f t="shared" si="543"/>
        <v>2.0999999999999996</v>
      </c>
      <c r="R5772">
        <v>0.85</v>
      </c>
      <c r="S5772" s="38">
        <f t="shared" si="544"/>
        <v>1.0517647058823525</v>
      </c>
      <c r="T5772" s="9">
        <f t="shared" si="545"/>
        <v>0.45541411764705864</v>
      </c>
      <c r="V5772" s="11"/>
    </row>
    <row r="5773" spans="2:22" ht="18">
      <c r="B5773" t="s">
        <v>558</v>
      </c>
      <c r="C5773" t="s">
        <v>21</v>
      </c>
      <c r="D5773" t="str">
        <f>VLOOKUP(G5773,Sheet1!J:K,2,0)</f>
        <v>C</v>
      </c>
      <c r="E5773" t="str">
        <f t="shared" si="540"/>
        <v>C驾驶培训</v>
      </c>
      <c r="F5773" t="str">
        <f>VLOOKUP(G5773,Sheet1!J:L,3,0)</f>
        <v>四川省</v>
      </c>
      <c r="G5773" t="s">
        <v>342</v>
      </c>
      <c r="H5773" s="2" t="str">
        <f>VLOOKUP(G5773,Sheet1!J:O,6,0)</f>
        <v>华北大区</v>
      </c>
      <c r="I5773">
        <v>106</v>
      </c>
      <c r="J5773">
        <v>2</v>
      </c>
      <c r="K5773" s="8">
        <f>VLOOKUP(C5773,'渗透率、续签率'!B:C,2,0)</f>
        <v>0.60299999999999998</v>
      </c>
      <c r="L5773" s="6">
        <f t="shared" si="541"/>
        <v>1.8867924528301886E-2</v>
      </c>
      <c r="M5773">
        <v>14</v>
      </c>
      <c r="N5773">
        <v>2</v>
      </c>
      <c r="O5773" s="24">
        <f t="shared" si="542"/>
        <v>0.14285714285714285</v>
      </c>
      <c r="P5773" s="35">
        <f>VLOOKUP(E5773,'参数设置&amp;汇总'!O:X,10,0)</f>
        <v>0.35</v>
      </c>
      <c r="Q5773" s="37">
        <f t="shared" si="543"/>
        <v>4.8999999999999995</v>
      </c>
      <c r="R5773">
        <v>0.85</v>
      </c>
      <c r="S5773" s="38">
        <f t="shared" si="544"/>
        <v>4.3458823529411763</v>
      </c>
      <c r="T5773" s="9">
        <f t="shared" si="545"/>
        <v>1.8817670588235293</v>
      </c>
      <c r="V5773" s="11"/>
    </row>
    <row r="5774" spans="2:22" ht="18">
      <c r="B5774" t="s">
        <v>558</v>
      </c>
      <c r="C5774" t="s">
        <v>21</v>
      </c>
      <c r="D5774" t="str">
        <f>VLOOKUP(G5774,Sheet1!J:K,2,0)</f>
        <v>C</v>
      </c>
      <c r="E5774" t="str">
        <f t="shared" si="540"/>
        <v>C驾驶培训</v>
      </c>
      <c r="F5774" t="str">
        <f>VLOOKUP(G5774,Sheet1!J:L,3,0)</f>
        <v>宁夏回族自治区</v>
      </c>
      <c r="G5774" t="s">
        <v>343</v>
      </c>
      <c r="H5774" s="2" t="str">
        <f>VLOOKUP(G5774,Sheet1!J:O,6,0)</f>
        <v>华北大区</v>
      </c>
      <c r="I5774">
        <v>25</v>
      </c>
      <c r="J5774">
        <v>1</v>
      </c>
      <c r="K5774" s="8">
        <f>VLOOKUP(C5774,'渗透率、续签率'!B:C,2,0)</f>
        <v>0.60299999999999998</v>
      </c>
      <c r="L5774" s="6">
        <f t="shared" si="541"/>
        <v>0.04</v>
      </c>
      <c r="M5774">
        <v>15</v>
      </c>
      <c r="N5774">
        <v>1</v>
      </c>
      <c r="O5774" s="24">
        <f t="shared" si="542"/>
        <v>6.6666666666666666E-2</v>
      </c>
      <c r="P5774" s="35">
        <f>VLOOKUP(E5774,'参数设置&amp;汇总'!O:X,10,0)</f>
        <v>0.35</v>
      </c>
      <c r="Q5774" s="37">
        <f t="shared" si="543"/>
        <v>5.25</v>
      </c>
      <c r="R5774">
        <v>0.85</v>
      </c>
      <c r="S5774" s="38">
        <f t="shared" si="544"/>
        <v>5.4670588235294124</v>
      </c>
      <c r="T5774" s="9">
        <f t="shared" si="545"/>
        <v>2.3672364705882356</v>
      </c>
    </row>
    <row r="5775" spans="2:22" ht="18">
      <c r="B5775" t="s">
        <v>558</v>
      </c>
      <c r="C5775" t="s">
        <v>21</v>
      </c>
      <c r="D5775" t="str">
        <f>VLOOKUP(G5775,Sheet1!J:K,2,0)</f>
        <v>C</v>
      </c>
      <c r="E5775" t="str">
        <f t="shared" si="540"/>
        <v>C驾驶培训</v>
      </c>
      <c r="F5775" t="str">
        <f>VLOOKUP(G5775,Sheet1!J:L,3,0)</f>
        <v>河北省</v>
      </c>
      <c r="G5775" t="s">
        <v>344</v>
      </c>
      <c r="H5775" s="2" t="str">
        <f>VLOOKUP(G5775,Sheet1!J:O,6,0)</f>
        <v>华北大区</v>
      </c>
      <c r="I5775">
        <v>388</v>
      </c>
      <c r="J5775">
        <v>62</v>
      </c>
      <c r="K5775" s="8">
        <f>VLOOKUP(C5775,'渗透率、续签率'!B:C,2,0)</f>
        <v>0.60299999999999998</v>
      </c>
      <c r="L5775" s="6">
        <f t="shared" si="541"/>
        <v>0.15979381443298968</v>
      </c>
      <c r="M5775">
        <v>137</v>
      </c>
      <c r="N5775">
        <v>58</v>
      </c>
      <c r="O5775" s="24">
        <f t="shared" si="542"/>
        <v>0.42335766423357662</v>
      </c>
      <c r="P5775" s="35">
        <f>VLOOKUP(E5775,'参数设置&amp;汇总'!O:X,10,0)</f>
        <v>0.35</v>
      </c>
      <c r="Q5775" s="37">
        <f t="shared" si="543"/>
        <v>58</v>
      </c>
      <c r="R5775">
        <v>0.85</v>
      </c>
      <c r="S5775" s="38">
        <f t="shared" si="544"/>
        <v>27.089411764705883</v>
      </c>
      <c r="T5775" s="9">
        <f t="shared" si="545"/>
        <v>11.729715294117646</v>
      </c>
      <c r="V5775" s="11"/>
    </row>
    <row r="5776" spans="2:22" ht="18">
      <c r="B5776" t="s">
        <v>558</v>
      </c>
      <c r="C5776" t="s">
        <v>21</v>
      </c>
      <c r="D5776" t="str">
        <f>VLOOKUP(G5776,Sheet1!J:K,2,0)</f>
        <v>C</v>
      </c>
      <c r="E5776" t="str">
        <f t="shared" si="540"/>
        <v>C驾驶培训</v>
      </c>
      <c r="F5776" t="str">
        <f>VLOOKUP(G5776,Sheet1!J:L,3,0)</f>
        <v>新疆维吾尔自治区</v>
      </c>
      <c r="G5776" t="s">
        <v>345</v>
      </c>
      <c r="H5776" s="2" t="str">
        <f>VLOOKUP(G5776,Sheet1!J:O,6,0)</f>
        <v>华北大区</v>
      </c>
      <c r="I5776">
        <v>16</v>
      </c>
      <c r="J5776">
        <v>1</v>
      </c>
      <c r="K5776" s="8">
        <f>VLOOKUP(C5776,'渗透率、续签率'!B:C,2,0)</f>
        <v>0.60299999999999998</v>
      </c>
      <c r="L5776" s="6">
        <f t="shared" si="541"/>
        <v>6.25E-2</v>
      </c>
      <c r="M5776">
        <v>5</v>
      </c>
      <c r="N5776">
        <v>1</v>
      </c>
      <c r="O5776" s="24">
        <f t="shared" si="542"/>
        <v>0.2</v>
      </c>
      <c r="P5776" s="35">
        <f>VLOOKUP(E5776,'参数设置&amp;汇总'!O:X,10,0)</f>
        <v>0.35</v>
      </c>
      <c r="Q5776" s="37">
        <f t="shared" si="543"/>
        <v>1.75</v>
      </c>
      <c r="R5776">
        <v>0.85</v>
      </c>
      <c r="S5776" s="38">
        <f t="shared" si="544"/>
        <v>1.3494117647058823</v>
      </c>
      <c r="T5776" s="9">
        <f t="shared" si="545"/>
        <v>0.58429529411764702</v>
      </c>
      <c r="V5776" s="11"/>
    </row>
    <row r="5777" spans="2:22" ht="18">
      <c r="B5777" t="s">
        <v>558</v>
      </c>
      <c r="C5777" t="s">
        <v>21</v>
      </c>
      <c r="D5777" t="str">
        <f>VLOOKUP(G5777,Sheet1!J:K,2,0)</f>
        <v>C</v>
      </c>
      <c r="E5777" t="str">
        <f t="shared" si="540"/>
        <v>C驾驶培训</v>
      </c>
      <c r="F5777" t="str">
        <f>VLOOKUP(G5777,Sheet1!J:L,3,0)</f>
        <v>湖北省</v>
      </c>
      <c r="G5777" t="s">
        <v>346</v>
      </c>
      <c r="H5777" s="2" t="str">
        <f>VLOOKUP(G5777,Sheet1!J:O,6,0)</f>
        <v>华南大区</v>
      </c>
      <c r="I5777">
        <v>1</v>
      </c>
      <c r="J5777">
        <v>0</v>
      </c>
      <c r="K5777" s="8">
        <f>VLOOKUP(C5777,'渗透率、续签率'!B:C,2,0)</f>
        <v>0.60299999999999998</v>
      </c>
      <c r="L5777" s="6">
        <f t="shared" si="541"/>
        <v>0</v>
      </c>
      <c r="M5777">
        <v>0</v>
      </c>
      <c r="N5777">
        <v>0</v>
      </c>
      <c r="O5777" s="24" t="e">
        <f t="shared" si="542"/>
        <v>#DIV/0!</v>
      </c>
      <c r="P5777" s="35">
        <f>VLOOKUP(E5777,'参数设置&amp;汇总'!O:X,10,0)</f>
        <v>0.35</v>
      </c>
      <c r="Q5777" s="37">
        <f t="shared" si="543"/>
        <v>0</v>
      </c>
      <c r="R5777">
        <v>0.85</v>
      </c>
      <c r="S5777" s="38">
        <f t="shared" si="544"/>
        <v>0</v>
      </c>
      <c r="T5777" s="9">
        <f t="shared" si="545"/>
        <v>0</v>
      </c>
      <c r="U5777" s="1"/>
      <c r="V5777" s="11"/>
    </row>
    <row r="5778" spans="2:22" ht="18">
      <c r="B5778" t="s">
        <v>558</v>
      </c>
      <c r="C5778" t="s">
        <v>21</v>
      </c>
      <c r="D5778" t="str">
        <f>VLOOKUP(G5778,Sheet1!J:K,2,0)</f>
        <v>B</v>
      </c>
      <c r="E5778" t="str">
        <f t="shared" si="540"/>
        <v>B驾驶培训</v>
      </c>
      <c r="F5778" t="str">
        <f>VLOOKUP(G5778,Sheet1!J:L,3,0)</f>
        <v>福建省</v>
      </c>
      <c r="G5778" t="s">
        <v>79</v>
      </c>
      <c r="H5778" s="2" t="str">
        <f>VLOOKUP(G5778,Sheet1!J:O,6,0)</f>
        <v>华南大区</v>
      </c>
      <c r="I5778">
        <v>356</v>
      </c>
      <c r="J5778">
        <v>81</v>
      </c>
      <c r="K5778" s="8">
        <f>VLOOKUP(C5778,'渗透率、续签率'!B:C,2,0)</f>
        <v>0.60299999999999998</v>
      </c>
      <c r="L5778" s="6">
        <f t="shared" si="541"/>
        <v>0.22752808988764045</v>
      </c>
      <c r="M5778">
        <v>108</v>
      </c>
      <c r="N5778">
        <v>78</v>
      </c>
      <c r="O5778" s="24">
        <f t="shared" si="542"/>
        <v>0.72222222222222221</v>
      </c>
      <c r="P5778" s="35">
        <f>VLOOKUP(E5778,'参数设置&amp;汇总'!O:X,10,0)</f>
        <v>0.7</v>
      </c>
      <c r="Q5778" s="37">
        <f t="shared" si="543"/>
        <v>78</v>
      </c>
      <c r="R5778">
        <v>0.85</v>
      </c>
      <c r="S5778" s="38">
        <f t="shared" si="544"/>
        <v>36.430588235294117</v>
      </c>
      <c r="T5778" s="9">
        <f t="shared" si="545"/>
        <v>15.774444705882352</v>
      </c>
    </row>
    <row r="5779" spans="2:22" ht="18">
      <c r="B5779" t="s">
        <v>558</v>
      </c>
      <c r="C5779" t="s">
        <v>21</v>
      </c>
      <c r="D5779" t="str">
        <f>VLOOKUP(G5779,Sheet1!J:K,2,0)</f>
        <v>C</v>
      </c>
      <c r="E5779" t="str">
        <f t="shared" si="540"/>
        <v>C驾驶培训</v>
      </c>
      <c r="F5779" t="str">
        <f>VLOOKUP(G5779,Sheet1!J:L,3,0)</f>
        <v>河北省</v>
      </c>
      <c r="G5779" t="s">
        <v>347</v>
      </c>
      <c r="H5779" s="2" t="str">
        <f>VLOOKUP(G5779,Sheet1!J:O,6,0)</f>
        <v>华北大区</v>
      </c>
      <c r="I5779">
        <v>94</v>
      </c>
      <c r="J5779">
        <v>5</v>
      </c>
      <c r="K5779" s="8">
        <f>VLOOKUP(C5779,'渗透率、续签率'!B:C,2,0)</f>
        <v>0.60299999999999998</v>
      </c>
      <c r="L5779" s="6">
        <f t="shared" si="541"/>
        <v>5.3191489361702128E-2</v>
      </c>
      <c r="M5779">
        <v>21</v>
      </c>
      <c r="N5779">
        <v>4</v>
      </c>
      <c r="O5779" s="24">
        <f t="shared" si="542"/>
        <v>0.19047619047619047</v>
      </c>
      <c r="P5779" s="35">
        <f>VLOOKUP(E5779,'参数设置&amp;汇总'!O:X,10,0)</f>
        <v>0.35</v>
      </c>
      <c r="Q5779" s="37">
        <f t="shared" si="543"/>
        <v>7.35</v>
      </c>
      <c r="R5779">
        <v>0.85</v>
      </c>
      <c r="S5779" s="38">
        <f t="shared" si="544"/>
        <v>5.8094117647058825</v>
      </c>
      <c r="T5779" s="9">
        <f t="shared" si="545"/>
        <v>2.515475294117647</v>
      </c>
      <c r="V5779" s="11"/>
    </row>
    <row r="5780" spans="2:22" ht="18">
      <c r="B5780" t="s">
        <v>558</v>
      </c>
      <c r="C5780" t="s">
        <v>21</v>
      </c>
      <c r="D5780" t="str">
        <f>VLOOKUP(G5780,Sheet1!J:K,2,0)</f>
        <v>C</v>
      </c>
      <c r="E5780" t="str">
        <f t="shared" si="540"/>
        <v>C驾驶培训</v>
      </c>
      <c r="F5780" t="str">
        <f>VLOOKUP(G5780,Sheet1!J:L,3,0)</f>
        <v>云南省</v>
      </c>
      <c r="G5780" t="s">
        <v>348</v>
      </c>
      <c r="H5780" s="2" t="str">
        <f>VLOOKUP(G5780,Sheet1!J:O,6,0)</f>
        <v>华南大区</v>
      </c>
      <c r="I5780">
        <v>108</v>
      </c>
      <c r="J5780">
        <v>3</v>
      </c>
      <c r="K5780" s="8">
        <f>VLOOKUP(C5780,'渗透率、续签率'!B:C,2,0)</f>
        <v>0.60299999999999998</v>
      </c>
      <c r="L5780" s="6">
        <f t="shared" si="541"/>
        <v>2.7777777777777776E-2</v>
      </c>
      <c r="M5780">
        <v>4</v>
      </c>
      <c r="N5780">
        <v>0</v>
      </c>
      <c r="O5780" s="24">
        <f t="shared" si="542"/>
        <v>0</v>
      </c>
      <c r="P5780" s="35">
        <f>VLOOKUP(E5780,'参数设置&amp;汇总'!O:X,10,0)</f>
        <v>0.35</v>
      </c>
      <c r="Q5780" s="37">
        <f t="shared" si="543"/>
        <v>1.4</v>
      </c>
      <c r="R5780">
        <v>0.85</v>
      </c>
      <c r="S5780" s="38">
        <f t="shared" si="544"/>
        <v>1.6470588235294117</v>
      </c>
      <c r="T5780" s="9">
        <f t="shared" si="545"/>
        <v>0.7131764705882353</v>
      </c>
      <c r="V5780" s="11"/>
    </row>
    <row r="5781" spans="2:22" ht="18">
      <c r="B5781" t="s">
        <v>558</v>
      </c>
      <c r="C5781" t="s">
        <v>21</v>
      </c>
      <c r="D5781" t="str">
        <f>VLOOKUP(G5781,Sheet1!J:K,2,0)</f>
        <v>C</v>
      </c>
      <c r="E5781" t="str">
        <f t="shared" si="540"/>
        <v>C驾驶培训</v>
      </c>
      <c r="F5781" t="str">
        <f>VLOOKUP(G5781,Sheet1!J:L,3,0)</f>
        <v>浙江省</v>
      </c>
      <c r="G5781" t="s">
        <v>349</v>
      </c>
      <c r="H5781" s="2" t="str">
        <f>VLOOKUP(G5781,Sheet1!J:O,6,0)</f>
        <v>华南大区</v>
      </c>
      <c r="I5781">
        <v>256</v>
      </c>
      <c r="J5781">
        <v>79</v>
      </c>
      <c r="K5781" s="8">
        <f>VLOOKUP(C5781,'渗透率、续签率'!B:C,2,0)</f>
        <v>0.60299999999999998</v>
      </c>
      <c r="L5781" s="6">
        <f t="shared" si="541"/>
        <v>0.30859375</v>
      </c>
      <c r="M5781">
        <v>69</v>
      </c>
      <c r="N5781">
        <v>57</v>
      </c>
      <c r="O5781" s="24">
        <f t="shared" si="542"/>
        <v>0.82608695652173914</v>
      </c>
      <c r="P5781" s="35">
        <f>VLOOKUP(E5781,'参数设置&amp;汇总'!O:X,10,0)</f>
        <v>0.35</v>
      </c>
      <c r="Q5781" s="37">
        <f t="shared" si="543"/>
        <v>57</v>
      </c>
      <c r="R5781">
        <v>0.85</v>
      </c>
      <c r="S5781" s="38">
        <f t="shared" si="544"/>
        <v>26.622352941176473</v>
      </c>
      <c r="T5781" s="9">
        <f t="shared" si="545"/>
        <v>11.527478823529412</v>
      </c>
      <c r="V5781" s="11"/>
    </row>
    <row r="5782" spans="2:22" ht="18">
      <c r="B5782" t="s">
        <v>558</v>
      </c>
      <c r="C5782" t="s">
        <v>21</v>
      </c>
      <c r="D5782" t="str">
        <f>VLOOKUP(G5782,Sheet1!J:K,2,0)</f>
        <v>C</v>
      </c>
      <c r="E5782" t="str">
        <f t="shared" si="540"/>
        <v>C驾驶培训</v>
      </c>
      <c r="F5782" t="str">
        <f>VLOOKUP(G5782,Sheet1!J:L,3,0)</f>
        <v>黑龙江省</v>
      </c>
      <c r="G5782" t="s">
        <v>350</v>
      </c>
      <c r="H5782" s="2" t="str">
        <f>VLOOKUP(G5782,Sheet1!J:O,6,0)</f>
        <v>华北大区</v>
      </c>
      <c r="I5782">
        <v>96</v>
      </c>
      <c r="J5782">
        <v>1</v>
      </c>
      <c r="K5782" s="8">
        <f>VLOOKUP(C5782,'渗透率、续签率'!B:C,2,0)</f>
        <v>0.60299999999999998</v>
      </c>
      <c r="L5782" s="6">
        <f t="shared" si="541"/>
        <v>1.0416666666666666E-2</v>
      </c>
      <c r="M5782">
        <v>26</v>
      </c>
      <c r="N5782">
        <v>1</v>
      </c>
      <c r="O5782" s="24">
        <f t="shared" si="542"/>
        <v>3.8461538461538464E-2</v>
      </c>
      <c r="P5782" s="35">
        <f>VLOOKUP(E5782,'参数设置&amp;汇总'!O:X,10,0)</f>
        <v>0.35</v>
      </c>
      <c r="Q5782" s="37">
        <f t="shared" si="543"/>
        <v>9.1</v>
      </c>
      <c r="R5782">
        <v>0.85</v>
      </c>
      <c r="S5782" s="38">
        <f t="shared" si="544"/>
        <v>9.9964705882352938</v>
      </c>
      <c r="T5782" s="9">
        <f t="shared" si="545"/>
        <v>4.3284717647058821</v>
      </c>
      <c r="V5782" s="11"/>
    </row>
    <row r="5783" spans="2:22" ht="18">
      <c r="B5783" t="s">
        <v>558</v>
      </c>
      <c r="C5783" t="s">
        <v>21</v>
      </c>
      <c r="D5783" t="str">
        <f>VLOOKUP(G5783,Sheet1!J:K,2,0)</f>
        <v>C</v>
      </c>
      <c r="E5783" t="str">
        <f t="shared" si="540"/>
        <v>C驾驶培训</v>
      </c>
      <c r="F5783" t="str">
        <f>VLOOKUP(G5783,Sheet1!J:L,3,0)</f>
        <v>四川省</v>
      </c>
      <c r="G5783" t="s">
        <v>351</v>
      </c>
      <c r="H5783" s="2" t="str">
        <f>VLOOKUP(G5783,Sheet1!J:O,6,0)</f>
        <v>华北大区</v>
      </c>
      <c r="I5783">
        <v>139</v>
      </c>
      <c r="J5783">
        <v>5</v>
      </c>
      <c r="K5783" s="8">
        <f>VLOOKUP(C5783,'渗透率、续签率'!B:C,2,0)</f>
        <v>0.60299999999999998</v>
      </c>
      <c r="L5783" s="6">
        <f t="shared" si="541"/>
        <v>3.5971223021582732E-2</v>
      </c>
      <c r="M5783">
        <v>19</v>
      </c>
      <c r="N5783">
        <v>3</v>
      </c>
      <c r="O5783" s="24">
        <f t="shared" si="542"/>
        <v>0.15789473684210525</v>
      </c>
      <c r="P5783" s="35">
        <f>VLOOKUP(E5783,'参数设置&amp;汇总'!O:X,10,0)</f>
        <v>0.35</v>
      </c>
      <c r="Q5783" s="37">
        <f t="shared" si="543"/>
        <v>6.6499999999999995</v>
      </c>
      <c r="R5783">
        <v>0.85</v>
      </c>
      <c r="S5783" s="38">
        <f t="shared" si="544"/>
        <v>5.695294117647058</v>
      </c>
      <c r="T5783" s="9">
        <f t="shared" si="545"/>
        <v>2.4660623529411763</v>
      </c>
      <c r="V5783" s="11"/>
    </row>
    <row r="5784" spans="2:22" ht="18">
      <c r="B5784" t="s">
        <v>558</v>
      </c>
      <c r="C5784" t="s">
        <v>21</v>
      </c>
      <c r="D5784" t="str">
        <f>VLOOKUP(G5784,Sheet1!J:K,2,0)</f>
        <v>C</v>
      </c>
      <c r="E5784" t="str">
        <f t="shared" si="540"/>
        <v>C驾驶培训</v>
      </c>
      <c r="F5784" t="str">
        <f>VLOOKUP(G5784,Sheet1!J:L,3,0)</f>
        <v>山东省</v>
      </c>
      <c r="G5784" t="s">
        <v>352</v>
      </c>
      <c r="H5784" s="2" t="str">
        <f>VLOOKUP(G5784,Sheet1!J:O,6,0)</f>
        <v>华北大区</v>
      </c>
      <c r="I5784">
        <v>250</v>
      </c>
      <c r="J5784">
        <v>6</v>
      </c>
      <c r="K5784" s="8">
        <f>VLOOKUP(C5784,'渗透率、续签率'!B:C,2,0)</f>
        <v>0.60299999999999998</v>
      </c>
      <c r="L5784" s="6">
        <f t="shared" si="541"/>
        <v>2.4E-2</v>
      </c>
      <c r="M5784">
        <v>38</v>
      </c>
      <c r="N5784">
        <v>6</v>
      </c>
      <c r="O5784" s="24">
        <f t="shared" si="542"/>
        <v>0.15789473684210525</v>
      </c>
      <c r="P5784" s="35">
        <f>VLOOKUP(E5784,'参数设置&amp;汇总'!O:X,10,0)</f>
        <v>0.35</v>
      </c>
      <c r="Q5784" s="37">
        <f t="shared" si="543"/>
        <v>13.299999999999999</v>
      </c>
      <c r="R5784">
        <v>0.85</v>
      </c>
      <c r="S5784" s="38">
        <f t="shared" si="544"/>
        <v>11.390588235294116</v>
      </c>
      <c r="T5784" s="9">
        <f t="shared" si="545"/>
        <v>4.9321247058823525</v>
      </c>
      <c r="V5784" s="11"/>
    </row>
    <row r="5785" spans="2:22" ht="18">
      <c r="B5785" t="s">
        <v>558</v>
      </c>
      <c r="C5785" t="s">
        <v>21</v>
      </c>
      <c r="D5785" t="str">
        <f>VLOOKUP(G5785,Sheet1!J:K,2,0)</f>
        <v>C</v>
      </c>
      <c r="E5785" t="str">
        <f t="shared" si="540"/>
        <v>C驾驶培训</v>
      </c>
      <c r="F5785" t="str">
        <f>VLOOKUP(G5785,Sheet1!J:L,3,0)</f>
        <v>广东省</v>
      </c>
      <c r="G5785" t="s">
        <v>353</v>
      </c>
      <c r="H5785" s="2" t="str">
        <f>VLOOKUP(G5785,Sheet1!J:O,6,0)</f>
        <v>华南大区</v>
      </c>
      <c r="I5785">
        <v>262</v>
      </c>
      <c r="J5785">
        <v>13</v>
      </c>
      <c r="K5785" s="8">
        <f>VLOOKUP(C5785,'渗透率、续签率'!B:C,2,0)</f>
        <v>0.60299999999999998</v>
      </c>
      <c r="L5785" s="6">
        <f t="shared" si="541"/>
        <v>4.9618320610687022E-2</v>
      </c>
      <c r="M5785">
        <v>26</v>
      </c>
      <c r="N5785">
        <v>13</v>
      </c>
      <c r="O5785" s="24">
        <f t="shared" si="542"/>
        <v>0.5</v>
      </c>
      <c r="P5785" s="35">
        <f>VLOOKUP(E5785,'参数设置&amp;汇总'!O:X,10,0)</f>
        <v>0.35</v>
      </c>
      <c r="Q5785" s="37">
        <f t="shared" si="543"/>
        <v>13</v>
      </c>
      <c r="R5785">
        <v>0.85</v>
      </c>
      <c r="S5785" s="38">
        <f t="shared" si="544"/>
        <v>6.0717647058823534</v>
      </c>
      <c r="T5785" s="9">
        <f t="shared" si="545"/>
        <v>2.6290741176470589</v>
      </c>
      <c r="V5785" s="11"/>
    </row>
    <row r="5786" spans="2:22" ht="18">
      <c r="B5786" t="s">
        <v>558</v>
      </c>
      <c r="C5786" t="s">
        <v>21</v>
      </c>
      <c r="D5786" t="str">
        <f>VLOOKUP(G5786,Sheet1!J:K,2,0)</f>
        <v>C</v>
      </c>
      <c r="E5786" t="str">
        <f t="shared" si="540"/>
        <v>C驾驶培训</v>
      </c>
      <c r="F5786" t="str">
        <f>VLOOKUP(G5786,Sheet1!J:L,3,0)</f>
        <v>新疆维吾尔自治区</v>
      </c>
      <c r="G5786" t="s">
        <v>354</v>
      </c>
      <c r="H5786" s="2" t="str">
        <f>VLOOKUP(G5786,Sheet1!J:O,6,0)</f>
        <v>华北大区</v>
      </c>
      <c r="I5786">
        <v>1</v>
      </c>
      <c r="J5786">
        <v>0</v>
      </c>
      <c r="K5786" s="8">
        <f>VLOOKUP(C5786,'渗透率、续签率'!B:C,2,0)</f>
        <v>0.60299999999999998</v>
      </c>
      <c r="L5786" s="6">
        <f t="shared" si="541"/>
        <v>0</v>
      </c>
      <c r="M5786">
        <v>0</v>
      </c>
      <c r="N5786">
        <v>0</v>
      </c>
      <c r="O5786" s="24" t="e">
        <f t="shared" si="542"/>
        <v>#DIV/0!</v>
      </c>
      <c r="P5786" s="35">
        <f>VLOOKUP(E5786,'参数设置&amp;汇总'!O:X,10,0)</f>
        <v>0.35</v>
      </c>
      <c r="Q5786" s="37">
        <f t="shared" si="543"/>
        <v>0</v>
      </c>
      <c r="R5786">
        <v>0.85</v>
      </c>
      <c r="S5786" s="38">
        <f t="shared" si="544"/>
        <v>0</v>
      </c>
      <c r="T5786" s="9">
        <f t="shared" si="545"/>
        <v>0</v>
      </c>
      <c r="V5786" s="11"/>
    </row>
    <row r="5787" spans="2:22" ht="18">
      <c r="B5787" t="s">
        <v>558</v>
      </c>
      <c r="C5787" t="s">
        <v>21</v>
      </c>
      <c r="D5787" t="str">
        <f>VLOOKUP(G5787,Sheet1!J:K,2,0)</f>
        <v>C</v>
      </c>
      <c r="E5787" t="str">
        <f t="shared" si="540"/>
        <v>C驾驶培训</v>
      </c>
      <c r="F5787" t="str">
        <f>VLOOKUP(G5787,Sheet1!J:L,3,0)</f>
        <v>四川省</v>
      </c>
      <c r="G5787" t="s">
        <v>355</v>
      </c>
      <c r="H5787" s="2" t="str">
        <f>VLOOKUP(G5787,Sheet1!J:O,6,0)</f>
        <v>华北大区</v>
      </c>
      <c r="I5787">
        <v>85</v>
      </c>
      <c r="J5787">
        <v>3</v>
      </c>
      <c r="K5787" s="8">
        <f>VLOOKUP(C5787,'渗透率、续签率'!B:C,2,0)</f>
        <v>0.60299999999999998</v>
      </c>
      <c r="L5787" s="6">
        <f t="shared" si="541"/>
        <v>3.5294117647058823E-2</v>
      </c>
      <c r="M5787">
        <v>14</v>
      </c>
      <c r="N5787">
        <v>3</v>
      </c>
      <c r="O5787" s="24">
        <f t="shared" si="542"/>
        <v>0.21428571428571427</v>
      </c>
      <c r="P5787" s="35">
        <f>VLOOKUP(E5787,'参数设置&amp;汇总'!O:X,10,0)</f>
        <v>0.35</v>
      </c>
      <c r="Q5787" s="37">
        <f t="shared" si="543"/>
        <v>4.8999999999999995</v>
      </c>
      <c r="R5787">
        <v>0.85</v>
      </c>
      <c r="S5787" s="38">
        <f t="shared" si="544"/>
        <v>3.6364705882352935</v>
      </c>
      <c r="T5787" s="9">
        <f t="shared" si="545"/>
        <v>1.574591764705882</v>
      </c>
      <c r="V5787" s="11"/>
    </row>
    <row r="5788" spans="2:22" ht="18">
      <c r="B5788" t="s">
        <v>558</v>
      </c>
      <c r="C5788" t="s">
        <v>21</v>
      </c>
      <c r="D5788" t="str">
        <f>VLOOKUP(G5788,Sheet1!J:K,2,0)</f>
        <v>C</v>
      </c>
      <c r="E5788" t="str">
        <f t="shared" si="540"/>
        <v>C驾驶培训</v>
      </c>
      <c r="F5788" t="str">
        <f>VLOOKUP(G5788,Sheet1!J:L,3,0)</f>
        <v>浙江省</v>
      </c>
      <c r="G5788" t="s">
        <v>356</v>
      </c>
      <c r="H5788" s="2" t="str">
        <f>VLOOKUP(G5788,Sheet1!J:O,6,0)</f>
        <v>华南大区</v>
      </c>
      <c r="I5788">
        <v>23</v>
      </c>
      <c r="J5788">
        <v>0</v>
      </c>
      <c r="K5788" s="8">
        <f>VLOOKUP(C5788,'渗透率、续签率'!B:C,2,0)</f>
        <v>0.60299999999999998</v>
      </c>
      <c r="L5788" s="6">
        <f t="shared" si="541"/>
        <v>0</v>
      </c>
      <c r="M5788">
        <v>18</v>
      </c>
      <c r="N5788">
        <v>0</v>
      </c>
      <c r="O5788" s="24">
        <f t="shared" si="542"/>
        <v>0</v>
      </c>
      <c r="P5788" s="35">
        <f>VLOOKUP(E5788,'参数设置&amp;汇总'!O:X,10,0)</f>
        <v>0.35</v>
      </c>
      <c r="Q5788" s="37">
        <f t="shared" si="543"/>
        <v>6.3</v>
      </c>
      <c r="R5788">
        <v>0.85</v>
      </c>
      <c r="S5788" s="38">
        <f t="shared" si="544"/>
        <v>7.4117647058823533</v>
      </c>
      <c r="T5788" s="9">
        <f t="shared" si="545"/>
        <v>3.2092941176470591</v>
      </c>
      <c r="V5788" s="11"/>
    </row>
    <row r="5789" spans="2:22" ht="18">
      <c r="B5789" t="s">
        <v>558</v>
      </c>
      <c r="C5789" t="s">
        <v>21</v>
      </c>
      <c r="D5789" t="str">
        <f>VLOOKUP(G5789,Sheet1!J:K,2,0)</f>
        <v>C</v>
      </c>
      <c r="E5789" t="str">
        <f t="shared" si="540"/>
        <v>C驾驶培训</v>
      </c>
      <c r="F5789" t="str">
        <f>VLOOKUP(G5789,Sheet1!J:L,3,0)</f>
        <v>安徽省</v>
      </c>
      <c r="G5789" t="s">
        <v>357</v>
      </c>
      <c r="H5789" s="2" t="str">
        <f>VLOOKUP(G5789,Sheet1!J:O,6,0)</f>
        <v>华南大区</v>
      </c>
      <c r="I5789">
        <v>85</v>
      </c>
      <c r="J5789">
        <v>10</v>
      </c>
      <c r="K5789" s="8">
        <f>VLOOKUP(C5789,'渗透率、续签率'!B:C,2,0)</f>
        <v>0.60299999999999998</v>
      </c>
      <c r="L5789" s="6">
        <f t="shared" si="541"/>
        <v>0.11764705882352941</v>
      </c>
      <c r="M5789">
        <v>40</v>
      </c>
      <c r="N5789">
        <v>10</v>
      </c>
      <c r="O5789" s="24">
        <f t="shared" si="542"/>
        <v>0.25</v>
      </c>
      <c r="P5789" s="35">
        <f>VLOOKUP(E5789,'参数设置&amp;汇总'!O:X,10,0)</f>
        <v>0.35</v>
      </c>
      <c r="Q5789" s="37">
        <f t="shared" si="543"/>
        <v>14</v>
      </c>
      <c r="R5789">
        <v>0.85</v>
      </c>
      <c r="S5789" s="38">
        <f t="shared" si="544"/>
        <v>9.3764705882352946</v>
      </c>
      <c r="T5789" s="9">
        <f t="shared" si="545"/>
        <v>4.0600117647058829</v>
      </c>
      <c r="U5789" s="1"/>
      <c r="V5789" s="11"/>
    </row>
    <row r="5790" spans="2:22" ht="18">
      <c r="B5790" t="s">
        <v>558</v>
      </c>
      <c r="C5790" t="s">
        <v>21</v>
      </c>
      <c r="D5790" t="str">
        <f>VLOOKUP(G5790,Sheet1!J:K,2,0)</f>
        <v>B</v>
      </c>
      <c r="E5790" t="str">
        <f t="shared" si="540"/>
        <v>B驾驶培训</v>
      </c>
      <c r="F5790" t="str">
        <f>VLOOKUP(G5790,Sheet1!J:L,3,0)</f>
        <v>江苏省</v>
      </c>
      <c r="G5790" t="s">
        <v>80</v>
      </c>
      <c r="H5790" s="2" t="str">
        <f>VLOOKUP(G5790,Sheet1!J:O,6,0)</f>
        <v>华北大区</v>
      </c>
      <c r="I5790">
        <v>757</v>
      </c>
      <c r="J5790">
        <v>253</v>
      </c>
      <c r="K5790" s="8">
        <f>VLOOKUP(C5790,'渗透率、续签率'!B:C,2,0)</f>
        <v>0.60299999999999998</v>
      </c>
      <c r="L5790" s="6">
        <f t="shared" si="541"/>
        <v>0.3342140026420079</v>
      </c>
      <c r="M5790">
        <v>273</v>
      </c>
      <c r="N5790">
        <v>204</v>
      </c>
      <c r="O5790" s="24">
        <f t="shared" si="542"/>
        <v>0.74725274725274726</v>
      </c>
      <c r="P5790" s="35">
        <f>VLOOKUP(E5790,'参数设置&amp;汇总'!O:X,10,0)</f>
        <v>0.7</v>
      </c>
      <c r="Q5790" s="37">
        <f t="shared" si="543"/>
        <v>204</v>
      </c>
      <c r="R5790">
        <v>0.85</v>
      </c>
      <c r="S5790" s="38">
        <f t="shared" si="544"/>
        <v>95.28</v>
      </c>
      <c r="T5790" s="9">
        <f t="shared" si="545"/>
        <v>41.256239999999998</v>
      </c>
      <c r="U5790" s="1"/>
      <c r="V5790" s="11"/>
    </row>
    <row r="5791" spans="2:22" ht="18">
      <c r="B5791" t="s">
        <v>558</v>
      </c>
      <c r="C5791" t="s">
        <v>21</v>
      </c>
      <c r="D5791" t="str">
        <f>VLOOKUP(G5791,Sheet1!J:K,2,0)</f>
        <v>C</v>
      </c>
      <c r="E5791" t="str">
        <f t="shared" si="540"/>
        <v>C驾驶培训</v>
      </c>
      <c r="F5791" t="str">
        <f>VLOOKUP(G5791,Sheet1!J:L,3,0)</f>
        <v>广东省</v>
      </c>
      <c r="G5791" t="s">
        <v>358</v>
      </c>
      <c r="H5791" s="2" t="str">
        <f>VLOOKUP(G5791,Sheet1!J:O,6,0)</f>
        <v>华南大区</v>
      </c>
      <c r="I5791">
        <v>395</v>
      </c>
      <c r="J5791">
        <v>2</v>
      </c>
      <c r="K5791" s="8">
        <f>VLOOKUP(C5791,'渗透率、续签率'!B:C,2,0)</f>
        <v>0.60299999999999998</v>
      </c>
      <c r="L5791" s="6">
        <f t="shared" si="541"/>
        <v>5.0632911392405064E-3</v>
      </c>
      <c r="M5791">
        <v>41</v>
      </c>
      <c r="N5791">
        <v>2</v>
      </c>
      <c r="O5791" s="24">
        <f t="shared" si="542"/>
        <v>4.878048780487805E-2</v>
      </c>
      <c r="P5791" s="35">
        <f>VLOOKUP(E5791,'参数设置&amp;汇总'!O:X,10,0)</f>
        <v>0.35</v>
      </c>
      <c r="Q5791" s="37">
        <f t="shared" si="543"/>
        <v>14.35</v>
      </c>
      <c r="R5791">
        <v>0.85</v>
      </c>
      <c r="S5791" s="38">
        <f t="shared" si="544"/>
        <v>15.463529411764707</v>
      </c>
      <c r="T5791" s="9">
        <f t="shared" si="545"/>
        <v>6.6957082352941182</v>
      </c>
      <c r="V5791" s="11"/>
    </row>
    <row r="5792" spans="2:22" ht="18">
      <c r="B5792" t="s">
        <v>558</v>
      </c>
      <c r="C5792" t="s">
        <v>21</v>
      </c>
      <c r="D5792" t="str">
        <f>VLOOKUP(G5792,Sheet1!J:K,2,0)</f>
        <v>C</v>
      </c>
      <c r="E5792" t="str">
        <f t="shared" si="540"/>
        <v>C驾驶培训</v>
      </c>
      <c r="F5792" t="str">
        <f>VLOOKUP(G5792,Sheet1!J:L,3,0)</f>
        <v>湖北省</v>
      </c>
      <c r="G5792" t="s">
        <v>359</v>
      </c>
      <c r="H5792" s="2" t="str">
        <f>VLOOKUP(G5792,Sheet1!J:O,6,0)</f>
        <v>华南大区</v>
      </c>
      <c r="I5792">
        <v>141</v>
      </c>
      <c r="J5792">
        <v>2</v>
      </c>
      <c r="K5792" s="8">
        <f>VLOOKUP(C5792,'渗透率、续签率'!B:C,2,0)</f>
        <v>0.60299999999999998</v>
      </c>
      <c r="L5792" s="6">
        <f t="shared" si="541"/>
        <v>1.4184397163120567E-2</v>
      </c>
      <c r="M5792">
        <v>18</v>
      </c>
      <c r="N5792">
        <v>2</v>
      </c>
      <c r="O5792" s="24">
        <f t="shared" si="542"/>
        <v>0.1111111111111111</v>
      </c>
      <c r="P5792" s="35">
        <f>VLOOKUP(E5792,'参数设置&amp;汇总'!O:X,10,0)</f>
        <v>0.35</v>
      </c>
      <c r="Q5792" s="37">
        <f t="shared" si="543"/>
        <v>6.3</v>
      </c>
      <c r="R5792">
        <v>0.85</v>
      </c>
      <c r="S5792" s="38">
        <f t="shared" si="544"/>
        <v>5.9929411764705875</v>
      </c>
      <c r="T5792" s="9">
        <f t="shared" si="545"/>
        <v>2.5949435294117644</v>
      </c>
      <c r="V5792" s="11"/>
    </row>
    <row r="5793" spans="2:22" ht="18">
      <c r="B5793" t="s">
        <v>558</v>
      </c>
      <c r="C5793" t="s">
        <v>21</v>
      </c>
      <c r="D5793" t="str">
        <f>VLOOKUP(G5793,Sheet1!J:K,2,0)</f>
        <v>C</v>
      </c>
      <c r="E5793" t="str">
        <f t="shared" si="540"/>
        <v>C驾驶培训</v>
      </c>
      <c r="F5793" t="str">
        <f>VLOOKUP(G5793,Sheet1!J:L,3,0)</f>
        <v>湖北省</v>
      </c>
      <c r="G5793" t="s">
        <v>360</v>
      </c>
      <c r="H5793" s="2" t="str">
        <f>VLOOKUP(G5793,Sheet1!J:O,6,0)</f>
        <v>华南大区</v>
      </c>
      <c r="I5793">
        <v>96</v>
      </c>
      <c r="J5793">
        <v>3</v>
      </c>
      <c r="K5793" s="8">
        <f>VLOOKUP(C5793,'渗透率、续签率'!B:C,2,0)</f>
        <v>0.60299999999999998</v>
      </c>
      <c r="L5793" s="6">
        <f t="shared" si="541"/>
        <v>3.125E-2</v>
      </c>
      <c r="M5793">
        <v>20</v>
      </c>
      <c r="N5793">
        <v>3</v>
      </c>
      <c r="O5793" s="24">
        <f t="shared" si="542"/>
        <v>0.15</v>
      </c>
      <c r="P5793" s="35">
        <f>VLOOKUP(E5793,'参数设置&amp;汇总'!O:X,10,0)</f>
        <v>0.35</v>
      </c>
      <c r="Q5793" s="37">
        <f t="shared" si="543"/>
        <v>7</v>
      </c>
      <c r="R5793">
        <v>0.85</v>
      </c>
      <c r="S5793" s="38">
        <f t="shared" si="544"/>
        <v>6.1070588235294121</v>
      </c>
      <c r="T5793" s="9">
        <f t="shared" si="545"/>
        <v>2.6443564705882352</v>
      </c>
      <c r="U5793" s="1"/>
      <c r="V5793" s="11"/>
    </row>
    <row r="5794" spans="2:22" ht="18">
      <c r="B5794" t="s">
        <v>558</v>
      </c>
      <c r="C5794" t="s">
        <v>21</v>
      </c>
      <c r="D5794" t="str">
        <f>VLOOKUP(G5794,Sheet1!J:K,2,0)</f>
        <v>C</v>
      </c>
      <c r="E5794" t="str">
        <f t="shared" si="540"/>
        <v>C驾驶培训</v>
      </c>
      <c r="F5794" t="str">
        <f>VLOOKUP(G5794,Sheet1!J:L,3,0)</f>
        <v>福建省</v>
      </c>
      <c r="G5794" t="s">
        <v>361</v>
      </c>
      <c r="H5794" s="2" t="str">
        <f>VLOOKUP(G5794,Sheet1!J:O,6,0)</f>
        <v>华南大区</v>
      </c>
      <c r="I5794">
        <v>133</v>
      </c>
      <c r="J5794">
        <v>19</v>
      </c>
      <c r="K5794" s="8">
        <f>VLOOKUP(C5794,'渗透率、续签率'!B:C,2,0)</f>
        <v>0.60299999999999998</v>
      </c>
      <c r="L5794" s="6">
        <f t="shared" si="541"/>
        <v>0.14285714285714285</v>
      </c>
      <c r="M5794">
        <v>19</v>
      </c>
      <c r="N5794">
        <v>14</v>
      </c>
      <c r="O5794" s="24">
        <f t="shared" si="542"/>
        <v>0.73684210526315785</v>
      </c>
      <c r="P5794" s="35">
        <f>VLOOKUP(E5794,'参数设置&amp;汇总'!O:X,10,0)</f>
        <v>0.35</v>
      </c>
      <c r="Q5794" s="37">
        <f t="shared" si="543"/>
        <v>14</v>
      </c>
      <c r="R5794">
        <v>0.85</v>
      </c>
      <c r="S5794" s="38">
        <f t="shared" si="544"/>
        <v>6.5388235294117649</v>
      </c>
      <c r="T5794" s="9">
        <f t="shared" si="545"/>
        <v>2.831310588235294</v>
      </c>
      <c r="U5794" s="1"/>
      <c r="V5794" s="11"/>
    </row>
    <row r="5795" spans="2:22" ht="18">
      <c r="B5795" t="s">
        <v>558</v>
      </c>
      <c r="C5795" t="s">
        <v>21</v>
      </c>
      <c r="D5795" t="str">
        <f>VLOOKUP(G5795,Sheet1!J:K,2,0)</f>
        <v>C</v>
      </c>
      <c r="E5795" t="str">
        <f t="shared" si="540"/>
        <v>C驾驶培训</v>
      </c>
      <c r="F5795" t="str">
        <f>VLOOKUP(G5795,Sheet1!J:L,3,0)</f>
        <v>山东省</v>
      </c>
      <c r="G5795" t="s">
        <v>362</v>
      </c>
      <c r="H5795" s="2" t="str">
        <f>VLOOKUP(G5795,Sheet1!J:O,6,0)</f>
        <v>华北大区</v>
      </c>
      <c r="I5795">
        <v>309</v>
      </c>
      <c r="J5795">
        <v>2</v>
      </c>
      <c r="K5795" s="8">
        <f>VLOOKUP(C5795,'渗透率、续签率'!B:C,2,0)</f>
        <v>0.60299999999999998</v>
      </c>
      <c r="L5795" s="6">
        <f t="shared" si="541"/>
        <v>6.4724919093851136E-3</v>
      </c>
      <c r="M5795">
        <v>56</v>
      </c>
      <c r="N5795">
        <v>2</v>
      </c>
      <c r="O5795" s="24">
        <f t="shared" si="542"/>
        <v>3.5714285714285712E-2</v>
      </c>
      <c r="P5795" s="35">
        <f>VLOOKUP(E5795,'参数设置&amp;汇总'!O:X,10,0)</f>
        <v>0.35</v>
      </c>
      <c r="Q5795" s="37">
        <f t="shared" si="543"/>
        <v>19.599999999999998</v>
      </c>
      <c r="R5795">
        <v>0.85</v>
      </c>
      <c r="S5795" s="38">
        <f t="shared" si="544"/>
        <v>21.639999999999997</v>
      </c>
      <c r="T5795" s="9">
        <f t="shared" si="545"/>
        <v>9.3701199999999982</v>
      </c>
      <c r="U5795" s="1"/>
      <c r="V5795" s="11"/>
    </row>
    <row r="5796" spans="2:22" ht="18">
      <c r="B5796" t="s">
        <v>558</v>
      </c>
      <c r="C5796" t="s">
        <v>21</v>
      </c>
      <c r="D5796" t="str">
        <f>VLOOKUP(G5796,Sheet1!J:K,2,0)</f>
        <v>C</v>
      </c>
      <c r="E5796" t="str">
        <f t="shared" si="540"/>
        <v>C驾驶培训</v>
      </c>
      <c r="F5796" t="str">
        <f>VLOOKUP(G5796,Sheet1!J:L,3,0)</f>
        <v>江西省</v>
      </c>
      <c r="G5796" t="s">
        <v>363</v>
      </c>
      <c r="H5796" s="2" t="str">
        <f>VLOOKUP(G5796,Sheet1!J:O,6,0)</f>
        <v>华南大区</v>
      </c>
      <c r="I5796">
        <v>37</v>
      </c>
      <c r="J5796">
        <v>1</v>
      </c>
      <c r="K5796" s="8">
        <f>VLOOKUP(C5796,'渗透率、续签率'!B:C,2,0)</f>
        <v>0.60299999999999998</v>
      </c>
      <c r="L5796" s="6">
        <f t="shared" si="541"/>
        <v>2.7027027027027029E-2</v>
      </c>
      <c r="M5796">
        <v>2</v>
      </c>
      <c r="N5796">
        <v>1</v>
      </c>
      <c r="O5796" s="24">
        <f t="shared" si="542"/>
        <v>0.5</v>
      </c>
      <c r="P5796" s="35">
        <f>VLOOKUP(E5796,'参数设置&amp;汇总'!O:X,10,0)</f>
        <v>0.35</v>
      </c>
      <c r="Q5796" s="37">
        <f t="shared" si="543"/>
        <v>1</v>
      </c>
      <c r="R5796">
        <v>0.85</v>
      </c>
      <c r="S5796" s="38">
        <f t="shared" si="544"/>
        <v>0.4670588235294118</v>
      </c>
      <c r="T5796" s="9">
        <f t="shared" si="545"/>
        <v>0.20223647058823532</v>
      </c>
      <c r="U5796" s="1"/>
      <c r="V5796" s="11"/>
    </row>
    <row r="5797" spans="2:22" ht="18">
      <c r="B5797" t="s">
        <v>558</v>
      </c>
      <c r="C5797" t="s">
        <v>21</v>
      </c>
      <c r="D5797" t="str">
        <f>VLOOKUP(G5797,Sheet1!J:K,2,0)</f>
        <v>C</v>
      </c>
      <c r="E5797" t="str">
        <f t="shared" si="540"/>
        <v>C驾驶培训</v>
      </c>
      <c r="F5797" t="str">
        <f>VLOOKUP(G5797,Sheet1!J:L,3,0)</f>
        <v>辽宁省</v>
      </c>
      <c r="G5797" t="s">
        <v>364</v>
      </c>
      <c r="H5797" s="2" t="str">
        <f>VLOOKUP(G5797,Sheet1!J:O,6,0)</f>
        <v>华北大区</v>
      </c>
      <c r="I5797">
        <v>92</v>
      </c>
      <c r="J5797">
        <v>0</v>
      </c>
      <c r="K5797" s="8">
        <f>VLOOKUP(C5797,'渗透率、续签率'!B:C,2,0)</f>
        <v>0.60299999999999998</v>
      </c>
      <c r="L5797" s="6">
        <f t="shared" si="541"/>
        <v>0</v>
      </c>
      <c r="M5797">
        <v>15</v>
      </c>
      <c r="N5797">
        <v>0</v>
      </c>
      <c r="O5797" s="24">
        <f t="shared" si="542"/>
        <v>0</v>
      </c>
      <c r="P5797" s="35">
        <f>VLOOKUP(E5797,'参数设置&amp;汇总'!O:X,10,0)</f>
        <v>0.35</v>
      </c>
      <c r="Q5797" s="37">
        <f t="shared" si="543"/>
        <v>5.25</v>
      </c>
      <c r="R5797">
        <v>0.85</v>
      </c>
      <c r="S5797" s="38">
        <f t="shared" si="544"/>
        <v>6.1764705882352944</v>
      </c>
      <c r="T5797" s="9">
        <f t="shared" si="545"/>
        <v>2.6744117647058823</v>
      </c>
      <c r="V5797" s="11"/>
    </row>
    <row r="5798" spans="2:22" ht="18">
      <c r="B5798" t="s">
        <v>558</v>
      </c>
      <c r="C5798" t="s">
        <v>21</v>
      </c>
      <c r="D5798" t="str">
        <f>VLOOKUP(G5798,Sheet1!J:K,2,0)</f>
        <v>C</v>
      </c>
      <c r="E5798" t="str">
        <f t="shared" si="540"/>
        <v>C驾驶培训</v>
      </c>
      <c r="F5798" t="str">
        <f>VLOOKUP(G5798,Sheet1!J:L,3,0)</f>
        <v>辽宁省</v>
      </c>
      <c r="G5798" t="s">
        <v>365</v>
      </c>
      <c r="H5798" s="2" t="str">
        <f>VLOOKUP(G5798,Sheet1!J:O,6,0)</f>
        <v>华北大区</v>
      </c>
      <c r="I5798">
        <v>72</v>
      </c>
      <c r="J5798">
        <v>0</v>
      </c>
      <c r="K5798" s="8">
        <f>VLOOKUP(C5798,'渗透率、续签率'!B:C,2,0)</f>
        <v>0.60299999999999998</v>
      </c>
      <c r="L5798" s="6">
        <f t="shared" si="541"/>
        <v>0</v>
      </c>
      <c r="M5798">
        <v>13</v>
      </c>
      <c r="N5798">
        <v>0</v>
      </c>
      <c r="O5798" s="24">
        <f t="shared" si="542"/>
        <v>0</v>
      </c>
      <c r="P5798" s="35">
        <f>VLOOKUP(E5798,'参数设置&amp;汇总'!O:X,10,0)</f>
        <v>0.35</v>
      </c>
      <c r="Q5798" s="37">
        <f t="shared" si="543"/>
        <v>4.55</v>
      </c>
      <c r="R5798">
        <v>0.85</v>
      </c>
      <c r="S5798" s="38">
        <f t="shared" si="544"/>
        <v>5.3529411764705879</v>
      </c>
      <c r="T5798" s="9">
        <f t="shared" si="545"/>
        <v>2.3178235294117644</v>
      </c>
      <c r="U5798" s="1"/>
      <c r="V5798" s="11"/>
    </row>
    <row r="5799" spans="2:22" ht="18">
      <c r="B5799" t="s">
        <v>558</v>
      </c>
      <c r="C5799" t="s">
        <v>21</v>
      </c>
      <c r="D5799" t="str">
        <f>VLOOKUP(G5799,Sheet1!J:K,2,0)</f>
        <v>C</v>
      </c>
      <c r="E5799" t="str">
        <f t="shared" si="540"/>
        <v>C驾驶培训</v>
      </c>
      <c r="F5799" t="str">
        <f>VLOOKUP(G5799,Sheet1!J:L,3,0)</f>
        <v>安徽省</v>
      </c>
      <c r="G5799" t="s">
        <v>366</v>
      </c>
      <c r="H5799" s="2" t="str">
        <f>VLOOKUP(G5799,Sheet1!J:O,6,0)</f>
        <v>华南大区</v>
      </c>
      <c r="I5799">
        <v>132</v>
      </c>
      <c r="J5799">
        <v>12</v>
      </c>
      <c r="K5799" s="8">
        <f>VLOOKUP(C5799,'渗透率、续签率'!B:C,2,0)</f>
        <v>0.60299999999999998</v>
      </c>
      <c r="L5799" s="6">
        <f t="shared" si="541"/>
        <v>9.0909090909090912E-2</v>
      </c>
      <c r="M5799">
        <v>29</v>
      </c>
      <c r="N5799">
        <v>11</v>
      </c>
      <c r="O5799" s="24">
        <f t="shared" si="542"/>
        <v>0.37931034482758619</v>
      </c>
      <c r="P5799" s="35">
        <f>VLOOKUP(E5799,'参数设置&amp;汇总'!O:X,10,0)</f>
        <v>0.35</v>
      </c>
      <c r="Q5799" s="37">
        <f t="shared" si="543"/>
        <v>11</v>
      </c>
      <c r="R5799">
        <v>0.85</v>
      </c>
      <c r="S5799" s="38">
        <f t="shared" si="544"/>
        <v>5.1376470588235295</v>
      </c>
      <c r="T5799" s="9">
        <f t="shared" si="545"/>
        <v>2.2246011764705882</v>
      </c>
      <c r="U5799" s="1"/>
      <c r="V5799" s="11"/>
    </row>
    <row r="5800" spans="2:22" ht="18">
      <c r="B5800" t="s">
        <v>558</v>
      </c>
      <c r="C5800" t="s">
        <v>21</v>
      </c>
      <c r="D5800" t="str">
        <f>VLOOKUP(G5800,Sheet1!J:K,2,0)</f>
        <v>C</v>
      </c>
      <c r="E5800" t="str">
        <f t="shared" si="540"/>
        <v>C驾驶培训</v>
      </c>
      <c r="F5800" t="str">
        <f>VLOOKUP(G5800,Sheet1!J:L,3,0)</f>
        <v>河北省</v>
      </c>
      <c r="G5800" t="s">
        <v>367</v>
      </c>
      <c r="H5800" s="2" t="str">
        <f>VLOOKUP(G5800,Sheet1!J:O,6,0)</f>
        <v>华北大区</v>
      </c>
      <c r="I5800">
        <v>174</v>
      </c>
      <c r="J5800">
        <v>2</v>
      </c>
      <c r="K5800" s="8">
        <f>VLOOKUP(C5800,'渗透率、续签率'!B:C,2,0)</f>
        <v>0.60299999999999998</v>
      </c>
      <c r="L5800" s="6">
        <f t="shared" si="541"/>
        <v>1.1494252873563218E-2</v>
      </c>
      <c r="M5800">
        <v>34</v>
      </c>
      <c r="N5800">
        <v>2</v>
      </c>
      <c r="O5800" s="24">
        <f t="shared" si="542"/>
        <v>5.8823529411764705E-2</v>
      </c>
      <c r="P5800" s="35">
        <f>VLOOKUP(E5800,'参数设置&amp;汇总'!O:X,10,0)</f>
        <v>0.35</v>
      </c>
      <c r="Q5800" s="37">
        <f t="shared" si="543"/>
        <v>11.899999999999999</v>
      </c>
      <c r="R5800">
        <v>0.85</v>
      </c>
      <c r="S5800" s="38">
        <f t="shared" si="544"/>
        <v>12.581176470588234</v>
      </c>
      <c r="T5800" s="9">
        <f t="shared" si="545"/>
        <v>5.4476494117647052</v>
      </c>
      <c r="U5800" s="1"/>
      <c r="V5800" s="11"/>
    </row>
    <row r="5801" spans="2:22" ht="18">
      <c r="B5801" t="s">
        <v>558</v>
      </c>
      <c r="C5801" t="s">
        <v>21</v>
      </c>
      <c r="D5801" t="str">
        <f>VLOOKUP(G5801,Sheet1!J:K,2,0)</f>
        <v>C</v>
      </c>
      <c r="E5801" t="str">
        <f t="shared" si="540"/>
        <v>C驾驶培训</v>
      </c>
      <c r="F5801" t="str">
        <f>VLOOKUP(G5801,Sheet1!J:L,3,0)</f>
        <v>湖南省</v>
      </c>
      <c r="G5801" t="s">
        <v>368</v>
      </c>
      <c r="H5801" s="2" t="str">
        <f>VLOOKUP(G5801,Sheet1!J:O,6,0)</f>
        <v>华南大区</v>
      </c>
      <c r="I5801">
        <v>227</v>
      </c>
      <c r="J5801">
        <v>9</v>
      </c>
      <c r="K5801" s="8">
        <f>VLOOKUP(C5801,'渗透率、续签率'!B:C,2,0)</f>
        <v>0.60299999999999998</v>
      </c>
      <c r="L5801" s="6">
        <f t="shared" si="541"/>
        <v>3.9647577092511016E-2</v>
      </c>
      <c r="M5801">
        <v>35</v>
      </c>
      <c r="N5801">
        <v>8</v>
      </c>
      <c r="O5801" s="24">
        <f t="shared" si="542"/>
        <v>0.22857142857142856</v>
      </c>
      <c r="P5801" s="35">
        <f>VLOOKUP(E5801,'参数设置&amp;汇总'!O:X,10,0)</f>
        <v>0.35</v>
      </c>
      <c r="Q5801" s="37">
        <f t="shared" si="543"/>
        <v>12.25</v>
      </c>
      <c r="R5801">
        <v>0.85</v>
      </c>
      <c r="S5801" s="38">
        <f t="shared" si="544"/>
        <v>8.736470588235294</v>
      </c>
      <c r="T5801" s="9">
        <f t="shared" si="545"/>
        <v>3.7828917647058824</v>
      </c>
      <c r="V5801" s="11"/>
    </row>
    <row r="5802" spans="2:22" ht="18">
      <c r="B5802" t="s">
        <v>558</v>
      </c>
      <c r="C5802" t="s">
        <v>21</v>
      </c>
      <c r="D5802" t="str">
        <f>VLOOKUP(G5802,Sheet1!J:K,2,0)</f>
        <v>C</v>
      </c>
      <c r="E5802" t="str">
        <f t="shared" si="540"/>
        <v>C驾驶培训</v>
      </c>
      <c r="F5802" t="str">
        <f>VLOOKUP(G5802,Sheet1!J:L,3,0)</f>
        <v>浙江省</v>
      </c>
      <c r="G5802" t="s">
        <v>369</v>
      </c>
      <c r="H5802" s="2" t="str">
        <f>VLOOKUP(G5802,Sheet1!J:O,6,0)</f>
        <v>华南大区</v>
      </c>
      <c r="I5802">
        <v>90</v>
      </c>
      <c r="J5802">
        <v>19</v>
      </c>
      <c r="K5802" s="8">
        <f>VLOOKUP(C5802,'渗透率、续签率'!B:C,2,0)</f>
        <v>0.60299999999999998</v>
      </c>
      <c r="L5802" s="6">
        <f t="shared" si="541"/>
        <v>0.21111111111111111</v>
      </c>
      <c r="M5802">
        <v>24</v>
      </c>
      <c r="N5802">
        <v>18</v>
      </c>
      <c r="O5802" s="24">
        <f t="shared" si="542"/>
        <v>0.75</v>
      </c>
      <c r="P5802" s="35">
        <f>VLOOKUP(E5802,'参数设置&amp;汇总'!O:X,10,0)</f>
        <v>0.35</v>
      </c>
      <c r="Q5802" s="37">
        <f t="shared" si="543"/>
        <v>18</v>
      </c>
      <c r="R5802">
        <v>0.85</v>
      </c>
      <c r="S5802" s="38">
        <f t="shared" si="544"/>
        <v>8.4070588235294128</v>
      </c>
      <c r="T5802" s="9">
        <f t="shared" si="545"/>
        <v>3.6402564705882359</v>
      </c>
      <c r="V5802" s="11"/>
    </row>
    <row r="5803" spans="2:22" ht="18">
      <c r="B5803" t="s">
        <v>558</v>
      </c>
      <c r="C5803" t="s">
        <v>21</v>
      </c>
      <c r="D5803" t="str">
        <f>VLOOKUP(G5803,Sheet1!J:K,2,0)</f>
        <v>C</v>
      </c>
      <c r="E5803" t="str">
        <f t="shared" si="540"/>
        <v>C驾驶培训</v>
      </c>
      <c r="F5803" t="str">
        <f>VLOOKUP(G5803,Sheet1!J:L,3,0)</f>
        <v>湖北省</v>
      </c>
      <c r="G5803" t="s">
        <v>370</v>
      </c>
      <c r="H5803" s="2" t="str">
        <f>VLOOKUP(G5803,Sheet1!J:O,6,0)</f>
        <v>华南大区</v>
      </c>
      <c r="I5803">
        <v>318</v>
      </c>
      <c r="J5803">
        <v>1</v>
      </c>
      <c r="K5803" s="8">
        <f>VLOOKUP(C5803,'渗透率、续签率'!B:C,2,0)</f>
        <v>0.60299999999999998</v>
      </c>
      <c r="L5803" s="6">
        <f t="shared" si="541"/>
        <v>3.1446540880503146E-3</v>
      </c>
      <c r="M5803">
        <v>28</v>
      </c>
      <c r="N5803">
        <v>1</v>
      </c>
      <c r="O5803" s="24">
        <f t="shared" si="542"/>
        <v>3.5714285714285712E-2</v>
      </c>
      <c r="P5803" s="35">
        <f>VLOOKUP(E5803,'参数设置&amp;汇总'!O:X,10,0)</f>
        <v>0.35</v>
      </c>
      <c r="Q5803" s="37">
        <f t="shared" si="543"/>
        <v>9.7999999999999989</v>
      </c>
      <c r="R5803">
        <v>0.85</v>
      </c>
      <c r="S5803" s="38">
        <f t="shared" si="544"/>
        <v>10.819999999999999</v>
      </c>
      <c r="T5803" s="9">
        <f t="shared" si="545"/>
        <v>4.6850599999999991</v>
      </c>
      <c r="U5803" s="1"/>
      <c r="V5803" s="11"/>
    </row>
    <row r="5804" spans="2:22" ht="18">
      <c r="B5804" t="s">
        <v>558</v>
      </c>
      <c r="C5804" t="s">
        <v>21</v>
      </c>
      <c r="D5804" t="str">
        <f>VLOOKUP(G5804,Sheet1!J:K,2,0)</f>
        <v>C</v>
      </c>
      <c r="E5804" t="str">
        <f t="shared" si="540"/>
        <v>C驾驶培训</v>
      </c>
      <c r="F5804" t="str">
        <f>VLOOKUP(G5804,Sheet1!J:L,3,0)</f>
        <v>云南省</v>
      </c>
      <c r="G5804" t="s">
        <v>371</v>
      </c>
      <c r="H5804" s="2" t="str">
        <f>VLOOKUP(G5804,Sheet1!J:O,6,0)</f>
        <v>华南大区</v>
      </c>
      <c r="I5804">
        <v>39</v>
      </c>
      <c r="J5804">
        <v>0</v>
      </c>
      <c r="K5804" s="8">
        <f>VLOOKUP(C5804,'渗透率、续签率'!B:C,2,0)</f>
        <v>0.60299999999999998</v>
      </c>
      <c r="L5804" s="6">
        <f t="shared" si="541"/>
        <v>0</v>
      </c>
      <c r="M5804">
        <v>8</v>
      </c>
      <c r="N5804">
        <v>0</v>
      </c>
      <c r="O5804" s="24">
        <f t="shared" si="542"/>
        <v>0</v>
      </c>
      <c r="P5804" s="35">
        <f>VLOOKUP(E5804,'参数设置&amp;汇总'!O:X,10,0)</f>
        <v>0.35</v>
      </c>
      <c r="Q5804" s="37">
        <f t="shared" si="543"/>
        <v>2.8</v>
      </c>
      <c r="R5804">
        <v>0.85</v>
      </c>
      <c r="S5804" s="38">
        <f t="shared" si="544"/>
        <v>3.2941176470588234</v>
      </c>
      <c r="T5804" s="9">
        <f t="shared" si="545"/>
        <v>1.4263529411764706</v>
      </c>
      <c r="U5804" s="1"/>
      <c r="V5804" s="11"/>
    </row>
    <row r="5805" spans="2:22" ht="18">
      <c r="B5805" t="s">
        <v>558</v>
      </c>
      <c r="C5805" t="s">
        <v>21</v>
      </c>
      <c r="D5805" t="str">
        <f>VLOOKUP(G5805,Sheet1!J:K,2,0)</f>
        <v>C</v>
      </c>
      <c r="E5805" t="str">
        <f t="shared" si="540"/>
        <v>C驾驶培训</v>
      </c>
      <c r="F5805" t="str">
        <f>VLOOKUP(G5805,Sheet1!J:L,3,0)</f>
        <v>青海省</v>
      </c>
      <c r="G5805" t="s">
        <v>372</v>
      </c>
      <c r="H5805" s="2" t="str">
        <f>VLOOKUP(G5805,Sheet1!J:O,6,0)</f>
        <v>华北大区</v>
      </c>
      <c r="I5805">
        <v>88</v>
      </c>
      <c r="J5805">
        <v>9</v>
      </c>
      <c r="K5805" s="8">
        <f>VLOOKUP(C5805,'渗透率、续签率'!B:C,2,0)</f>
        <v>0.60299999999999998</v>
      </c>
      <c r="L5805" s="6">
        <f t="shared" si="541"/>
        <v>0.10227272727272728</v>
      </c>
      <c r="M5805">
        <v>38</v>
      </c>
      <c r="N5805">
        <v>9</v>
      </c>
      <c r="O5805" s="24">
        <f t="shared" si="542"/>
        <v>0.23684210526315788</v>
      </c>
      <c r="P5805" s="35">
        <f>VLOOKUP(E5805,'参数设置&amp;汇总'!O:X,10,0)</f>
        <v>0.35</v>
      </c>
      <c r="Q5805" s="37">
        <f t="shared" si="543"/>
        <v>13.299999999999999</v>
      </c>
      <c r="R5805">
        <v>0.85</v>
      </c>
      <c r="S5805" s="38">
        <f t="shared" si="544"/>
        <v>9.26235294117647</v>
      </c>
      <c r="T5805" s="9">
        <f t="shared" si="545"/>
        <v>4.0105988235294117</v>
      </c>
      <c r="U5805" s="1"/>
      <c r="V5805" s="11"/>
    </row>
    <row r="5806" spans="2:22" ht="18">
      <c r="B5806" t="s">
        <v>558</v>
      </c>
      <c r="C5806" t="s">
        <v>21</v>
      </c>
      <c r="D5806" t="str">
        <f>VLOOKUP(G5806,Sheet1!J:K,2,0)</f>
        <v>B</v>
      </c>
      <c r="E5806" t="str">
        <f t="shared" si="540"/>
        <v>B驾驶培训</v>
      </c>
      <c r="F5806" t="str">
        <f>VLOOKUP(G5806,Sheet1!J:L,3,0)</f>
        <v>陕西省</v>
      </c>
      <c r="G5806" t="s">
        <v>82</v>
      </c>
      <c r="H5806" s="2" t="str">
        <f>VLOOKUP(G5806,Sheet1!J:O,6,0)</f>
        <v>华北大区</v>
      </c>
      <c r="I5806" s="1">
        <v>1079</v>
      </c>
      <c r="J5806">
        <v>168</v>
      </c>
      <c r="K5806" s="8">
        <f>VLOOKUP(C5806,'渗透率、续签率'!B:C,2,0)</f>
        <v>0.60299999999999998</v>
      </c>
      <c r="L5806" s="6">
        <f t="shared" si="541"/>
        <v>0.15569972196478221</v>
      </c>
      <c r="M5806">
        <v>276</v>
      </c>
      <c r="N5806">
        <v>150</v>
      </c>
      <c r="O5806" s="24">
        <f t="shared" si="542"/>
        <v>0.54347826086956519</v>
      </c>
      <c r="P5806" s="35">
        <f>VLOOKUP(E5806,'参数设置&amp;汇总'!O:X,10,0)</f>
        <v>0.7</v>
      </c>
      <c r="Q5806" s="37">
        <f t="shared" si="543"/>
        <v>193.2</v>
      </c>
      <c r="R5806">
        <v>0.85</v>
      </c>
      <c r="S5806" s="38">
        <f t="shared" si="544"/>
        <v>120.88235294117648</v>
      </c>
      <c r="T5806" s="9">
        <f t="shared" si="545"/>
        <v>52.342058823529413</v>
      </c>
      <c r="U5806" s="1"/>
      <c r="V5806" s="11"/>
    </row>
    <row r="5807" spans="2:22" ht="18">
      <c r="B5807" t="s">
        <v>558</v>
      </c>
      <c r="C5807" t="s">
        <v>21</v>
      </c>
      <c r="D5807" t="str">
        <f>VLOOKUP(G5807,Sheet1!J:K,2,0)</f>
        <v>C</v>
      </c>
      <c r="E5807" t="str">
        <f t="shared" si="540"/>
        <v>C驾驶培训</v>
      </c>
      <c r="F5807" t="str">
        <f>VLOOKUP(G5807,Sheet1!J:L,3,0)</f>
        <v>河南省</v>
      </c>
      <c r="G5807" t="s">
        <v>373</v>
      </c>
      <c r="H5807" s="2" t="str">
        <f>VLOOKUP(G5807,Sheet1!J:O,6,0)</f>
        <v>华北大区</v>
      </c>
      <c r="I5807">
        <v>200</v>
      </c>
      <c r="J5807">
        <v>2</v>
      </c>
      <c r="K5807" s="8">
        <f>VLOOKUP(C5807,'渗透率、续签率'!B:C,2,0)</f>
        <v>0.60299999999999998</v>
      </c>
      <c r="L5807" s="6">
        <f t="shared" si="541"/>
        <v>0.01</v>
      </c>
      <c r="M5807">
        <v>46</v>
      </c>
      <c r="N5807">
        <v>2</v>
      </c>
      <c r="O5807" s="24">
        <f t="shared" si="542"/>
        <v>4.3478260869565216E-2</v>
      </c>
      <c r="P5807" s="35">
        <f>VLOOKUP(E5807,'参数设置&amp;汇总'!O:X,10,0)</f>
        <v>0.35</v>
      </c>
      <c r="Q5807" s="37">
        <f t="shared" si="543"/>
        <v>16.099999999999998</v>
      </c>
      <c r="R5807">
        <v>0.85</v>
      </c>
      <c r="S5807" s="38">
        <f t="shared" si="544"/>
        <v>17.522352941176468</v>
      </c>
      <c r="T5807" s="9">
        <f t="shared" si="545"/>
        <v>7.5871788235294106</v>
      </c>
      <c r="U5807" s="1"/>
      <c r="V5807" s="11"/>
    </row>
    <row r="5808" spans="2:22" ht="18">
      <c r="B5808" t="s">
        <v>558</v>
      </c>
      <c r="C5808" t="s">
        <v>21</v>
      </c>
      <c r="D5808" t="str">
        <f>VLOOKUP(G5808,Sheet1!J:K,2,0)</f>
        <v>C</v>
      </c>
      <c r="E5808" t="str">
        <f t="shared" si="540"/>
        <v>C驾驶培训</v>
      </c>
      <c r="F5808" t="str">
        <f>VLOOKUP(G5808,Sheet1!J:L,3,0)</f>
        <v>广西壮族自治区</v>
      </c>
      <c r="G5808" t="s">
        <v>374</v>
      </c>
      <c r="H5808" s="2" t="str">
        <f>VLOOKUP(G5808,Sheet1!J:O,6,0)</f>
        <v>华南大区</v>
      </c>
      <c r="I5808">
        <v>250</v>
      </c>
      <c r="J5808">
        <v>1</v>
      </c>
      <c r="K5808" s="8">
        <f>VLOOKUP(C5808,'渗透率、续签率'!B:C,2,0)</f>
        <v>0.60299999999999998</v>
      </c>
      <c r="L5808" s="6">
        <f t="shared" si="541"/>
        <v>4.0000000000000001E-3</v>
      </c>
      <c r="M5808">
        <v>9</v>
      </c>
      <c r="N5808">
        <v>1</v>
      </c>
      <c r="O5808" s="24">
        <f t="shared" si="542"/>
        <v>0.1111111111111111</v>
      </c>
      <c r="P5808" s="35">
        <f>VLOOKUP(E5808,'参数设置&amp;汇总'!O:X,10,0)</f>
        <v>0.35</v>
      </c>
      <c r="Q5808" s="37">
        <f t="shared" si="543"/>
        <v>3.15</v>
      </c>
      <c r="R5808">
        <v>0.85</v>
      </c>
      <c r="S5808" s="38">
        <f t="shared" si="544"/>
        <v>2.9964705882352938</v>
      </c>
      <c r="T5808" s="9">
        <f t="shared" si="545"/>
        <v>1.2974717647058822</v>
      </c>
      <c r="U5808" s="1"/>
      <c r="V5808" s="11"/>
    </row>
    <row r="5809" spans="2:22" ht="18">
      <c r="B5809" t="s">
        <v>558</v>
      </c>
      <c r="C5809" t="s">
        <v>21</v>
      </c>
      <c r="D5809" t="str">
        <f>VLOOKUP(G5809,Sheet1!J:K,2,0)</f>
        <v>C</v>
      </c>
      <c r="E5809" t="str">
        <f t="shared" si="540"/>
        <v>C驾驶培训</v>
      </c>
      <c r="F5809" t="str">
        <f>VLOOKUP(G5809,Sheet1!J:L,3,0)</f>
        <v>贵州省</v>
      </c>
      <c r="G5809" t="s">
        <v>375</v>
      </c>
      <c r="H5809" s="2" t="str">
        <f>VLOOKUP(G5809,Sheet1!J:O,6,0)</f>
        <v>华北大区</v>
      </c>
      <c r="I5809">
        <v>299</v>
      </c>
      <c r="J5809">
        <v>64</v>
      </c>
      <c r="K5809" s="8">
        <f>VLOOKUP(C5809,'渗透率、续签率'!B:C,2,0)</f>
        <v>0.60299999999999998</v>
      </c>
      <c r="L5809" s="6">
        <f t="shared" si="541"/>
        <v>0.21404682274247491</v>
      </c>
      <c r="M5809">
        <v>130</v>
      </c>
      <c r="N5809">
        <v>58</v>
      </c>
      <c r="O5809" s="24">
        <f t="shared" si="542"/>
        <v>0.44615384615384618</v>
      </c>
      <c r="P5809" s="35">
        <f>VLOOKUP(E5809,'参数设置&amp;汇总'!O:X,10,0)</f>
        <v>0.35</v>
      </c>
      <c r="Q5809" s="37">
        <f t="shared" si="543"/>
        <v>58</v>
      </c>
      <c r="R5809">
        <v>0.85</v>
      </c>
      <c r="S5809" s="38">
        <f t="shared" si="544"/>
        <v>27.089411764705883</v>
      </c>
      <c r="T5809" s="9">
        <f t="shared" si="545"/>
        <v>11.729715294117646</v>
      </c>
      <c r="V5809" s="11"/>
    </row>
    <row r="5810" spans="2:22" ht="18">
      <c r="B5810" t="s">
        <v>558</v>
      </c>
      <c r="C5810" t="s">
        <v>21</v>
      </c>
      <c r="D5810" t="str">
        <f>VLOOKUP(G5810,Sheet1!J:K,2,0)</f>
        <v>C</v>
      </c>
      <c r="E5810" t="str">
        <f t="shared" si="540"/>
        <v>C驾驶培训</v>
      </c>
      <c r="F5810" t="str">
        <f>VLOOKUP(G5810,Sheet1!J:L,3,0)</f>
        <v>广西壮族自治区</v>
      </c>
      <c r="G5810" t="s">
        <v>376</v>
      </c>
      <c r="H5810" s="2" t="str">
        <f>VLOOKUP(G5810,Sheet1!J:O,6,0)</f>
        <v>华南大区</v>
      </c>
      <c r="I5810">
        <v>92</v>
      </c>
      <c r="J5810">
        <v>2</v>
      </c>
      <c r="K5810" s="8">
        <f>VLOOKUP(C5810,'渗透率、续签率'!B:C,2,0)</f>
        <v>0.60299999999999998</v>
      </c>
      <c r="L5810" s="6">
        <f t="shared" si="541"/>
        <v>2.1739130434782608E-2</v>
      </c>
      <c r="M5810">
        <v>10</v>
      </c>
      <c r="N5810">
        <v>2</v>
      </c>
      <c r="O5810" s="24">
        <f t="shared" si="542"/>
        <v>0.2</v>
      </c>
      <c r="P5810" s="35">
        <f>VLOOKUP(E5810,'参数设置&amp;汇总'!O:X,10,0)</f>
        <v>0.35</v>
      </c>
      <c r="Q5810" s="37">
        <f t="shared" si="543"/>
        <v>3.5</v>
      </c>
      <c r="R5810">
        <v>0.85</v>
      </c>
      <c r="S5810" s="38">
        <f t="shared" si="544"/>
        <v>2.6988235294117646</v>
      </c>
      <c r="T5810" s="9">
        <f t="shared" si="545"/>
        <v>1.168590588235294</v>
      </c>
      <c r="U5810" s="1"/>
      <c r="V5810" s="11"/>
    </row>
    <row r="5811" spans="2:22" ht="18">
      <c r="B5811" t="s">
        <v>558</v>
      </c>
      <c r="C5811" t="s">
        <v>21</v>
      </c>
      <c r="D5811" t="str">
        <f>VLOOKUP(G5811,Sheet1!J:K,2,0)</f>
        <v>C</v>
      </c>
      <c r="E5811" t="str">
        <f t="shared" si="540"/>
        <v>C驾驶培训</v>
      </c>
      <c r="F5811" t="str">
        <f>VLOOKUP(G5811,Sheet1!J:L,3,0)</f>
        <v>四川省</v>
      </c>
      <c r="G5811" t="s">
        <v>377</v>
      </c>
      <c r="H5811" s="2" t="str">
        <f>VLOOKUP(G5811,Sheet1!J:O,6,0)</f>
        <v>华北大区</v>
      </c>
      <c r="I5811">
        <v>59</v>
      </c>
      <c r="J5811">
        <v>1</v>
      </c>
      <c r="K5811" s="8">
        <f>VLOOKUP(C5811,'渗透率、续签率'!B:C,2,0)</f>
        <v>0.60299999999999998</v>
      </c>
      <c r="L5811" s="6">
        <f t="shared" si="541"/>
        <v>1.6949152542372881E-2</v>
      </c>
      <c r="M5811">
        <v>7</v>
      </c>
      <c r="N5811">
        <v>1</v>
      </c>
      <c r="O5811" s="24">
        <f t="shared" si="542"/>
        <v>0.14285714285714285</v>
      </c>
      <c r="P5811" s="35">
        <f>VLOOKUP(E5811,'参数设置&amp;汇总'!O:X,10,0)</f>
        <v>0.35</v>
      </c>
      <c r="Q5811" s="37">
        <f t="shared" si="543"/>
        <v>2.4499999999999997</v>
      </c>
      <c r="R5811">
        <v>0.85</v>
      </c>
      <c r="S5811" s="38">
        <f t="shared" si="544"/>
        <v>2.1729411764705882</v>
      </c>
      <c r="T5811" s="9">
        <f t="shared" si="545"/>
        <v>0.94088352941176467</v>
      </c>
      <c r="V5811" s="11"/>
    </row>
    <row r="5812" spans="2:22" ht="18">
      <c r="B5812" t="s">
        <v>558</v>
      </c>
      <c r="C5812" t="s">
        <v>21</v>
      </c>
      <c r="D5812" t="str">
        <f>VLOOKUP(G5812,Sheet1!J:K,2,0)</f>
        <v>C</v>
      </c>
      <c r="E5812" t="str">
        <f t="shared" si="540"/>
        <v>C驾驶培训</v>
      </c>
      <c r="F5812" t="str">
        <f>VLOOKUP(G5812,Sheet1!J:L,3,0)</f>
        <v>江西省</v>
      </c>
      <c r="G5812" t="s">
        <v>378</v>
      </c>
      <c r="H5812" s="2" t="str">
        <f>VLOOKUP(G5812,Sheet1!J:O,6,0)</f>
        <v>华南大区</v>
      </c>
      <c r="I5812">
        <v>472</v>
      </c>
      <c r="J5812">
        <v>19</v>
      </c>
      <c r="K5812" s="8">
        <f>VLOOKUP(C5812,'渗透率、续签率'!B:C,2,0)</f>
        <v>0.60299999999999998</v>
      </c>
      <c r="L5812" s="6">
        <f t="shared" si="541"/>
        <v>4.025423728813559E-2</v>
      </c>
      <c r="M5812">
        <v>68</v>
      </c>
      <c r="N5812">
        <v>18</v>
      </c>
      <c r="O5812" s="24">
        <f t="shared" si="542"/>
        <v>0.26470588235294118</v>
      </c>
      <c r="P5812" s="35">
        <f>VLOOKUP(E5812,'参数设置&amp;汇总'!O:X,10,0)</f>
        <v>0.35</v>
      </c>
      <c r="Q5812" s="37">
        <f t="shared" si="543"/>
        <v>23.799999999999997</v>
      </c>
      <c r="R5812">
        <v>0.85</v>
      </c>
      <c r="S5812" s="38">
        <f t="shared" si="544"/>
        <v>15.230588235294116</v>
      </c>
      <c r="T5812" s="9">
        <f t="shared" si="545"/>
        <v>6.5948447058823518</v>
      </c>
      <c r="V5812" s="11"/>
    </row>
    <row r="5813" spans="2:22" ht="18">
      <c r="B5813" t="s">
        <v>558</v>
      </c>
      <c r="C5813" t="s">
        <v>21</v>
      </c>
      <c r="D5813" t="str">
        <f>VLOOKUP(G5813,Sheet1!J:K,2,0)</f>
        <v>C</v>
      </c>
      <c r="E5813" t="str">
        <f t="shared" si="540"/>
        <v>C驾驶培训</v>
      </c>
      <c r="F5813" t="str">
        <f>VLOOKUP(G5813,Sheet1!J:L,3,0)</f>
        <v>内蒙古自治区</v>
      </c>
      <c r="G5813" t="s">
        <v>379</v>
      </c>
      <c r="H5813" s="2" t="str">
        <f>VLOOKUP(G5813,Sheet1!J:O,6,0)</f>
        <v>华北大区</v>
      </c>
      <c r="I5813">
        <v>188</v>
      </c>
      <c r="J5813">
        <v>4</v>
      </c>
      <c r="K5813" s="8">
        <f>VLOOKUP(C5813,'渗透率、续签率'!B:C,2,0)</f>
        <v>0.60299999999999998</v>
      </c>
      <c r="L5813" s="6">
        <f t="shared" si="541"/>
        <v>2.1276595744680851E-2</v>
      </c>
      <c r="M5813">
        <v>21</v>
      </c>
      <c r="N5813">
        <v>3</v>
      </c>
      <c r="O5813" s="24">
        <f t="shared" si="542"/>
        <v>0.14285714285714285</v>
      </c>
      <c r="P5813" s="35">
        <f>VLOOKUP(E5813,'参数设置&amp;汇总'!O:X,10,0)</f>
        <v>0.35</v>
      </c>
      <c r="Q5813" s="37">
        <f t="shared" si="543"/>
        <v>7.35</v>
      </c>
      <c r="R5813">
        <v>0.85</v>
      </c>
      <c r="S5813" s="38">
        <f t="shared" si="544"/>
        <v>6.5188235294117645</v>
      </c>
      <c r="T5813" s="9">
        <f t="shared" si="545"/>
        <v>2.8226505882352941</v>
      </c>
    </row>
    <row r="5814" spans="2:22" ht="18">
      <c r="B5814" t="s">
        <v>558</v>
      </c>
      <c r="C5814" t="s">
        <v>21</v>
      </c>
      <c r="D5814" t="str">
        <f>VLOOKUP(G5814,Sheet1!J:K,2,0)</f>
        <v>C</v>
      </c>
      <c r="E5814" t="str">
        <f t="shared" si="540"/>
        <v>C驾驶培训</v>
      </c>
      <c r="F5814" t="str">
        <f>VLOOKUP(G5814,Sheet1!J:L,3,0)</f>
        <v>吉林省</v>
      </c>
      <c r="G5814" t="s">
        <v>380</v>
      </c>
      <c r="H5814" s="2" t="str">
        <f>VLOOKUP(G5814,Sheet1!J:O,6,0)</f>
        <v>华北大区</v>
      </c>
      <c r="I5814">
        <v>25</v>
      </c>
      <c r="J5814">
        <v>1</v>
      </c>
      <c r="K5814" s="8">
        <f>VLOOKUP(C5814,'渗透率、续签率'!B:C,2,0)</f>
        <v>0.60299999999999998</v>
      </c>
      <c r="L5814" s="6">
        <f t="shared" si="541"/>
        <v>0.04</v>
      </c>
      <c r="M5814">
        <v>6</v>
      </c>
      <c r="N5814">
        <v>0</v>
      </c>
      <c r="O5814" s="24">
        <f t="shared" si="542"/>
        <v>0</v>
      </c>
      <c r="P5814" s="35">
        <f>VLOOKUP(E5814,'参数设置&amp;汇总'!O:X,10,0)</f>
        <v>0.35</v>
      </c>
      <c r="Q5814" s="37">
        <f t="shared" si="543"/>
        <v>2.0999999999999996</v>
      </c>
      <c r="R5814">
        <v>0.85</v>
      </c>
      <c r="S5814" s="38">
        <f t="shared" si="544"/>
        <v>2.4705882352941173</v>
      </c>
      <c r="T5814" s="9">
        <f t="shared" si="545"/>
        <v>1.0697647058823527</v>
      </c>
      <c r="V5814" s="11"/>
    </row>
    <row r="5815" spans="2:22" ht="18">
      <c r="B5815" t="s">
        <v>558</v>
      </c>
      <c r="C5815" t="s">
        <v>21</v>
      </c>
      <c r="D5815" t="str">
        <f>VLOOKUP(G5815,Sheet1!J:K,2,0)</f>
        <v>C</v>
      </c>
      <c r="E5815" t="str">
        <f t="shared" si="540"/>
        <v>C驾驶培训</v>
      </c>
      <c r="F5815" t="str">
        <f>VLOOKUP(G5815,Sheet1!J:L,3,0)</f>
        <v>辽宁省</v>
      </c>
      <c r="G5815" t="s">
        <v>381</v>
      </c>
      <c r="H5815" s="2" t="str">
        <f>VLOOKUP(G5815,Sheet1!J:O,6,0)</f>
        <v>华北大区</v>
      </c>
      <c r="I5815">
        <v>41</v>
      </c>
      <c r="J5815">
        <v>0</v>
      </c>
      <c r="K5815" s="8">
        <f>VLOOKUP(C5815,'渗透率、续签率'!B:C,2,0)</f>
        <v>0.60299999999999998</v>
      </c>
      <c r="L5815" s="6">
        <f t="shared" si="541"/>
        <v>0</v>
      </c>
      <c r="M5815">
        <v>14</v>
      </c>
      <c r="N5815">
        <v>0</v>
      </c>
      <c r="O5815" s="24">
        <f t="shared" si="542"/>
        <v>0</v>
      </c>
      <c r="P5815" s="35">
        <f>VLOOKUP(E5815,'参数设置&amp;汇总'!O:X,10,0)</f>
        <v>0.35</v>
      </c>
      <c r="Q5815" s="37">
        <f t="shared" si="543"/>
        <v>4.8999999999999995</v>
      </c>
      <c r="R5815">
        <v>0.85</v>
      </c>
      <c r="S5815" s="38">
        <f t="shared" si="544"/>
        <v>5.7647058823529411</v>
      </c>
      <c r="T5815" s="9">
        <f t="shared" si="545"/>
        <v>2.4961176470588233</v>
      </c>
      <c r="V5815" s="11"/>
    </row>
    <row r="5816" spans="2:22" ht="18">
      <c r="B5816" t="s">
        <v>558</v>
      </c>
      <c r="C5816" t="s">
        <v>21</v>
      </c>
      <c r="D5816" t="str">
        <f>VLOOKUP(G5816,Sheet1!J:K,2,0)</f>
        <v>C</v>
      </c>
      <c r="E5816" t="str">
        <f t="shared" si="540"/>
        <v>C驾驶培训</v>
      </c>
      <c r="F5816" t="str">
        <f>VLOOKUP(G5816,Sheet1!J:L,3,0)</f>
        <v>四川省</v>
      </c>
      <c r="G5816" t="s">
        <v>382</v>
      </c>
      <c r="H5816" s="2" t="str">
        <f>VLOOKUP(G5816,Sheet1!J:O,6,0)</f>
        <v>华北大区</v>
      </c>
      <c r="I5816">
        <v>123</v>
      </c>
      <c r="J5816">
        <v>1</v>
      </c>
      <c r="K5816" s="8">
        <f>VLOOKUP(C5816,'渗透率、续签率'!B:C,2,0)</f>
        <v>0.60299999999999998</v>
      </c>
      <c r="L5816" s="6">
        <f t="shared" si="541"/>
        <v>8.130081300813009E-3</v>
      </c>
      <c r="M5816">
        <v>27</v>
      </c>
      <c r="N5816">
        <v>1</v>
      </c>
      <c r="O5816" s="24">
        <f t="shared" si="542"/>
        <v>3.7037037037037035E-2</v>
      </c>
      <c r="P5816" s="35">
        <f>VLOOKUP(E5816,'参数设置&amp;汇总'!O:X,10,0)</f>
        <v>0.35</v>
      </c>
      <c r="Q5816" s="37">
        <f t="shared" si="543"/>
        <v>9.4499999999999993</v>
      </c>
      <c r="R5816">
        <v>0.85</v>
      </c>
      <c r="S5816" s="38">
        <f t="shared" si="544"/>
        <v>10.408235294117647</v>
      </c>
      <c r="T5816" s="9">
        <f t="shared" si="545"/>
        <v>4.5067658823529415</v>
      </c>
      <c r="V5816" s="11"/>
    </row>
    <row r="5817" spans="2:22" ht="18">
      <c r="B5817" t="s">
        <v>558</v>
      </c>
      <c r="C5817" t="s">
        <v>21</v>
      </c>
      <c r="D5817" t="str">
        <f>VLOOKUP(G5817,Sheet1!J:K,2,0)</f>
        <v>C</v>
      </c>
      <c r="E5817" t="str">
        <f t="shared" si="540"/>
        <v>C驾驶培训</v>
      </c>
      <c r="F5817" t="str">
        <f>VLOOKUP(G5817,Sheet1!J:L,3,0)</f>
        <v>山西省</v>
      </c>
      <c r="G5817" t="s">
        <v>383</v>
      </c>
      <c r="H5817" s="2" t="str">
        <f>VLOOKUP(G5817,Sheet1!J:O,6,0)</f>
        <v>华北大区</v>
      </c>
      <c r="I5817">
        <v>148</v>
      </c>
      <c r="J5817">
        <v>0</v>
      </c>
      <c r="K5817" s="8">
        <f>VLOOKUP(C5817,'渗透率、续签率'!B:C,2,0)</f>
        <v>0.60299999999999998</v>
      </c>
      <c r="L5817" s="6">
        <f t="shared" si="541"/>
        <v>0</v>
      </c>
      <c r="M5817">
        <v>26</v>
      </c>
      <c r="N5817">
        <v>0</v>
      </c>
      <c r="O5817" s="24">
        <f t="shared" si="542"/>
        <v>0</v>
      </c>
      <c r="P5817" s="35">
        <f>VLOOKUP(E5817,'参数设置&amp;汇总'!O:X,10,0)</f>
        <v>0.35</v>
      </c>
      <c r="Q5817" s="37">
        <f t="shared" si="543"/>
        <v>9.1</v>
      </c>
      <c r="R5817">
        <v>0.85</v>
      </c>
      <c r="S5817" s="38">
        <f t="shared" si="544"/>
        <v>10.705882352941176</v>
      </c>
      <c r="T5817" s="9">
        <f t="shared" si="545"/>
        <v>4.6356470588235288</v>
      </c>
      <c r="V5817" s="11"/>
    </row>
    <row r="5818" spans="2:22" ht="18">
      <c r="B5818" t="s">
        <v>558</v>
      </c>
      <c r="C5818" t="s">
        <v>21</v>
      </c>
      <c r="D5818" t="str">
        <f>VLOOKUP(G5818,Sheet1!J:K,2,0)</f>
        <v>C</v>
      </c>
      <c r="E5818" t="str">
        <f t="shared" si="540"/>
        <v>C驾驶培训</v>
      </c>
      <c r="F5818" t="str">
        <f>VLOOKUP(G5818,Sheet1!J:L,3,0)</f>
        <v>江苏省</v>
      </c>
      <c r="G5818" t="s">
        <v>384</v>
      </c>
      <c r="H5818" s="2" t="str">
        <f>VLOOKUP(G5818,Sheet1!J:O,6,0)</f>
        <v>华北大区</v>
      </c>
      <c r="I5818">
        <v>283</v>
      </c>
      <c r="J5818">
        <v>5</v>
      </c>
      <c r="K5818" s="8">
        <f>VLOOKUP(C5818,'渗透率、续签率'!B:C,2,0)</f>
        <v>0.60299999999999998</v>
      </c>
      <c r="L5818" s="6">
        <f t="shared" si="541"/>
        <v>1.7667844522968199E-2</v>
      </c>
      <c r="M5818">
        <v>36</v>
      </c>
      <c r="N5818">
        <v>5</v>
      </c>
      <c r="O5818" s="24">
        <f t="shared" si="542"/>
        <v>0.1388888888888889</v>
      </c>
      <c r="P5818" s="35">
        <f>VLOOKUP(E5818,'参数设置&amp;汇总'!O:X,10,0)</f>
        <v>0.35</v>
      </c>
      <c r="Q5818" s="37">
        <f t="shared" si="543"/>
        <v>12.6</v>
      </c>
      <c r="R5818">
        <v>0.85</v>
      </c>
      <c r="S5818" s="38">
        <f t="shared" si="544"/>
        <v>11.276470588235293</v>
      </c>
      <c r="T5818" s="9">
        <f t="shared" si="545"/>
        <v>4.8827117647058822</v>
      </c>
    </row>
    <row r="5819" spans="2:22" ht="18">
      <c r="B5819" t="s">
        <v>558</v>
      </c>
      <c r="C5819" t="s">
        <v>21</v>
      </c>
      <c r="D5819" t="str">
        <f>VLOOKUP(G5819,Sheet1!J:K,2,0)</f>
        <v>C</v>
      </c>
      <c r="E5819" t="str">
        <f t="shared" si="540"/>
        <v>C驾驶培训</v>
      </c>
      <c r="F5819" t="str">
        <f>VLOOKUP(G5819,Sheet1!J:L,3,0)</f>
        <v>云南省</v>
      </c>
      <c r="G5819" t="s">
        <v>385</v>
      </c>
      <c r="H5819" s="2" t="str">
        <f>VLOOKUP(G5819,Sheet1!J:O,6,0)</f>
        <v>华南大区</v>
      </c>
      <c r="I5819">
        <v>12</v>
      </c>
      <c r="J5819">
        <v>0</v>
      </c>
      <c r="K5819" s="8">
        <f>VLOOKUP(C5819,'渗透率、续签率'!B:C,2,0)</f>
        <v>0.60299999999999998</v>
      </c>
      <c r="L5819" s="6">
        <f t="shared" si="541"/>
        <v>0</v>
      </c>
      <c r="M5819">
        <v>0</v>
      </c>
      <c r="N5819">
        <v>0</v>
      </c>
      <c r="O5819" s="24" t="e">
        <f t="shared" si="542"/>
        <v>#DIV/0!</v>
      </c>
      <c r="P5819" s="35">
        <f>VLOOKUP(E5819,'参数设置&amp;汇总'!O:X,10,0)</f>
        <v>0.35</v>
      </c>
      <c r="Q5819" s="37">
        <f t="shared" si="543"/>
        <v>0</v>
      </c>
      <c r="R5819">
        <v>0.85</v>
      </c>
      <c r="S5819" s="38">
        <f t="shared" si="544"/>
        <v>0</v>
      </c>
      <c r="T5819" s="9">
        <f t="shared" si="545"/>
        <v>0</v>
      </c>
      <c r="V5819" s="11"/>
    </row>
    <row r="5820" spans="2:22" ht="18">
      <c r="B5820" t="s">
        <v>558</v>
      </c>
      <c r="C5820" t="s">
        <v>21</v>
      </c>
      <c r="D5820" t="str">
        <f>VLOOKUP(G5820,Sheet1!J:K,2,0)</f>
        <v>C</v>
      </c>
      <c r="E5820" t="str">
        <f t="shared" si="540"/>
        <v>C驾驶培训</v>
      </c>
      <c r="F5820" t="str">
        <f>VLOOKUP(G5820,Sheet1!J:L,3,0)</f>
        <v>吉林省</v>
      </c>
      <c r="G5820" t="s">
        <v>386</v>
      </c>
      <c r="H5820" s="2" t="str">
        <f>VLOOKUP(G5820,Sheet1!J:O,6,0)</f>
        <v>华北大区</v>
      </c>
      <c r="I5820">
        <v>42</v>
      </c>
      <c r="J5820">
        <v>0</v>
      </c>
      <c r="K5820" s="8">
        <f>VLOOKUP(C5820,'渗透率、续签率'!B:C,2,0)</f>
        <v>0.60299999999999998</v>
      </c>
      <c r="L5820" s="6">
        <f t="shared" si="541"/>
        <v>0</v>
      </c>
      <c r="M5820">
        <v>0</v>
      </c>
      <c r="N5820">
        <v>0</v>
      </c>
      <c r="O5820" s="24" t="e">
        <f t="shared" si="542"/>
        <v>#DIV/0!</v>
      </c>
      <c r="P5820" s="35">
        <f>VLOOKUP(E5820,'参数设置&amp;汇总'!O:X,10,0)</f>
        <v>0.35</v>
      </c>
      <c r="Q5820" s="37">
        <f t="shared" si="543"/>
        <v>0</v>
      </c>
      <c r="R5820">
        <v>0.85</v>
      </c>
      <c r="S5820" s="38">
        <f t="shared" si="544"/>
        <v>0</v>
      </c>
      <c r="T5820" s="9">
        <f t="shared" si="545"/>
        <v>0</v>
      </c>
      <c r="V5820" s="11"/>
    </row>
    <row r="5821" spans="2:22" ht="18">
      <c r="B5821" t="s">
        <v>558</v>
      </c>
      <c r="C5821" t="s">
        <v>21</v>
      </c>
      <c r="D5821" t="str">
        <f>VLOOKUP(G5821,Sheet1!J:K,2,0)</f>
        <v>C</v>
      </c>
      <c r="E5821" t="str">
        <f t="shared" si="540"/>
        <v>C驾驶培训</v>
      </c>
      <c r="F5821" t="str">
        <f>VLOOKUP(G5821,Sheet1!J:L,3,0)</f>
        <v>内蒙古自治区</v>
      </c>
      <c r="G5821" t="s">
        <v>387</v>
      </c>
      <c r="H5821" s="2" t="str">
        <f>VLOOKUP(G5821,Sheet1!J:O,6,0)</f>
        <v>华北大区</v>
      </c>
      <c r="I5821">
        <v>87</v>
      </c>
      <c r="J5821">
        <v>0</v>
      </c>
      <c r="K5821" s="8">
        <f>VLOOKUP(C5821,'渗透率、续签率'!B:C,2,0)</f>
        <v>0.60299999999999998</v>
      </c>
      <c r="L5821" s="6">
        <f t="shared" si="541"/>
        <v>0</v>
      </c>
      <c r="M5821">
        <v>25</v>
      </c>
      <c r="N5821">
        <v>0</v>
      </c>
      <c r="O5821" s="24">
        <f t="shared" si="542"/>
        <v>0</v>
      </c>
      <c r="P5821" s="35">
        <f>VLOOKUP(E5821,'参数设置&amp;汇总'!O:X,10,0)</f>
        <v>0.35</v>
      </c>
      <c r="Q5821" s="37">
        <f t="shared" si="543"/>
        <v>8.75</v>
      </c>
      <c r="R5821">
        <v>0.85</v>
      </c>
      <c r="S5821" s="38">
        <f t="shared" si="544"/>
        <v>10.294117647058824</v>
      </c>
      <c r="T5821" s="9">
        <f t="shared" si="545"/>
        <v>4.4573529411764712</v>
      </c>
      <c r="U5821" s="1"/>
      <c r="V5821" s="11"/>
    </row>
    <row r="5822" spans="2:22" ht="18">
      <c r="B5822" t="s">
        <v>558</v>
      </c>
      <c r="C5822" t="s">
        <v>21</v>
      </c>
      <c r="D5822" t="str">
        <f>VLOOKUP(G5822,Sheet1!J:K,2,0)</f>
        <v>C</v>
      </c>
      <c r="E5822" t="str">
        <f t="shared" si="540"/>
        <v>C驾驶培训</v>
      </c>
      <c r="F5822" t="str">
        <f>VLOOKUP(G5822,Sheet1!J:L,3,0)</f>
        <v>四川省</v>
      </c>
      <c r="G5822" t="s">
        <v>388</v>
      </c>
      <c r="H5822" s="2" t="str">
        <f>VLOOKUP(G5822,Sheet1!J:O,6,0)</f>
        <v>华北大区</v>
      </c>
      <c r="I5822">
        <v>78</v>
      </c>
      <c r="J5822">
        <v>1</v>
      </c>
      <c r="K5822" s="8">
        <f>VLOOKUP(C5822,'渗透率、续签率'!B:C,2,0)</f>
        <v>0.60299999999999998</v>
      </c>
      <c r="L5822" s="6">
        <f t="shared" si="541"/>
        <v>1.282051282051282E-2</v>
      </c>
      <c r="M5822">
        <v>13</v>
      </c>
      <c r="N5822">
        <v>1</v>
      </c>
      <c r="O5822" s="24">
        <f t="shared" si="542"/>
        <v>7.6923076923076927E-2</v>
      </c>
      <c r="P5822" s="35">
        <f>VLOOKUP(E5822,'参数设置&amp;汇总'!O:X,10,0)</f>
        <v>0.35</v>
      </c>
      <c r="Q5822" s="37">
        <f t="shared" si="543"/>
        <v>4.55</v>
      </c>
      <c r="R5822">
        <v>0.85</v>
      </c>
      <c r="S5822" s="38">
        <f t="shared" si="544"/>
        <v>4.6435294117647059</v>
      </c>
      <c r="T5822" s="9">
        <f t="shared" si="545"/>
        <v>2.0106482352941177</v>
      </c>
    </row>
    <row r="5823" spans="2:22" ht="18">
      <c r="B5823" t="s">
        <v>558</v>
      </c>
      <c r="C5823" t="s">
        <v>21</v>
      </c>
      <c r="D5823" t="str">
        <f>VLOOKUP(G5823,Sheet1!J:K,2,0)</f>
        <v>C</v>
      </c>
      <c r="E5823" t="str">
        <f t="shared" si="540"/>
        <v>C驾驶培训</v>
      </c>
      <c r="F5823" t="str">
        <f>VLOOKUP(G5823,Sheet1!J:L,3,0)</f>
        <v>贵州省</v>
      </c>
      <c r="G5823" t="s">
        <v>389</v>
      </c>
      <c r="H5823" s="2" t="str">
        <f>VLOOKUP(G5823,Sheet1!J:O,6,0)</f>
        <v>华北大区</v>
      </c>
      <c r="I5823">
        <v>198</v>
      </c>
      <c r="J5823">
        <v>2</v>
      </c>
      <c r="K5823" s="8">
        <f>VLOOKUP(C5823,'渗透率、续签率'!B:C,2,0)</f>
        <v>0.60299999999999998</v>
      </c>
      <c r="L5823" s="6">
        <f t="shared" si="541"/>
        <v>1.0101010101010102E-2</v>
      </c>
      <c r="M5823">
        <v>31</v>
      </c>
      <c r="N5823">
        <v>2</v>
      </c>
      <c r="O5823" s="24">
        <f t="shared" si="542"/>
        <v>6.4516129032258063E-2</v>
      </c>
      <c r="P5823" s="35">
        <f>VLOOKUP(E5823,'参数设置&amp;汇总'!O:X,10,0)</f>
        <v>0.35</v>
      </c>
      <c r="Q5823" s="37">
        <f t="shared" si="543"/>
        <v>10.85</v>
      </c>
      <c r="R5823">
        <v>0.85</v>
      </c>
      <c r="S5823" s="38">
        <f t="shared" si="544"/>
        <v>11.345882352941176</v>
      </c>
      <c r="T5823" s="9">
        <f t="shared" si="545"/>
        <v>4.9127670588235297</v>
      </c>
      <c r="V5823" s="11"/>
    </row>
    <row r="5824" spans="2:22" ht="18">
      <c r="B5824" t="s">
        <v>558</v>
      </c>
      <c r="C5824" t="s">
        <v>21</v>
      </c>
      <c r="D5824" t="str">
        <f>VLOOKUP(G5824,Sheet1!J:K,2,0)</f>
        <v>C</v>
      </c>
      <c r="E5824" t="str">
        <f t="shared" si="540"/>
        <v>C驾驶培训</v>
      </c>
      <c r="F5824" t="str">
        <f>VLOOKUP(G5824,Sheet1!J:L,3,0)</f>
        <v>河北省</v>
      </c>
      <c r="G5824" t="s">
        <v>390</v>
      </c>
      <c r="H5824" s="2" t="str">
        <f>VLOOKUP(G5824,Sheet1!J:O,6,0)</f>
        <v>华北大区</v>
      </c>
      <c r="I5824">
        <v>270</v>
      </c>
      <c r="J5824">
        <v>4</v>
      </c>
      <c r="K5824" s="8">
        <f>VLOOKUP(C5824,'渗透率、续签率'!B:C,2,0)</f>
        <v>0.60299999999999998</v>
      </c>
      <c r="L5824" s="6">
        <f t="shared" si="541"/>
        <v>1.4814814814814815E-2</v>
      </c>
      <c r="M5824">
        <v>48</v>
      </c>
      <c r="N5824">
        <v>4</v>
      </c>
      <c r="O5824" s="24">
        <f t="shared" si="542"/>
        <v>8.3333333333333329E-2</v>
      </c>
      <c r="P5824" s="35">
        <f>VLOOKUP(E5824,'参数设置&amp;汇总'!O:X,10,0)</f>
        <v>0.35</v>
      </c>
      <c r="Q5824" s="37">
        <f t="shared" si="543"/>
        <v>16.799999999999997</v>
      </c>
      <c r="R5824">
        <v>0.85</v>
      </c>
      <c r="S5824" s="38">
        <f t="shared" si="544"/>
        <v>16.927058823529411</v>
      </c>
      <c r="T5824" s="9">
        <f t="shared" si="545"/>
        <v>7.3294164705882343</v>
      </c>
      <c r="V5824" s="11"/>
    </row>
    <row r="5825" spans="2:22" ht="18">
      <c r="B5825" t="s">
        <v>558</v>
      </c>
      <c r="C5825" t="s">
        <v>21</v>
      </c>
      <c r="D5825" t="str">
        <f>VLOOKUP(G5825,Sheet1!J:K,2,0)</f>
        <v>C</v>
      </c>
      <c r="E5825" t="str">
        <f t="shared" si="540"/>
        <v>C驾驶培训</v>
      </c>
      <c r="F5825" t="str">
        <f>VLOOKUP(G5825,Sheet1!J:L,3,0)</f>
        <v>西藏自治区</v>
      </c>
      <c r="G5825" t="s">
        <v>391</v>
      </c>
      <c r="H5825" s="2">
        <f>VLOOKUP(G5825,Sheet1!J:O,6,0)</f>
        <v>0</v>
      </c>
      <c r="I5825">
        <v>2</v>
      </c>
      <c r="J5825">
        <v>0</v>
      </c>
      <c r="K5825" s="8">
        <f>VLOOKUP(C5825,'渗透率、续签率'!B:C,2,0)</f>
        <v>0.60299999999999998</v>
      </c>
      <c r="L5825" s="6">
        <f t="shared" si="541"/>
        <v>0</v>
      </c>
      <c r="M5825">
        <v>0</v>
      </c>
      <c r="N5825">
        <v>0</v>
      </c>
      <c r="O5825" s="24" t="e">
        <f t="shared" si="542"/>
        <v>#DIV/0!</v>
      </c>
      <c r="P5825" s="35">
        <f>VLOOKUP(E5825,'参数设置&amp;汇总'!O:X,10,0)</f>
        <v>0.35</v>
      </c>
      <c r="Q5825" s="37">
        <f t="shared" si="543"/>
        <v>0</v>
      </c>
      <c r="R5825">
        <v>0.85</v>
      </c>
      <c r="S5825" s="38">
        <f t="shared" si="544"/>
        <v>0</v>
      </c>
      <c r="T5825" s="9">
        <f t="shared" si="545"/>
        <v>0</v>
      </c>
      <c r="V5825" s="11"/>
    </row>
    <row r="5826" spans="2:22" ht="18">
      <c r="B5826" t="s">
        <v>558</v>
      </c>
      <c r="C5826" t="s">
        <v>21</v>
      </c>
      <c r="D5826" t="str">
        <f>VLOOKUP(G5826,Sheet1!J:K,2,0)</f>
        <v>C</v>
      </c>
      <c r="E5826" t="str">
        <f t="shared" si="540"/>
        <v>C驾驶培训</v>
      </c>
      <c r="F5826" t="str">
        <f>VLOOKUP(G5826,Sheet1!J:L,3,0)</f>
        <v>河北省</v>
      </c>
      <c r="G5826" t="s">
        <v>392</v>
      </c>
      <c r="H5826" s="2" t="str">
        <f>VLOOKUP(G5826,Sheet1!J:O,6,0)</f>
        <v>华北大区</v>
      </c>
      <c r="I5826">
        <v>224</v>
      </c>
      <c r="J5826">
        <v>0</v>
      </c>
      <c r="K5826" s="8">
        <f>VLOOKUP(C5826,'渗透率、续签率'!B:C,2,0)</f>
        <v>0.60299999999999998</v>
      </c>
      <c r="L5826" s="6">
        <f t="shared" si="541"/>
        <v>0</v>
      </c>
      <c r="M5826">
        <v>52</v>
      </c>
      <c r="N5826">
        <v>0</v>
      </c>
      <c r="O5826" s="24">
        <f t="shared" si="542"/>
        <v>0</v>
      </c>
      <c r="P5826" s="35">
        <f>VLOOKUP(E5826,'参数设置&amp;汇总'!O:X,10,0)</f>
        <v>0.35</v>
      </c>
      <c r="Q5826" s="37">
        <f t="shared" si="543"/>
        <v>18.2</v>
      </c>
      <c r="R5826">
        <v>0.85</v>
      </c>
      <c r="S5826" s="38">
        <f t="shared" si="544"/>
        <v>21.411764705882351</v>
      </c>
      <c r="T5826" s="9">
        <f t="shared" si="545"/>
        <v>9.2712941176470576</v>
      </c>
      <c r="V5826" s="11"/>
    </row>
    <row r="5827" spans="2:22" ht="18">
      <c r="B5827" t="s">
        <v>558</v>
      </c>
      <c r="C5827" t="s">
        <v>21</v>
      </c>
      <c r="D5827" t="str">
        <f>VLOOKUP(G5827,Sheet1!J:K,2,0)</f>
        <v>C</v>
      </c>
      <c r="E5827" t="str">
        <f t="shared" ref="E5827:E5883" si="546">D5827&amp;C5827</f>
        <v>C驾驶培训</v>
      </c>
      <c r="F5827" t="str">
        <f>VLOOKUP(G5827,Sheet1!J:L,3,0)</f>
        <v>湖南省</v>
      </c>
      <c r="G5827" t="s">
        <v>393</v>
      </c>
      <c r="H5827" s="2" t="str">
        <f>VLOOKUP(G5827,Sheet1!J:O,6,0)</f>
        <v>华南大区</v>
      </c>
      <c r="I5827">
        <v>169</v>
      </c>
      <c r="J5827">
        <v>2</v>
      </c>
      <c r="K5827" s="8">
        <f>VLOOKUP(C5827,'渗透率、续签率'!B:C,2,0)</f>
        <v>0.60299999999999998</v>
      </c>
      <c r="L5827" s="6">
        <f t="shared" ref="L5827:L5883" si="547">J5827/I5827</f>
        <v>1.1834319526627219E-2</v>
      </c>
      <c r="M5827">
        <v>29</v>
      </c>
      <c r="N5827">
        <v>2</v>
      </c>
      <c r="O5827" s="24">
        <f t="shared" ref="O5827:O5883" si="548">N5827/M5827</f>
        <v>6.8965517241379309E-2</v>
      </c>
      <c r="P5827" s="35">
        <f>VLOOKUP(E5827,'参数设置&amp;汇总'!O:X,10,0)</f>
        <v>0.35</v>
      </c>
      <c r="Q5827" s="37">
        <f t="shared" ref="Q5827:Q5883" si="549">IF(P5827*M5827&gt;=N5827,M5827*P5827,N5827)</f>
        <v>10.149999999999999</v>
      </c>
      <c r="R5827">
        <v>0.85</v>
      </c>
      <c r="S5827" s="38">
        <f t="shared" ref="S5827:S5883" si="550">((1-K5827)*N5827+IF(Q5827-N5827&gt;0,Q5827-N5827,0))/R5827</f>
        <v>10.52235294117647</v>
      </c>
      <c r="T5827" s="9">
        <f t="shared" ref="T5827:T5883" si="551">S5827*0.433</f>
        <v>4.5561788235294109</v>
      </c>
      <c r="V5827" s="11"/>
    </row>
    <row r="5828" spans="2:22" ht="18">
      <c r="B5828" t="s">
        <v>558</v>
      </c>
      <c r="C5828" t="s">
        <v>21</v>
      </c>
      <c r="D5828" t="str">
        <f>VLOOKUP(G5828,Sheet1!J:K,2,0)</f>
        <v>B</v>
      </c>
      <c r="E5828" t="str">
        <f t="shared" si="546"/>
        <v>B驾驶培训</v>
      </c>
      <c r="F5828" t="str">
        <f>VLOOKUP(G5828,Sheet1!J:L,3,0)</f>
        <v>河南省</v>
      </c>
      <c r="G5828" t="s">
        <v>84</v>
      </c>
      <c r="H5828" s="2" t="str">
        <f>VLOOKUP(G5828,Sheet1!J:O,6,0)</f>
        <v>华北大区</v>
      </c>
      <c r="I5828">
        <v>676</v>
      </c>
      <c r="J5828">
        <v>124</v>
      </c>
      <c r="K5828" s="8">
        <f>VLOOKUP(C5828,'渗透率、续签率'!B:C,2,0)</f>
        <v>0.60299999999999998</v>
      </c>
      <c r="L5828" s="6">
        <f t="shared" si="547"/>
        <v>0.18343195266272189</v>
      </c>
      <c r="M5828">
        <v>260</v>
      </c>
      <c r="N5828">
        <v>117</v>
      </c>
      <c r="O5828" s="24">
        <f t="shared" si="548"/>
        <v>0.45</v>
      </c>
      <c r="P5828" s="35">
        <f>VLOOKUP(E5828,'参数设置&amp;汇总'!O:X,10,0)</f>
        <v>0.7</v>
      </c>
      <c r="Q5828" s="37">
        <f t="shared" si="549"/>
        <v>182</v>
      </c>
      <c r="R5828">
        <v>0.85</v>
      </c>
      <c r="S5828" s="38">
        <f t="shared" si="550"/>
        <v>131.1164705882353</v>
      </c>
      <c r="T5828" s="9">
        <f t="shared" si="551"/>
        <v>56.773431764705883</v>
      </c>
      <c r="V5828" s="11"/>
    </row>
    <row r="5829" spans="2:22" ht="18">
      <c r="B5829" t="s">
        <v>558</v>
      </c>
      <c r="C5829" t="s">
        <v>21</v>
      </c>
      <c r="D5829" t="str">
        <f>VLOOKUP(G5829,Sheet1!J:K,2,0)</f>
        <v>C</v>
      </c>
      <c r="E5829" t="str">
        <f t="shared" si="546"/>
        <v>C驾驶培训</v>
      </c>
      <c r="F5829" t="str">
        <f>VLOOKUP(G5829,Sheet1!J:L,3,0)</f>
        <v>湖南省</v>
      </c>
      <c r="G5829" t="s">
        <v>394</v>
      </c>
      <c r="H5829" s="2" t="str">
        <f>VLOOKUP(G5829,Sheet1!J:O,6,0)</f>
        <v>华南大区</v>
      </c>
      <c r="I5829">
        <v>114</v>
      </c>
      <c r="J5829">
        <v>4</v>
      </c>
      <c r="K5829" s="8">
        <f>VLOOKUP(C5829,'渗透率、续签率'!B:C,2,0)</f>
        <v>0.60299999999999998</v>
      </c>
      <c r="L5829" s="6">
        <f t="shared" si="547"/>
        <v>3.5087719298245612E-2</v>
      </c>
      <c r="M5829">
        <v>36</v>
      </c>
      <c r="N5829">
        <v>4</v>
      </c>
      <c r="O5829" s="24">
        <f t="shared" si="548"/>
        <v>0.1111111111111111</v>
      </c>
      <c r="P5829" s="35">
        <f>VLOOKUP(E5829,'参数设置&amp;汇总'!O:X,10,0)</f>
        <v>0.35</v>
      </c>
      <c r="Q5829" s="37">
        <f t="shared" si="549"/>
        <v>12.6</v>
      </c>
      <c r="R5829">
        <v>0.85</v>
      </c>
      <c r="S5829" s="38">
        <f t="shared" si="550"/>
        <v>11.985882352941175</v>
      </c>
      <c r="T5829" s="9">
        <f t="shared" si="551"/>
        <v>5.1898870588235289</v>
      </c>
    </row>
    <row r="5830" spans="2:22" ht="18">
      <c r="B5830" t="s">
        <v>558</v>
      </c>
      <c r="C5830" t="s">
        <v>21</v>
      </c>
      <c r="D5830" t="str">
        <f>VLOOKUP(G5830,Sheet1!J:K,2,0)</f>
        <v>C</v>
      </c>
      <c r="E5830" t="str">
        <f t="shared" si="546"/>
        <v>C驾驶培训</v>
      </c>
      <c r="F5830" t="str">
        <f>VLOOKUP(G5830,Sheet1!J:L,3,0)</f>
        <v>内蒙古自治区</v>
      </c>
      <c r="G5830" t="s">
        <v>395</v>
      </c>
      <c r="H5830" s="2" t="str">
        <f>VLOOKUP(G5830,Sheet1!J:O,6,0)</f>
        <v>华北大区</v>
      </c>
      <c r="I5830">
        <v>62</v>
      </c>
      <c r="J5830">
        <v>0</v>
      </c>
      <c r="K5830" s="8">
        <f>VLOOKUP(C5830,'渗透率、续签率'!B:C,2,0)</f>
        <v>0.60299999999999998</v>
      </c>
      <c r="L5830" s="6">
        <f t="shared" si="547"/>
        <v>0</v>
      </c>
      <c r="M5830">
        <v>28</v>
      </c>
      <c r="N5830">
        <v>0</v>
      </c>
      <c r="O5830" s="24">
        <f t="shared" si="548"/>
        <v>0</v>
      </c>
      <c r="P5830" s="35">
        <f>VLOOKUP(E5830,'参数设置&amp;汇总'!O:X,10,0)</f>
        <v>0.35</v>
      </c>
      <c r="Q5830" s="37">
        <f t="shared" si="549"/>
        <v>9.7999999999999989</v>
      </c>
      <c r="R5830">
        <v>0.85</v>
      </c>
      <c r="S5830" s="38">
        <f t="shared" si="550"/>
        <v>11.529411764705882</v>
      </c>
      <c r="T5830" s="9">
        <f t="shared" si="551"/>
        <v>4.9922352941176467</v>
      </c>
      <c r="V5830" s="11"/>
    </row>
    <row r="5831" spans="2:22" ht="18">
      <c r="B5831" t="s">
        <v>558</v>
      </c>
      <c r="C5831" t="s">
        <v>21</v>
      </c>
      <c r="D5831" t="str">
        <f>VLOOKUP(G5831,Sheet1!J:K,2,0)</f>
        <v>C</v>
      </c>
      <c r="E5831" t="str">
        <f t="shared" si="546"/>
        <v>C驾驶培训</v>
      </c>
      <c r="F5831" t="str">
        <f>VLOOKUP(G5831,Sheet1!J:L,3,0)</f>
        <v>湖北省</v>
      </c>
      <c r="G5831" t="s">
        <v>396</v>
      </c>
      <c r="H5831" s="2" t="str">
        <f>VLOOKUP(G5831,Sheet1!J:O,6,0)</f>
        <v>华南大区</v>
      </c>
      <c r="I5831">
        <v>51</v>
      </c>
      <c r="J5831">
        <v>6</v>
      </c>
      <c r="K5831" s="8">
        <f>VLOOKUP(C5831,'渗透率、续签率'!B:C,2,0)</f>
        <v>0.60299999999999998</v>
      </c>
      <c r="L5831" s="6">
        <f t="shared" si="547"/>
        <v>0.11764705882352941</v>
      </c>
      <c r="M5831">
        <v>7</v>
      </c>
      <c r="N5831">
        <v>6</v>
      </c>
      <c r="O5831" s="24">
        <f t="shared" si="548"/>
        <v>0.8571428571428571</v>
      </c>
      <c r="P5831" s="35">
        <f>VLOOKUP(E5831,'参数设置&amp;汇总'!O:X,10,0)</f>
        <v>0.35</v>
      </c>
      <c r="Q5831" s="37">
        <f t="shared" si="549"/>
        <v>6</v>
      </c>
      <c r="R5831">
        <v>0.85</v>
      </c>
      <c r="S5831" s="38">
        <f t="shared" si="550"/>
        <v>2.8023529411764709</v>
      </c>
      <c r="T5831" s="9">
        <f t="shared" si="551"/>
        <v>1.2134188235294119</v>
      </c>
      <c r="V5831" s="11"/>
    </row>
    <row r="5832" spans="2:22" ht="18">
      <c r="B5832" t="s">
        <v>558</v>
      </c>
      <c r="C5832" t="s">
        <v>21</v>
      </c>
      <c r="D5832" t="str">
        <f>VLOOKUP(G5832,Sheet1!J:K,2,0)</f>
        <v>C</v>
      </c>
      <c r="E5832" t="str">
        <f t="shared" si="546"/>
        <v>C驾驶培训</v>
      </c>
      <c r="F5832" t="str">
        <f>VLOOKUP(G5832,Sheet1!J:L,3,0)</f>
        <v>甘肃省</v>
      </c>
      <c r="G5832" t="s">
        <v>397</v>
      </c>
      <c r="H5832" s="2" t="str">
        <f>VLOOKUP(G5832,Sheet1!J:O,6,0)</f>
        <v>华北大区</v>
      </c>
      <c r="I5832">
        <v>44</v>
      </c>
      <c r="J5832">
        <v>0</v>
      </c>
      <c r="K5832" s="8">
        <f>VLOOKUP(C5832,'渗透率、续签率'!B:C,2,0)</f>
        <v>0.60299999999999998</v>
      </c>
      <c r="L5832" s="6">
        <f t="shared" si="547"/>
        <v>0</v>
      </c>
      <c r="M5832">
        <v>13</v>
      </c>
      <c r="N5832">
        <v>0</v>
      </c>
      <c r="O5832" s="24">
        <f t="shared" si="548"/>
        <v>0</v>
      </c>
      <c r="P5832" s="35">
        <f>VLOOKUP(E5832,'参数设置&amp;汇总'!O:X,10,0)</f>
        <v>0.35</v>
      </c>
      <c r="Q5832" s="37">
        <f t="shared" si="549"/>
        <v>4.55</v>
      </c>
      <c r="R5832">
        <v>0.85</v>
      </c>
      <c r="S5832" s="38">
        <f t="shared" si="550"/>
        <v>5.3529411764705879</v>
      </c>
      <c r="T5832" s="9">
        <f t="shared" si="551"/>
        <v>2.3178235294117644</v>
      </c>
      <c r="V5832" s="11"/>
    </row>
    <row r="5833" spans="2:22" ht="18">
      <c r="B5833" t="s">
        <v>558</v>
      </c>
      <c r="C5833" t="s">
        <v>21</v>
      </c>
      <c r="D5833" t="str">
        <f>VLOOKUP(G5833,Sheet1!J:K,2,0)</f>
        <v>B</v>
      </c>
      <c r="E5833" t="str">
        <f t="shared" si="546"/>
        <v>B驾驶培训</v>
      </c>
      <c r="F5833" t="str">
        <f>VLOOKUP(G5833,Sheet1!J:L,3,0)</f>
        <v>重庆市</v>
      </c>
      <c r="G5833" t="s">
        <v>85</v>
      </c>
      <c r="H5833" s="2" t="str">
        <f>VLOOKUP(G5833,Sheet1!J:O,6,0)</f>
        <v>华北大区</v>
      </c>
      <c r="I5833" s="1">
        <v>1460</v>
      </c>
      <c r="J5833">
        <v>237</v>
      </c>
      <c r="K5833" s="8">
        <f>VLOOKUP(C5833,'渗透率、续签率'!B:C,2,0)</f>
        <v>0.60299999999999998</v>
      </c>
      <c r="L5833" s="6">
        <f t="shared" si="547"/>
        <v>0.16232876712328767</v>
      </c>
      <c r="M5833">
        <v>392</v>
      </c>
      <c r="N5833">
        <v>201</v>
      </c>
      <c r="O5833" s="24">
        <f t="shared" si="548"/>
        <v>0.51275510204081631</v>
      </c>
      <c r="P5833" s="35">
        <f>VLOOKUP(E5833,'参数设置&amp;汇总'!O:X,10,0)</f>
        <v>0.7</v>
      </c>
      <c r="Q5833" s="37">
        <f t="shared" si="549"/>
        <v>274.39999999999998</v>
      </c>
      <c r="R5833">
        <v>0.85</v>
      </c>
      <c r="S5833" s="38">
        <f t="shared" si="550"/>
        <v>180.23176470588234</v>
      </c>
      <c r="T5833" s="9">
        <f t="shared" si="551"/>
        <v>78.040354117647055</v>
      </c>
    </row>
    <row r="5834" spans="2:22" ht="18">
      <c r="B5834" t="s">
        <v>558</v>
      </c>
      <c r="C5834" t="s">
        <v>21</v>
      </c>
      <c r="D5834" t="str">
        <f>VLOOKUP(G5834,Sheet1!J:K,2,0)</f>
        <v>C</v>
      </c>
      <c r="E5834" t="str">
        <f t="shared" si="546"/>
        <v>C驾驶培训</v>
      </c>
      <c r="F5834" t="str">
        <f>VLOOKUP(G5834,Sheet1!J:L,3,0)</f>
        <v>浙江省</v>
      </c>
      <c r="G5834" t="s">
        <v>398</v>
      </c>
      <c r="H5834" s="2" t="str">
        <f>VLOOKUP(G5834,Sheet1!J:O,6,0)</f>
        <v>华南大区</v>
      </c>
      <c r="I5834">
        <v>511</v>
      </c>
      <c r="J5834">
        <v>138</v>
      </c>
      <c r="K5834" s="8">
        <f>VLOOKUP(C5834,'渗透率、续签率'!B:C,2,0)</f>
        <v>0.60299999999999998</v>
      </c>
      <c r="L5834" s="6">
        <f t="shared" si="547"/>
        <v>0.27005870841487278</v>
      </c>
      <c r="M5834">
        <v>144</v>
      </c>
      <c r="N5834">
        <v>103</v>
      </c>
      <c r="O5834" s="24">
        <f t="shared" si="548"/>
        <v>0.71527777777777779</v>
      </c>
      <c r="P5834" s="35">
        <f>VLOOKUP(E5834,'参数设置&amp;汇总'!O:X,10,0)</f>
        <v>0.35</v>
      </c>
      <c r="Q5834" s="37">
        <f t="shared" si="549"/>
        <v>103</v>
      </c>
      <c r="R5834">
        <v>0.85</v>
      </c>
      <c r="S5834" s="38">
        <f t="shared" si="550"/>
        <v>48.107058823529421</v>
      </c>
      <c r="T5834" s="9">
        <f t="shared" si="551"/>
        <v>20.830356470588239</v>
      </c>
      <c r="V5834" s="11"/>
    </row>
    <row r="5835" spans="2:22" ht="18">
      <c r="B5835" t="s">
        <v>558</v>
      </c>
      <c r="C5835" t="s">
        <v>21</v>
      </c>
      <c r="D5835" t="str">
        <f>VLOOKUP(G5835,Sheet1!J:K,2,0)</f>
        <v>C</v>
      </c>
      <c r="E5835" t="str">
        <f t="shared" si="546"/>
        <v>C驾驶培训</v>
      </c>
      <c r="F5835" t="str">
        <f>VLOOKUP(G5835,Sheet1!J:L,3,0)</f>
        <v>甘肃省</v>
      </c>
      <c r="G5835" t="s">
        <v>399</v>
      </c>
      <c r="H5835" s="2" t="str">
        <f>VLOOKUP(G5835,Sheet1!J:O,6,0)</f>
        <v>华北大区</v>
      </c>
      <c r="I5835">
        <v>22</v>
      </c>
      <c r="J5835">
        <v>0</v>
      </c>
      <c r="K5835" s="8">
        <f>VLOOKUP(C5835,'渗透率、续签率'!B:C,2,0)</f>
        <v>0.60299999999999998</v>
      </c>
      <c r="L5835" s="6">
        <f t="shared" si="547"/>
        <v>0</v>
      </c>
      <c r="M5835">
        <v>4</v>
      </c>
      <c r="N5835">
        <v>0</v>
      </c>
      <c r="O5835" s="24">
        <f t="shared" si="548"/>
        <v>0</v>
      </c>
      <c r="P5835" s="35">
        <f>VLOOKUP(E5835,'参数设置&amp;汇总'!O:X,10,0)</f>
        <v>0.35</v>
      </c>
      <c r="Q5835" s="37">
        <f t="shared" si="549"/>
        <v>1.4</v>
      </c>
      <c r="R5835">
        <v>0.85</v>
      </c>
      <c r="S5835" s="38">
        <f t="shared" si="550"/>
        <v>1.6470588235294117</v>
      </c>
      <c r="T5835" s="9">
        <f t="shared" si="551"/>
        <v>0.7131764705882353</v>
      </c>
    </row>
    <row r="5836" spans="2:22" ht="18">
      <c r="B5836" t="s">
        <v>558</v>
      </c>
      <c r="C5836" t="s">
        <v>21</v>
      </c>
      <c r="D5836" t="str">
        <f>VLOOKUP(G5836,Sheet1!J:K,2,0)</f>
        <v>C</v>
      </c>
      <c r="E5836" t="str">
        <f t="shared" si="546"/>
        <v>C驾驶培训</v>
      </c>
      <c r="F5836" t="str">
        <f>VLOOKUP(G5836,Sheet1!J:L,3,0)</f>
        <v>广西壮族自治区</v>
      </c>
      <c r="G5836" t="s">
        <v>400</v>
      </c>
      <c r="H5836" s="2" t="str">
        <f>VLOOKUP(G5836,Sheet1!J:O,6,0)</f>
        <v>华南大区</v>
      </c>
      <c r="I5836">
        <v>150</v>
      </c>
      <c r="J5836">
        <v>0</v>
      </c>
      <c r="K5836" s="8">
        <f>VLOOKUP(C5836,'渗透率、续签率'!B:C,2,0)</f>
        <v>0.60299999999999998</v>
      </c>
      <c r="L5836" s="6">
        <f t="shared" si="547"/>
        <v>0</v>
      </c>
      <c r="M5836">
        <v>16</v>
      </c>
      <c r="N5836">
        <v>0</v>
      </c>
      <c r="O5836" s="24">
        <f t="shared" si="548"/>
        <v>0</v>
      </c>
      <c r="P5836" s="35">
        <f>VLOOKUP(E5836,'参数设置&amp;汇总'!O:X,10,0)</f>
        <v>0.35</v>
      </c>
      <c r="Q5836" s="37">
        <f t="shared" si="549"/>
        <v>5.6</v>
      </c>
      <c r="R5836">
        <v>0.85</v>
      </c>
      <c r="S5836" s="38">
        <f t="shared" si="550"/>
        <v>6.5882352941176467</v>
      </c>
      <c r="T5836" s="9">
        <f t="shared" si="551"/>
        <v>2.8527058823529412</v>
      </c>
    </row>
    <row r="5837" spans="2:22" ht="18">
      <c r="B5837" t="s">
        <v>558</v>
      </c>
      <c r="C5837" t="s">
        <v>21</v>
      </c>
      <c r="D5837" t="str">
        <f>VLOOKUP(G5837,Sheet1!J:K,2,0)</f>
        <v>C</v>
      </c>
      <c r="E5837" t="str">
        <f t="shared" si="546"/>
        <v>C驾驶培训</v>
      </c>
      <c r="F5837" t="str">
        <f>VLOOKUP(G5837,Sheet1!J:L,3,0)</f>
        <v>辽宁省</v>
      </c>
      <c r="G5837" t="s">
        <v>401</v>
      </c>
      <c r="H5837" s="2" t="str">
        <f>VLOOKUP(G5837,Sheet1!J:O,6,0)</f>
        <v>华北大区</v>
      </c>
      <c r="I5837">
        <v>59</v>
      </c>
      <c r="J5837">
        <v>1</v>
      </c>
      <c r="K5837" s="8">
        <f>VLOOKUP(C5837,'渗透率、续签率'!B:C,2,0)</f>
        <v>0.60299999999999998</v>
      </c>
      <c r="L5837" s="6">
        <f t="shared" si="547"/>
        <v>1.6949152542372881E-2</v>
      </c>
      <c r="M5837">
        <v>9</v>
      </c>
      <c r="N5837">
        <v>1</v>
      </c>
      <c r="O5837" s="24">
        <f t="shared" si="548"/>
        <v>0.1111111111111111</v>
      </c>
      <c r="P5837" s="35">
        <f>VLOOKUP(E5837,'参数设置&amp;汇总'!O:X,10,0)</f>
        <v>0.35</v>
      </c>
      <c r="Q5837" s="37">
        <f t="shared" si="549"/>
        <v>3.15</v>
      </c>
      <c r="R5837">
        <v>0.85</v>
      </c>
      <c r="S5837" s="38">
        <f t="shared" si="550"/>
        <v>2.9964705882352938</v>
      </c>
      <c r="T5837" s="9">
        <f t="shared" si="551"/>
        <v>1.2974717647058822</v>
      </c>
    </row>
    <row r="5838" spans="2:22" ht="18">
      <c r="B5838" t="s">
        <v>558</v>
      </c>
      <c r="C5838" t="s">
        <v>21</v>
      </c>
      <c r="D5838" t="str">
        <f>VLOOKUP(G5838,Sheet1!J:K,2,0)</f>
        <v>C</v>
      </c>
      <c r="E5838" t="str">
        <f t="shared" si="546"/>
        <v>C驾驶培训</v>
      </c>
      <c r="F5838" t="str">
        <f>VLOOKUP(G5838,Sheet1!J:L,3,0)</f>
        <v>新疆维吾尔自治区</v>
      </c>
      <c r="G5838" t="s">
        <v>402</v>
      </c>
      <c r="H5838" s="2" t="str">
        <f>VLOOKUP(G5838,Sheet1!J:O,6,0)</f>
        <v>华北大区</v>
      </c>
      <c r="I5838">
        <v>2</v>
      </c>
      <c r="J5838">
        <v>0</v>
      </c>
      <c r="K5838" s="8">
        <f>VLOOKUP(C5838,'渗透率、续签率'!B:C,2,0)</f>
        <v>0.60299999999999998</v>
      </c>
      <c r="L5838" s="6">
        <f t="shared" si="547"/>
        <v>0</v>
      </c>
      <c r="M5838">
        <v>0</v>
      </c>
      <c r="N5838">
        <v>0</v>
      </c>
      <c r="O5838" s="24" t="e">
        <f t="shared" si="548"/>
        <v>#DIV/0!</v>
      </c>
      <c r="P5838" s="35">
        <f>VLOOKUP(E5838,'参数设置&amp;汇总'!O:X,10,0)</f>
        <v>0.35</v>
      </c>
      <c r="Q5838" s="37">
        <f t="shared" si="549"/>
        <v>0</v>
      </c>
      <c r="R5838">
        <v>0.85</v>
      </c>
      <c r="S5838" s="38">
        <f t="shared" si="550"/>
        <v>0</v>
      </c>
      <c r="T5838" s="9">
        <f t="shared" si="551"/>
        <v>0</v>
      </c>
      <c r="V5838" s="11"/>
    </row>
    <row r="5839" spans="2:22" ht="18">
      <c r="B5839" t="s">
        <v>558</v>
      </c>
      <c r="C5839" t="s">
        <v>21</v>
      </c>
      <c r="D5839" t="str">
        <f>VLOOKUP(G5839,Sheet1!J:K,2,0)</f>
        <v>C</v>
      </c>
      <c r="E5839" t="str">
        <f t="shared" si="546"/>
        <v>C驾驶培训</v>
      </c>
      <c r="F5839" t="str">
        <f>VLOOKUP(G5839,Sheet1!J:L,3,0)</f>
        <v>贵州省</v>
      </c>
      <c r="G5839" t="s">
        <v>403</v>
      </c>
      <c r="H5839" s="2" t="str">
        <f>VLOOKUP(G5839,Sheet1!J:O,6,0)</f>
        <v>华北大区</v>
      </c>
      <c r="I5839">
        <v>91</v>
      </c>
      <c r="J5839">
        <v>0</v>
      </c>
      <c r="K5839" s="8">
        <f>VLOOKUP(C5839,'渗透率、续签率'!B:C,2,0)</f>
        <v>0.60299999999999998</v>
      </c>
      <c r="L5839" s="6">
        <f t="shared" si="547"/>
        <v>0</v>
      </c>
      <c r="M5839">
        <v>12</v>
      </c>
      <c r="N5839">
        <v>0</v>
      </c>
      <c r="O5839" s="24">
        <f t="shared" si="548"/>
        <v>0</v>
      </c>
      <c r="P5839" s="35">
        <f>VLOOKUP(E5839,'参数设置&amp;汇总'!O:X,10,0)</f>
        <v>0.35</v>
      </c>
      <c r="Q5839" s="37">
        <f t="shared" si="549"/>
        <v>4.1999999999999993</v>
      </c>
      <c r="R5839">
        <v>0.85</v>
      </c>
      <c r="S5839" s="38">
        <f t="shared" si="550"/>
        <v>4.9411764705882346</v>
      </c>
      <c r="T5839" s="9">
        <f t="shared" si="551"/>
        <v>2.1395294117647055</v>
      </c>
      <c r="V5839" s="11"/>
    </row>
    <row r="5840" spans="2:22" ht="18">
      <c r="B5840" t="s">
        <v>558</v>
      </c>
      <c r="C5840" t="s">
        <v>21</v>
      </c>
      <c r="D5840" t="str">
        <f>VLOOKUP(G5840,Sheet1!J:K,2,0)</f>
        <v>C</v>
      </c>
      <c r="E5840" t="str">
        <f t="shared" si="546"/>
        <v>C驾驶培训</v>
      </c>
      <c r="F5840" t="str">
        <f>VLOOKUP(G5840,Sheet1!J:L,3,0)</f>
        <v>陕西省</v>
      </c>
      <c r="G5840" t="s">
        <v>404</v>
      </c>
      <c r="H5840" s="2" t="str">
        <f>VLOOKUP(G5840,Sheet1!J:O,6,0)</f>
        <v>华北大区</v>
      </c>
      <c r="I5840">
        <v>33</v>
      </c>
      <c r="J5840">
        <v>0</v>
      </c>
      <c r="K5840" s="8">
        <f>VLOOKUP(C5840,'渗透率、续签率'!B:C,2,0)</f>
        <v>0.60299999999999998</v>
      </c>
      <c r="L5840" s="6">
        <f t="shared" si="547"/>
        <v>0</v>
      </c>
      <c r="M5840">
        <v>2</v>
      </c>
      <c r="N5840">
        <v>0</v>
      </c>
      <c r="O5840" s="24">
        <f t="shared" si="548"/>
        <v>0</v>
      </c>
      <c r="P5840" s="35">
        <f>VLOOKUP(E5840,'参数设置&amp;汇总'!O:X,10,0)</f>
        <v>0.35</v>
      </c>
      <c r="Q5840" s="37">
        <f t="shared" si="549"/>
        <v>0.7</v>
      </c>
      <c r="R5840">
        <v>0.85</v>
      </c>
      <c r="S5840" s="38">
        <f t="shared" si="550"/>
        <v>0.82352941176470584</v>
      </c>
      <c r="T5840" s="9">
        <f t="shared" si="551"/>
        <v>0.35658823529411765</v>
      </c>
    </row>
    <row r="5841" spans="2:22" ht="18">
      <c r="B5841" t="s">
        <v>558</v>
      </c>
      <c r="C5841" t="s">
        <v>21</v>
      </c>
      <c r="D5841" t="str">
        <f>VLOOKUP(G5841,Sheet1!J:K,2,0)</f>
        <v>C</v>
      </c>
      <c r="E5841" t="str">
        <f t="shared" si="546"/>
        <v>C驾驶培训</v>
      </c>
      <c r="F5841" t="str">
        <f>VLOOKUP(G5841,Sheet1!J:L,3,0)</f>
        <v>安徽省</v>
      </c>
      <c r="G5841" t="s">
        <v>405</v>
      </c>
      <c r="H5841" s="2" t="str">
        <f>VLOOKUP(G5841,Sheet1!J:O,6,0)</f>
        <v>华南大区</v>
      </c>
      <c r="I5841">
        <v>42</v>
      </c>
      <c r="J5841">
        <v>2</v>
      </c>
      <c r="K5841" s="8">
        <f>VLOOKUP(C5841,'渗透率、续签率'!B:C,2,0)</f>
        <v>0.60299999999999998</v>
      </c>
      <c r="L5841" s="6">
        <f t="shared" si="547"/>
        <v>4.7619047619047616E-2</v>
      </c>
      <c r="M5841">
        <v>10</v>
      </c>
      <c r="N5841">
        <v>2</v>
      </c>
      <c r="O5841" s="24">
        <f t="shared" si="548"/>
        <v>0.2</v>
      </c>
      <c r="P5841" s="35">
        <f>VLOOKUP(E5841,'参数设置&amp;汇总'!O:X,10,0)</f>
        <v>0.35</v>
      </c>
      <c r="Q5841" s="37">
        <f t="shared" si="549"/>
        <v>3.5</v>
      </c>
      <c r="R5841">
        <v>0.85</v>
      </c>
      <c r="S5841" s="38">
        <f t="shared" si="550"/>
        <v>2.6988235294117646</v>
      </c>
      <c r="T5841" s="9">
        <f t="shared" si="551"/>
        <v>1.168590588235294</v>
      </c>
      <c r="V5841" s="11"/>
    </row>
    <row r="5842" spans="2:22" ht="18">
      <c r="B5842" t="s">
        <v>558</v>
      </c>
      <c r="C5842" t="s">
        <v>21</v>
      </c>
      <c r="D5842" t="str">
        <f>VLOOKUP(G5842,Sheet1!J:K,2,0)</f>
        <v>C</v>
      </c>
      <c r="E5842" t="str">
        <f t="shared" si="546"/>
        <v>C驾驶培训</v>
      </c>
      <c r="F5842" t="str">
        <f>VLOOKUP(G5842,Sheet1!J:L,3,0)</f>
        <v>宁夏回族自治区</v>
      </c>
      <c r="G5842" t="s">
        <v>406</v>
      </c>
      <c r="H5842" s="2" t="str">
        <f>VLOOKUP(G5842,Sheet1!J:O,6,0)</f>
        <v>华北大区</v>
      </c>
      <c r="I5842">
        <v>106</v>
      </c>
      <c r="J5842">
        <v>16</v>
      </c>
      <c r="K5842" s="8">
        <f>VLOOKUP(C5842,'渗透率、续签率'!B:C,2,0)</f>
        <v>0.60299999999999998</v>
      </c>
      <c r="L5842" s="6">
        <f t="shared" si="547"/>
        <v>0.15094339622641509</v>
      </c>
      <c r="M5842">
        <v>66</v>
      </c>
      <c r="N5842">
        <v>16</v>
      </c>
      <c r="O5842" s="24">
        <f t="shared" si="548"/>
        <v>0.24242424242424243</v>
      </c>
      <c r="P5842" s="35">
        <f>VLOOKUP(E5842,'参数设置&amp;汇总'!O:X,10,0)</f>
        <v>0.35</v>
      </c>
      <c r="Q5842" s="37">
        <f t="shared" si="549"/>
        <v>23.099999999999998</v>
      </c>
      <c r="R5842">
        <v>0.85</v>
      </c>
      <c r="S5842" s="38">
        <f t="shared" si="550"/>
        <v>15.825882352941175</v>
      </c>
      <c r="T5842" s="9">
        <f t="shared" si="551"/>
        <v>6.8526070588235291</v>
      </c>
      <c r="V5842" s="11"/>
    </row>
    <row r="5843" spans="2:22" ht="18">
      <c r="B5843" t="s">
        <v>558</v>
      </c>
      <c r="C5843" t="s">
        <v>21</v>
      </c>
      <c r="D5843" t="str">
        <f>VLOOKUP(G5843,Sheet1!J:K,2,0)</f>
        <v>C</v>
      </c>
      <c r="E5843" t="str">
        <f t="shared" si="546"/>
        <v>C驾驶培训</v>
      </c>
      <c r="F5843" t="str">
        <f>VLOOKUP(G5843,Sheet1!J:L,3,0)</f>
        <v>内蒙古自治区</v>
      </c>
      <c r="G5843" t="s">
        <v>407</v>
      </c>
      <c r="H5843" s="2" t="str">
        <f>VLOOKUP(G5843,Sheet1!J:O,6,0)</f>
        <v>华北大区</v>
      </c>
      <c r="I5843">
        <v>49</v>
      </c>
      <c r="J5843">
        <v>0</v>
      </c>
      <c r="K5843" s="8">
        <f>VLOOKUP(C5843,'渗透率、续签率'!B:C,2,0)</f>
        <v>0.60299999999999998</v>
      </c>
      <c r="L5843" s="6">
        <f t="shared" si="547"/>
        <v>0</v>
      </c>
      <c r="M5843">
        <v>0</v>
      </c>
      <c r="N5843">
        <v>0</v>
      </c>
      <c r="O5843" s="24" t="e">
        <f t="shared" si="548"/>
        <v>#DIV/0!</v>
      </c>
      <c r="P5843" s="35">
        <f>VLOOKUP(E5843,'参数设置&amp;汇总'!O:X,10,0)</f>
        <v>0.35</v>
      </c>
      <c r="Q5843" s="37">
        <f t="shared" si="549"/>
        <v>0</v>
      </c>
      <c r="R5843">
        <v>0.85</v>
      </c>
      <c r="S5843" s="38">
        <f t="shared" si="550"/>
        <v>0</v>
      </c>
      <c r="T5843" s="9">
        <f t="shared" si="551"/>
        <v>0</v>
      </c>
    </row>
    <row r="5844" spans="2:22" ht="18">
      <c r="B5844" t="s">
        <v>558</v>
      </c>
      <c r="C5844" t="s">
        <v>21</v>
      </c>
      <c r="D5844" t="str">
        <f>VLOOKUP(G5844,Sheet1!J:K,2,0)</f>
        <v>C</v>
      </c>
      <c r="E5844" t="str">
        <f t="shared" si="546"/>
        <v>C驾驶培训</v>
      </c>
      <c r="F5844" t="str">
        <f>VLOOKUP(G5844,Sheet1!J:L,3,0)</f>
        <v>辽宁省</v>
      </c>
      <c r="G5844" t="s">
        <v>408</v>
      </c>
      <c r="H5844" s="2" t="str">
        <f>VLOOKUP(G5844,Sheet1!J:O,6,0)</f>
        <v>华北大区</v>
      </c>
      <c r="I5844">
        <v>66</v>
      </c>
      <c r="J5844">
        <v>1</v>
      </c>
      <c r="K5844" s="8">
        <f>VLOOKUP(C5844,'渗透率、续签率'!B:C,2,0)</f>
        <v>0.60299999999999998</v>
      </c>
      <c r="L5844" s="6">
        <f t="shared" si="547"/>
        <v>1.5151515151515152E-2</v>
      </c>
      <c r="M5844">
        <v>22</v>
      </c>
      <c r="N5844">
        <v>1</v>
      </c>
      <c r="O5844" s="24">
        <f t="shared" si="548"/>
        <v>4.5454545454545456E-2</v>
      </c>
      <c r="P5844" s="35">
        <f>VLOOKUP(E5844,'参数设置&amp;汇总'!O:X,10,0)</f>
        <v>0.35</v>
      </c>
      <c r="Q5844" s="37">
        <f t="shared" si="549"/>
        <v>7.6999999999999993</v>
      </c>
      <c r="R5844">
        <v>0.85</v>
      </c>
      <c r="S5844" s="38">
        <f t="shared" si="550"/>
        <v>8.3494117647058825</v>
      </c>
      <c r="T5844" s="9">
        <f t="shared" si="551"/>
        <v>3.6152952941176473</v>
      </c>
    </row>
    <row r="5845" spans="2:22" ht="18">
      <c r="B5845" t="s">
        <v>558</v>
      </c>
      <c r="C5845" t="s">
        <v>21</v>
      </c>
      <c r="D5845" t="str">
        <f>VLOOKUP(G5845,Sheet1!J:K,2,0)</f>
        <v>C</v>
      </c>
      <c r="E5845" t="str">
        <f t="shared" si="546"/>
        <v>C驾驶培训</v>
      </c>
      <c r="F5845" t="str">
        <f>VLOOKUP(G5845,Sheet1!J:L,3,0)</f>
        <v>江苏省</v>
      </c>
      <c r="G5845" t="s">
        <v>409</v>
      </c>
      <c r="H5845" s="2" t="str">
        <f>VLOOKUP(G5845,Sheet1!J:O,6,0)</f>
        <v>华北大区</v>
      </c>
      <c r="I5845">
        <v>131</v>
      </c>
      <c r="J5845">
        <v>12</v>
      </c>
      <c r="K5845" s="8">
        <f>VLOOKUP(C5845,'渗透率、续签率'!B:C,2,0)</f>
        <v>0.60299999999999998</v>
      </c>
      <c r="L5845" s="6">
        <f t="shared" si="547"/>
        <v>9.1603053435114504E-2</v>
      </c>
      <c r="M5845">
        <v>25</v>
      </c>
      <c r="N5845">
        <v>12</v>
      </c>
      <c r="O5845" s="24">
        <f t="shared" si="548"/>
        <v>0.48</v>
      </c>
      <c r="P5845" s="35">
        <f>VLOOKUP(E5845,'参数设置&amp;汇总'!O:X,10,0)</f>
        <v>0.35</v>
      </c>
      <c r="Q5845" s="37">
        <f t="shared" si="549"/>
        <v>12</v>
      </c>
      <c r="R5845">
        <v>0.85</v>
      </c>
      <c r="S5845" s="38">
        <f t="shared" si="550"/>
        <v>5.6047058823529419</v>
      </c>
      <c r="T5845" s="9">
        <f t="shared" si="551"/>
        <v>2.4268376470588238</v>
      </c>
    </row>
    <row r="5846" spans="2:22" ht="18">
      <c r="B5846" t="s">
        <v>558</v>
      </c>
      <c r="C5846" t="s">
        <v>21</v>
      </c>
      <c r="D5846" t="str">
        <f>VLOOKUP(G5846,Sheet1!J:K,2,0)</f>
        <v>C</v>
      </c>
      <c r="E5846" t="str">
        <f t="shared" si="546"/>
        <v>C驾驶培训</v>
      </c>
      <c r="F5846" t="str">
        <f>VLOOKUP(G5846,Sheet1!J:L,3,0)</f>
        <v>吉林省</v>
      </c>
      <c r="G5846" t="s">
        <v>410</v>
      </c>
      <c r="H5846" s="2" t="str">
        <f>VLOOKUP(G5846,Sheet1!J:O,6,0)</f>
        <v>华北大区</v>
      </c>
      <c r="I5846">
        <v>325</v>
      </c>
      <c r="J5846">
        <v>44</v>
      </c>
      <c r="K5846" s="8">
        <f>VLOOKUP(C5846,'渗透率、续签率'!B:C,2,0)</f>
        <v>0.60299999999999998</v>
      </c>
      <c r="L5846" s="6">
        <f t="shared" si="547"/>
        <v>0.13538461538461538</v>
      </c>
      <c r="M5846">
        <v>90</v>
      </c>
      <c r="N5846">
        <v>39</v>
      </c>
      <c r="O5846" s="24">
        <f t="shared" si="548"/>
        <v>0.43333333333333335</v>
      </c>
      <c r="P5846" s="35">
        <f>VLOOKUP(E5846,'参数设置&amp;汇总'!O:X,10,0)</f>
        <v>0.35</v>
      </c>
      <c r="Q5846" s="37">
        <f t="shared" si="549"/>
        <v>39</v>
      </c>
      <c r="R5846">
        <v>0.85</v>
      </c>
      <c r="S5846" s="38">
        <f t="shared" si="550"/>
        <v>18.215294117647058</v>
      </c>
      <c r="T5846" s="9">
        <f t="shared" si="551"/>
        <v>7.8872223529411762</v>
      </c>
    </row>
    <row r="5847" spans="2:22" ht="18">
      <c r="B5847" t="s">
        <v>558</v>
      </c>
      <c r="C5847" t="s">
        <v>21</v>
      </c>
      <c r="D5847" t="str">
        <f>VLOOKUP(G5847,Sheet1!J:K,2,0)</f>
        <v>B</v>
      </c>
      <c r="E5847" t="str">
        <f t="shared" si="546"/>
        <v>B驾驶培训</v>
      </c>
      <c r="F5847" t="str">
        <f>VLOOKUP(G5847,Sheet1!J:L,3,0)</f>
        <v>湖南省</v>
      </c>
      <c r="G5847" t="s">
        <v>87</v>
      </c>
      <c r="H5847" s="2" t="str">
        <f>VLOOKUP(G5847,Sheet1!J:O,6,0)</f>
        <v>华南大区</v>
      </c>
      <c r="I5847">
        <v>470</v>
      </c>
      <c r="J5847">
        <v>142</v>
      </c>
      <c r="K5847" s="8">
        <f>VLOOKUP(C5847,'渗透率、续签率'!B:C,2,0)</f>
        <v>0.60299999999999998</v>
      </c>
      <c r="L5847" s="6">
        <f t="shared" si="547"/>
        <v>0.30212765957446808</v>
      </c>
      <c r="M5847">
        <v>170</v>
      </c>
      <c r="N5847">
        <v>122</v>
      </c>
      <c r="O5847" s="24">
        <f t="shared" si="548"/>
        <v>0.71764705882352942</v>
      </c>
      <c r="P5847" s="35">
        <f>VLOOKUP(E5847,'参数设置&amp;汇总'!O:X,10,0)</f>
        <v>0.7</v>
      </c>
      <c r="Q5847" s="37">
        <f t="shared" si="549"/>
        <v>122</v>
      </c>
      <c r="R5847">
        <v>0.85</v>
      </c>
      <c r="S5847" s="38">
        <f t="shared" si="550"/>
        <v>56.981176470588245</v>
      </c>
      <c r="T5847" s="9">
        <f t="shared" si="551"/>
        <v>24.672849411764709</v>
      </c>
      <c r="V5847" s="11"/>
    </row>
    <row r="5848" spans="2:22" ht="18">
      <c r="B5848" t="s">
        <v>558</v>
      </c>
      <c r="C5848" t="s">
        <v>21</v>
      </c>
      <c r="D5848" t="str">
        <f>VLOOKUP(G5848,Sheet1!J:K,2,0)</f>
        <v>C</v>
      </c>
      <c r="E5848" t="str">
        <f t="shared" si="546"/>
        <v>C驾驶培训</v>
      </c>
      <c r="F5848" t="str">
        <f>VLOOKUP(G5848,Sheet1!J:L,3,0)</f>
        <v>山西省</v>
      </c>
      <c r="G5848" t="s">
        <v>411</v>
      </c>
      <c r="H5848" s="2" t="str">
        <f>VLOOKUP(G5848,Sheet1!J:O,6,0)</f>
        <v>华北大区</v>
      </c>
      <c r="I5848">
        <v>96</v>
      </c>
      <c r="J5848">
        <v>2</v>
      </c>
      <c r="K5848" s="8">
        <f>VLOOKUP(C5848,'渗透率、续签率'!B:C,2,0)</f>
        <v>0.60299999999999998</v>
      </c>
      <c r="L5848" s="6">
        <f t="shared" si="547"/>
        <v>2.0833333333333332E-2</v>
      </c>
      <c r="M5848">
        <v>19</v>
      </c>
      <c r="N5848">
        <v>2</v>
      </c>
      <c r="O5848" s="24">
        <f t="shared" si="548"/>
        <v>0.10526315789473684</v>
      </c>
      <c r="P5848" s="35">
        <f>VLOOKUP(E5848,'参数设置&amp;汇总'!O:X,10,0)</f>
        <v>0.35</v>
      </c>
      <c r="Q5848" s="37">
        <f t="shared" si="549"/>
        <v>6.6499999999999995</v>
      </c>
      <c r="R5848">
        <v>0.85</v>
      </c>
      <c r="S5848" s="38">
        <f t="shared" si="550"/>
        <v>6.4047058823529399</v>
      </c>
      <c r="T5848" s="9">
        <f t="shared" si="551"/>
        <v>2.7732376470588229</v>
      </c>
    </row>
    <row r="5849" spans="2:22" ht="18">
      <c r="B5849" t="s">
        <v>558</v>
      </c>
      <c r="C5849" t="s">
        <v>21</v>
      </c>
      <c r="D5849" t="str">
        <f>VLOOKUP(G5849,Sheet1!J:K,2,0)</f>
        <v>C</v>
      </c>
      <c r="E5849" t="str">
        <f t="shared" si="546"/>
        <v>C驾驶培训</v>
      </c>
      <c r="F5849" t="str">
        <f>VLOOKUP(G5849,Sheet1!J:L,3,0)</f>
        <v>辽宁省</v>
      </c>
      <c r="G5849" t="s">
        <v>412</v>
      </c>
      <c r="H5849" s="2" t="str">
        <f>VLOOKUP(G5849,Sheet1!J:O,6,0)</f>
        <v>华北大区</v>
      </c>
      <c r="I5849">
        <v>47</v>
      </c>
      <c r="J5849">
        <v>0</v>
      </c>
      <c r="K5849" s="8">
        <f>VLOOKUP(C5849,'渗透率、续签率'!B:C,2,0)</f>
        <v>0.60299999999999998</v>
      </c>
      <c r="L5849" s="6">
        <f t="shared" si="547"/>
        <v>0</v>
      </c>
      <c r="M5849">
        <v>2</v>
      </c>
      <c r="N5849">
        <v>0</v>
      </c>
      <c r="O5849" s="24">
        <f t="shared" si="548"/>
        <v>0</v>
      </c>
      <c r="P5849" s="35">
        <f>VLOOKUP(E5849,'参数设置&amp;汇总'!O:X,10,0)</f>
        <v>0.35</v>
      </c>
      <c r="Q5849" s="37">
        <f t="shared" si="549"/>
        <v>0.7</v>
      </c>
      <c r="R5849">
        <v>0.85</v>
      </c>
      <c r="S5849" s="38">
        <f t="shared" si="550"/>
        <v>0.82352941176470584</v>
      </c>
      <c r="T5849" s="9">
        <f t="shared" si="551"/>
        <v>0.35658823529411765</v>
      </c>
    </row>
    <row r="5850" spans="2:22" ht="18">
      <c r="B5850" t="s">
        <v>558</v>
      </c>
      <c r="C5850" t="s">
        <v>21</v>
      </c>
      <c r="D5850" t="str">
        <f>VLOOKUP(G5850,Sheet1!J:K,2,0)</f>
        <v>C</v>
      </c>
      <c r="E5850" t="str">
        <f t="shared" si="546"/>
        <v>C驾驶培训</v>
      </c>
      <c r="F5850" t="str">
        <f>VLOOKUP(G5850,Sheet1!J:L,3,0)</f>
        <v>安徽省</v>
      </c>
      <c r="G5850" t="s">
        <v>413</v>
      </c>
      <c r="H5850" s="2" t="str">
        <f>VLOOKUP(G5850,Sheet1!J:O,6,0)</f>
        <v>华南大区</v>
      </c>
      <c r="I5850">
        <v>259</v>
      </c>
      <c r="J5850">
        <v>3</v>
      </c>
      <c r="K5850" s="8">
        <f>VLOOKUP(C5850,'渗透率、续签率'!B:C,2,0)</f>
        <v>0.60299999999999998</v>
      </c>
      <c r="L5850" s="6">
        <f t="shared" si="547"/>
        <v>1.1583011583011582E-2</v>
      </c>
      <c r="M5850">
        <v>55</v>
      </c>
      <c r="N5850">
        <v>2</v>
      </c>
      <c r="O5850" s="24">
        <f t="shared" si="548"/>
        <v>3.6363636363636362E-2</v>
      </c>
      <c r="P5850" s="35">
        <f>VLOOKUP(E5850,'参数设置&amp;汇总'!O:X,10,0)</f>
        <v>0.35</v>
      </c>
      <c r="Q5850" s="37">
        <f t="shared" si="549"/>
        <v>19.25</v>
      </c>
      <c r="R5850">
        <v>0.85</v>
      </c>
      <c r="S5850" s="38">
        <f t="shared" si="550"/>
        <v>21.228235294117649</v>
      </c>
      <c r="T5850" s="9">
        <f t="shared" si="551"/>
        <v>9.1918258823529424</v>
      </c>
    </row>
    <row r="5851" spans="2:22" ht="18">
      <c r="B5851" t="s">
        <v>558</v>
      </c>
      <c r="C5851" t="s">
        <v>21</v>
      </c>
      <c r="D5851" t="str">
        <f>VLOOKUP(G5851,Sheet1!J:K,2,0)</f>
        <v>C</v>
      </c>
      <c r="E5851" t="str">
        <f t="shared" si="546"/>
        <v>C驾驶培训</v>
      </c>
      <c r="F5851" t="str">
        <f>VLOOKUP(G5851,Sheet1!J:L,3,0)</f>
        <v>广西壮族自治区</v>
      </c>
      <c r="G5851" t="s">
        <v>414</v>
      </c>
      <c r="H5851" s="2" t="str">
        <f>VLOOKUP(G5851,Sheet1!J:O,6,0)</f>
        <v>华南大区</v>
      </c>
      <c r="I5851">
        <v>41</v>
      </c>
      <c r="J5851">
        <v>0</v>
      </c>
      <c r="K5851" s="8">
        <f>VLOOKUP(C5851,'渗透率、续签率'!B:C,2,0)</f>
        <v>0.60299999999999998</v>
      </c>
      <c r="L5851" s="6">
        <f t="shared" si="547"/>
        <v>0</v>
      </c>
      <c r="M5851">
        <v>10</v>
      </c>
      <c r="N5851">
        <v>0</v>
      </c>
      <c r="O5851" s="24">
        <f t="shared" si="548"/>
        <v>0</v>
      </c>
      <c r="P5851" s="35">
        <f>VLOOKUP(E5851,'参数设置&amp;汇总'!O:X,10,0)</f>
        <v>0.35</v>
      </c>
      <c r="Q5851" s="37">
        <f t="shared" si="549"/>
        <v>3.5</v>
      </c>
      <c r="R5851">
        <v>0.85</v>
      </c>
      <c r="S5851" s="38">
        <f t="shared" si="550"/>
        <v>4.1176470588235299</v>
      </c>
      <c r="T5851" s="9">
        <f t="shared" si="551"/>
        <v>1.7829411764705885</v>
      </c>
    </row>
    <row r="5852" spans="2:22" ht="18">
      <c r="B5852" t="s">
        <v>558</v>
      </c>
      <c r="C5852" t="s">
        <v>21</v>
      </c>
      <c r="D5852" t="str">
        <f>VLOOKUP(G5852,Sheet1!J:K,2,0)</f>
        <v>C</v>
      </c>
      <c r="E5852" t="str">
        <f t="shared" si="546"/>
        <v>C驾驶培训</v>
      </c>
      <c r="F5852" t="str">
        <f>VLOOKUP(G5852,Sheet1!J:L,3,0)</f>
        <v>广东省</v>
      </c>
      <c r="G5852" t="s">
        <v>415</v>
      </c>
      <c r="H5852" s="2" t="str">
        <f>VLOOKUP(G5852,Sheet1!J:O,6,0)</f>
        <v>华南大区</v>
      </c>
      <c r="I5852">
        <v>206</v>
      </c>
      <c r="J5852">
        <v>0</v>
      </c>
      <c r="K5852" s="8">
        <f>VLOOKUP(C5852,'渗透率、续签率'!B:C,2,0)</f>
        <v>0.60299999999999998</v>
      </c>
      <c r="L5852" s="6">
        <f t="shared" si="547"/>
        <v>0</v>
      </c>
      <c r="M5852">
        <v>7</v>
      </c>
      <c r="N5852">
        <v>0</v>
      </c>
      <c r="O5852" s="24">
        <f t="shared" si="548"/>
        <v>0</v>
      </c>
      <c r="P5852" s="35">
        <f>VLOOKUP(E5852,'参数设置&amp;汇总'!O:X,10,0)</f>
        <v>0.35</v>
      </c>
      <c r="Q5852" s="37">
        <f t="shared" si="549"/>
        <v>2.4499999999999997</v>
      </c>
      <c r="R5852">
        <v>0.85</v>
      </c>
      <c r="S5852" s="38">
        <f t="shared" si="550"/>
        <v>2.8823529411764706</v>
      </c>
      <c r="T5852" s="9">
        <f t="shared" si="551"/>
        <v>1.2480588235294117</v>
      </c>
      <c r="V5852" s="11"/>
    </row>
    <row r="5853" spans="2:22" ht="18">
      <c r="B5853" t="s">
        <v>558</v>
      </c>
      <c r="C5853" t="s">
        <v>21</v>
      </c>
      <c r="D5853" t="str">
        <f>VLOOKUP(G5853,Sheet1!J:K,2,0)</f>
        <v>C</v>
      </c>
      <c r="E5853" t="str">
        <f t="shared" si="546"/>
        <v>C驾驶培训</v>
      </c>
      <c r="F5853" t="str">
        <f>VLOOKUP(G5853,Sheet1!J:L,3,0)</f>
        <v>山西省</v>
      </c>
      <c r="G5853" t="s">
        <v>416</v>
      </c>
      <c r="H5853" s="2" t="str">
        <f>VLOOKUP(G5853,Sheet1!J:O,6,0)</f>
        <v>华北大区</v>
      </c>
      <c r="I5853">
        <v>24</v>
      </c>
      <c r="J5853">
        <v>1</v>
      </c>
      <c r="K5853" s="8">
        <f>VLOOKUP(C5853,'渗透率、续签率'!B:C,2,0)</f>
        <v>0.60299999999999998</v>
      </c>
      <c r="L5853" s="6">
        <f t="shared" si="547"/>
        <v>4.1666666666666664E-2</v>
      </c>
      <c r="M5853">
        <v>3</v>
      </c>
      <c r="N5853">
        <v>1</v>
      </c>
      <c r="O5853" s="24">
        <f t="shared" si="548"/>
        <v>0.33333333333333331</v>
      </c>
      <c r="P5853" s="35">
        <f>VLOOKUP(E5853,'参数设置&amp;汇总'!O:X,10,0)</f>
        <v>0.35</v>
      </c>
      <c r="Q5853" s="37">
        <f t="shared" si="549"/>
        <v>1.0499999999999998</v>
      </c>
      <c r="R5853">
        <v>0.85</v>
      </c>
      <c r="S5853" s="38">
        <f t="shared" si="550"/>
        <v>0.52588235294117625</v>
      </c>
      <c r="T5853" s="9">
        <f t="shared" si="551"/>
        <v>0.22770705882352932</v>
      </c>
      <c r="V5853" s="11"/>
    </row>
    <row r="5854" spans="2:22" ht="18">
      <c r="B5854" t="s">
        <v>558</v>
      </c>
      <c r="C5854" t="s">
        <v>21</v>
      </c>
      <c r="D5854" t="str">
        <f>VLOOKUP(G5854,Sheet1!J:K,2,0)</f>
        <v>C</v>
      </c>
      <c r="E5854" t="str">
        <f t="shared" si="546"/>
        <v>C驾驶培训</v>
      </c>
      <c r="F5854" t="str">
        <f>VLOOKUP(G5854,Sheet1!J:L,3,0)</f>
        <v>新疆维吾尔自治区</v>
      </c>
      <c r="G5854" t="s">
        <v>417</v>
      </c>
      <c r="H5854" s="2" t="str">
        <f>VLOOKUP(G5854,Sheet1!J:O,6,0)</f>
        <v>华北大区</v>
      </c>
      <c r="I5854">
        <v>98</v>
      </c>
      <c r="J5854">
        <v>6</v>
      </c>
      <c r="K5854" s="8">
        <f>VLOOKUP(C5854,'渗透率、续签率'!B:C,2,0)</f>
        <v>0.60299999999999998</v>
      </c>
      <c r="L5854" s="6">
        <f t="shared" si="547"/>
        <v>6.1224489795918366E-2</v>
      </c>
      <c r="M5854">
        <v>9</v>
      </c>
      <c r="N5854">
        <v>5</v>
      </c>
      <c r="O5854" s="24">
        <f t="shared" si="548"/>
        <v>0.55555555555555558</v>
      </c>
      <c r="P5854" s="35">
        <f>VLOOKUP(E5854,'参数设置&amp;汇总'!O:X,10,0)</f>
        <v>0.35</v>
      </c>
      <c r="Q5854" s="37">
        <f t="shared" si="549"/>
        <v>5</v>
      </c>
      <c r="R5854">
        <v>0.85</v>
      </c>
      <c r="S5854" s="38">
        <f t="shared" si="550"/>
        <v>2.335294117647059</v>
      </c>
      <c r="T5854" s="9">
        <f t="shared" si="551"/>
        <v>1.0111823529411765</v>
      </c>
      <c r="V5854" s="11"/>
    </row>
    <row r="5855" spans="2:22" ht="18">
      <c r="B5855" t="s">
        <v>558</v>
      </c>
      <c r="C5855" t="s">
        <v>21</v>
      </c>
      <c r="D5855" t="str">
        <f>VLOOKUP(G5855,Sheet1!J:K,2,0)</f>
        <v>C</v>
      </c>
      <c r="E5855" t="str">
        <f t="shared" si="546"/>
        <v>C驾驶培训</v>
      </c>
      <c r="F5855" t="str">
        <f>VLOOKUP(G5855,Sheet1!J:L,3,0)</f>
        <v>新疆维吾尔自治区</v>
      </c>
      <c r="G5855" t="s">
        <v>418</v>
      </c>
      <c r="H5855" s="2" t="str">
        <f>VLOOKUP(G5855,Sheet1!J:O,6,0)</f>
        <v>华北大区</v>
      </c>
      <c r="I5855">
        <v>9</v>
      </c>
      <c r="J5855">
        <v>0</v>
      </c>
      <c r="K5855" s="8">
        <f>VLOOKUP(C5855,'渗透率、续签率'!B:C,2,0)</f>
        <v>0.60299999999999998</v>
      </c>
      <c r="L5855" s="6">
        <f t="shared" si="547"/>
        <v>0</v>
      </c>
      <c r="M5855">
        <v>0</v>
      </c>
      <c r="N5855">
        <v>0</v>
      </c>
      <c r="O5855" s="24" t="e">
        <f t="shared" si="548"/>
        <v>#DIV/0!</v>
      </c>
      <c r="P5855" s="35">
        <f>VLOOKUP(E5855,'参数设置&amp;汇总'!O:X,10,0)</f>
        <v>0.35</v>
      </c>
      <c r="Q5855" s="37">
        <f t="shared" si="549"/>
        <v>0</v>
      </c>
      <c r="R5855">
        <v>0.85</v>
      </c>
      <c r="S5855" s="38">
        <f t="shared" si="550"/>
        <v>0</v>
      </c>
      <c r="T5855" s="9">
        <f t="shared" si="551"/>
        <v>0</v>
      </c>
      <c r="U5855" s="1"/>
      <c r="V5855" s="11"/>
    </row>
    <row r="5856" spans="2:22" ht="18">
      <c r="B5856" t="s">
        <v>558</v>
      </c>
      <c r="C5856" t="s">
        <v>21</v>
      </c>
      <c r="D5856" t="str">
        <f>VLOOKUP(G5856,Sheet1!J:K,2,0)</f>
        <v>C</v>
      </c>
      <c r="E5856" t="str">
        <f t="shared" si="546"/>
        <v>C驾驶培训</v>
      </c>
      <c r="F5856" t="str">
        <f>VLOOKUP(G5856,Sheet1!J:L,3,0)</f>
        <v>四川省</v>
      </c>
      <c r="G5856" t="s">
        <v>419</v>
      </c>
      <c r="H5856" s="2" t="str">
        <f>VLOOKUP(G5856,Sheet1!J:O,6,0)</f>
        <v>华北大区</v>
      </c>
      <c r="I5856">
        <v>19</v>
      </c>
      <c r="J5856">
        <v>0</v>
      </c>
      <c r="K5856" s="8">
        <f>VLOOKUP(C5856,'渗透率、续签率'!B:C,2,0)</f>
        <v>0.60299999999999998</v>
      </c>
      <c r="L5856" s="6">
        <f t="shared" si="547"/>
        <v>0</v>
      </c>
      <c r="M5856">
        <v>0</v>
      </c>
      <c r="N5856">
        <v>0</v>
      </c>
      <c r="O5856" s="24" t="e">
        <f t="shared" si="548"/>
        <v>#DIV/0!</v>
      </c>
      <c r="P5856" s="35">
        <f>VLOOKUP(E5856,'参数设置&amp;汇总'!O:X,10,0)</f>
        <v>0.35</v>
      </c>
      <c r="Q5856" s="37">
        <f t="shared" si="549"/>
        <v>0</v>
      </c>
      <c r="R5856">
        <v>0.85</v>
      </c>
      <c r="S5856" s="38">
        <f t="shared" si="550"/>
        <v>0</v>
      </c>
      <c r="T5856" s="9">
        <f t="shared" si="551"/>
        <v>0</v>
      </c>
      <c r="U5856" s="1"/>
      <c r="V5856" s="11"/>
    </row>
    <row r="5857" spans="2:22" ht="18">
      <c r="B5857" t="s">
        <v>558</v>
      </c>
      <c r="C5857" t="s">
        <v>21</v>
      </c>
      <c r="D5857" t="str">
        <f>VLOOKUP(G5857,Sheet1!J:K,2,0)</f>
        <v>C</v>
      </c>
      <c r="E5857" t="str">
        <f t="shared" si="546"/>
        <v>C驾驶培训</v>
      </c>
      <c r="F5857" t="str">
        <f>VLOOKUP(G5857,Sheet1!J:L,3,0)</f>
        <v>内蒙古自治区</v>
      </c>
      <c r="G5857" t="s">
        <v>420</v>
      </c>
      <c r="H5857" s="2" t="str">
        <f>VLOOKUP(G5857,Sheet1!J:O,6,0)</f>
        <v>华北大区</v>
      </c>
      <c r="I5857">
        <v>7</v>
      </c>
      <c r="J5857">
        <v>0</v>
      </c>
      <c r="K5857" s="8">
        <f>VLOOKUP(C5857,'渗透率、续签率'!B:C,2,0)</f>
        <v>0.60299999999999998</v>
      </c>
      <c r="L5857" s="6">
        <f t="shared" si="547"/>
        <v>0</v>
      </c>
      <c r="M5857">
        <v>0</v>
      </c>
      <c r="N5857">
        <v>0</v>
      </c>
      <c r="O5857" s="24" t="e">
        <f t="shared" si="548"/>
        <v>#DIV/0!</v>
      </c>
      <c r="P5857" s="35">
        <f>VLOOKUP(E5857,'参数设置&amp;汇总'!O:X,10,0)</f>
        <v>0.35</v>
      </c>
      <c r="Q5857" s="37">
        <f t="shared" si="549"/>
        <v>0</v>
      </c>
      <c r="R5857">
        <v>0.85</v>
      </c>
      <c r="S5857" s="38">
        <f t="shared" si="550"/>
        <v>0</v>
      </c>
      <c r="T5857" s="9">
        <f t="shared" si="551"/>
        <v>0</v>
      </c>
      <c r="V5857" s="11"/>
    </row>
    <row r="5858" spans="2:22" ht="18">
      <c r="B5858" t="s">
        <v>558</v>
      </c>
      <c r="C5858" t="s">
        <v>21</v>
      </c>
      <c r="D5858" t="str">
        <f>VLOOKUP(G5858,Sheet1!J:K,2,0)</f>
        <v>C</v>
      </c>
      <c r="E5858" t="str">
        <f t="shared" si="546"/>
        <v>C驾驶培训</v>
      </c>
      <c r="F5858" t="str">
        <f>VLOOKUP(G5858,Sheet1!J:L,3,0)</f>
        <v>新疆维吾尔自治区</v>
      </c>
      <c r="G5858" t="s">
        <v>421</v>
      </c>
      <c r="H5858" s="2" t="str">
        <f>VLOOKUP(G5858,Sheet1!J:O,6,0)</f>
        <v>华北大区</v>
      </c>
      <c r="I5858">
        <v>8</v>
      </c>
      <c r="J5858">
        <v>1</v>
      </c>
      <c r="K5858" s="8">
        <f>VLOOKUP(C5858,'渗透率、续签率'!B:C,2,0)</f>
        <v>0.60299999999999998</v>
      </c>
      <c r="L5858" s="6">
        <f t="shared" si="547"/>
        <v>0.125</v>
      </c>
      <c r="M5858">
        <v>0</v>
      </c>
      <c r="N5858">
        <v>0</v>
      </c>
      <c r="O5858" s="24" t="e">
        <f t="shared" si="548"/>
        <v>#DIV/0!</v>
      </c>
      <c r="P5858" s="35">
        <f>VLOOKUP(E5858,'参数设置&amp;汇总'!O:X,10,0)</f>
        <v>0.35</v>
      </c>
      <c r="Q5858" s="37">
        <f t="shared" si="549"/>
        <v>0</v>
      </c>
      <c r="R5858">
        <v>0.85</v>
      </c>
      <c r="S5858" s="38">
        <f t="shared" si="550"/>
        <v>0</v>
      </c>
      <c r="T5858" s="9">
        <f t="shared" si="551"/>
        <v>0</v>
      </c>
      <c r="V5858" s="11"/>
    </row>
    <row r="5859" spans="2:22" ht="18">
      <c r="B5859" t="s">
        <v>558</v>
      </c>
      <c r="C5859" t="s">
        <v>21</v>
      </c>
      <c r="D5859" t="str">
        <f>VLOOKUP(G5859,Sheet1!J:K,2,0)</f>
        <v>C</v>
      </c>
      <c r="E5859" t="str">
        <f t="shared" si="546"/>
        <v>C驾驶培训</v>
      </c>
      <c r="F5859" t="str">
        <f>VLOOKUP(G5859,Sheet1!J:L,3,0)</f>
        <v>西藏自治区</v>
      </c>
      <c r="G5859" t="s">
        <v>422</v>
      </c>
      <c r="H5859" s="2">
        <f>VLOOKUP(G5859,Sheet1!J:O,6,0)</f>
        <v>0</v>
      </c>
      <c r="I5859">
        <v>2</v>
      </c>
      <c r="J5859">
        <v>0</v>
      </c>
      <c r="K5859" s="8">
        <f>VLOOKUP(C5859,'渗透率、续签率'!B:C,2,0)</f>
        <v>0.60299999999999998</v>
      </c>
      <c r="L5859" s="6">
        <f t="shared" si="547"/>
        <v>0</v>
      </c>
      <c r="M5859">
        <v>0</v>
      </c>
      <c r="N5859">
        <v>0</v>
      </c>
      <c r="O5859" s="24" t="e">
        <f t="shared" si="548"/>
        <v>#DIV/0!</v>
      </c>
      <c r="P5859" s="35">
        <f>VLOOKUP(E5859,'参数设置&amp;汇总'!O:X,10,0)</f>
        <v>0.35</v>
      </c>
      <c r="Q5859" s="37">
        <f t="shared" si="549"/>
        <v>0</v>
      </c>
      <c r="R5859">
        <v>0.85</v>
      </c>
      <c r="S5859" s="38">
        <f t="shared" si="550"/>
        <v>0</v>
      </c>
      <c r="T5859" s="9">
        <f t="shared" si="551"/>
        <v>0</v>
      </c>
      <c r="U5859" s="1"/>
      <c r="V5859" s="11"/>
    </row>
    <row r="5860" spans="2:22" ht="18">
      <c r="B5860" t="s">
        <v>558</v>
      </c>
      <c r="C5860" t="s">
        <v>21</v>
      </c>
      <c r="D5860" t="str">
        <f>VLOOKUP(G5860,Sheet1!J:K,2,0)</f>
        <v>C</v>
      </c>
      <c r="E5860" t="str">
        <f t="shared" si="546"/>
        <v>C驾驶培训</v>
      </c>
      <c r="F5860" t="str">
        <f>VLOOKUP(G5860,Sheet1!J:L,3,0)</f>
        <v>甘肃省</v>
      </c>
      <c r="G5860" t="s">
        <v>423</v>
      </c>
      <c r="H5860" s="2" t="str">
        <f>VLOOKUP(G5860,Sheet1!J:O,6,0)</f>
        <v>华北大区</v>
      </c>
      <c r="I5860">
        <v>64</v>
      </c>
      <c r="J5860">
        <v>0</v>
      </c>
      <c r="K5860" s="8">
        <f>VLOOKUP(C5860,'渗透率、续签率'!B:C,2,0)</f>
        <v>0.60299999999999998</v>
      </c>
      <c r="L5860" s="6">
        <f t="shared" si="547"/>
        <v>0</v>
      </c>
      <c r="M5860">
        <v>0</v>
      </c>
      <c r="N5860">
        <v>0</v>
      </c>
      <c r="O5860" s="24" t="e">
        <f t="shared" si="548"/>
        <v>#DIV/0!</v>
      </c>
      <c r="P5860" s="35">
        <f>VLOOKUP(E5860,'参数设置&amp;汇总'!O:X,10,0)</f>
        <v>0.35</v>
      </c>
      <c r="Q5860" s="37">
        <f t="shared" si="549"/>
        <v>0</v>
      </c>
      <c r="R5860">
        <v>0.85</v>
      </c>
      <c r="S5860" s="38">
        <f t="shared" si="550"/>
        <v>0</v>
      </c>
      <c r="T5860" s="9">
        <f t="shared" si="551"/>
        <v>0</v>
      </c>
      <c r="U5860" s="1"/>
      <c r="V5860" s="11"/>
    </row>
    <row r="5861" spans="2:22" ht="18">
      <c r="B5861" t="s">
        <v>558</v>
      </c>
      <c r="C5861" t="s">
        <v>21</v>
      </c>
      <c r="D5861" t="str">
        <f>VLOOKUP(G5861,Sheet1!J:K,2,0)</f>
        <v>C</v>
      </c>
      <c r="E5861" t="str">
        <f t="shared" si="546"/>
        <v>C驾驶培训</v>
      </c>
      <c r="F5861" t="str">
        <f>VLOOKUP(G5861,Sheet1!J:L,3,0)</f>
        <v>海南省</v>
      </c>
      <c r="G5861" t="s">
        <v>424</v>
      </c>
      <c r="H5861" s="2" t="str">
        <f>VLOOKUP(G5861,Sheet1!J:O,6,0)</f>
        <v>华南大区</v>
      </c>
      <c r="I5861">
        <v>13</v>
      </c>
      <c r="J5861">
        <v>0</v>
      </c>
      <c r="K5861" s="8">
        <f>VLOOKUP(C5861,'渗透率、续签率'!B:C,2,0)</f>
        <v>0.60299999999999998</v>
      </c>
      <c r="L5861" s="6">
        <f t="shared" si="547"/>
        <v>0</v>
      </c>
      <c r="M5861">
        <v>0</v>
      </c>
      <c r="N5861">
        <v>0</v>
      </c>
      <c r="O5861" s="24" t="e">
        <f t="shared" si="548"/>
        <v>#DIV/0!</v>
      </c>
      <c r="P5861" s="35">
        <f>VLOOKUP(E5861,'参数设置&amp;汇总'!O:X,10,0)</f>
        <v>0.35</v>
      </c>
      <c r="Q5861" s="37">
        <f t="shared" si="549"/>
        <v>0</v>
      </c>
      <c r="R5861">
        <v>0.85</v>
      </c>
      <c r="S5861" s="38">
        <f t="shared" si="550"/>
        <v>0</v>
      </c>
      <c r="T5861" s="9">
        <f t="shared" si="551"/>
        <v>0</v>
      </c>
      <c r="U5861" s="1"/>
      <c r="V5861" s="11"/>
    </row>
    <row r="5862" spans="2:22" ht="18">
      <c r="B5862" t="s">
        <v>558</v>
      </c>
      <c r="C5862" t="s">
        <v>21</v>
      </c>
      <c r="D5862" t="str">
        <f>VLOOKUP(G5862,Sheet1!J:K,2,0)</f>
        <v>C</v>
      </c>
      <c r="E5862" t="str">
        <f t="shared" si="546"/>
        <v>C驾驶培训</v>
      </c>
      <c r="F5862" t="str">
        <f>VLOOKUP(G5862,Sheet1!J:L,3,0)</f>
        <v>湖北省</v>
      </c>
      <c r="G5862" t="s">
        <v>425</v>
      </c>
      <c r="H5862" s="2" t="str">
        <f>VLOOKUP(G5862,Sheet1!J:O,6,0)</f>
        <v>华南大区</v>
      </c>
      <c r="I5862">
        <v>55</v>
      </c>
      <c r="J5862">
        <v>1</v>
      </c>
      <c r="K5862" s="8">
        <f>VLOOKUP(C5862,'渗透率、续签率'!B:C,2,0)</f>
        <v>0.60299999999999998</v>
      </c>
      <c r="L5862" s="6">
        <f t="shared" si="547"/>
        <v>1.8181818181818181E-2</v>
      </c>
      <c r="M5862">
        <v>0</v>
      </c>
      <c r="N5862">
        <v>0</v>
      </c>
      <c r="O5862" s="24" t="e">
        <f t="shared" si="548"/>
        <v>#DIV/0!</v>
      </c>
      <c r="P5862" s="35">
        <f>VLOOKUP(E5862,'参数设置&amp;汇总'!O:X,10,0)</f>
        <v>0.35</v>
      </c>
      <c r="Q5862" s="37">
        <f t="shared" si="549"/>
        <v>0</v>
      </c>
      <c r="R5862">
        <v>0.85</v>
      </c>
      <c r="S5862" s="38">
        <f t="shared" si="550"/>
        <v>0</v>
      </c>
      <c r="T5862" s="9">
        <f t="shared" si="551"/>
        <v>0</v>
      </c>
      <c r="U5862" s="1"/>
      <c r="V5862" s="11"/>
    </row>
    <row r="5863" spans="2:22" ht="18">
      <c r="B5863" t="s">
        <v>558</v>
      </c>
      <c r="C5863" t="s">
        <v>21</v>
      </c>
      <c r="D5863" t="str">
        <f>VLOOKUP(G5863,Sheet1!J:K,2,0)</f>
        <v>C</v>
      </c>
      <c r="E5863" t="str">
        <f t="shared" si="546"/>
        <v>C驾驶培训</v>
      </c>
      <c r="F5863" t="str">
        <f>VLOOKUP(G5863,Sheet1!J:L,3,0)</f>
        <v>四川省</v>
      </c>
      <c r="G5863" t="s">
        <v>426</v>
      </c>
      <c r="H5863" s="2" t="str">
        <f>VLOOKUP(G5863,Sheet1!J:O,6,0)</f>
        <v>华北大区</v>
      </c>
      <c r="I5863">
        <v>49</v>
      </c>
      <c r="J5863">
        <v>0</v>
      </c>
      <c r="K5863" s="8">
        <f>VLOOKUP(C5863,'渗透率、续签率'!B:C,2,0)</f>
        <v>0.60299999999999998</v>
      </c>
      <c r="L5863" s="6">
        <f t="shared" si="547"/>
        <v>0</v>
      </c>
      <c r="M5863">
        <v>4</v>
      </c>
      <c r="N5863">
        <v>0</v>
      </c>
      <c r="O5863" s="24">
        <f t="shared" si="548"/>
        <v>0</v>
      </c>
      <c r="P5863" s="35">
        <f>VLOOKUP(E5863,'参数设置&amp;汇总'!O:X,10,0)</f>
        <v>0.35</v>
      </c>
      <c r="Q5863" s="37">
        <f t="shared" si="549"/>
        <v>1.4</v>
      </c>
      <c r="R5863">
        <v>0.85</v>
      </c>
      <c r="S5863" s="38">
        <f t="shared" si="550"/>
        <v>1.6470588235294117</v>
      </c>
      <c r="T5863" s="9">
        <f t="shared" si="551"/>
        <v>0.7131764705882353</v>
      </c>
      <c r="V5863" s="11"/>
    </row>
    <row r="5864" spans="2:22" ht="18">
      <c r="B5864" t="s">
        <v>558</v>
      </c>
      <c r="C5864" t="s">
        <v>21</v>
      </c>
      <c r="D5864" t="str">
        <f>VLOOKUP(G5864,Sheet1!J:K,2,0)</f>
        <v>B</v>
      </c>
      <c r="E5864" t="str">
        <f t="shared" si="546"/>
        <v>B驾驶培训</v>
      </c>
      <c r="F5864" t="str">
        <f>VLOOKUP(G5864,Sheet1!J:L,3,0)</f>
        <v>山东省</v>
      </c>
      <c r="G5864" t="s">
        <v>88</v>
      </c>
      <c r="H5864" s="2" t="str">
        <f>VLOOKUP(G5864,Sheet1!J:O,6,0)</f>
        <v>华北大区</v>
      </c>
      <c r="I5864">
        <v>539</v>
      </c>
      <c r="J5864">
        <v>94</v>
      </c>
      <c r="K5864" s="8">
        <f>VLOOKUP(C5864,'渗透率、续签率'!B:C,2,0)</f>
        <v>0.60299999999999998</v>
      </c>
      <c r="L5864" s="6">
        <f t="shared" si="547"/>
        <v>0.17439703153988867</v>
      </c>
      <c r="M5864">
        <v>130</v>
      </c>
      <c r="N5864">
        <v>82</v>
      </c>
      <c r="O5864" s="24">
        <f t="shared" si="548"/>
        <v>0.63076923076923075</v>
      </c>
      <c r="P5864" s="35">
        <f>VLOOKUP(E5864,'参数设置&amp;汇总'!O:X,10,0)</f>
        <v>0.7</v>
      </c>
      <c r="Q5864" s="37">
        <f t="shared" si="549"/>
        <v>91</v>
      </c>
      <c r="R5864">
        <v>0.85</v>
      </c>
      <c r="S5864" s="38">
        <f t="shared" si="550"/>
        <v>48.887058823529415</v>
      </c>
      <c r="T5864" s="9">
        <f t="shared" si="551"/>
        <v>21.168096470588235</v>
      </c>
      <c r="U5864" s="1"/>
      <c r="V5864" s="11"/>
    </row>
    <row r="5865" spans="2:22" ht="18">
      <c r="B5865" t="s">
        <v>558</v>
      </c>
      <c r="C5865" t="s">
        <v>21</v>
      </c>
      <c r="D5865" t="str">
        <f>VLOOKUP(G5865,Sheet1!J:K,2,0)</f>
        <v>C</v>
      </c>
      <c r="E5865" t="str">
        <f t="shared" si="546"/>
        <v>C驾驶培训</v>
      </c>
      <c r="F5865" t="str">
        <f>VLOOKUP(G5865,Sheet1!J:L,3,0)</f>
        <v>辽宁省</v>
      </c>
      <c r="G5865" t="s">
        <v>427</v>
      </c>
      <c r="H5865" s="2" t="str">
        <f>VLOOKUP(G5865,Sheet1!J:O,6,0)</f>
        <v>华北大区</v>
      </c>
      <c r="I5865">
        <v>103</v>
      </c>
      <c r="J5865">
        <v>2</v>
      </c>
      <c r="K5865" s="8">
        <f>VLOOKUP(C5865,'渗透率、续签率'!B:C,2,0)</f>
        <v>0.60299999999999998</v>
      </c>
      <c r="L5865" s="6">
        <f t="shared" si="547"/>
        <v>1.9417475728155338E-2</v>
      </c>
      <c r="M5865">
        <v>21</v>
      </c>
      <c r="N5865">
        <v>2</v>
      </c>
      <c r="O5865" s="24">
        <f t="shared" si="548"/>
        <v>9.5238095238095233E-2</v>
      </c>
      <c r="P5865" s="35">
        <f>VLOOKUP(E5865,'参数设置&amp;汇总'!O:X,10,0)</f>
        <v>0.35</v>
      </c>
      <c r="Q5865" s="37">
        <f t="shared" si="549"/>
        <v>7.35</v>
      </c>
      <c r="R5865">
        <v>0.85</v>
      </c>
      <c r="S5865" s="38">
        <f t="shared" si="550"/>
        <v>7.2282352941176473</v>
      </c>
      <c r="T5865" s="9">
        <f t="shared" si="551"/>
        <v>3.1298258823529412</v>
      </c>
      <c r="U5865" s="1"/>
      <c r="V5865" s="11"/>
    </row>
    <row r="5866" spans="2:22" ht="18">
      <c r="B5866" t="s">
        <v>558</v>
      </c>
      <c r="C5866" t="s">
        <v>21</v>
      </c>
      <c r="D5866" t="str">
        <f>VLOOKUP(G5866,Sheet1!J:K,2,0)</f>
        <v>C</v>
      </c>
      <c r="E5866" t="str">
        <f t="shared" si="546"/>
        <v>C驾驶培训</v>
      </c>
      <c r="F5866" t="str">
        <f>VLOOKUP(G5866,Sheet1!J:L,3,0)</f>
        <v>广东省</v>
      </c>
      <c r="G5866" t="s">
        <v>428</v>
      </c>
      <c r="H5866" s="2" t="str">
        <f>VLOOKUP(G5866,Sheet1!J:O,6,0)</f>
        <v>华南大区</v>
      </c>
      <c r="I5866">
        <v>154</v>
      </c>
      <c r="J5866">
        <v>6</v>
      </c>
      <c r="K5866" s="8">
        <f>VLOOKUP(C5866,'渗透率、续签率'!B:C,2,0)</f>
        <v>0.60299999999999998</v>
      </c>
      <c r="L5866" s="6">
        <f t="shared" si="547"/>
        <v>3.896103896103896E-2</v>
      </c>
      <c r="M5866">
        <v>10</v>
      </c>
      <c r="N5866">
        <v>5</v>
      </c>
      <c r="O5866" s="24">
        <f t="shared" si="548"/>
        <v>0.5</v>
      </c>
      <c r="P5866" s="35">
        <f>VLOOKUP(E5866,'参数设置&amp;汇总'!O:X,10,0)</f>
        <v>0.35</v>
      </c>
      <c r="Q5866" s="37">
        <f t="shared" si="549"/>
        <v>5</v>
      </c>
      <c r="R5866">
        <v>0.85</v>
      </c>
      <c r="S5866" s="38">
        <f t="shared" si="550"/>
        <v>2.335294117647059</v>
      </c>
      <c r="T5866" s="9">
        <f t="shared" si="551"/>
        <v>1.0111823529411765</v>
      </c>
      <c r="V5866" s="11"/>
    </row>
    <row r="5867" spans="2:22" ht="18">
      <c r="B5867" t="s">
        <v>558</v>
      </c>
      <c r="C5867" t="s">
        <v>21</v>
      </c>
      <c r="D5867" t="str">
        <f>VLOOKUP(G5867,Sheet1!J:K,2,0)</f>
        <v>C</v>
      </c>
      <c r="E5867" t="str">
        <f t="shared" si="546"/>
        <v>C驾驶培训</v>
      </c>
      <c r="F5867" t="str">
        <f>VLOOKUP(G5867,Sheet1!J:L,3,0)</f>
        <v>香港特别行政区</v>
      </c>
      <c r="G5867" t="s">
        <v>429</v>
      </c>
      <c r="H5867" s="2">
        <f>VLOOKUP(G5867,Sheet1!J:O,6,0)</f>
        <v>0</v>
      </c>
      <c r="I5867">
        <v>109</v>
      </c>
      <c r="J5867">
        <v>0</v>
      </c>
      <c r="K5867" s="8">
        <f>VLOOKUP(C5867,'渗透率、续签率'!B:C,2,0)</f>
        <v>0.60299999999999998</v>
      </c>
      <c r="L5867" s="6">
        <f t="shared" si="547"/>
        <v>0</v>
      </c>
      <c r="M5867">
        <v>6</v>
      </c>
      <c r="N5867">
        <v>0</v>
      </c>
      <c r="O5867" s="24">
        <f t="shared" si="548"/>
        <v>0</v>
      </c>
      <c r="P5867" s="35">
        <f>VLOOKUP(E5867,'参数设置&amp;汇总'!O:X,10,0)</f>
        <v>0.35</v>
      </c>
      <c r="Q5867" s="37">
        <f t="shared" si="549"/>
        <v>2.0999999999999996</v>
      </c>
      <c r="R5867">
        <v>0.85</v>
      </c>
      <c r="S5867" s="38">
        <f t="shared" si="550"/>
        <v>2.4705882352941173</v>
      </c>
      <c r="T5867" s="9">
        <f t="shared" si="551"/>
        <v>1.0697647058823527</v>
      </c>
      <c r="V5867" s="11"/>
    </row>
    <row r="5868" spans="2:22" ht="18">
      <c r="B5868" t="s">
        <v>558</v>
      </c>
      <c r="C5868" t="s">
        <v>21</v>
      </c>
      <c r="D5868" t="str">
        <f>VLOOKUP(G5868,Sheet1!J:K,2,0)</f>
        <v>C</v>
      </c>
      <c r="E5868" t="str">
        <f t="shared" si="546"/>
        <v>C驾驶培训</v>
      </c>
      <c r="F5868" t="str">
        <f>VLOOKUP(G5868,Sheet1!J:L,3,0)</f>
        <v>安徽省</v>
      </c>
      <c r="G5868" t="s">
        <v>430</v>
      </c>
      <c r="H5868" s="2" t="str">
        <f>VLOOKUP(G5868,Sheet1!J:O,6,0)</f>
        <v>华南大区</v>
      </c>
      <c r="I5868">
        <v>49</v>
      </c>
      <c r="J5868">
        <v>2</v>
      </c>
      <c r="K5868" s="8">
        <f>VLOOKUP(C5868,'渗透率、续签率'!B:C,2,0)</f>
        <v>0.60299999999999998</v>
      </c>
      <c r="L5868" s="6">
        <f t="shared" si="547"/>
        <v>4.0816326530612242E-2</v>
      </c>
      <c r="M5868">
        <v>23</v>
      </c>
      <c r="N5868">
        <v>2</v>
      </c>
      <c r="O5868" s="24">
        <f t="shared" si="548"/>
        <v>8.6956521739130432E-2</v>
      </c>
      <c r="P5868" s="35">
        <f>VLOOKUP(E5868,'参数设置&amp;汇总'!O:X,10,0)</f>
        <v>0.35</v>
      </c>
      <c r="Q5868" s="37">
        <f t="shared" si="549"/>
        <v>8.0499999999999989</v>
      </c>
      <c r="R5868">
        <v>0.85</v>
      </c>
      <c r="S5868" s="38">
        <f t="shared" si="550"/>
        <v>8.051764705882352</v>
      </c>
      <c r="T5868" s="9">
        <f t="shared" si="551"/>
        <v>3.4864141176470582</v>
      </c>
      <c r="V5868" s="11"/>
    </row>
    <row r="5869" spans="2:22" ht="18">
      <c r="B5869" t="s">
        <v>558</v>
      </c>
      <c r="C5869" t="s">
        <v>21</v>
      </c>
      <c r="D5869" t="str">
        <f>VLOOKUP(G5869,Sheet1!J:K,2,0)</f>
        <v>C</v>
      </c>
      <c r="E5869" t="str">
        <f t="shared" si="546"/>
        <v>C驾驶培训</v>
      </c>
      <c r="F5869" t="str">
        <f>VLOOKUP(G5869,Sheet1!J:L,3,0)</f>
        <v>河南省</v>
      </c>
      <c r="G5869" t="s">
        <v>431</v>
      </c>
      <c r="H5869" s="2" t="str">
        <f>VLOOKUP(G5869,Sheet1!J:O,6,0)</f>
        <v>华北大区</v>
      </c>
      <c r="I5869">
        <v>252</v>
      </c>
      <c r="J5869">
        <v>0</v>
      </c>
      <c r="K5869" s="8">
        <f>VLOOKUP(C5869,'渗透率、续签率'!B:C,2,0)</f>
        <v>0.60299999999999998</v>
      </c>
      <c r="L5869" s="6">
        <f t="shared" si="547"/>
        <v>0</v>
      </c>
      <c r="M5869">
        <v>29</v>
      </c>
      <c r="N5869">
        <v>0</v>
      </c>
      <c r="O5869" s="24">
        <f t="shared" si="548"/>
        <v>0</v>
      </c>
      <c r="P5869" s="35">
        <f>VLOOKUP(E5869,'参数设置&amp;汇总'!O:X,10,0)</f>
        <v>0.35</v>
      </c>
      <c r="Q5869" s="37">
        <f t="shared" si="549"/>
        <v>10.149999999999999</v>
      </c>
      <c r="R5869">
        <v>0.85</v>
      </c>
      <c r="S5869" s="38">
        <f t="shared" si="550"/>
        <v>11.941176470588234</v>
      </c>
      <c r="T5869" s="9">
        <f t="shared" si="551"/>
        <v>5.1705294117647052</v>
      </c>
      <c r="V5869" s="11"/>
    </row>
    <row r="5870" spans="2:22" ht="18">
      <c r="B5870" t="s">
        <v>558</v>
      </c>
      <c r="C5870" t="s">
        <v>21</v>
      </c>
      <c r="D5870" t="str">
        <f>VLOOKUP(G5870,Sheet1!J:K,2,0)</f>
        <v>C</v>
      </c>
      <c r="E5870" t="str">
        <f t="shared" si="546"/>
        <v>C驾驶培训</v>
      </c>
      <c r="F5870" t="str">
        <f>VLOOKUP(G5870,Sheet1!J:L,3,0)</f>
        <v>黑龙江省</v>
      </c>
      <c r="G5870" t="s">
        <v>432</v>
      </c>
      <c r="H5870" s="2" t="str">
        <f>VLOOKUP(G5870,Sheet1!J:O,6,0)</f>
        <v>华北大区</v>
      </c>
      <c r="I5870">
        <v>16</v>
      </c>
      <c r="J5870">
        <v>0</v>
      </c>
      <c r="K5870" s="8">
        <f>VLOOKUP(C5870,'渗透率、续签率'!B:C,2,0)</f>
        <v>0.60299999999999998</v>
      </c>
      <c r="L5870" s="6">
        <f t="shared" si="547"/>
        <v>0</v>
      </c>
      <c r="M5870">
        <v>0</v>
      </c>
      <c r="N5870">
        <v>0</v>
      </c>
      <c r="O5870" s="24" t="e">
        <f t="shared" si="548"/>
        <v>#DIV/0!</v>
      </c>
      <c r="P5870" s="35">
        <f>VLOOKUP(E5870,'参数设置&amp;汇总'!O:X,10,0)</f>
        <v>0.35</v>
      </c>
      <c r="Q5870" s="37">
        <f t="shared" si="549"/>
        <v>0</v>
      </c>
      <c r="R5870">
        <v>0.85</v>
      </c>
      <c r="S5870" s="38">
        <f t="shared" si="550"/>
        <v>0</v>
      </c>
      <c r="T5870" s="9">
        <f t="shared" si="551"/>
        <v>0</v>
      </c>
      <c r="U5870" s="1"/>
      <c r="V5870" s="11"/>
    </row>
    <row r="5871" spans="2:22" ht="18">
      <c r="B5871" t="s">
        <v>558</v>
      </c>
      <c r="C5871" t="s">
        <v>21</v>
      </c>
      <c r="D5871" t="str">
        <f>VLOOKUP(G5871,Sheet1!J:K,2,0)</f>
        <v>C</v>
      </c>
      <c r="E5871" t="str">
        <f t="shared" si="546"/>
        <v>C驾驶培训</v>
      </c>
      <c r="F5871" t="str">
        <f>VLOOKUP(G5871,Sheet1!J:L,3,0)</f>
        <v>河南省</v>
      </c>
      <c r="G5871" t="s">
        <v>433</v>
      </c>
      <c r="H5871" s="2" t="str">
        <f>VLOOKUP(G5871,Sheet1!J:O,6,0)</f>
        <v>华北大区</v>
      </c>
      <c r="I5871">
        <v>73</v>
      </c>
      <c r="J5871">
        <v>2</v>
      </c>
      <c r="K5871" s="8">
        <f>VLOOKUP(C5871,'渗透率、续签率'!B:C,2,0)</f>
        <v>0.60299999999999998</v>
      </c>
      <c r="L5871" s="6">
        <f t="shared" si="547"/>
        <v>2.7397260273972601E-2</v>
      </c>
      <c r="M5871">
        <v>35</v>
      </c>
      <c r="N5871">
        <v>2</v>
      </c>
      <c r="O5871" s="24">
        <f t="shared" si="548"/>
        <v>5.7142857142857141E-2</v>
      </c>
      <c r="P5871" s="35">
        <f>VLOOKUP(E5871,'参数设置&amp;汇总'!O:X,10,0)</f>
        <v>0.35</v>
      </c>
      <c r="Q5871" s="37">
        <f t="shared" si="549"/>
        <v>12.25</v>
      </c>
      <c r="R5871">
        <v>0.85</v>
      </c>
      <c r="S5871" s="38">
        <f t="shared" si="550"/>
        <v>12.992941176470589</v>
      </c>
      <c r="T5871" s="9">
        <f t="shared" si="551"/>
        <v>5.6259435294117655</v>
      </c>
      <c r="U5871" s="1"/>
      <c r="V5871" s="11"/>
    </row>
    <row r="5872" spans="2:22" ht="18">
      <c r="B5872" t="s">
        <v>558</v>
      </c>
      <c r="C5872" t="s">
        <v>21</v>
      </c>
      <c r="D5872" t="str">
        <f>VLOOKUP(G5872,Sheet1!J:K,2,0)</f>
        <v>C</v>
      </c>
      <c r="E5872" t="str">
        <f t="shared" si="546"/>
        <v>C驾驶培训</v>
      </c>
      <c r="F5872" t="str">
        <f>VLOOKUP(G5872,Sheet1!J:L,3,0)</f>
        <v>黑龙江省</v>
      </c>
      <c r="G5872" t="s">
        <v>434</v>
      </c>
      <c r="H5872" s="2" t="str">
        <f>VLOOKUP(G5872,Sheet1!J:O,6,0)</f>
        <v>华北大区</v>
      </c>
      <c r="I5872">
        <v>11</v>
      </c>
      <c r="J5872">
        <v>0</v>
      </c>
      <c r="K5872" s="8">
        <f>VLOOKUP(C5872,'渗透率、续签率'!B:C,2,0)</f>
        <v>0.60299999999999998</v>
      </c>
      <c r="L5872" s="6">
        <f t="shared" si="547"/>
        <v>0</v>
      </c>
      <c r="M5872">
        <v>0</v>
      </c>
      <c r="N5872">
        <v>0</v>
      </c>
      <c r="O5872" s="24" t="e">
        <f t="shared" si="548"/>
        <v>#DIV/0!</v>
      </c>
      <c r="P5872" s="35">
        <f>VLOOKUP(E5872,'参数设置&amp;汇总'!O:X,10,0)</f>
        <v>0.35</v>
      </c>
      <c r="Q5872" s="37">
        <f t="shared" si="549"/>
        <v>0</v>
      </c>
      <c r="R5872">
        <v>0.85</v>
      </c>
      <c r="S5872" s="38">
        <f t="shared" si="550"/>
        <v>0</v>
      </c>
      <c r="T5872" s="9">
        <f t="shared" si="551"/>
        <v>0</v>
      </c>
      <c r="U5872" s="1"/>
      <c r="V5872" s="11"/>
    </row>
    <row r="5873" spans="2:22" ht="18">
      <c r="B5873" t="s">
        <v>558</v>
      </c>
      <c r="C5873" t="s">
        <v>21</v>
      </c>
      <c r="D5873" t="str">
        <f>VLOOKUP(G5873,Sheet1!J:K,2,0)</f>
        <v>C</v>
      </c>
      <c r="E5873" t="str">
        <f t="shared" si="546"/>
        <v>C驾驶培训</v>
      </c>
      <c r="F5873" t="str">
        <f>VLOOKUP(G5873,Sheet1!J:L,3,0)</f>
        <v>江西省</v>
      </c>
      <c r="G5873" t="s">
        <v>435</v>
      </c>
      <c r="H5873" s="2" t="str">
        <f>VLOOKUP(G5873,Sheet1!J:O,6,0)</f>
        <v>华南大区</v>
      </c>
      <c r="I5873">
        <v>34</v>
      </c>
      <c r="J5873">
        <v>0</v>
      </c>
      <c r="K5873" s="8">
        <f>VLOOKUP(C5873,'渗透率、续签率'!B:C,2,0)</f>
        <v>0.60299999999999998</v>
      </c>
      <c r="L5873" s="6">
        <f t="shared" si="547"/>
        <v>0</v>
      </c>
      <c r="M5873">
        <v>4</v>
      </c>
      <c r="N5873">
        <v>0</v>
      </c>
      <c r="O5873" s="24">
        <f t="shared" si="548"/>
        <v>0</v>
      </c>
      <c r="P5873" s="35">
        <f>VLOOKUP(E5873,'参数设置&amp;汇总'!O:X,10,0)</f>
        <v>0.35</v>
      </c>
      <c r="Q5873" s="37">
        <f t="shared" si="549"/>
        <v>1.4</v>
      </c>
      <c r="R5873">
        <v>0.85</v>
      </c>
      <c r="S5873" s="38">
        <f t="shared" si="550"/>
        <v>1.6470588235294117</v>
      </c>
      <c r="T5873" s="9">
        <f t="shared" si="551"/>
        <v>0.7131764705882353</v>
      </c>
      <c r="U5873" s="1"/>
      <c r="V5873" s="11"/>
    </row>
    <row r="5874" spans="2:22" ht="18">
      <c r="B5874" t="s">
        <v>558</v>
      </c>
      <c r="C5874" t="s">
        <v>21</v>
      </c>
      <c r="D5874" t="str">
        <f>VLOOKUP(G5874,Sheet1!J:K,2,0)</f>
        <v>C</v>
      </c>
      <c r="E5874" t="str">
        <f t="shared" si="546"/>
        <v>C驾驶培训</v>
      </c>
      <c r="F5874" t="str">
        <f>VLOOKUP(G5874,Sheet1!J:L,3,0)</f>
        <v>湖北省</v>
      </c>
      <c r="G5874" t="s">
        <v>436</v>
      </c>
      <c r="H5874" s="2" t="str">
        <f>VLOOKUP(G5874,Sheet1!J:O,6,0)</f>
        <v>华南大区</v>
      </c>
      <c r="I5874">
        <v>247</v>
      </c>
      <c r="J5874">
        <v>6</v>
      </c>
      <c r="K5874" s="8">
        <f>VLOOKUP(C5874,'渗透率、续签率'!B:C,2,0)</f>
        <v>0.60299999999999998</v>
      </c>
      <c r="L5874" s="6">
        <f t="shared" si="547"/>
        <v>2.4291497975708502E-2</v>
      </c>
      <c r="M5874">
        <v>26</v>
      </c>
      <c r="N5874">
        <v>4</v>
      </c>
      <c r="O5874" s="24">
        <f t="shared" si="548"/>
        <v>0.15384615384615385</v>
      </c>
      <c r="P5874" s="35">
        <f>VLOOKUP(E5874,'参数设置&amp;汇总'!O:X,10,0)</f>
        <v>0.35</v>
      </c>
      <c r="Q5874" s="37">
        <f t="shared" si="549"/>
        <v>9.1</v>
      </c>
      <c r="R5874">
        <v>0.85</v>
      </c>
      <c r="S5874" s="38">
        <f t="shared" si="550"/>
        <v>7.868235294117647</v>
      </c>
      <c r="T5874" s="9">
        <f t="shared" si="551"/>
        <v>3.4069458823529413</v>
      </c>
      <c r="U5874" s="1"/>
      <c r="V5874" s="11"/>
    </row>
    <row r="5875" spans="2:22" ht="18">
      <c r="B5875" t="s">
        <v>558</v>
      </c>
      <c r="C5875" t="s">
        <v>21</v>
      </c>
      <c r="D5875" t="str">
        <f>VLOOKUP(G5875,Sheet1!J:K,2,0)</f>
        <v>C</v>
      </c>
      <c r="E5875" t="str">
        <f t="shared" si="546"/>
        <v>C驾驶培训</v>
      </c>
      <c r="F5875" t="str">
        <f>VLOOKUP(G5875,Sheet1!J:L,3,0)</f>
        <v>青海省</v>
      </c>
      <c r="G5875" t="s">
        <v>437</v>
      </c>
      <c r="H5875" s="2" t="str">
        <f>VLOOKUP(G5875,Sheet1!J:O,6,0)</f>
        <v>华北大区</v>
      </c>
      <c r="I5875">
        <v>8</v>
      </c>
      <c r="J5875">
        <v>0</v>
      </c>
      <c r="K5875" s="8">
        <f>VLOOKUP(C5875,'渗透率、续签率'!B:C,2,0)</f>
        <v>0.60299999999999998</v>
      </c>
      <c r="L5875" s="6">
        <f t="shared" si="547"/>
        <v>0</v>
      </c>
      <c r="M5875">
        <v>0</v>
      </c>
      <c r="N5875">
        <v>0</v>
      </c>
      <c r="O5875" s="24" t="e">
        <f t="shared" si="548"/>
        <v>#DIV/0!</v>
      </c>
      <c r="P5875" s="35">
        <f>VLOOKUP(E5875,'参数设置&amp;汇总'!O:X,10,0)</f>
        <v>0.35</v>
      </c>
      <c r="Q5875" s="37">
        <f t="shared" si="549"/>
        <v>0</v>
      </c>
      <c r="R5875">
        <v>0.85</v>
      </c>
      <c r="S5875" s="38">
        <f t="shared" si="550"/>
        <v>0</v>
      </c>
      <c r="T5875" s="9">
        <f t="shared" si="551"/>
        <v>0</v>
      </c>
      <c r="V5875" s="11"/>
    </row>
    <row r="5876" spans="2:22" ht="18">
      <c r="B5876" t="s">
        <v>558</v>
      </c>
      <c r="C5876" t="s">
        <v>21</v>
      </c>
      <c r="D5876" t="str">
        <f>VLOOKUP(G5876,Sheet1!J:K,2,0)</f>
        <v>C</v>
      </c>
      <c r="E5876" t="str">
        <f t="shared" si="546"/>
        <v>C驾驶培训</v>
      </c>
      <c r="F5876" t="str">
        <f>VLOOKUP(G5876,Sheet1!J:L,3,0)</f>
        <v>安徽省</v>
      </c>
      <c r="G5876" t="s">
        <v>438</v>
      </c>
      <c r="H5876" s="2" t="str">
        <f>VLOOKUP(G5876,Sheet1!J:O,6,0)</f>
        <v>华南大区</v>
      </c>
      <c r="I5876">
        <v>35</v>
      </c>
      <c r="J5876">
        <v>4</v>
      </c>
      <c r="K5876" s="8">
        <f>VLOOKUP(C5876,'渗透率、续签率'!B:C,2,0)</f>
        <v>0.60299999999999998</v>
      </c>
      <c r="L5876" s="6">
        <f t="shared" si="547"/>
        <v>0.11428571428571428</v>
      </c>
      <c r="M5876">
        <v>6</v>
      </c>
      <c r="N5876">
        <v>4</v>
      </c>
      <c r="O5876" s="24">
        <f t="shared" si="548"/>
        <v>0.66666666666666663</v>
      </c>
      <c r="P5876" s="35">
        <f>VLOOKUP(E5876,'参数设置&amp;汇总'!O:X,10,0)</f>
        <v>0.35</v>
      </c>
      <c r="Q5876" s="37">
        <f t="shared" si="549"/>
        <v>4</v>
      </c>
      <c r="R5876">
        <v>0.85</v>
      </c>
      <c r="S5876" s="38">
        <f t="shared" si="550"/>
        <v>1.8682352941176472</v>
      </c>
      <c r="T5876" s="9">
        <f t="shared" si="551"/>
        <v>0.80894588235294129</v>
      </c>
      <c r="U5876" s="1"/>
      <c r="V5876" s="11"/>
    </row>
    <row r="5877" spans="2:22" ht="18">
      <c r="B5877" t="s">
        <v>558</v>
      </c>
      <c r="C5877" t="s">
        <v>21</v>
      </c>
      <c r="D5877" t="str">
        <f>VLOOKUP(G5877,Sheet1!J:K,2,0)</f>
        <v>C</v>
      </c>
      <c r="E5877" t="str">
        <f t="shared" si="546"/>
        <v>C驾驶培训</v>
      </c>
      <c r="F5877" t="str">
        <f>VLOOKUP(G5877,Sheet1!J:L,3,0)</f>
        <v>湖北省</v>
      </c>
      <c r="G5877" t="s">
        <v>439</v>
      </c>
      <c r="H5877" s="2" t="str">
        <f>VLOOKUP(G5877,Sheet1!J:O,6,0)</f>
        <v>华南大区</v>
      </c>
      <c r="I5877">
        <v>86</v>
      </c>
      <c r="J5877">
        <v>6</v>
      </c>
      <c r="K5877" s="8">
        <f>VLOOKUP(C5877,'渗透率、续签率'!B:C,2,0)</f>
        <v>0.60299999999999998</v>
      </c>
      <c r="L5877" s="6">
        <f t="shared" si="547"/>
        <v>6.9767441860465115E-2</v>
      </c>
      <c r="M5877">
        <v>22</v>
      </c>
      <c r="N5877">
        <v>6</v>
      </c>
      <c r="O5877" s="24">
        <f t="shared" si="548"/>
        <v>0.27272727272727271</v>
      </c>
      <c r="P5877" s="35">
        <f>VLOOKUP(E5877,'参数设置&amp;汇总'!O:X,10,0)</f>
        <v>0.35</v>
      </c>
      <c r="Q5877" s="37">
        <f t="shared" si="549"/>
        <v>7.6999999999999993</v>
      </c>
      <c r="R5877">
        <v>0.85</v>
      </c>
      <c r="S5877" s="38">
        <f t="shared" si="550"/>
        <v>4.8023529411764692</v>
      </c>
      <c r="T5877" s="9">
        <f t="shared" si="551"/>
        <v>2.0794188235294113</v>
      </c>
      <c r="V5877" s="11"/>
    </row>
    <row r="5878" spans="2:22" ht="18">
      <c r="B5878" t="s">
        <v>558</v>
      </c>
      <c r="C5878" t="s">
        <v>21</v>
      </c>
      <c r="D5878" t="str">
        <f>VLOOKUP(G5878,Sheet1!J:K,2,0)</f>
        <v>C</v>
      </c>
      <c r="E5878" t="str">
        <f t="shared" si="546"/>
        <v>C驾驶培训</v>
      </c>
      <c r="F5878" t="str">
        <f>VLOOKUP(G5878,Sheet1!J:L,3,0)</f>
        <v>黑龙江省</v>
      </c>
      <c r="G5878" t="s">
        <v>440</v>
      </c>
      <c r="H5878" s="2" t="str">
        <f>VLOOKUP(G5878,Sheet1!J:O,6,0)</f>
        <v>华北大区</v>
      </c>
      <c r="I5878">
        <v>36</v>
      </c>
      <c r="J5878">
        <v>0</v>
      </c>
      <c r="K5878" s="8">
        <f>VLOOKUP(C5878,'渗透率、续签率'!B:C,2,0)</f>
        <v>0.60299999999999998</v>
      </c>
      <c r="L5878" s="6">
        <f t="shared" si="547"/>
        <v>0</v>
      </c>
      <c r="M5878">
        <v>0</v>
      </c>
      <c r="N5878">
        <v>0</v>
      </c>
      <c r="O5878" s="24" t="e">
        <f t="shared" si="548"/>
        <v>#DIV/0!</v>
      </c>
      <c r="P5878" s="35">
        <f>VLOOKUP(E5878,'参数设置&amp;汇总'!O:X,10,0)</f>
        <v>0.35</v>
      </c>
      <c r="Q5878" s="37">
        <f t="shared" si="549"/>
        <v>0</v>
      </c>
      <c r="R5878">
        <v>0.85</v>
      </c>
      <c r="S5878" s="38">
        <f t="shared" si="550"/>
        <v>0</v>
      </c>
      <c r="T5878" s="9">
        <f t="shared" si="551"/>
        <v>0</v>
      </c>
      <c r="V5878" s="11"/>
    </row>
    <row r="5879" spans="2:22" ht="18">
      <c r="B5879" t="s">
        <v>558</v>
      </c>
      <c r="C5879" t="s">
        <v>21</v>
      </c>
      <c r="D5879" t="str">
        <f>VLOOKUP(G5879,Sheet1!J:K,2,0)</f>
        <v>C</v>
      </c>
      <c r="E5879" t="str">
        <f t="shared" si="546"/>
        <v>C驾驶培训</v>
      </c>
      <c r="F5879" t="str">
        <f>VLOOKUP(G5879,Sheet1!J:L,3,0)</f>
        <v>贵州省</v>
      </c>
      <c r="G5879" t="s">
        <v>441</v>
      </c>
      <c r="H5879" s="2" t="str">
        <f>VLOOKUP(G5879,Sheet1!J:O,6,0)</f>
        <v>华北大区</v>
      </c>
      <c r="I5879">
        <v>112</v>
      </c>
      <c r="J5879">
        <v>0</v>
      </c>
      <c r="K5879" s="8">
        <f>VLOOKUP(C5879,'渗透率、续签率'!B:C,2,0)</f>
        <v>0.60299999999999998</v>
      </c>
      <c r="L5879" s="6">
        <f t="shared" si="547"/>
        <v>0</v>
      </c>
      <c r="M5879">
        <v>16</v>
      </c>
      <c r="N5879">
        <v>0</v>
      </c>
      <c r="O5879" s="24">
        <f t="shared" si="548"/>
        <v>0</v>
      </c>
      <c r="P5879" s="35">
        <f>VLOOKUP(E5879,'参数设置&amp;汇总'!O:X,10,0)</f>
        <v>0.35</v>
      </c>
      <c r="Q5879" s="37">
        <f t="shared" si="549"/>
        <v>5.6</v>
      </c>
      <c r="R5879">
        <v>0.85</v>
      </c>
      <c r="S5879" s="38">
        <f t="shared" si="550"/>
        <v>6.5882352941176467</v>
      </c>
      <c r="T5879" s="9">
        <f t="shared" si="551"/>
        <v>2.8527058823529412</v>
      </c>
      <c r="V5879" s="11"/>
    </row>
    <row r="5880" spans="2:22" ht="18">
      <c r="B5880" t="s">
        <v>558</v>
      </c>
      <c r="C5880" t="s">
        <v>21</v>
      </c>
      <c r="D5880" t="str">
        <f>VLOOKUP(G5880,Sheet1!J:K,2,0)</f>
        <v>C</v>
      </c>
      <c r="E5880" t="str">
        <f t="shared" si="546"/>
        <v>C驾驶培训</v>
      </c>
      <c r="F5880" t="str">
        <f>VLOOKUP(G5880,Sheet1!J:L,3,0)</f>
        <v>贵州省</v>
      </c>
      <c r="G5880" t="s">
        <v>442</v>
      </c>
      <c r="H5880" s="2" t="str">
        <f>VLOOKUP(G5880,Sheet1!J:O,6,0)</f>
        <v>华北大区</v>
      </c>
      <c r="I5880">
        <v>125</v>
      </c>
      <c r="J5880">
        <v>0</v>
      </c>
      <c r="K5880" s="8">
        <f>VLOOKUP(C5880,'渗透率、续签率'!B:C,2,0)</f>
        <v>0.60299999999999998</v>
      </c>
      <c r="L5880" s="6">
        <f t="shared" si="547"/>
        <v>0</v>
      </c>
      <c r="M5880">
        <v>14</v>
      </c>
      <c r="N5880">
        <v>0</v>
      </c>
      <c r="O5880" s="24">
        <f t="shared" si="548"/>
        <v>0</v>
      </c>
      <c r="P5880" s="35">
        <f>VLOOKUP(E5880,'参数设置&amp;汇总'!O:X,10,0)</f>
        <v>0.35</v>
      </c>
      <c r="Q5880" s="37">
        <f t="shared" si="549"/>
        <v>4.8999999999999995</v>
      </c>
      <c r="R5880">
        <v>0.85</v>
      </c>
      <c r="S5880" s="38">
        <f t="shared" si="550"/>
        <v>5.7647058823529411</v>
      </c>
      <c r="T5880" s="9">
        <f t="shared" si="551"/>
        <v>2.4961176470588233</v>
      </c>
      <c r="V5880" s="11"/>
    </row>
    <row r="5881" spans="2:22" ht="18">
      <c r="B5881" t="s">
        <v>558</v>
      </c>
      <c r="C5881" t="s">
        <v>21</v>
      </c>
      <c r="D5881" t="str">
        <f>VLOOKUP(G5881,Sheet1!J:K,2,0)</f>
        <v>C</v>
      </c>
      <c r="E5881" t="str">
        <f t="shared" si="546"/>
        <v>C驾驶培训</v>
      </c>
      <c r="F5881" t="str">
        <f>VLOOKUP(G5881,Sheet1!J:L,3,0)</f>
        <v>贵州省</v>
      </c>
      <c r="G5881" t="s">
        <v>443</v>
      </c>
      <c r="H5881" s="2" t="str">
        <f>VLOOKUP(G5881,Sheet1!J:O,6,0)</f>
        <v>华北大区</v>
      </c>
      <c r="I5881">
        <v>100</v>
      </c>
      <c r="J5881">
        <v>1</v>
      </c>
      <c r="K5881" s="8">
        <f>VLOOKUP(C5881,'渗透率、续签率'!B:C,2,0)</f>
        <v>0.60299999999999998</v>
      </c>
      <c r="L5881" s="6">
        <f t="shared" si="547"/>
        <v>0.01</v>
      </c>
      <c r="M5881">
        <v>23</v>
      </c>
      <c r="N5881">
        <v>1</v>
      </c>
      <c r="O5881" s="24">
        <f t="shared" si="548"/>
        <v>4.3478260869565216E-2</v>
      </c>
      <c r="P5881" s="35">
        <f>VLOOKUP(E5881,'参数设置&amp;汇总'!O:X,10,0)</f>
        <v>0.35</v>
      </c>
      <c r="Q5881" s="37">
        <f t="shared" si="549"/>
        <v>8.0499999999999989</v>
      </c>
      <c r="R5881">
        <v>0.85</v>
      </c>
      <c r="S5881" s="38">
        <f t="shared" si="550"/>
        <v>8.761176470588234</v>
      </c>
      <c r="T5881" s="9">
        <f t="shared" si="551"/>
        <v>3.7935894117647053</v>
      </c>
      <c r="V5881" s="11"/>
    </row>
    <row r="5882" spans="2:22" ht="18">
      <c r="B5882" t="s">
        <v>558</v>
      </c>
      <c r="C5882" t="s">
        <v>21</v>
      </c>
      <c r="D5882" t="str">
        <f>VLOOKUP(G5882,Sheet1!J:K,2,0)</f>
        <v>C</v>
      </c>
      <c r="E5882" t="str">
        <f t="shared" si="546"/>
        <v>C驾驶培训</v>
      </c>
      <c r="F5882" t="str">
        <f>VLOOKUP(G5882,Sheet1!J:L,3,0)</f>
        <v>黑龙江省</v>
      </c>
      <c r="G5882" t="s">
        <v>444</v>
      </c>
      <c r="H5882" s="2" t="str">
        <f>VLOOKUP(G5882,Sheet1!J:O,6,0)</f>
        <v>华北大区</v>
      </c>
      <c r="I5882">
        <v>78</v>
      </c>
      <c r="J5882">
        <v>1</v>
      </c>
      <c r="K5882" s="8">
        <f>VLOOKUP(C5882,'渗透率、续签率'!B:C,2,0)</f>
        <v>0.60299999999999998</v>
      </c>
      <c r="L5882" s="6">
        <f t="shared" si="547"/>
        <v>1.282051282051282E-2</v>
      </c>
      <c r="M5882">
        <v>21</v>
      </c>
      <c r="N5882">
        <v>1</v>
      </c>
      <c r="O5882" s="24">
        <f t="shared" si="548"/>
        <v>4.7619047619047616E-2</v>
      </c>
      <c r="P5882" s="35">
        <f>VLOOKUP(E5882,'参数设置&amp;汇总'!O:X,10,0)</f>
        <v>0.35</v>
      </c>
      <c r="Q5882" s="37">
        <f t="shared" si="549"/>
        <v>7.35</v>
      </c>
      <c r="R5882">
        <v>0.85</v>
      </c>
      <c r="S5882" s="38">
        <f t="shared" si="550"/>
        <v>7.9376470588235293</v>
      </c>
      <c r="T5882" s="9">
        <f t="shared" si="551"/>
        <v>3.4370011764705883</v>
      </c>
      <c r="V5882" s="11"/>
    </row>
    <row r="5883" spans="2:22" ht="18">
      <c r="B5883" t="s">
        <v>558</v>
      </c>
      <c r="C5883" t="s">
        <v>21</v>
      </c>
      <c r="D5883" t="str">
        <f>VLOOKUP(G5883,Sheet1!J:K,2,0)</f>
        <v>C</v>
      </c>
      <c r="E5883" t="str">
        <f t="shared" si="546"/>
        <v>C驾驶培训</v>
      </c>
      <c r="F5883" t="str">
        <f>VLOOKUP(G5883,Sheet1!J:L,3,0)</f>
        <v>福建省</v>
      </c>
      <c r="G5883" t="s">
        <v>445</v>
      </c>
      <c r="H5883" s="2" t="str">
        <f>VLOOKUP(G5883,Sheet1!J:O,6,0)</f>
        <v>华南大区</v>
      </c>
      <c r="I5883">
        <v>71</v>
      </c>
      <c r="J5883">
        <v>3</v>
      </c>
      <c r="K5883" s="8">
        <f>VLOOKUP(C5883,'渗透率、续签率'!B:C,2,0)</f>
        <v>0.60299999999999998</v>
      </c>
      <c r="L5883" s="6">
        <f t="shared" si="547"/>
        <v>4.2253521126760563E-2</v>
      </c>
      <c r="M5883">
        <v>5</v>
      </c>
      <c r="N5883">
        <v>2</v>
      </c>
      <c r="O5883" s="24">
        <f t="shared" si="548"/>
        <v>0.4</v>
      </c>
      <c r="P5883" s="35">
        <f>VLOOKUP(E5883,'参数设置&amp;汇总'!O:X,10,0)</f>
        <v>0.35</v>
      </c>
      <c r="Q5883" s="37">
        <f t="shared" si="549"/>
        <v>2</v>
      </c>
      <c r="R5883">
        <v>0.85</v>
      </c>
      <c r="S5883" s="38">
        <f t="shared" si="550"/>
        <v>0.93411764705882361</v>
      </c>
      <c r="T5883" s="9">
        <f t="shared" si="551"/>
        <v>0.40447294117647065</v>
      </c>
      <c r="V5883" s="11"/>
    </row>
    <row r="5884" spans="2:22">
      <c r="K5884" s="8"/>
      <c r="L5884" s="6"/>
      <c r="O5884" s="6"/>
      <c r="U5884" s="1"/>
    </row>
    <row r="5885" spans="2:22">
      <c r="K5885" s="8"/>
      <c r="L5885" s="6"/>
      <c r="O5885" s="6"/>
      <c r="V5885" s="11"/>
    </row>
    <row r="5886" spans="2:22">
      <c r="K5886" s="8"/>
      <c r="L5886" s="6"/>
      <c r="O5886" s="6"/>
      <c r="U5886" s="1"/>
      <c r="V5886" s="11"/>
    </row>
    <row r="5887" spans="2:22">
      <c r="K5887" s="8"/>
      <c r="L5887" s="6"/>
      <c r="O5887" s="6"/>
      <c r="U5887" s="1"/>
      <c r="V5887" s="11"/>
    </row>
    <row r="5888" spans="2:22">
      <c r="K5888" s="8"/>
      <c r="L5888" s="6"/>
      <c r="O5888" s="6"/>
      <c r="V5888" s="11"/>
    </row>
    <row r="5889" spans="11:22">
      <c r="K5889" s="8"/>
      <c r="L5889" s="6"/>
      <c r="O5889" s="6"/>
      <c r="V5889" s="11"/>
    </row>
    <row r="5890" spans="11:22">
      <c r="K5890" s="8"/>
      <c r="L5890" s="6"/>
      <c r="O5890" s="6"/>
      <c r="V5890" s="11"/>
    </row>
    <row r="5891" spans="11:22">
      <c r="K5891" s="8"/>
      <c r="L5891" s="6"/>
      <c r="O5891" s="6"/>
      <c r="V5891" s="11"/>
    </row>
    <row r="5892" spans="11:22">
      <c r="K5892" s="8"/>
      <c r="L5892" s="6"/>
      <c r="O5892" s="6"/>
      <c r="V5892" s="11"/>
    </row>
    <row r="5893" spans="11:22">
      <c r="K5893" s="8"/>
      <c r="L5893" s="6"/>
      <c r="O5893" s="6"/>
      <c r="V5893" s="11"/>
    </row>
    <row r="5894" spans="11:22">
      <c r="K5894" s="8"/>
      <c r="L5894" s="6"/>
      <c r="O5894" s="6"/>
      <c r="V5894" s="11"/>
    </row>
    <row r="5895" spans="11:22">
      <c r="K5895" s="8"/>
      <c r="L5895" s="6"/>
      <c r="O5895" s="6"/>
      <c r="V5895" s="11"/>
    </row>
    <row r="5896" spans="11:22">
      <c r="K5896" s="8"/>
      <c r="L5896" s="6"/>
      <c r="O5896" s="6"/>
      <c r="V5896" s="11"/>
    </row>
    <row r="5897" spans="11:22">
      <c r="K5897" s="8"/>
      <c r="L5897" s="6"/>
      <c r="O5897" s="6"/>
      <c r="V5897" s="11"/>
    </row>
    <row r="5898" spans="11:22">
      <c r="K5898" s="8"/>
      <c r="L5898" s="6"/>
      <c r="O5898" s="6"/>
      <c r="V5898" s="11"/>
    </row>
    <row r="5899" spans="11:22">
      <c r="K5899" s="8"/>
      <c r="L5899" s="6"/>
      <c r="O5899" s="6"/>
      <c r="V5899" s="11"/>
    </row>
    <row r="5900" spans="11:22">
      <c r="K5900" s="8"/>
      <c r="L5900" s="6"/>
      <c r="O5900" s="6"/>
      <c r="V5900" s="11"/>
    </row>
    <row r="5901" spans="11:22">
      <c r="K5901" s="8"/>
      <c r="L5901" s="6"/>
      <c r="O5901" s="6"/>
      <c r="V5901" s="11"/>
    </row>
    <row r="5902" spans="11:22">
      <c r="K5902" s="8"/>
      <c r="L5902" s="6"/>
      <c r="O5902" s="6"/>
      <c r="V5902" s="11"/>
    </row>
    <row r="5903" spans="11:22">
      <c r="K5903" s="8"/>
      <c r="L5903" s="6"/>
      <c r="O5903" s="6"/>
      <c r="V5903" s="11"/>
    </row>
    <row r="5904" spans="11:22">
      <c r="K5904" s="8"/>
      <c r="L5904" s="6"/>
      <c r="O5904" s="6"/>
      <c r="V5904" s="11"/>
    </row>
    <row r="5905" spans="2:22">
      <c r="K5905" s="8"/>
      <c r="L5905" s="6"/>
      <c r="O5905" s="6"/>
      <c r="V5905" s="11"/>
    </row>
    <row r="5906" spans="2:22">
      <c r="K5906" s="8"/>
      <c r="L5906" s="6"/>
      <c r="O5906" s="6"/>
      <c r="U5906" s="1"/>
    </row>
    <row r="5907" spans="2:22">
      <c r="K5907" s="8"/>
      <c r="L5907" s="6"/>
      <c r="O5907" s="6"/>
      <c r="V5907" s="11"/>
    </row>
    <row r="5908" spans="2:22">
      <c r="K5908" s="8"/>
      <c r="L5908" s="6"/>
      <c r="O5908" s="6"/>
      <c r="V5908" s="11"/>
    </row>
    <row r="5909" spans="2:22">
      <c r="K5909" s="8"/>
      <c r="L5909" s="6"/>
      <c r="O5909" s="6"/>
      <c r="U5909" s="1"/>
      <c r="V5909" s="11"/>
    </row>
    <row r="5910" spans="2:22">
      <c r="K5910" s="8"/>
      <c r="L5910" s="6"/>
      <c r="O5910" s="6"/>
    </row>
    <row r="5911" spans="2:22" ht="18">
      <c r="B5911" s="2"/>
      <c r="C5911" s="2"/>
      <c r="G5911" s="2"/>
      <c r="H5911" s="2"/>
      <c r="I5911" s="2"/>
      <c r="J5911" s="2"/>
      <c r="K5911" s="8"/>
      <c r="L5911" s="6"/>
      <c r="M5911" s="2"/>
      <c r="O5911" s="24"/>
      <c r="V5911" s="11"/>
    </row>
    <row r="5912" spans="2:22">
      <c r="K5912" s="8"/>
      <c r="L5912" s="6"/>
      <c r="O5912" s="6"/>
      <c r="V5912" s="11"/>
    </row>
    <row r="5913" spans="2:22">
      <c r="K5913" s="8"/>
      <c r="L5913" s="6"/>
      <c r="O5913" s="6"/>
      <c r="V5913" s="11"/>
    </row>
    <row r="5914" spans="2:22">
      <c r="K5914" s="8"/>
      <c r="L5914" s="6"/>
      <c r="O5914" s="6"/>
      <c r="V5914" s="11"/>
    </row>
    <row r="5915" spans="2:22">
      <c r="K5915" s="8"/>
      <c r="L5915" s="6"/>
      <c r="O5915" s="6"/>
      <c r="V5915" s="11"/>
    </row>
    <row r="5916" spans="2:22">
      <c r="K5916" s="8"/>
      <c r="L5916" s="6"/>
      <c r="O5916" s="6"/>
      <c r="V5916" s="11"/>
    </row>
    <row r="5917" spans="2:22">
      <c r="K5917" s="8"/>
      <c r="L5917" s="6"/>
      <c r="O5917" s="6"/>
      <c r="V5917" s="11"/>
    </row>
    <row r="5918" spans="2:22">
      <c r="K5918" s="8"/>
      <c r="L5918" s="6"/>
      <c r="O5918" s="6"/>
      <c r="V5918" s="11"/>
    </row>
    <row r="5919" spans="2:22">
      <c r="K5919" s="8"/>
      <c r="L5919" s="6"/>
      <c r="O5919" s="6"/>
      <c r="V5919" s="11"/>
    </row>
    <row r="5920" spans="2:22">
      <c r="K5920" s="8"/>
      <c r="L5920" s="6"/>
      <c r="O5920" s="6"/>
      <c r="V5920" s="11"/>
    </row>
    <row r="5921" spans="11:22">
      <c r="K5921" s="8"/>
      <c r="L5921" s="6"/>
      <c r="O5921" s="6"/>
      <c r="U5921" s="1"/>
      <c r="V5921" s="11"/>
    </row>
    <row r="5922" spans="11:22">
      <c r="K5922" s="8"/>
      <c r="L5922" s="6"/>
      <c r="O5922" s="6"/>
      <c r="V5922" s="11"/>
    </row>
    <row r="5923" spans="11:22">
      <c r="K5923" s="8"/>
      <c r="L5923" s="6"/>
      <c r="O5923" s="6"/>
      <c r="V5923" s="11"/>
    </row>
    <row r="5924" spans="11:22">
      <c r="K5924" s="8"/>
      <c r="L5924" s="6"/>
      <c r="O5924" s="6"/>
      <c r="V5924" s="11"/>
    </row>
    <row r="5925" spans="11:22">
      <c r="K5925" s="8"/>
      <c r="L5925" s="6"/>
      <c r="O5925" s="6"/>
      <c r="U5925" s="1"/>
      <c r="V5925" s="11"/>
    </row>
    <row r="5926" spans="11:22">
      <c r="K5926" s="8"/>
      <c r="L5926" s="6"/>
      <c r="O5926" s="6"/>
      <c r="V5926" s="11"/>
    </row>
    <row r="5927" spans="11:22">
      <c r="K5927" s="8"/>
      <c r="L5927" s="6"/>
      <c r="O5927" s="6"/>
      <c r="V5927" s="11"/>
    </row>
    <row r="5928" spans="11:22">
      <c r="K5928" s="8"/>
      <c r="L5928" s="6"/>
      <c r="O5928" s="6"/>
      <c r="U5928" s="1"/>
    </row>
    <row r="5929" spans="11:22">
      <c r="K5929" s="8"/>
      <c r="L5929" s="6"/>
      <c r="O5929" s="6"/>
      <c r="V5929" s="11"/>
    </row>
    <row r="5930" spans="11:22">
      <c r="K5930" s="8"/>
      <c r="L5930" s="6"/>
      <c r="O5930" s="6"/>
      <c r="U5930" s="1"/>
      <c r="V5930" s="11"/>
    </row>
    <row r="5931" spans="11:22">
      <c r="K5931" s="8"/>
      <c r="L5931" s="6"/>
      <c r="O5931" s="6"/>
      <c r="U5931" s="1"/>
      <c r="V5931" s="11"/>
    </row>
    <row r="5932" spans="11:22">
      <c r="K5932" s="8"/>
      <c r="L5932" s="6"/>
      <c r="O5932" s="6"/>
      <c r="V5932" s="11"/>
    </row>
    <row r="5933" spans="11:22">
      <c r="K5933" s="8"/>
      <c r="L5933" s="6"/>
      <c r="O5933" s="6"/>
      <c r="V5933" s="11"/>
    </row>
    <row r="5934" spans="11:22">
      <c r="K5934" s="8"/>
      <c r="L5934" s="6"/>
      <c r="O5934" s="6"/>
      <c r="V5934" s="11"/>
    </row>
    <row r="5935" spans="11:22">
      <c r="K5935" s="8"/>
      <c r="L5935" s="6"/>
      <c r="O5935" s="6"/>
      <c r="V5935" s="11"/>
    </row>
    <row r="5936" spans="11:22">
      <c r="K5936" s="8"/>
      <c r="L5936" s="6"/>
      <c r="O5936" s="6"/>
      <c r="U5936" s="1"/>
      <c r="V5936" s="11"/>
    </row>
    <row r="5937" spans="11:22">
      <c r="K5937" s="8"/>
      <c r="L5937" s="6"/>
      <c r="O5937" s="6"/>
      <c r="V5937" s="11"/>
    </row>
    <row r="5938" spans="11:22">
      <c r="K5938" s="8"/>
      <c r="L5938" s="6"/>
      <c r="O5938" s="6"/>
      <c r="V5938" s="11"/>
    </row>
    <row r="5939" spans="11:22">
      <c r="K5939" s="8"/>
      <c r="L5939" s="6"/>
      <c r="O5939" s="6"/>
      <c r="V5939" s="11"/>
    </row>
    <row r="5940" spans="11:22">
      <c r="K5940" s="8"/>
      <c r="L5940" s="6"/>
      <c r="O5940" s="6"/>
      <c r="V5940" s="11"/>
    </row>
    <row r="5941" spans="11:22">
      <c r="K5941" s="8"/>
      <c r="L5941" s="6"/>
      <c r="O5941" s="6"/>
      <c r="V5941" s="11"/>
    </row>
    <row r="5942" spans="11:22">
      <c r="K5942" s="8"/>
      <c r="L5942" s="6"/>
      <c r="O5942" s="6"/>
      <c r="U5942" s="1"/>
      <c r="V5942" s="11"/>
    </row>
    <row r="5943" spans="11:22">
      <c r="K5943" s="8"/>
      <c r="L5943" s="6"/>
      <c r="O5943" s="6"/>
      <c r="V5943" s="11"/>
    </row>
    <row r="5944" spans="11:22">
      <c r="K5944" s="8"/>
      <c r="L5944" s="6"/>
      <c r="O5944" s="6"/>
      <c r="V5944" s="11"/>
    </row>
    <row r="5945" spans="11:22">
      <c r="K5945" s="8"/>
      <c r="L5945" s="6"/>
      <c r="O5945" s="6"/>
      <c r="V5945" s="11"/>
    </row>
    <row r="5946" spans="11:22">
      <c r="K5946" s="8"/>
      <c r="L5946" s="6"/>
      <c r="O5946" s="6"/>
      <c r="V5946" s="11"/>
    </row>
    <row r="5947" spans="11:22">
      <c r="K5947" s="8"/>
      <c r="L5947" s="6"/>
      <c r="O5947" s="6"/>
      <c r="V5947" s="11"/>
    </row>
    <row r="5948" spans="11:22">
      <c r="K5948" s="8"/>
      <c r="L5948" s="6"/>
      <c r="O5948" s="6"/>
      <c r="V5948" s="11"/>
    </row>
    <row r="5949" spans="11:22">
      <c r="K5949" s="8"/>
      <c r="L5949" s="6"/>
      <c r="O5949" s="6"/>
      <c r="V5949" s="11"/>
    </row>
    <row r="5950" spans="11:22">
      <c r="K5950" s="8"/>
      <c r="L5950" s="6"/>
      <c r="O5950" s="6"/>
    </row>
    <row r="5951" spans="11:22">
      <c r="K5951" s="8"/>
      <c r="L5951" s="6"/>
      <c r="O5951" s="6"/>
      <c r="V5951" s="11"/>
    </row>
    <row r="5952" spans="11:22">
      <c r="K5952" s="8"/>
      <c r="L5952" s="6"/>
      <c r="O5952" s="6"/>
      <c r="V5952" s="11"/>
    </row>
    <row r="5953" spans="11:22">
      <c r="K5953" s="8"/>
      <c r="L5953" s="6"/>
      <c r="O5953" s="6"/>
      <c r="U5953" s="1"/>
      <c r="V5953" s="11"/>
    </row>
    <row r="5954" spans="11:22">
      <c r="K5954" s="8"/>
      <c r="L5954" s="6"/>
      <c r="O5954" s="6"/>
      <c r="V5954" s="11"/>
    </row>
    <row r="5955" spans="11:22">
      <c r="K5955" s="8"/>
      <c r="L5955" s="6"/>
      <c r="O5955" s="6"/>
      <c r="V5955" s="11"/>
    </row>
    <row r="5956" spans="11:22">
      <c r="K5956" s="8"/>
      <c r="L5956" s="6"/>
      <c r="O5956" s="6"/>
      <c r="V5956" s="11"/>
    </row>
    <row r="5957" spans="11:22">
      <c r="K5957" s="8"/>
      <c r="L5957" s="6"/>
      <c r="O5957" s="6"/>
      <c r="V5957" s="11"/>
    </row>
    <row r="5958" spans="11:22">
      <c r="K5958" s="8"/>
      <c r="L5958" s="6"/>
      <c r="O5958" s="6"/>
      <c r="V5958" s="11"/>
    </row>
    <row r="5959" spans="11:22">
      <c r="K5959" s="8"/>
      <c r="L5959" s="6"/>
      <c r="O5959" s="6"/>
      <c r="V5959" s="11"/>
    </row>
    <row r="5960" spans="11:22">
      <c r="K5960" s="8"/>
      <c r="L5960" s="6"/>
      <c r="O5960" s="6"/>
      <c r="V5960" s="11"/>
    </row>
    <row r="5961" spans="11:22">
      <c r="K5961" s="8"/>
      <c r="L5961" s="6"/>
      <c r="O5961" s="6"/>
      <c r="V5961" s="11"/>
    </row>
    <row r="5962" spans="11:22">
      <c r="K5962" s="8"/>
      <c r="L5962" s="6"/>
      <c r="O5962" s="6"/>
      <c r="V5962" s="11"/>
    </row>
    <row r="5963" spans="11:22">
      <c r="K5963" s="8"/>
      <c r="L5963" s="6"/>
      <c r="O5963" s="6"/>
      <c r="V5963" s="11"/>
    </row>
    <row r="5964" spans="11:22">
      <c r="K5964" s="8"/>
      <c r="L5964" s="6"/>
      <c r="O5964" s="6"/>
      <c r="V5964" s="11"/>
    </row>
    <row r="5965" spans="11:22">
      <c r="K5965" s="8"/>
      <c r="L5965" s="6"/>
      <c r="O5965" s="6"/>
      <c r="U5965" s="1"/>
      <c r="V5965" s="11"/>
    </row>
    <row r="5966" spans="11:22">
      <c r="K5966" s="8"/>
      <c r="L5966" s="6"/>
      <c r="O5966" s="6"/>
      <c r="V5966" s="11"/>
    </row>
    <row r="5967" spans="11:22">
      <c r="K5967" s="8"/>
      <c r="L5967" s="6"/>
      <c r="O5967" s="6"/>
      <c r="V5967" s="11"/>
    </row>
    <row r="5968" spans="11:22">
      <c r="K5968" s="8"/>
      <c r="L5968" s="6"/>
      <c r="O5968" s="6"/>
      <c r="V5968" s="11"/>
    </row>
    <row r="5969" spans="11:22">
      <c r="K5969" s="8"/>
      <c r="L5969" s="6"/>
      <c r="O5969" s="6"/>
      <c r="V5969" s="11"/>
    </row>
    <row r="5970" spans="11:22">
      <c r="K5970" s="8"/>
      <c r="L5970" s="6"/>
      <c r="O5970" s="6"/>
      <c r="V5970" s="11"/>
    </row>
    <row r="5971" spans="11:22">
      <c r="K5971" s="8"/>
      <c r="L5971" s="6"/>
      <c r="O5971" s="6"/>
      <c r="V5971" s="11"/>
    </row>
    <row r="5972" spans="11:22">
      <c r="K5972" s="8"/>
      <c r="L5972" s="6"/>
      <c r="O5972" s="6"/>
      <c r="U5972" s="1"/>
    </row>
    <row r="5973" spans="11:22">
      <c r="K5973" s="8"/>
      <c r="L5973" s="6"/>
      <c r="O5973" s="6"/>
      <c r="V5973" s="11"/>
    </row>
    <row r="5974" spans="11:22">
      <c r="K5974" s="8"/>
      <c r="L5974" s="6"/>
      <c r="O5974" s="6"/>
      <c r="U5974" s="1"/>
      <c r="V5974" s="11"/>
    </row>
    <row r="5975" spans="11:22">
      <c r="K5975" s="8"/>
      <c r="L5975" s="6"/>
      <c r="O5975" s="6"/>
      <c r="U5975" s="1"/>
      <c r="V5975" s="11"/>
    </row>
    <row r="5976" spans="11:22">
      <c r="K5976" s="8"/>
      <c r="L5976" s="6"/>
      <c r="O5976" s="6"/>
      <c r="V5976" s="11"/>
    </row>
    <row r="5977" spans="11:22">
      <c r="K5977" s="8"/>
      <c r="L5977" s="6"/>
      <c r="O5977" s="6"/>
      <c r="V5977" s="11"/>
    </row>
    <row r="5978" spans="11:22">
      <c r="K5978" s="8"/>
      <c r="L5978" s="6"/>
      <c r="O5978" s="6"/>
      <c r="V5978" s="11"/>
    </row>
    <row r="5979" spans="11:22">
      <c r="K5979" s="8"/>
      <c r="L5979" s="6"/>
      <c r="O5979" s="6"/>
      <c r="V5979" s="11"/>
    </row>
    <row r="5980" spans="11:22">
      <c r="K5980" s="8"/>
      <c r="L5980" s="6"/>
      <c r="O5980" s="6"/>
      <c r="U5980" s="1"/>
      <c r="V5980" s="11"/>
    </row>
    <row r="5981" spans="11:22">
      <c r="K5981" s="8"/>
      <c r="L5981" s="6"/>
      <c r="O5981" s="6"/>
      <c r="V5981" s="11"/>
    </row>
    <row r="5982" spans="11:22">
      <c r="K5982" s="8"/>
      <c r="L5982" s="6"/>
      <c r="O5982" s="6"/>
      <c r="V5982" s="11"/>
    </row>
    <row r="5983" spans="11:22">
      <c r="K5983" s="8"/>
      <c r="L5983" s="6"/>
      <c r="O5983" s="6"/>
      <c r="V5983" s="11"/>
    </row>
    <row r="5984" spans="11:22">
      <c r="K5984" s="8"/>
      <c r="L5984" s="6"/>
      <c r="O5984" s="6"/>
      <c r="V5984" s="11"/>
    </row>
    <row r="5985" spans="9:22">
      <c r="K5985" s="8"/>
      <c r="L5985" s="6"/>
      <c r="O5985" s="6"/>
      <c r="V5985" s="11"/>
    </row>
    <row r="5986" spans="9:22">
      <c r="K5986" s="8"/>
      <c r="L5986" s="6"/>
      <c r="O5986" s="6"/>
      <c r="U5986" s="1"/>
      <c r="V5986" s="11"/>
    </row>
    <row r="5987" spans="9:22">
      <c r="K5987" s="8"/>
      <c r="L5987" s="6"/>
      <c r="O5987" s="6"/>
      <c r="V5987" s="11"/>
    </row>
    <row r="5988" spans="9:22">
      <c r="K5988" s="8"/>
      <c r="L5988" s="6"/>
      <c r="O5988" s="6"/>
      <c r="V5988" s="11"/>
    </row>
    <row r="5989" spans="9:22">
      <c r="K5989" s="8"/>
      <c r="L5989" s="6"/>
      <c r="O5989" s="6"/>
      <c r="V5989" s="11"/>
    </row>
    <row r="5990" spans="9:22">
      <c r="K5990" s="8"/>
      <c r="L5990" s="6"/>
      <c r="O5990" s="6"/>
      <c r="V5990" s="11"/>
    </row>
    <row r="5991" spans="9:22">
      <c r="K5991" s="8"/>
      <c r="L5991" s="6"/>
      <c r="O5991" s="6"/>
      <c r="U5991" s="1"/>
      <c r="V5991" s="11"/>
    </row>
    <row r="5992" spans="9:22">
      <c r="K5992" s="8"/>
      <c r="L5992" s="6"/>
      <c r="O5992" s="6"/>
      <c r="V5992" s="11"/>
    </row>
    <row r="5993" spans="9:22">
      <c r="K5993" s="8"/>
      <c r="L5993" s="6"/>
      <c r="O5993" s="6"/>
      <c r="V5993" s="11"/>
    </row>
    <row r="5994" spans="9:22">
      <c r="K5994" s="8"/>
      <c r="L5994" s="6"/>
      <c r="O5994" s="6"/>
      <c r="U5994" s="1"/>
    </row>
    <row r="5995" spans="9:22">
      <c r="K5995" s="8"/>
      <c r="L5995" s="6"/>
      <c r="O5995" s="6"/>
      <c r="V5995" s="11"/>
    </row>
    <row r="5996" spans="9:22">
      <c r="K5996" s="8"/>
      <c r="L5996" s="6"/>
      <c r="O5996" s="6"/>
      <c r="U5996" s="1"/>
      <c r="V5996" s="11"/>
    </row>
    <row r="5997" spans="9:22">
      <c r="K5997" s="8"/>
      <c r="L5997" s="6"/>
      <c r="O5997" s="6"/>
      <c r="U5997" s="1"/>
      <c r="V5997" s="11"/>
    </row>
    <row r="5998" spans="9:22">
      <c r="I5998" s="1"/>
      <c r="K5998" s="8"/>
      <c r="L5998" s="6"/>
      <c r="O5998" s="6"/>
      <c r="V5998" s="11"/>
    </row>
    <row r="5999" spans="9:22">
      <c r="K5999" s="8"/>
      <c r="L5999" s="6"/>
      <c r="O5999" s="6"/>
      <c r="V5999" s="11"/>
    </row>
    <row r="6000" spans="9:22">
      <c r="K6000" s="8"/>
      <c r="L6000" s="6"/>
      <c r="O6000" s="6"/>
      <c r="V6000" s="11"/>
    </row>
    <row r="6001" spans="11:22">
      <c r="K6001" s="8"/>
      <c r="L6001" s="6"/>
      <c r="O6001" s="6"/>
      <c r="V6001" s="11"/>
    </row>
    <row r="6002" spans="11:22">
      <c r="K6002" s="8"/>
      <c r="L6002" s="6"/>
      <c r="O6002" s="6"/>
      <c r="U6002" s="1"/>
      <c r="V6002" s="11"/>
    </row>
    <row r="6003" spans="11:22">
      <c r="K6003" s="8"/>
      <c r="L6003" s="6"/>
      <c r="O6003" s="6"/>
      <c r="V6003" s="11"/>
    </row>
    <row r="6004" spans="11:22">
      <c r="K6004" s="8"/>
      <c r="L6004" s="6"/>
      <c r="O6004" s="6"/>
      <c r="V6004" s="11"/>
    </row>
    <row r="6005" spans="11:22">
      <c r="K6005" s="8"/>
      <c r="L6005" s="6"/>
      <c r="O6005" s="6"/>
      <c r="V6005" s="11"/>
    </row>
    <row r="6006" spans="11:22">
      <c r="K6006" s="8"/>
      <c r="L6006" s="6"/>
      <c r="O6006" s="6"/>
      <c r="V6006" s="11"/>
    </row>
    <row r="6007" spans="11:22">
      <c r="K6007" s="8"/>
      <c r="L6007" s="6"/>
      <c r="O6007" s="6"/>
      <c r="V6007" s="11"/>
    </row>
    <row r="6008" spans="11:22">
      <c r="K6008" s="8"/>
      <c r="L6008" s="6"/>
      <c r="O6008" s="6"/>
      <c r="U6008" s="1"/>
      <c r="V6008" s="11"/>
    </row>
    <row r="6009" spans="11:22">
      <c r="K6009" s="8"/>
      <c r="L6009" s="6"/>
      <c r="O6009" s="6"/>
      <c r="V6009" s="11"/>
    </row>
    <row r="6010" spans="11:22">
      <c r="K6010" s="8"/>
      <c r="L6010" s="6"/>
      <c r="O6010" s="6"/>
      <c r="V6010" s="11"/>
    </row>
    <row r="6011" spans="11:22">
      <c r="K6011" s="8"/>
      <c r="L6011" s="6"/>
      <c r="O6011" s="6"/>
      <c r="V6011" s="11"/>
    </row>
    <row r="6012" spans="11:22">
      <c r="K6012" s="8"/>
      <c r="L6012" s="6"/>
      <c r="O6012" s="6"/>
      <c r="V6012" s="11"/>
    </row>
    <row r="6013" spans="11:22">
      <c r="K6013" s="8"/>
      <c r="L6013" s="6"/>
      <c r="O6013" s="6"/>
      <c r="V6013" s="11"/>
    </row>
    <row r="6014" spans="11:22">
      <c r="K6014" s="8"/>
      <c r="L6014" s="6"/>
      <c r="O6014" s="6"/>
      <c r="V6014" s="11"/>
    </row>
    <row r="6015" spans="11:22">
      <c r="K6015" s="8"/>
      <c r="L6015" s="6"/>
      <c r="O6015" s="6"/>
      <c r="V6015" s="11"/>
    </row>
    <row r="6016" spans="11:22">
      <c r="K6016" s="8"/>
      <c r="L6016" s="6"/>
      <c r="O6016" s="6"/>
      <c r="U6016" s="1"/>
    </row>
    <row r="6017" spans="11:22">
      <c r="K6017" s="8"/>
      <c r="L6017" s="6"/>
      <c r="O6017" s="6"/>
      <c r="V6017" s="11"/>
    </row>
    <row r="6018" spans="11:22">
      <c r="K6018" s="8"/>
      <c r="L6018" s="6"/>
      <c r="O6018" s="6"/>
      <c r="U6018" s="1"/>
      <c r="V6018" s="11"/>
    </row>
    <row r="6019" spans="11:22">
      <c r="K6019" s="8"/>
      <c r="L6019" s="6"/>
      <c r="O6019" s="6"/>
      <c r="U6019" s="1"/>
      <c r="V6019" s="11"/>
    </row>
    <row r="6020" spans="11:22">
      <c r="K6020" s="8"/>
      <c r="L6020" s="6"/>
      <c r="O6020" s="6"/>
      <c r="V6020" s="11"/>
    </row>
    <row r="6021" spans="11:22">
      <c r="K6021" s="8"/>
      <c r="L6021" s="6"/>
      <c r="O6021" s="6"/>
      <c r="V6021" s="11"/>
    </row>
    <row r="6022" spans="11:22">
      <c r="K6022" s="8"/>
      <c r="L6022" s="6"/>
      <c r="O6022" s="6"/>
      <c r="V6022" s="11"/>
    </row>
    <row r="6023" spans="11:22">
      <c r="K6023" s="8"/>
      <c r="L6023" s="6"/>
      <c r="O6023" s="6"/>
      <c r="V6023" s="11"/>
    </row>
    <row r="6024" spans="11:22">
      <c r="K6024" s="8"/>
      <c r="L6024" s="6"/>
      <c r="O6024" s="6"/>
      <c r="V6024" s="11"/>
    </row>
    <row r="6025" spans="11:22">
      <c r="K6025" s="8"/>
      <c r="L6025" s="6"/>
      <c r="O6025" s="6"/>
      <c r="V6025" s="11"/>
    </row>
    <row r="6026" spans="11:22">
      <c r="K6026" s="8"/>
      <c r="L6026" s="6"/>
      <c r="O6026" s="6"/>
      <c r="V6026" s="11"/>
    </row>
    <row r="6027" spans="11:22">
      <c r="K6027" s="8"/>
      <c r="L6027" s="6"/>
      <c r="O6027" s="6"/>
      <c r="V6027" s="11"/>
    </row>
    <row r="6028" spans="11:22">
      <c r="K6028" s="8"/>
      <c r="L6028" s="6"/>
      <c r="O6028" s="6"/>
      <c r="V6028" s="11"/>
    </row>
    <row r="6029" spans="11:22">
      <c r="K6029" s="8"/>
      <c r="L6029" s="6"/>
      <c r="O6029" s="6"/>
      <c r="V6029" s="11"/>
    </row>
    <row r="6030" spans="11:22">
      <c r="K6030" s="8"/>
      <c r="L6030" s="6"/>
      <c r="O6030" s="6"/>
      <c r="U6030" s="1"/>
    </row>
    <row r="6031" spans="11:22">
      <c r="K6031" s="8"/>
      <c r="L6031" s="6"/>
      <c r="O6031" s="6"/>
      <c r="V6031" s="11"/>
    </row>
    <row r="6032" spans="11:22">
      <c r="K6032" s="8"/>
      <c r="L6032" s="6"/>
      <c r="O6032" s="6"/>
    </row>
    <row r="6033" spans="11:22">
      <c r="K6033" s="8"/>
      <c r="L6033" s="6"/>
      <c r="O6033" s="6"/>
    </row>
    <row r="6034" spans="11:22">
      <c r="K6034" s="8"/>
      <c r="L6034" s="6"/>
      <c r="O6034" s="6"/>
    </row>
    <row r="6035" spans="11:22">
      <c r="K6035" s="8"/>
      <c r="L6035" s="6"/>
      <c r="O6035" s="6"/>
    </row>
    <row r="6036" spans="11:22">
      <c r="K6036" s="8"/>
      <c r="L6036" s="6"/>
      <c r="O6036" s="6"/>
      <c r="V6036" s="11"/>
    </row>
    <row r="6037" spans="11:22">
      <c r="K6037" s="8"/>
      <c r="L6037" s="6"/>
      <c r="O6037" s="6"/>
      <c r="V6037" s="11"/>
    </row>
    <row r="6038" spans="11:22">
      <c r="K6038" s="8"/>
      <c r="L6038" s="6"/>
      <c r="O6038" s="6"/>
      <c r="V6038" s="11"/>
    </row>
    <row r="6039" spans="11:22">
      <c r="K6039" s="8"/>
      <c r="L6039" s="6"/>
      <c r="O6039" s="6"/>
      <c r="V6039" s="11"/>
    </row>
    <row r="6040" spans="11:22">
      <c r="K6040" s="8"/>
      <c r="L6040" s="6"/>
      <c r="O6040" s="6"/>
    </row>
    <row r="6041" spans="11:22">
      <c r="K6041" s="8"/>
      <c r="L6041" s="6"/>
      <c r="O6041" s="6"/>
    </row>
    <row r="6042" spans="11:22">
      <c r="K6042" s="8"/>
      <c r="L6042" s="6"/>
      <c r="O6042" s="6"/>
    </row>
    <row r="6043" spans="11:22">
      <c r="K6043" s="8"/>
      <c r="L6043" s="6"/>
      <c r="O6043" s="6"/>
    </row>
    <row r="6044" spans="11:22">
      <c r="K6044" s="8"/>
      <c r="L6044" s="6"/>
      <c r="O6044" s="6"/>
      <c r="V6044" s="11"/>
    </row>
    <row r="6045" spans="11:22">
      <c r="K6045" s="8"/>
      <c r="L6045" s="6"/>
      <c r="O6045" s="6"/>
    </row>
    <row r="6046" spans="11:22">
      <c r="K6046" s="8"/>
      <c r="L6046" s="6"/>
      <c r="O6046" s="6"/>
    </row>
    <row r="6047" spans="11:22">
      <c r="K6047" s="8"/>
      <c r="L6047" s="6"/>
      <c r="O6047" s="6"/>
    </row>
    <row r="6048" spans="11:22">
      <c r="K6048" s="8"/>
      <c r="L6048" s="6"/>
      <c r="O6048" s="6"/>
    </row>
    <row r="6049" spans="11:22">
      <c r="K6049" s="8"/>
      <c r="L6049" s="6"/>
      <c r="O6049" s="6"/>
    </row>
    <row r="6050" spans="11:22">
      <c r="K6050" s="8"/>
      <c r="L6050" s="6"/>
      <c r="O6050" s="6"/>
      <c r="V6050" s="11"/>
    </row>
    <row r="6051" spans="11:22">
      <c r="K6051" s="8"/>
      <c r="L6051" s="6"/>
      <c r="O6051" s="6"/>
      <c r="V6051" s="11"/>
    </row>
    <row r="6052" spans="11:22">
      <c r="K6052" s="8"/>
      <c r="L6052" s="6"/>
      <c r="O6052" s="6"/>
      <c r="V6052" s="11"/>
    </row>
    <row r="6053" spans="11:22">
      <c r="K6053" s="8"/>
      <c r="L6053" s="6"/>
      <c r="O6053" s="6"/>
      <c r="V6053" s="11"/>
    </row>
    <row r="6054" spans="11:22">
      <c r="K6054" s="8"/>
      <c r="L6054" s="6"/>
      <c r="O6054" s="6"/>
      <c r="V6054" s="11"/>
    </row>
    <row r="6055" spans="11:22">
      <c r="K6055" s="8"/>
      <c r="L6055" s="6"/>
      <c r="O6055" s="6"/>
      <c r="V6055" s="11"/>
    </row>
    <row r="6056" spans="11:22">
      <c r="K6056" s="8"/>
      <c r="L6056" s="6"/>
      <c r="O6056" s="6"/>
      <c r="V6056" s="11"/>
    </row>
    <row r="6057" spans="11:22">
      <c r="K6057" s="8"/>
      <c r="L6057" s="6"/>
      <c r="O6057" s="6"/>
      <c r="V6057" s="11"/>
    </row>
    <row r="6058" spans="11:22">
      <c r="K6058" s="8"/>
      <c r="L6058" s="6"/>
      <c r="O6058" s="6"/>
      <c r="V6058" s="11"/>
    </row>
    <row r="6059" spans="11:22">
      <c r="K6059" s="8"/>
      <c r="L6059" s="6"/>
      <c r="O6059" s="6"/>
    </row>
    <row r="6060" spans="11:22">
      <c r="K6060" s="8"/>
      <c r="L6060" s="6"/>
      <c r="O6060" s="6"/>
      <c r="V6060" s="11"/>
    </row>
    <row r="6061" spans="11:22">
      <c r="K6061" s="8"/>
      <c r="L6061" s="6"/>
      <c r="O6061" s="6"/>
      <c r="V6061" s="11"/>
    </row>
    <row r="6062" spans="11:22">
      <c r="K6062" s="8"/>
      <c r="L6062" s="6"/>
      <c r="O6062" s="6"/>
      <c r="U6062" s="1"/>
      <c r="V6062" s="11"/>
    </row>
    <row r="6063" spans="11:22">
      <c r="K6063" s="8"/>
      <c r="L6063" s="6"/>
      <c r="O6063" s="6"/>
    </row>
    <row r="6064" spans="11:22">
      <c r="K6064" s="8"/>
      <c r="L6064" s="6"/>
      <c r="O6064" s="6"/>
      <c r="V6064" s="11"/>
    </row>
    <row r="6065" spans="11:22">
      <c r="K6065" s="8"/>
      <c r="L6065" s="6"/>
      <c r="O6065" s="6"/>
      <c r="V6065" s="11"/>
    </row>
    <row r="6066" spans="11:22">
      <c r="K6066" s="8"/>
      <c r="L6066" s="6"/>
      <c r="O6066" s="6"/>
      <c r="V6066" s="11"/>
    </row>
    <row r="6067" spans="11:22">
      <c r="K6067" s="8"/>
      <c r="L6067" s="6"/>
      <c r="O6067" s="6"/>
      <c r="V6067" s="11"/>
    </row>
    <row r="6068" spans="11:22">
      <c r="K6068" s="8"/>
      <c r="L6068" s="6"/>
      <c r="O6068" s="6"/>
      <c r="V6068" s="11"/>
    </row>
    <row r="6069" spans="11:22">
      <c r="K6069" s="8"/>
      <c r="L6069" s="6"/>
      <c r="O6069" s="6"/>
      <c r="V6069" s="11"/>
    </row>
    <row r="6070" spans="11:22">
      <c r="K6070" s="8"/>
      <c r="L6070" s="6"/>
      <c r="O6070" s="6"/>
      <c r="V6070" s="11"/>
    </row>
    <row r="6071" spans="11:22">
      <c r="K6071" s="8"/>
      <c r="L6071" s="6"/>
      <c r="O6071" s="6"/>
      <c r="V6071" s="11"/>
    </row>
    <row r="6072" spans="11:22">
      <c r="K6072" s="8"/>
      <c r="L6072" s="6"/>
      <c r="O6072" s="6"/>
      <c r="V6072" s="11"/>
    </row>
    <row r="6073" spans="11:22">
      <c r="K6073" s="8"/>
      <c r="L6073" s="6"/>
      <c r="O6073" s="6"/>
      <c r="V6073" s="11"/>
    </row>
    <row r="6074" spans="11:22">
      <c r="K6074" s="8"/>
      <c r="L6074" s="6"/>
      <c r="O6074" s="6"/>
      <c r="V6074" s="11"/>
    </row>
    <row r="6075" spans="11:22">
      <c r="K6075" s="8"/>
      <c r="L6075" s="6"/>
      <c r="O6075" s="6"/>
      <c r="V6075" s="11"/>
    </row>
    <row r="6076" spans="11:22">
      <c r="K6076" s="8"/>
      <c r="L6076" s="6"/>
      <c r="O6076" s="6"/>
      <c r="V6076" s="11"/>
    </row>
    <row r="6077" spans="11:22">
      <c r="K6077" s="8"/>
      <c r="L6077" s="6"/>
      <c r="O6077" s="6"/>
      <c r="V6077" s="11"/>
    </row>
    <row r="6078" spans="11:22">
      <c r="K6078" s="8"/>
      <c r="L6078" s="6"/>
      <c r="O6078" s="6"/>
      <c r="V6078" s="11"/>
    </row>
    <row r="6079" spans="11:22">
      <c r="K6079" s="8"/>
      <c r="L6079" s="6"/>
      <c r="O6079" s="6"/>
      <c r="V6079" s="11"/>
    </row>
    <row r="6080" spans="11:22">
      <c r="K6080" s="8"/>
      <c r="L6080" s="6"/>
      <c r="O6080" s="6"/>
      <c r="V6080" s="11"/>
    </row>
    <row r="6081" spans="11:22">
      <c r="K6081" s="8"/>
      <c r="L6081" s="6"/>
      <c r="O6081" s="6"/>
    </row>
    <row r="6082" spans="11:22">
      <c r="K6082" s="8"/>
      <c r="L6082" s="6"/>
      <c r="O6082" s="6"/>
      <c r="V6082" s="11"/>
    </row>
    <row r="6083" spans="11:22">
      <c r="K6083" s="8"/>
      <c r="L6083" s="6"/>
      <c r="O6083" s="6"/>
      <c r="V6083" s="11"/>
    </row>
    <row r="6084" spans="11:22">
      <c r="K6084" s="8"/>
      <c r="L6084" s="6"/>
      <c r="O6084" s="6"/>
      <c r="U6084" s="1"/>
      <c r="V6084" s="11"/>
    </row>
    <row r="6085" spans="11:22">
      <c r="K6085" s="8"/>
      <c r="L6085" s="6"/>
      <c r="O6085" s="6"/>
      <c r="V6085" s="11"/>
    </row>
    <row r="6086" spans="11:22">
      <c r="K6086" s="8"/>
      <c r="L6086" s="6"/>
      <c r="O6086" s="6"/>
      <c r="V6086" s="11"/>
    </row>
    <row r="6087" spans="11:22">
      <c r="K6087" s="8"/>
      <c r="L6087" s="6"/>
      <c r="O6087" s="6"/>
      <c r="V6087" s="11"/>
    </row>
    <row r="6088" spans="11:22">
      <c r="K6088" s="8"/>
      <c r="L6088" s="6"/>
      <c r="O6088" s="6"/>
      <c r="V6088" s="11"/>
    </row>
    <row r="6089" spans="11:22">
      <c r="K6089" s="8"/>
      <c r="L6089" s="6"/>
      <c r="O6089" s="6"/>
      <c r="V6089" s="11"/>
    </row>
    <row r="6090" spans="11:22">
      <c r="K6090" s="8"/>
      <c r="L6090" s="6"/>
      <c r="O6090" s="6"/>
      <c r="V6090" s="11"/>
    </row>
    <row r="6091" spans="11:22">
      <c r="K6091" s="8"/>
      <c r="L6091" s="6"/>
      <c r="O6091" s="6"/>
      <c r="V6091" s="11"/>
    </row>
    <row r="6092" spans="11:22">
      <c r="K6092" s="8"/>
      <c r="L6092" s="6"/>
      <c r="O6092" s="6"/>
      <c r="V6092" s="11"/>
    </row>
    <row r="6093" spans="11:22">
      <c r="K6093" s="8"/>
      <c r="L6093" s="6"/>
      <c r="O6093" s="6"/>
      <c r="V6093" s="11"/>
    </row>
    <row r="6094" spans="11:22">
      <c r="K6094" s="8"/>
      <c r="L6094" s="6"/>
      <c r="O6094" s="6"/>
      <c r="V6094" s="11"/>
    </row>
    <row r="6095" spans="11:22">
      <c r="K6095" s="8"/>
      <c r="L6095" s="6"/>
      <c r="O6095" s="6"/>
      <c r="V6095" s="11"/>
    </row>
    <row r="6096" spans="11:22">
      <c r="K6096" s="8"/>
      <c r="L6096" s="6"/>
      <c r="O6096" s="6"/>
      <c r="V6096" s="11"/>
    </row>
    <row r="6097" spans="11:22">
      <c r="K6097" s="8"/>
      <c r="L6097" s="6"/>
      <c r="O6097" s="6"/>
      <c r="V6097" s="11"/>
    </row>
    <row r="6098" spans="11:22">
      <c r="K6098" s="8"/>
      <c r="L6098" s="6"/>
      <c r="O6098" s="6"/>
      <c r="V6098" s="11"/>
    </row>
    <row r="6099" spans="11:22">
      <c r="K6099" s="8"/>
      <c r="L6099" s="6"/>
      <c r="O6099" s="6"/>
      <c r="V6099" s="11"/>
    </row>
    <row r="6100" spans="11:22">
      <c r="K6100" s="8"/>
      <c r="L6100" s="6"/>
      <c r="O6100" s="6"/>
      <c r="V6100" s="11"/>
    </row>
    <row r="6101" spans="11:22">
      <c r="K6101" s="8"/>
      <c r="L6101" s="6"/>
      <c r="O6101" s="6"/>
      <c r="V6101" s="11"/>
    </row>
    <row r="6102" spans="11:22">
      <c r="K6102" s="8"/>
      <c r="L6102" s="6"/>
      <c r="O6102" s="6"/>
      <c r="V6102" s="11"/>
    </row>
    <row r="6103" spans="11:22">
      <c r="K6103" s="8"/>
      <c r="L6103" s="6"/>
      <c r="O6103" s="6"/>
      <c r="U6103" s="1"/>
      <c r="V6103" s="11"/>
    </row>
    <row r="6104" spans="11:22">
      <c r="K6104" s="8"/>
      <c r="L6104" s="6"/>
      <c r="O6104" s="6"/>
      <c r="V6104" s="11"/>
    </row>
    <row r="6105" spans="11:22">
      <c r="K6105" s="8"/>
      <c r="L6105" s="6"/>
      <c r="O6105" s="6"/>
      <c r="U6105" s="1"/>
      <c r="V6105" s="11"/>
    </row>
    <row r="6106" spans="11:22">
      <c r="K6106" s="8"/>
      <c r="L6106" s="6"/>
      <c r="O6106" s="6"/>
      <c r="U6106" s="1"/>
      <c r="V6106" s="11"/>
    </row>
    <row r="6107" spans="11:22">
      <c r="K6107" s="8"/>
      <c r="L6107" s="6"/>
      <c r="O6107" s="6"/>
      <c r="V6107" s="11"/>
    </row>
    <row r="6108" spans="11:22">
      <c r="K6108" s="8"/>
      <c r="L6108" s="6"/>
      <c r="O6108" s="6"/>
      <c r="V6108" s="11"/>
    </row>
    <row r="6109" spans="11:22">
      <c r="K6109" s="8"/>
      <c r="L6109" s="6"/>
      <c r="O6109" s="6"/>
      <c r="V6109" s="11"/>
    </row>
    <row r="6110" spans="11:22">
      <c r="K6110" s="8"/>
      <c r="L6110" s="6"/>
      <c r="O6110" s="6"/>
      <c r="V6110" s="11"/>
    </row>
    <row r="6111" spans="11:22">
      <c r="K6111" s="8"/>
      <c r="L6111" s="6"/>
      <c r="O6111" s="6"/>
      <c r="V6111" s="11"/>
    </row>
    <row r="6112" spans="11:22">
      <c r="K6112" s="8"/>
      <c r="L6112" s="6"/>
      <c r="O6112" s="6"/>
      <c r="V6112" s="11"/>
    </row>
    <row r="6113" spans="11:22">
      <c r="K6113" s="8"/>
      <c r="L6113" s="6"/>
      <c r="O6113" s="6"/>
      <c r="V6113" s="11"/>
    </row>
    <row r="6114" spans="11:22">
      <c r="K6114" s="8"/>
      <c r="L6114" s="6"/>
      <c r="O6114" s="6"/>
      <c r="V6114" s="11"/>
    </row>
    <row r="6115" spans="11:22">
      <c r="K6115" s="8"/>
      <c r="L6115" s="6"/>
      <c r="O6115" s="6"/>
      <c r="V6115" s="11"/>
    </row>
    <row r="6116" spans="11:22">
      <c r="K6116" s="8"/>
      <c r="L6116" s="6"/>
      <c r="O6116" s="6"/>
      <c r="V6116" s="11"/>
    </row>
    <row r="6117" spans="11:22">
      <c r="K6117" s="8"/>
      <c r="L6117" s="6"/>
      <c r="O6117" s="6"/>
      <c r="U6117" s="1"/>
      <c r="V6117" s="11"/>
    </row>
    <row r="6118" spans="11:22">
      <c r="K6118" s="8"/>
      <c r="L6118" s="6"/>
      <c r="O6118" s="6"/>
      <c r="U6118" s="1"/>
      <c r="V6118" s="11"/>
    </row>
    <row r="6119" spans="11:22">
      <c r="K6119" s="8"/>
      <c r="L6119" s="6"/>
      <c r="O6119" s="6"/>
      <c r="U6119" s="1"/>
      <c r="V6119" s="11"/>
    </row>
    <row r="6120" spans="11:22">
      <c r="K6120" s="8"/>
      <c r="L6120" s="6"/>
      <c r="O6120" s="6"/>
      <c r="V6120" s="11"/>
    </row>
    <row r="6121" spans="11:22">
      <c r="K6121" s="8"/>
      <c r="L6121" s="6"/>
      <c r="O6121" s="6"/>
      <c r="U6121" s="1"/>
      <c r="V6121" s="11"/>
    </row>
    <row r="6122" spans="11:22">
      <c r="K6122" s="8"/>
      <c r="L6122" s="6"/>
      <c r="O6122" s="6"/>
      <c r="U6122" s="1"/>
      <c r="V6122" s="11"/>
    </row>
    <row r="6123" spans="11:22">
      <c r="K6123" s="8"/>
      <c r="L6123" s="6"/>
      <c r="O6123" s="6"/>
      <c r="U6123" s="1"/>
      <c r="V6123" s="11"/>
    </row>
    <row r="6124" spans="11:22">
      <c r="K6124" s="8"/>
      <c r="L6124" s="6"/>
      <c r="O6124" s="6"/>
      <c r="U6124" s="1"/>
      <c r="V6124" s="11"/>
    </row>
    <row r="6125" spans="11:22">
      <c r="K6125" s="8"/>
      <c r="L6125" s="6"/>
      <c r="O6125" s="6"/>
      <c r="U6125" s="1"/>
      <c r="V6125" s="11"/>
    </row>
    <row r="6126" spans="11:22">
      <c r="K6126" s="8"/>
      <c r="L6126" s="6"/>
      <c r="O6126" s="6"/>
      <c r="V6126" s="11"/>
    </row>
    <row r="6127" spans="11:22">
      <c r="K6127" s="8"/>
      <c r="L6127" s="6"/>
      <c r="O6127" s="6"/>
      <c r="U6127" s="1"/>
      <c r="V6127" s="11"/>
    </row>
    <row r="6128" spans="11:22">
      <c r="K6128" s="8"/>
      <c r="L6128" s="6"/>
      <c r="O6128" s="6"/>
      <c r="U6128" s="1"/>
      <c r="V6128" s="11"/>
    </row>
    <row r="6129" spans="11:22">
      <c r="K6129" s="8"/>
      <c r="L6129" s="6"/>
      <c r="O6129" s="6"/>
      <c r="U6129" s="1"/>
      <c r="V6129" s="11"/>
    </row>
    <row r="6130" spans="11:22">
      <c r="K6130" s="8"/>
      <c r="L6130" s="6"/>
      <c r="O6130" s="6"/>
      <c r="U6130" s="1"/>
      <c r="V6130" s="11"/>
    </row>
    <row r="6131" spans="11:22">
      <c r="K6131" s="8"/>
      <c r="L6131" s="6"/>
      <c r="O6131" s="6"/>
      <c r="V6131" s="11"/>
    </row>
    <row r="6132" spans="11:22">
      <c r="K6132" s="8"/>
      <c r="L6132" s="6"/>
      <c r="O6132" s="6"/>
      <c r="U6132" s="1"/>
      <c r="V6132" s="11"/>
    </row>
    <row r="6133" spans="11:22">
      <c r="K6133" s="8"/>
      <c r="L6133" s="6"/>
      <c r="O6133" s="6"/>
      <c r="U6133" s="1"/>
      <c r="V6133" s="11"/>
    </row>
    <row r="6134" spans="11:22">
      <c r="K6134" s="8"/>
      <c r="L6134" s="6"/>
      <c r="O6134" s="6"/>
      <c r="U6134" s="1"/>
      <c r="V6134" s="11"/>
    </row>
    <row r="6135" spans="11:22">
      <c r="K6135" s="8"/>
      <c r="L6135" s="6"/>
      <c r="O6135" s="6"/>
      <c r="U6135" s="1"/>
      <c r="V6135" s="11"/>
    </row>
    <row r="6136" spans="11:22">
      <c r="K6136" s="8"/>
      <c r="L6136" s="6"/>
      <c r="O6136" s="6"/>
      <c r="U6136" s="1"/>
      <c r="V6136" s="11"/>
    </row>
    <row r="6137" spans="11:22">
      <c r="K6137" s="8"/>
      <c r="L6137" s="6"/>
      <c r="O6137" s="6"/>
      <c r="U6137" s="1"/>
      <c r="V6137" s="11"/>
    </row>
    <row r="6138" spans="11:22">
      <c r="K6138" s="8"/>
      <c r="L6138" s="6"/>
      <c r="O6138" s="6"/>
      <c r="U6138" s="1"/>
      <c r="V6138" s="11"/>
    </row>
    <row r="6139" spans="11:22">
      <c r="K6139" s="8"/>
      <c r="L6139" s="6"/>
      <c r="O6139" s="6"/>
      <c r="U6139" s="1"/>
      <c r="V6139" s="11"/>
    </row>
    <row r="6140" spans="11:22">
      <c r="K6140" s="8"/>
      <c r="L6140" s="6"/>
      <c r="O6140" s="6"/>
      <c r="V6140" s="11"/>
    </row>
    <row r="6141" spans="11:22">
      <c r="K6141" s="8"/>
      <c r="L6141" s="6"/>
      <c r="O6141" s="6"/>
      <c r="V6141" s="11"/>
    </row>
    <row r="6142" spans="11:22">
      <c r="K6142" s="8"/>
      <c r="L6142" s="6"/>
      <c r="O6142" s="6"/>
      <c r="V6142" s="11"/>
    </row>
    <row r="6143" spans="11:22">
      <c r="K6143" s="8"/>
      <c r="L6143" s="6"/>
      <c r="O6143" s="6"/>
      <c r="V6143" s="11"/>
    </row>
    <row r="6144" spans="11:22">
      <c r="K6144" s="8"/>
      <c r="L6144" s="6"/>
      <c r="O6144" s="6"/>
      <c r="V6144" s="11"/>
    </row>
    <row r="6145" spans="11:22">
      <c r="K6145" s="8"/>
      <c r="L6145" s="6"/>
      <c r="O6145" s="6"/>
      <c r="V6145" s="11"/>
    </row>
    <row r="6146" spans="11:22">
      <c r="K6146" s="8"/>
      <c r="L6146" s="6"/>
      <c r="O6146" s="6"/>
      <c r="V6146" s="11"/>
    </row>
    <row r="6147" spans="11:22">
      <c r="K6147" s="8"/>
      <c r="L6147" s="6"/>
      <c r="O6147" s="6"/>
      <c r="U6147" s="1"/>
      <c r="V6147" s="11"/>
    </row>
    <row r="6148" spans="11:22">
      <c r="K6148" s="8"/>
      <c r="L6148" s="6"/>
      <c r="O6148" s="6"/>
      <c r="V6148" s="11"/>
    </row>
    <row r="6149" spans="11:22">
      <c r="K6149" s="8"/>
      <c r="L6149" s="6"/>
      <c r="O6149" s="6"/>
      <c r="U6149" s="1"/>
      <c r="V6149" s="11"/>
    </row>
    <row r="6150" spans="11:22">
      <c r="K6150" s="8"/>
      <c r="L6150" s="6"/>
      <c r="O6150" s="6"/>
      <c r="U6150" s="1"/>
      <c r="V6150" s="11"/>
    </row>
    <row r="6151" spans="11:22">
      <c r="K6151" s="8"/>
      <c r="L6151" s="6"/>
      <c r="O6151" s="6"/>
      <c r="V6151" s="11"/>
    </row>
    <row r="6152" spans="11:22">
      <c r="K6152" s="8"/>
      <c r="L6152" s="6"/>
      <c r="O6152" s="6"/>
      <c r="V6152" s="11"/>
    </row>
    <row r="6153" spans="11:22">
      <c r="K6153" s="8"/>
      <c r="L6153" s="6"/>
      <c r="O6153" s="6"/>
      <c r="V6153" s="11"/>
    </row>
    <row r="6154" spans="11:22">
      <c r="K6154" s="8"/>
      <c r="L6154" s="6"/>
      <c r="O6154" s="6"/>
      <c r="V6154" s="11"/>
    </row>
    <row r="6155" spans="11:22">
      <c r="K6155" s="8"/>
      <c r="L6155" s="6"/>
      <c r="O6155" s="6"/>
      <c r="V6155" s="11"/>
    </row>
    <row r="6156" spans="11:22">
      <c r="K6156" s="8"/>
      <c r="L6156" s="6"/>
      <c r="O6156" s="6"/>
      <c r="V6156" s="11"/>
    </row>
    <row r="6157" spans="11:22">
      <c r="K6157" s="8"/>
      <c r="L6157" s="6"/>
      <c r="O6157" s="6"/>
      <c r="V6157" s="11"/>
    </row>
    <row r="6158" spans="11:22">
      <c r="K6158" s="8"/>
      <c r="L6158" s="6"/>
      <c r="O6158" s="6"/>
      <c r="V6158" s="11"/>
    </row>
    <row r="6159" spans="11:22">
      <c r="K6159" s="8"/>
      <c r="L6159" s="6"/>
      <c r="O6159" s="6"/>
      <c r="V6159" s="11"/>
    </row>
    <row r="6160" spans="11:22">
      <c r="K6160" s="8"/>
      <c r="L6160" s="6"/>
      <c r="O6160" s="6"/>
      <c r="V6160" s="11"/>
    </row>
    <row r="6161" spans="11:22">
      <c r="K6161" s="8"/>
      <c r="L6161" s="6"/>
      <c r="O6161" s="6"/>
      <c r="U6161" s="1"/>
      <c r="V6161" s="11"/>
    </row>
    <row r="6162" spans="11:22">
      <c r="K6162" s="8"/>
      <c r="L6162" s="6"/>
      <c r="O6162" s="6"/>
      <c r="V6162" s="11"/>
    </row>
    <row r="6163" spans="11:22">
      <c r="K6163" s="8"/>
      <c r="L6163" s="6"/>
      <c r="O6163" s="6"/>
      <c r="V6163" s="11"/>
    </row>
    <row r="6164" spans="11:22">
      <c r="K6164" s="8"/>
      <c r="L6164" s="6"/>
      <c r="O6164" s="6"/>
      <c r="V6164" s="11"/>
    </row>
    <row r="6165" spans="11:22">
      <c r="K6165" s="8"/>
      <c r="L6165" s="6"/>
      <c r="O6165" s="6"/>
      <c r="V6165" s="11"/>
    </row>
    <row r="6166" spans="11:22">
      <c r="K6166" s="8"/>
      <c r="L6166" s="6"/>
      <c r="O6166" s="6"/>
      <c r="V6166" s="11"/>
    </row>
    <row r="6167" spans="11:22">
      <c r="K6167" s="8"/>
      <c r="L6167" s="6"/>
      <c r="O6167" s="6"/>
      <c r="V6167" s="11"/>
    </row>
    <row r="6168" spans="11:22">
      <c r="K6168" s="8"/>
      <c r="L6168" s="6"/>
      <c r="O6168" s="6"/>
      <c r="V6168" s="11"/>
    </row>
    <row r="6169" spans="11:22">
      <c r="K6169" s="8"/>
      <c r="L6169" s="6"/>
      <c r="O6169" s="6"/>
      <c r="U6169" s="1"/>
    </row>
    <row r="6170" spans="11:22">
      <c r="K6170" s="8"/>
      <c r="L6170" s="6"/>
      <c r="O6170" s="6"/>
      <c r="V6170" s="11"/>
    </row>
    <row r="6171" spans="11:22">
      <c r="K6171" s="8"/>
      <c r="L6171" s="6"/>
      <c r="O6171" s="6"/>
      <c r="V6171" s="11"/>
    </row>
    <row r="6172" spans="11:22">
      <c r="K6172" s="8"/>
      <c r="L6172" s="6"/>
      <c r="O6172" s="6"/>
      <c r="U6172" s="1"/>
      <c r="V6172" s="11"/>
    </row>
    <row r="6173" spans="11:22">
      <c r="K6173" s="8"/>
      <c r="L6173" s="6"/>
      <c r="O6173" s="6"/>
      <c r="V6173" s="11"/>
    </row>
    <row r="6174" spans="11:22">
      <c r="K6174" s="8"/>
      <c r="L6174" s="6"/>
      <c r="O6174" s="6"/>
      <c r="V6174" s="11"/>
    </row>
    <row r="6175" spans="11:22">
      <c r="K6175" s="8"/>
      <c r="L6175" s="6"/>
      <c r="O6175" s="6"/>
      <c r="V6175" s="11"/>
    </row>
    <row r="6176" spans="11:22">
      <c r="K6176" s="8"/>
      <c r="L6176" s="6"/>
      <c r="O6176" s="6"/>
      <c r="V6176" s="11"/>
    </row>
    <row r="6177" spans="11:22">
      <c r="K6177" s="8"/>
      <c r="L6177" s="6"/>
      <c r="O6177" s="6"/>
      <c r="V6177" s="11"/>
    </row>
    <row r="6178" spans="11:22">
      <c r="K6178" s="8"/>
      <c r="L6178" s="6"/>
      <c r="O6178" s="6"/>
      <c r="V6178" s="11"/>
    </row>
    <row r="6179" spans="11:22">
      <c r="K6179" s="8"/>
      <c r="L6179" s="6"/>
      <c r="O6179" s="6"/>
      <c r="V6179" s="11"/>
    </row>
    <row r="6180" spans="11:22">
      <c r="K6180" s="8"/>
      <c r="L6180" s="6"/>
      <c r="O6180" s="6"/>
      <c r="V6180" s="11"/>
    </row>
    <row r="6181" spans="11:22">
      <c r="K6181" s="8"/>
      <c r="L6181" s="6"/>
      <c r="O6181" s="6"/>
      <c r="V6181" s="11"/>
    </row>
    <row r="6182" spans="11:22">
      <c r="K6182" s="8"/>
      <c r="L6182" s="6"/>
      <c r="O6182" s="6"/>
      <c r="V6182" s="11"/>
    </row>
    <row r="6183" spans="11:22">
      <c r="K6183" s="8"/>
      <c r="L6183" s="6"/>
      <c r="O6183" s="6"/>
      <c r="U6183" s="1"/>
      <c r="V6183" s="11"/>
    </row>
    <row r="6184" spans="11:22">
      <c r="K6184" s="8"/>
      <c r="L6184" s="6"/>
      <c r="O6184" s="6"/>
      <c r="V6184" s="11"/>
    </row>
    <row r="6185" spans="11:22">
      <c r="K6185" s="8"/>
      <c r="L6185" s="6"/>
      <c r="O6185" s="6"/>
      <c r="V6185" s="11"/>
    </row>
    <row r="6186" spans="11:22">
      <c r="K6186" s="8"/>
      <c r="L6186" s="6"/>
      <c r="O6186" s="6"/>
      <c r="V6186" s="11"/>
    </row>
    <row r="6187" spans="11:22">
      <c r="K6187" s="8"/>
      <c r="L6187" s="6"/>
      <c r="O6187" s="6"/>
      <c r="V6187" s="11"/>
    </row>
    <row r="6188" spans="11:22">
      <c r="K6188" s="8"/>
      <c r="L6188" s="6"/>
      <c r="O6188" s="6"/>
      <c r="V6188" s="11"/>
    </row>
    <row r="6189" spans="11:22">
      <c r="K6189" s="8"/>
      <c r="L6189" s="6"/>
      <c r="O6189" s="6"/>
      <c r="V6189" s="11"/>
    </row>
    <row r="6190" spans="11:22">
      <c r="K6190" s="8"/>
      <c r="L6190" s="6"/>
      <c r="O6190" s="6"/>
      <c r="V6190" s="11"/>
    </row>
    <row r="6191" spans="11:22">
      <c r="K6191" s="8"/>
      <c r="L6191" s="6"/>
      <c r="O6191" s="6"/>
    </row>
    <row r="6192" spans="11:22">
      <c r="K6192" s="8"/>
      <c r="L6192" s="6"/>
      <c r="O6192" s="6"/>
      <c r="V6192" s="11"/>
    </row>
    <row r="6193" spans="11:22">
      <c r="K6193" s="8"/>
      <c r="L6193" s="6"/>
      <c r="O6193" s="6"/>
      <c r="V6193" s="11"/>
    </row>
    <row r="6194" spans="11:22">
      <c r="K6194" s="8"/>
      <c r="L6194" s="6"/>
      <c r="O6194" s="6"/>
      <c r="U6194" s="1"/>
      <c r="V6194" s="11"/>
    </row>
    <row r="6195" spans="11:22">
      <c r="K6195" s="8"/>
      <c r="L6195" s="6"/>
      <c r="O6195" s="6"/>
      <c r="V6195" s="11"/>
    </row>
    <row r="6196" spans="11:22">
      <c r="K6196" s="8"/>
      <c r="L6196" s="6"/>
      <c r="O6196" s="6"/>
      <c r="V6196" s="11"/>
    </row>
    <row r="6197" spans="11:22">
      <c r="K6197" s="8"/>
      <c r="L6197" s="6"/>
      <c r="O6197" s="6"/>
      <c r="V6197" s="11"/>
    </row>
    <row r="6198" spans="11:22">
      <c r="K6198" s="8"/>
      <c r="L6198" s="6"/>
      <c r="O6198" s="6"/>
      <c r="V6198" s="11"/>
    </row>
    <row r="6199" spans="11:22">
      <c r="K6199" s="8"/>
      <c r="L6199" s="6"/>
      <c r="O6199" s="6"/>
      <c r="V6199" s="11"/>
    </row>
    <row r="6200" spans="11:22">
      <c r="K6200" s="8"/>
      <c r="L6200" s="6"/>
      <c r="O6200" s="6"/>
      <c r="V6200" s="11"/>
    </row>
    <row r="6201" spans="11:22">
      <c r="K6201" s="8"/>
      <c r="L6201" s="6"/>
      <c r="O6201" s="6"/>
      <c r="V6201" s="11"/>
    </row>
    <row r="6202" spans="11:22">
      <c r="K6202" s="8"/>
      <c r="L6202" s="6"/>
      <c r="O6202" s="6"/>
      <c r="V6202" s="11"/>
    </row>
    <row r="6203" spans="11:22">
      <c r="K6203" s="8"/>
      <c r="L6203" s="6"/>
      <c r="O6203" s="6"/>
      <c r="V6203" s="11"/>
    </row>
    <row r="6204" spans="11:22">
      <c r="K6204" s="8"/>
      <c r="L6204" s="6"/>
      <c r="O6204" s="6"/>
      <c r="V6204" s="11"/>
    </row>
    <row r="6205" spans="11:22">
      <c r="K6205" s="8"/>
      <c r="L6205" s="6"/>
      <c r="O6205" s="6"/>
      <c r="V6205" s="11"/>
    </row>
    <row r="6206" spans="11:22">
      <c r="K6206" s="8"/>
      <c r="L6206" s="6"/>
      <c r="O6206" s="6"/>
      <c r="V6206" s="11"/>
    </row>
    <row r="6207" spans="11:22">
      <c r="K6207" s="8"/>
      <c r="L6207" s="6"/>
      <c r="O6207" s="6"/>
      <c r="V6207" s="11"/>
    </row>
    <row r="6208" spans="11:22">
      <c r="K6208" s="8"/>
      <c r="L6208" s="6"/>
      <c r="O6208" s="6"/>
      <c r="V6208" s="11"/>
    </row>
    <row r="6209" spans="11:22">
      <c r="K6209" s="8"/>
      <c r="L6209" s="6"/>
      <c r="O6209" s="6"/>
      <c r="V6209" s="11"/>
    </row>
    <row r="6210" spans="11:22">
      <c r="K6210" s="8"/>
      <c r="L6210" s="6"/>
      <c r="O6210" s="6"/>
      <c r="V6210" s="11"/>
    </row>
    <row r="6211" spans="11:22">
      <c r="K6211" s="8"/>
      <c r="L6211" s="6"/>
      <c r="O6211" s="6"/>
      <c r="V6211" s="11"/>
    </row>
    <row r="6212" spans="11:22">
      <c r="K6212" s="8"/>
      <c r="L6212" s="6"/>
      <c r="O6212" s="6"/>
      <c r="V6212" s="11"/>
    </row>
    <row r="6213" spans="11:22">
      <c r="K6213" s="8"/>
      <c r="L6213" s="6"/>
      <c r="O6213" s="6"/>
      <c r="U6213" s="1"/>
    </row>
    <row r="6214" spans="11:22">
      <c r="K6214" s="8"/>
      <c r="L6214" s="6"/>
      <c r="O6214" s="6"/>
      <c r="V6214" s="11"/>
    </row>
    <row r="6215" spans="11:22">
      <c r="K6215" s="8"/>
      <c r="L6215" s="6"/>
      <c r="O6215" s="6"/>
      <c r="U6215" s="1"/>
      <c r="V6215" s="11"/>
    </row>
    <row r="6216" spans="11:22">
      <c r="K6216" s="8"/>
      <c r="L6216" s="6"/>
      <c r="O6216" s="6"/>
      <c r="U6216" s="1"/>
      <c r="V6216" s="11"/>
    </row>
    <row r="6217" spans="11:22">
      <c r="K6217" s="8"/>
      <c r="L6217" s="6"/>
      <c r="O6217" s="6"/>
      <c r="V6217" s="11"/>
    </row>
    <row r="6218" spans="11:22">
      <c r="K6218" s="8"/>
      <c r="L6218" s="6"/>
      <c r="O6218" s="6"/>
      <c r="V6218" s="11"/>
    </row>
    <row r="6219" spans="11:22">
      <c r="K6219" s="8"/>
      <c r="L6219" s="6"/>
      <c r="O6219" s="6"/>
      <c r="V6219" s="11"/>
    </row>
    <row r="6220" spans="11:22">
      <c r="K6220" s="8"/>
      <c r="L6220" s="6"/>
      <c r="O6220" s="6"/>
      <c r="V6220" s="11"/>
    </row>
    <row r="6221" spans="11:22">
      <c r="K6221" s="8"/>
      <c r="L6221" s="6"/>
      <c r="O6221" s="6"/>
      <c r="V6221" s="11"/>
    </row>
    <row r="6222" spans="11:22">
      <c r="K6222" s="8"/>
      <c r="L6222" s="6"/>
      <c r="O6222" s="6"/>
      <c r="V6222" s="11"/>
    </row>
    <row r="6223" spans="11:22">
      <c r="K6223" s="8"/>
      <c r="L6223" s="6"/>
      <c r="O6223" s="6"/>
      <c r="V6223" s="11"/>
    </row>
    <row r="6224" spans="11:22">
      <c r="K6224" s="8"/>
      <c r="L6224" s="6"/>
      <c r="O6224" s="6"/>
      <c r="V6224" s="11"/>
    </row>
    <row r="6225" spans="11:22">
      <c r="K6225" s="8"/>
      <c r="L6225" s="6"/>
      <c r="O6225" s="6"/>
      <c r="V6225" s="11"/>
    </row>
    <row r="6226" spans="11:22">
      <c r="K6226" s="8"/>
      <c r="L6226" s="6"/>
      <c r="O6226" s="6"/>
      <c r="V6226" s="11"/>
    </row>
    <row r="6227" spans="11:22">
      <c r="K6227" s="8"/>
      <c r="L6227" s="6"/>
      <c r="O6227" s="6"/>
      <c r="U6227" s="1"/>
      <c r="V6227" s="11"/>
    </row>
    <row r="6228" spans="11:22">
      <c r="K6228" s="8"/>
      <c r="L6228" s="6"/>
      <c r="O6228" s="6"/>
      <c r="U6228" s="1"/>
      <c r="V6228" s="11"/>
    </row>
    <row r="6229" spans="11:22">
      <c r="K6229" s="8"/>
      <c r="L6229" s="6"/>
      <c r="O6229" s="6"/>
      <c r="V6229" s="11"/>
    </row>
    <row r="6230" spans="11:22">
      <c r="K6230" s="8"/>
      <c r="L6230" s="6"/>
      <c r="O6230" s="6"/>
      <c r="V6230" s="11"/>
    </row>
    <row r="6231" spans="11:22">
      <c r="K6231" s="8"/>
      <c r="L6231" s="6"/>
      <c r="O6231" s="6"/>
      <c r="V6231" s="11"/>
    </row>
    <row r="6232" spans="11:22">
      <c r="K6232" s="8"/>
      <c r="L6232" s="6"/>
      <c r="O6232" s="6"/>
      <c r="U6232" s="1"/>
      <c r="V6232" s="11"/>
    </row>
    <row r="6233" spans="11:22">
      <c r="K6233" s="8"/>
      <c r="L6233" s="6"/>
      <c r="O6233" s="6"/>
      <c r="U6233" s="1"/>
      <c r="V6233" s="11"/>
    </row>
    <row r="6234" spans="11:22">
      <c r="K6234" s="8"/>
      <c r="L6234" s="6"/>
      <c r="O6234" s="6"/>
      <c r="V6234" s="11"/>
    </row>
    <row r="6235" spans="11:22">
      <c r="K6235" s="8"/>
      <c r="L6235" s="6"/>
      <c r="O6235" s="6"/>
      <c r="U6235" s="1"/>
    </row>
    <row r="6236" spans="11:22">
      <c r="K6236" s="8"/>
      <c r="L6236" s="6"/>
      <c r="O6236" s="6"/>
      <c r="V6236" s="11"/>
    </row>
    <row r="6237" spans="11:22">
      <c r="K6237" s="8"/>
      <c r="L6237" s="6"/>
      <c r="O6237" s="6"/>
      <c r="U6237" s="1"/>
      <c r="V6237" s="11"/>
    </row>
    <row r="6238" spans="11:22">
      <c r="K6238" s="8"/>
      <c r="L6238" s="6"/>
      <c r="O6238" s="6"/>
      <c r="U6238" s="1"/>
      <c r="V6238" s="11"/>
    </row>
    <row r="6239" spans="11:22">
      <c r="K6239" s="8"/>
      <c r="L6239" s="6"/>
      <c r="O6239" s="6"/>
      <c r="V6239" s="11"/>
    </row>
    <row r="6240" spans="11:22">
      <c r="K6240" s="8"/>
      <c r="L6240" s="6"/>
      <c r="O6240" s="6"/>
      <c r="V6240" s="11"/>
    </row>
    <row r="6241" spans="11:22">
      <c r="K6241" s="8"/>
      <c r="L6241" s="6"/>
      <c r="O6241" s="6"/>
      <c r="V6241" s="11"/>
    </row>
    <row r="6242" spans="11:22">
      <c r="K6242" s="8"/>
      <c r="L6242" s="6"/>
      <c r="O6242" s="6"/>
      <c r="V6242" s="11"/>
    </row>
    <row r="6243" spans="11:22">
      <c r="K6243" s="8"/>
      <c r="L6243" s="6"/>
      <c r="O6243" s="6"/>
      <c r="U6243" s="1"/>
      <c r="V6243" s="11"/>
    </row>
    <row r="6244" spans="11:22">
      <c r="K6244" s="8"/>
      <c r="L6244" s="6"/>
      <c r="O6244" s="6"/>
      <c r="V6244" s="11"/>
    </row>
    <row r="6245" spans="11:22">
      <c r="K6245" s="8"/>
      <c r="L6245" s="6"/>
      <c r="O6245" s="6"/>
      <c r="V6245" s="11"/>
    </row>
    <row r="6246" spans="11:22">
      <c r="K6246" s="8"/>
      <c r="L6246" s="6"/>
      <c r="O6246" s="6"/>
      <c r="V6246" s="11"/>
    </row>
    <row r="6247" spans="11:22">
      <c r="K6247" s="8"/>
      <c r="L6247" s="6"/>
      <c r="O6247" s="6"/>
      <c r="V6247" s="11"/>
    </row>
    <row r="6248" spans="11:22">
      <c r="K6248" s="8"/>
      <c r="L6248" s="6"/>
      <c r="O6248" s="6"/>
      <c r="V6248" s="11"/>
    </row>
    <row r="6249" spans="11:22">
      <c r="K6249" s="8"/>
      <c r="L6249" s="6"/>
      <c r="O6249" s="6"/>
      <c r="U6249" s="1"/>
      <c r="V6249" s="11"/>
    </row>
    <row r="6250" spans="11:22">
      <c r="K6250" s="8"/>
      <c r="L6250" s="6"/>
      <c r="O6250" s="6"/>
      <c r="V6250" s="11"/>
    </row>
    <row r="6251" spans="11:22">
      <c r="K6251" s="8"/>
      <c r="L6251" s="6"/>
      <c r="O6251" s="6"/>
      <c r="V6251" s="11"/>
    </row>
    <row r="6252" spans="11:22">
      <c r="K6252" s="8"/>
      <c r="L6252" s="6"/>
      <c r="O6252" s="6"/>
      <c r="V6252" s="11"/>
    </row>
    <row r="6253" spans="11:22">
      <c r="K6253" s="8"/>
      <c r="L6253" s="6"/>
      <c r="O6253" s="6"/>
      <c r="V6253" s="11"/>
    </row>
    <row r="6254" spans="11:22">
      <c r="K6254" s="8"/>
      <c r="L6254" s="6"/>
      <c r="O6254" s="6"/>
      <c r="V6254" s="11"/>
    </row>
    <row r="6255" spans="11:22">
      <c r="K6255" s="8"/>
      <c r="L6255" s="6"/>
      <c r="O6255" s="6"/>
      <c r="V6255" s="11"/>
    </row>
    <row r="6256" spans="11:22">
      <c r="K6256" s="8"/>
      <c r="L6256" s="6"/>
      <c r="O6256" s="6"/>
      <c r="V6256" s="11"/>
    </row>
    <row r="6257" spans="11:22">
      <c r="K6257" s="8"/>
      <c r="L6257" s="6"/>
      <c r="O6257" s="6"/>
      <c r="V6257" s="11"/>
    </row>
    <row r="6258" spans="11:22">
      <c r="K6258" s="8"/>
      <c r="L6258" s="6"/>
      <c r="O6258" s="6"/>
      <c r="V6258" s="11"/>
    </row>
    <row r="6259" spans="11:22">
      <c r="K6259" s="8"/>
      <c r="L6259" s="6"/>
      <c r="O6259" s="6"/>
      <c r="V6259" s="11"/>
    </row>
    <row r="6260" spans="11:22">
      <c r="K6260" s="8"/>
      <c r="L6260" s="6"/>
      <c r="O6260" s="6"/>
      <c r="U6260" s="1"/>
      <c r="V6260" s="11"/>
    </row>
    <row r="6261" spans="11:22">
      <c r="K6261" s="8"/>
      <c r="L6261" s="6"/>
      <c r="O6261" s="6"/>
      <c r="V6261" s="11"/>
    </row>
    <row r="6262" spans="11:22">
      <c r="K6262" s="8"/>
      <c r="L6262" s="6"/>
      <c r="O6262" s="6"/>
      <c r="V6262" s="11"/>
    </row>
    <row r="6263" spans="11:22">
      <c r="K6263" s="8"/>
      <c r="L6263" s="6"/>
      <c r="O6263" s="6"/>
      <c r="V6263" s="11"/>
    </row>
    <row r="6264" spans="11:22">
      <c r="K6264" s="8"/>
      <c r="L6264" s="6"/>
      <c r="O6264" s="6"/>
      <c r="V6264" s="11"/>
    </row>
    <row r="6265" spans="11:22">
      <c r="K6265" s="8"/>
      <c r="L6265" s="6"/>
      <c r="O6265" s="6"/>
      <c r="V6265" s="11"/>
    </row>
    <row r="6266" spans="11:22">
      <c r="K6266" s="8"/>
      <c r="L6266" s="6"/>
      <c r="O6266" s="6"/>
      <c r="V6266" s="11"/>
    </row>
    <row r="6267" spans="11:22">
      <c r="K6267" s="8"/>
      <c r="L6267" s="6"/>
      <c r="O6267" s="6"/>
      <c r="V6267" s="11"/>
    </row>
    <row r="6268" spans="11:22">
      <c r="K6268" s="8"/>
      <c r="L6268" s="6"/>
      <c r="O6268" s="6"/>
      <c r="V6268" s="11"/>
    </row>
    <row r="6269" spans="11:22">
      <c r="K6269" s="8"/>
      <c r="L6269" s="6"/>
      <c r="O6269" s="6"/>
      <c r="V6269" s="11"/>
    </row>
    <row r="6270" spans="11:22">
      <c r="K6270" s="8"/>
      <c r="L6270" s="6"/>
      <c r="O6270" s="6"/>
      <c r="V6270" s="11"/>
    </row>
    <row r="6271" spans="11:22">
      <c r="K6271" s="8"/>
      <c r="L6271" s="6"/>
      <c r="O6271" s="6"/>
      <c r="V6271" s="11"/>
    </row>
    <row r="6272" spans="11:22">
      <c r="K6272" s="8"/>
      <c r="L6272" s="6"/>
      <c r="O6272" s="6"/>
      <c r="V6272" s="11"/>
    </row>
    <row r="6273" spans="2:22">
      <c r="K6273" s="8"/>
      <c r="L6273" s="6"/>
      <c r="O6273" s="6"/>
      <c r="V6273" s="11"/>
    </row>
    <row r="6274" spans="2:22">
      <c r="K6274" s="8"/>
      <c r="L6274" s="6"/>
      <c r="O6274" s="6"/>
      <c r="V6274" s="11"/>
    </row>
    <row r="6275" spans="2:22">
      <c r="K6275" s="8"/>
      <c r="L6275" s="6"/>
      <c r="O6275" s="6"/>
      <c r="V6275" s="11"/>
    </row>
    <row r="6276" spans="2:22">
      <c r="K6276" s="8"/>
      <c r="L6276" s="6"/>
      <c r="O6276" s="6"/>
      <c r="V6276" s="11"/>
    </row>
    <row r="6277" spans="2:22">
      <c r="K6277" s="8"/>
      <c r="L6277" s="6"/>
      <c r="O6277" s="6"/>
      <c r="V6277" s="11"/>
    </row>
    <row r="6278" spans="2:22">
      <c r="K6278" s="8"/>
      <c r="L6278" s="6"/>
      <c r="O6278" s="6"/>
      <c r="V6278" s="11"/>
    </row>
    <row r="6279" spans="2:22">
      <c r="K6279" s="8"/>
      <c r="L6279" s="6"/>
      <c r="O6279" s="6"/>
      <c r="U6279" s="1"/>
    </row>
    <row r="6280" spans="2:22">
      <c r="K6280" s="8"/>
      <c r="L6280" s="6"/>
      <c r="O6280" s="6"/>
      <c r="V6280" s="11"/>
    </row>
    <row r="6281" spans="2:22">
      <c r="K6281" s="8"/>
      <c r="L6281" s="6"/>
      <c r="O6281" s="6"/>
      <c r="V6281" s="11"/>
    </row>
    <row r="6282" spans="2:22">
      <c r="K6282" s="8"/>
      <c r="L6282" s="6"/>
      <c r="O6282" s="6"/>
      <c r="U6282" s="1"/>
      <c r="V6282" s="11"/>
    </row>
    <row r="6283" spans="2:22" ht="18">
      <c r="B6283" s="2"/>
      <c r="C6283" s="2"/>
      <c r="G6283" s="2"/>
      <c r="H6283" s="2"/>
      <c r="I6283" s="4"/>
      <c r="J6283" s="2"/>
      <c r="K6283" s="8"/>
      <c r="L6283" s="6"/>
      <c r="M6283" s="2"/>
      <c r="O6283" s="24"/>
      <c r="V6283" s="11"/>
    </row>
    <row r="6284" spans="2:22">
      <c r="I6284" s="1"/>
      <c r="K6284" s="8"/>
      <c r="L6284" s="6"/>
      <c r="O6284" s="6"/>
      <c r="V6284" s="11"/>
    </row>
    <row r="6285" spans="2:22">
      <c r="K6285" s="8"/>
      <c r="L6285" s="6"/>
      <c r="O6285" s="6"/>
      <c r="V6285" s="11"/>
    </row>
    <row r="6286" spans="2:22">
      <c r="K6286" s="8"/>
      <c r="L6286" s="6"/>
      <c r="O6286" s="6"/>
      <c r="V6286" s="11"/>
    </row>
    <row r="6287" spans="2:22">
      <c r="K6287" s="8"/>
      <c r="L6287" s="6"/>
      <c r="O6287" s="6"/>
      <c r="V6287" s="11"/>
    </row>
    <row r="6288" spans="2:22">
      <c r="K6288" s="8"/>
      <c r="L6288" s="6"/>
      <c r="O6288" s="6"/>
      <c r="V6288" s="11"/>
    </row>
    <row r="6289" spans="11:22">
      <c r="K6289" s="8"/>
      <c r="L6289" s="6"/>
      <c r="O6289" s="6"/>
      <c r="V6289" s="11"/>
    </row>
    <row r="6290" spans="11:22">
      <c r="K6290" s="8"/>
      <c r="L6290" s="6"/>
      <c r="O6290" s="6"/>
      <c r="V6290" s="11"/>
    </row>
    <row r="6291" spans="11:22">
      <c r="K6291" s="8"/>
      <c r="L6291" s="6"/>
      <c r="O6291" s="6"/>
      <c r="V6291" s="11"/>
    </row>
    <row r="6292" spans="11:22">
      <c r="K6292" s="8"/>
      <c r="L6292" s="6"/>
      <c r="O6292" s="6"/>
      <c r="V6292" s="11"/>
    </row>
    <row r="6293" spans="11:22">
      <c r="K6293" s="8"/>
      <c r="L6293" s="6"/>
      <c r="O6293" s="6"/>
      <c r="V6293" s="11"/>
    </row>
    <row r="6294" spans="11:22">
      <c r="K6294" s="8"/>
      <c r="L6294" s="6"/>
      <c r="O6294" s="6"/>
      <c r="V6294" s="11"/>
    </row>
    <row r="6295" spans="11:22">
      <c r="K6295" s="8"/>
      <c r="L6295" s="6"/>
      <c r="O6295" s="6"/>
      <c r="V6295" s="11"/>
    </row>
    <row r="6296" spans="11:22">
      <c r="K6296" s="8"/>
      <c r="L6296" s="6"/>
      <c r="O6296" s="6"/>
      <c r="V6296" s="11"/>
    </row>
    <row r="6297" spans="11:22">
      <c r="K6297" s="8"/>
      <c r="L6297" s="6"/>
      <c r="O6297" s="6"/>
      <c r="V6297" s="11"/>
    </row>
    <row r="6298" spans="11:22">
      <c r="K6298" s="8"/>
      <c r="L6298" s="6"/>
      <c r="O6298" s="6"/>
      <c r="V6298" s="11"/>
    </row>
    <row r="6299" spans="11:22">
      <c r="K6299" s="8"/>
      <c r="L6299" s="6"/>
      <c r="O6299" s="6"/>
      <c r="V6299" s="11"/>
    </row>
    <row r="6300" spans="11:22">
      <c r="K6300" s="8"/>
      <c r="L6300" s="6"/>
      <c r="O6300" s="6"/>
      <c r="V6300" s="11"/>
    </row>
    <row r="6301" spans="11:22">
      <c r="K6301" s="8"/>
      <c r="L6301" s="6"/>
      <c r="O6301" s="6"/>
      <c r="U6301" s="1"/>
    </row>
    <row r="6302" spans="11:22">
      <c r="K6302" s="8"/>
      <c r="L6302" s="6"/>
      <c r="O6302" s="6"/>
      <c r="V6302" s="11"/>
    </row>
    <row r="6303" spans="11:22">
      <c r="K6303" s="8"/>
      <c r="L6303" s="6"/>
      <c r="O6303" s="6"/>
      <c r="V6303" s="11"/>
    </row>
    <row r="6304" spans="11:22">
      <c r="K6304" s="8"/>
      <c r="L6304" s="6"/>
      <c r="O6304" s="6"/>
      <c r="U6304" s="1"/>
      <c r="V6304" s="11"/>
    </row>
    <row r="6305" spans="11:22">
      <c r="K6305" s="8"/>
      <c r="L6305" s="6"/>
      <c r="O6305" s="6"/>
      <c r="V6305" s="11"/>
    </row>
    <row r="6306" spans="11:22">
      <c r="K6306" s="8"/>
      <c r="L6306" s="6"/>
      <c r="O6306" s="6"/>
      <c r="V6306" s="11"/>
    </row>
    <row r="6307" spans="11:22">
      <c r="K6307" s="8"/>
      <c r="L6307" s="6"/>
      <c r="O6307" s="6"/>
      <c r="V6307" s="11"/>
    </row>
    <row r="6308" spans="11:22">
      <c r="K6308" s="8"/>
      <c r="L6308" s="6"/>
      <c r="O6308" s="6"/>
      <c r="V6308" s="11"/>
    </row>
    <row r="6309" spans="11:22">
      <c r="K6309" s="8"/>
      <c r="L6309" s="6"/>
      <c r="O6309" s="6"/>
      <c r="V6309" s="11"/>
    </row>
    <row r="6310" spans="11:22">
      <c r="K6310" s="8"/>
      <c r="L6310" s="6"/>
      <c r="O6310" s="6"/>
      <c r="V6310" s="11"/>
    </row>
    <row r="6311" spans="11:22">
      <c r="K6311" s="8"/>
      <c r="L6311" s="6"/>
      <c r="O6311" s="6"/>
      <c r="V6311" s="11"/>
    </row>
    <row r="6312" spans="11:22">
      <c r="K6312" s="8"/>
      <c r="L6312" s="6"/>
      <c r="O6312" s="6"/>
      <c r="V6312" s="11"/>
    </row>
    <row r="6313" spans="11:22">
      <c r="K6313" s="8"/>
      <c r="L6313" s="6"/>
      <c r="O6313" s="6"/>
      <c r="V6313" s="11"/>
    </row>
    <row r="6314" spans="11:22">
      <c r="K6314" s="8"/>
      <c r="L6314" s="6"/>
      <c r="O6314" s="6"/>
      <c r="V6314" s="11"/>
    </row>
    <row r="6315" spans="11:22">
      <c r="K6315" s="8"/>
      <c r="L6315" s="6"/>
      <c r="O6315" s="6"/>
      <c r="V6315" s="11"/>
    </row>
    <row r="6316" spans="11:22">
      <c r="K6316" s="8"/>
      <c r="L6316" s="6"/>
      <c r="O6316" s="6"/>
      <c r="V6316" s="11"/>
    </row>
    <row r="6317" spans="11:22">
      <c r="K6317" s="8"/>
      <c r="L6317" s="6"/>
      <c r="O6317" s="6"/>
      <c r="V6317" s="11"/>
    </row>
    <row r="6318" spans="11:22">
      <c r="K6318" s="8"/>
      <c r="L6318" s="6"/>
      <c r="O6318" s="6"/>
      <c r="V6318" s="11"/>
    </row>
    <row r="6319" spans="11:22">
      <c r="K6319" s="8"/>
      <c r="L6319" s="6"/>
      <c r="O6319" s="6"/>
      <c r="V6319" s="11"/>
    </row>
    <row r="6320" spans="11:22">
      <c r="K6320" s="8"/>
      <c r="L6320" s="6"/>
      <c r="O6320" s="6"/>
      <c r="V6320" s="11"/>
    </row>
    <row r="6321" spans="11:22">
      <c r="K6321" s="8"/>
      <c r="L6321" s="6"/>
      <c r="O6321" s="6"/>
      <c r="V6321" s="11"/>
    </row>
    <row r="6322" spans="11:22">
      <c r="K6322" s="8"/>
      <c r="L6322" s="6"/>
      <c r="O6322" s="6"/>
      <c r="V6322" s="11"/>
    </row>
    <row r="6323" spans="11:22">
      <c r="K6323" s="8"/>
      <c r="L6323" s="6"/>
      <c r="O6323" s="6"/>
      <c r="U6323" s="1"/>
      <c r="V6323" s="11"/>
    </row>
    <row r="6324" spans="11:22">
      <c r="K6324" s="8"/>
      <c r="L6324" s="6"/>
      <c r="O6324" s="6"/>
      <c r="V6324" s="11"/>
    </row>
    <row r="6325" spans="11:22">
      <c r="K6325" s="8"/>
      <c r="L6325" s="6"/>
      <c r="O6325" s="6"/>
      <c r="U6325" s="1"/>
      <c r="V6325" s="11"/>
    </row>
    <row r="6326" spans="11:22">
      <c r="K6326" s="8"/>
      <c r="L6326" s="6"/>
      <c r="O6326" s="6"/>
      <c r="U6326" s="1"/>
      <c r="V6326" s="11"/>
    </row>
    <row r="6327" spans="11:22">
      <c r="K6327" s="8"/>
      <c r="L6327" s="6"/>
      <c r="O6327" s="6"/>
      <c r="V6327" s="11"/>
    </row>
    <row r="6328" spans="11:22">
      <c r="K6328" s="8"/>
      <c r="L6328" s="6"/>
      <c r="O6328" s="6"/>
      <c r="V6328" s="11"/>
    </row>
    <row r="6329" spans="11:22">
      <c r="K6329" s="8"/>
      <c r="L6329" s="6"/>
      <c r="O6329" s="6"/>
      <c r="V6329" s="11"/>
    </row>
    <row r="6330" spans="11:22">
      <c r="K6330" s="8"/>
      <c r="L6330" s="6"/>
      <c r="O6330" s="6"/>
      <c r="V6330" s="11"/>
    </row>
    <row r="6331" spans="11:22">
      <c r="K6331" s="8"/>
      <c r="L6331" s="6"/>
      <c r="O6331" s="6"/>
      <c r="V6331" s="11"/>
    </row>
    <row r="6332" spans="11:22">
      <c r="K6332" s="8"/>
      <c r="L6332" s="6"/>
      <c r="O6332" s="6"/>
      <c r="V6332" s="11"/>
    </row>
    <row r="6333" spans="11:22">
      <c r="K6333" s="8"/>
      <c r="L6333" s="6"/>
      <c r="O6333" s="6"/>
      <c r="V6333" s="11"/>
    </row>
    <row r="6334" spans="11:22">
      <c r="K6334" s="8"/>
      <c r="L6334" s="6"/>
      <c r="O6334" s="6"/>
      <c r="V6334" s="11"/>
    </row>
    <row r="6335" spans="11:22">
      <c r="K6335" s="8"/>
      <c r="L6335" s="6"/>
      <c r="O6335" s="6"/>
      <c r="V6335" s="11"/>
    </row>
    <row r="6336" spans="11:22">
      <c r="K6336" s="8"/>
      <c r="L6336" s="6"/>
      <c r="O6336" s="6"/>
      <c r="V6336" s="11"/>
    </row>
    <row r="6337" spans="11:22">
      <c r="K6337" s="8"/>
      <c r="L6337" s="6"/>
      <c r="O6337" s="6"/>
      <c r="U6337" s="1"/>
      <c r="V6337" s="11"/>
    </row>
    <row r="6338" spans="11:22">
      <c r="K6338" s="8"/>
      <c r="L6338" s="6"/>
      <c r="O6338" s="6"/>
      <c r="V6338" s="11"/>
    </row>
    <row r="6339" spans="11:22">
      <c r="K6339" s="8"/>
      <c r="L6339" s="6"/>
      <c r="O6339" s="6"/>
      <c r="V6339" s="11"/>
    </row>
    <row r="6340" spans="11:22">
      <c r="K6340" s="8"/>
      <c r="L6340" s="6"/>
      <c r="O6340" s="6"/>
      <c r="V6340" s="11"/>
    </row>
    <row r="6341" spans="11:22">
      <c r="K6341" s="8"/>
      <c r="L6341" s="6"/>
      <c r="O6341" s="6"/>
      <c r="V6341" s="11"/>
    </row>
    <row r="6342" spans="11:22">
      <c r="K6342" s="8"/>
      <c r="L6342" s="6"/>
      <c r="O6342" s="6"/>
      <c r="V6342" s="11"/>
    </row>
    <row r="6343" spans="11:22">
      <c r="K6343" s="8"/>
      <c r="L6343" s="6"/>
      <c r="O6343" s="6"/>
      <c r="V6343" s="11"/>
    </row>
    <row r="6344" spans="11:22">
      <c r="K6344" s="8"/>
      <c r="L6344" s="6"/>
      <c r="O6344" s="6"/>
      <c r="V6344" s="11"/>
    </row>
    <row r="6345" spans="11:22">
      <c r="K6345" s="8"/>
      <c r="L6345" s="6"/>
      <c r="O6345" s="6"/>
      <c r="U6345" s="1"/>
    </row>
    <row r="6346" spans="11:22">
      <c r="K6346" s="8"/>
      <c r="L6346" s="6"/>
      <c r="O6346" s="6"/>
      <c r="V6346" s="11"/>
    </row>
    <row r="6347" spans="11:22">
      <c r="K6347" s="8"/>
      <c r="L6347" s="6"/>
      <c r="O6347" s="6"/>
      <c r="U6347" s="1"/>
      <c r="V6347" s="11"/>
    </row>
    <row r="6348" spans="11:22">
      <c r="K6348" s="8"/>
      <c r="L6348" s="6"/>
      <c r="O6348" s="6"/>
      <c r="U6348" s="1"/>
      <c r="V6348" s="11"/>
    </row>
    <row r="6349" spans="11:22">
      <c r="K6349" s="8"/>
      <c r="L6349" s="6"/>
      <c r="O6349" s="6"/>
      <c r="V6349" s="11"/>
    </row>
    <row r="6350" spans="11:22">
      <c r="K6350" s="8"/>
      <c r="L6350" s="6"/>
      <c r="O6350" s="6"/>
      <c r="V6350" s="11"/>
    </row>
    <row r="6351" spans="11:22">
      <c r="K6351" s="8"/>
      <c r="L6351" s="6"/>
      <c r="O6351" s="6"/>
      <c r="V6351" s="11"/>
    </row>
    <row r="6352" spans="11:22">
      <c r="K6352" s="8"/>
      <c r="L6352" s="6"/>
      <c r="O6352" s="6"/>
      <c r="V6352" s="11"/>
    </row>
    <row r="6353" spans="11:22">
      <c r="K6353" s="8"/>
      <c r="L6353" s="6"/>
      <c r="O6353" s="6"/>
      <c r="U6353" s="1"/>
      <c r="V6353" s="11"/>
    </row>
    <row r="6354" spans="11:22">
      <c r="K6354" s="8"/>
      <c r="L6354" s="6"/>
      <c r="O6354" s="6"/>
      <c r="V6354" s="11"/>
    </row>
    <row r="6355" spans="11:22">
      <c r="K6355" s="8"/>
      <c r="L6355" s="6"/>
      <c r="O6355" s="6"/>
      <c r="V6355" s="11"/>
    </row>
    <row r="6356" spans="11:22">
      <c r="K6356" s="8"/>
      <c r="L6356" s="6"/>
      <c r="O6356" s="6"/>
      <c r="V6356" s="11"/>
    </row>
    <row r="6357" spans="11:22">
      <c r="K6357" s="8"/>
      <c r="L6357" s="6"/>
      <c r="O6357" s="6"/>
      <c r="V6357" s="11"/>
    </row>
    <row r="6358" spans="11:22">
      <c r="K6358" s="8"/>
      <c r="L6358" s="6"/>
      <c r="O6358" s="6"/>
      <c r="V6358" s="11"/>
    </row>
    <row r="6359" spans="11:22">
      <c r="K6359" s="8"/>
      <c r="L6359" s="6"/>
      <c r="O6359" s="6"/>
      <c r="U6359" s="1"/>
      <c r="V6359" s="11"/>
    </row>
    <row r="6360" spans="11:22">
      <c r="K6360" s="8"/>
      <c r="L6360" s="6"/>
      <c r="O6360" s="6"/>
      <c r="V6360" s="11"/>
    </row>
    <row r="6361" spans="11:22">
      <c r="K6361" s="8"/>
      <c r="L6361" s="6"/>
      <c r="O6361" s="6"/>
      <c r="V6361" s="11"/>
    </row>
    <row r="6362" spans="11:22">
      <c r="K6362" s="8"/>
      <c r="L6362" s="6"/>
      <c r="O6362" s="6"/>
      <c r="V6362" s="11"/>
    </row>
    <row r="6363" spans="11:22">
      <c r="K6363" s="8"/>
      <c r="L6363" s="6"/>
      <c r="O6363" s="6"/>
      <c r="V6363" s="11"/>
    </row>
    <row r="6364" spans="11:22">
      <c r="K6364" s="8"/>
      <c r="L6364" s="6"/>
      <c r="O6364" s="6"/>
      <c r="V6364" s="11"/>
    </row>
    <row r="6365" spans="11:22">
      <c r="K6365" s="8"/>
      <c r="L6365" s="6"/>
      <c r="O6365" s="6"/>
      <c r="V6365" s="11"/>
    </row>
    <row r="6366" spans="11:22">
      <c r="K6366" s="8"/>
      <c r="L6366" s="6"/>
      <c r="O6366" s="6"/>
      <c r="V6366" s="11"/>
    </row>
    <row r="6367" spans="11:22">
      <c r="K6367" s="8"/>
      <c r="L6367" s="6"/>
      <c r="O6367" s="6"/>
      <c r="U6367" s="1"/>
    </row>
    <row r="6368" spans="11:22">
      <c r="K6368" s="8"/>
      <c r="L6368" s="6"/>
      <c r="O6368" s="6"/>
      <c r="V6368" s="11"/>
    </row>
    <row r="6369" spans="11:22">
      <c r="K6369" s="8"/>
      <c r="L6369" s="6"/>
      <c r="O6369" s="6"/>
      <c r="U6369" s="1"/>
      <c r="V6369" s="11"/>
    </row>
    <row r="6370" spans="11:22">
      <c r="K6370" s="8"/>
      <c r="L6370" s="6"/>
      <c r="O6370" s="6"/>
      <c r="U6370" s="1"/>
      <c r="V6370" s="11"/>
    </row>
    <row r="6371" spans="11:22">
      <c r="K6371" s="8"/>
      <c r="L6371" s="6"/>
      <c r="O6371" s="6"/>
      <c r="V6371" s="11"/>
    </row>
    <row r="6372" spans="11:22">
      <c r="K6372" s="8"/>
      <c r="L6372" s="6"/>
      <c r="O6372" s="6"/>
      <c r="V6372" s="11"/>
    </row>
    <row r="6373" spans="11:22">
      <c r="K6373" s="8"/>
      <c r="L6373" s="6"/>
      <c r="O6373" s="6"/>
      <c r="V6373" s="11"/>
    </row>
    <row r="6374" spans="11:22">
      <c r="K6374" s="8"/>
      <c r="L6374" s="6"/>
      <c r="O6374" s="6"/>
      <c r="V6374" s="11"/>
    </row>
    <row r="6375" spans="11:22">
      <c r="K6375" s="8"/>
      <c r="L6375" s="6"/>
      <c r="O6375" s="6"/>
      <c r="V6375" s="11"/>
    </row>
    <row r="6376" spans="11:22">
      <c r="K6376" s="8"/>
      <c r="L6376" s="6"/>
      <c r="O6376" s="6"/>
      <c r="V6376" s="11"/>
    </row>
    <row r="6377" spans="11:22">
      <c r="K6377" s="8"/>
      <c r="L6377" s="6"/>
      <c r="O6377" s="6"/>
      <c r="V6377" s="11"/>
    </row>
    <row r="6378" spans="11:22">
      <c r="K6378" s="8"/>
      <c r="L6378" s="6"/>
      <c r="O6378" s="6"/>
      <c r="V6378" s="11"/>
    </row>
    <row r="6379" spans="11:22">
      <c r="K6379" s="8"/>
      <c r="L6379" s="6"/>
      <c r="O6379" s="6"/>
      <c r="V6379" s="11"/>
    </row>
    <row r="6380" spans="11:22">
      <c r="K6380" s="8"/>
      <c r="L6380" s="6"/>
      <c r="O6380" s="6"/>
      <c r="V6380" s="11"/>
    </row>
    <row r="6381" spans="11:22">
      <c r="K6381" s="8"/>
      <c r="L6381" s="6"/>
      <c r="O6381" s="6"/>
      <c r="U6381" s="1"/>
      <c r="V6381" s="11"/>
    </row>
    <row r="6382" spans="11:22">
      <c r="K6382" s="8"/>
      <c r="L6382" s="6"/>
      <c r="O6382" s="6"/>
      <c r="V6382" s="11"/>
    </row>
    <row r="6383" spans="11:22">
      <c r="K6383" s="8"/>
      <c r="L6383" s="6"/>
      <c r="O6383" s="6"/>
      <c r="V6383" s="11"/>
    </row>
    <row r="6384" spans="11:22">
      <c r="K6384" s="8"/>
      <c r="L6384" s="6"/>
      <c r="O6384" s="6"/>
      <c r="V6384" s="11"/>
    </row>
    <row r="6385" spans="11:22">
      <c r="K6385" s="8"/>
      <c r="L6385" s="6"/>
      <c r="O6385" s="6"/>
      <c r="V6385" s="11"/>
    </row>
    <row r="6386" spans="11:22">
      <c r="K6386" s="8"/>
      <c r="L6386" s="6"/>
      <c r="O6386" s="6"/>
      <c r="V6386" s="11"/>
    </row>
    <row r="6387" spans="11:22">
      <c r="K6387" s="8"/>
      <c r="L6387" s="6"/>
      <c r="O6387" s="6"/>
      <c r="V6387" s="11"/>
    </row>
    <row r="6388" spans="11:22">
      <c r="K6388" s="8"/>
      <c r="L6388" s="6"/>
      <c r="O6388" s="6"/>
      <c r="V6388" s="11"/>
    </row>
    <row r="6389" spans="11:22">
      <c r="K6389" s="8"/>
      <c r="L6389" s="6"/>
      <c r="O6389" s="6"/>
      <c r="U6389" s="1"/>
    </row>
    <row r="6390" spans="11:22">
      <c r="K6390" s="8"/>
      <c r="L6390" s="6"/>
      <c r="O6390" s="6"/>
      <c r="V6390" s="11"/>
    </row>
    <row r="6391" spans="11:22">
      <c r="K6391" s="8"/>
      <c r="L6391" s="6"/>
      <c r="O6391" s="6"/>
      <c r="U6391" s="1"/>
      <c r="V6391" s="11"/>
    </row>
    <row r="6392" spans="11:22">
      <c r="K6392" s="8"/>
      <c r="L6392" s="6"/>
      <c r="O6392" s="6"/>
      <c r="U6392" s="1"/>
      <c r="V6392" s="11"/>
    </row>
    <row r="6393" spans="11:22">
      <c r="K6393" s="8"/>
      <c r="L6393" s="6"/>
      <c r="O6393" s="6"/>
      <c r="V6393" s="11"/>
    </row>
    <row r="6394" spans="11:22">
      <c r="K6394" s="8"/>
      <c r="L6394" s="6"/>
      <c r="O6394" s="6"/>
      <c r="V6394" s="11"/>
    </row>
    <row r="6395" spans="11:22">
      <c r="K6395" s="8"/>
      <c r="L6395" s="6"/>
      <c r="O6395" s="6"/>
      <c r="V6395" s="11"/>
    </row>
    <row r="6396" spans="11:22">
      <c r="K6396" s="8"/>
      <c r="L6396" s="6"/>
      <c r="O6396" s="6"/>
      <c r="V6396" s="11"/>
    </row>
    <row r="6397" spans="11:22">
      <c r="K6397" s="8"/>
      <c r="L6397" s="6"/>
      <c r="O6397" s="6"/>
      <c r="V6397" s="11"/>
    </row>
    <row r="6398" spans="11:22">
      <c r="K6398" s="8"/>
      <c r="L6398" s="6"/>
      <c r="O6398" s="6"/>
      <c r="V6398" s="11"/>
    </row>
    <row r="6399" spans="11:22">
      <c r="K6399" s="8"/>
      <c r="L6399" s="6"/>
      <c r="O6399" s="6"/>
      <c r="V6399" s="11"/>
    </row>
    <row r="6400" spans="11:22">
      <c r="K6400" s="8"/>
      <c r="L6400" s="6"/>
      <c r="O6400" s="6"/>
      <c r="V6400" s="11"/>
    </row>
    <row r="6401" spans="11:22">
      <c r="K6401" s="8"/>
      <c r="L6401" s="6"/>
      <c r="O6401" s="6"/>
      <c r="V6401" s="11"/>
    </row>
    <row r="6402" spans="11:22">
      <c r="K6402" s="8"/>
      <c r="L6402" s="6"/>
      <c r="O6402" s="6"/>
      <c r="V6402" s="11"/>
    </row>
    <row r="6403" spans="11:22">
      <c r="K6403" s="8"/>
      <c r="L6403" s="6"/>
      <c r="O6403" s="6"/>
      <c r="V6403" s="11"/>
    </row>
    <row r="6404" spans="11:22">
      <c r="K6404" s="8"/>
      <c r="L6404" s="6"/>
      <c r="O6404" s="6"/>
      <c r="V6404" s="11"/>
    </row>
    <row r="6405" spans="11:22">
      <c r="K6405" s="8"/>
      <c r="L6405" s="6"/>
      <c r="O6405" s="6"/>
      <c r="V6405" s="11"/>
    </row>
    <row r="6406" spans="11:22">
      <c r="K6406" s="8"/>
      <c r="L6406" s="6"/>
      <c r="O6406" s="6"/>
      <c r="V6406" s="11"/>
    </row>
    <row r="6407" spans="11:22">
      <c r="K6407" s="8"/>
      <c r="L6407" s="6"/>
      <c r="O6407" s="6"/>
      <c r="V6407" s="11"/>
    </row>
    <row r="6408" spans="11:22">
      <c r="K6408" s="8"/>
      <c r="L6408" s="6"/>
      <c r="O6408" s="6"/>
      <c r="V6408" s="11"/>
    </row>
    <row r="6409" spans="11:22">
      <c r="K6409" s="8"/>
      <c r="L6409" s="6"/>
      <c r="O6409" s="6"/>
      <c r="V6409" s="11"/>
    </row>
    <row r="6410" spans="11:22">
      <c r="K6410" s="8"/>
      <c r="L6410" s="6"/>
      <c r="O6410" s="6"/>
      <c r="V6410" s="11"/>
    </row>
    <row r="6411" spans="11:22">
      <c r="K6411" s="8"/>
      <c r="L6411" s="6"/>
      <c r="O6411" s="6"/>
      <c r="U6411" s="1"/>
    </row>
    <row r="6412" spans="11:22">
      <c r="K6412" s="8"/>
      <c r="L6412" s="6"/>
      <c r="O6412" s="6"/>
      <c r="V6412" s="11"/>
    </row>
    <row r="6413" spans="11:22">
      <c r="K6413" s="8"/>
      <c r="L6413" s="6"/>
      <c r="O6413" s="6"/>
      <c r="U6413" s="1"/>
      <c r="V6413" s="11"/>
    </row>
    <row r="6414" spans="11:22">
      <c r="K6414" s="8"/>
      <c r="L6414" s="6"/>
      <c r="O6414" s="6"/>
      <c r="U6414" s="1"/>
      <c r="V6414" s="11"/>
    </row>
    <row r="6415" spans="11:22">
      <c r="K6415" s="8"/>
      <c r="L6415" s="6"/>
      <c r="O6415" s="6"/>
      <c r="V6415" s="11"/>
    </row>
    <row r="6416" spans="11:22">
      <c r="K6416" s="8"/>
      <c r="L6416" s="6"/>
      <c r="O6416" s="6"/>
      <c r="V6416" s="11"/>
    </row>
    <row r="6417" spans="11:22">
      <c r="K6417" s="8"/>
      <c r="L6417" s="6"/>
      <c r="O6417" s="6"/>
      <c r="V6417" s="11"/>
    </row>
    <row r="6418" spans="11:22">
      <c r="K6418" s="8"/>
      <c r="L6418" s="6"/>
      <c r="O6418" s="6"/>
      <c r="V6418" s="11"/>
    </row>
    <row r="6419" spans="11:22">
      <c r="K6419" s="8"/>
      <c r="L6419" s="6"/>
      <c r="O6419" s="6"/>
      <c r="U6419" s="1"/>
      <c r="V6419" s="11"/>
    </row>
    <row r="6420" spans="11:22">
      <c r="K6420" s="8"/>
      <c r="L6420" s="6"/>
      <c r="O6420" s="6"/>
      <c r="V6420" s="11"/>
    </row>
    <row r="6421" spans="11:22">
      <c r="K6421" s="8"/>
      <c r="L6421" s="6"/>
      <c r="O6421" s="6"/>
      <c r="V6421" s="11"/>
    </row>
    <row r="6422" spans="11:22">
      <c r="K6422" s="8"/>
      <c r="L6422" s="6"/>
      <c r="O6422" s="6"/>
      <c r="V6422" s="11"/>
    </row>
    <row r="6423" spans="11:22">
      <c r="K6423" s="8"/>
      <c r="L6423" s="6"/>
      <c r="O6423" s="6"/>
      <c r="V6423" s="11"/>
    </row>
    <row r="6424" spans="11:22">
      <c r="K6424" s="8"/>
      <c r="L6424" s="6"/>
      <c r="O6424" s="6"/>
      <c r="V6424" s="11"/>
    </row>
    <row r="6425" spans="11:22">
      <c r="K6425" s="8"/>
      <c r="L6425" s="6"/>
      <c r="O6425" s="6"/>
      <c r="U6425" s="1"/>
      <c r="V6425" s="11"/>
    </row>
    <row r="6426" spans="11:22">
      <c r="K6426" s="8"/>
      <c r="L6426" s="6"/>
      <c r="O6426" s="6"/>
      <c r="V6426" s="11"/>
    </row>
    <row r="6427" spans="11:22">
      <c r="K6427" s="8"/>
      <c r="L6427" s="6"/>
      <c r="O6427" s="6"/>
      <c r="V6427" s="11"/>
    </row>
    <row r="6428" spans="11:22">
      <c r="K6428" s="8"/>
      <c r="L6428" s="6"/>
      <c r="O6428" s="6"/>
    </row>
    <row r="6429" spans="11:22">
      <c r="K6429" s="8"/>
      <c r="L6429" s="6"/>
      <c r="O6429" s="6"/>
      <c r="V6429" s="11"/>
    </row>
    <row r="6430" spans="11:22">
      <c r="K6430" s="8"/>
      <c r="L6430" s="6"/>
      <c r="O6430" s="6"/>
      <c r="V6430" s="11"/>
    </row>
    <row r="6431" spans="11:22">
      <c r="K6431" s="8"/>
      <c r="L6431" s="6"/>
      <c r="O6431" s="6"/>
      <c r="V6431" s="11"/>
    </row>
    <row r="6432" spans="11:22">
      <c r="K6432" s="8"/>
      <c r="L6432" s="6"/>
      <c r="O6432" s="6"/>
      <c r="V6432" s="11"/>
    </row>
    <row r="6433" spans="11:22">
      <c r="K6433" s="8"/>
      <c r="L6433" s="6"/>
      <c r="O6433" s="6"/>
    </row>
    <row r="6434" spans="11:22">
      <c r="K6434" s="8"/>
      <c r="L6434" s="6"/>
      <c r="O6434" s="6"/>
      <c r="V6434" s="11"/>
    </row>
    <row r="6435" spans="11:22">
      <c r="K6435" s="8"/>
      <c r="L6435" s="6"/>
      <c r="O6435" s="6"/>
      <c r="V6435" s="11"/>
    </row>
    <row r="6436" spans="11:22">
      <c r="K6436" s="8"/>
      <c r="L6436" s="6"/>
      <c r="O6436" s="6"/>
      <c r="U6436" s="1"/>
      <c r="V6436" s="11"/>
    </row>
    <row r="6437" spans="11:22">
      <c r="K6437" s="8"/>
      <c r="L6437" s="6"/>
      <c r="O6437" s="6"/>
      <c r="V6437" s="11"/>
    </row>
    <row r="6438" spans="11:22">
      <c r="K6438" s="8"/>
      <c r="L6438" s="6"/>
      <c r="O6438" s="6"/>
      <c r="V6438" s="11"/>
    </row>
    <row r="6439" spans="11:22">
      <c r="K6439" s="8"/>
      <c r="L6439" s="6"/>
      <c r="O6439" s="6"/>
      <c r="V6439" s="11"/>
    </row>
    <row r="6440" spans="11:22">
      <c r="K6440" s="8"/>
      <c r="L6440" s="6"/>
      <c r="O6440" s="6"/>
      <c r="V6440" s="11"/>
    </row>
    <row r="6441" spans="11:22">
      <c r="K6441" s="8"/>
      <c r="L6441" s="6"/>
      <c r="O6441" s="6"/>
      <c r="V6441" s="11"/>
    </row>
    <row r="6442" spans="11:22">
      <c r="K6442" s="8"/>
      <c r="L6442" s="6"/>
      <c r="O6442" s="6"/>
      <c r="V6442" s="11"/>
    </row>
    <row r="6443" spans="11:22">
      <c r="K6443" s="8"/>
      <c r="L6443" s="6"/>
      <c r="O6443" s="6"/>
      <c r="V6443" s="11"/>
    </row>
    <row r="6444" spans="11:22">
      <c r="K6444" s="8"/>
      <c r="L6444" s="6"/>
      <c r="O6444" s="6"/>
      <c r="V6444" s="11"/>
    </row>
    <row r="6445" spans="11:22">
      <c r="K6445" s="8"/>
      <c r="L6445" s="6"/>
      <c r="O6445" s="6"/>
      <c r="V6445" s="11"/>
    </row>
    <row r="6446" spans="11:22">
      <c r="K6446" s="8"/>
      <c r="L6446" s="6"/>
      <c r="O6446" s="6"/>
      <c r="V6446" s="11"/>
    </row>
    <row r="6447" spans="11:22">
      <c r="K6447" s="8"/>
      <c r="L6447" s="6"/>
      <c r="O6447" s="6"/>
      <c r="V6447" s="11"/>
    </row>
    <row r="6448" spans="11:22">
      <c r="K6448" s="8"/>
      <c r="L6448" s="6"/>
      <c r="O6448" s="6"/>
      <c r="V6448" s="11"/>
    </row>
    <row r="6449" spans="11:22">
      <c r="K6449" s="8"/>
      <c r="L6449" s="6"/>
      <c r="O6449" s="6"/>
      <c r="V6449" s="11"/>
    </row>
    <row r="6450" spans="11:22">
      <c r="K6450" s="8"/>
      <c r="L6450" s="6"/>
      <c r="O6450" s="6"/>
      <c r="V6450" s="11"/>
    </row>
    <row r="6451" spans="11:22">
      <c r="K6451" s="8"/>
      <c r="L6451" s="6"/>
      <c r="O6451" s="6"/>
      <c r="V6451" s="11"/>
    </row>
    <row r="6452" spans="11:22">
      <c r="K6452" s="8"/>
      <c r="L6452" s="6"/>
      <c r="O6452" s="6"/>
      <c r="V6452" s="11"/>
    </row>
    <row r="6453" spans="11:22">
      <c r="K6453" s="8"/>
      <c r="L6453" s="6"/>
      <c r="O6453" s="6"/>
      <c r="V6453" s="11"/>
    </row>
    <row r="6454" spans="11:22">
      <c r="K6454" s="8"/>
      <c r="L6454" s="6"/>
      <c r="O6454" s="6"/>
      <c r="V6454" s="11"/>
    </row>
    <row r="6455" spans="11:22">
      <c r="K6455" s="8"/>
      <c r="L6455" s="6"/>
      <c r="O6455" s="6"/>
      <c r="U6455" s="1"/>
    </row>
    <row r="6456" spans="11:22">
      <c r="K6456" s="8"/>
      <c r="L6456" s="6"/>
      <c r="O6456" s="6"/>
      <c r="V6456" s="11"/>
    </row>
    <row r="6457" spans="11:22">
      <c r="K6457" s="8"/>
      <c r="L6457" s="6"/>
      <c r="O6457" s="6"/>
      <c r="U6457" s="1"/>
      <c r="V6457" s="11"/>
    </row>
    <row r="6458" spans="11:22">
      <c r="K6458" s="8"/>
      <c r="L6458" s="6"/>
      <c r="O6458" s="6"/>
      <c r="U6458" s="1"/>
      <c r="V6458" s="11"/>
    </row>
    <row r="6459" spans="11:22">
      <c r="K6459" s="8"/>
      <c r="L6459" s="6"/>
      <c r="O6459" s="6"/>
      <c r="V6459" s="11"/>
    </row>
    <row r="6460" spans="11:22">
      <c r="K6460" s="8"/>
      <c r="L6460" s="6"/>
      <c r="O6460" s="6"/>
      <c r="V6460" s="11"/>
    </row>
    <row r="6461" spans="11:22">
      <c r="K6461" s="8"/>
      <c r="L6461" s="6"/>
      <c r="O6461" s="6"/>
      <c r="V6461" s="11"/>
    </row>
    <row r="6462" spans="11:22">
      <c r="K6462" s="8"/>
      <c r="L6462" s="6"/>
      <c r="O6462" s="6"/>
      <c r="V6462" s="11"/>
    </row>
    <row r="6463" spans="11:22">
      <c r="K6463" s="8"/>
      <c r="L6463" s="6"/>
      <c r="O6463" s="6"/>
      <c r="U6463" s="1"/>
      <c r="V6463" s="11"/>
    </row>
    <row r="6464" spans="11:22">
      <c r="K6464" s="8"/>
      <c r="L6464" s="6"/>
      <c r="O6464" s="6"/>
      <c r="V6464" s="11"/>
    </row>
    <row r="6465" spans="11:22">
      <c r="K6465" s="8"/>
      <c r="L6465" s="6"/>
      <c r="O6465" s="6"/>
      <c r="V6465" s="11"/>
    </row>
    <row r="6466" spans="11:22">
      <c r="K6466" s="8"/>
      <c r="L6466" s="6"/>
      <c r="O6466" s="6"/>
      <c r="V6466" s="11"/>
    </row>
    <row r="6467" spans="11:22">
      <c r="K6467" s="8"/>
      <c r="L6467" s="6"/>
      <c r="O6467" s="6"/>
      <c r="V6467" s="11"/>
    </row>
    <row r="6468" spans="11:22">
      <c r="K6468" s="8"/>
      <c r="L6468" s="6"/>
      <c r="O6468" s="6"/>
      <c r="V6468" s="11"/>
    </row>
    <row r="6469" spans="11:22">
      <c r="K6469" s="8"/>
      <c r="L6469" s="6"/>
      <c r="O6469" s="6"/>
      <c r="U6469" s="1"/>
      <c r="V6469" s="11"/>
    </row>
    <row r="6470" spans="11:22">
      <c r="K6470" s="8"/>
      <c r="L6470" s="6"/>
      <c r="O6470" s="6"/>
      <c r="U6470" s="1"/>
      <c r="V6470" s="11"/>
    </row>
    <row r="6471" spans="11:22">
      <c r="K6471" s="8"/>
      <c r="L6471" s="6"/>
      <c r="O6471" s="6"/>
      <c r="U6471" s="1"/>
      <c r="V6471" s="11"/>
    </row>
    <row r="6472" spans="11:22">
      <c r="K6472" s="8"/>
      <c r="L6472" s="6"/>
      <c r="O6472" s="6"/>
      <c r="V6472" s="11"/>
    </row>
    <row r="6473" spans="11:22">
      <c r="K6473" s="8"/>
      <c r="L6473" s="6"/>
      <c r="O6473" s="6"/>
      <c r="V6473" s="11"/>
    </row>
    <row r="6474" spans="11:22">
      <c r="K6474" s="8"/>
      <c r="L6474" s="6"/>
      <c r="O6474" s="6"/>
      <c r="U6474" s="1"/>
      <c r="V6474" s="11"/>
    </row>
    <row r="6475" spans="11:22">
      <c r="K6475" s="8"/>
      <c r="L6475" s="6"/>
      <c r="O6475" s="6"/>
      <c r="U6475" s="1"/>
      <c r="V6475" s="11"/>
    </row>
    <row r="6476" spans="11:22">
      <c r="K6476" s="8"/>
      <c r="L6476" s="6"/>
      <c r="O6476" s="6"/>
      <c r="U6476" s="1"/>
      <c r="V6476" s="11"/>
    </row>
    <row r="6477" spans="11:22">
      <c r="K6477" s="8"/>
      <c r="L6477" s="6"/>
      <c r="O6477" s="6"/>
      <c r="U6477" s="1"/>
      <c r="V6477" s="11"/>
    </row>
    <row r="6478" spans="11:22">
      <c r="K6478" s="8"/>
      <c r="L6478" s="6"/>
      <c r="O6478" s="6"/>
      <c r="V6478" s="11"/>
    </row>
    <row r="6479" spans="11:22">
      <c r="K6479" s="8"/>
      <c r="L6479" s="6"/>
      <c r="O6479" s="6"/>
      <c r="U6479" s="1"/>
      <c r="V6479" s="11"/>
    </row>
    <row r="6480" spans="11:22">
      <c r="K6480" s="8"/>
      <c r="L6480" s="6"/>
      <c r="O6480" s="6"/>
      <c r="U6480" s="1"/>
      <c r="V6480" s="11"/>
    </row>
    <row r="6481" spans="11:22">
      <c r="K6481" s="8"/>
      <c r="L6481" s="6"/>
      <c r="O6481" s="6"/>
      <c r="U6481" s="1"/>
      <c r="V6481" s="11"/>
    </row>
    <row r="6482" spans="11:22">
      <c r="K6482" s="8"/>
      <c r="L6482" s="6"/>
      <c r="O6482" s="6"/>
      <c r="U6482" s="1"/>
      <c r="V6482" s="11"/>
    </row>
    <row r="6483" spans="11:22">
      <c r="K6483" s="8"/>
      <c r="L6483" s="6"/>
      <c r="O6483" s="6"/>
      <c r="U6483" s="1"/>
      <c r="V6483" s="11"/>
    </row>
    <row r="6484" spans="11:22">
      <c r="K6484" s="8"/>
      <c r="L6484" s="6"/>
      <c r="O6484" s="6"/>
      <c r="U6484" s="1"/>
      <c r="V6484" s="11"/>
    </row>
    <row r="6485" spans="11:22">
      <c r="K6485" s="8"/>
      <c r="L6485" s="6"/>
      <c r="O6485" s="6"/>
      <c r="U6485" s="1"/>
      <c r="V6485" s="11"/>
    </row>
    <row r="6486" spans="11:22">
      <c r="K6486" s="8"/>
      <c r="L6486" s="6"/>
      <c r="O6486" s="6"/>
      <c r="U6486" s="1"/>
      <c r="V6486" s="11"/>
    </row>
    <row r="6487" spans="11:22">
      <c r="K6487" s="8"/>
      <c r="L6487" s="6"/>
      <c r="O6487" s="6"/>
      <c r="U6487" s="1"/>
      <c r="V6487" s="11"/>
    </row>
    <row r="6488" spans="11:22">
      <c r="K6488" s="8"/>
      <c r="L6488" s="6"/>
      <c r="O6488" s="6"/>
      <c r="U6488" s="1"/>
      <c r="V6488" s="11"/>
    </row>
    <row r="6489" spans="11:22">
      <c r="K6489" s="8"/>
      <c r="L6489" s="6"/>
      <c r="O6489" s="6"/>
      <c r="U6489" s="1"/>
      <c r="V6489" s="11"/>
    </row>
    <row r="6490" spans="11:22">
      <c r="K6490" s="8"/>
      <c r="L6490" s="6"/>
      <c r="O6490" s="6"/>
      <c r="U6490" s="1"/>
      <c r="V6490" s="11"/>
    </row>
    <row r="6491" spans="11:22">
      <c r="K6491" s="8"/>
      <c r="L6491" s="6"/>
      <c r="O6491" s="6"/>
      <c r="U6491" s="1"/>
      <c r="V6491" s="11"/>
    </row>
    <row r="6492" spans="11:22">
      <c r="K6492" s="8"/>
      <c r="L6492" s="6"/>
      <c r="O6492" s="6"/>
      <c r="V6492" s="11"/>
    </row>
    <row r="6493" spans="11:22">
      <c r="K6493" s="8"/>
      <c r="L6493" s="6"/>
      <c r="O6493" s="6"/>
      <c r="V6493" s="11"/>
    </row>
    <row r="6494" spans="11:22">
      <c r="K6494" s="8"/>
      <c r="L6494" s="6"/>
      <c r="O6494" s="6"/>
      <c r="V6494" s="11"/>
    </row>
    <row r="6495" spans="11:22">
      <c r="K6495" s="8"/>
      <c r="L6495" s="6"/>
      <c r="O6495" s="6"/>
      <c r="V6495" s="11"/>
    </row>
    <row r="6496" spans="11:22">
      <c r="K6496" s="8"/>
      <c r="L6496" s="6"/>
      <c r="O6496" s="6"/>
      <c r="V6496" s="11"/>
    </row>
    <row r="6497" spans="11:22">
      <c r="K6497" s="8"/>
      <c r="L6497" s="6"/>
      <c r="O6497" s="6"/>
      <c r="V6497" s="11"/>
    </row>
    <row r="6498" spans="11:22">
      <c r="K6498" s="8"/>
      <c r="L6498" s="6"/>
      <c r="O6498" s="6"/>
      <c r="V6498" s="11"/>
    </row>
    <row r="6499" spans="11:22">
      <c r="K6499" s="8"/>
      <c r="L6499" s="6"/>
      <c r="O6499" s="6"/>
      <c r="U6499" s="1"/>
    </row>
    <row r="6500" spans="11:22">
      <c r="K6500" s="8"/>
      <c r="L6500" s="6"/>
      <c r="O6500" s="6"/>
      <c r="V6500" s="11"/>
    </row>
    <row r="6501" spans="11:22">
      <c r="K6501" s="8"/>
      <c r="L6501" s="6"/>
      <c r="O6501" s="6"/>
      <c r="U6501" s="1"/>
      <c r="V6501" s="11"/>
    </row>
    <row r="6502" spans="11:22">
      <c r="K6502" s="8"/>
      <c r="L6502" s="6"/>
      <c r="O6502" s="6"/>
      <c r="U6502" s="1"/>
      <c r="V6502" s="11"/>
    </row>
    <row r="6503" spans="11:22">
      <c r="K6503" s="8"/>
      <c r="L6503" s="6"/>
      <c r="O6503" s="6"/>
      <c r="V6503" s="11"/>
    </row>
    <row r="6504" spans="11:22">
      <c r="K6504" s="8"/>
      <c r="L6504" s="6"/>
      <c r="O6504" s="6"/>
      <c r="V6504" s="11"/>
    </row>
    <row r="6505" spans="11:22">
      <c r="K6505" s="8"/>
      <c r="L6505" s="6"/>
      <c r="O6505" s="6"/>
      <c r="V6505" s="11"/>
    </row>
    <row r="6506" spans="11:22">
      <c r="K6506" s="8"/>
      <c r="L6506" s="6"/>
      <c r="O6506" s="6"/>
      <c r="V6506" s="11"/>
    </row>
    <row r="6507" spans="11:22">
      <c r="K6507" s="8"/>
      <c r="L6507" s="6"/>
      <c r="O6507" s="6"/>
      <c r="V6507" s="11"/>
    </row>
    <row r="6508" spans="11:22">
      <c r="K6508" s="8"/>
      <c r="L6508" s="6"/>
      <c r="O6508" s="6"/>
      <c r="V6508" s="11"/>
    </row>
    <row r="6509" spans="11:22">
      <c r="K6509" s="8"/>
      <c r="L6509" s="6"/>
      <c r="O6509" s="6"/>
      <c r="V6509" s="11"/>
    </row>
    <row r="6510" spans="11:22">
      <c r="K6510" s="8"/>
      <c r="L6510" s="6"/>
      <c r="O6510" s="6"/>
      <c r="V6510" s="11"/>
    </row>
    <row r="6511" spans="11:22">
      <c r="K6511" s="8"/>
      <c r="L6511" s="6"/>
      <c r="O6511" s="6"/>
      <c r="V6511" s="11"/>
    </row>
    <row r="6512" spans="11:22">
      <c r="K6512" s="8"/>
      <c r="L6512" s="6"/>
      <c r="O6512" s="6"/>
      <c r="V6512" s="11"/>
    </row>
    <row r="6513" spans="11:22">
      <c r="K6513" s="8"/>
      <c r="L6513" s="6"/>
      <c r="O6513" s="6"/>
      <c r="U6513" s="1"/>
      <c r="V6513" s="11"/>
    </row>
    <row r="6514" spans="11:22">
      <c r="K6514" s="8"/>
      <c r="L6514" s="6"/>
      <c r="O6514" s="6"/>
      <c r="V6514" s="11"/>
    </row>
    <row r="6515" spans="11:22">
      <c r="K6515" s="8"/>
      <c r="L6515" s="6"/>
      <c r="O6515" s="6"/>
      <c r="V6515" s="11"/>
    </row>
    <row r="6516" spans="11:22">
      <c r="K6516" s="8"/>
      <c r="L6516" s="6"/>
      <c r="O6516" s="6"/>
      <c r="V6516" s="11"/>
    </row>
    <row r="6517" spans="11:22">
      <c r="K6517" s="8"/>
      <c r="L6517" s="6"/>
      <c r="O6517" s="6"/>
      <c r="V6517" s="11"/>
    </row>
    <row r="6518" spans="11:22">
      <c r="K6518" s="8"/>
      <c r="L6518" s="6"/>
      <c r="O6518" s="6"/>
      <c r="V6518" s="11"/>
    </row>
    <row r="6519" spans="11:22">
      <c r="K6519" s="8"/>
      <c r="L6519" s="6"/>
      <c r="O6519" s="6"/>
      <c r="V6519" s="11"/>
    </row>
    <row r="6520" spans="11:22">
      <c r="K6520" s="8"/>
      <c r="L6520" s="6"/>
      <c r="O6520" s="6"/>
      <c r="V6520" s="11"/>
    </row>
    <row r="6521" spans="11:22">
      <c r="K6521" s="8"/>
      <c r="L6521" s="6"/>
      <c r="O6521" s="6"/>
      <c r="U6521" s="1"/>
    </row>
    <row r="6522" spans="11:22">
      <c r="K6522" s="8"/>
      <c r="L6522" s="6"/>
      <c r="O6522" s="6"/>
      <c r="V6522" s="11"/>
    </row>
    <row r="6523" spans="11:22">
      <c r="K6523" s="8"/>
      <c r="L6523" s="6"/>
      <c r="O6523" s="6"/>
      <c r="V6523" s="11"/>
    </row>
    <row r="6524" spans="11:22">
      <c r="K6524" s="8"/>
      <c r="L6524" s="6"/>
      <c r="O6524" s="6"/>
      <c r="U6524" s="1"/>
      <c r="V6524" s="11"/>
    </row>
    <row r="6525" spans="11:22">
      <c r="K6525" s="8"/>
      <c r="L6525" s="6"/>
      <c r="O6525" s="6"/>
      <c r="V6525" s="11"/>
    </row>
    <row r="6526" spans="11:22">
      <c r="K6526" s="8"/>
      <c r="L6526" s="6"/>
      <c r="O6526" s="6"/>
      <c r="V6526" s="11"/>
    </row>
    <row r="6527" spans="11:22">
      <c r="K6527" s="8"/>
      <c r="L6527" s="6"/>
      <c r="O6527" s="6"/>
      <c r="V6527" s="11"/>
    </row>
    <row r="6528" spans="11:22">
      <c r="K6528" s="8"/>
      <c r="L6528" s="6"/>
      <c r="O6528" s="6"/>
      <c r="V6528" s="11"/>
    </row>
    <row r="6529" spans="11:22">
      <c r="K6529" s="8"/>
      <c r="L6529" s="6"/>
      <c r="O6529" s="6"/>
      <c r="V6529" s="11"/>
    </row>
    <row r="6530" spans="11:22">
      <c r="K6530" s="8"/>
      <c r="L6530" s="6"/>
      <c r="O6530" s="6"/>
      <c r="V6530" s="11"/>
    </row>
    <row r="6531" spans="11:22">
      <c r="K6531" s="8"/>
      <c r="L6531" s="6"/>
      <c r="O6531" s="6"/>
      <c r="V6531" s="11"/>
    </row>
    <row r="6532" spans="11:22">
      <c r="K6532" s="8"/>
      <c r="L6532" s="6"/>
      <c r="O6532" s="6"/>
      <c r="V6532" s="11"/>
    </row>
    <row r="6533" spans="11:22">
      <c r="K6533" s="8"/>
      <c r="L6533" s="6"/>
      <c r="O6533" s="6"/>
      <c r="V6533" s="11"/>
    </row>
    <row r="6534" spans="11:22">
      <c r="K6534" s="8"/>
      <c r="L6534" s="6"/>
      <c r="O6534" s="6"/>
      <c r="V6534" s="11"/>
    </row>
    <row r="6535" spans="11:22">
      <c r="K6535" s="8"/>
      <c r="L6535" s="6"/>
      <c r="O6535" s="6"/>
      <c r="U6535" s="1"/>
      <c r="V6535" s="11"/>
    </row>
    <row r="6536" spans="11:22">
      <c r="K6536" s="8"/>
      <c r="L6536" s="6"/>
      <c r="O6536" s="6"/>
      <c r="U6536" s="1"/>
      <c r="V6536" s="11"/>
    </row>
    <row r="6537" spans="11:22">
      <c r="K6537" s="8"/>
      <c r="L6537" s="6"/>
      <c r="O6537" s="6"/>
      <c r="V6537" s="11"/>
    </row>
    <row r="6538" spans="11:22">
      <c r="K6538" s="8"/>
      <c r="L6538" s="6"/>
      <c r="O6538" s="6"/>
      <c r="V6538" s="11"/>
    </row>
    <row r="6539" spans="11:22">
      <c r="K6539" s="8"/>
      <c r="L6539" s="6"/>
      <c r="O6539" s="6"/>
      <c r="V6539" s="11"/>
    </row>
    <row r="6540" spans="11:22">
      <c r="K6540" s="8"/>
      <c r="L6540" s="6"/>
      <c r="O6540" s="6"/>
      <c r="U6540" s="1"/>
      <c r="V6540" s="11"/>
    </row>
    <row r="6541" spans="11:22">
      <c r="K6541" s="8"/>
      <c r="L6541" s="6"/>
      <c r="O6541" s="6"/>
      <c r="U6541" s="1"/>
      <c r="V6541" s="11"/>
    </row>
    <row r="6542" spans="11:22">
      <c r="K6542" s="8"/>
      <c r="L6542" s="6"/>
      <c r="O6542" s="6"/>
      <c r="V6542" s="11"/>
    </row>
    <row r="6543" spans="11:22">
      <c r="K6543" s="8"/>
      <c r="L6543" s="6"/>
      <c r="O6543" s="6"/>
      <c r="U6543" s="1"/>
      <c r="V6543" s="11"/>
    </row>
    <row r="6544" spans="11:22">
      <c r="K6544" s="8"/>
      <c r="L6544" s="6"/>
      <c r="O6544" s="6"/>
      <c r="V6544" s="11"/>
    </row>
    <row r="6545" spans="11:22">
      <c r="K6545" s="8"/>
      <c r="L6545" s="6"/>
      <c r="O6545" s="6"/>
      <c r="U6545" s="1"/>
      <c r="V6545" s="11"/>
    </row>
    <row r="6546" spans="11:22">
      <c r="K6546" s="8"/>
      <c r="L6546" s="6"/>
      <c r="O6546" s="6"/>
      <c r="U6546" s="1"/>
      <c r="V6546" s="11"/>
    </row>
    <row r="6547" spans="11:22">
      <c r="K6547" s="8"/>
      <c r="L6547" s="6"/>
      <c r="O6547" s="6"/>
      <c r="V6547" s="11"/>
    </row>
    <row r="6548" spans="11:22">
      <c r="K6548" s="8"/>
      <c r="L6548" s="6"/>
      <c r="O6548" s="6"/>
      <c r="V6548" s="11"/>
    </row>
    <row r="6549" spans="11:22">
      <c r="K6549" s="8"/>
      <c r="L6549" s="6"/>
      <c r="O6549" s="6"/>
      <c r="V6549" s="11"/>
    </row>
    <row r="6550" spans="11:22">
      <c r="K6550" s="8"/>
      <c r="L6550" s="6"/>
      <c r="O6550" s="6"/>
      <c r="V6550" s="11"/>
    </row>
    <row r="6551" spans="11:22">
      <c r="K6551" s="8"/>
      <c r="L6551" s="6"/>
      <c r="O6551" s="6"/>
      <c r="U6551" s="1"/>
      <c r="V6551" s="11"/>
    </row>
    <row r="6552" spans="11:22">
      <c r="K6552" s="8"/>
      <c r="L6552" s="6"/>
      <c r="O6552" s="6"/>
      <c r="V6552" s="11"/>
    </row>
    <row r="6553" spans="11:22">
      <c r="K6553" s="8"/>
      <c r="L6553" s="6"/>
      <c r="O6553" s="6"/>
      <c r="V6553" s="11"/>
    </row>
    <row r="6554" spans="11:22">
      <c r="K6554" s="8"/>
      <c r="L6554" s="6"/>
      <c r="O6554" s="6"/>
      <c r="U6554" s="1"/>
      <c r="V6554" s="11"/>
    </row>
    <row r="6555" spans="11:22">
      <c r="K6555" s="8"/>
      <c r="L6555" s="6"/>
      <c r="O6555" s="6"/>
      <c r="V6555" s="11"/>
    </row>
    <row r="6556" spans="11:22">
      <c r="K6556" s="8"/>
      <c r="L6556" s="6"/>
      <c r="O6556" s="6"/>
      <c r="V6556" s="11"/>
    </row>
    <row r="6557" spans="11:22">
      <c r="K6557" s="8"/>
      <c r="L6557" s="6"/>
      <c r="O6557" s="6"/>
      <c r="U6557" s="1"/>
      <c r="V6557" s="11"/>
    </row>
    <row r="6558" spans="11:22">
      <c r="K6558" s="8"/>
      <c r="L6558" s="6"/>
      <c r="O6558" s="6"/>
      <c r="V6558" s="11"/>
    </row>
    <row r="6559" spans="11:22">
      <c r="K6559" s="8"/>
      <c r="L6559" s="6"/>
      <c r="O6559" s="6"/>
      <c r="V6559" s="11"/>
    </row>
    <row r="6560" spans="11:22">
      <c r="K6560" s="8"/>
      <c r="L6560" s="6"/>
      <c r="O6560" s="6"/>
    </row>
    <row r="6561" spans="11:22">
      <c r="K6561" s="8"/>
      <c r="L6561" s="6"/>
      <c r="O6561" s="6"/>
      <c r="V6561" s="11"/>
    </row>
    <row r="6562" spans="11:22">
      <c r="K6562" s="8"/>
      <c r="L6562" s="6"/>
      <c r="O6562" s="6"/>
      <c r="V6562" s="11"/>
    </row>
    <row r="6563" spans="11:22">
      <c r="K6563" s="8"/>
      <c r="L6563" s="6"/>
      <c r="O6563" s="6"/>
      <c r="V6563" s="11"/>
    </row>
    <row r="6564" spans="11:22">
      <c r="K6564" s="8"/>
      <c r="L6564" s="6"/>
      <c r="O6564" s="6"/>
      <c r="V6564" s="11"/>
    </row>
    <row r="6565" spans="11:22">
      <c r="K6565" s="8"/>
      <c r="L6565" s="6"/>
      <c r="O6565" s="6"/>
    </row>
    <row r="6566" spans="11:22">
      <c r="K6566" s="8"/>
      <c r="L6566" s="6"/>
      <c r="O6566" s="6"/>
      <c r="V6566" s="11"/>
    </row>
    <row r="6567" spans="11:22">
      <c r="K6567" s="8"/>
      <c r="L6567" s="6"/>
      <c r="O6567" s="6"/>
      <c r="V6567" s="11"/>
    </row>
    <row r="6568" spans="11:22">
      <c r="K6568" s="8"/>
      <c r="L6568" s="6"/>
      <c r="O6568" s="6"/>
      <c r="U6568" s="1"/>
      <c r="V6568" s="11"/>
    </row>
    <row r="6569" spans="11:22">
      <c r="K6569" s="8"/>
      <c r="L6569" s="6"/>
      <c r="O6569" s="6"/>
    </row>
    <row r="6570" spans="11:22">
      <c r="K6570" s="8"/>
      <c r="L6570" s="6"/>
      <c r="O6570" s="6"/>
      <c r="V6570" s="11"/>
    </row>
    <row r="6571" spans="11:22">
      <c r="K6571" s="8"/>
      <c r="L6571" s="6"/>
      <c r="O6571" s="6"/>
      <c r="V6571" s="11"/>
    </row>
    <row r="6572" spans="11:22">
      <c r="K6572" s="8"/>
      <c r="L6572" s="6"/>
      <c r="O6572" s="6"/>
      <c r="V6572" s="11"/>
    </row>
    <row r="6573" spans="11:22">
      <c r="K6573" s="8"/>
      <c r="L6573" s="6"/>
      <c r="O6573" s="6"/>
      <c r="V6573" s="11"/>
    </row>
    <row r="6574" spans="11:22">
      <c r="K6574" s="8"/>
      <c r="L6574" s="6"/>
      <c r="O6574" s="6"/>
      <c r="V6574" s="11"/>
    </row>
    <row r="6575" spans="11:22">
      <c r="K6575" s="8"/>
      <c r="L6575" s="6"/>
      <c r="O6575" s="6"/>
      <c r="V6575" s="11"/>
    </row>
    <row r="6576" spans="11:22">
      <c r="K6576" s="8"/>
      <c r="L6576" s="6"/>
      <c r="O6576" s="6"/>
      <c r="V6576" s="11"/>
    </row>
    <row r="6577" spans="11:22">
      <c r="K6577" s="8"/>
      <c r="L6577" s="6"/>
      <c r="O6577" s="6"/>
      <c r="V6577" s="11"/>
    </row>
    <row r="6578" spans="11:22">
      <c r="K6578" s="8"/>
      <c r="L6578" s="6"/>
      <c r="O6578" s="6"/>
      <c r="V6578" s="11"/>
    </row>
    <row r="6579" spans="11:22">
      <c r="K6579" s="8"/>
      <c r="L6579" s="6"/>
      <c r="O6579" s="6"/>
      <c r="V6579" s="11"/>
    </row>
    <row r="6580" spans="11:22">
      <c r="K6580" s="8"/>
      <c r="L6580" s="6"/>
      <c r="O6580" s="6"/>
      <c r="V6580" s="11"/>
    </row>
    <row r="6581" spans="11:22">
      <c r="K6581" s="8"/>
      <c r="L6581" s="6"/>
      <c r="O6581" s="6"/>
      <c r="V6581" s="11"/>
    </row>
    <row r="6582" spans="11:22">
      <c r="K6582" s="8"/>
      <c r="L6582" s="6"/>
      <c r="O6582" s="6"/>
      <c r="V6582" s="11"/>
    </row>
    <row r="6583" spans="11:22">
      <c r="K6583" s="8"/>
      <c r="L6583" s="6"/>
      <c r="O6583" s="6"/>
      <c r="V6583" s="11"/>
    </row>
    <row r="6584" spans="11:22">
      <c r="K6584" s="8"/>
      <c r="L6584" s="6"/>
      <c r="O6584" s="6"/>
      <c r="V6584" s="11"/>
    </row>
    <row r="6585" spans="11:22">
      <c r="K6585" s="8"/>
      <c r="L6585" s="6"/>
      <c r="O6585" s="6"/>
      <c r="V6585" s="11"/>
    </row>
    <row r="6586" spans="11:22">
      <c r="K6586" s="8"/>
      <c r="L6586" s="6"/>
      <c r="O6586" s="6"/>
      <c r="V6586" s="11"/>
    </row>
    <row r="6587" spans="11:22">
      <c r="K6587" s="8"/>
      <c r="L6587" s="6"/>
      <c r="O6587" s="6"/>
    </row>
    <row r="6588" spans="11:22">
      <c r="K6588" s="8"/>
      <c r="L6588" s="6"/>
      <c r="O6588" s="6"/>
      <c r="V6588" s="11"/>
    </row>
    <row r="6589" spans="11:22">
      <c r="K6589" s="8"/>
      <c r="L6589" s="6"/>
      <c r="O6589" s="6"/>
      <c r="V6589" s="11"/>
    </row>
    <row r="6590" spans="11:22">
      <c r="K6590" s="8"/>
      <c r="L6590" s="6"/>
      <c r="O6590" s="6"/>
      <c r="U6590" s="1"/>
      <c r="V6590" s="11"/>
    </row>
    <row r="6591" spans="11:22">
      <c r="K6591" s="8"/>
      <c r="L6591" s="6"/>
      <c r="O6591" s="6"/>
    </row>
    <row r="6592" spans="11:22">
      <c r="K6592" s="8"/>
      <c r="L6592" s="6"/>
      <c r="O6592" s="6"/>
      <c r="V6592" s="11"/>
    </row>
    <row r="6593" spans="11:22">
      <c r="K6593" s="8"/>
      <c r="L6593" s="6"/>
      <c r="O6593" s="6"/>
      <c r="V6593" s="11"/>
    </row>
    <row r="6594" spans="11:22">
      <c r="K6594" s="8"/>
      <c r="L6594" s="6"/>
      <c r="O6594" s="6"/>
      <c r="V6594" s="11"/>
    </row>
    <row r="6595" spans="11:22">
      <c r="K6595" s="8"/>
      <c r="L6595" s="6"/>
      <c r="O6595" s="6"/>
      <c r="V6595" s="11"/>
    </row>
    <row r="6596" spans="11:22">
      <c r="K6596" s="8"/>
      <c r="L6596" s="6"/>
      <c r="O6596" s="6"/>
      <c r="V6596" s="11"/>
    </row>
    <row r="6597" spans="11:22">
      <c r="K6597" s="8"/>
      <c r="L6597" s="6"/>
      <c r="O6597" s="6"/>
      <c r="V6597" s="11"/>
    </row>
    <row r="6598" spans="11:22">
      <c r="K6598" s="8"/>
      <c r="L6598" s="6"/>
      <c r="O6598" s="6"/>
      <c r="V6598" s="11"/>
    </row>
    <row r="6599" spans="11:22">
      <c r="K6599" s="8"/>
      <c r="L6599" s="6"/>
      <c r="O6599" s="6"/>
      <c r="V6599" s="11"/>
    </row>
    <row r="6600" spans="11:22">
      <c r="K6600" s="8"/>
      <c r="L6600" s="6"/>
      <c r="O6600" s="6"/>
      <c r="V6600" s="11"/>
    </row>
    <row r="6601" spans="11:22">
      <c r="K6601" s="8"/>
      <c r="L6601" s="6"/>
      <c r="O6601" s="6"/>
      <c r="V6601" s="11"/>
    </row>
    <row r="6602" spans="11:22">
      <c r="K6602" s="8"/>
      <c r="L6602" s="6"/>
      <c r="O6602" s="6"/>
      <c r="U6602" s="1"/>
      <c r="V6602" s="11"/>
    </row>
    <row r="6603" spans="11:22">
      <c r="K6603" s="8"/>
      <c r="L6603" s="6"/>
      <c r="O6603" s="6"/>
      <c r="V6603" s="11"/>
    </row>
    <row r="6604" spans="11:22">
      <c r="K6604" s="8"/>
      <c r="L6604" s="6"/>
      <c r="O6604" s="6"/>
      <c r="V6604" s="11"/>
    </row>
    <row r="6605" spans="11:22">
      <c r="K6605" s="8"/>
      <c r="L6605" s="6"/>
      <c r="O6605" s="6"/>
      <c r="V6605" s="11"/>
    </row>
    <row r="6606" spans="11:22">
      <c r="K6606" s="8"/>
      <c r="L6606" s="6"/>
      <c r="O6606" s="6"/>
      <c r="U6606" s="1"/>
      <c r="V6606" s="11"/>
    </row>
    <row r="6607" spans="11:22">
      <c r="K6607" s="8"/>
      <c r="L6607" s="6"/>
      <c r="O6607" s="6"/>
      <c r="V6607" s="11"/>
    </row>
    <row r="6608" spans="11:22">
      <c r="K6608" s="8"/>
      <c r="L6608" s="6"/>
      <c r="O6608" s="6"/>
      <c r="V6608" s="11"/>
    </row>
    <row r="6609" spans="11:22">
      <c r="K6609" s="8"/>
      <c r="L6609" s="6"/>
      <c r="O6609" s="6"/>
      <c r="U6609" s="1"/>
    </row>
    <row r="6610" spans="11:22">
      <c r="K6610" s="8"/>
      <c r="L6610" s="6"/>
      <c r="O6610" s="6"/>
      <c r="V6610" s="11"/>
    </row>
    <row r="6611" spans="11:22">
      <c r="K6611" s="8"/>
      <c r="L6611" s="6"/>
      <c r="O6611" s="6"/>
      <c r="U6611" s="1"/>
      <c r="V6611" s="11"/>
    </row>
    <row r="6612" spans="11:22">
      <c r="K6612" s="8"/>
      <c r="L6612" s="6"/>
      <c r="O6612" s="6"/>
      <c r="U6612" s="1"/>
      <c r="V6612" s="11"/>
    </row>
    <row r="6613" spans="11:22">
      <c r="K6613" s="8"/>
      <c r="L6613" s="6"/>
      <c r="O6613" s="6"/>
      <c r="V6613" s="11"/>
    </row>
    <row r="6614" spans="11:22">
      <c r="K6614" s="8"/>
      <c r="L6614" s="6"/>
      <c r="O6614" s="6"/>
      <c r="V6614" s="11"/>
    </row>
    <row r="6615" spans="11:22">
      <c r="K6615" s="8"/>
      <c r="L6615" s="6"/>
      <c r="O6615" s="6"/>
      <c r="V6615" s="11"/>
    </row>
    <row r="6616" spans="11:22">
      <c r="K6616" s="8"/>
      <c r="L6616" s="6"/>
      <c r="O6616" s="6"/>
      <c r="V6616" s="11"/>
    </row>
    <row r="6617" spans="11:22">
      <c r="K6617" s="8"/>
      <c r="L6617" s="6"/>
      <c r="O6617" s="6"/>
      <c r="U6617" s="1"/>
      <c r="V6617" s="11"/>
    </row>
    <row r="6618" spans="11:22">
      <c r="K6618" s="8"/>
      <c r="L6618" s="6"/>
      <c r="O6618" s="6"/>
      <c r="V6618" s="11"/>
    </row>
    <row r="6619" spans="11:22">
      <c r="K6619" s="8"/>
      <c r="L6619" s="6"/>
      <c r="O6619" s="6"/>
      <c r="V6619" s="11"/>
    </row>
    <row r="6620" spans="11:22">
      <c r="K6620" s="8"/>
      <c r="L6620" s="6"/>
      <c r="O6620" s="6"/>
      <c r="V6620" s="11"/>
    </row>
    <row r="6621" spans="11:22">
      <c r="K6621" s="8"/>
      <c r="L6621" s="6"/>
      <c r="O6621" s="6"/>
      <c r="V6621" s="11"/>
    </row>
    <row r="6622" spans="11:22">
      <c r="K6622" s="8"/>
      <c r="L6622" s="6"/>
      <c r="O6622" s="6"/>
      <c r="V6622" s="11"/>
    </row>
    <row r="6623" spans="11:22">
      <c r="K6623" s="8"/>
      <c r="L6623" s="6"/>
      <c r="O6623" s="6"/>
      <c r="U6623" s="1"/>
      <c r="V6623" s="11"/>
    </row>
    <row r="6624" spans="11:22">
      <c r="K6624" s="8"/>
      <c r="L6624" s="6"/>
      <c r="O6624" s="6"/>
      <c r="V6624" s="11"/>
    </row>
    <row r="6625" spans="11:22">
      <c r="K6625" s="8"/>
      <c r="L6625" s="6"/>
      <c r="O6625" s="6"/>
      <c r="V6625" s="11"/>
    </row>
    <row r="6626" spans="11:22">
      <c r="K6626" s="8"/>
      <c r="L6626" s="6"/>
      <c r="O6626" s="6"/>
      <c r="V6626" s="11"/>
    </row>
    <row r="6627" spans="11:22">
      <c r="K6627" s="8"/>
      <c r="L6627" s="6"/>
      <c r="O6627" s="6"/>
      <c r="V6627" s="11"/>
    </row>
    <row r="6628" spans="11:22">
      <c r="K6628" s="8"/>
      <c r="L6628" s="6"/>
      <c r="O6628" s="6"/>
      <c r="V6628" s="11"/>
    </row>
    <row r="6629" spans="11:22">
      <c r="K6629" s="8"/>
      <c r="L6629" s="6"/>
      <c r="O6629" s="6"/>
      <c r="V6629" s="11"/>
    </row>
    <row r="6630" spans="11:22">
      <c r="K6630" s="8"/>
      <c r="L6630" s="6"/>
      <c r="O6630" s="6"/>
      <c r="V6630" s="11"/>
    </row>
    <row r="6631" spans="11:22">
      <c r="K6631" s="8"/>
      <c r="L6631" s="6"/>
      <c r="O6631" s="6"/>
      <c r="U6631" s="1"/>
    </row>
    <row r="6632" spans="11:22">
      <c r="K6632" s="8"/>
      <c r="L6632" s="6"/>
      <c r="O6632" s="6"/>
      <c r="V6632" s="11"/>
    </row>
    <row r="6633" spans="11:22">
      <c r="K6633" s="8"/>
      <c r="L6633" s="6"/>
      <c r="O6633" s="6"/>
      <c r="U6633" s="1"/>
      <c r="V6633" s="11"/>
    </row>
    <row r="6634" spans="11:22">
      <c r="K6634" s="8"/>
      <c r="L6634" s="6"/>
      <c r="O6634" s="6"/>
      <c r="U6634" s="1"/>
      <c r="V6634" s="11"/>
    </row>
    <row r="6635" spans="11:22">
      <c r="K6635" s="8"/>
      <c r="L6635" s="6"/>
      <c r="O6635" s="6"/>
      <c r="V6635" s="11"/>
    </row>
    <row r="6636" spans="11:22">
      <c r="K6636" s="8"/>
      <c r="L6636" s="6"/>
      <c r="O6636" s="6"/>
      <c r="V6636" s="11"/>
    </row>
    <row r="6637" spans="11:22">
      <c r="K6637" s="8"/>
      <c r="L6637" s="6"/>
      <c r="O6637" s="6"/>
      <c r="V6637" s="11"/>
    </row>
    <row r="6638" spans="11:22">
      <c r="K6638" s="8"/>
      <c r="L6638" s="6"/>
      <c r="O6638" s="6"/>
      <c r="V6638" s="11"/>
    </row>
    <row r="6639" spans="11:22">
      <c r="K6639" s="8"/>
      <c r="L6639" s="6"/>
      <c r="O6639" s="6"/>
      <c r="U6639" s="1"/>
      <c r="V6639" s="11"/>
    </row>
    <row r="6640" spans="11:22">
      <c r="K6640" s="8"/>
      <c r="L6640" s="6"/>
      <c r="O6640" s="6"/>
      <c r="V6640" s="11"/>
    </row>
    <row r="6641" spans="2:22">
      <c r="K6641" s="8"/>
      <c r="L6641" s="6"/>
      <c r="O6641" s="6"/>
      <c r="V6641" s="11"/>
    </row>
    <row r="6642" spans="2:22">
      <c r="K6642" s="8"/>
      <c r="L6642" s="6"/>
      <c r="O6642" s="6"/>
      <c r="V6642" s="11"/>
    </row>
    <row r="6643" spans="2:22">
      <c r="K6643" s="8"/>
      <c r="L6643" s="6"/>
      <c r="O6643" s="6"/>
      <c r="V6643" s="11"/>
    </row>
    <row r="6644" spans="2:22">
      <c r="K6644" s="8"/>
      <c r="L6644" s="6"/>
      <c r="O6644" s="6"/>
      <c r="V6644" s="11"/>
    </row>
    <row r="6645" spans="2:22">
      <c r="K6645" s="8"/>
      <c r="L6645" s="6"/>
      <c r="O6645" s="6"/>
      <c r="U6645" s="1"/>
      <c r="V6645" s="11"/>
    </row>
    <row r="6646" spans="2:22">
      <c r="K6646" s="8"/>
      <c r="L6646" s="6"/>
      <c r="O6646" s="6"/>
      <c r="V6646" s="11"/>
    </row>
    <row r="6647" spans="2:22">
      <c r="K6647" s="8"/>
      <c r="L6647" s="6"/>
      <c r="O6647" s="6"/>
      <c r="V6647" s="11"/>
    </row>
    <row r="6648" spans="2:22">
      <c r="K6648" s="8"/>
      <c r="L6648" s="6"/>
      <c r="O6648" s="6"/>
      <c r="V6648" s="11"/>
    </row>
    <row r="6649" spans="2:22">
      <c r="K6649" s="8"/>
      <c r="L6649" s="6"/>
      <c r="O6649" s="6"/>
      <c r="V6649" s="11"/>
    </row>
    <row r="6650" spans="2:22">
      <c r="K6650" s="8"/>
      <c r="L6650" s="6"/>
      <c r="O6650" s="6"/>
      <c r="V6650" s="11"/>
    </row>
    <row r="6651" spans="2:22">
      <c r="K6651" s="8"/>
      <c r="L6651" s="6"/>
      <c r="O6651" s="6"/>
      <c r="V6651" s="11"/>
    </row>
    <row r="6652" spans="2:22">
      <c r="K6652" s="8"/>
      <c r="L6652" s="6"/>
      <c r="O6652" s="6"/>
      <c r="V6652" s="11"/>
    </row>
    <row r="6653" spans="2:22">
      <c r="K6653" s="8"/>
      <c r="L6653" s="6"/>
      <c r="O6653" s="6"/>
    </row>
    <row r="6654" spans="2:22" ht="18">
      <c r="B6654" s="2"/>
      <c r="C6654" s="2"/>
      <c r="G6654" s="2"/>
      <c r="H6654" s="2"/>
      <c r="I6654" s="4"/>
      <c r="J6654" s="2"/>
      <c r="K6654" s="8"/>
      <c r="L6654" s="6"/>
      <c r="M6654" s="4"/>
      <c r="O6654" s="24"/>
      <c r="V6654" s="11"/>
    </row>
    <row r="6655" spans="2:22">
      <c r="I6655" s="1"/>
      <c r="K6655" s="8"/>
      <c r="L6655" s="6"/>
      <c r="O6655" s="6"/>
      <c r="V6655" s="11"/>
    </row>
    <row r="6656" spans="2:22">
      <c r="I6656" s="1"/>
      <c r="K6656" s="8"/>
      <c r="L6656" s="6"/>
      <c r="O6656" s="6"/>
      <c r="V6656" s="11"/>
    </row>
    <row r="6657" spans="9:22">
      <c r="I6657" s="1"/>
      <c r="K6657" s="8"/>
      <c r="L6657" s="6"/>
      <c r="O6657" s="6"/>
      <c r="V6657" s="11"/>
    </row>
    <row r="6658" spans="9:22">
      <c r="I6658" s="1"/>
      <c r="K6658" s="8"/>
      <c r="L6658" s="6"/>
      <c r="M6658" s="1"/>
      <c r="O6658" s="6"/>
      <c r="V6658" s="11"/>
    </row>
    <row r="6659" spans="9:22">
      <c r="I6659" s="1"/>
      <c r="K6659" s="8"/>
      <c r="L6659" s="6"/>
      <c r="O6659" s="6"/>
      <c r="V6659" s="11"/>
    </row>
    <row r="6660" spans="9:22">
      <c r="I6660" s="1"/>
      <c r="K6660" s="8"/>
      <c r="L6660" s="6"/>
      <c r="O6660" s="6"/>
      <c r="V6660" s="11"/>
    </row>
    <row r="6661" spans="9:22">
      <c r="I6661" s="1"/>
      <c r="K6661" s="8"/>
      <c r="L6661" s="6"/>
      <c r="O6661" s="6"/>
      <c r="V6661" s="11"/>
    </row>
    <row r="6662" spans="9:22">
      <c r="I6662" s="1"/>
      <c r="K6662" s="8"/>
      <c r="L6662" s="6"/>
      <c r="O6662" s="6"/>
      <c r="V6662" s="11"/>
    </row>
    <row r="6663" spans="9:22">
      <c r="I6663" s="1"/>
      <c r="K6663" s="8"/>
      <c r="L6663" s="6"/>
      <c r="O6663" s="6"/>
      <c r="V6663" s="11"/>
    </row>
    <row r="6664" spans="9:22">
      <c r="I6664" s="1"/>
      <c r="K6664" s="8"/>
      <c r="L6664" s="6"/>
      <c r="O6664" s="6"/>
      <c r="V6664" s="11"/>
    </row>
    <row r="6665" spans="9:22">
      <c r="I6665" s="1"/>
      <c r="K6665" s="8"/>
      <c r="L6665" s="6"/>
      <c r="O6665" s="6"/>
      <c r="V6665" s="11"/>
    </row>
    <row r="6666" spans="9:22">
      <c r="I6666" s="1"/>
      <c r="K6666" s="8"/>
      <c r="L6666" s="6"/>
      <c r="O6666" s="6"/>
      <c r="V6666" s="11"/>
    </row>
    <row r="6667" spans="9:22">
      <c r="I6667" s="1"/>
      <c r="K6667" s="8"/>
      <c r="L6667" s="6"/>
      <c r="O6667" s="6"/>
      <c r="V6667" s="11"/>
    </row>
    <row r="6668" spans="9:22">
      <c r="I6668" s="1"/>
      <c r="K6668" s="8"/>
      <c r="L6668" s="6"/>
      <c r="O6668" s="6"/>
      <c r="V6668" s="11"/>
    </row>
    <row r="6669" spans="9:22">
      <c r="I6669" s="1"/>
      <c r="K6669" s="8"/>
      <c r="L6669" s="6"/>
      <c r="O6669" s="6"/>
      <c r="V6669" s="11"/>
    </row>
    <row r="6670" spans="9:22">
      <c r="I6670" s="1"/>
      <c r="K6670" s="8"/>
      <c r="L6670" s="6"/>
      <c r="O6670" s="6"/>
      <c r="V6670" s="11"/>
    </row>
    <row r="6671" spans="9:22">
      <c r="I6671" s="1"/>
      <c r="K6671" s="8"/>
      <c r="L6671" s="6"/>
      <c r="O6671" s="6"/>
      <c r="V6671" s="11"/>
    </row>
    <row r="6672" spans="9:22">
      <c r="I6672" s="1"/>
      <c r="K6672" s="8"/>
      <c r="L6672" s="6"/>
      <c r="O6672" s="6"/>
      <c r="V6672" s="11"/>
    </row>
    <row r="6673" spans="9:22">
      <c r="I6673" s="1"/>
      <c r="K6673" s="8"/>
      <c r="L6673" s="6"/>
      <c r="O6673" s="6"/>
      <c r="V6673" s="11"/>
    </row>
    <row r="6674" spans="9:22">
      <c r="I6674" s="1"/>
      <c r="K6674" s="8"/>
      <c r="L6674" s="6"/>
      <c r="O6674" s="6"/>
      <c r="V6674" s="11"/>
    </row>
    <row r="6675" spans="9:22">
      <c r="I6675" s="1"/>
      <c r="K6675" s="8"/>
      <c r="L6675" s="6"/>
      <c r="O6675" s="6"/>
    </row>
    <row r="6676" spans="9:22">
      <c r="I6676" s="1"/>
      <c r="K6676" s="8"/>
      <c r="L6676" s="6"/>
      <c r="O6676" s="6"/>
      <c r="V6676" s="11"/>
    </row>
    <row r="6677" spans="9:22">
      <c r="I6677" s="1"/>
      <c r="K6677" s="8"/>
      <c r="L6677" s="6"/>
      <c r="O6677" s="6"/>
      <c r="V6677" s="11"/>
    </row>
    <row r="6678" spans="9:22">
      <c r="I6678" s="1"/>
      <c r="K6678" s="8"/>
      <c r="L6678" s="6"/>
      <c r="O6678" s="6"/>
      <c r="U6678" s="1"/>
      <c r="V6678" s="11"/>
    </row>
    <row r="6679" spans="9:22">
      <c r="I6679" s="1"/>
      <c r="K6679" s="8"/>
      <c r="L6679" s="6"/>
      <c r="O6679" s="6"/>
    </row>
    <row r="6680" spans="9:22">
      <c r="I6680" s="1"/>
      <c r="K6680" s="8"/>
      <c r="L6680" s="6"/>
      <c r="O6680" s="6"/>
      <c r="V6680" s="11"/>
    </row>
    <row r="6681" spans="9:22">
      <c r="I6681" s="1"/>
      <c r="K6681" s="8"/>
      <c r="L6681" s="6"/>
      <c r="O6681" s="6"/>
      <c r="V6681" s="11"/>
    </row>
    <row r="6682" spans="9:22">
      <c r="K6682" s="8"/>
      <c r="L6682" s="6"/>
      <c r="O6682" s="6"/>
      <c r="V6682" s="11"/>
    </row>
    <row r="6683" spans="9:22">
      <c r="K6683" s="8"/>
      <c r="L6683" s="6"/>
      <c r="O6683" s="6"/>
      <c r="V6683" s="11"/>
    </row>
    <row r="6684" spans="9:22">
      <c r="K6684" s="8"/>
      <c r="L6684" s="6"/>
      <c r="O6684" s="6"/>
      <c r="V6684" s="11"/>
    </row>
    <row r="6685" spans="9:22">
      <c r="K6685" s="8"/>
      <c r="L6685" s="6"/>
      <c r="O6685" s="6"/>
      <c r="V6685" s="11"/>
    </row>
    <row r="6686" spans="9:22">
      <c r="K6686" s="8"/>
      <c r="L6686" s="6"/>
      <c r="O6686" s="6"/>
      <c r="V6686" s="11"/>
    </row>
    <row r="6687" spans="9:22">
      <c r="K6687" s="8"/>
      <c r="L6687" s="6"/>
      <c r="O6687" s="6"/>
      <c r="V6687" s="11"/>
    </row>
    <row r="6688" spans="9:22">
      <c r="K6688" s="8"/>
      <c r="L6688" s="6"/>
      <c r="O6688" s="6"/>
      <c r="V6688" s="11"/>
    </row>
    <row r="6689" spans="9:22">
      <c r="K6689" s="8"/>
      <c r="L6689" s="6"/>
      <c r="O6689" s="6"/>
      <c r="V6689" s="11"/>
    </row>
    <row r="6690" spans="9:22">
      <c r="K6690" s="8"/>
      <c r="L6690" s="6"/>
      <c r="O6690" s="6"/>
      <c r="V6690" s="11"/>
    </row>
    <row r="6691" spans="9:22">
      <c r="K6691" s="8"/>
      <c r="L6691" s="6"/>
      <c r="O6691" s="6"/>
      <c r="V6691" s="11"/>
    </row>
    <row r="6692" spans="9:22">
      <c r="I6692" s="1"/>
      <c r="K6692" s="8"/>
      <c r="L6692" s="6"/>
      <c r="O6692" s="6"/>
      <c r="V6692" s="11"/>
    </row>
    <row r="6693" spans="9:22">
      <c r="K6693" s="8"/>
      <c r="L6693" s="6"/>
      <c r="O6693" s="6"/>
      <c r="V6693" s="11"/>
    </row>
    <row r="6694" spans="9:22">
      <c r="K6694" s="8"/>
      <c r="L6694" s="6"/>
      <c r="O6694" s="6"/>
      <c r="V6694" s="11"/>
    </row>
    <row r="6695" spans="9:22">
      <c r="I6695" s="1"/>
      <c r="K6695" s="8"/>
      <c r="L6695" s="6"/>
      <c r="O6695" s="6"/>
      <c r="V6695" s="11"/>
    </row>
    <row r="6696" spans="9:22">
      <c r="K6696" s="8"/>
      <c r="L6696" s="6"/>
      <c r="O6696" s="6"/>
      <c r="V6696" s="11"/>
    </row>
    <row r="6697" spans="9:22">
      <c r="K6697" s="8"/>
      <c r="L6697" s="6"/>
      <c r="O6697" s="6"/>
    </row>
    <row r="6698" spans="9:22">
      <c r="K6698" s="8"/>
      <c r="L6698" s="6"/>
      <c r="O6698" s="6"/>
      <c r="V6698" s="11"/>
    </row>
    <row r="6699" spans="9:22">
      <c r="K6699" s="8"/>
      <c r="L6699" s="6"/>
      <c r="O6699" s="6"/>
      <c r="V6699" s="11"/>
    </row>
    <row r="6700" spans="9:22">
      <c r="K6700" s="8"/>
      <c r="L6700" s="6"/>
      <c r="O6700" s="6"/>
      <c r="U6700" s="1"/>
      <c r="V6700" s="11"/>
    </row>
    <row r="6701" spans="9:22">
      <c r="K6701" s="8"/>
      <c r="L6701" s="6"/>
      <c r="O6701" s="6"/>
      <c r="V6701" s="11"/>
    </row>
    <row r="6702" spans="9:22">
      <c r="K6702" s="8"/>
      <c r="L6702" s="6"/>
      <c r="O6702" s="6"/>
      <c r="V6702" s="11"/>
    </row>
    <row r="6703" spans="9:22">
      <c r="K6703" s="8"/>
      <c r="L6703" s="6"/>
      <c r="O6703" s="6"/>
      <c r="V6703" s="11"/>
    </row>
    <row r="6704" spans="9:22">
      <c r="K6704" s="8"/>
      <c r="L6704" s="6"/>
      <c r="O6704" s="6"/>
      <c r="V6704" s="11"/>
    </row>
    <row r="6705" spans="9:22">
      <c r="K6705" s="8"/>
      <c r="L6705" s="6"/>
      <c r="O6705" s="6"/>
      <c r="V6705" s="11"/>
    </row>
    <row r="6706" spans="9:22">
      <c r="K6706" s="8"/>
      <c r="L6706" s="6"/>
      <c r="O6706" s="6"/>
      <c r="V6706" s="11"/>
    </row>
    <row r="6707" spans="9:22">
      <c r="K6707" s="8"/>
      <c r="L6707" s="6"/>
      <c r="O6707" s="6"/>
      <c r="V6707" s="11"/>
    </row>
    <row r="6708" spans="9:22">
      <c r="K6708" s="8"/>
      <c r="L6708" s="6"/>
      <c r="O6708" s="6"/>
      <c r="V6708" s="11"/>
    </row>
    <row r="6709" spans="9:22">
      <c r="K6709" s="8"/>
      <c r="L6709" s="6"/>
      <c r="O6709" s="6"/>
      <c r="V6709" s="11"/>
    </row>
    <row r="6710" spans="9:22">
      <c r="K6710" s="8"/>
      <c r="L6710" s="6"/>
      <c r="O6710" s="6"/>
      <c r="V6710" s="11"/>
    </row>
    <row r="6711" spans="9:22">
      <c r="K6711" s="8"/>
      <c r="L6711" s="6"/>
      <c r="O6711" s="6"/>
      <c r="V6711" s="11"/>
    </row>
    <row r="6712" spans="9:22">
      <c r="K6712" s="8"/>
      <c r="L6712" s="6"/>
      <c r="O6712" s="6"/>
      <c r="V6712" s="11"/>
    </row>
    <row r="6713" spans="9:22">
      <c r="K6713" s="8"/>
      <c r="L6713" s="6"/>
      <c r="O6713" s="6"/>
      <c r="V6713" s="11"/>
    </row>
    <row r="6714" spans="9:22">
      <c r="K6714" s="8"/>
      <c r="L6714" s="6"/>
      <c r="O6714" s="6"/>
      <c r="V6714" s="11"/>
    </row>
    <row r="6715" spans="9:22">
      <c r="K6715" s="8"/>
      <c r="L6715" s="6"/>
      <c r="O6715" s="6"/>
      <c r="V6715" s="11"/>
    </row>
    <row r="6716" spans="9:22">
      <c r="I6716" s="1"/>
      <c r="K6716" s="8"/>
      <c r="L6716" s="6"/>
      <c r="O6716" s="6"/>
      <c r="V6716" s="11"/>
    </row>
    <row r="6717" spans="9:22">
      <c r="K6717" s="8"/>
      <c r="L6717" s="6"/>
      <c r="O6717" s="6"/>
      <c r="V6717" s="11"/>
    </row>
    <row r="6718" spans="9:22">
      <c r="K6718" s="8"/>
      <c r="L6718" s="6"/>
      <c r="O6718" s="6"/>
      <c r="V6718" s="11"/>
    </row>
    <row r="6719" spans="9:22">
      <c r="K6719" s="8"/>
      <c r="L6719" s="6"/>
      <c r="O6719" s="6"/>
      <c r="U6719" s="1"/>
      <c r="V6719" s="11"/>
    </row>
    <row r="6720" spans="9:22">
      <c r="K6720" s="8"/>
      <c r="L6720" s="6"/>
      <c r="O6720" s="6"/>
      <c r="V6720" s="11"/>
    </row>
    <row r="6721" spans="9:22">
      <c r="K6721" s="8"/>
      <c r="L6721" s="6"/>
      <c r="O6721" s="6"/>
      <c r="U6721" s="1"/>
      <c r="V6721" s="11"/>
    </row>
    <row r="6722" spans="9:22">
      <c r="K6722" s="8"/>
      <c r="L6722" s="6"/>
      <c r="O6722" s="6"/>
      <c r="U6722" s="1"/>
      <c r="V6722" s="11"/>
    </row>
    <row r="6723" spans="9:22">
      <c r="K6723" s="8"/>
      <c r="L6723" s="6"/>
      <c r="O6723" s="6"/>
      <c r="V6723" s="11"/>
    </row>
    <row r="6724" spans="9:22">
      <c r="I6724" s="1"/>
      <c r="K6724" s="8"/>
      <c r="L6724" s="6"/>
      <c r="O6724" s="6"/>
      <c r="V6724" s="11"/>
    </row>
    <row r="6725" spans="9:22">
      <c r="K6725" s="8"/>
      <c r="L6725" s="6"/>
      <c r="O6725" s="6"/>
      <c r="V6725" s="11"/>
    </row>
    <row r="6726" spans="9:22">
      <c r="K6726" s="8"/>
      <c r="L6726" s="6"/>
      <c r="O6726" s="6"/>
      <c r="V6726" s="11"/>
    </row>
    <row r="6727" spans="9:22">
      <c r="K6727" s="8"/>
      <c r="L6727" s="6"/>
      <c r="O6727" s="6"/>
      <c r="U6727" s="1"/>
      <c r="V6727" s="11"/>
    </row>
    <row r="6728" spans="9:22">
      <c r="K6728" s="8"/>
      <c r="L6728" s="6"/>
      <c r="O6728" s="6"/>
      <c r="V6728" s="11"/>
    </row>
    <row r="6729" spans="9:22">
      <c r="K6729" s="8"/>
      <c r="L6729" s="6"/>
      <c r="O6729" s="6"/>
      <c r="V6729" s="11"/>
    </row>
    <row r="6730" spans="9:22">
      <c r="K6730" s="8"/>
      <c r="L6730" s="6"/>
      <c r="O6730" s="6"/>
      <c r="V6730" s="11"/>
    </row>
    <row r="6731" spans="9:22">
      <c r="K6731" s="8"/>
      <c r="L6731" s="6"/>
      <c r="O6731" s="6"/>
      <c r="V6731" s="11"/>
    </row>
    <row r="6732" spans="9:22">
      <c r="K6732" s="8"/>
      <c r="L6732" s="6"/>
      <c r="O6732" s="6"/>
      <c r="V6732" s="11"/>
    </row>
    <row r="6733" spans="9:22">
      <c r="K6733" s="8"/>
      <c r="L6733" s="6"/>
      <c r="O6733" s="6"/>
      <c r="V6733" s="11"/>
    </row>
    <row r="6734" spans="9:22">
      <c r="I6734" s="1"/>
      <c r="K6734" s="8"/>
      <c r="L6734" s="6"/>
      <c r="O6734" s="6"/>
      <c r="V6734" s="11"/>
    </row>
    <row r="6735" spans="9:22">
      <c r="I6735" s="1"/>
      <c r="K6735" s="8"/>
      <c r="L6735" s="6"/>
      <c r="O6735" s="6"/>
      <c r="V6735" s="11"/>
    </row>
    <row r="6736" spans="9:22">
      <c r="K6736" s="8"/>
      <c r="L6736" s="6"/>
      <c r="O6736" s="6"/>
      <c r="V6736" s="11"/>
    </row>
    <row r="6737" spans="9:22">
      <c r="K6737" s="8"/>
      <c r="L6737" s="6"/>
      <c r="O6737" s="6"/>
      <c r="V6737" s="11"/>
    </row>
    <row r="6738" spans="9:22">
      <c r="K6738" s="8"/>
      <c r="L6738" s="6"/>
      <c r="O6738" s="6"/>
      <c r="V6738" s="11"/>
    </row>
    <row r="6739" spans="9:22">
      <c r="K6739" s="8"/>
      <c r="L6739" s="6"/>
      <c r="O6739" s="6"/>
      <c r="V6739" s="11"/>
    </row>
    <row r="6740" spans="9:22">
      <c r="I6740" s="1"/>
      <c r="K6740" s="8"/>
      <c r="L6740" s="6"/>
      <c r="O6740" s="6"/>
      <c r="V6740" s="11"/>
    </row>
    <row r="6741" spans="9:22">
      <c r="I6741" s="1"/>
      <c r="K6741" s="8"/>
      <c r="L6741" s="6"/>
      <c r="O6741" s="6"/>
      <c r="U6741" s="1"/>
    </row>
    <row r="6742" spans="9:22">
      <c r="K6742" s="8"/>
      <c r="L6742" s="6"/>
      <c r="O6742" s="6"/>
      <c r="V6742" s="11"/>
    </row>
    <row r="6743" spans="9:22">
      <c r="K6743" s="8"/>
      <c r="L6743" s="6"/>
      <c r="O6743" s="6"/>
      <c r="U6743" s="1"/>
      <c r="V6743" s="11"/>
    </row>
    <row r="6744" spans="9:22">
      <c r="K6744" s="8"/>
      <c r="L6744" s="6"/>
      <c r="O6744" s="6"/>
      <c r="U6744" s="1"/>
      <c r="V6744" s="11"/>
    </row>
    <row r="6745" spans="9:22">
      <c r="K6745" s="8"/>
      <c r="L6745" s="6"/>
      <c r="O6745" s="6"/>
      <c r="V6745" s="11"/>
    </row>
    <row r="6746" spans="9:22">
      <c r="K6746" s="8"/>
      <c r="L6746" s="6"/>
      <c r="O6746" s="6"/>
      <c r="V6746" s="11"/>
    </row>
    <row r="6747" spans="9:22">
      <c r="I6747" s="1"/>
      <c r="K6747" s="8"/>
      <c r="L6747" s="6"/>
      <c r="O6747" s="6"/>
      <c r="V6747" s="11"/>
    </row>
    <row r="6748" spans="9:22">
      <c r="K6748" s="8"/>
      <c r="L6748" s="6"/>
      <c r="O6748" s="6"/>
      <c r="V6748" s="11"/>
    </row>
    <row r="6749" spans="9:22">
      <c r="I6749" s="1"/>
      <c r="K6749" s="8"/>
      <c r="L6749" s="6"/>
      <c r="O6749" s="6"/>
      <c r="V6749" s="11"/>
    </row>
    <row r="6750" spans="9:22">
      <c r="K6750" s="8"/>
      <c r="L6750" s="6"/>
      <c r="O6750" s="6"/>
      <c r="V6750" s="11"/>
    </row>
    <row r="6751" spans="9:22">
      <c r="K6751" s="8"/>
      <c r="L6751" s="6"/>
      <c r="O6751" s="6"/>
      <c r="V6751" s="11"/>
    </row>
    <row r="6752" spans="9:22">
      <c r="K6752" s="8"/>
      <c r="L6752" s="6"/>
      <c r="O6752" s="6"/>
      <c r="V6752" s="11"/>
    </row>
    <row r="6753" spans="9:22">
      <c r="K6753" s="8"/>
      <c r="L6753" s="6"/>
      <c r="O6753" s="6"/>
      <c r="V6753" s="11"/>
    </row>
    <row r="6754" spans="9:22">
      <c r="I6754" s="1"/>
      <c r="K6754" s="8"/>
      <c r="L6754" s="6"/>
      <c r="O6754" s="6"/>
      <c r="V6754" s="11"/>
    </row>
    <row r="6755" spans="9:22">
      <c r="I6755" s="1"/>
      <c r="K6755" s="8"/>
      <c r="L6755" s="6"/>
      <c r="O6755" s="6"/>
      <c r="U6755" s="1"/>
      <c r="V6755" s="11"/>
    </row>
    <row r="6756" spans="9:22">
      <c r="I6756" s="1"/>
      <c r="K6756" s="8"/>
      <c r="L6756" s="6"/>
      <c r="O6756" s="6"/>
      <c r="V6756" s="11"/>
    </row>
    <row r="6757" spans="9:22">
      <c r="K6757" s="8"/>
      <c r="L6757" s="6"/>
      <c r="O6757" s="6"/>
      <c r="V6757" s="11"/>
    </row>
    <row r="6758" spans="9:22">
      <c r="K6758" s="8"/>
      <c r="L6758" s="6"/>
      <c r="O6758" s="6"/>
      <c r="V6758" s="11"/>
    </row>
    <row r="6759" spans="9:22">
      <c r="I6759" s="1"/>
      <c r="K6759" s="8"/>
      <c r="L6759" s="6"/>
      <c r="O6759" s="6"/>
      <c r="V6759" s="11"/>
    </row>
    <row r="6760" spans="9:22">
      <c r="K6760" s="8"/>
      <c r="L6760" s="6"/>
      <c r="O6760" s="6"/>
      <c r="V6760" s="11"/>
    </row>
    <row r="6761" spans="9:22">
      <c r="K6761" s="8"/>
      <c r="L6761" s="6"/>
      <c r="O6761" s="6"/>
      <c r="V6761" s="11"/>
    </row>
    <row r="6762" spans="9:22">
      <c r="K6762" s="8"/>
      <c r="L6762" s="6"/>
      <c r="O6762" s="6"/>
      <c r="V6762" s="11"/>
    </row>
    <row r="6763" spans="9:22">
      <c r="K6763" s="8"/>
      <c r="L6763" s="6"/>
      <c r="O6763" s="6"/>
    </row>
    <row r="6764" spans="9:22">
      <c r="K6764" s="8"/>
      <c r="L6764" s="6"/>
      <c r="O6764" s="6"/>
      <c r="V6764" s="11"/>
    </row>
    <row r="6765" spans="9:22">
      <c r="K6765" s="8"/>
      <c r="L6765" s="6"/>
      <c r="O6765" s="6"/>
      <c r="V6765" s="11"/>
    </row>
    <row r="6766" spans="9:22">
      <c r="K6766" s="8"/>
      <c r="L6766" s="6"/>
      <c r="O6766" s="6"/>
      <c r="U6766" s="1"/>
      <c r="V6766" s="11"/>
    </row>
    <row r="6767" spans="9:22">
      <c r="K6767" s="8"/>
      <c r="L6767" s="6"/>
      <c r="O6767" s="6"/>
    </row>
    <row r="6768" spans="9:22">
      <c r="K6768" s="8"/>
      <c r="L6768" s="6"/>
      <c r="O6768" s="6"/>
    </row>
    <row r="6769" spans="9:22">
      <c r="I6769" s="1"/>
      <c r="K6769" s="8"/>
      <c r="L6769" s="6"/>
      <c r="O6769" s="6"/>
      <c r="V6769" s="11"/>
    </row>
    <row r="6770" spans="9:22">
      <c r="K6770" s="8"/>
      <c r="L6770" s="6"/>
      <c r="O6770" s="6"/>
      <c r="V6770" s="11"/>
    </row>
    <row r="6771" spans="9:22">
      <c r="K6771" s="8"/>
      <c r="L6771" s="6"/>
      <c r="O6771" s="6"/>
      <c r="V6771" s="11"/>
    </row>
    <row r="6772" spans="9:22">
      <c r="I6772" s="1"/>
      <c r="K6772" s="8"/>
      <c r="L6772" s="6"/>
      <c r="O6772" s="6"/>
    </row>
    <row r="6773" spans="9:22">
      <c r="K6773" s="8"/>
      <c r="L6773" s="6"/>
      <c r="O6773" s="6"/>
      <c r="V6773" s="11"/>
    </row>
    <row r="6774" spans="9:22">
      <c r="K6774" s="8"/>
      <c r="L6774" s="6"/>
      <c r="O6774" s="6"/>
    </row>
    <row r="6775" spans="9:22">
      <c r="K6775" s="8"/>
      <c r="L6775" s="6"/>
      <c r="O6775" s="6"/>
      <c r="V6775" s="11"/>
    </row>
    <row r="6776" spans="9:22">
      <c r="K6776" s="8"/>
      <c r="L6776" s="6"/>
      <c r="O6776" s="6"/>
      <c r="V6776" s="11"/>
    </row>
    <row r="6777" spans="9:22">
      <c r="K6777" s="8"/>
      <c r="L6777" s="6"/>
      <c r="O6777" s="6"/>
      <c r="V6777" s="11"/>
    </row>
    <row r="6778" spans="9:22">
      <c r="K6778" s="8"/>
      <c r="L6778" s="6"/>
      <c r="O6778" s="6"/>
      <c r="V6778" s="11"/>
    </row>
    <row r="6779" spans="9:22">
      <c r="I6779" s="1"/>
      <c r="K6779" s="8"/>
      <c r="L6779" s="6"/>
      <c r="O6779" s="6"/>
      <c r="V6779" s="11"/>
    </row>
    <row r="6780" spans="9:22">
      <c r="K6780" s="8"/>
      <c r="L6780" s="6"/>
      <c r="O6780" s="6"/>
      <c r="V6780" s="11"/>
    </row>
    <row r="6781" spans="9:22">
      <c r="K6781" s="8"/>
      <c r="L6781" s="6"/>
      <c r="O6781" s="6"/>
      <c r="V6781" s="11"/>
    </row>
    <row r="6782" spans="9:22">
      <c r="K6782" s="8"/>
      <c r="L6782" s="6"/>
      <c r="O6782" s="6"/>
      <c r="V6782" s="11"/>
    </row>
    <row r="6783" spans="9:22">
      <c r="K6783" s="8"/>
      <c r="L6783" s="6"/>
      <c r="O6783" s="6"/>
      <c r="V6783" s="11"/>
    </row>
    <row r="6784" spans="9:22">
      <c r="K6784" s="8"/>
      <c r="L6784" s="6"/>
      <c r="O6784" s="6"/>
      <c r="V6784" s="11"/>
    </row>
    <row r="6785" spans="9:22">
      <c r="K6785" s="8"/>
      <c r="L6785" s="6"/>
      <c r="O6785" s="6"/>
    </row>
    <row r="6786" spans="9:22">
      <c r="K6786" s="8"/>
      <c r="L6786" s="6"/>
      <c r="O6786" s="6"/>
      <c r="V6786" s="11"/>
    </row>
    <row r="6787" spans="9:22">
      <c r="K6787" s="8"/>
      <c r="L6787" s="6"/>
      <c r="O6787" s="6"/>
      <c r="V6787" s="11"/>
    </row>
    <row r="6788" spans="9:22">
      <c r="K6788" s="8"/>
      <c r="L6788" s="6"/>
      <c r="O6788" s="6"/>
      <c r="U6788" s="1"/>
      <c r="V6788" s="11"/>
    </row>
    <row r="6789" spans="9:22">
      <c r="I6789" s="1"/>
      <c r="K6789" s="8"/>
      <c r="L6789" s="6"/>
      <c r="O6789" s="6"/>
      <c r="V6789" s="11"/>
    </row>
    <row r="6790" spans="9:22">
      <c r="K6790" s="8"/>
      <c r="L6790" s="6"/>
      <c r="O6790" s="6"/>
      <c r="V6790" s="11"/>
    </row>
    <row r="6791" spans="9:22">
      <c r="K6791" s="8"/>
      <c r="L6791" s="6"/>
      <c r="O6791" s="6"/>
      <c r="V6791" s="11"/>
    </row>
    <row r="6792" spans="9:22">
      <c r="K6792" s="8"/>
      <c r="L6792" s="6"/>
      <c r="O6792" s="6"/>
      <c r="V6792" s="11"/>
    </row>
    <row r="6793" spans="9:22">
      <c r="K6793" s="8"/>
      <c r="L6793" s="6"/>
      <c r="O6793" s="6"/>
      <c r="V6793" s="11"/>
    </row>
    <row r="6794" spans="9:22">
      <c r="K6794" s="8"/>
      <c r="L6794" s="6"/>
      <c r="O6794" s="6"/>
      <c r="V6794" s="11"/>
    </row>
    <row r="6795" spans="9:22">
      <c r="K6795" s="8"/>
      <c r="L6795" s="6"/>
      <c r="O6795" s="6"/>
      <c r="V6795" s="11"/>
    </row>
    <row r="6796" spans="9:22">
      <c r="K6796" s="8"/>
      <c r="L6796" s="6"/>
      <c r="O6796" s="6"/>
      <c r="V6796" s="11"/>
    </row>
    <row r="6797" spans="9:22">
      <c r="I6797" s="1"/>
      <c r="K6797" s="8"/>
      <c r="L6797" s="6"/>
      <c r="O6797" s="6"/>
      <c r="V6797" s="11"/>
    </row>
    <row r="6798" spans="9:22">
      <c r="K6798" s="8"/>
      <c r="L6798" s="6"/>
      <c r="O6798" s="6"/>
      <c r="V6798" s="11"/>
    </row>
    <row r="6799" spans="9:22">
      <c r="K6799" s="8"/>
      <c r="L6799" s="6"/>
      <c r="O6799" s="6"/>
      <c r="V6799" s="11"/>
    </row>
    <row r="6800" spans="9:22">
      <c r="K6800" s="8"/>
      <c r="L6800" s="6"/>
      <c r="O6800" s="6"/>
      <c r="V6800" s="11"/>
    </row>
    <row r="6801" spans="9:22">
      <c r="K6801" s="8"/>
      <c r="L6801" s="6"/>
      <c r="O6801" s="6"/>
      <c r="V6801" s="11"/>
    </row>
    <row r="6802" spans="9:22">
      <c r="K6802" s="8"/>
      <c r="L6802" s="6"/>
      <c r="O6802" s="6"/>
      <c r="V6802" s="11"/>
    </row>
    <row r="6803" spans="9:22">
      <c r="K6803" s="8"/>
      <c r="L6803" s="6"/>
      <c r="O6803" s="6"/>
      <c r="V6803" s="11"/>
    </row>
    <row r="6804" spans="9:22">
      <c r="I6804" s="1"/>
      <c r="K6804" s="8"/>
      <c r="L6804" s="6"/>
      <c r="O6804" s="6"/>
      <c r="V6804" s="11"/>
    </row>
    <row r="6805" spans="9:22">
      <c r="K6805" s="8"/>
      <c r="L6805" s="6"/>
      <c r="O6805" s="6"/>
      <c r="V6805" s="11"/>
    </row>
    <row r="6806" spans="9:22">
      <c r="K6806" s="8"/>
      <c r="L6806" s="6"/>
      <c r="O6806" s="6"/>
      <c r="V6806" s="11"/>
    </row>
    <row r="6807" spans="9:22">
      <c r="K6807" s="8"/>
      <c r="L6807" s="6"/>
      <c r="O6807" s="6"/>
      <c r="U6807" s="1"/>
    </row>
    <row r="6808" spans="9:22">
      <c r="K6808" s="8"/>
      <c r="L6808" s="6"/>
      <c r="O6808" s="6"/>
      <c r="V6808" s="11"/>
    </row>
    <row r="6809" spans="9:22">
      <c r="K6809" s="8"/>
      <c r="L6809" s="6"/>
      <c r="O6809" s="6"/>
      <c r="U6809" s="1"/>
      <c r="V6809" s="11"/>
    </row>
    <row r="6810" spans="9:22">
      <c r="K6810" s="8"/>
      <c r="L6810" s="6"/>
      <c r="O6810" s="6"/>
      <c r="U6810" s="1"/>
      <c r="V6810" s="11"/>
    </row>
    <row r="6811" spans="9:22">
      <c r="I6811" s="1"/>
      <c r="K6811" s="8"/>
      <c r="L6811" s="6"/>
      <c r="O6811" s="6"/>
      <c r="V6811" s="11"/>
    </row>
    <row r="6812" spans="9:22">
      <c r="K6812" s="8"/>
      <c r="L6812" s="6"/>
      <c r="O6812" s="6"/>
      <c r="V6812" s="11"/>
    </row>
    <row r="6813" spans="9:22">
      <c r="I6813" s="1"/>
      <c r="K6813" s="8"/>
      <c r="L6813" s="6"/>
      <c r="O6813" s="6"/>
      <c r="V6813" s="11"/>
    </row>
    <row r="6814" spans="9:22">
      <c r="K6814" s="8"/>
      <c r="L6814" s="6"/>
      <c r="O6814" s="6"/>
      <c r="V6814" s="11"/>
    </row>
    <row r="6815" spans="9:22">
      <c r="K6815" s="8"/>
      <c r="L6815" s="6"/>
      <c r="O6815" s="6"/>
      <c r="V6815" s="11"/>
    </row>
    <row r="6816" spans="9:22">
      <c r="K6816" s="8"/>
      <c r="L6816" s="6"/>
      <c r="O6816" s="6"/>
      <c r="V6816" s="11"/>
    </row>
    <row r="6817" spans="9:22">
      <c r="K6817" s="8"/>
      <c r="L6817" s="6"/>
      <c r="O6817" s="6"/>
      <c r="V6817" s="11"/>
    </row>
    <row r="6818" spans="9:22">
      <c r="K6818" s="8"/>
      <c r="L6818" s="6"/>
      <c r="O6818" s="6"/>
      <c r="V6818" s="11"/>
    </row>
    <row r="6819" spans="9:22">
      <c r="I6819" s="1"/>
      <c r="K6819" s="8"/>
      <c r="L6819" s="6"/>
      <c r="O6819" s="6"/>
      <c r="V6819" s="11"/>
    </row>
    <row r="6820" spans="9:22">
      <c r="I6820" s="1"/>
      <c r="K6820" s="8"/>
      <c r="L6820" s="6"/>
      <c r="O6820" s="6"/>
      <c r="V6820" s="11"/>
    </row>
    <row r="6821" spans="9:22">
      <c r="K6821" s="8"/>
      <c r="L6821" s="6"/>
      <c r="O6821" s="6"/>
      <c r="V6821" s="11"/>
    </row>
    <row r="6822" spans="9:22">
      <c r="K6822" s="8"/>
      <c r="L6822" s="6"/>
      <c r="O6822" s="6"/>
      <c r="V6822" s="11"/>
    </row>
    <row r="6823" spans="9:22">
      <c r="K6823" s="8"/>
      <c r="L6823" s="6"/>
      <c r="O6823" s="6"/>
      <c r="V6823" s="11"/>
    </row>
    <row r="6824" spans="9:22">
      <c r="K6824" s="8"/>
      <c r="L6824" s="6"/>
      <c r="O6824" s="6"/>
      <c r="V6824" s="11"/>
    </row>
    <row r="6825" spans="9:22">
      <c r="I6825" s="1"/>
      <c r="K6825" s="8"/>
      <c r="L6825" s="6"/>
      <c r="O6825" s="6"/>
      <c r="V6825" s="11"/>
    </row>
    <row r="6826" spans="9:22">
      <c r="K6826" s="8"/>
      <c r="L6826" s="6"/>
      <c r="O6826" s="6"/>
      <c r="V6826" s="11"/>
    </row>
    <row r="6827" spans="9:22">
      <c r="K6827" s="8"/>
      <c r="L6827" s="6"/>
      <c r="O6827" s="6"/>
      <c r="V6827" s="11"/>
    </row>
    <row r="6828" spans="9:22">
      <c r="K6828" s="8"/>
      <c r="L6828" s="6"/>
      <c r="O6828" s="6"/>
      <c r="V6828" s="11"/>
    </row>
    <row r="6829" spans="9:22">
      <c r="I6829" s="1"/>
      <c r="K6829" s="8"/>
      <c r="L6829" s="6"/>
      <c r="O6829" s="6"/>
    </row>
    <row r="6830" spans="9:22">
      <c r="K6830" s="8"/>
      <c r="L6830" s="6"/>
      <c r="O6830" s="6"/>
      <c r="V6830" s="11"/>
    </row>
    <row r="6831" spans="9:22">
      <c r="K6831" s="8"/>
      <c r="L6831" s="6"/>
      <c r="O6831" s="6"/>
      <c r="V6831" s="11"/>
    </row>
    <row r="6832" spans="9:22">
      <c r="K6832" s="8"/>
      <c r="L6832" s="6"/>
      <c r="O6832" s="6"/>
      <c r="U6832" s="1"/>
      <c r="V6832" s="11"/>
    </row>
    <row r="6833" spans="11:22">
      <c r="K6833" s="8"/>
      <c r="L6833" s="6"/>
      <c r="O6833" s="6"/>
    </row>
    <row r="6834" spans="11:22">
      <c r="K6834" s="8"/>
      <c r="L6834" s="6"/>
      <c r="O6834" s="6"/>
      <c r="V6834" s="11"/>
    </row>
    <row r="6835" spans="11:22">
      <c r="K6835" s="8"/>
      <c r="L6835" s="6"/>
      <c r="O6835" s="6"/>
      <c r="V6835" s="11"/>
    </row>
    <row r="6836" spans="11:22">
      <c r="K6836" s="8"/>
      <c r="L6836" s="6"/>
      <c r="O6836" s="6"/>
      <c r="V6836" s="11"/>
    </row>
    <row r="6837" spans="11:22">
      <c r="K6837" s="8"/>
      <c r="L6837" s="6"/>
      <c r="O6837" s="6"/>
      <c r="V6837" s="11"/>
    </row>
    <row r="6838" spans="11:22">
      <c r="K6838" s="8"/>
      <c r="L6838" s="6"/>
      <c r="O6838" s="6"/>
      <c r="V6838" s="11"/>
    </row>
    <row r="6839" spans="11:22">
      <c r="K6839" s="8"/>
      <c r="L6839" s="6"/>
      <c r="O6839" s="6"/>
      <c r="V6839" s="11"/>
    </row>
    <row r="6840" spans="11:22">
      <c r="K6840" s="8"/>
      <c r="L6840" s="6"/>
      <c r="O6840" s="6"/>
      <c r="V6840" s="11"/>
    </row>
    <row r="6841" spans="11:22">
      <c r="K6841" s="8"/>
      <c r="L6841" s="6"/>
      <c r="O6841" s="6"/>
      <c r="V6841" s="11"/>
    </row>
    <row r="6842" spans="11:22">
      <c r="K6842" s="8"/>
      <c r="L6842" s="6"/>
      <c r="O6842" s="6"/>
      <c r="V6842" s="11"/>
    </row>
    <row r="6843" spans="11:22">
      <c r="K6843" s="8"/>
      <c r="L6843" s="6"/>
      <c r="O6843" s="6"/>
      <c r="V6843" s="11"/>
    </row>
    <row r="6844" spans="11:22">
      <c r="K6844" s="8"/>
      <c r="L6844" s="6"/>
      <c r="O6844" s="6"/>
      <c r="V6844" s="11"/>
    </row>
    <row r="6845" spans="11:22">
      <c r="K6845" s="8"/>
      <c r="L6845" s="6"/>
      <c r="O6845" s="6"/>
      <c r="V6845" s="11"/>
    </row>
    <row r="6846" spans="11:22">
      <c r="K6846" s="8"/>
      <c r="L6846" s="6"/>
      <c r="O6846" s="6"/>
      <c r="V6846" s="11"/>
    </row>
    <row r="6847" spans="11:22">
      <c r="K6847" s="8"/>
      <c r="L6847" s="6"/>
      <c r="O6847" s="6"/>
      <c r="V6847" s="11"/>
    </row>
    <row r="6848" spans="11:22">
      <c r="K6848" s="8"/>
      <c r="L6848" s="6"/>
      <c r="O6848" s="6"/>
      <c r="V6848" s="11"/>
    </row>
    <row r="6849" spans="9:22">
      <c r="K6849" s="8"/>
      <c r="L6849" s="6"/>
      <c r="O6849" s="6"/>
      <c r="V6849" s="11"/>
    </row>
    <row r="6850" spans="9:22">
      <c r="K6850" s="8"/>
      <c r="L6850" s="6"/>
      <c r="O6850" s="6"/>
      <c r="V6850" s="11"/>
    </row>
    <row r="6851" spans="9:22">
      <c r="I6851" s="1"/>
      <c r="K6851" s="8"/>
      <c r="L6851" s="6"/>
      <c r="O6851" s="6"/>
      <c r="U6851" s="1"/>
      <c r="V6851" s="11"/>
    </row>
    <row r="6852" spans="9:22">
      <c r="K6852" s="8"/>
      <c r="L6852" s="6"/>
      <c r="O6852" s="6"/>
      <c r="V6852" s="11"/>
    </row>
    <row r="6853" spans="9:22">
      <c r="K6853" s="8"/>
      <c r="L6853" s="6"/>
      <c r="O6853" s="6"/>
      <c r="U6853" s="1"/>
      <c r="V6853" s="11"/>
    </row>
    <row r="6854" spans="9:22">
      <c r="K6854" s="8"/>
      <c r="L6854" s="6"/>
      <c r="O6854" s="6"/>
      <c r="U6854" s="1"/>
      <c r="V6854" s="11"/>
    </row>
    <row r="6855" spans="9:22">
      <c r="K6855" s="8"/>
      <c r="L6855" s="6"/>
      <c r="O6855" s="6"/>
      <c r="V6855" s="11"/>
    </row>
    <row r="6856" spans="9:22">
      <c r="K6856" s="8"/>
      <c r="L6856" s="6"/>
      <c r="O6856" s="6"/>
      <c r="V6856" s="11"/>
    </row>
    <row r="6857" spans="9:22">
      <c r="K6857" s="8"/>
      <c r="L6857" s="6"/>
      <c r="O6857" s="6"/>
      <c r="V6857" s="11"/>
    </row>
    <row r="6858" spans="9:22">
      <c r="K6858" s="8"/>
      <c r="L6858" s="6"/>
      <c r="O6858" s="6"/>
      <c r="V6858" s="11"/>
    </row>
    <row r="6859" spans="9:22">
      <c r="K6859" s="8"/>
      <c r="L6859" s="6"/>
      <c r="O6859" s="6"/>
      <c r="U6859" s="1"/>
      <c r="V6859" s="11"/>
    </row>
    <row r="6860" spans="9:22">
      <c r="K6860" s="8"/>
      <c r="L6860" s="6"/>
      <c r="O6860" s="6"/>
      <c r="V6860" s="11"/>
    </row>
    <row r="6861" spans="9:22">
      <c r="K6861" s="8"/>
      <c r="L6861" s="6"/>
      <c r="O6861" s="6"/>
      <c r="V6861" s="11"/>
    </row>
    <row r="6862" spans="9:22">
      <c r="K6862" s="8"/>
      <c r="L6862" s="6"/>
      <c r="O6862" s="6"/>
      <c r="V6862" s="11"/>
    </row>
    <row r="6863" spans="9:22">
      <c r="I6863" s="1"/>
      <c r="K6863" s="8"/>
      <c r="L6863" s="6"/>
      <c r="O6863" s="6"/>
      <c r="V6863" s="11"/>
    </row>
    <row r="6864" spans="9:22">
      <c r="K6864" s="8"/>
      <c r="L6864" s="6"/>
      <c r="O6864" s="6"/>
      <c r="V6864" s="11"/>
    </row>
    <row r="6865" spans="9:22">
      <c r="I6865" s="1"/>
      <c r="K6865" s="8"/>
      <c r="L6865" s="6"/>
      <c r="O6865" s="6"/>
      <c r="U6865" s="1"/>
      <c r="V6865" s="11"/>
    </row>
    <row r="6866" spans="9:22">
      <c r="K6866" s="8"/>
      <c r="L6866" s="6"/>
      <c r="O6866" s="6"/>
      <c r="U6866" s="1"/>
      <c r="V6866" s="11"/>
    </row>
    <row r="6867" spans="9:22">
      <c r="I6867" s="1"/>
      <c r="K6867" s="8"/>
      <c r="L6867" s="6"/>
      <c r="O6867" s="6"/>
      <c r="V6867" s="11"/>
    </row>
    <row r="6868" spans="9:22">
      <c r="K6868" s="8"/>
      <c r="L6868" s="6"/>
      <c r="O6868" s="6"/>
      <c r="V6868" s="11"/>
    </row>
    <row r="6869" spans="9:22">
      <c r="K6869" s="8"/>
      <c r="L6869" s="6"/>
      <c r="O6869" s="6"/>
      <c r="V6869" s="11"/>
    </row>
    <row r="6870" spans="9:22">
      <c r="I6870" s="1"/>
      <c r="K6870" s="8"/>
      <c r="L6870" s="6"/>
      <c r="O6870" s="6"/>
      <c r="U6870" s="1"/>
      <c r="V6870" s="11"/>
    </row>
    <row r="6871" spans="9:22">
      <c r="I6871" s="1"/>
      <c r="K6871" s="8"/>
      <c r="L6871" s="6"/>
      <c r="O6871" s="6"/>
      <c r="U6871" s="1"/>
      <c r="V6871" s="11"/>
    </row>
    <row r="6872" spans="9:22">
      <c r="K6872" s="8"/>
      <c r="L6872" s="6"/>
      <c r="O6872" s="6"/>
      <c r="V6872" s="11"/>
    </row>
    <row r="6873" spans="9:22">
      <c r="K6873" s="8"/>
      <c r="L6873" s="6"/>
      <c r="O6873" s="6"/>
      <c r="U6873" s="1"/>
      <c r="V6873" s="11"/>
    </row>
    <row r="6874" spans="9:22">
      <c r="I6874" s="1"/>
      <c r="K6874" s="8"/>
      <c r="L6874" s="6"/>
      <c r="O6874" s="6"/>
      <c r="V6874" s="11"/>
    </row>
    <row r="6875" spans="9:22">
      <c r="I6875" s="1"/>
      <c r="K6875" s="8"/>
      <c r="L6875" s="6"/>
      <c r="O6875" s="6"/>
      <c r="U6875" s="1"/>
      <c r="V6875" s="11"/>
    </row>
    <row r="6876" spans="9:22">
      <c r="K6876" s="8"/>
      <c r="L6876" s="6"/>
      <c r="O6876" s="6"/>
      <c r="U6876" s="1"/>
      <c r="V6876" s="11"/>
    </row>
    <row r="6877" spans="9:22">
      <c r="K6877" s="8"/>
      <c r="L6877" s="6"/>
      <c r="O6877" s="6"/>
      <c r="V6877" s="11"/>
    </row>
    <row r="6878" spans="9:22">
      <c r="K6878" s="8"/>
      <c r="L6878" s="6"/>
      <c r="O6878" s="6"/>
      <c r="V6878" s="11"/>
    </row>
    <row r="6879" spans="9:22">
      <c r="K6879" s="8"/>
      <c r="L6879" s="6"/>
      <c r="O6879" s="6"/>
      <c r="V6879" s="11"/>
    </row>
    <row r="6880" spans="9:22">
      <c r="K6880" s="8"/>
      <c r="L6880" s="6"/>
      <c r="O6880" s="6"/>
      <c r="V6880" s="11"/>
    </row>
    <row r="6881" spans="9:22">
      <c r="K6881" s="8"/>
      <c r="L6881" s="6"/>
      <c r="O6881" s="6"/>
      <c r="U6881" s="1"/>
      <c r="V6881" s="11"/>
    </row>
    <row r="6882" spans="9:22">
      <c r="I6882" s="1"/>
      <c r="K6882" s="8"/>
      <c r="L6882" s="6"/>
      <c r="O6882" s="6"/>
      <c r="V6882" s="11"/>
    </row>
    <row r="6883" spans="9:22">
      <c r="K6883" s="8"/>
      <c r="L6883" s="6"/>
      <c r="O6883" s="6"/>
      <c r="V6883" s="11"/>
    </row>
    <row r="6884" spans="9:22">
      <c r="K6884" s="8"/>
      <c r="L6884" s="6"/>
      <c r="O6884" s="6"/>
      <c r="V6884" s="11"/>
    </row>
    <row r="6885" spans="9:22">
      <c r="K6885" s="8"/>
      <c r="L6885" s="6"/>
      <c r="O6885" s="6"/>
      <c r="V6885" s="11"/>
    </row>
    <row r="6886" spans="9:22">
      <c r="K6886" s="8"/>
      <c r="L6886" s="6"/>
      <c r="O6886" s="6"/>
      <c r="V6886" s="11"/>
    </row>
    <row r="6887" spans="9:22">
      <c r="K6887" s="8"/>
      <c r="L6887" s="6"/>
      <c r="O6887" s="6"/>
      <c r="U6887" s="1"/>
      <c r="V6887" s="11"/>
    </row>
    <row r="6888" spans="9:22">
      <c r="K6888" s="8"/>
      <c r="L6888" s="6"/>
      <c r="O6888" s="6"/>
      <c r="V6888" s="11"/>
    </row>
    <row r="6889" spans="9:22">
      <c r="K6889" s="8"/>
      <c r="L6889" s="6"/>
      <c r="O6889" s="6"/>
    </row>
    <row r="6890" spans="9:22">
      <c r="K6890" s="8"/>
      <c r="L6890" s="6"/>
      <c r="O6890" s="6"/>
    </row>
    <row r="6891" spans="9:22">
      <c r="I6891" s="1"/>
      <c r="K6891" s="8"/>
      <c r="L6891" s="6"/>
      <c r="O6891" s="6"/>
    </row>
    <row r="6892" spans="9:22">
      <c r="K6892" s="8"/>
      <c r="L6892" s="6"/>
      <c r="O6892" s="6"/>
    </row>
    <row r="6893" spans="9:22">
      <c r="I6893" s="1"/>
      <c r="K6893" s="8"/>
      <c r="L6893" s="6"/>
      <c r="O6893" s="6"/>
    </row>
    <row r="6894" spans="9:22">
      <c r="K6894" s="8"/>
      <c r="L6894" s="6"/>
      <c r="O6894" s="6"/>
      <c r="V6894" s="11"/>
    </row>
    <row r="6895" spans="9:22">
      <c r="I6895" s="1"/>
      <c r="K6895" s="8"/>
      <c r="L6895" s="6"/>
      <c r="O6895" s="6"/>
    </row>
    <row r="6896" spans="9:22">
      <c r="I6896" s="1"/>
      <c r="K6896" s="8"/>
      <c r="L6896" s="6"/>
      <c r="O6896" s="6"/>
      <c r="V6896" s="11"/>
    </row>
    <row r="6897" spans="9:22">
      <c r="K6897" s="8"/>
      <c r="L6897" s="6"/>
      <c r="O6897" s="6"/>
      <c r="V6897" s="11"/>
    </row>
    <row r="6898" spans="9:22">
      <c r="K6898" s="8"/>
      <c r="L6898" s="6"/>
      <c r="O6898" s="6"/>
    </row>
    <row r="6899" spans="9:22">
      <c r="K6899" s="8"/>
      <c r="L6899" s="6"/>
      <c r="O6899" s="6"/>
    </row>
    <row r="6900" spans="9:22">
      <c r="K6900" s="8"/>
      <c r="L6900" s="6"/>
      <c r="O6900" s="6"/>
    </row>
    <row r="6901" spans="9:22">
      <c r="K6901" s="8"/>
      <c r="L6901" s="6"/>
      <c r="O6901" s="6"/>
      <c r="V6901" s="11"/>
    </row>
    <row r="6902" spans="9:22">
      <c r="I6902" s="1"/>
      <c r="K6902" s="8"/>
      <c r="L6902" s="6"/>
      <c r="O6902" s="6"/>
      <c r="V6902" s="11"/>
    </row>
    <row r="6903" spans="9:22">
      <c r="K6903" s="8"/>
      <c r="L6903" s="6"/>
      <c r="O6903" s="6"/>
      <c r="V6903" s="11"/>
    </row>
    <row r="6904" spans="9:22">
      <c r="K6904" s="8"/>
      <c r="L6904" s="6"/>
      <c r="O6904" s="6"/>
    </row>
    <row r="6905" spans="9:22">
      <c r="K6905" s="8"/>
      <c r="L6905" s="6"/>
      <c r="O6905" s="6"/>
    </row>
    <row r="6906" spans="9:22">
      <c r="K6906" s="8"/>
      <c r="L6906" s="6"/>
      <c r="O6906" s="6"/>
      <c r="V6906" s="11"/>
    </row>
    <row r="6907" spans="9:22">
      <c r="K6907" s="8"/>
      <c r="L6907" s="6"/>
      <c r="O6907" s="6"/>
      <c r="V6907" s="11"/>
    </row>
    <row r="6908" spans="9:22">
      <c r="K6908" s="8"/>
      <c r="L6908" s="6"/>
      <c r="O6908" s="6"/>
      <c r="V6908" s="11"/>
    </row>
    <row r="6909" spans="9:22">
      <c r="K6909" s="8"/>
      <c r="L6909" s="6"/>
      <c r="O6909" s="6"/>
      <c r="V6909" s="11"/>
    </row>
    <row r="6910" spans="9:22">
      <c r="K6910" s="8"/>
      <c r="L6910" s="6"/>
      <c r="O6910" s="6"/>
      <c r="U6910" s="1"/>
      <c r="V6910" s="11"/>
    </row>
    <row r="6911" spans="9:22">
      <c r="K6911" s="8"/>
      <c r="L6911" s="6"/>
      <c r="O6911" s="6"/>
      <c r="U6911" s="1"/>
      <c r="V6911" s="11"/>
    </row>
    <row r="6912" spans="9:22">
      <c r="K6912" s="8"/>
      <c r="L6912" s="6"/>
      <c r="O6912" s="6"/>
      <c r="V6912" s="11"/>
    </row>
    <row r="6913" spans="9:22">
      <c r="K6913" s="8"/>
      <c r="L6913" s="6"/>
      <c r="O6913" s="6"/>
      <c r="V6913" s="11"/>
    </row>
    <row r="6914" spans="9:22">
      <c r="K6914" s="8"/>
      <c r="L6914" s="6"/>
      <c r="O6914" s="6"/>
      <c r="U6914" s="1"/>
      <c r="V6914" s="11"/>
    </row>
    <row r="6915" spans="9:22">
      <c r="K6915" s="8"/>
      <c r="L6915" s="6"/>
      <c r="O6915" s="6"/>
      <c r="U6915" s="1"/>
      <c r="V6915" s="11"/>
    </row>
    <row r="6916" spans="9:22">
      <c r="K6916" s="8"/>
      <c r="L6916" s="6"/>
      <c r="O6916" s="6"/>
      <c r="V6916" s="11"/>
    </row>
    <row r="6917" spans="9:22">
      <c r="K6917" s="8"/>
      <c r="L6917" s="6"/>
      <c r="O6917" s="6"/>
      <c r="U6917" s="1"/>
    </row>
    <row r="6918" spans="9:22">
      <c r="K6918" s="8"/>
      <c r="L6918" s="6"/>
      <c r="O6918" s="6"/>
      <c r="V6918" s="11"/>
    </row>
    <row r="6919" spans="9:22">
      <c r="K6919" s="8"/>
      <c r="L6919" s="6"/>
      <c r="O6919" s="6"/>
      <c r="U6919" s="1"/>
      <c r="V6919" s="11"/>
    </row>
    <row r="6920" spans="9:22">
      <c r="I6920" s="1"/>
      <c r="K6920" s="8"/>
      <c r="L6920" s="6"/>
      <c r="O6920" s="6"/>
      <c r="U6920" s="1"/>
      <c r="V6920" s="11"/>
    </row>
    <row r="6921" spans="9:22">
      <c r="K6921" s="8"/>
      <c r="L6921" s="6"/>
      <c r="O6921" s="6"/>
      <c r="V6921" s="11"/>
    </row>
    <row r="6922" spans="9:22">
      <c r="K6922" s="8"/>
      <c r="L6922" s="6"/>
      <c r="O6922" s="6"/>
      <c r="V6922" s="11"/>
    </row>
    <row r="6923" spans="9:22">
      <c r="K6923" s="8"/>
      <c r="L6923" s="6"/>
      <c r="O6923" s="6"/>
      <c r="V6923" s="11"/>
    </row>
    <row r="6924" spans="9:22">
      <c r="I6924" s="1"/>
      <c r="K6924" s="8"/>
      <c r="L6924" s="6"/>
      <c r="O6924" s="6"/>
      <c r="V6924" s="11"/>
    </row>
    <row r="6925" spans="9:22">
      <c r="K6925" s="8"/>
      <c r="L6925" s="6"/>
      <c r="O6925" s="6"/>
      <c r="U6925" s="1"/>
      <c r="V6925" s="11"/>
    </row>
    <row r="6926" spans="9:22">
      <c r="K6926" s="8"/>
      <c r="L6926" s="6"/>
      <c r="O6926" s="6"/>
      <c r="V6926" s="11"/>
    </row>
    <row r="6927" spans="9:22">
      <c r="K6927" s="8"/>
      <c r="L6927" s="6"/>
      <c r="O6927" s="6"/>
      <c r="V6927" s="11"/>
    </row>
    <row r="6928" spans="9:22">
      <c r="K6928" s="8"/>
      <c r="L6928" s="6"/>
      <c r="O6928" s="6"/>
      <c r="U6928" s="1"/>
      <c r="V6928" s="11"/>
    </row>
    <row r="6929" spans="9:22">
      <c r="I6929" s="1"/>
      <c r="K6929" s="8"/>
      <c r="L6929" s="6"/>
      <c r="O6929" s="6"/>
      <c r="V6929" s="11"/>
    </row>
    <row r="6930" spans="9:22">
      <c r="K6930" s="8"/>
      <c r="L6930" s="6"/>
      <c r="O6930" s="6"/>
      <c r="V6930" s="11"/>
    </row>
    <row r="6931" spans="9:22">
      <c r="K6931" s="8"/>
      <c r="L6931" s="6"/>
      <c r="O6931" s="6"/>
      <c r="U6931" s="1"/>
      <c r="V6931" s="11"/>
    </row>
    <row r="6932" spans="9:22">
      <c r="I6932" s="1"/>
      <c r="K6932" s="8"/>
      <c r="L6932" s="6"/>
      <c r="O6932" s="6"/>
      <c r="V6932" s="11"/>
    </row>
    <row r="6933" spans="9:22">
      <c r="K6933" s="8"/>
      <c r="L6933" s="6"/>
      <c r="O6933" s="6"/>
      <c r="V6933" s="11"/>
    </row>
    <row r="6934" spans="9:22">
      <c r="K6934" s="8"/>
      <c r="L6934" s="6"/>
      <c r="O6934" s="6"/>
      <c r="V6934" s="11"/>
    </row>
    <row r="6935" spans="9:22">
      <c r="K6935" s="8"/>
      <c r="L6935" s="6"/>
      <c r="O6935" s="6"/>
      <c r="V6935" s="11"/>
    </row>
    <row r="6936" spans="9:22">
      <c r="K6936" s="8"/>
      <c r="L6936" s="6"/>
      <c r="O6936" s="6"/>
      <c r="V6936" s="11"/>
    </row>
    <row r="6937" spans="9:22">
      <c r="K6937" s="8"/>
      <c r="L6937" s="6"/>
      <c r="O6937" s="6"/>
      <c r="V6937" s="11"/>
    </row>
    <row r="6938" spans="9:22">
      <c r="K6938" s="8"/>
      <c r="L6938" s="6"/>
      <c r="O6938" s="6"/>
      <c r="V6938" s="11"/>
    </row>
    <row r="6939" spans="9:22">
      <c r="K6939" s="8"/>
      <c r="L6939" s="6"/>
      <c r="O6939" s="6"/>
      <c r="U6939" s="1"/>
    </row>
    <row r="6940" spans="9:22">
      <c r="K6940" s="8"/>
      <c r="L6940" s="6"/>
      <c r="O6940" s="6"/>
      <c r="V6940" s="11"/>
    </row>
    <row r="6941" spans="9:22">
      <c r="K6941" s="8"/>
      <c r="L6941" s="6"/>
      <c r="O6941" s="6"/>
      <c r="U6941" s="1"/>
      <c r="V6941" s="11"/>
    </row>
    <row r="6942" spans="9:22">
      <c r="I6942" s="1"/>
      <c r="K6942" s="8"/>
      <c r="L6942" s="6"/>
      <c r="O6942" s="6"/>
      <c r="U6942" s="1"/>
      <c r="V6942" s="11"/>
    </row>
    <row r="6943" spans="9:22">
      <c r="K6943" s="8"/>
      <c r="L6943" s="6"/>
      <c r="O6943" s="6"/>
      <c r="V6943" s="11"/>
    </row>
    <row r="6944" spans="9:22">
      <c r="K6944" s="8"/>
      <c r="L6944" s="6"/>
      <c r="O6944" s="6"/>
      <c r="V6944" s="11"/>
    </row>
    <row r="6945" spans="9:22">
      <c r="K6945" s="8"/>
      <c r="L6945" s="6"/>
      <c r="O6945" s="6"/>
      <c r="V6945" s="11"/>
    </row>
    <row r="6946" spans="9:22">
      <c r="K6946" s="8"/>
      <c r="L6946" s="6"/>
      <c r="O6946" s="6"/>
      <c r="V6946" s="11"/>
    </row>
    <row r="6947" spans="9:22">
      <c r="K6947" s="8"/>
      <c r="L6947" s="6"/>
      <c r="O6947" s="6"/>
      <c r="V6947" s="11"/>
    </row>
    <row r="6948" spans="9:22">
      <c r="K6948" s="8"/>
      <c r="L6948" s="6"/>
      <c r="O6948" s="6"/>
      <c r="V6948" s="11"/>
    </row>
    <row r="6949" spans="9:22">
      <c r="K6949" s="8"/>
      <c r="L6949" s="6"/>
      <c r="O6949" s="6"/>
      <c r="V6949" s="11"/>
    </row>
    <row r="6950" spans="9:22">
      <c r="K6950" s="8"/>
      <c r="L6950" s="6"/>
      <c r="O6950" s="6"/>
      <c r="V6950" s="11"/>
    </row>
    <row r="6951" spans="9:22">
      <c r="K6951" s="8"/>
      <c r="L6951" s="6"/>
      <c r="O6951" s="6"/>
      <c r="V6951" s="11"/>
    </row>
    <row r="6952" spans="9:22">
      <c r="K6952" s="8"/>
      <c r="L6952" s="6"/>
      <c r="O6952" s="6"/>
      <c r="V6952" s="11"/>
    </row>
    <row r="6953" spans="9:22">
      <c r="K6953" s="8"/>
      <c r="L6953" s="6"/>
      <c r="O6953" s="6"/>
      <c r="U6953" s="1"/>
      <c r="V6953" s="11"/>
    </row>
    <row r="6954" spans="9:22">
      <c r="K6954" s="8"/>
      <c r="L6954" s="6"/>
      <c r="O6954" s="6"/>
      <c r="U6954" s="1"/>
      <c r="V6954" s="11"/>
    </row>
    <row r="6955" spans="9:22">
      <c r="I6955" s="1"/>
      <c r="K6955" s="8"/>
      <c r="L6955" s="6"/>
      <c r="O6955" s="6"/>
      <c r="U6955" s="1"/>
      <c r="V6955" s="11"/>
    </row>
    <row r="6956" spans="9:22">
      <c r="K6956" s="8"/>
      <c r="L6956" s="6"/>
      <c r="O6956" s="6"/>
      <c r="V6956" s="11"/>
    </row>
    <row r="6957" spans="9:22">
      <c r="K6957" s="8"/>
      <c r="L6957" s="6"/>
      <c r="O6957" s="6"/>
      <c r="V6957" s="11"/>
    </row>
    <row r="6958" spans="9:22">
      <c r="I6958" s="1"/>
      <c r="K6958" s="8"/>
      <c r="L6958" s="6"/>
      <c r="O6958" s="6"/>
      <c r="U6958" s="1"/>
      <c r="V6958" s="11"/>
    </row>
    <row r="6959" spans="9:22">
      <c r="K6959" s="8"/>
      <c r="L6959" s="6"/>
      <c r="O6959" s="6"/>
      <c r="U6959" s="1"/>
      <c r="V6959" s="11"/>
    </row>
    <row r="6960" spans="9:22">
      <c r="K6960" s="8"/>
      <c r="L6960" s="6"/>
      <c r="O6960" s="6"/>
      <c r="U6960" s="1"/>
      <c r="V6960" s="11"/>
    </row>
    <row r="6961" spans="9:22">
      <c r="K6961" s="8"/>
      <c r="L6961" s="6"/>
      <c r="O6961" s="6"/>
      <c r="U6961" s="1"/>
      <c r="V6961" s="11"/>
    </row>
    <row r="6962" spans="9:22">
      <c r="K6962" s="8"/>
      <c r="L6962" s="6"/>
      <c r="O6962" s="6"/>
      <c r="V6962" s="11"/>
    </row>
    <row r="6963" spans="9:22">
      <c r="K6963" s="8"/>
      <c r="L6963" s="6"/>
      <c r="O6963" s="6"/>
      <c r="U6963" s="1"/>
      <c r="V6963" s="11"/>
    </row>
    <row r="6964" spans="9:22">
      <c r="K6964" s="8"/>
      <c r="L6964" s="6"/>
      <c r="O6964" s="6"/>
      <c r="U6964" s="1"/>
      <c r="V6964" s="11"/>
    </row>
    <row r="6965" spans="9:22">
      <c r="K6965" s="8"/>
      <c r="L6965" s="6"/>
      <c r="O6965" s="6"/>
      <c r="U6965" s="1"/>
      <c r="V6965" s="11"/>
    </row>
    <row r="6966" spans="9:22">
      <c r="K6966" s="8"/>
      <c r="L6966" s="6"/>
      <c r="O6966" s="6"/>
      <c r="U6966" s="1"/>
      <c r="V6966" s="11"/>
    </row>
    <row r="6967" spans="9:22">
      <c r="K6967" s="8"/>
      <c r="L6967" s="6"/>
      <c r="O6967" s="6"/>
      <c r="U6967" s="1"/>
      <c r="V6967" s="11"/>
    </row>
    <row r="6968" spans="9:22">
      <c r="K6968" s="8"/>
      <c r="L6968" s="6"/>
      <c r="O6968" s="6"/>
      <c r="U6968" s="1"/>
      <c r="V6968" s="11"/>
    </row>
    <row r="6969" spans="9:22">
      <c r="I6969" s="1"/>
      <c r="K6969" s="8"/>
      <c r="L6969" s="6"/>
      <c r="O6969" s="6"/>
      <c r="U6969" s="1"/>
      <c r="V6969" s="11"/>
    </row>
    <row r="6970" spans="9:22">
      <c r="I6970" s="1"/>
      <c r="K6970" s="8"/>
      <c r="L6970" s="6"/>
      <c r="O6970" s="6"/>
      <c r="U6970" s="1"/>
      <c r="V6970" s="11"/>
    </row>
    <row r="6971" spans="9:22">
      <c r="K6971" s="8"/>
      <c r="L6971" s="6"/>
      <c r="O6971" s="6"/>
      <c r="U6971" s="1"/>
      <c r="V6971" s="11"/>
    </row>
    <row r="6972" spans="9:22">
      <c r="I6972" s="1"/>
      <c r="K6972" s="8"/>
      <c r="L6972" s="6"/>
      <c r="O6972" s="6"/>
      <c r="U6972" s="1"/>
      <c r="V6972" s="11"/>
    </row>
    <row r="6973" spans="9:22">
      <c r="K6973" s="8"/>
      <c r="L6973" s="6"/>
      <c r="O6973" s="6"/>
      <c r="U6973" s="1"/>
      <c r="V6973" s="11"/>
    </row>
    <row r="6974" spans="9:22">
      <c r="K6974" s="8"/>
      <c r="L6974" s="6"/>
      <c r="O6974" s="6"/>
      <c r="U6974" s="1"/>
      <c r="V6974" s="11"/>
    </row>
    <row r="6975" spans="9:22">
      <c r="K6975" s="8"/>
      <c r="L6975" s="6"/>
      <c r="O6975" s="6"/>
      <c r="U6975" s="1"/>
      <c r="V6975" s="11"/>
    </row>
    <row r="6976" spans="9:22">
      <c r="K6976" s="8"/>
      <c r="L6976" s="6"/>
      <c r="O6976" s="6"/>
      <c r="V6976" s="11"/>
    </row>
    <row r="6977" spans="9:22">
      <c r="K6977" s="8"/>
      <c r="L6977" s="6"/>
      <c r="O6977" s="6"/>
      <c r="V6977" s="11"/>
    </row>
    <row r="6978" spans="9:22">
      <c r="I6978" s="1"/>
      <c r="K6978" s="8"/>
      <c r="L6978" s="6"/>
      <c r="O6978" s="6"/>
      <c r="V6978" s="11"/>
    </row>
    <row r="6979" spans="9:22">
      <c r="K6979" s="8"/>
      <c r="L6979" s="6"/>
      <c r="O6979" s="6"/>
      <c r="V6979" s="11"/>
    </row>
    <row r="6980" spans="9:22">
      <c r="K6980" s="8"/>
      <c r="L6980" s="6"/>
      <c r="O6980" s="6"/>
      <c r="V6980" s="11"/>
    </row>
    <row r="6981" spans="9:22">
      <c r="K6981" s="8"/>
      <c r="L6981" s="6"/>
      <c r="O6981" s="6"/>
      <c r="V6981" s="11"/>
    </row>
    <row r="6982" spans="9:22">
      <c r="K6982" s="8"/>
      <c r="L6982" s="6"/>
      <c r="O6982" s="6"/>
      <c r="V6982" s="11"/>
    </row>
    <row r="6983" spans="9:22">
      <c r="K6983" s="8"/>
      <c r="L6983" s="6"/>
      <c r="O6983" s="6"/>
      <c r="U6983" s="1"/>
    </row>
    <row r="6984" spans="9:22">
      <c r="K6984" s="8"/>
      <c r="L6984" s="6"/>
      <c r="O6984" s="6"/>
      <c r="V6984" s="11"/>
    </row>
    <row r="6985" spans="9:22">
      <c r="K6985" s="8"/>
      <c r="L6985" s="6"/>
      <c r="O6985" s="6"/>
      <c r="U6985" s="1"/>
      <c r="V6985" s="11"/>
    </row>
    <row r="6986" spans="9:22">
      <c r="I6986" s="1"/>
      <c r="K6986" s="8"/>
      <c r="L6986" s="6"/>
      <c r="O6986" s="6"/>
      <c r="U6986" s="1"/>
      <c r="V6986" s="11"/>
    </row>
    <row r="6987" spans="9:22">
      <c r="K6987" s="8"/>
      <c r="L6987" s="6"/>
      <c r="O6987" s="6"/>
      <c r="V6987" s="11"/>
    </row>
    <row r="6988" spans="9:22">
      <c r="K6988" s="8"/>
      <c r="L6988" s="6"/>
      <c r="O6988" s="6"/>
      <c r="V6988" s="11"/>
    </row>
    <row r="6989" spans="9:22">
      <c r="K6989" s="8"/>
      <c r="L6989" s="6"/>
      <c r="O6989" s="6"/>
      <c r="V6989" s="11"/>
    </row>
    <row r="6990" spans="9:22">
      <c r="I6990" s="1"/>
      <c r="K6990" s="8"/>
      <c r="L6990" s="6"/>
      <c r="O6990" s="6"/>
      <c r="V6990" s="11"/>
    </row>
    <row r="6991" spans="9:22">
      <c r="K6991" s="8"/>
      <c r="L6991" s="6"/>
      <c r="O6991" s="6"/>
      <c r="V6991" s="11"/>
    </row>
    <row r="6992" spans="9:22">
      <c r="K6992" s="8"/>
      <c r="L6992" s="6"/>
      <c r="O6992" s="6"/>
      <c r="V6992" s="11"/>
    </row>
    <row r="6993" spans="9:22">
      <c r="I6993" s="1"/>
      <c r="K6993" s="8"/>
      <c r="L6993" s="6"/>
      <c r="O6993" s="6"/>
      <c r="V6993" s="11"/>
    </row>
    <row r="6994" spans="9:22">
      <c r="K6994" s="8"/>
      <c r="L6994" s="6"/>
      <c r="O6994" s="6"/>
      <c r="V6994" s="11"/>
    </row>
    <row r="6995" spans="9:22">
      <c r="K6995" s="8"/>
      <c r="L6995" s="6"/>
      <c r="O6995" s="6"/>
      <c r="V6995" s="11"/>
    </row>
    <row r="6996" spans="9:22">
      <c r="K6996" s="8"/>
      <c r="L6996" s="6"/>
      <c r="O6996" s="6"/>
      <c r="V6996" s="11"/>
    </row>
    <row r="6997" spans="9:22">
      <c r="K6997" s="8"/>
      <c r="L6997" s="6"/>
      <c r="O6997" s="6"/>
      <c r="U6997" s="1"/>
      <c r="V6997" s="11"/>
    </row>
    <row r="6998" spans="9:22">
      <c r="K6998" s="8"/>
      <c r="L6998" s="6"/>
      <c r="O6998" s="6"/>
      <c r="V6998" s="11"/>
    </row>
    <row r="6999" spans="9:22">
      <c r="K6999" s="8"/>
      <c r="L6999" s="6"/>
      <c r="O6999" s="6"/>
      <c r="V6999" s="11"/>
    </row>
    <row r="7000" spans="9:22">
      <c r="K7000" s="8"/>
      <c r="L7000" s="6"/>
      <c r="O7000" s="6"/>
      <c r="V7000" s="11"/>
    </row>
    <row r="7001" spans="9:22">
      <c r="K7001" s="8"/>
      <c r="L7001" s="6"/>
      <c r="O7001" s="6"/>
      <c r="V7001" s="11"/>
    </row>
    <row r="7002" spans="9:22">
      <c r="K7002" s="8"/>
      <c r="L7002" s="6"/>
      <c r="O7002" s="6"/>
      <c r="V7002" s="11"/>
    </row>
    <row r="7003" spans="9:22">
      <c r="K7003" s="8"/>
      <c r="L7003" s="6"/>
      <c r="O7003" s="6"/>
      <c r="V7003" s="11"/>
    </row>
    <row r="7004" spans="9:22">
      <c r="K7004" s="8"/>
      <c r="L7004" s="6"/>
      <c r="O7004" s="6"/>
      <c r="V7004" s="11"/>
    </row>
    <row r="7005" spans="9:22">
      <c r="K7005" s="8"/>
      <c r="L7005" s="6"/>
      <c r="O7005" s="6"/>
      <c r="U7005" s="1"/>
    </row>
    <row r="7006" spans="9:22">
      <c r="K7006" s="8"/>
      <c r="L7006" s="6"/>
      <c r="O7006" s="6"/>
      <c r="V7006" s="11"/>
    </row>
    <row r="7007" spans="9:22">
      <c r="K7007" s="8"/>
      <c r="L7007" s="6"/>
      <c r="O7007" s="6"/>
      <c r="U7007" s="1"/>
      <c r="V7007" s="11"/>
    </row>
    <row r="7008" spans="9:22">
      <c r="K7008" s="8"/>
      <c r="L7008" s="6"/>
      <c r="O7008" s="6"/>
      <c r="U7008" s="1"/>
      <c r="V7008" s="11"/>
    </row>
    <row r="7009" spans="9:22">
      <c r="I7009" s="1"/>
      <c r="K7009" s="8"/>
      <c r="L7009" s="6"/>
      <c r="O7009" s="6"/>
      <c r="V7009" s="11"/>
    </row>
    <row r="7010" spans="9:22">
      <c r="K7010" s="8"/>
      <c r="L7010" s="6"/>
      <c r="O7010" s="6"/>
      <c r="V7010" s="11"/>
    </row>
    <row r="7011" spans="9:22">
      <c r="K7011" s="8"/>
      <c r="L7011" s="6"/>
      <c r="O7011" s="6"/>
      <c r="V7011" s="11"/>
    </row>
    <row r="7012" spans="9:22">
      <c r="K7012" s="8"/>
      <c r="L7012" s="6"/>
      <c r="O7012" s="6"/>
      <c r="V7012" s="11"/>
    </row>
    <row r="7013" spans="9:22">
      <c r="K7013" s="8"/>
      <c r="L7013" s="6"/>
      <c r="O7013" s="6"/>
      <c r="V7013" s="11"/>
    </row>
    <row r="7014" spans="9:22">
      <c r="K7014" s="8"/>
      <c r="L7014" s="6"/>
      <c r="O7014" s="6"/>
      <c r="V7014" s="11"/>
    </row>
    <row r="7015" spans="9:22">
      <c r="K7015" s="8"/>
      <c r="L7015" s="6"/>
      <c r="O7015" s="6"/>
      <c r="V7015" s="11"/>
    </row>
    <row r="7016" spans="9:22">
      <c r="K7016" s="8"/>
      <c r="L7016" s="6"/>
      <c r="O7016" s="6"/>
      <c r="V7016" s="11"/>
    </row>
    <row r="7017" spans="9:22">
      <c r="K7017" s="8"/>
      <c r="L7017" s="6"/>
      <c r="O7017" s="6"/>
      <c r="V7017" s="11"/>
    </row>
    <row r="7018" spans="9:22">
      <c r="K7018" s="8"/>
      <c r="L7018" s="6"/>
      <c r="O7018" s="6"/>
      <c r="V7018" s="11"/>
    </row>
    <row r="7019" spans="9:22">
      <c r="K7019" s="8"/>
      <c r="L7019" s="6"/>
      <c r="O7019" s="6"/>
      <c r="V7019" s="11"/>
    </row>
    <row r="7020" spans="9:22">
      <c r="K7020" s="8"/>
      <c r="L7020" s="6"/>
      <c r="O7020" s="6"/>
      <c r="V7020" s="11"/>
    </row>
    <row r="7021" spans="9:22">
      <c r="K7021" s="8"/>
      <c r="L7021" s="6"/>
      <c r="O7021" s="6"/>
      <c r="V7021" s="11"/>
    </row>
    <row r="7022" spans="9:22">
      <c r="K7022" s="8"/>
      <c r="L7022" s="6"/>
      <c r="O7022" s="6"/>
    </row>
    <row r="7023" spans="9:22">
      <c r="K7023" s="8"/>
      <c r="L7023" s="6"/>
      <c r="O7023" s="6"/>
      <c r="V7023" s="11"/>
    </row>
    <row r="7024" spans="9:22">
      <c r="K7024" s="8"/>
      <c r="L7024" s="6"/>
      <c r="O7024" s="6"/>
      <c r="V7024" s="11"/>
    </row>
    <row r="7025" spans="2:22">
      <c r="K7025" s="8"/>
      <c r="L7025" s="6"/>
      <c r="O7025" s="6"/>
      <c r="V7025" s="11"/>
    </row>
    <row r="7026" spans="2:22" ht="18">
      <c r="B7026" s="2"/>
      <c r="C7026" s="2"/>
      <c r="G7026" s="2"/>
      <c r="H7026" s="2"/>
      <c r="I7026" s="4"/>
      <c r="J7026" s="2"/>
      <c r="K7026" s="8"/>
      <c r="L7026" s="6"/>
      <c r="M7026" s="4"/>
      <c r="O7026" s="24"/>
      <c r="V7026" s="11"/>
    </row>
    <row r="7027" spans="2:22">
      <c r="I7027" s="1"/>
      <c r="K7027" s="8"/>
      <c r="L7027" s="6"/>
      <c r="M7027" s="1"/>
      <c r="O7027" s="6"/>
    </row>
    <row r="7028" spans="2:22">
      <c r="I7028" s="1"/>
      <c r="K7028" s="8"/>
      <c r="L7028" s="6"/>
      <c r="O7028" s="6"/>
      <c r="V7028" s="11"/>
    </row>
    <row r="7029" spans="2:22">
      <c r="I7029" s="1"/>
      <c r="K7029" s="8"/>
      <c r="L7029" s="6"/>
      <c r="M7029" s="1"/>
      <c r="O7029" s="6"/>
      <c r="V7029" s="11"/>
    </row>
    <row r="7030" spans="2:22">
      <c r="I7030" s="1"/>
      <c r="K7030" s="8"/>
      <c r="L7030" s="6"/>
      <c r="M7030" s="1"/>
      <c r="O7030" s="6"/>
      <c r="U7030" s="1"/>
      <c r="V7030" s="11"/>
    </row>
    <row r="7031" spans="2:22">
      <c r="I7031" s="1"/>
      <c r="K7031" s="8"/>
      <c r="L7031" s="6"/>
      <c r="M7031" s="1"/>
      <c r="O7031" s="6"/>
    </row>
    <row r="7032" spans="2:22">
      <c r="I7032" s="1"/>
      <c r="K7032" s="8"/>
      <c r="L7032" s="6"/>
      <c r="O7032" s="6"/>
      <c r="V7032" s="11"/>
    </row>
    <row r="7033" spans="2:22">
      <c r="I7033" s="1"/>
      <c r="K7033" s="8"/>
      <c r="L7033" s="6"/>
      <c r="O7033" s="6"/>
      <c r="V7033" s="11"/>
    </row>
    <row r="7034" spans="2:22">
      <c r="I7034" s="1"/>
      <c r="K7034" s="8"/>
      <c r="L7034" s="6"/>
      <c r="O7034" s="6"/>
      <c r="V7034" s="11"/>
    </row>
    <row r="7035" spans="2:22">
      <c r="I7035" s="1"/>
      <c r="K7035" s="8"/>
      <c r="L7035" s="6"/>
      <c r="O7035" s="6"/>
      <c r="V7035" s="11"/>
    </row>
    <row r="7036" spans="2:22">
      <c r="I7036" s="1"/>
      <c r="K7036" s="8"/>
      <c r="L7036" s="6"/>
      <c r="O7036" s="6"/>
      <c r="V7036" s="11"/>
    </row>
    <row r="7037" spans="2:22">
      <c r="I7037" s="1"/>
      <c r="K7037" s="8"/>
      <c r="L7037" s="6"/>
      <c r="O7037" s="6"/>
      <c r="V7037" s="11"/>
    </row>
    <row r="7038" spans="2:22">
      <c r="I7038" s="1"/>
      <c r="K7038" s="8"/>
      <c r="L7038" s="6"/>
      <c r="O7038" s="6"/>
      <c r="V7038" s="11"/>
    </row>
    <row r="7039" spans="2:22">
      <c r="I7039" s="1"/>
      <c r="K7039" s="8"/>
      <c r="L7039" s="6"/>
      <c r="O7039" s="6"/>
      <c r="V7039" s="11"/>
    </row>
    <row r="7040" spans="2:22">
      <c r="I7040" s="1"/>
      <c r="K7040" s="8"/>
      <c r="L7040" s="6"/>
      <c r="O7040" s="6"/>
      <c r="V7040" s="11"/>
    </row>
    <row r="7041" spans="9:22">
      <c r="I7041" s="1"/>
      <c r="K7041" s="8"/>
      <c r="L7041" s="6"/>
      <c r="O7041" s="6"/>
      <c r="V7041" s="11"/>
    </row>
    <row r="7042" spans="9:22">
      <c r="I7042" s="1"/>
      <c r="K7042" s="8"/>
      <c r="L7042" s="6"/>
      <c r="O7042" s="6"/>
      <c r="V7042" s="11"/>
    </row>
    <row r="7043" spans="9:22">
      <c r="I7043" s="1"/>
      <c r="K7043" s="8"/>
      <c r="L7043" s="6"/>
      <c r="O7043" s="6"/>
      <c r="V7043" s="11"/>
    </row>
    <row r="7044" spans="9:22">
      <c r="I7044" s="1"/>
      <c r="K7044" s="8"/>
      <c r="L7044" s="6"/>
      <c r="O7044" s="6"/>
      <c r="V7044" s="11"/>
    </row>
    <row r="7045" spans="9:22">
      <c r="I7045" s="1"/>
      <c r="K7045" s="8"/>
      <c r="L7045" s="6"/>
      <c r="O7045" s="6"/>
      <c r="V7045" s="11"/>
    </row>
    <row r="7046" spans="9:22">
      <c r="I7046" s="1"/>
      <c r="K7046" s="8"/>
      <c r="L7046" s="6"/>
      <c r="O7046" s="6"/>
      <c r="V7046" s="11"/>
    </row>
    <row r="7047" spans="9:22">
      <c r="I7047" s="1"/>
      <c r="K7047" s="8"/>
      <c r="L7047" s="6"/>
      <c r="O7047" s="6"/>
      <c r="V7047" s="11"/>
    </row>
    <row r="7048" spans="9:22">
      <c r="I7048" s="1"/>
      <c r="K7048" s="8"/>
      <c r="L7048" s="6"/>
      <c r="O7048" s="6"/>
      <c r="V7048" s="11"/>
    </row>
    <row r="7049" spans="9:22">
      <c r="I7049" s="1"/>
      <c r="K7049" s="8"/>
      <c r="L7049" s="6"/>
      <c r="O7049" s="6"/>
    </row>
    <row r="7050" spans="9:22">
      <c r="I7050" s="1"/>
      <c r="K7050" s="8"/>
      <c r="L7050" s="6"/>
      <c r="O7050" s="6"/>
      <c r="V7050" s="11"/>
    </row>
    <row r="7051" spans="9:22">
      <c r="I7051" s="1"/>
      <c r="K7051" s="8"/>
      <c r="L7051" s="6"/>
      <c r="M7051" s="1"/>
      <c r="O7051" s="6"/>
      <c r="V7051" s="11"/>
    </row>
    <row r="7052" spans="9:22">
      <c r="I7052" s="1"/>
      <c r="K7052" s="8"/>
      <c r="L7052" s="6"/>
      <c r="O7052" s="6"/>
      <c r="U7052" s="1"/>
      <c r="V7052" s="11"/>
    </row>
    <row r="7053" spans="9:22">
      <c r="I7053" s="1"/>
      <c r="K7053" s="8"/>
      <c r="L7053" s="6"/>
      <c r="O7053" s="6"/>
    </row>
    <row r="7054" spans="9:22">
      <c r="K7054" s="8"/>
      <c r="L7054" s="6"/>
      <c r="O7054" s="6"/>
      <c r="V7054" s="11"/>
    </row>
    <row r="7055" spans="9:22">
      <c r="K7055" s="8"/>
      <c r="L7055" s="6"/>
      <c r="O7055" s="6"/>
      <c r="V7055" s="11"/>
    </row>
    <row r="7056" spans="9:22">
      <c r="K7056" s="8"/>
      <c r="L7056" s="6"/>
      <c r="O7056" s="6"/>
      <c r="V7056" s="11"/>
    </row>
    <row r="7057" spans="9:22">
      <c r="K7057" s="8"/>
      <c r="L7057" s="6"/>
      <c r="O7057" s="6"/>
      <c r="V7057" s="11"/>
    </row>
    <row r="7058" spans="9:22">
      <c r="K7058" s="8"/>
      <c r="L7058" s="6"/>
      <c r="O7058" s="6"/>
      <c r="V7058" s="11"/>
    </row>
    <row r="7059" spans="9:22">
      <c r="K7059" s="8"/>
      <c r="L7059" s="6"/>
      <c r="O7059" s="6"/>
      <c r="V7059" s="11"/>
    </row>
    <row r="7060" spans="9:22">
      <c r="I7060" s="1"/>
      <c r="K7060" s="8"/>
      <c r="L7060" s="6"/>
      <c r="O7060" s="6"/>
      <c r="V7060" s="11"/>
    </row>
    <row r="7061" spans="9:22">
      <c r="K7061" s="8"/>
      <c r="L7061" s="6"/>
      <c r="O7061" s="6"/>
      <c r="V7061" s="11"/>
    </row>
    <row r="7062" spans="9:22">
      <c r="K7062" s="8"/>
      <c r="L7062" s="6"/>
      <c r="O7062" s="6"/>
      <c r="V7062" s="11"/>
    </row>
    <row r="7063" spans="9:22">
      <c r="K7063" s="8"/>
      <c r="L7063" s="6"/>
      <c r="O7063" s="6"/>
      <c r="V7063" s="11"/>
    </row>
    <row r="7064" spans="9:22">
      <c r="I7064" s="1"/>
      <c r="K7064" s="8"/>
      <c r="L7064" s="6"/>
      <c r="O7064" s="6"/>
      <c r="U7064" s="1"/>
      <c r="V7064" s="11"/>
    </row>
    <row r="7065" spans="9:22">
      <c r="K7065" s="8"/>
      <c r="L7065" s="6"/>
      <c r="O7065" s="6"/>
      <c r="U7065" s="1"/>
      <c r="V7065" s="11"/>
    </row>
    <row r="7066" spans="9:22">
      <c r="I7066" s="1"/>
      <c r="K7066" s="8"/>
      <c r="L7066" s="6"/>
      <c r="O7066" s="6"/>
      <c r="V7066" s="11"/>
    </row>
    <row r="7067" spans="9:22">
      <c r="I7067" s="1"/>
      <c r="K7067" s="8"/>
      <c r="L7067" s="6"/>
      <c r="O7067" s="6"/>
      <c r="U7067" s="1"/>
      <c r="V7067" s="11"/>
    </row>
    <row r="7068" spans="9:22">
      <c r="K7068" s="8"/>
      <c r="L7068" s="6"/>
      <c r="O7068" s="6"/>
      <c r="U7068" s="1"/>
      <c r="V7068" s="11"/>
    </row>
    <row r="7069" spans="9:22">
      <c r="K7069" s="8"/>
      <c r="L7069" s="6"/>
      <c r="O7069" s="6"/>
      <c r="U7069" s="1"/>
      <c r="V7069" s="11"/>
    </row>
    <row r="7070" spans="9:22">
      <c r="K7070" s="8"/>
      <c r="L7070" s="6"/>
      <c r="O7070" s="6"/>
      <c r="U7070" s="1"/>
      <c r="V7070" s="11"/>
    </row>
    <row r="7071" spans="9:22">
      <c r="K7071" s="8"/>
      <c r="L7071" s="6"/>
      <c r="O7071" s="6"/>
      <c r="U7071" s="1"/>
      <c r="V7071" s="11"/>
    </row>
    <row r="7072" spans="9:22">
      <c r="K7072" s="8"/>
      <c r="L7072" s="6"/>
      <c r="O7072" s="6"/>
      <c r="V7072" s="11"/>
    </row>
    <row r="7073" spans="9:22">
      <c r="K7073" s="8"/>
      <c r="L7073" s="6"/>
      <c r="O7073" s="6"/>
      <c r="U7073" s="1"/>
      <c r="V7073" s="11"/>
    </row>
    <row r="7074" spans="9:22">
      <c r="K7074" s="8"/>
      <c r="L7074" s="6"/>
      <c r="O7074" s="6"/>
      <c r="U7074" s="1"/>
      <c r="V7074" s="11"/>
    </row>
    <row r="7075" spans="9:22">
      <c r="I7075" s="1"/>
      <c r="K7075" s="8"/>
      <c r="L7075" s="6"/>
      <c r="O7075" s="6"/>
      <c r="U7075" s="1"/>
      <c r="V7075" s="11"/>
    </row>
    <row r="7076" spans="9:22">
      <c r="K7076" s="8"/>
      <c r="L7076" s="6"/>
      <c r="O7076" s="6"/>
      <c r="U7076" s="1"/>
      <c r="V7076" s="11"/>
    </row>
    <row r="7077" spans="9:22">
      <c r="K7077" s="8"/>
      <c r="L7077" s="6"/>
      <c r="O7077" s="6"/>
      <c r="U7077" s="1"/>
      <c r="V7077" s="11"/>
    </row>
    <row r="7078" spans="9:22">
      <c r="I7078" s="1"/>
      <c r="K7078" s="8"/>
      <c r="L7078" s="6"/>
      <c r="O7078" s="6"/>
      <c r="U7078" s="1"/>
      <c r="V7078" s="11"/>
    </row>
    <row r="7079" spans="9:22">
      <c r="K7079" s="8"/>
      <c r="L7079" s="6"/>
      <c r="O7079" s="6"/>
      <c r="U7079" s="1"/>
      <c r="V7079" s="11"/>
    </row>
    <row r="7080" spans="9:22">
      <c r="K7080" s="8"/>
      <c r="L7080" s="6"/>
      <c r="O7080" s="6"/>
      <c r="U7080" s="1"/>
      <c r="V7080" s="11"/>
    </row>
    <row r="7081" spans="9:22">
      <c r="K7081" s="8"/>
      <c r="L7081" s="6"/>
      <c r="O7081" s="6"/>
      <c r="U7081" s="1"/>
      <c r="V7081" s="11"/>
    </row>
    <row r="7082" spans="9:22">
      <c r="K7082" s="8"/>
      <c r="L7082" s="6"/>
      <c r="O7082" s="6"/>
      <c r="U7082" s="1"/>
      <c r="V7082" s="11"/>
    </row>
    <row r="7083" spans="9:22">
      <c r="K7083" s="8"/>
      <c r="L7083" s="6"/>
      <c r="O7083" s="6"/>
      <c r="U7083" s="1"/>
      <c r="V7083" s="11"/>
    </row>
    <row r="7084" spans="9:22">
      <c r="K7084" s="8"/>
      <c r="L7084" s="6"/>
      <c r="O7084" s="6"/>
      <c r="U7084" s="1"/>
      <c r="V7084" s="11"/>
    </row>
    <row r="7085" spans="9:22">
      <c r="K7085" s="8"/>
      <c r="L7085" s="6"/>
      <c r="O7085" s="6"/>
      <c r="U7085" s="1"/>
      <c r="V7085" s="11"/>
    </row>
    <row r="7086" spans="9:22">
      <c r="K7086" s="8"/>
      <c r="L7086" s="6"/>
      <c r="O7086" s="6"/>
      <c r="U7086" s="1"/>
      <c r="V7086" s="11"/>
    </row>
    <row r="7087" spans="9:22">
      <c r="K7087" s="8"/>
      <c r="L7087" s="6"/>
      <c r="O7087" s="6"/>
      <c r="V7087" s="11"/>
    </row>
    <row r="7088" spans="9:22">
      <c r="I7088" s="1"/>
      <c r="K7088" s="8"/>
      <c r="L7088" s="6"/>
      <c r="O7088" s="6"/>
      <c r="V7088" s="11"/>
    </row>
    <row r="7089" spans="9:22">
      <c r="K7089" s="8"/>
      <c r="L7089" s="6"/>
      <c r="O7089" s="6"/>
      <c r="V7089" s="11"/>
    </row>
    <row r="7090" spans="9:22">
      <c r="I7090" s="1"/>
      <c r="K7090" s="8"/>
      <c r="L7090" s="6"/>
      <c r="O7090" s="6"/>
      <c r="U7090" s="1"/>
      <c r="V7090" s="11"/>
    </row>
    <row r="7091" spans="9:22">
      <c r="K7091" s="8"/>
      <c r="L7091" s="6"/>
      <c r="O7091" s="6"/>
      <c r="V7091" s="11"/>
    </row>
    <row r="7092" spans="9:22">
      <c r="K7092" s="8"/>
      <c r="L7092" s="6"/>
      <c r="O7092" s="6"/>
      <c r="U7092" s="1"/>
      <c r="V7092" s="11"/>
    </row>
    <row r="7093" spans="9:22">
      <c r="K7093" s="8"/>
      <c r="L7093" s="6"/>
      <c r="O7093" s="6"/>
      <c r="U7093" s="1"/>
    </row>
    <row r="7094" spans="9:22">
      <c r="K7094" s="8"/>
      <c r="L7094" s="6"/>
      <c r="O7094" s="6"/>
      <c r="V7094" s="11"/>
    </row>
    <row r="7095" spans="9:22">
      <c r="K7095" s="8"/>
      <c r="L7095" s="6"/>
      <c r="O7095" s="6"/>
      <c r="U7095" s="1"/>
      <c r="V7095" s="11"/>
    </row>
    <row r="7096" spans="9:22">
      <c r="I7096" s="1"/>
      <c r="K7096" s="8"/>
      <c r="L7096" s="6"/>
      <c r="O7096" s="6"/>
      <c r="U7096" s="1"/>
      <c r="V7096" s="11"/>
    </row>
    <row r="7097" spans="9:22">
      <c r="K7097" s="8"/>
      <c r="L7097" s="6"/>
      <c r="O7097" s="6"/>
      <c r="V7097" s="11"/>
    </row>
    <row r="7098" spans="9:22">
      <c r="K7098" s="8"/>
      <c r="L7098" s="6"/>
      <c r="O7098" s="6"/>
      <c r="V7098" s="11"/>
    </row>
    <row r="7099" spans="9:22">
      <c r="K7099" s="8"/>
      <c r="L7099" s="6"/>
      <c r="O7099" s="6"/>
      <c r="V7099" s="11"/>
    </row>
    <row r="7100" spans="9:22">
      <c r="K7100" s="8"/>
      <c r="L7100" s="6"/>
      <c r="O7100" s="6"/>
      <c r="U7100" s="1"/>
      <c r="V7100" s="11"/>
    </row>
    <row r="7101" spans="9:22">
      <c r="K7101" s="8"/>
      <c r="L7101" s="6"/>
      <c r="O7101" s="6"/>
      <c r="U7101" s="1"/>
      <c r="V7101" s="11"/>
    </row>
    <row r="7102" spans="9:22">
      <c r="K7102" s="8"/>
      <c r="L7102" s="6"/>
      <c r="O7102" s="6"/>
      <c r="U7102" s="1"/>
      <c r="V7102" s="11"/>
    </row>
    <row r="7103" spans="9:22">
      <c r="K7103" s="8"/>
      <c r="L7103" s="6"/>
      <c r="O7103" s="6"/>
      <c r="V7103" s="11"/>
    </row>
    <row r="7104" spans="9:22">
      <c r="I7104" s="1"/>
      <c r="K7104" s="8"/>
      <c r="L7104" s="6"/>
      <c r="O7104" s="6"/>
      <c r="U7104" s="1"/>
      <c r="V7104" s="11"/>
    </row>
    <row r="7105" spans="9:22">
      <c r="K7105" s="8"/>
      <c r="L7105" s="6"/>
      <c r="O7105" s="6"/>
      <c r="V7105" s="11"/>
    </row>
    <row r="7106" spans="9:22">
      <c r="I7106" s="1"/>
      <c r="K7106" s="8"/>
      <c r="L7106" s="6"/>
      <c r="O7106" s="6"/>
      <c r="V7106" s="11"/>
    </row>
    <row r="7107" spans="9:22">
      <c r="I7107" s="1"/>
      <c r="K7107" s="8"/>
      <c r="L7107" s="6"/>
      <c r="O7107" s="6"/>
      <c r="U7107" s="1"/>
      <c r="V7107" s="11"/>
    </row>
    <row r="7108" spans="9:22">
      <c r="K7108" s="8"/>
      <c r="L7108" s="6"/>
      <c r="O7108" s="6"/>
      <c r="V7108" s="11"/>
    </row>
    <row r="7109" spans="9:22">
      <c r="K7109" s="8"/>
      <c r="L7109" s="6"/>
      <c r="O7109" s="6"/>
      <c r="V7109" s="11"/>
    </row>
    <row r="7110" spans="9:22">
      <c r="K7110" s="8"/>
      <c r="L7110" s="6"/>
      <c r="O7110" s="6"/>
      <c r="V7110" s="11"/>
    </row>
    <row r="7111" spans="9:22">
      <c r="K7111" s="8"/>
      <c r="L7111" s="6"/>
      <c r="O7111" s="6"/>
      <c r="V7111" s="11"/>
    </row>
    <row r="7112" spans="9:22">
      <c r="I7112" s="1"/>
      <c r="K7112" s="8"/>
      <c r="L7112" s="6"/>
      <c r="O7112" s="6"/>
      <c r="V7112" s="11"/>
    </row>
    <row r="7113" spans="9:22">
      <c r="I7113" s="1"/>
      <c r="K7113" s="8"/>
      <c r="L7113" s="6"/>
      <c r="O7113" s="6"/>
      <c r="V7113" s="11"/>
    </row>
    <row r="7114" spans="9:22">
      <c r="K7114" s="8"/>
      <c r="L7114" s="6"/>
      <c r="O7114" s="6"/>
      <c r="V7114" s="11"/>
    </row>
    <row r="7115" spans="9:22">
      <c r="K7115" s="8"/>
      <c r="L7115" s="6"/>
      <c r="O7115" s="6"/>
    </row>
    <row r="7116" spans="9:22">
      <c r="K7116" s="8"/>
      <c r="L7116" s="6"/>
      <c r="O7116" s="6"/>
      <c r="V7116" s="11"/>
    </row>
    <row r="7117" spans="9:22">
      <c r="K7117" s="8"/>
      <c r="L7117" s="6"/>
      <c r="O7117" s="6"/>
      <c r="V7117" s="11"/>
    </row>
    <row r="7118" spans="9:22">
      <c r="K7118" s="8"/>
      <c r="L7118" s="6"/>
      <c r="O7118" s="6"/>
      <c r="U7118" s="1"/>
      <c r="V7118" s="11"/>
    </row>
    <row r="7119" spans="9:22">
      <c r="I7119" s="1"/>
      <c r="K7119" s="8"/>
      <c r="L7119" s="6"/>
      <c r="O7119" s="6"/>
    </row>
    <row r="7120" spans="9:22">
      <c r="K7120" s="8"/>
      <c r="L7120" s="6"/>
      <c r="O7120" s="6"/>
      <c r="V7120" s="11"/>
    </row>
    <row r="7121" spans="9:22">
      <c r="I7121" s="1"/>
      <c r="K7121" s="8"/>
      <c r="L7121" s="6"/>
      <c r="O7121" s="6"/>
      <c r="V7121" s="11"/>
    </row>
    <row r="7122" spans="9:22">
      <c r="K7122" s="8"/>
      <c r="L7122" s="6"/>
      <c r="O7122" s="6"/>
      <c r="V7122" s="11"/>
    </row>
    <row r="7123" spans="9:22">
      <c r="K7123" s="8"/>
      <c r="L7123" s="6"/>
      <c r="O7123" s="6"/>
      <c r="V7123" s="11"/>
    </row>
    <row r="7124" spans="9:22">
      <c r="I7124" s="1"/>
      <c r="K7124" s="8"/>
      <c r="L7124" s="6"/>
      <c r="O7124" s="6"/>
      <c r="V7124" s="11"/>
    </row>
    <row r="7125" spans="9:22">
      <c r="K7125" s="8"/>
      <c r="L7125" s="6"/>
      <c r="O7125" s="6"/>
      <c r="V7125" s="11"/>
    </row>
    <row r="7126" spans="9:22">
      <c r="I7126" s="1"/>
      <c r="K7126" s="8"/>
      <c r="L7126" s="6"/>
      <c r="O7126" s="6"/>
      <c r="V7126" s="11"/>
    </row>
    <row r="7127" spans="9:22">
      <c r="I7127" s="1"/>
      <c r="K7127" s="8"/>
      <c r="L7127" s="6"/>
      <c r="O7127" s="6"/>
      <c r="V7127" s="11"/>
    </row>
    <row r="7128" spans="9:22">
      <c r="I7128" s="1"/>
      <c r="K7128" s="8"/>
      <c r="L7128" s="6"/>
      <c r="O7128" s="6"/>
      <c r="V7128" s="11"/>
    </row>
    <row r="7129" spans="9:22">
      <c r="K7129" s="8"/>
      <c r="L7129" s="6"/>
      <c r="O7129" s="6"/>
      <c r="V7129" s="11"/>
    </row>
    <row r="7130" spans="9:22">
      <c r="K7130" s="8"/>
      <c r="L7130" s="6"/>
      <c r="O7130" s="6"/>
      <c r="V7130" s="11"/>
    </row>
    <row r="7131" spans="9:22">
      <c r="I7131" s="1"/>
      <c r="K7131" s="8"/>
      <c r="L7131" s="6"/>
      <c r="O7131" s="6"/>
      <c r="V7131" s="11"/>
    </row>
    <row r="7132" spans="9:22">
      <c r="K7132" s="8"/>
      <c r="L7132" s="6"/>
      <c r="O7132" s="6"/>
      <c r="V7132" s="11"/>
    </row>
    <row r="7133" spans="9:22">
      <c r="K7133" s="8"/>
      <c r="L7133" s="6"/>
      <c r="O7133" s="6"/>
      <c r="V7133" s="11"/>
    </row>
    <row r="7134" spans="9:22">
      <c r="K7134" s="8"/>
      <c r="L7134" s="6"/>
      <c r="O7134" s="6"/>
      <c r="V7134" s="11"/>
    </row>
    <row r="7135" spans="9:22">
      <c r="K7135" s="8"/>
      <c r="L7135" s="6"/>
      <c r="O7135" s="6"/>
      <c r="V7135" s="11"/>
    </row>
    <row r="7136" spans="9:22">
      <c r="K7136" s="8"/>
      <c r="L7136" s="6"/>
      <c r="O7136" s="6"/>
      <c r="V7136" s="11"/>
    </row>
    <row r="7137" spans="9:22">
      <c r="K7137" s="8"/>
      <c r="L7137" s="6"/>
      <c r="O7137" s="6"/>
      <c r="U7137" s="1"/>
      <c r="V7137" s="11"/>
    </row>
    <row r="7138" spans="9:22">
      <c r="K7138" s="8"/>
      <c r="L7138" s="6"/>
      <c r="O7138" s="6"/>
      <c r="V7138" s="11"/>
    </row>
    <row r="7139" spans="9:22">
      <c r="K7139" s="8"/>
      <c r="L7139" s="6"/>
      <c r="O7139" s="6"/>
      <c r="V7139" s="11"/>
    </row>
    <row r="7140" spans="9:22">
      <c r="K7140" s="8"/>
      <c r="L7140" s="6"/>
      <c r="O7140" s="6"/>
      <c r="U7140" s="1"/>
      <c r="V7140" s="11"/>
    </row>
    <row r="7141" spans="9:22">
      <c r="I7141" s="1"/>
      <c r="K7141" s="8"/>
      <c r="L7141" s="6"/>
      <c r="O7141" s="6"/>
      <c r="V7141" s="11"/>
    </row>
    <row r="7142" spans="9:22">
      <c r="K7142" s="8"/>
      <c r="L7142" s="6"/>
      <c r="O7142" s="6"/>
      <c r="V7142" s="11"/>
    </row>
    <row r="7143" spans="9:22">
      <c r="K7143" s="8"/>
      <c r="L7143" s="6"/>
      <c r="O7143" s="6"/>
      <c r="V7143" s="11"/>
    </row>
    <row r="7144" spans="9:22">
      <c r="I7144" s="1"/>
      <c r="K7144" s="8"/>
      <c r="L7144" s="6"/>
      <c r="O7144" s="6"/>
      <c r="V7144" s="11"/>
    </row>
    <row r="7145" spans="9:22">
      <c r="K7145" s="8"/>
      <c r="L7145" s="6"/>
      <c r="O7145" s="6"/>
      <c r="V7145" s="11"/>
    </row>
    <row r="7146" spans="9:22">
      <c r="I7146" s="1"/>
      <c r="K7146" s="8"/>
      <c r="L7146" s="6"/>
      <c r="O7146" s="6"/>
      <c r="V7146" s="11"/>
    </row>
    <row r="7147" spans="9:22">
      <c r="K7147" s="8"/>
      <c r="L7147" s="6"/>
      <c r="O7147" s="6"/>
      <c r="V7147" s="11"/>
    </row>
    <row r="7148" spans="9:22">
      <c r="K7148" s="8"/>
      <c r="L7148" s="6"/>
      <c r="O7148" s="6"/>
      <c r="V7148" s="11"/>
    </row>
    <row r="7149" spans="9:22">
      <c r="K7149" s="8"/>
      <c r="L7149" s="6"/>
      <c r="O7149" s="6"/>
      <c r="V7149" s="11"/>
    </row>
    <row r="7150" spans="9:22">
      <c r="K7150" s="8"/>
      <c r="L7150" s="6"/>
      <c r="O7150" s="6"/>
      <c r="V7150" s="11"/>
    </row>
    <row r="7151" spans="9:22">
      <c r="I7151" s="1"/>
      <c r="K7151" s="8"/>
      <c r="L7151" s="6"/>
      <c r="O7151" s="6"/>
      <c r="V7151" s="11"/>
    </row>
    <row r="7152" spans="9:22">
      <c r="K7152" s="8"/>
      <c r="L7152" s="6"/>
      <c r="O7152" s="6"/>
      <c r="V7152" s="11"/>
    </row>
    <row r="7153" spans="9:22">
      <c r="K7153" s="8"/>
      <c r="L7153" s="6"/>
      <c r="O7153" s="6"/>
      <c r="V7153" s="11"/>
    </row>
    <row r="7154" spans="9:22">
      <c r="K7154" s="8"/>
      <c r="L7154" s="6"/>
      <c r="O7154" s="6"/>
      <c r="V7154" s="11"/>
    </row>
    <row r="7155" spans="9:22">
      <c r="K7155" s="8"/>
      <c r="L7155" s="6"/>
      <c r="O7155" s="6"/>
      <c r="V7155" s="11"/>
    </row>
    <row r="7156" spans="9:22">
      <c r="K7156" s="8"/>
      <c r="L7156" s="6"/>
      <c r="O7156" s="6"/>
      <c r="V7156" s="11"/>
    </row>
    <row r="7157" spans="9:22">
      <c r="K7157" s="8"/>
      <c r="L7157" s="6"/>
      <c r="O7157" s="6"/>
      <c r="V7157" s="11"/>
    </row>
    <row r="7158" spans="9:22">
      <c r="K7158" s="8"/>
      <c r="L7158" s="6"/>
      <c r="O7158" s="6"/>
      <c r="V7158" s="11"/>
    </row>
    <row r="7159" spans="9:22">
      <c r="K7159" s="8"/>
      <c r="L7159" s="6"/>
      <c r="O7159" s="6"/>
    </row>
    <row r="7160" spans="9:22">
      <c r="K7160" s="8"/>
      <c r="L7160" s="6"/>
      <c r="O7160" s="6"/>
      <c r="V7160" s="11"/>
    </row>
    <row r="7161" spans="9:22">
      <c r="I7161" s="1"/>
      <c r="K7161" s="8"/>
      <c r="L7161" s="6"/>
      <c r="O7161" s="6"/>
      <c r="V7161" s="11"/>
    </row>
    <row r="7162" spans="9:22">
      <c r="K7162" s="8"/>
      <c r="L7162" s="6"/>
      <c r="O7162" s="6"/>
      <c r="U7162" s="1"/>
      <c r="V7162" s="11"/>
    </row>
    <row r="7163" spans="9:22">
      <c r="K7163" s="8"/>
      <c r="L7163" s="6"/>
      <c r="O7163" s="6"/>
      <c r="V7163" s="11"/>
    </row>
    <row r="7164" spans="9:22">
      <c r="I7164" s="1"/>
      <c r="K7164" s="8"/>
      <c r="L7164" s="6"/>
      <c r="O7164" s="6"/>
      <c r="V7164" s="11"/>
    </row>
    <row r="7165" spans="9:22">
      <c r="K7165" s="8"/>
      <c r="L7165" s="6"/>
      <c r="O7165" s="6"/>
      <c r="V7165" s="11"/>
    </row>
    <row r="7166" spans="9:22">
      <c r="K7166" s="8"/>
      <c r="L7166" s="6"/>
      <c r="O7166" s="6"/>
      <c r="V7166" s="11"/>
    </row>
    <row r="7167" spans="9:22">
      <c r="K7167" s="8"/>
      <c r="L7167" s="6"/>
      <c r="O7167" s="6"/>
      <c r="V7167" s="11"/>
    </row>
    <row r="7168" spans="9:22">
      <c r="K7168" s="8"/>
      <c r="L7168" s="6"/>
      <c r="O7168" s="6"/>
      <c r="V7168" s="11"/>
    </row>
    <row r="7169" spans="9:22">
      <c r="I7169" s="1"/>
      <c r="K7169" s="8"/>
      <c r="L7169" s="6"/>
      <c r="O7169" s="6"/>
      <c r="V7169" s="11"/>
    </row>
    <row r="7170" spans="9:22">
      <c r="K7170" s="8"/>
      <c r="L7170" s="6"/>
      <c r="O7170" s="6"/>
      <c r="V7170" s="11"/>
    </row>
    <row r="7171" spans="9:22">
      <c r="K7171" s="8"/>
      <c r="L7171" s="6"/>
      <c r="O7171" s="6"/>
      <c r="V7171" s="11"/>
    </row>
    <row r="7172" spans="9:22">
      <c r="K7172" s="8"/>
      <c r="L7172" s="6"/>
      <c r="O7172" s="6"/>
      <c r="V7172" s="11"/>
    </row>
    <row r="7173" spans="9:22">
      <c r="K7173" s="8"/>
      <c r="L7173" s="6"/>
      <c r="O7173" s="6"/>
      <c r="V7173" s="11"/>
    </row>
    <row r="7174" spans="9:22">
      <c r="K7174" s="8"/>
      <c r="L7174" s="6"/>
      <c r="O7174" s="6"/>
    </row>
    <row r="7175" spans="9:22">
      <c r="K7175" s="8"/>
      <c r="L7175" s="6"/>
      <c r="O7175" s="6"/>
    </row>
    <row r="7176" spans="9:22">
      <c r="I7176" s="1"/>
      <c r="K7176" s="8"/>
      <c r="L7176" s="6"/>
      <c r="O7176" s="6"/>
    </row>
    <row r="7177" spans="9:22">
      <c r="K7177" s="8"/>
      <c r="L7177" s="6"/>
      <c r="O7177" s="6"/>
    </row>
    <row r="7178" spans="9:22">
      <c r="K7178" s="8"/>
      <c r="L7178" s="6"/>
      <c r="O7178" s="6"/>
    </row>
    <row r="7179" spans="9:22">
      <c r="K7179" s="8"/>
      <c r="L7179" s="6"/>
      <c r="O7179" s="6"/>
    </row>
    <row r="7180" spans="9:22">
      <c r="K7180" s="8"/>
      <c r="L7180" s="6"/>
      <c r="O7180" s="6"/>
      <c r="V7180" s="11"/>
    </row>
    <row r="7181" spans="9:22">
      <c r="K7181" s="8"/>
      <c r="L7181" s="6"/>
      <c r="O7181" s="6"/>
    </row>
    <row r="7182" spans="9:22">
      <c r="K7182" s="8"/>
      <c r="L7182" s="6"/>
      <c r="O7182" s="6"/>
      <c r="V7182" s="11"/>
    </row>
    <row r="7183" spans="9:22">
      <c r="I7183" s="1"/>
      <c r="K7183" s="8"/>
      <c r="L7183" s="6"/>
      <c r="O7183" s="6"/>
      <c r="V7183" s="11"/>
    </row>
    <row r="7184" spans="9:22">
      <c r="K7184" s="8"/>
      <c r="L7184" s="6"/>
      <c r="O7184" s="6"/>
    </row>
    <row r="7185" spans="9:22">
      <c r="I7185" s="1"/>
      <c r="K7185" s="8"/>
      <c r="L7185" s="6"/>
      <c r="O7185" s="6"/>
    </row>
    <row r="7186" spans="9:22">
      <c r="K7186" s="8"/>
      <c r="L7186" s="6"/>
      <c r="O7186" s="6"/>
    </row>
    <row r="7187" spans="9:22">
      <c r="K7187" s="8"/>
      <c r="L7187" s="6"/>
      <c r="O7187" s="6"/>
      <c r="V7187" s="11"/>
    </row>
    <row r="7188" spans="9:22">
      <c r="K7188" s="8"/>
      <c r="L7188" s="6"/>
      <c r="O7188" s="6"/>
      <c r="V7188" s="11"/>
    </row>
    <row r="7189" spans="9:22">
      <c r="K7189" s="8"/>
      <c r="L7189" s="6"/>
      <c r="O7189" s="6"/>
    </row>
    <row r="7190" spans="9:22">
      <c r="K7190" s="8"/>
      <c r="L7190" s="6"/>
      <c r="O7190" s="6"/>
    </row>
    <row r="7191" spans="9:22">
      <c r="I7191" s="1"/>
      <c r="K7191" s="8"/>
      <c r="L7191" s="6"/>
      <c r="O7191" s="6"/>
      <c r="V7191" s="11"/>
    </row>
    <row r="7192" spans="9:22">
      <c r="I7192" s="1"/>
      <c r="K7192" s="8"/>
      <c r="L7192" s="6"/>
      <c r="O7192" s="6"/>
      <c r="V7192" s="11"/>
    </row>
    <row r="7193" spans="9:22">
      <c r="K7193" s="8"/>
      <c r="L7193" s="6"/>
      <c r="O7193" s="6"/>
    </row>
    <row r="7194" spans="9:22">
      <c r="K7194" s="8"/>
      <c r="L7194" s="6"/>
      <c r="O7194" s="6"/>
      <c r="V7194" s="11"/>
    </row>
    <row r="7195" spans="9:22">
      <c r="K7195" s="8"/>
      <c r="L7195" s="6"/>
      <c r="O7195" s="6"/>
      <c r="V7195" s="11"/>
    </row>
    <row r="7196" spans="9:22">
      <c r="K7196" s="8"/>
      <c r="L7196" s="6"/>
      <c r="O7196" s="6"/>
      <c r="V7196" s="11"/>
    </row>
    <row r="7197" spans="9:22">
      <c r="K7197" s="8"/>
      <c r="L7197" s="6"/>
      <c r="O7197" s="6"/>
      <c r="V7197" s="11"/>
    </row>
    <row r="7198" spans="9:22">
      <c r="K7198" s="8"/>
      <c r="L7198" s="6"/>
      <c r="O7198" s="6"/>
    </row>
    <row r="7199" spans="9:22">
      <c r="K7199" s="8"/>
      <c r="L7199" s="6"/>
      <c r="O7199" s="6"/>
      <c r="V7199" s="11"/>
    </row>
    <row r="7200" spans="9:22">
      <c r="K7200" s="8"/>
      <c r="L7200" s="6"/>
      <c r="O7200" s="6"/>
      <c r="V7200" s="11"/>
    </row>
    <row r="7201" spans="9:22">
      <c r="I7201" s="1"/>
      <c r="K7201" s="8"/>
      <c r="L7201" s="6"/>
      <c r="O7201" s="6"/>
      <c r="V7201" s="11"/>
    </row>
    <row r="7202" spans="9:22">
      <c r="K7202" s="8"/>
      <c r="L7202" s="6"/>
      <c r="O7202" s="6"/>
      <c r="V7202" s="11"/>
    </row>
    <row r="7203" spans="9:22">
      <c r="K7203" s="8"/>
      <c r="L7203" s="6"/>
      <c r="O7203" s="6"/>
    </row>
    <row r="7204" spans="9:22">
      <c r="K7204" s="8"/>
      <c r="L7204" s="6"/>
      <c r="O7204" s="6"/>
      <c r="V7204" s="11"/>
    </row>
    <row r="7205" spans="9:22">
      <c r="K7205" s="8"/>
      <c r="L7205" s="6"/>
      <c r="O7205" s="6"/>
      <c r="V7205" s="11"/>
    </row>
    <row r="7206" spans="9:22">
      <c r="K7206" s="8"/>
      <c r="L7206" s="6"/>
      <c r="O7206" s="6"/>
      <c r="U7206" s="1"/>
      <c r="V7206" s="11"/>
    </row>
    <row r="7207" spans="9:22">
      <c r="K7207" s="8"/>
      <c r="L7207" s="6"/>
      <c r="O7207" s="6"/>
    </row>
    <row r="7208" spans="9:22">
      <c r="K7208" s="8"/>
      <c r="L7208" s="6"/>
      <c r="O7208" s="6"/>
      <c r="V7208" s="11"/>
    </row>
    <row r="7209" spans="9:22">
      <c r="K7209" s="8"/>
      <c r="L7209" s="6"/>
      <c r="O7209" s="6"/>
      <c r="V7209" s="11"/>
    </row>
    <row r="7210" spans="9:22">
      <c r="K7210" s="8"/>
      <c r="L7210" s="6"/>
      <c r="O7210" s="6"/>
      <c r="V7210" s="11"/>
    </row>
    <row r="7211" spans="9:22">
      <c r="K7211" s="8"/>
      <c r="L7211" s="6"/>
      <c r="O7211" s="6"/>
      <c r="V7211" s="11"/>
    </row>
    <row r="7212" spans="9:22">
      <c r="K7212" s="8"/>
      <c r="L7212" s="6"/>
      <c r="O7212" s="6"/>
      <c r="V7212" s="11"/>
    </row>
    <row r="7213" spans="9:22">
      <c r="K7213" s="8"/>
      <c r="L7213" s="6"/>
      <c r="O7213" s="6"/>
      <c r="V7213" s="11"/>
    </row>
    <row r="7214" spans="9:22">
      <c r="K7214" s="8"/>
      <c r="L7214" s="6"/>
      <c r="O7214" s="6"/>
      <c r="V7214" s="11"/>
    </row>
    <row r="7215" spans="9:22">
      <c r="I7215" s="1"/>
      <c r="K7215" s="8"/>
      <c r="L7215" s="6"/>
      <c r="O7215" s="6"/>
      <c r="V7215" s="11"/>
    </row>
    <row r="7216" spans="9:22">
      <c r="K7216" s="8"/>
      <c r="L7216" s="6"/>
      <c r="O7216" s="6"/>
      <c r="V7216" s="11"/>
    </row>
    <row r="7217" spans="9:22">
      <c r="K7217" s="8"/>
      <c r="L7217" s="6"/>
      <c r="O7217" s="6"/>
      <c r="V7217" s="11"/>
    </row>
    <row r="7218" spans="9:22">
      <c r="K7218" s="8"/>
      <c r="L7218" s="6"/>
      <c r="O7218" s="6"/>
      <c r="V7218" s="11"/>
    </row>
    <row r="7219" spans="9:22">
      <c r="K7219" s="8"/>
      <c r="L7219" s="6"/>
      <c r="O7219" s="6"/>
      <c r="V7219" s="11"/>
    </row>
    <row r="7220" spans="9:22">
      <c r="K7220" s="8"/>
      <c r="L7220" s="6"/>
      <c r="O7220" s="6"/>
    </row>
    <row r="7221" spans="9:22">
      <c r="K7221" s="8"/>
      <c r="L7221" s="6"/>
      <c r="O7221" s="6"/>
      <c r="V7221" s="11"/>
    </row>
    <row r="7222" spans="9:22">
      <c r="K7222" s="8"/>
      <c r="L7222" s="6"/>
      <c r="O7222" s="6"/>
      <c r="V7222" s="11"/>
    </row>
    <row r="7223" spans="9:22">
      <c r="K7223" s="8"/>
      <c r="L7223" s="6"/>
      <c r="O7223" s="6"/>
      <c r="V7223" s="11"/>
    </row>
    <row r="7224" spans="9:22">
      <c r="K7224" s="8"/>
      <c r="L7224" s="6"/>
      <c r="O7224" s="6"/>
      <c r="V7224" s="11"/>
    </row>
    <row r="7225" spans="9:22">
      <c r="K7225" s="8"/>
      <c r="L7225" s="6"/>
      <c r="O7225" s="6"/>
    </row>
    <row r="7226" spans="9:22">
      <c r="I7226" s="1"/>
      <c r="K7226" s="8"/>
      <c r="L7226" s="6"/>
      <c r="O7226" s="6"/>
      <c r="V7226" s="11"/>
    </row>
    <row r="7227" spans="9:22">
      <c r="K7227" s="8"/>
      <c r="L7227" s="6"/>
      <c r="O7227" s="6"/>
      <c r="V7227" s="11"/>
    </row>
    <row r="7228" spans="9:22">
      <c r="K7228" s="8"/>
      <c r="L7228" s="6"/>
      <c r="O7228" s="6"/>
      <c r="U7228" s="1"/>
      <c r="V7228" s="11"/>
    </row>
    <row r="7229" spans="9:22">
      <c r="K7229" s="8"/>
      <c r="L7229" s="6"/>
      <c r="O7229" s="6"/>
    </row>
    <row r="7230" spans="9:22">
      <c r="I7230" s="1"/>
      <c r="K7230" s="8"/>
      <c r="L7230" s="6"/>
      <c r="O7230" s="6"/>
      <c r="V7230" s="11"/>
    </row>
    <row r="7231" spans="9:22">
      <c r="K7231" s="8"/>
      <c r="L7231" s="6"/>
      <c r="O7231" s="6"/>
      <c r="V7231" s="11"/>
    </row>
    <row r="7232" spans="9:22">
      <c r="K7232" s="8"/>
      <c r="L7232" s="6"/>
      <c r="O7232" s="6"/>
      <c r="V7232" s="11"/>
    </row>
    <row r="7233" spans="9:22">
      <c r="K7233" s="8"/>
      <c r="L7233" s="6"/>
      <c r="O7233" s="6"/>
      <c r="V7233" s="11"/>
    </row>
    <row r="7234" spans="9:22">
      <c r="K7234" s="8"/>
      <c r="L7234" s="6"/>
      <c r="O7234" s="6"/>
      <c r="V7234" s="11"/>
    </row>
    <row r="7235" spans="9:22">
      <c r="K7235" s="8"/>
      <c r="L7235" s="6"/>
      <c r="O7235" s="6"/>
      <c r="V7235" s="11"/>
    </row>
    <row r="7236" spans="9:22">
      <c r="K7236" s="8"/>
      <c r="L7236" s="6"/>
      <c r="O7236" s="6"/>
      <c r="V7236" s="11"/>
    </row>
    <row r="7237" spans="9:22">
      <c r="I7237" s="1"/>
      <c r="K7237" s="8"/>
      <c r="L7237" s="6"/>
      <c r="O7237" s="6"/>
      <c r="V7237" s="11"/>
    </row>
    <row r="7238" spans="9:22">
      <c r="K7238" s="8"/>
      <c r="L7238" s="6"/>
      <c r="O7238" s="6"/>
      <c r="V7238" s="11"/>
    </row>
    <row r="7239" spans="9:22">
      <c r="I7239" s="1"/>
      <c r="K7239" s="8"/>
      <c r="L7239" s="6"/>
      <c r="O7239" s="6"/>
      <c r="V7239" s="11"/>
    </row>
    <row r="7240" spans="9:22">
      <c r="K7240" s="8"/>
      <c r="L7240" s="6"/>
      <c r="O7240" s="6"/>
      <c r="V7240" s="11"/>
    </row>
    <row r="7241" spans="9:22">
      <c r="K7241" s="8"/>
      <c r="L7241" s="6"/>
      <c r="O7241" s="6"/>
      <c r="V7241" s="11"/>
    </row>
    <row r="7242" spans="9:22">
      <c r="I7242" s="1"/>
      <c r="K7242" s="8"/>
      <c r="L7242" s="6"/>
      <c r="O7242" s="6"/>
      <c r="V7242" s="11"/>
    </row>
    <row r="7243" spans="9:22">
      <c r="I7243" s="1"/>
      <c r="K7243" s="8"/>
      <c r="L7243" s="6"/>
      <c r="O7243" s="6"/>
      <c r="V7243" s="11"/>
    </row>
    <row r="7244" spans="9:22">
      <c r="I7244" s="1"/>
      <c r="K7244" s="8"/>
      <c r="L7244" s="6"/>
      <c r="O7244" s="6"/>
      <c r="V7244" s="11"/>
    </row>
    <row r="7245" spans="9:22">
      <c r="K7245" s="8"/>
      <c r="L7245" s="6"/>
      <c r="O7245" s="6"/>
      <c r="V7245" s="11"/>
    </row>
    <row r="7246" spans="9:22">
      <c r="I7246" s="1"/>
      <c r="K7246" s="8"/>
      <c r="L7246" s="6"/>
      <c r="O7246" s="6"/>
      <c r="V7246" s="11"/>
    </row>
    <row r="7247" spans="9:22">
      <c r="I7247" s="1"/>
      <c r="K7247" s="8"/>
      <c r="L7247" s="6"/>
      <c r="O7247" s="6"/>
      <c r="V7247" s="11"/>
    </row>
    <row r="7248" spans="9:22">
      <c r="K7248" s="8"/>
      <c r="L7248" s="6"/>
      <c r="O7248" s="6"/>
      <c r="V7248" s="11"/>
    </row>
    <row r="7249" spans="9:22">
      <c r="K7249" s="8"/>
      <c r="L7249" s="6"/>
      <c r="O7249" s="6"/>
      <c r="V7249" s="11"/>
    </row>
    <row r="7250" spans="9:22">
      <c r="K7250" s="8"/>
      <c r="L7250" s="6"/>
      <c r="O7250" s="6"/>
      <c r="U7250" s="1"/>
      <c r="V7250" s="11"/>
    </row>
    <row r="7251" spans="9:22">
      <c r="K7251" s="8"/>
      <c r="L7251" s="6"/>
      <c r="O7251" s="6"/>
      <c r="V7251" s="11"/>
    </row>
    <row r="7252" spans="9:22">
      <c r="K7252" s="8"/>
      <c r="L7252" s="6"/>
      <c r="O7252" s="6"/>
      <c r="V7252" s="11"/>
    </row>
    <row r="7253" spans="9:22">
      <c r="K7253" s="8"/>
      <c r="L7253" s="6"/>
      <c r="O7253" s="6"/>
      <c r="V7253" s="11"/>
    </row>
    <row r="7254" spans="9:22">
      <c r="I7254" s="1"/>
      <c r="K7254" s="8"/>
      <c r="L7254" s="6"/>
      <c r="O7254" s="6"/>
      <c r="V7254" s="11"/>
    </row>
    <row r="7255" spans="9:22">
      <c r="K7255" s="8"/>
      <c r="L7255" s="6"/>
      <c r="O7255" s="6"/>
      <c r="V7255" s="11"/>
    </row>
    <row r="7256" spans="9:22">
      <c r="K7256" s="8"/>
      <c r="L7256" s="6"/>
      <c r="O7256" s="6"/>
      <c r="V7256" s="11"/>
    </row>
    <row r="7257" spans="9:22">
      <c r="I7257" s="1"/>
      <c r="K7257" s="8"/>
      <c r="L7257" s="6"/>
      <c r="O7257" s="6"/>
      <c r="V7257" s="11"/>
    </row>
    <row r="7258" spans="9:22">
      <c r="K7258" s="8"/>
      <c r="L7258" s="6"/>
      <c r="O7258" s="6"/>
      <c r="V7258" s="11"/>
    </row>
    <row r="7259" spans="9:22">
      <c r="I7259" s="1"/>
      <c r="K7259" s="8"/>
      <c r="L7259" s="6"/>
      <c r="O7259" s="6"/>
      <c r="V7259" s="11"/>
    </row>
    <row r="7260" spans="9:22">
      <c r="K7260" s="8"/>
      <c r="L7260" s="6"/>
      <c r="O7260" s="6"/>
      <c r="V7260" s="11"/>
    </row>
    <row r="7261" spans="9:22">
      <c r="K7261" s="8"/>
      <c r="L7261" s="6"/>
      <c r="O7261" s="6"/>
      <c r="V7261" s="11"/>
    </row>
    <row r="7262" spans="9:22">
      <c r="K7262" s="8"/>
      <c r="L7262" s="6"/>
      <c r="O7262" s="6"/>
      <c r="V7262" s="11"/>
    </row>
    <row r="7263" spans="9:22">
      <c r="I7263" s="1"/>
      <c r="K7263" s="8"/>
      <c r="L7263" s="6"/>
      <c r="O7263" s="6"/>
      <c r="V7263" s="11"/>
    </row>
    <row r="7264" spans="9:22">
      <c r="K7264" s="8"/>
      <c r="L7264" s="6"/>
      <c r="O7264" s="6"/>
      <c r="V7264" s="11"/>
    </row>
    <row r="7265" spans="9:22">
      <c r="I7265" s="1"/>
      <c r="K7265" s="8"/>
      <c r="L7265" s="6"/>
      <c r="O7265" s="6"/>
      <c r="V7265" s="11"/>
    </row>
    <row r="7266" spans="9:22">
      <c r="K7266" s="8"/>
      <c r="L7266" s="6"/>
      <c r="O7266" s="6"/>
      <c r="U7266" s="1"/>
      <c r="V7266" s="11"/>
    </row>
    <row r="7267" spans="9:22">
      <c r="I7267" s="1"/>
      <c r="K7267" s="8"/>
      <c r="L7267" s="6"/>
      <c r="O7267" s="6"/>
      <c r="U7267" s="1"/>
      <c r="V7267" s="11"/>
    </row>
    <row r="7268" spans="9:22">
      <c r="I7268" s="1"/>
      <c r="K7268" s="8"/>
      <c r="L7268" s="6"/>
      <c r="O7268" s="6"/>
      <c r="V7268" s="11"/>
    </row>
    <row r="7269" spans="9:22">
      <c r="K7269" s="8"/>
      <c r="L7269" s="6"/>
      <c r="O7269" s="6"/>
      <c r="U7269" s="1"/>
    </row>
    <row r="7270" spans="9:22">
      <c r="K7270" s="8"/>
      <c r="L7270" s="6"/>
      <c r="O7270" s="6"/>
      <c r="V7270" s="11"/>
    </row>
    <row r="7271" spans="9:22">
      <c r="K7271" s="8"/>
      <c r="L7271" s="6"/>
      <c r="O7271" s="6"/>
      <c r="U7271" s="1"/>
      <c r="V7271" s="11"/>
    </row>
    <row r="7272" spans="9:22">
      <c r="K7272" s="8"/>
      <c r="L7272" s="6"/>
      <c r="O7272" s="6"/>
      <c r="U7272" s="1"/>
      <c r="V7272" s="11"/>
    </row>
    <row r="7273" spans="9:22">
      <c r="K7273" s="8"/>
      <c r="L7273" s="6"/>
      <c r="O7273" s="6"/>
      <c r="V7273" s="11"/>
    </row>
    <row r="7274" spans="9:22">
      <c r="I7274" s="1"/>
      <c r="K7274" s="8"/>
      <c r="L7274" s="6"/>
      <c r="O7274" s="6"/>
      <c r="V7274" s="11"/>
    </row>
    <row r="7275" spans="9:22">
      <c r="K7275" s="8"/>
      <c r="L7275" s="6"/>
      <c r="O7275" s="6"/>
      <c r="V7275" s="11"/>
    </row>
    <row r="7276" spans="9:22">
      <c r="K7276" s="8"/>
      <c r="L7276" s="6"/>
      <c r="O7276" s="6"/>
      <c r="V7276" s="11"/>
    </row>
    <row r="7277" spans="9:22">
      <c r="K7277" s="8"/>
      <c r="L7277" s="6"/>
      <c r="O7277" s="6"/>
      <c r="U7277" s="1"/>
      <c r="V7277" s="11"/>
    </row>
    <row r="7278" spans="9:22">
      <c r="K7278" s="8"/>
      <c r="L7278" s="6"/>
      <c r="O7278" s="6"/>
      <c r="V7278" s="11"/>
    </row>
    <row r="7279" spans="9:22">
      <c r="K7279" s="8"/>
      <c r="L7279" s="6"/>
      <c r="O7279" s="6"/>
      <c r="V7279" s="11"/>
    </row>
    <row r="7280" spans="9:22">
      <c r="K7280" s="8"/>
      <c r="L7280" s="6"/>
      <c r="O7280" s="6"/>
      <c r="U7280" s="1"/>
      <c r="V7280" s="11"/>
    </row>
    <row r="7281" spans="9:22">
      <c r="K7281" s="8"/>
      <c r="L7281" s="6"/>
      <c r="O7281" s="6"/>
      <c r="V7281" s="11"/>
    </row>
    <row r="7282" spans="9:22">
      <c r="K7282" s="8"/>
      <c r="L7282" s="6"/>
      <c r="O7282" s="6"/>
      <c r="V7282" s="11"/>
    </row>
    <row r="7283" spans="9:22">
      <c r="K7283" s="8"/>
      <c r="L7283" s="6"/>
      <c r="O7283" s="6"/>
      <c r="U7283" s="1"/>
      <c r="V7283" s="11"/>
    </row>
    <row r="7284" spans="9:22">
      <c r="K7284" s="8"/>
      <c r="L7284" s="6"/>
      <c r="O7284" s="6"/>
      <c r="V7284" s="11"/>
    </row>
    <row r="7285" spans="9:22">
      <c r="K7285" s="8"/>
      <c r="L7285" s="6"/>
      <c r="O7285" s="6"/>
      <c r="V7285" s="11"/>
    </row>
    <row r="7286" spans="9:22">
      <c r="K7286" s="8"/>
      <c r="L7286" s="6"/>
      <c r="O7286" s="6"/>
      <c r="V7286" s="11"/>
    </row>
    <row r="7287" spans="9:22">
      <c r="K7287" s="8"/>
      <c r="L7287" s="6"/>
      <c r="O7287" s="6"/>
      <c r="V7287" s="11"/>
    </row>
    <row r="7288" spans="9:22">
      <c r="K7288" s="8"/>
      <c r="L7288" s="6"/>
      <c r="O7288" s="6"/>
      <c r="V7288" s="11"/>
    </row>
    <row r="7289" spans="9:22">
      <c r="K7289" s="8"/>
      <c r="L7289" s="6"/>
      <c r="O7289" s="6"/>
      <c r="V7289" s="11"/>
    </row>
    <row r="7290" spans="9:22">
      <c r="K7290" s="8"/>
      <c r="L7290" s="6"/>
      <c r="O7290" s="6"/>
      <c r="V7290" s="11"/>
    </row>
    <row r="7291" spans="9:22">
      <c r="K7291" s="8"/>
      <c r="L7291" s="6"/>
      <c r="O7291" s="6"/>
    </row>
    <row r="7292" spans="9:22">
      <c r="I7292" s="1"/>
      <c r="K7292" s="8"/>
      <c r="L7292" s="6"/>
      <c r="O7292" s="6"/>
      <c r="V7292" s="11"/>
    </row>
    <row r="7293" spans="9:22">
      <c r="K7293" s="8"/>
      <c r="L7293" s="6"/>
      <c r="O7293" s="6"/>
      <c r="V7293" s="11"/>
    </row>
    <row r="7294" spans="9:22">
      <c r="K7294" s="8"/>
      <c r="L7294" s="6"/>
      <c r="O7294" s="6"/>
      <c r="U7294" s="1"/>
      <c r="V7294" s="11"/>
    </row>
    <row r="7295" spans="9:22">
      <c r="K7295" s="8"/>
      <c r="L7295" s="6"/>
      <c r="O7295" s="6"/>
      <c r="V7295" s="11"/>
    </row>
    <row r="7296" spans="9:22">
      <c r="I7296" s="1"/>
      <c r="K7296" s="8"/>
      <c r="L7296" s="6"/>
      <c r="O7296" s="6"/>
      <c r="V7296" s="11"/>
    </row>
    <row r="7297" spans="9:22">
      <c r="K7297" s="8"/>
      <c r="L7297" s="6"/>
      <c r="O7297" s="6"/>
      <c r="V7297" s="11"/>
    </row>
    <row r="7298" spans="9:22">
      <c r="K7298" s="8"/>
      <c r="L7298" s="6"/>
      <c r="O7298" s="6"/>
      <c r="V7298" s="11"/>
    </row>
    <row r="7299" spans="9:22">
      <c r="K7299" s="8"/>
      <c r="L7299" s="6"/>
      <c r="O7299" s="6"/>
      <c r="V7299" s="11"/>
    </row>
    <row r="7300" spans="9:22">
      <c r="K7300" s="8"/>
      <c r="L7300" s="6"/>
      <c r="O7300" s="6"/>
      <c r="V7300" s="11"/>
    </row>
    <row r="7301" spans="9:22">
      <c r="I7301" s="1"/>
      <c r="K7301" s="8"/>
      <c r="L7301" s="6"/>
      <c r="O7301" s="6"/>
      <c r="V7301" s="11"/>
    </row>
    <row r="7302" spans="9:22">
      <c r="K7302" s="8"/>
      <c r="L7302" s="6"/>
      <c r="O7302" s="6"/>
      <c r="V7302" s="11"/>
    </row>
    <row r="7303" spans="9:22">
      <c r="I7303" s="1"/>
      <c r="K7303" s="8"/>
      <c r="L7303" s="6"/>
      <c r="O7303" s="6"/>
      <c r="V7303" s="11"/>
    </row>
    <row r="7304" spans="9:22">
      <c r="I7304" s="1"/>
      <c r="K7304" s="8"/>
      <c r="L7304" s="6"/>
      <c r="O7304" s="6"/>
      <c r="V7304" s="11"/>
    </row>
    <row r="7305" spans="9:22">
      <c r="K7305" s="8"/>
      <c r="L7305" s="6"/>
      <c r="O7305" s="6"/>
      <c r="V7305" s="11"/>
    </row>
    <row r="7306" spans="9:22">
      <c r="K7306" s="8"/>
      <c r="L7306" s="6"/>
      <c r="O7306" s="6"/>
      <c r="V7306" s="11"/>
    </row>
    <row r="7307" spans="9:22">
      <c r="K7307" s="8"/>
      <c r="L7307" s="6"/>
      <c r="O7307" s="6"/>
      <c r="V7307" s="11"/>
    </row>
    <row r="7308" spans="9:22">
      <c r="K7308" s="8"/>
      <c r="L7308" s="6"/>
      <c r="O7308" s="6"/>
      <c r="V7308" s="11"/>
    </row>
    <row r="7309" spans="9:22">
      <c r="K7309" s="8"/>
      <c r="L7309" s="6"/>
      <c r="O7309" s="6"/>
      <c r="V7309" s="11"/>
    </row>
    <row r="7310" spans="9:22">
      <c r="I7310" s="1"/>
      <c r="K7310" s="8"/>
      <c r="L7310" s="6"/>
      <c r="O7310" s="6"/>
      <c r="V7310" s="11"/>
    </row>
    <row r="7311" spans="9:22">
      <c r="I7311" s="1"/>
      <c r="K7311" s="8"/>
      <c r="L7311" s="6"/>
      <c r="O7311" s="6"/>
      <c r="V7311" s="11"/>
    </row>
    <row r="7312" spans="9:22">
      <c r="K7312" s="8"/>
      <c r="L7312" s="6"/>
      <c r="O7312" s="6"/>
      <c r="V7312" s="11"/>
    </row>
    <row r="7313" spans="9:22">
      <c r="K7313" s="8"/>
      <c r="L7313" s="6"/>
      <c r="O7313" s="6"/>
      <c r="U7313" s="1"/>
    </row>
    <row r="7314" spans="9:22">
      <c r="I7314" s="1"/>
      <c r="K7314" s="8"/>
      <c r="L7314" s="6"/>
      <c r="O7314" s="6"/>
      <c r="V7314" s="11"/>
    </row>
    <row r="7315" spans="9:22">
      <c r="K7315" s="8"/>
      <c r="L7315" s="6"/>
      <c r="O7315" s="6"/>
      <c r="V7315" s="11"/>
    </row>
    <row r="7316" spans="9:22">
      <c r="K7316" s="8"/>
      <c r="L7316" s="6"/>
      <c r="O7316" s="6"/>
      <c r="U7316" s="1"/>
      <c r="V7316" s="11"/>
    </row>
    <row r="7317" spans="9:22">
      <c r="K7317" s="8"/>
      <c r="L7317" s="6"/>
      <c r="O7317" s="6"/>
      <c r="V7317" s="11"/>
    </row>
    <row r="7318" spans="9:22">
      <c r="K7318" s="8"/>
      <c r="L7318" s="6"/>
      <c r="O7318" s="6"/>
      <c r="V7318" s="11"/>
    </row>
    <row r="7319" spans="9:22">
      <c r="K7319" s="8"/>
      <c r="L7319" s="6"/>
      <c r="O7319" s="6"/>
      <c r="V7319" s="11"/>
    </row>
    <row r="7320" spans="9:22">
      <c r="I7320" s="1"/>
      <c r="K7320" s="8"/>
      <c r="L7320" s="6"/>
      <c r="O7320" s="6"/>
      <c r="V7320" s="11"/>
    </row>
    <row r="7321" spans="9:22">
      <c r="K7321" s="8"/>
      <c r="L7321" s="6"/>
      <c r="O7321" s="6"/>
      <c r="V7321" s="11"/>
    </row>
    <row r="7322" spans="9:22">
      <c r="I7322" s="1"/>
      <c r="K7322" s="8"/>
      <c r="L7322" s="6"/>
      <c r="O7322" s="6"/>
      <c r="V7322" s="11"/>
    </row>
    <row r="7323" spans="9:22">
      <c r="K7323" s="8"/>
      <c r="L7323" s="6"/>
      <c r="O7323" s="6"/>
      <c r="V7323" s="11"/>
    </row>
    <row r="7324" spans="9:22">
      <c r="K7324" s="8"/>
      <c r="L7324" s="6"/>
      <c r="O7324" s="6"/>
      <c r="V7324" s="11"/>
    </row>
    <row r="7325" spans="9:22">
      <c r="K7325" s="8"/>
      <c r="L7325" s="6"/>
      <c r="O7325" s="6"/>
      <c r="V7325" s="11"/>
    </row>
    <row r="7326" spans="9:22">
      <c r="K7326" s="8"/>
      <c r="L7326" s="6"/>
      <c r="O7326" s="6"/>
      <c r="V7326" s="11"/>
    </row>
    <row r="7327" spans="9:22">
      <c r="I7327" s="1"/>
      <c r="K7327" s="8"/>
      <c r="L7327" s="6"/>
      <c r="O7327" s="6"/>
      <c r="V7327" s="11"/>
    </row>
    <row r="7328" spans="9:22">
      <c r="K7328" s="8"/>
      <c r="L7328" s="6"/>
      <c r="O7328" s="6"/>
      <c r="V7328" s="11"/>
    </row>
    <row r="7329" spans="9:22">
      <c r="K7329" s="8"/>
      <c r="L7329" s="6"/>
      <c r="O7329" s="6"/>
      <c r="V7329" s="11"/>
    </row>
    <row r="7330" spans="9:22">
      <c r="I7330" s="1"/>
      <c r="K7330" s="8"/>
      <c r="L7330" s="6"/>
      <c r="O7330" s="6"/>
      <c r="V7330" s="11"/>
    </row>
    <row r="7331" spans="9:22">
      <c r="K7331" s="8"/>
      <c r="L7331" s="6"/>
      <c r="O7331" s="6"/>
      <c r="V7331" s="11"/>
    </row>
    <row r="7332" spans="9:22">
      <c r="K7332" s="8"/>
      <c r="L7332" s="6"/>
      <c r="O7332" s="6"/>
      <c r="V7332" s="11"/>
    </row>
    <row r="7333" spans="9:22">
      <c r="K7333" s="8"/>
      <c r="L7333" s="6"/>
      <c r="O7333" s="6"/>
      <c r="V7333" s="11"/>
    </row>
    <row r="7334" spans="9:22">
      <c r="K7334" s="8"/>
      <c r="L7334" s="6"/>
      <c r="O7334" s="6"/>
      <c r="V7334" s="11"/>
    </row>
    <row r="7335" spans="9:22">
      <c r="I7335" s="1"/>
      <c r="K7335" s="8"/>
      <c r="L7335" s="6"/>
      <c r="O7335" s="6"/>
      <c r="U7335" s="1"/>
    </row>
    <row r="7336" spans="9:22">
      <c r="I7336" s="1"/>
      <c r="K7336" s="8"/>
      <c r="L7336" s="6"/>
      <c r="O7336" s="6"/>
      <c r="V7336" s="11"/>
    </row>
    <row r="7337" spans="9:22">
      <c r="K7337" s="8"/>
      <c r="L7337" s="6"/>
      <c r="O7337" s="6"/>
      <c r="U7337" s="1"/>
      <c r="V7337" s="11"/>
    </row>
    <row r="7338" spans="9:22">
      <c r="K7338" s="8"/>
      <c r="L7338" s="6"/>
      <c r="O7338" s="6"/>
      <c r="U7338" s="1"/>
      <c r="V7338" s="11"/>
    </row>
    <row r="7339" spans="9:22">
      <c r="K7339" s="8"/>
      <c r="L7339" s="6"/>
      <c r="O7339" s="6"/>
      <c r="V7339" s="11"/>
    </row>
    <row r="7340" spans="9:22">
      <c r="K7340" s="8"/>
      <c r="L7340" s="6"/>
      <c r="O7340" s="6"/>
      <c r="V7340" s="11"/>
    </row>
    <row r="7341" spans="9:22">
      <c r="I7341" s="1"/>
      <c r="K7341" s="8"/>
      <c r="L7341" s="6"/>
      <c r="O7341" s="6"/>
      <c r="V7341" s="11"/>
    </row>
    <row r="7342" spans="9:22">
      <c r="I7342" s="1"/>
      <c r="K7342" s="8"/>
      <c r="L7342" s="6"/>
      <c r="O7342" s="6"/>
      <c r="V7342" s="11"/>
    </row>
    <row r="7343" spans="9:22">
      <c r="K7343" s="8"/>
      <c r="L7343" s="6"/>
      <c r="O7343" s="6"/>
      <c r="V7343" s="11"/>
    </row>
    <row r="7344" spans="9:22">
      <c r="I7344" s="1"/>
      <c r="K7344" s="8"/>
      <c r="L7344" s="6"/>
      <c r="O7344" s="6"/>
      <c r="V7344" s="11"/>
    </row>
    <row r="7345" spans="9:22">
      <c r="I7345" s="1"/>
      <c r="K7345" s="8"/>
      <c r="L7345" s="6"/>
      <c r="O7345" s="6"/>
      <c r="V7345" s="11"/>
    </row>
    <row r="7346" spans="9:22">
      <c r="K7346" s="8"/>
      <c r="L7346" s="6"/>
      <c r="O7346" s="6"/>
      <c r="V7346" s="11"/>
    </row>
    <row r="7347" spans="9:22">
      <c r="I7347" s="1"/>
      <c r="K7347" s="8"/>
      <c r="L7347" s="6"/>
      <c r="O7347" s="6"/>
      <c r="V7347" s="11"/>
    </row>
    <row r="7348" spans="9:22">
      <c r="K7348" s="8"/>
      <c r="L7348" s="6"/>
      <c r="O7348" s="6"/>
      <c r="V7348" s="11"/>
    </row>
    <row r="7349" spans="9:22">
      <c r="K7349" s="8"/>
      <c r="L7349" s="6"/>
      <c r="O7349" s="6"/>
      <c r="U7349" s="1"/>
      <c r="V7349" s="11"/>
    </row>
    <row r="7350" spans="9:22">
      <c r="I7350" s="1"/>
      <c r="K7350" s="8"/>
      <c r="L7350" s="6"/>
      <c r="O7350" s="6"/>
      <c r="U7350" s="1"/>
      <c r="V7350" s="11"/>
    </row>
    <row r="7351" spans="9:22">
      <c r="K7351" s="8"/>
      <c r="L7351" s="6"/>
      <c r="O7351" s="6"/>
      <c r="V7351" s="11"/>
    </row>
    <row r="7352" spans="9:22">
      <c r="K7352" s="8"/>
      <c r="L7352" s="6"/>
      <c r="O7352" s="6"/>
      <c r="V7352" s="11"/>
    </row>
    <row r="7353" spans="9:22">
      <c r="K7353" s="8"/>
      <c r="L7353" s="6"/>
      <c r="O7353" s="6"/>
      <c r="U7353" s="1"/>
      <c r="V7353" s="11"/>
    </row>
    <row r="7354" spans="9:22">
      <c r="K7354" s="8"/>
      <c r="L7354" s="6"/>
      <c r="O7354" s="6"/>
      <c r="U7354" s="1"/>
      <c r="V7354" s="11"/>
    </row>
    <row r="7355" spans="9:22">
      <c r="K7355" s="8"/>
      <c r="L7355" s="6"/>
      <c r="O7355" s="6"/>
      <c r="U7355" s="1"/>
      <c r="V7355" s="11"/>
    </row>
    <row r="7356" spans="9:22">
      <c r="K7356" s="8"/>
      <c r="L7356" s="6"/>
      <c r="O7356" s="6"/>
      <c r="U7356" s="1"/>
      <c r="V7356" s="11"/>
    </row>
    <row r="7357" spans="9:22">
      <c r="K7357" s="8"/>
      <c r="L7357" s="6"/>
      <c r="O7357" s="6"/>
      <c r="U7357" s="1"/>
      <c r="V7357" s="11"/>
    </row>
    <row r="7358" spans="9:22">
      <c r="I7358" s="1"/>
      <c r="K7358" s="8"/>
      <c r="L7358" s="6"/>
      <c r="O7358" s="6"/>
      <c r="V7358" s="11"/>
    </row>
    <row r="7359" spans="9:22">
      <c r="K7359" s="8"/>
      <c r="L7359" s="6"/>
      <c r="O7359" s="6"/>
      <c r="U7359" s="1"/>
      <c r="V7359" s="11"/>
    </row>
    <row r="7360" spans="9:22">
      <c r="K7360" s="8"/>
      <c r="L7360" s="6"/>
      <c r="O7360" s="6"/>
      <c r="U7360" s="1"/>
      <c r="V7360" s="11"/>
    </row>
    <row r="7361" spans="9:22">
      <c r="K7361" s="8"/>
      <c r="L7361" s="6"/>
      <c r="O7361" s="6"/>
      <c r="U7361" s="1"/>
      <c r="V7361" s="11"/>
    </row>
    <row r="7362" spans="9:22">
      <c r="I7362" s="1"/>
      <c r="K7362" s="8"/>
      <c r="L7362" s="6"/>
      <c r="O7362" s="6"/>
      <c r="V7362" s="11"/>
    </row>
    <row r="7363" spans="9:22">
      <c r="K7363" s="8"/>
      <c r="L7363" s="6"/>
      <c r="O7363" s="6"/>
      <c r="V7363" s="11"/>
    </row>
    <row r="7364" spans="9:22">
      <c r="K7364" s="8"/>
      <c r="L7364" s="6"/>
      <c r="O7364" s="6"/>
      <c r="U7364" s="1"/>
      <c r="V7364" s="11"/>
    </row>
    <row r="7365" spans="9:22">
      <c r="I7365" s="1"/>
      <c r="K7365" s="8"/>
      <c r="L7365" s="6"/>
      <c r="O7365" s="6"/>
      <c r="U7365" s="1"/>
      <c r="V7365" s="11"/>
    </row>
    <row r="7366" spans="9:22">
      <c r="K7366" s="8"/>
      <c r="L7366" s="6"/>
      <c r="O7366" s="6"/>
      <c r="U7366" s="1"/>
      <c r="V7366" s="11"/>
    </row>
    <row r="7367" spans="9:22">
      <c r="K7367" s="8"/>
      <c r="L7367" s="6"/>
      <c r="O7367" s="6"/>
      <c r="U7367" s="1"/>
      <c r="V7367" s="11"/>
    </row>
    <row r="7368" spans="9:22">
      <c r="K7368" s="8"/>
      <c r="L7368" s="6"/>
      <c r="O7368" s="6"/>
      <c r="U7368" s="1"/>
      <c r="V7368" s="11"/>
    </row>
    <row r="7369" spans="9:22">
      <c r="K7369" s="8"/>
      <c r="L7369" s="6"/>
      <c r="O7369" s="6"/>
      <c r="U7369" s="1"/>
      <c r="V7369" s="11"/>
    </row>
    <row r="7370" spans="9:22">
      <c r="K7370" s="8"/>
      <c r="L7370" s="6"/>
      <c r="O7370" s="6"/>
      <c r="V7370" s="11"/>
    </row>
    <row r="7371" spans="9:22">
      <c r="K7371" s="8"/>
      <c r="L7371" s="6"/>
      <c r="O7371" s="6"/>
      <c r="U7371" s="1"/>
      <c r="V7371" s="11"/>
    </row>
    <row r="7372" spans="9:22">
      <c r="K7372" s="8"/>
      <c r="L7372" s="6"/>
      <c r="O7372" s="6"/>
      <c r="U7372" s="1"/>
      <c r="V7372" s="11"/>
    </row>
    <row r="7373" spans="9:22">
      <c r="K7373" s="8"/>
      <c r="L7373" s="6"/>
      <c r="O7373" s="6"/>
      <c r="U7373" s="1"/>
      <c r="V7373" s="11"/>
    </row>
    <row r="7374" spans="9:22">
      <c r="K7374" s="8"/>
      <c r="L7374" s="6"/>
      <c r="O7374" s="6"/>
      <c r="V7374" s="11"/>
    </row>
    <row r="7375" spans="9:22">
      <c r="K7375" s="8"/>
      <c r="L7375" s="6"/>
      <c r="O7375" s="6"/>
      <c r="V7375" s="11"/>
    </row>
    <row r="7376" spans="9:22">
      <c r="K7376" s="8"/>
      <c r="L7376" s="6"/>
      <c r="O7376" s="6"/>
      <c r="U7376" s="1"/>
      <c r="V7376" s="11"/>
    </row>
    <row r="7377" spans="9:22">
      <c r="K7377" s="8"/>
      <c r="L7377" s="6"/>
      <c r="O7377" s="6"/>
      <c r="U7377" s="1"/>
      <c r="V7377" s="11"/>
    </row>
    <row r="7378" spans="9:22">
      <c r="K7378" s="8"/>
      <c r="L7378" s="6"/>
      <c r="O7378" s="6"/>
      <c r="U7378" s="1"/>
      <c r="V7378" s="11"/>
    </row>
    <row r="7379" spans="9:22">
      <c r="K7379" s="8"/>
      <c r="L7379" s="6"/>
      <c r="O7379" s="6"/>
      <c r="U7379" s="1"/>
      <c r="V7379" s="11"/>
    </row>
    <row r="7380" spans="9:22">
      <c r="K7380" s="8"/>
      <c r="L7380" s="6"/>
      <c r="O7380" s="6"/>
      <c r="V7380" s="11"/>
    </row>
    <row r="7381" spans="9:22">
      <c r="K7381" s="8"/>
      <c r="L7381" s="6"/>
      <c r="O7381" s="6"/>
      <c r="U7381" s="1"/>
      <c r="V7381" s="11"/>
    </row>
    <row r="7382" spans="9:22">
      <c r="K7382" s="8"/>
      <c r="L7382" s="6"/>
      <c r="O7382" s="6"/>
      <c r="U7382" s="1"/>
      <c r="V7382" s="11"/>
    </row>
    <row r="7383" spans="9:22">
      <c r="K7383" s="8"/>
      <c r="L7383" s="6"/>
      <c r="O7383" s="6"/>
      <c r="U7383" s="1"/>
      <c r="V7383" s="11"/>
    </row>
    <row r="7384" spans="9:22">
      <c r="K7384" s="8"/>
      <c r="L7384" s="6"/>
      <c r="O7384" s="6"/>
      <c r="U7384" s="1"/>
      <c r="V7384" s="11"/>
    </row>
    <row r="7385" spans="9:22">
      <c r="K7385" s="8"/>
      <c r="L7385" s="6"/>
      <c r="O7385" s="6"/>
      <c r="U7385" s="1"/>
      <c r="V7385" s="11"/>
    </row>
    <row r="7386" spans="9:22">
      <c r="K7386" s="8"/>
      <c r="L7386" s="6"/>
      <c r="O7386" s="6"/>
      <c r="U7386" s="1"/>
      <c r="V7386" s="11"/>
    </row>
    <row r="7387" spans="9:22">
      <c r="K7387" s="8"/>
      <c r="L7387" s="6"/>
      <c r="O7387" s="6"/>
      <c r="U7387" s="1"/>
      <c r="V7387" s="11"/>
    </row>
    <row r="7388" spans="9:22">
      <c r="I7388" s="1"/>
      <c r="K7388" s="8"/>
      <c r="L7388" s="6"/>
      <c r="O7388" s="6"/>
      <c r="U7388" s="1"/>
      <c r="V7388" s="11"/>
    </row>
    <row r="7389" spans="9:22">
      <c r="K7389" s="8"/>
      <c r="L7389" s="6"/>
      <c r="O7389" s="6"/>
      <c r="U7389" s="1"/>
      <c r="V7389" s="11"/>
    </row>
    <row r="7390" spans="9:22">
      <c r="K7390" s="8"/>
      <c r="L7390" s="6"/>
      <c r="O7390" s="6"/>
      <c r="U7390" s="1"/>
      <c r="V7390" s="11"/>
    </row>
    <row r="7391" spans="9:22">
      <c r="K7391" s="8"/>
      <c r="L7391" s="6"/>
      <c r="O7391" s="6"/>
      <c r="U7391" s="1"/>
      <c r="V7391" s="11"/>
    </row>
    <row r="7392" spans="9:22">
      <c r="K7392" s="8"/>
      <c r="L7392" s="6"/>
      <c r="O7392" s="6"/>
      <c r="U7392" s="1"/>
      <c r="V7392" s="11"/>
    </row>
    <row r="7393" spans="2:22">
      <c r="K7393" s="8"/>
      <c r="L7393" s="6"/>
      <c r="O7393" s="6"/>
      <c r="U7393" s="1"/>
      <c r="V7393" s="11"/>
    </row>
    <row r="7394" spans="2:22">
      <c r="K7394" s="8"/>
      <c r="L7394" s="6"/>
      <c r="O7394" s="6"/>
      <c r="V7394" s="11"/>
    </row>
    <row r="7395" spans="2:22">
      <c r="K7395" s="8"/>
      <c r="L7395" s="6"/>
      <c r="O7395" s="6"/>
      <c r="V7395" s="11"/>
    </row>
    <row r="7396" spans="2:22">
      <c r="K7396" s="8"/>
      <c r="L7396" s="6"/>
      <c r="O7396" s="6"/>
      <c r="V7396" s="11"/>
    </row>
    <row r="7397" spans="2:22">
      <c r="K7397" s="8"/>
      <c r="L7397" s="6"/>
      <c r="O7397" s="6"/>
      <c r="V7397" s="11"/>
    </row>
    <row r="7398" spans="2:22" ht="18">
      <c r="B7398" s="2"/>
      <c r="C7398" s="2"/>
      <c r="G7398" s="2"/>
      <c r="H7398" s="2"/>
      <c r="I7398" s="2"/>
      <c r="J7398" s="2"/>
      <c r="K7398" s="8"/>
      <c r="L7398" s="6"/>
      <c r="M7398" s="2"/>
      <c r="O7398" s="24"/>
      <c r="V7398" s="11"/>
    </row>
    <row r="7399" spans="2:22">
      <c r="K7399" s="8"/>
      <c r="L7399" s="6"/>
      <c r="O7399" s="6"/>
      <c r="V7399" s="11"/>
    </row>
    <row r="7400" spans="2:22">
      <c r="K7400" s="8"/>
      <c r="L7400" s="6"/>
      <c r="O7400" s="6"/>
      <c r="V7400" s="11"/>
    </row>
    <row r="7401" spans="2:22">
      <c r="K7401" s="8"/>
      <c r="L7401" s="6"/>
      <c r="O7401" s="6"/>
      <c r="U7401" s="1"/>
      <c r="V7401" s="11"/>
    </row>
    <row r="7402" spans="2:22">
      <c r="K7402" s="8"/>
      <c r="L7402" s="6"/>
      <c r="O7402" s="6"/>
      <c r="V7402" s="11"/>
    </row>
    <row r="7403" spans="2:22">
      <c r="K7403" s="8"/>
      <c r="L7403" s="6"/>
      <c r="O7403" s="6"/>
      <c r="V7403" s="11"/>
    </row>
    <row r="7404" spans="2:22">
      <c r="K7404" s="8"/>
      <c r="L7404" s="6"/>
      <c r="O7404" s="6"/>
      <c r="U7404" s="1"/>
      <c r="V7404" s="11"/>
    </row>
    <row r="7405" spans="2:22">
      <c r="K7405" s="8"/>
      <c r="L7405" s="6"/>
      <c r="O7405" s="6"/>
    </row>
    <row r="7406" spans="2:22">
      <c r="K7406" s="8"/>
      <c r="L7406" s="6"/>
      <c r="O7406" s="6"/>
      <c r="V7406" s="11"/>
    </row>
    <row r="7407" spans="2:22">
      <c r="K7407" s="8"/>
      <c r="L7407" s="6"/>
      <c r="O7407" s="6"/>
      <c r="V7407" s="11"/>
    </row>
    <row r="7408" spans="2:22">
      <c r="K7408" s="8"/>
      <c r="L7408" s="6"/>
      <c r="O7408" s="6"/>
      <c r="V7408" s="11"/>
    </row>
    <row r="7409" spans="11:22">
      <c r="K7409" s="8"/>
      <c r="L7409" s="6"/>
      <c r="O7409" s="6"/>
      <c r="V7409" s="11"/>
    </row>
    <row r="7410" spans="11:22">
      <c r="K7410" s="8"/>
      <c r="L7410" s="6"/>
      <c r="O7410" s="6"/>
      <c r="V7410" s="11"/>
    </row>
    <row r="7411" spans="11:22">
      <c r="K7411" s="8"/>
      <c r="L7411" s="6"/>
      <c r="O7411" s="6"/>
      <c r="V7411" s="11"/>
    </row>
    <row r="7412" spans="11:22">
      <c r="K7412" s="8"/>
      <c r="L7412" s="6"/>
      <c r="O7412" s="6"/>
      <c r="V7412" s="11"/>
    </row>
    <row r="7413" spans="11:22">
      <c r="K7413" s="8"/>
      <c r="L7413" s="6"/>
      <c r="O7413" s="6"/>
      <c r="V7413" s="11"/>
    </row>
    <row r="7414" spans="11:22">
      <c r="K7414" s="8"/>
      <c r="L7414" s="6"/>
      <c r="O7414" s="6"/>
      <c r="V7414" s="11"/>
    </row>
    <row r="7415" spans="11:22">
      <c r="K7415" s="8"/>
      <c r="L7415" s="6"/>
      <c r="O7415" s="6"/>
      <c r="V7415" s="11"/>
    </row>
    <row r="7416" spans="11:22">
      <c r="K7416" s="8"/>
      <c r="L7416" s="6"/>
      <c r="O7416" s="6"/>
      <c r="V7416" s="11"/>
    </row>
    <row r="7417" spans="11:22">
      <c r="K7417" s="8"/>
      <c r="L7417" s="6"/>
      <c r="O7417" s="6"/>
      <c r="V7417" s="11"/>
    </row>
    <row r="7418" spans="11:22">
      <c r="K7418" s="8"/>
      <c r="L7418" s="6"/>
      <c r="O7418" s="6"/>
      <c r="V7418" s="11"/>
    </row>
    <row r="7419" spans="11:22">
      <c r="K7419" s="8"/>
      <c r="L7419" s="6"/>
      <c r="O7419" s="6"/>
      <c r="V7419" s="11"/>
    </row>
    <row r="7420" spans="11:22">
      <c r="K7420" s="8"/>
      <c r="L7420" s="6"/>
      <c r="O7420" s="6"/>
      <c r="V7420" s="11"/>
    </row>
    <row r="7421" spans="11:22">
      <c r="K7421" s="8"/>
      <c r="L7421" s="6"/>
      <c r="O7421" s="6"/>
      <c r="V7421" s="11"/>
    </row>
    <row r="7422" spans="11:22">
      <c r="K7422" s="8"/>
      <c r="L7422" s="6"/>
      <c r="O7422" s="6"/>
      <c r="V7422" s="11"/>
    </row>
    <row r="7423" spans="11:22">
      <c r="K7423" s="8"/>
      <c r="L7423" s="6"/>
      <c r="O7423" s="6"/>
    </row>
    <row r="7424" spans="11:22">
      <c r="K7424" s="8"/>
      <c r="L7424" s="6"/>
      <c r="O7424" s="6"/>
      <c r="V7424" s="11"/>
    </row>
    <row r="7425" spans="11:22">
      <c r="K7425" s="8"/>
      <c r="L7425" s="6"/>
      <c r="O7425" s="6"/>
      <c r="V7425" s="11"/>
    </row>
    <row r="7426" spans="11:22">
      <c r="K7426" s="8"/>
      <c r="L7426" s="6"/>
      <c r="O7426" s="6"/>
      <c r="U7426" s="1"/>
      <c r="V7426" s="11"/>
    </row>
    <row r="7427" spans="11:22">
      <c r="K7427" s="8"/>
      <c r="L7427" s="6"/>
      <c r="O7427" s="6"/>
      <c r="V7427" s="11"/>
    </row>
    <row r="7428" spans="11:22">
      <c r="K7428" s="8"/>
      <c r="L7428" s="6"/>
      <c r="O7428" s="6"/>
      <c r="V7428" s="11"/>
    </row>
    <row r="7429" spans="11:22">
      <c r="K7429" s="8"/>
      <c r="L7429" s="6"/>
      <c r="O7429" s="6"/>
      <c r="V7429" s="11"/>
    </row>
    <row r="7430" spans="11:22">
      <c r="K7430" s="8"/>
      <c r="L7430" s="6"/>
      <c r="O7430" s="6"/>
      <c r="V7430" s="11"/>
    </row>
    <row r="7431" spans="11:22">
      <c r="K7431" s="8"/>
      <c r="L7431" s="6"/>
      <c r="O7431" s="6"/>
      <c r="V7431" s="11"/>
    </row>
    <row r="7432" spans="11:22">
      <c r="K7432" s="8"/>
      <c r="L7432" s="6"/>
      <c r="O7432" s="6"/>
      <c r="V7432" s="11"/>
    </row>
    <row r="7433" spans="11:22">
      <c r="K7433" s="8"/>
      <c r="L7433" s="6"/>
      <c r="O7433" s="6"/>
      <c r="V7433" s="11"/>
    </row>
    <row r="7434" spans="11:22">
      <c r="K7434" s="8"/>
      <c r="L7434" s="6"/>
      <c r="O7434" s="6"/>
      <c r="V7434" s="11"/>
    </row>
    <row r="7435" spans="11:22">
      <c r="K7435" s="8"/>
      <c r="L7435" s="6"/>
      <c r="O7435" s="6"/>
      <c r="V7435" s="11"/>
    </row>
    <row r="7436" spans="11:22">
      <c r="K7436" s="8"/>
      <c r="L7436" s="6"/>
      <c r="O7436" s="6"/>
      <c r="V7436" s="11"/>
    </row>
    <row r="7437" spans="11:22">
      <c r="K7437" s="8"/>
      <c r="L7437" s="6"/>
      <c r="O7437" s="6"/>
      <c r="V7437" s="11"/>
    </row>
    <row r="7438" spans="11:22">
      <c r="K7438" s="8"/>
      <c r="L7438" s="6"/>
      <c r="O7438" s="6"/>
      <c r="V7438" s="11"/>
    </row>
    <row r="7439" spans="11:22">
      <c r="K7439" s="8"/>
      <c r="L7439" s="6"/>
      <c r="O7439" s="6"/>
      <c r="V7439" s="11"/>
    </row>
    <row r="7440" spans="11:22">
      <c r="K7440" s="8"/>
      <c r="L7440" s="6"/>
      <c r="O7440" s="6"/>
      <c r="V7440" s="11"/>
    </row>
    <row r="7441" spans="11:22">
      <c r="K7441" s="8"/>
      <c r="L7441" s="6"/>
      <c r="O7441" s="6"/>
      <c r="V7441" s="11"/>
    </row>
    <row r="7442" spans="11:22">
      <c r="K7442" s="8"/>
      <c r="L7442" s="6"/>
      <c r="O7442" s="6"/>
      <c r="U7442" s="1"/>
      <c r="V7442" s="11"/>
    </row>
    <row r="7443" spans="11:22">
      <c r="K7443" s="8"/>
      <c r="L7443" s="6"/>
      <c r="O7443" s="6"/>
      <c r="V7443" s="11"/>
    </row>
    <row r="7444" spans="11:22">
      <c r="K7444" s="8"/>
      <c r="L7444" s="6"/>
      <c r="O7444" s="6"/>
      <c r="V7444" s="11"/>
    </row>
    <row r="7445" spans="11:22">
      <c r="K7445" s="8"/>
      <c r="L7445" s="6"/>
      <c r="O7445" s="6"/>
      <c r="U7445" s="1"/>
      <c r="V7445" s="11"/>
    </row>
    <row r="7446" spans="11:22">
      <c r="K7446" s="8"/>
      <c r="L7446" s="6"/>
      <c r="O7446" s="6"/>
      <c r="V7446" s="11"/>
    </row>
    <row r="7447" spans="11:22">
      <c r="K7447" s="8"/>
      <c r="L7447" s="6"/>
      <c r="O7447" s="6"/>
      <c r="U7447" s="1"/>
      <c r="V7447" s="11"/>
    </row>
    <row r="7448" spans="11:22">
      <c r="K7448" s="8"/>
      <c r="L7448" s="6"/>
      <c r="O7448" s="6"/>
      <c r="U7448" s="1"/>
      <c r="V7448" s="11"/>
    </row>
    <row r="7449" spans="11:22">
      <c r="K7449" s="8"/>
      <c r="L7449" s="6"/>
      <c r="O7449" s="6"/>
      <c r="V7449" s="11"/>
    </row>
    <row r="7450" spans="11:22">
      <c r="K7450" s="8"/>
      <c r="L7450" s="6"/>
      <c r="O7450" s="6"/>
      <c r="V7450" s="11"/>
    </row>
    <row r="7451" spans="11:22">
      <c r="K7451" s="8"/>
      <c r="L7451" s="6"/>
      <c r="O7451" s="6"/>
      <c r="V7451" s="11"/>
    </row>
    <row r="7452" spans="11:22">
      <c r="K7452" s="8"/>
      <c r="L7452" s="6"/>
      <c r="O7452" s="6"/>
      <c r="V7452" s="11"/>
    </row>
    <row r="7453" spans="11:22">
      <c r="K7453" s="8"/>
      <c r="L7453" s="6"/>
      <c r="O7453" s="6"/>
      <c r="U7453" s="1"/>
      <c r="V7453" s="11"/>
    </row>
    <row r="7454" spans="11:22">
      <c r="K7454" s="8"/>
      <c r="L7454" s="6"/>
      <c r="O7454" s="6"/>
      <c r="V7454" s="11"/>
    </row>
    <row r="7455" spans="11:22">
      <c r="K7455" s="8"/>
      <c r="L7455" s="6"/>
      <c r="O7455" s="6"/>
      <c r="V7455" s="11"/>
    </row>
    <row r="7456" spans="11:22">
      <c r="K7456" s="8"/>
      <c r="L7456" s="6"/>
      <c r="O7456" s="6"/>
      <c r="U7456" s="1"/>
      <c r="V7456" s="11"/>
    </row>
    <row r="7457" spans="11:22">
      <c r="K7457" s="8"/>
      <c r="L7457" s="6"/>
      <c r="O7457" s="6"/>
      <c r="V7457" s="11"/>
    </row>
    <row r="7458" spans="11:22">
      <c r="K7458" s="8"/>
      <c r="L7458" s="6"/>
      <c r="O7458" s="6"/>
      <c r="V7458" s="11"/>
    </row>
    <row r="7459" spans="11:22">
      <c r="K7459" s="8"/>
      <c r="L7459" s="6"/>
      <c r="O7459" s="6"/>
      <c r="U7459" s="1"/>
      <c r="V7459" s="11"/>
    </row>
    <row r="7460" spans="11:22">
      <c r="K7460" s="8"/>
      <c r="L7460" s="6"/>
      <c r="O7460" s="6"/>
      <c r="V7460" s="11"/>
    </row>
    <row r="7461" spans="11:22">
      <c r="K7461" s="8"/>
      <c r="L7461" s="6"/>
      <c r="O7461" s="6"/>
      <c r="V7461" s="11"/>
    </row>
    <row r="7462" spans="11:22">
      <c r="K7462" s="8"/>
      <c r="L7462" s="6"/>
      <c r="O7462" s="6"/>
    </row>
    <row r="7463" spans="11:22">
      <c r="K7463" s="8"/>
      <c r="L7463" s="6"/>
      <c r="O7463" s="6"/>
      <c r="V7463" s="11"/>
    </row>
    <row r="7464" spans="11:22">
      <c r="K7464" s="8"/>
      <c r="L7464" s="6"/>
      <c r="O7464" s="6"/>
      <c r="V7464" s="11"/>
    </row>
    <row r="7465" spans="11:22">
      <c r="K7465" s="8"/>
      <c r="L7465" s="6"/>
      <c r="O7465" s="6"/>
      <c r="V7465" s="11"/>
    </row>
    <row r="7466" spans="11:22">
      <c r="K7466" s="8"/>
      <c r="L7466" s="6"/>
      <c r="O7466" s="6"/>
      <c r="V7466" s="11"/>
    </row>
    <row r="7467" spans="11:22">
      <c r="K7467" s="8"/>
      <c r="L7467" s="6"/>
      <c r="O7467" s="6"/>
    </row>
    <row r="7468" spans="11:22">
      <c r="K7468" s="8"/>
      <c r="L7468" s="6"/>
      <c r="O7468" s="6"/>
      <c r="V7468" s="11"/>
    </row>
    <row r="7469" spans="11:22">
      <c r="K7469" s="8"/>
      <c r="L7469" s="6"/>
      <c r="O7469" s="6"/>
      <c r="V7469" s="11"/>
    </row>
    <row r="7470" spans="11:22">
      <c r="K7470" s="8"/>
      <c r="L7470" s="6"/>
      <c r="O7470" s="6"/>
      <c r="U7470" s="1"/>
      <c r="V7470" s="11"/>
    </row>
    <row r="7471" spans="11:22">
      <c r="K7471" s="8"/>
      <c r="L7471" s="6"/>
      <c r="O7471" s="6"/>
    </row>
    <row r="7472" spans="11:22">
      <c r="K7472" s="8"/>
      <c r="L7472" s="6"/>
      <c r="O7472" s="6"/>
      <c r="V7472" s="11"/>
    </row>
    <row r="7473" spans="11:22">
      <c r="K7473" s="8"/>
      <c r="L7473" s="6"/>
      <c r="O7473" s="6"/>
      <c r="V7473" s="11"/>
    </row>
    <row r="7474" spans="11:22">
      <c r="K7474" s="8"/>
      <c r="L7474" s="6"/>
      <c r="O7474" s="6"/>
      <c r="V7474" s="11"/>
    </row>
    <row r="7475" spans="11:22">
      <c r="K7475" s="8"/>
      <c r="L7475" s="6"/>
      <c r="O7475" s="6"/>
      <c r="V7475" s="11"/>
    </row>
    <row r="7476" spans="11:22">
      <c r="K7476" s="8"/>
      <c r="L7476" s="6"/>
      <c r="O7476" s="6"/>
      <c r="V7476" s="11"/>
    </row>
    <row r="7477" spans="11:22">
      <c r="K7477" s="8"/>
      <c r="L7477" s="6"/>
      <c r="O7477" s="6"/>
      <c r="V7477" s="11"/>
    </row>
    <row r="7478" spans="11:22">
      <c r="K7478" s="8"/>
      <c r="L7478" s="6"/>
      <c r="O7478" s="6"/>
      <c r="V7478" s="11"/>
    </row>
    <row r="7479" spans="11:22">
      <c r="K7479" s="8"/>
      <c r="L7479" s="6"/>
      <c r="O7479" s="6"/>
      <c r="V7479" s="11"/>
    </row>
    <row r="7480" spans="11:22">
      <c r="K7480" s="8"/>
      <c r="L7480" s="6"/>
      <c r="O7480" s="6"/>
      <c r="V7480" s="11"/>
    </row>
    <row r="7481" spans="11:22">
      <c r="K7481" s="8"/>
      <c r="L7481" s="6"/>
      <c r="O7481" s="6"/>
      <c r="V7481" s="11"/>
    </row>
    <row r="7482" spans="11:22">
      <c r="K7482" s="8"/>
      <c r="L7482" s="6"/>
      <c r="O7482" s="6"/>
      <c r="V7482" s="11"/>
    </row>
    <row r="7483" spans="11:22">
      <c r="K7483" s="8"/>
      <c r="L7483" s="6"/>
      <c r="O7483" s="6"/>
      <c r="V7483" s="11"/>
    </row>
    <row r="7484" spans="11:22">
      <c r="K7484" s="8"/>
      <c r="L7484" s="6"/>
      <c r="O7484" s="6"/>
      <c r="V7484" s="11"/>
    </row>
    <row r="7485" spans="11:22">
      <c r="K7485" s="8"/>
      <c r="L7485" s="6"/>
      <c r="O7485" s="6"/>
      <c r="V7485" s="11"/>
    </row>
    <row r="7486" spans="11:22">
      <c r="K7486" s="8"/>
      <c r="L7486" s="6"/>
      <c r="O7486" s="6"/>
      <c r="V7486" s="11"/>
    </row>
    <row r="7487" spans="11:22">
      <c r="K7487" s="8"/>
      <c r="L7487" s="6"/>
      <c r="O7487" s="6"/>
      <c r="V7487" s="11"/>
    </row>
    <row r="7488" spans="11:22">
      <c r="K7488" s="8"/>
      <c r="L7488" s="6"/>
      <c r="O7488" s="6"/>
      <c r="V7488" s="11"/>
    </row>
    <row r="7489" spans="11:22">
      <c r="K7489" s="8"/>
      <c r="L7489" s="6"/>
      <c r="O7489" s="6"/>
      <c r="U7489" s="1"/>
    </row>
    <row r="7490" spans="11:22">
      <c r="K7490" s="8"/>
      <c r="L7490" s="6"/>
      <c r="O7490" s="6"/>
      <c r="V7490" s="11"/>
    </row>
    <row r="7491" spans="11:22">
      <c r="K7491" s="8"/>
      <c r="L7491" s="6"/>
      <c r="O7491" s="6"/>
      <c r="U7491" s="1"/>
      <c r="V7491" s="11"/>
    </row>
    <row r="7492" spans="11:22">
      <c r="K7492" s="8"/>
      <c r="L7492" s="6"/>
      <c r="O7492" s="6"/>
      <c r="U7492" s="1"/>
      <c r="V7492" s="11"/>
    </row>
    <row r="7493" spans="11:22">
      <c r="K7493" s="8"/>
      <c r="L7493" s="6"/>
      <c r="O7493" s="6"/>
      <c r="V7493" s="11"/>
    </row>
    <row r="7494" spans="11:22">
      <c r="K7494" s="8"/>
      <c r="L7494" s="6"/>
      <c r="O7494" s="6"/>
      <c r="V7494" s="11"/>
    </row>
    <row r="7495" spans="11:22">
      <c r="K7495" s="8"/>
      <c r="L7495" s="6"/>
      <c r="O7495" s="6"/>
      <c r="V7495" s="11"/>
    </row>
    <row r="7496" spans="11:22">
      <c r="K7496" s="8"/>
      <c r="L7496" s="6"/>
      <c r="O7496" s="6"/>
      <c r="V7496" s="11"/>
    </row>
    <row r="7497" spans="11:22">
      <c r="K7497" s="8"/>
      <c r="L7497" s="6"/>
      <c r="O7497" s="6"/>
      <c r="V7497" s="11"/>
    </row>
    <row r="7498" spans="11:22">
      <c r="K7498" s="8"/>
      <c r="L7498" s="6"/>
      <c r="O7498" s="6"/>
      <c r="V7498" s="11"/>
    </row>
    <row r="7499" spans="11:22">
      <c r="K7499" s="8"/>
      <c r="L7499" s="6"/>
      <c r="O7499" s="6"/>
      <c r="V7499" s="11"/>
    </row>
    <row r="7500" spans="11:22">
      <c r="K7500" s="8"/>
      <c r="L7500" s="6"/>
      <c r="O7500" s="6"/>
      <c r="V7500" s="11"/>
    </row>
    <row r="7501" spans="11:22">
      <c r="K7501" s="8"/>
      <c r="L7501" s="6"/>
      <c r="O7501" s="6"/>
      <c r="V7501" s="11"/>
    </row>
    <row r="7502" spans="11:22">
      <c r="K7502" s="8"/>
      <c r="L7502" s="6"/>
      <c r="O7502" s="6"/>
      <c r="V7502" s="11"/>
    </row>
    <row r="7503" spans="11:22">
      <c r="K7503" s="8"/>
      <c r="L7503" s="6"/>
      <c r="O7503" s="6"/>
      <c r="V7503" s="11"/>
    </row>
    <row r="7504" spans="11:22">
      <c r="K7504" s="8"/>
      <c r="L7504" s="6"/>
      <c r="O7504" s="6"/>
      <c r="V7504" s="11"/>
    </row>
    <row r="7505" spans="11:22">
      <c r="K7505" s="8"/>
      <c r="L7505" s="6"/>
      <c r="O7505" s="6"/>
      <c r="V7505" s="11"/>
    </row>
    <row r="7506" spans="11:22">
      <c r="K7506" s="8"/>
      <c r="L7506" s="6"/>
      <c r="O7506" s="6"/>
      <c r="V7506" s="11"/>
    </row>
    <row r="7507" spans="11:22">
      <c r="K7507" s="8"/>
      <c r="L7507" s="6"/>
      <c r="O7507" s="6"/>
      <c r="V7507" s="11"/>
    </row>
    <row r="7508" spans="11:22">
      <c r="K7508" s="8"/>
      <c r="L7508" s="6"/>
      <c r="O7508" s="6"/>
      <c r="V7508" s="11"/>
    </row>
    <row r="7509" spans="11:22">
      <c r="K7509" s="8"/>
      <c r="L7509" s="6"/>
      <c r="O7509" s="6"/>
      <c r="V7509" s="11"/>
    </row>
    <row r="7510" spans="11:22">
      <c r="K7510" s="8"/>
      <c r="L7510" s="6"/>
      <c r="O7510" s="6"/>
      <c r="V7510" s="11"/>
    </row>
    <row r="7511" spans="11:22">
      <c r="K7511" s="8"/>
      <c r="L7511" s="6"/>
      <c r="O7511" s="6"/>
    </row>
    <row r="7512" spans="11:22">
      <c r="K7512" s="8"/>
      <c r="L7512" s="6"/>
      <c r="O7512" s="6"/>
      <c r="V7512" s="11"/>
    </row>
    <row r="7513" spans="11:22">
      <c r="K7513" s="8"/>
      <c r="L7513" s="6"/>
      <c r="O7513" s="6"/>
      <c r="V7513" s="11"/>
    </row>
    <row r="7514" spans="11:22">
      <c r="K7514" s="8"/>
      <c r="L7514" s="6"/>
      <c r="O7514" s="6"/>
      <c r="U7514" s="1"/>
      <c r="V7514" s="11"/>
    </row>
    <row r="7515" spans="11:22">
      <c r="K7515" s="8"/>
      <c r="L7515" s="6"/>
      <c r="O7515" s="6"/>
      <c r="V7515" s="11"/>
    </row>
    <row r="7516" spans="11:22">
      <c r="K7516" s="8"/>
      <c r="L7516" s="6"/>
      <c r="O7516" s="6"/>
      <c r="V7516" s="11"/>
    </row>
    <row r="7517" spans="11:22">
      <c r="K7517" s="8"/>
      <c r="L7517" s="6"/>
      <c r="O7517" s="6"/>
      <c r="V7517" s="11"/>
    </row>
    <row r="7518" spans="11:22">
      <c r="K7518" s="8"/>
      <c r="L7518" s="6"/>
      <c r="O7518" s="6"/>
      <c r="V7518" s="11"/>
    </row>
    <row r="7519" spans="11:22">
      <c r="K7519" s="8"/>
      <c r="L7519" s="6"/>
      <c r="O7519" s="6"/>
      <c r="V7519" s="11"/>
    </row>
    <row r="7520" spans="11:22">
      <c r="K7520" s="8"/>
      <c r="L7520" s="6"/>
      <c r="O7520" s="6"/>
      <c r="V7520" s="11"/>
    </row>
    <row r="7521" spans="11:22">
      <c r="K7521" s="8"/>
      <c r="L7521" s="6"/>
      <c r="O7521" s="6"/>
      <c r="V7521" s="11"/>
    </row>
    <row r="7522" spans="11:22">
      <c r="K7522" s="8"/>
      <c r="L7522" s="6"/>
      <c r="O7522" s="6"/>
      <c r="V7522" s="11"/>
    </row>
    <row r="7523" spans="11:22">
      <c r="K7523" s="8"/>
      <c r="L7523" s="6"/>
      <c r="O7523" s="6"/>
      <c r="V7523" s="11"/>
    </row>
    <row r="7524" spans="11:22">
      <c r="K7524" s="8"/>
      <c r="L7524" s="6"/>
      <c r="O7524" s="6"/>
      <c r="V7524" s="11"/>
    </row>
    <row r="7525" spans="11:22">
      <c r="K7525" s="8"/>
      <c r="L7525" s="6"/>
      <c r="O7525" s="6"/>
      <c r="V7525" s="11"/>
    </row>
    <row r="7526" spans="11:22">
      <c r="K7526" s="8"/>
      <c r="L7526" s="6"/>
      <c r="O7526" s="6"/>
      <c r="V7526" s="11"/>
    </row>
    <row r="7527" spans="11:22">
      <c r="K7527" s="8"/>
      <c r="L7527" s="6"/>
      <c r="O7527" s="6"/>
      <c r="V7527" s="11"/>
    </row>
    <row r="7528" spans="11:22">
      <c r="K7528" s="8"/>
      <c r="L7528" s="6"/>
      <c r="O7528" s="6"/>
      <c r="V7528" s="11"/>
    </row>
    <row r="7529" spans="11:22">
      <c r="K7529" s="8"/>
      <c r="L7529" s="6"/>
      <c r="O7529" s="6"/>
      <c r="V7529" s="11"/>
    </row>
    <row r="7530" spans="11:22">
      <c r="K7530" s="8"/>
      <c r="L7530" s="6"/>
      <c r="O7530" s="6"/>
      <c r="V7530" s="11"/>
    </row>
    <row r="7531" spans="11:22">
      <c r="K7531" s="8"/>
      <c r="L7531" s="6"/>
      <c r="O7531" s="6"/>
      <c r="V7531" s="11"/>
    </row>
    <row r="7532" spans="11:22">
      <c r="K7532" s="8"/>
      <c r="L7532" s="6"/>
      <c r="O7532" s="6"/>
      <c r="V7532" s="11"/>
    </row>
    <row r="7533" spans="11:22">
      <c r="K7533" s="8"/>
      <c r="L7533" s="6"/>
      <c r="O7533" s="6"/>
    </row>
    <row r="7534" spans="11:22">
      <c r="K7534" s="8"/>
      <c r="L7534" s="6"/>
      <c r="O7534" s="6"/>
      <c r="V7534" s="11"/>
    </row>
    <row r="7535" spans="11:22">
      <c r="K7535" s="8"/>
      <c r="L7535" s="6"/>
      <c r="O7535" s="6"/>
      <c r="V7535" s="11"/>
    </row>
    <row r="7536" spans="11:22">
      <c r="K7536" s="8"/>
      <c r="L7536" s="6"/>
      <c r="O7536" s="6"/>
      <c r="U7536" s="1"/>
      <c r="V7536" s="11"/>
    </row>
    <row r="7537" spans="11:22">
      <c r="K7537" s="8"/>
      <c r="L7537" s="6"/>
      <c r="O7537" s="6"/>
    </row>
    <row r="7538" spans="11:22">
      <c r="K7538" s="8"/>
      <c r="L7538" s="6"/>
      <c r="O7538" s="6"/>
      <c r="V7538" s="11"/>
    </row>
    <row r="7539" spans="11:22">
      <c r="K7539" s="8"/>
      <c r="L7539" s="6"/>
      <c r="O7539" s="6"/>
      <c r="V7539" s="11"/>
    </row>
    <row r="7540" spans="11:22">
      <c r="K7540" s="8"/>
      <c r="L7540" s="6"/>
      <c r="O7540" s="6"/>
      <c r="V7540" s="11"/>
    </row>
    <row r="7541" spans="11:22">
      <c r="K7541" s="8"/>
      <c r="L7541" s="6"/>
      <c r="O7541" s="6"/>
      <c r="V7541" s="11"/>
    </row>
    <row r="7542" spans="11:22">
      <c r="K7542" s="8"/>
      <c r="L7542" s="6"/>
      <c r="O7542" s="6"/>
      <c r="V7542" s="11"/>
    </row>
    <row r="7543" spans="11:22">
      <c r="K7543" s="8"/>
      <c r="L7543" s="6"/>
      <c r="O7543" s="6"/>
      <c r="V7543" s="11"/>
    </row>
    <row r="7544" spans="11:22">
      <c r="K7544" s="8"/>
      <c r="L7544" s="6"/>
      <c r="O7544" s="6"/>
      <c r="V7544" s="11"/>
    </row>
    <row r="7545" spans="11:22">
      <c r="K7545" s="8"/>
      <c r="L7545" s="6"/>
      <c r="O7545" s="6"/>
      <c r="V7545" s="11"/>
    </row>
    <row r="7546" spans="11:22">
      <c r="K7546" s="8"/>
      <c r="L7546" s="6"/>
      <c r="O7546" s="6"/>
      <c r="V7546" s="11"/>
    </row>
    <row r="7547" spans="11:22">
      <c r="K7547" s="8"/>
      <c r="L7547" s="6"/>
      <c r="O7547" s="6"/>
      <c r="V7547" s="11"/>
    </row>
    <row r="7548" spans="11:22">
      <c r="K7548" s="8"/>
      <c r="L7548" s="6"/>
      <c r="O7548" s="6"/>
      <c r="V7548" s="11"/>
    </row>
    <row r="7549" spans="11:22">
      <c r="K7549" s="8"/>
      <c r="L7549" s="6"/>
      <c r="O7549" s="6"/>
      <c r="V7549" s="11"/>
    </row>
    <row r="7550" spans="11:22">
      <c r="K7550" s="8"/>
      <c r="L7550" s="6"/>
      <c r="O7550" s="6"/>
      <c r="V7550" s="11"/>
    </row>
    <row r="7551" spans="11:22">
      <c r="K7551" s="8"/>
      <c r="L7551" s="6"/>
      <c r="O7551" s="6"/>
      <c r="V7551" s="11"/>
    </row>
    <row r="7552" spans="11:22">
      <c r="K7552" s="8"/>
      <c r="L7552" s="6"/>
      <c r="O7552" s="6"/>
      <c r="V7552" s="11"/>
    </row>
    <row r="7553" spans="11:22">
      <c r="K7553" s="8"/>
      <c r="L7553" s="6"/>
      <c r="O7553" s="6"/>
      <c r="V7553" s="11"/>
    </row>
    <row r="7554" spans="11:22">
      <c r="K7554" s="8"/>
      <c r="L7554" s="6"/>
      <c r="O7554" s="6"/>
      <c r="V7554" s="11"/>
    </row>
    <row r="7555" spans="11:22">
      <c r="K7555" s="8"/>
      <c r="L7555" s="6"/>
      <c r="O7555" s="6"/>
    </row>
    <row r="7556" spans="11:22">
      <c r="K7556" s="8"/>
      <c r="L7556" s="6"/>
      <c r="O7556" s="6"/>
      <c r="V7556" s="11"/>
    </row>
    <row r="7557" spans="11:22">
      <c r="K7557" s="8"/>
      <c r="L7557" s="6"/>
      <c r="O7557" s="6"/>
      <c r="V7557" s="11"/>
    </row>
    <row r="7558" spans="11:22">
      <c r="K7558" s="8"/>
      <c r="L7558" s="6"/>
      <c r="O7558" s="6"/>
      <c r="V7558" s="11"/>
    </row>
    <row r="7559" spans="11:22">
      <c r="K7559" s="8"/>
      <c r="L7559" s="6"/>
      <c r="O7559" s="6"/>
    </row>
    <row r="7560" spans="11:22">
      <c r="K7560" s="8"/>
      <c r="L7560" s="6"/>
      <c r="O7560" s="6"/>
      <c r="V7560" s="11"/>
    </row>
    <row r="7561" spans="11:22">
      <c r="K7561" s="8"/>
      <c r="L7561" s="6"/>
      <c r="O7561" s="6"/>
      <c r="V7561" s="11"/>
    </row>
    <row r="7562" spans="11:22">
      <c r="K7562" s="8"/>
      <c r="L7562" s="6"/>
      <c r="O7562" s="6"/>
      <c r="V7562" s="11"/>
    </row>
    <row r="7563" spans="11:22">
      <c r="K7563" s="8"/>
      <c r="L7563" s="6"/>
      <c r="O7563" s="6"/>
      <c r="V7563" s="11"/>
    </row>
    <row r="7564" spans="11:22">
      <c r="K7564" s="8"/>
      <c r="L7564" s="6"/>
      <c r="O7564" s="6"/>
      <c r="V7564" s="11"/>
    </row>
    <row r="7565" spans="11:22">
      <c r="K7565" s="8"/>
      <c r="L7565" s="6"/>
      <c r="O7565" s="6"/>
      <c r="V7565" s="11"/>
    </row>
    <row r="7566" spans="11:22">
      <c r="K7566" s="8"/>
      <c r="L7566" s="6"/>
      <c r="O7566" s="6"/>
      <c r="V7566" s="11"/>
    </row>
    <row r="7567" spans="11:22">
      <c r="K7567" s="8"/>
      <c r="L7567" s="6"/>
      <c r="O7567" s="6"/>
      <c r="V7567" s="11"/>
    </row>
    <row r="7568" spans="11:22">
      <c r="K7568" s="8"/>
      <c r="L7568" s="6"/>
      <c r="O7568" s="6"/>
      <c r="V7568" s="11"/>
    </row>
    <row r="7569" spans="11:22">
      <c r="K7569" s="8"/>
      <c r="L7569" s="6"/>
      <c r="O7569" s="6"/>
      <c r="V7569" s="11"/>
    </row>
    <row r="7570" spans="11:22">
      <c r="K7570" s="8"/>
      <c r="L7570" s="6"/>
      <c r="O7570" s="6"/>
      <c r="V7570" s="11"/>
    </row>
    <row r="7571" spans="11:22">
      <c r="K7571" s="8"/>
      <c r="L7571" s="6"/>
      <c r="O7571" s="6"/>
      <c r="V7571" s="11"/>
    </row>
    <row r="7572" spans="11:22">
      <c r="K7572" s="8"/>
      <c r="L7572" s="6"/>
      <c r="O7572" s="6"/>
      <c r="V7572" s="11"/>
    </row>
    <row r="7573" spans="11:22">
      <c r="K7573" s="8"/>
      <c r="L7573" s="6"/>
      <c r="O7573" s="6"/>
      <c r="V7573" s="11"/>
    </row>
    <row r="7574" spans="11:22">
      <c r="K7574" s="8"/>
      <c r="L7574" s="6"/>
      <c r="O7574" s="6"/>
      <c r="V7574" s="11"/>
    </row>
    <row r="7575" spans="11:22">
      <c r="K7575" s="8"/>
      <c r="L7575" s="6"/>
      <c r="O7575" s="6"/>
      <c r="V7575" s="11"/>
    </row>
    <row r="7576" spans="11:22">
      <c r="K7576" s="8"/>
      <c r="L7576" s="6"/>
      <c r="O7576" s="6"/>
      <c r="V7576" s="11"/>
    </row>
    <row r="7577" spans="11:22">
      <c r="K7577" s="8"/>
      <c r="L7577" s="6"/>
      <c r="O7577" s="6"/>
    </row>
    <row r="7578" spans="11:22">
      <c r="K7578" s="8"/>
      <c r="L7578" s="6"/>
      <c r="O7578" s="6"/>
      <c r="V7578" s="11"/>
    </row>
    <row r="7579" spans="11:22">
      <c r="K7579" s="8"/>
      <c r="L7579" s="6"/>
      <c r="O7579" s="6"/>
      <c r="V7579" s="11"/>
    </row>
    <row r="7580" spans="11:22">
      <c r="K7580" s="8"/>
      <c r="L7580" s="6"/>
      <c r="O7580" s="6"/>
      <c r="V7580" s="11"/>
    </row>
    <row r="7581" spans="11:22">
      <c r="K7581" s="8"/>
      <c r="L7581" s="6"/>
      <c r="O7581" s="6"/>
    </row>
    <row r="7582" spans="11:22">
      <c r="K7582" s="8"/>
      <c r="L7582" s="6"/>
      <c r="O7582" s="6"/>
    </row>
    <row r="7583" spans="11:22">
      <c r="K7583" s="8"/>
      <c r="L7583" s="6"/>
      <c r="O7583" s="6"/>
      <c r="V7583" s="11"/>
    </row>
    <row r="7584" spans="11:22">
      <c r="K7584" s="8"/>
      <c r="L7584" s="6"/>
      <c r="O7584" s="6"/>
      <c r="V7584" s="11"/>
    </row>
    <row r="7585" spans="11:22">
      <c r="K7585" s="8"/>
      <c r="L7585" s="6"/>
      <c r="O7585" s="6"/>
      <c r="V7585" s="11"/>
    </row>
    <row r="7586" spans="11:22">
      <c r="K7586" s="8"/>
      <c r="L7586" s="6"/>
      <c r="O7586" s="6"/>
      <c r="V7586" s="11"/>
    </row>
    <row r="7587" spans="11:22">
      <c r="K7587" s="8"/>
      <c r="L7587" s="6"/>
      <c r="O7587" s="6"/>
      <c r="V7587" s="11"/>
    </row>
    <row r="7588" spans="11:22">
      <c r="K7588" s="8"/>
      <c r="L7588" s="6"/>
      <c r="O7588" s="6"/>
      <c r="V7588" s="11"/>
    </row>
    <row r="7589" spans="11:22">
      <c r="K7589" s="8"/>
      <c r="L7589" s="6"/>
      <c r="O7589" s="6"/>
      <c r="V7589" s="11"/>
    </row>
    <row r="7590" spans="11:22">
      <c r="K7590" s="8"/>
      <c r="L7590" s="6"/>
      <c r="O7590" s="6"/>
      <c r="V7590" s="11"/>
    </row>
    <row r="7591" spans="11:22">
      <c r="K7591" s="8"/>
      <c r="L7591" s="6"/>
      <c r="O7591" s="6"/>
      <c r="V7591" s="11"/>
    </row>
    <row r="7592" spans="11:22">
      <c r="K7592" s="8"/>
      <c r="L7592" s="6"/>
      <c r="O7592" s="6"/>
      <c r="V7592" s="11"/>
    </row>
    <row r="7593" spans="11:22">
      <c r="K7593" s="8"/>
      <c r="L7593" s="6"/>
      <c r="O7593" s="6"/>
      <c r="V7593" s="11"/>
    </row>
    <row r="7594" spans="11:22">
      <c r="K7594" s="8"/>
      <c r="L7594" s="6"/>
      <c r="O7594" s="6"/>
    </row>
    <row r="7595" spans="11:22">
      <c r="K7595" s="8"/>
      <c r="L7595" s="6"/>
      <c r="O7595" s="6"/>
      <c r="V7595" s="11"/>
    </row>
    <row r="7596" spans="11:22">
      <c r="K7596" s="8"/>
      <c r="L7596" s="6"/>
      <c r="O7596" s="6"/>
      <c r="V7596" s="11"/>
    </row>
    <row r="7597" spans="11:22">
      <c r="K7597" s="8"/>
      <c r="L7597" s="6"/>
      <c r="O7597" s="6"/>
      <c r="V7597" s="11"/>
    </row>
    <row r="7598" spans="11:22">
      <c r="K7598" s="8"/>
      <c r="L7598" s="6"/>
      <c r="O7598" s="6"/>
      <c r="V7598" s="11"/>
    </row>
    <row r="7599" spans="11:22">
      <c r="K7599" s="8"/>
      <c r="L7599" s="6"/>
      <c r="O7599" s="6"/>
    </row>
    <row r="7600" spans="11:22">
      <c r="K7600" s="8"/>
      <c r="L7600" s="6"/>
      <c r="O7600" s="6"/>
      <c r="V7600" s="11"/>
    </row>
    <row r="7601" spans="11:22">
      <c r="K7601" s="8"/>
      <c r="L7601" s="6"/>
      <c r="O7601" s="6"/>
      <c r="V7601" s="11"/>
    </row>
    <row r="7602" spans="11:22">
      <c r="K7602" s="8"/>
      <c r="L7602" s="6"/>
      <c r="O7602" s="6"/>
      <c r="V7602" s="11"/>
    </row>
    <row r="7603" spans="11:22">
      <c r="K7603" s="8"/>
      <c r="L7603" s="6"/>
      <c r="O7603" s="6"/>
    </row>
    <row r="7604" spans="11:22">
      <c r="K7604" s="8"/>
      <c r="L7604" s="6"/>
      <c r="O7604" s="6"/>
    </row>
    <row r="7605" spans="11:22">
      <c r="K7605" s="8"/>
      <c r="L7605" s="6"/>
      <c r="O7605" s="6"/>
      <c r="V7605" s="11"/>
    </row>
    <row r="7606" spans="11:22">
      <c r="K7606" s="8"/>
      <c r="L7606" s="6"/>
      <c r="O7606" s="6"/>
      <c r="V7606" s="11"/>
    </row>
    <row r="7607" spans="11:22">
      <c r="K7607" s="8"/>
      <c r="L7607" s="6"/>
      <c r="O7607" s="6"/>
      <c r="V7607" s="11"/>
    </row>
    <row r="7608" spans="11:22">
      <c r="K7608" s="8"/>
      <c r="L7608" s="6"/>
      <c r="O7608" s="6"/>
      <c r="V7608" s="11"/>
    </row>
    <row r="7609" spans="11:22">
      <c r="K7609" s="8"/>
      <c r="L7609" s="6"/>
      <c r="O7609" s="6"/>
      <c r="V7609" s="11"/>
    </row>
    <row r="7610" spans="11:22">
      <c r="K7610" s="8"/>
      <c r="L7610" s="6"/>
      <c r="O7610" s="6"/>
      <c r="V7610" s="11"/>
    </row>
    <row r="7611" spans="11:22">
      <c r="K7611" s="8"/>
      <c r="L7611" s="6"/>
      <c r="O7611" s="6"/>
      <c r="V7611" s="11"/>
    </row>
    <row r="7612" spans="11:22">
      <c r="K7612" s="8"/>
      <c r="L7612" s="6"/>
      <c r="O7612" s="6"/>
      <c r="V7612" s="11"/>
    </row>
    <row r="7613" spans="11:22">
      <c r="K7613" s="8"/>
      <c r="L7613" s="6"/>
      <c r="O7613" s="6"/>
      <c r="V7613" s="11"/>
    </row>
    <row r="7614" spans="11:22">
      <c r="K7614" s="8"/>
      <c r="L7614" s="6"/>
      <c r="O7614" s="6"/>
      <c r="V7614" s="11"/>
    </row>
    <row r="7615" spans="11:22">
      <c r="K7615" s="8"/>
      <c r="L7615" s="6"/>
      <c r="O7615" s="6"/>
      <c r="V7615" s="11"/>
    </row>
    <row r="7616" spans="11:22">
      <c r="K7616" s="8"/>
      <c r="L7616" s="6"/>
      <c r="O7616" s="6"/>
    </row>
    <row r="7617" spans="11:22">
      <c r="K7617" s="8"/>
      <c r="L7617" s="6"/>
      <c r="O7617" s="6"/>
      <c r="V7617" s="11"/>
    </row>
    <row r="7618" spans="11:22">
      <c r="K7618" s="8"/>
      <c r="L7618" s="6"/>
      <c r="O7618" s="6"/>
      <c r="V7618" s="11"/>
    </row>
    <row r="7619" spans="11:22">
      <c r="K7619" s="8"/>
      <c r="L7619" s="6"/>
      <c r="O7619" s="6"/>
      <c r="V7619" s="11"/>
    </row>
    <row r="7620" spans="11:22">
      <c r="K7620" s="8"/>
      <c r="L7620" s="6"/>
      <c r="O7620" s="6"/>
      <c r="V7620" s="11"/>
    </row>
    <row r="7621" spans="11:22">
      <c r="K7621" s="8"/>
      <c r="L7621" s="6"/>
      <c r="O7621" s="6"/>
    </row>
    <row r="7622" spans="11:22">
      <c r="K7622" s="8"/>
      <c r="L7622" s="6"/>
      <c r="O7622" s="6"/>
      <c r="V7622" s="11"/>
    </row>
    <row r="7623" spans="11:22">
      <c r="K7623" s="8"/>
      <c r="L7623" s="6"/>
      <c r="O7623" s="6"/>
      <c r="V7623" s="11"/>
    </row>
    <row r="7624" spans="11:22">
      <c r="K7624" s="8"/>
      <c r="L7624" s="6"/>
      <c r="O7624" s="6"/>
      <c r="V7624" s="11"/>
    </row>
    <row r="7625" spans="11:22">
      <c r="K7625" s="8"/>
      <c r="L7625" s="6"/>
      <c r="O7625" s="6"/>
    </row>
    <row r="7626" spans="11:22">
      <c r="K7626" s="8"/>
      <c r="L7626" s="6"/>
      <c r="O7626" s="6"/>
      <c r="V7626" s="11"/>
    </row>
    <row r="7627" spans="11:22">
      <c r="K7627" s="8"/>
      <c r="L7627" s="6"/>
      <c r="O7627" s="6"/>
      <c r="V7627" s="11"/>
    </row>
    <row r="7628" spans="11:22">
      <c r="K7628" s="8"/>
      <c r="L7628" s="6"/>
      <c r="O7628" s="6"/>
      <c r="V7628" s="11"/>
    </row>
    <row r="7629" spans="11:22">
      <c r="K7629" s="8"/>
      <c r="L7629" s="6"/>
      <c r="O7629" s="6"/>
      <c r="V7629" s="11"/>
    </row>
    <row r="7630" spans="11:22">
      <c r="K7630" s="8"/>
      <c r="L7630" s="6"/>
      <c r="O7630" s="6"/>
      <c r="V7630" s="11"/>
    </row>
    <row r="7631" spans="11:22">
      <c r="K7631" s="8"/>
      <c r="L7631" s="6"/>
      <c r="O7631" s="6"/>
      <c r="V7631" s="11"/>
    </row>
    <row r="7632" spans="11:22">
      <c r="K7632" s="8"/>
      <c r="L7632" s="6"/>
      <c r="O7632" s="6"/>
      <c r="V7632" s="11"/>
    </row>
    <row r="7633" spans="11:22">
      <c r="K7633" s="8"/>
      <c r="L7633" s="6"/>
      <c r="O7633" s="6"/>
      <c r="V7633" s="11"/>
    </row>
    <row r="7634" spans="11:22">
      <c r="K7634" s="8"/>
      <c r="L7634" s="6"/>
      <c r="O7634" s="6"/>
      <c r="V7634" s="11"/>
    </row>
    <row r="7635" spans="11:22">
      <c r="K7635" s="8"/>
      <c r="L7635" s="6"/>
      <c r="O7635" s="6"/>
    </row>
    <row r="7636" spans="11:22">
      <c r="K7636" s="8"/>
      <c r="L7636" s="6"/>
      <c r="O7636" s="6"/>
      <c r="V7636" s="11"/>
    </row>
    <row r="7637" spans="11:22">
      <c r="K7637" s="8"/>
      <c r="L7637" s="6"/>
      <c r="O7637" s="6"/>
    </row>
    <row r="7638" spans="11:22">
      <c r="K7638" s="8"/>
      <c r="L7638" s="6"/>
      <c r="O7638" s="6"/>
      <c r="V7638" s="11"/>
    </row>
    <row r="7639" spans="11:22">
      <c r="K7639" s="8"/>
      <c r="L7639" s="6"/>
      <c r="O7639" s="6"/>
    </row>
    <row r="7640" spans="11:22">
      <c r="K7640" s="8"/>
      <c r="L7640" s="6"/>
      <c r="O7640" s="6"/>
    </row>
    <row r="7641" spans="11:22">
      <c r="K7641" s="8"/>
      <c r="L7641" s="6"/>
      <c r="O7641" s="6"/>
    </row>
    <row r="7642" spans="11:22">
      <c r="K7642" s="8"/>
      <c r="L7642" s="6"/>
      <c r="O7642" s="6"/>
      <c r="V7642" s="11"/>
    </row>
    <row r="7643" spans="11:22">
      <c r="K7643" s="8"/>
      <c r="L7643" s="6"/>
      <c r="O7643" s="6"/>
    </row>
    <row r="7644" spans="11:22">
      <c r="K7644" s="8"/>
      <c r="L7644" s="6"/>
      <c r="O7644" s="6"/>
      <c r="V7644" s="11"/>
    </row>
    <row r="7645" spans="11:22">
      <c r="K7645" s="8"/>
      <c r="L7645" s="6"/>
      <c r="O7645" s="6"/>
      <c r="V7645" s="11"/>
    </row>
    <row r="7646" spans="11:22">
      <c r="K7646" s="8"/>
      <c r="L7646" s="6"/>
      <c r="O7646" s="6"/>
    </row>
    <row r="7647" spans="11:22">
      <c r="K7647" s="8"/>
      <c r="L7647" s="6"/>
      <c r="O7647" s="6"/>
    </row>
    <row r="7648" spans="11:22">
      <c r="K7648" s="8"/>
      <c r="L7648" s="6"/>
      <c r="O7648" s="6"/>
    </row>
    <row r="7649" spans="11:22">
      <c r="K7649" s="8"/>
      <c r="L7649" s="6"/>
      <c r="O7649" s="6"/>
    </row>
    <row r="7650" spans="11:22">
      <c r="K7650" s="8"/>
      <c r="L7650" s="6"/>
      <c r="O7650" s="6"/>
      <c r="V7650" s="11"/>
    </row>
    <row r="7651" spans="11:22">
      <c r="K7651" s="8"/>
      <c r="L7651" s="6"/>
      <c r="O7651" s="6"/>
    </row>
    <row r="7652" spans="11:22">
      <c r="K7652" s="8"/>
      <c r="L7652" s="6"/>
      <c r="O7652" s="6"/>
    </row>
    <row r="7653" spans="11:22">
      <c r="K7653" s="8"/>
      <c r="L7653" s="6"/>
      <c r="O7653" s="6"/>
    </row>
    <row r="7654" spans="11:22">
      <c r="K7654" s="8"/>
      <c r="L7654" s="6"/>
      <c r="O7654" s="6"/>
    </row>
    <row r="7655" spans="11:22">
      <c r="K7655" s="8"/>
      <c r="L7655" s="6"/>
      <c r="O7655" s="6"/>
      <c r="V7655" s="11"/>
    </row>
    <row r="7656" spans="11:22">
      <c r="K7656" s="8"/>
      <c r="L7656" s="6"/>
      <c r="O7656" s="6"/>
      <c r="V7656" s="11"/>
    </row>
    <row r="7657" spans="11:22">
      <c r="K7657" s="8"/>
      <c r="L7657" s="6"/>
      <c r="O7657" s="6"/>
      <c r="V7657" s="11"/>
    </row>
    <row r="7658" spans="11:22">
      <c r="K7658" s="8"/>
      <c r="L7658" s="6"/>
      <c r="O7658" s="6"/>
      <c r="V7658" s="11"/>
    </row>
    <row r="7659" spans="11:22">
      <c r="K7659" s="8"/>
      <c r="L7659" s="6"/>
      <c r="O7659" s="6"/>
      <c r="V7659" s="11"/>
    </row>
    <row r="7660" spans="11:22">
      <c r="K7660" s="8"/>
      <c r="L7660" s="6"/>
      <c r="O7660" s="6"/>
      <c r="V7660" s="11"/>
    </row>
    <row r="7661" spans="11:22">
      <c r="K7661" s="8"/>
      <c r="L7661" s="6"/>
      <c r="O7661" s="6"/>
      <c r="V7661" s="11"/>
    </row>
    <row r="7662" spans="11:22">
      <c r="K7662" s="8"/>
      <c r="L7662" s="6"/>
      <c r="O7662" s="6"/>
      <c r="V7662" s="11"/>
    </row>
    <row r="7663" spans="11:22">
      <c r="K7663" s="8"/>
      <c r="L7663" s="6"/>
      <c r="O7663" s="6"/>
      <c r="V7663" s="11"/>
    </row>
    <row r="7664" spans="11:22">
      <c r="K7664" s="8"/>
      <c r="L7664" s="6"/>
      <c r="O7664" s="6"/>
      <c r="V7664" s="11"/>
    </row>
    <row r="7665" spans="11:22">
      <c r="K7665" s="8"/>
      <c r="L7665" s="6"/>
      <c r="O7665" s="6"/>
    </row>
    <row r="7666" spans="11:22">
      <c r="K7666" s="8"/>
      <c r="L7666" s="6"/>
      <c r="O7666" s="6"/>
      <c r="V7666" s="11"/>
    </row>
    <row r="7667" spans="11:22">
      <c r="K7667" s="8"/>
      <c r="L7667" s="6"/>
      <c r="O7667" s="6"/>
      <c r="V7667" s="11"/>
    </row>
    <row r="7668" spans="11:22">
      <c r="K7668" s="8"/>
      <c r="L7668" s="6"/>
      <c r="O7668" s="6"/>
      <c r="U7668" s="1"/>
      <c r="V7668" s="11"/>
    </row>
    <row r="7669" spans="11:22">
      <c r="K7669" s="8"/>
      <c r="L7669" s="6"/>
      <c r="O7669" s="6"/>
    </row>
    <row r="7670" spans="11:22">
      <c r="K7670" s="8"/>
      <c r="L7670" s="6"/>
      <c r="O7670" s="6"/>
      <c r="V7670" s="11"/>
    </row>
    <row r="7671" spans="11:22">
      <c r="K7671" s="8"/>
      <c r="L7671" s="6"/>
      <c r="O7671" s="6"/>
      <c r="V7671" s="11"/>
    </row>
    <row r="7672" spans="11:22">
      <c r="K7672" s="8"/>
      <c r="L7672" s="6"/>
      <c r="O7672" s="6"/>
      <c r="V7672" s="11"/>
    </row>
    <row r="7673" spans="11:22">
      <c r="K7673" s="8"/>
      <c r="L7673" s="6"/>
      <c r="O7673" s="6"/>
      <c r="V7673" s="11"/>
    </row>
    <row r="7674" spans="11:22">
      <c r="K7674" s="8"/>
      <c r="L7674" s="6"/>
      <c r="O7674" s="6"/>
      <c r="V7674" s="11"/>
    </row>
    <row r="7675" spans="11:22">
      <c r="K7675" s="8"/>
      <c r="L7675" s="6"/>
      <c r="O7675" s="6"/>
      <c r="V7675" s="11"/>
    </row>
    <row r="7676" spans="11:22">
      <c r="K7676" s="8"/>
      <c r="L7676" s="6"/>
      <c r="O7676" s="6"/>
      <c r="V7676" s="11"/>
    </row>
    <row r="7677" spans="11:22">
      <c r="K7677" s="8"/>
      <c r="L7677" s="6"/>
      <c r="O7677" s="6"/>
      <c r="V7677" s="11"/>
    </row>
    <row r="7678" spans="11:22">
      <c r="K7678" s="8"/>
      <c r="L7678" s="6"/>
      <c r="O7678" s="6"/>
      <c r="V7678" s="11"/>
    </row>
    <row r="7679" spans="11:22">
      <c r="K7679" s="8"/>
      <c r="L7679" s="6"/>
      <c r="O7679" s="6"/>
      <c r="V7679" s="11"/>
    </row>
    <row r="7680" spans="11:22">
      <c r="K7680" s="8"/>
      <c r="L7680" s="6"/>
      <c r="O7680" s="6"/>
      <c r="V7680" s="11"/>
    </row>
    <row r="7681" spans="11:22">
      <c r="K7681" s="8"/>
      <c r="L7681" s="6"/>
      <c r="O7681" s="6"/>
      <c r="V7681" s="11"/>
    </row>
    <row r="7682" spans="11:22">
      <c r="K7682" s="8"/>
      <c r="L7682" s="6"/>
      <c r="O7682" s="6"/>
    </row>
    <row r="7683" spans="11:22">
      <c r="K7683" s="8"/>
      <c r="L7683" s="6"/>
      <c r="O7683" s="6"/>
      <c r="V7683" s="11"/>
    </row>
    <row r="7684" spans="11:22">
      <c r="K7684" s="8"/>
      <c r="L7684" s="6"/>
      <c r="O7684" s="6"/>
      <c r="V7684" s="11"/>
    </row>
    <row r="7685" spans="11:22">
      <c r="K7685" s="8"/>
      <c r="L7685" s="6"/>
      <c r="O7685" s="6"/>
      <c r="V7685" s="11"/>
    </row>
    <row r="7686" spans="11:22">
      <c r="K7686" s="8"/>
      <c r="L7686" s="6"/>
      <c r="O7686" s="6"/>
      <c r="V7686" s="11"/>
    </row>
    <row r="7687" spans="11:22">
      <c r="K7687" s="8"/>
      <c r="L7687" s="6"/>
      <c r="O7687" s="6"/>
    </row>
    <row r="7688" spans="11:22">
      <c r="K7688" s="8"/>
      <c r="L7688" s="6"/>
      <c r="O7688" s="6"/>
      <c r="V7688" s="11"/>
    </row>
    <row r="7689" spans="11:22">
      <c r="K7689" s="8"/>
      <c r="L7689" s="6"/>
      <c r="O7689" s="6"/>
      <c r="V7689" s="11"/>
    </row>
    <row r="7690" spans="11:22">
      <c r="K7690" s="8"/>
      <c r="L7690" s="6"/>
      <c r="O7690" s="6"/>
      <c r="V7690" s="11"/>
    </row>
    <row r="7691" spans="11:22">
      <c r="K7691" s="8"/>
      <c r="L7691" s="6"/>
      <c r="O7691" s="6"/>
    </row>
    <row r="7692" spans="11:22">
      <c r="K7692" s="8"/>
      <c r="L7692" s="6"/>
      <c r="O7692" s="6"/>
      <c r="V7692" s="11"/>
    </row>
    <row r="7693" spans="11:22">
      <c r="K7693" s="8"/>
      <c r="L7693" s="6"/>
      <c r="O7693" s="6"/>
      <c r="V7693" s="11"/>
    </row>
    <row r="7694" spans="11:22">
      <c r="K7694" s="8"/>
      <c r="L7694" s="6"/>
      <c r="O7694" s="6"/>
      <c r="V7694" s="11"/>
    </row>
    <row r="7695" spans="11:22">
      <c r="K7695" s="8"/>
      <c r="L7695" s="6"/>
      <c r="O7695" s="6"/>
      <c r="V7695" s="11"/>
    </row>
    <row r="7696" spans="11:22">
      <c r="K7696" s="8"/>
      <c r="L7696" s="6"/>
      <c r="O7696" s="6"/>
      <c r="V7696" s="11"/>
    </row>
    <row r="7697" spans="11:22">
      <c r="K7697" s="8"/>
      <c r="L7697" s="6"/>
      <c r="O7697" s="6"/>
      <c r="V7697" s="11"/>
    </row>
    <row r="7698" spans="11:22">
      <c r="K7698" s="8"/>
      <c r="L7698" s="6"/>
      <c r="O7698" s="6"/>
      <c r="V7698" s="11"/>
    </row>
    <row r="7699" spans="11:22">
      <c r="K7699" s="8"/>
      <c r="L7699" s="6"/>
      <c r="O7699" s="6"/>
      <c r="V7699" s="11"/>
    </row>
    <row r="7700" spans="11:22">
      <c r="K7700" s="8"/>
      <c r="L7700" s="6"/>
      <c r="O7700" s="6"/>
      <c r="V7700" s="11"/>
    </row>
    <row r="7701" spans="11:22">
      <c r="K7701" s="8"/>
      <c r="L7701" s="6"/>
      <c r="O7701" s="6"/>
      <c r="V7701" s="11"/>
    </row>
    <row r="7702" spans="11:22">
      <c r="K7702" s="8"/>
      <c r="L7702" s="6"/>
      <c r="O7702" s="6"/>
      <c r="V7702" s="11"/>
    </row>
    <row r="7703" spans="11:22">
      <c r="K7703" s="8"/>
      <c r="L7703" s="6"/>
      <c r="O7703" s="6"/>
      <c r="V7703" s="11"/>
    </row>
    <row r="7704" spans="11:22">
      <c r="K7704" s="8"/>
      <c r="L7704" s="6"/>
      <c r="O7704" s="6"/>
      <c r="V7704" s="11"/>
    </row>
    <row r="7705" spans="11:22">
      <c r="K7705" s="8"/>
      <c r="L7705" s="6"/>
      <c r="O7705" s="6"/>
      <c r="V7705" s="11"/>
    </row>
    <row r="7706" spans="11:22">
      <c r="K7706" s="8"/>
      <c r="L7706" s="6"/>
      <c r="O7706" s="6"/>
      <c r="V7706" s="11"/>
    </row>
    <row r="7707" spans="11:22">
      <c r="K7707" s="8"/>
      <c r="L7707" s="6"/>
      <c r="O7707" s="6"/>
      <c r="V7707" s="11"/>
    </row>
    <row r="7708" spans="11:22">
      <c r="K7708" s="8"/>
      <c r="L7708" s="6"/>
      <c r="O7708" s="6"/>
      <c r="V7708" s="11"/>
    </row>
    <row r="7709" spans="11:22">
      <c r="K7709" s="8"/>
      <c r="L7709" s="6"/>
      <c r="O7709" s="6"/>
    </row>
    <row r="7710" spans="11:22">
      <c r="K7710" s="8"/>
      <c r="L7710" s="6"/>
      <c r="O7710" s="6"/>
      <c r="V7710" s="11"/>
    </row>
    <row r="7711" spans="11:22">
      <c r="K7711" s="8"/>
      <c r="L7711" s="6"/>
      <c r="O7711" s="6"/>
      <c r="V7711" s="11"/>
    </row>
    <row r="7712" spans="11:22">
      <c r="K7712" s="8"/>
      <c r="L7712" s="6"/>
      <c r="O7712" s="6"/>
      <c r="U7712" s="1"/>
      <c r="V7712" s="11"/>
    </row>
    <row r="7713" spans="11:22">
      <c r="K7713" s="8"/>
      <c r="L7713" s="6"/>
      <c r="O7713" s="6"/>
      <c r="V7713" s="11"/>
    </row>
    <row r="7714" spans="11:22">
      <c r="K7714" s="8"/>
      <c r="L7714" s="6"/>
      <c r="O7714" s="6"/>
      <c r="V7714" s="11"/>
    </row>
    <row r="7715" spans="11:22">
      <c r="K7715" s="8"/>
      <c r="L7715" s="6"/>
      <c r="O7715" s="6"/>
      <c r="V7715" s="11"/>
    </row>
    <row r="7716" spans="11:22">
      <c r="K7716" s="8"/>
      <c r="L7716" s="6"/>
      <c r="O7716" s="6"/>
      <c r="V7716" s="11"/>
    </row>
    <row r="7717" spans="11:22">
      <c r="K7717" s="8"/>
      <c r="L7717" s="6"/>
      <c r="O7717" s="6"/>
      <c r="V7717" s="11"/>
    </row>
    <row r="7718" spans="11:22">
      <c r="K7718" s="8"/>
      <c r="L7718" s="6"/>
      <c r="O7718" s="6"/>
      <c r="V7718" s="11"/>
    </row>
    <row r="7719" spans="11:22">
      <c r="K7719" s="8"/>
      <c r="L7719" s="6"/>
      <c r="O7719" s="6"/>
      <c r="V7719" s="11"/>
    </row>
    <row r="7720" spans="11:22">
      <c r="K7720" s="8"/>
      <c r="L7720" s="6"/>
      <c r="O7720" s="6"/>
      <c r="V7720" s="11"/>
    </row>
    <row r="7721" spans="11:22">
      <c r="K7721" s="8"/>
      <c r="L7721" s="6"/>
      <c r="O7721" s="6"/>
      <c r="V7721" s="11"/>
    </row>
    <row r="7722" spans="11:22">
      <c r="K7722" s="8"/>
      <c r="L7722" s="6"/>
      <c r="O7722" s="6"/>
      <c r="V7722" s="11"/>
    </row>
    <row r="7723" spans="11:22">
      <c r="K7723" s="8"/>
      <c r="L7723" s="6"/>
      <c r="O7723" s="6"/>
      <c r="V7723" s="11"/>
    </row>
    <row r="7724" spans="11:22">
      <c r="K7724" s="8"/>
      <c r="L7724" s="6"/>
      <c r="O7724" s="6"/>
      <c r="V7724" s="11"/>
    </row>
    <row r="7725" spans="11:22">
      <c r="K7725" s="8"/>
      <c r="L7725" s="6"/>
      <c r="O7725" s="6"/>
      <c r="V7725" s="11"/>
    </row>
    <row r="7726" spans="11:22">
      <c r="K7726" s="8"/>
      <c r="L7726" s="6"/>
      <c r="O7726" s="6"/>
    </row>
    <row r="7727" spans="11:22">
      <c r="K7727" s="8"/>
      <c r="L7727" s="6"/>
      <c r="O7727" s="6"/>
      <c r="V7727" s="11"/>
    </row>
    <row r="7728" spans="11:22">
      <c r="K7728" s="8"/>
      <c r="L7728" s="6"/>
      <c r="O7728" s="6"/>
      <c r="V7728" s="11"/>
    </row>
    <row r="7729" spans="11:22">
      <c r="K7729" s="8"/>
      <c r="L7729" s="6"/>
      <c r="O7729" s="6"/>
      <c r="V7729" s="11"/>
    </row>
    <row r="7730" spans="11:22">
      <c r="K7730" s="8"/>
      <c r="L7730" s="6"/>
      <c r="O7730" s="6"/>
      <c r="V7730" s="11"/>
    </row>
    <row r="7731" spans="11:22">
      <c r="K7731" s="8"/>
      <c r="L7731" s="6"/>
      <c r="O7731" s="6"/>
    </row>
    <row r="7732" spans="11:22">
      <c r="K7732" s="8"/>
      <c r="L7732" s="6"/>
      <c r="O7732" s="6"/>
      <c r="V7732" s="11"/>
    </row>
    <row r="7733" spans="11:22">
      <c r="K7733" s="8"/>
      <c r="L7733" s="6"/>
      <c r="O7733" s="6"/>
      <c r="V7733" s="11"/>
    </row>
    <row r="7734" spans="11:22">
      <c r="K7734" s="8"/>
      <c r="L7734" s="6"/>
      <c r="O7734" s="6"/>
      <c r="U7734" s="1"/>
      <c r="V7734" s="11"/>
    </row>
    <row r="7735" spans="11:22">
      <c r="K7735" s="8"/>
      <c r="L7735" s="6"/>
      <c r="O7735" s="6"/>
    </row>
    <row r="7736" spans="11:22">
      <c r="K7736" s="8"/>
      <c r="L7736" s="6"/>
      <c r="O7736" s="6"/>
      <c r="V7736" s="11"/>
    </row>
    <row r="7737" spans="11:22">
      <c r="K7737" s="8"/>
      <c r="L7737" s="6"/>
      <c r="O7737" s="6"/>
      <c r="V7737" s="11"/>
    </row>
    <row r="7738" spans="11:22">
      <c r="K7738" s="8"/>
      <c r="L7738" s="6"/>
      <c r="O7738" s="6"/>
      <c r="V7738" s="11"/>
    </row>
    <row r="7739" spans="11:22">
      <c r="K7739" s="8"/>
      <c r="L7739" s="6"/>
      <c r="O7739" s="6"/>
      <c r="V7739" s="11"/>
    </row>
    <row r="7740" spans="11:22">
      <c r="K7740" s="8"/>
      <c r="L7740" s="6"/>
      <c r="O7740" s="6"/>
      <c r="V7740" s="11"/>
    </row>
    <row r="7741" spans="11:22">
      <c r="K7741" s="8"/>
      <c r="L7741" s="6"/>
      <c r="O7741" s="6"/>
      <c r="V7741" s="11"/>
    </row>
    <row r="7742" spans="11:22">
      <c r="K7742" s="8"/>
      <c r="L7742" s="6"/>
      <c r="O7742" s="6"/>
      <c r="V7742" s="11"/>
    </row>
    <row r="7743" spans="11:22">
      <c r="K7743" s="8"/>
      <c r="L7743" s="6"/>
      <c r="O7743" s="6"/>
      <c r="V7743" s="11"/>
    </row>
    <row r="7744" spans="11:22">
      <c r="K7744" s="8"/>
      <c r="L7744" s="6"/>
      <c r="O7744" s="6"/>
      <c r="V7744" s="11"/>
    </row>
    <row r="7745" spans="11:22">
      <c r="K7745" s="8"/>
      <c r="L7745" s="6"/>
      <c r="O7745" s="6"/>
      <c r="V7745" s="11"/>
    </row>
    <row r="7746" spans="11:22">
      <c r="K7746" s="8"/>
      <c r="L7746" s="6"/>
      <c r="O7746" s="6"/>
      <c r="U7746" s="1"/>
      <c r="V7746" s="11"/>
    </row>
    <row r="7747" spans="11:22">
      <c r="K7747" s="8"/>
      <c r="L7747" s="6"/>
      <c r="O7747" s="6"/>
      <c r="U7747" s="1"/>
      <c r="V7747" s="11"/>
    </row>
    <row r="7748" spans="11:22">
      <c r="K7748" s="8"/>
      <c r="L7748" s="6"/>
      <c r="O7748" s="6"/>
      <c r="V7748" s="11"/>
    </row>
    <row r="7749" spans="11:22">
      <c r="K7749" s="8"/>
      <c r="L7749" s="6"/>
      <c r="O7749" s="6"/>
      <c r="U7749" s="1"/>
      <c r="V7749" s="11"/>
    </row>
    <row r="7750" spans="11:22">
      <c r="K7750" s="8"/>
      <c r="L7750" s="6"/>
      <c r="O7750" s="6"/>
      <c r="U7750" s="1"/>
      <c r="V7750" s="11"/>
    </row>
    <row r="7751" spans="11:22">
      <c r="K7751" s="8"/>
      <c r="L7751" s="6"/>
      <c r="O7751" s="6"/>
      <c r="U7751" s="1"/>
      <c r="V7751" s="11"/>
    </row>
    <row r="7752" spans="11:22">
      <c r="K7752" s="8"/>
      <c r="L7752" s="6"/>
      <c r="O7752" s="6"/>
      <c r="U7752" s="1"/>
      <c r="V7752" s="11"/>
    </row>
    <row r="7753" spans="11:22">
      <c r="K7753" s="8"/>
      <c r="L7753" s="6"/>
      <c r="O7753" s="6"/>
      <c r="U7753" s="1"/>
      <c r="V7753" s="11"/>
    </row>
    <row r="7754" spans="11:22">
      <c r="K7754" s="8"/>
      <c r="L7754" s="6"/>
      <c r="O7754" s="6"/>
      <c r="V7754" s="11"/>
    </row>
    <row r="7755" spans="11:22">
      <c r="K7755" s="8"/>
      <c r="L7755" s="6"/>
      <c r="O7755" s="6"/>
      <c r="U7755" s="1"/>
      <c r="V7755" s="11"/>
    </row>
    <row r="7756" spans="11:22">
      <c r="K7756" s="8"/>
      <c r="L7756" s="6"/>
      <c r="O7756" s="6"/>
      <c r="U7756" s="1"/>
      <c r="V7756" s="11"/>
    </row>
    <row r="7757" spans="11:22">
      <c r="K7757" s="8"/>
      <c r="L7757" s="6"/>
      <c r="O7757" s="6"/>
      <c r="U7757" s="1"/>
      <c r="V7757" s="11"/>
    </row>
    <row r="7758" spans="11:22">
      <c r="K7758" s="8"/>
      <c r="L7758" s="6"/>
      <c r="O7758" s="6"/>
      <c r="U7758" s="1"/>
      <c r="V7758" s="11"/>
    </row>
    <row r="7759" spans="11:22">
      <c r="K7759" s="8"/>
      <c r="L7759" s="6"/>
      <c r="O7759" s="6"/>
      <c r="U7759" s="1"/>
      <c r="V7759" s="11"/>
    </row>
    <row r="7760" spans="11:22">
      <c r="K7760" s="8"/>
      <c r="L7760" s="6"/>
      <c r="O7760" s="6"/>
      <c r="U7760" s="1"/>
      <c r="V7760" s="11"/>
    </row>
    <row r="7761" spans="2:22">
      <c r="K7761" s="8"/>
      <c r="L7761" s="6"/>
      <c r="O7761" s="6"/>
      <c r="U7761" s="1"/>
      <c r="V7761" s="11"/>
    </row>
    <row r="7762" spans="2:22">
      <c r="K7762" s="8"/>
      <c r="L7762" s="6"/>
      <c r="O7762" s="6"/>
      <c r="U7762" s="1"/>
      <c r="V7762" s="11"/>
    </row>
    <row r="7763" spans="2:22">
      <c r="K7763" s="8"/>
      <c r="L7763" s="6"/>
      <c r="O7763" s="6"/>
      <c r="U7763" s="1"/>
      <c r="V7763" s="11"/>
    </row>
    <row r="7764" spans="2:22">
      <c r="K7764" s="8"/>
      <c r="L7764" s="6"/>
      <c r="O7764" s="6"/>
      <c r="U7764" s="1"/>
      <c r="V7764" s="11"/>
    </row>
    <row r="7765" spans="2:22">
      <c r="K7765" s="8"/>
      <c r="L7765" s="6"/>
      <c r="O7765" s="6"/>
      <c r="U7765" s="1"/>
      <c r="V7765" s="11"/>
    </row>
    <row r="7766" spans="2:22">
      <c r="K7766" s="8"/>
      <c r="L7766" s="6"/>
      <c r="O7766" s="6"/>
      <c r="U7766" s="1"/>
      <c r="V7766" s="11"/>
    </row>
    <row r="7767" spans="2:22">
      <c r="K7767" s="8"/>
      <c r="L7767" s="6"/>
      <c r="O7767" s="6"/>
      <c r="U7767" s="1"/>
      <c r="V7767" s="11"/>
    </row>
    <row r="7768" spans="2:22" ht="18">
      <c r="B7768" s="2"/>
      <c r="C7768" s="2"/>
      <c r="G7768" s="2"/>
      <c r="H7768" s="2"/>
      <c r="I7768" s="4"/>
      <c r="J7768" s="2"/>
      <c r="K7768" s="8"/>
      <c r="L7768" s="6"/>
      <c r="M7768" s="4"/>
      <c r="O7768" s="24"/>
      <c r="V7768" s="11"/>
    </row>
    <row r="7769" spans="2:22">
      <c r="I7769" s="1"/>
      <c r="K7769" s="8"/>
      <c r="L7769" s="6"/>
      <c r="M7769" s="1"/>
      <c r="O7769" s="6"/>
      <c r="V7769" s="11"/>
    </row>
    <row r="7770" spans="2:22">
      <c r="I7770" s="1"/>
      <c r="K7770" s="8"/>
      <c r="L7770" s="6"/>
      <c r="O7770" s="6"/>
      <c r="V7770" s="11"/>
    </row>
    <row r="7771" spans="2:22">
      <c r="I7771" s="1"/>
      <c r="K7771" s="8"/>
      <c r="L7771" s="6"/>
      <c r="M7771" s="1"/>
      <c r="O7771" s="6"/>
      <c r="V7771" s="11"/>
    </row>
    <row r="7772" spans="2:22">
      <c r="I7772" s="1"/>
      <c r="K7772" s="8"/>
      <c r="L7772" s="6"/>
      <c r="M7772" s="1"/>
      <c r="O7772" s="6"/>
      <c r="V7772" s="11"/>
    </row>
    <row r="7773" spans="2:22">
      <c r="I7773" s="1"/>
      <c r="K7773" s="8"/>
      <c r="L7773" s="6"/>
      <c r="M7773" s="1"/>
      <c r="O7773" s="6"/>
      <c r="V7773" s="11"/>
    </row>
    <row r="7774" spans="2:22">
      <c r="I7774" s="1"/>
      <c r="K7774" s="8"/>
      <c r="L7774" s="6"/>
      <c r="M7774" s="1"/>
      <c r="O7774" s="6"/>
      <c r="V7774" s="11"/>
    </row>
    <row r="7775" spans="2:22">
      <c r="I7775" s="1"/>
      <c r="K7775" s="8"/>
      <c r="L7775" s="6"/>
      <c r="M7775" s="1"/>
      <c r="O7775" s="6"/>
      <c r="U7775" s="1"/>
    </row>
    <row r="7776" spans="2:22">
      <c r="I7776" s="1"/>
      <c r="K7776" s="8"/>
      <c r="L7776" s="6"/>
      <c r="O7776" s="6"/>
      <c r="V7776" s="11"/>
    </row>
    <row r="7777" spans="9:22">
      <c r="I7777" s="1"/>
      <c r="K7777" s="8"/>
      <c r="L7777" s="6"/>
      <c r="O7777" s="6"/>
      <c r="V7777" s="11"/>
    </row>
    <row r="7778" spans="9:22">
      <c r="I7778" s="1"/>
      <c r="K7778" s="8"/>
      <c r="L7778" s="6"/>
      <c r="O7778" s="6"/>
      <c r="U7778" s="1"/>
      <c r="V7778" s="11"/>
    </row>
    <row r="7779" spans="9:22">
      <c r="I7779" s="1"/>
      <c r="K7779" s="8"/>
      <c r="L7779" s="6"/>
      <c r="O7779" s="6"/>
      <c r="V7779" s="11"/>
    </row>
    <row r="7780" spans="9:22">
      <c r="K7780" s="8"/>
      <c r="L7780" s="6"/>
      <c r="O7780" s="6"/>
      <c r="V7780" s="11"/>
    </row>
    <row r="7781" spans="9:22">
      <c r="I7781" s="1"/>
      <c r="K7781" s="8"/>
      <c r="L7781" s="6"/>
      <c r="O7781" s="6"/>
      <c r="V7781" s="11"/>
    </row>
    <row r="7782" spans="9:22">
      <c r="I7782" s="1"/>
      <c r="K7782" s="8"/>
      <c r="L7782" s="6"/>
      <c r="O7782" s="6"/>
      <c r="V7782" s="11"/>
    </row>
    <row r="7783" spans="9:22">
      <c r="I7783" s="1"/>
      <c r="K7783" s="8"/>
      <c r="L7783" s="6"/>
      <c r="O7783" s="6"/>
      <c r="V7783" s="11"/>
    </row>
    <row r="7784" spans="9:22">
      <c r="K7784" s="8"/>
      <c r="L7784" s="6"/>
      <c r="O7784" s="6"/>
      <c r="V7784" s="11"/>
    </row>
    <row r="7785" spans="9:22">
      <c r="I7785" s="1"/>
      <c r="K7785" s="8"/>
      <c r="L7785" s="6"/>
      <c r="O7785" s="6"/>
      <c r="V7785" s="11"/>
    </row>
    <row r="7786" spans="9:22">
      <c r="I7786" s="1"/>
      <c r="K7786" s="8"/>
      <c r="L7786" s="6"/>
      <c r="O7786" s="6"/>
      <c r="V7786" s="11"/>
    </row>
    <row r="7787" spans="9:22">
      <c r="I7787" s="1"/>
      <c r="K7787" s="8"/>
      <c r="L7787" s="6"/>
      <c r="O7787" s="6"/>
      <c r="V7787" s="11"/>
    </row>
    <row r="7788" spans="9:22">
      <c r="I7788" s="1"/>
      <c r="K7788" s="8"/>
      <c r="L7788" s="6"/>
      <c r="O7788" s="6"/>
      <c r="V7788" s="11"/>
    </row>
    <row r="7789" spans="9:22">
      <c r="I7789" s="1"/>
      <c r="K7789" s="8"/>
      <c r="L7789" s="6"/>
      <c r="O7789" s="6"/>
      <c r="V7789" s="11"/>
    </row>
    <row r="7790" spans="9:22">
      <c r="I7790" s="1"/>
      <c r="K7790" s="8"/>
      <c r="L7790" s="6"/>
      <c r="O7790" s="6"/>
      <c r="V7790" s="11"/>
    </row>
    <row r="7791" spans="9:22">
      <c r="I7791" s="1"/>
      <c r="K7791" s="8"/>
      <c r="L7791" s="6"/>
      <c r="O7791" s="6"/>
      <c r="V7791" s="11"/>
    </row>
    <row r="7792" spans="9:22">
      <c r="I7792" s="1"/>
      <c r="K7792" s="8"/>
      <c r="L7792" s="6"/>
      <c r="M7792" s="1"/>
      <c r="O7792" s="6"/>
      <c r="V7792" s="11"/>
    </row>
    <row r="7793" spans="9:22">
      <c r="I7793" s="1"/>
      <c r="K7793" s="8"/>
      <c r="L7793" s="6"/>
      <c r="M7793" s="1"/>
      <c r="O7793" s="6"/>
      <c r="V7793" s="11"/>
    </row>
    <row r="7794" spans="9:22">
      <c r="I7794" s="1"/>
      <c r="K7794" s="8"/>
      <c r="L7794" s="6"/>
      <c r="O7794" s="6"/>
      <c r="V7794" s="11"/>
    </row>
    <row r="7795" spans="9:22">
      <c r="I7795" s="1"/>
      <c r="K7795" s="8"/>
      <c r="L7795" s="6"/>
      <c r="O7795" s="6"/>
      <c r="V7795" s="11"/>
    </row>
    <row r="7796" spans="9:22">
      <c r="K7796" s="8"/>
      <c r="L7796" s="6"/>
      <c r="O7796" s="6"/>
      <c r="V7796" s="11"/>
    </row>
    <row r="7797" spans="9:22">
      <c r="K7797" s="8"/>
      <c r="L7797" s="6"/>
      <c r="O7797" s="6"/>
    </row>
    <row r="7798" spans="9:22">
      <c r="K7798" s="8"/>
      <c r="L7798" s="6"/>
      <c r="O7798" s="6"/>
      <c r="V7798" s="11"/>
    </row>
    <row r="7799" spans="9:22">
      <c r="K7799" s="8"/>
      <c r="L7799" s="6"/>
      <c r="O7799" s="6"/>
      <c r="U7799" s="1"/>
      <c r="V7799" s="11"/>
    </row>
    <row r="7800" spans="9:22">
      <c r="K7800" s="8"/>
      <c r="L7800" s="6"/>
      <c r="O7800" s="6"/>
      <c r="U7800" s="1"/>
      <c r="V7800" s="11"/>
    </row>
    <row r="7801" spans="9:22">
      <c r="I7801" s="1"/>
      <c r="K7801" s="8"/>
      <c r="L7801" s="6"/>
      <c r="O7801" s="6"/>
      <c r="V7801" s="11"/>
    </row>
    <row r="7802" spans="9:22">
      <c r="K7802" s="8"/>
      <c r="L7802" s="6"/>
      <c r="O7802" s="6"/>
      <c r="V7802" s="11"/>
    </row>
    <row r="7803" spans="9:22">
      <c r="K7803" s="8"/>
      <c r="L7803" s="6"/>
      <c r="O7803" s="6"/>
      <c r="V7803" s="11"/>
    </row>
    <row r="7804" spans="9:22">
      <c r="K7804" s="8"/>
      <c r="L7804" s="6"/>
      <c r="O7804" s="6"/>
      <c r="V7804" s="11"/>
    </row>
    <row r="7805" spans="9:22">
      <c r="K7805" s="8"/>
      <c r="L7805" s="6"/>
      <c r="O7805" s="6"/>
      <c r="V7805" s="11"/>
    </row>
    <row r="7806" spans="9:22">
      <c r="K7806" s="8"/>
      <c r="L7806" s="6"/>
      <c r="O7806" s="6"/>
      <c r="V7806" s="11"/>
    </row>
    <row r="7807" spans="9:22">
      <c r="K7807" s="8"/>
      <c r="L7807" s="6"/>
      <c r="O7807" s="6"/>
      <c r="V7807" s="11"/>
    </row>
    <row r="7808" spans="9:22">
      <c r="I7808" s="1"/>
      <c r="K7808" s="8"/>
      <c r="L7808" s="6"/>
      <c r="O7808" s="6"/>
      <c r="V7808" s="11"/>
    </row>
    <row r="7809" spans="11:22">
      <c r="K7809" s="8"/>
      <c r="L7809" s="6"/>
      <c r="O7809" s="6"/>
      <c r="V7809" s="11"/>
    </row>
    <row r="7810" spans="11:22">
      <c r="K7810" s="8"/>
      <c r="L7810" s="6"/>
      <c r="O7810" s="6"/>
      <c r="V7810" s="11"/>
    </row>
    <row r="7811" spans="11:22">
      <c r="K7811" s="8"/>
      <c r="L7811" s="6"/>
      <c r="O7811" s="6"/>
      <c r="V7811" s="11"/>
    </row>
    <row r="7812" spans="11:22">
      <c r="K7812" s="8"/>
      <c r="L7812" s="6"/>
      <c r="O7812" s="6"/>
      <c r="U7812" s="1"/>
      <c r="V7812" s="11"/>
    </row>
    <row r="7813" spans="11:22">
      <c r="K7813" s="8"/>
      <c r="L7813" s="6"/>
      <c r="O7813" s="6"/>
      <c r="V7813" s="11"/>
    </row>
    <row r="7814" spans="11:22">
      <c r="K7814" s="8"/>
      <c r="L7814" s="6"/>
      <c r="O7814" s="6"/>
      <c r="V7814" s="11"/>
    </row>
    <row r="7815" spans="11:22">
      <c r="K7815" s="8"/>
      <c r="L7815" s="6"/>
      <c r="O7815" s="6"/>
      <c r="V7815" s="11"/>
    </row>
    <row r="7816" spans="11:22">
      <c r="K7816" s="8"/>
      <c r="L7816" s="6"/>
      <c r="O7816" s="6"/>
      <c r="V7816" s="11"/>
    </row>
    <row r="7817" spans="11:22">
      <c r="K7817" s="8"/>
      <c r="L7817" s="6"/>
      <c r="O7817" s="6"/>
      <c r="V7817" s="11"/>
    </row>
    <row r="7818" spans="11:22">
      <c r="K7818" s="8"/>
      <c r="L7818" s="6"/>
      <c r="O7818" s="6"/>
      <c r="V7818" s="11"/>
    </row>
    <row r="7819" spans="11:22">
      <c r="K7819" s="8"/>
      <c r="L7819" s="6"/>
      <c r="O7819" s="6"/>
      <c r="U7819" s="1"/>
    </row>
    <row r="7820" spans="11:22">
      <c r="K7820" s="8"/>
      <c r="L7820" s="6"/>
      <c r="O7820" s="6"/>
      <c r="V7820" s="11"/>
    </row>
    <row r="7821" spans="11:22">
      <c r="K7821" s="8"/>
      <c r="L7821" s="6"/>
      <c r="O7821" s="6"/>
      <c r="U7821" s="1"/>
      <c r="V7821" s="11"/>
    </row>
    <row r="7822" spans="11:22">
      <c r="K7822" s="8"/>
      <c r="L7822" s="6"/>
      <c r="O7822" s="6"/>
      <c r="U7822" s="1"/>
      <c r="V7822" s="11"/>
    </row>
    <row r="7823" spans="11:22">
      <c r="K7823" s="8"/>
      <c r="L7823" s="6"/>
      <c r="O7823" s="6"/>
      <c r="V7823" s="11"/>
    </row>
    <row r="7824" spans="11:22">
      <c r="K7824" s="8"/>
      <c r="L7824" s="6"/>
      <c r="O7824" s="6"/>
      <c r="V7824" s="11"/>
    </row>
    <row r="7825" spans="9:22">
      <c r="K7825" s="8"/>
      <c r="L7825" s="6"/>
      <c r="O7825" s="6"/>
      <c r="V7825" s="11"/>
    </row>
    <row r="7826" spans="9:22">
      <c r="K7826" s="8"/>
      <c r="L7826" s="6"/>
      <c r="O7826" s="6"/>
      <c r="V7826" s="11"/>
    </row>
    <row r="7827" spans="9:22">
      <c r="K7827" s="8"/>
      <c r="L7827" s="6"/>
      <c r="O7827" s="6"/>
      <c r="V7827" s="11"/>
    </row>
    <row r="7828" spans="9:22">
      <c r="K7828" s="8"/>
      <c r="L7828" s="6"/>
      <c r="O7828" s="6"/>
      <c r="V7828" s="11"/>
    </row>
    <row r="7829" spans="9:22">
      <c r="I7829" s="1"/>
      <c r="K7829" s="8"/>
      <c r="L7829" s="6"/>
      <c r="O7829" s="6"/>
      <c r="V7829" s="11"/>
    </row>
    <row r="7830" spans="9:22">
      <c r="K7830" s="8"/>
      <c r="L7830" s="6"/>
      <c r="O7830" s="6"/>
      <c r="V7830" s="11"/>
    </row>
    <row r="7831" spans="9:22">
      <c r="I7831" s="1"/>
      <c r="K7831" s="8"/>
      <c r="L7831" s="6"/>
      <c r="O7831" s="6"/>
      <c r="V7831" s="11"/>
    </row>
    <row r="7832" spans="9:22">
      <c r="K7832" s="8"/>
      <c r="L7832" s="6"/>
      <c r="O7832" s="6"/>
      <c r="V7832" s="11"/>
    </row>
    <row r="7833" spans="9:22">
      <c r="K7833" s="8"/>
      <c r="L7833" s="6"/>
      <c r="O7833" s="6"/>
      <c r="V7833" s="11"/>
    </row>
    <row r="7834" spans="9:22">
      <c r="K7834" s="8"/>
      <c r="L7834" s="6"/>
      <c r="O7834" s="6"/>
      <c r="V7834" s="11"/>
    </row>
    <row r="7835" spans="9:22">
      <c r="K7835" s="8"/>
      <c r="L7835" s="6"/>
      <c r="O7835" s="6"/>
      <c r="V7835" s="11"/>
    </row>
    <row r="7836" spans="9:22">
      <c r="K7836" s="8"/>
      <c r="L7836" s="6"/>
      <c r="O7836" s="6"/>
      <c r="V7836" s="11"/>
    </row>
    <row r="7837" spans="9:22">
      <c r="K7837" s="8"/>
      <c r="L7837" s="6"/>
      <c r="O7837" s="6"/>
      <c r="V7837" s="11"/>
    </row>
    <row r="7838" spans="9:22">
      <c r="K7838" s="8"/>
      <c r="L7838" s="6"/>
      <c r="O7838" s="6"/>
      <c r="V7838" s="11"/>
    </row>
    <row r="7839" spans="9:22">
      <c r="K7839" s="8"/>
      <c r="L7839" s="6"/>
      <c r="O7839" s="6"/>
      <c r="V7839" s="11"/>
    </row>
    <row r="7840" spans="9:22">
      <c r="K7840" s="8"/>
      <c r="L7840" s="6"/>
      <c r="O7840" s="6"/>
      <c r="V7840" s="11"/>
    </row>
    <row r="7841" spans="9:22">
      <c r="K7841" s="8"/>
      <c r="L7841" s="6"/>
      <c r="O7841" s="6"/>
      <c r="V7841" s="11"/>
    </row>
    <row r="7842" spans="9:22">
      <c r="K7842" s="8"/>
      <c r="L7842" s="6"/>
      <c r="O7842" s="6"/>
      <c r="V7842" s="11"/>
    </row>
    <row r="7843" spans="9:22">
      <c r="K7843" s="8"/>
      <c r="L7843" s="6"/>
      <c r="O7843" s="6"/>
      <c r="U7843" s="1"/>
      <c r="V7843" s="11"/>
    </row>
    <row r="7844" spans="9:22">
      <c r="K7844" s="8"/>
      <c r="L7844" s="6"/>
      <c r="O7844" s="6"/>
      <c r="U7844" s="1"/>
      <c r="V7844" s="11"/>
    </row>
    <row r="7845" spans="9:22">
      <c r="K7845" s="8"/>
      <c r="L7845" s="6"/>
      <c r="O7845" s="6"/>
      <c r="V7845" s="11"/>
    </row>
    <row r="7846" spans="9:22">
      <c r="K7846" s="8"/>
      <c r="L7846" s="6"/>
      <c r="O7846" s="6"/>
      <c r="V7846" s="11"/>
    </row>
    <row r="7847" spans="9:22">
      <c r="K7847" s="8"/>
      <c r="L7847" s="6"/>
      <c r="O7847" s="6"/>
      <c r="V7847" s="11"/>
    </row>
    <row r="7848" spans="9:22">
      <c r="I7848" s="1"/>
      <c r="K7848" s="8"/>
      <c r="L7848" s="6"/>
      <c r="O7848" s="6"/>
      <c r="V7848" s="11"/>
    </row>
    <row r="7849" spans="9:22">
      <c r="K7849" s="8"/>
      <c r="L7849" s="6"/>
      <c r="O7849" s="6"/>
      <c r="V7849" s="11"/>
    </row>
    <row r="7850" spans="9:22">
      <c r="K7850" s="8"/>
      <c r="L7850" s="6"/>
      <c r="O7850" s="6"/>
      <c r="V7850" s="11"/>
    </row>
    <row r="7851" spans="9:22">
      <c r="K7851" s="8"/>
      <c r="L7851" s="6"/>
      <c r="O7851" s="6"/>
      <c r="V7851" s="11"/>
    </row>
    <row r="7852" spans="9:22">
      <c r="K7852" s="8"/>
      <c r="L7852" s="6"/>
      <c r="O7852" s="6"/>
      <c r="V7852" s="11"/>
    </row>
    <row r="7853" spans="9:22">
      <c r="K7853" s="8"/>
      <c r="L7853" s="6"/>
      <c r="O7853" s="6"/>
      <c r="V7853" s="11"/>
    </row>
    <row r="7854" spans="9:22">
      <c r="I7854" s="1"/>
      <c r="K7854" s="8"/>
      <c r="L7854" s="6"/>
      <c r="O7854" s="6"/>
      <c r="V7854" s="11"/>
    </row>
    <row r="7855" spans="9:22">
      <c r="K7855" s="8"/>
      <c r="L7855" s="6"/>
      <c r="O7855" s="6"/>
      <c r="V7855" s="11"/>
    </row>
    <row r="7856" spans="9:22">
      <c r="K7856" s="8"/>
      <c r="L7856" s="6"/>
      <c r="O7856" s="6"/>
      <c r="U7856" s="1"/>
      <c r="V7856" s="11"/>
    </row>
    <row r="7857" spans="9:22">
      <c r="K7857" s="8"/>
      <c r="L7857" s="6"/>
      <c r="O7857" s="6"/>
      <c r="V7857" s="11"/>
    </row>
    <row r="7858" spans="9:22">
      <c r="K7858" s="8"/>
      <c r="L7858" s="6"/>
      <c r="O7858" s="6"/>
      <c r="V7858" s="11"/>
    </row>
    <row r="7859" spans="9:22">
      <c r="K7859" s="8"/>
      <c r="L7859" s="6"/>
      <c r="O7859" s="6"/>
      <c r="V7859" s="11"/>
    </row>
    <row r="7860" spans="9:22">
      <c r="I7860" s="1"/>
      <c r="K7860" s="8"/>
      <c r="L7860" s="6"/>
      <c r="O7860" s="6"/>
      <c r="U7860" s="1"/>
      <c r="V7860" s="11"/>
    </row>
    <row r="7861" spans="9:22">
      <c r="K7861" s="8"/>
      <c r="L7861" s="6"/>
      <c r="O7861" s="6"/>
      <c r="V7861" s="11"/>
    </row>
    <row r="7862" spans="9:22">
      <c r="K7862" s="8"/>
      <c r="L7862" s="6"/>
      <c r="O7862" s="6"/>
      <c r="V7862" s="11"/>
    </row>
    <row r="7863" spans="9:22">
      <c r="K7863" s="8"/>
      <c r="L7863" s="6"/>
      <c r="O7863" s="6"/>
      <c r="U7863" s="1"/>
    </row>
    <row r="7864" spans="9:22">
      <c r="K7864" s="8"/>
      <c r="L7864" s="6"/>
      <c r="O7864" s="6"/>
      <c r="V7864" s="11"/>
    </row>
    <row r="7865" spans="9:22">
      <c r="K7865" s="8"/>
      <c r="L7865" s="6"/>
      <c r="O7865" s="6"/>
      <c r="U7865" s="1"/>
      <c r="V7865" s="11"/>
    </row>
    <row r="7866" spans="9:22">
      <c r="K7866" s="8"/>
      <c r="L7866" s="6"/>
      <c r="O7866" s="6"/>
      <c r="U7866" s="1"/>
      <c r="V7866" s="11"/>
    </row>
    <row r="7867" spans="9:22">
      <c r="K7867" s="8"/>
      <c r="L7867" s="6"/>
      <c r="O7867" s="6"/>
      <c r="V7867" s="11"/>
    </row>
    <row r="7868" spans="9:22">
      <c r="K7868" s="8"/>
      <c r="L7868" s="6"/>
      <c r="O7868" s="6"/>
      <c r="V7868" s="11"/>
    </row>
    <row r="7869" spans="9:22">
      <c r="I7869" s="1"/>
      <c r="K7869" s="8"/>
      <c r="L7869" s="6"/>
      <c r="O7869" s="6"/>
      <c r="V7869" s="11"/>
    </row>
    <row r="7870" spans="9:22">
      <c r="K7870" s="8"/>
      <c r="L7870" s="6"/>
      <c r="O7870" s="6"/>
      <c r="V7870" s="11"/>
    </row>
    <row r="7871" spans="9:22">
      <c r="K7871" s="8"/>
      <c r="L7871" s="6"/>
      <c r="O7871" s="6"/>
      <c r="U7871" s="1"/>
      <c r="V7871" s="11"/>
    </row>
    <row r="7872" spans="9:22">
      <c r="K7872" s="8"/>
      <c r="L7872" s="6"/>
      <c r="O7872" s="6"/>
      <c r="V7872" s="11"/>
    </row>
    <row r="7873" spans="9:22">
      <c r="K7873" s="8"/>
      <c r="L7873" s="6"/>
      <c r="O7873" s="6"/>
      <c r="V7873" s="11"/>
    </row>
    <row r="7874" spans="9:22">
      <c r="K7874" s="8"/>
      <c r="L7874" s="6"/>
      <c r="O7874" s="6"/>
      <c r="V7874" s="11"/>
    </row>
    <row r="7875" spans="9:22">
      <c r="K7875" s="8"/>
      <c r="L7875" s="6"/>
      <c r="O7875" s="6"/>
      <c r="V7875" s="11"/>
    </row>
    <row r="7876" spans="9:22">
      <c r="K7876" s="8"/>
      <c r="L7876" s="6"/>
      <c r="O7876" s="6"/>
      <c r="V7876" s="11"/>
    </row>
    <row r="7877" spans="9:22">
      <c r="K7877" s="8"/>
      <c r="L7877" s="6"/>
      <c r="O7877" s="6"/>
      <c r="U7877" s="1"/>
      <c r="V7877" s="11"/>
    </row>
    <row r="7878" spans="9:22">
      <c r="K7878" s="8"/>
      <c r="L7878" s="6"/>
      <c r="O7878" s="6"/>
      <c r="V7878" s="11"/>
    </row>
    <row r="7879" spans="9:22">
      <c r="K7879" s="8"/>
      <c r="L7879" s="6"/>
      <c r="O7879" s="6"/>
      <c r="V7879" s="11"/>
    </row>
    <row r="7880" spans="9:22">
      <c r="K7880" s="8"/>
      <c r="L7880" s="6"/>
      <c r="O7880" s="6"/>
    </row>
    <row r="7881" spans="9:22">
      <c r="K7881" s="8"/>
      <c r="L7881" s="6"/>
      <c r="O7881" s="6"/>
      <c r="V7881" s="11"/>
    </row>
    <row r="7882" spans="9:22">
      <c r="I7882" s="1"/>
      <c r="K7882" s="8"/>
      <c r="L7882" s="6"/>
      <c r="O7882" s="6"/>
      <c r="V7882" s="11"/>
    </row>
    <row r="7883" spans="9:22">
      <c r="K7883" s="8"/>
      <c r="L7883" s="6"/>
      <c r="O7883" s="6"/>
      <c r="V7883" s="11"/>
    </row>
    <row r="7884" spans="9:22">
      <c r="K7884" s="8"/>
      <c r="L7884" s="6"/>
      <c r="O7884" s="6"/>
      <c r="V7884" s="11"/>
    </row>
    <row r="7885" spans="9:22">
      <c r="K7885" s="8"/>
      <c r="L7885" s="6"/>
      <c r="O7885" s="6"/>
    </row>
    <row r="7886" spans="9:22">
      <c r="K7886" s="8"/>
      <c r="L7886" s="6"/>
      <c r="O7886" s="6"/>
      <c r="V7886" s="11"/>
    </row>
    <row r="7887" spans="9:22">
      <c r="K7887" s="8"/>
      <c r="L7887" s="6"/>
      <c r="O7887" s="6"/>
      <c r="V7887" s="11"/>
    </row>
    <row r="7888" spans="9:22">
      <c r="K7888" s="8"/>
      <c r="L7888" s="6"/>
      <c r="O7888" s="6"/>
      <c r="U7888" s="1"/>
      <c r="V7888" s="11"/>
    </row>
    <row r="7889" spans="11:22">
      <c r="K7889" s="8"/>
      <c r="L7889" s="6"/>
      <c r="O7889" s="6"/>
      <c r="V7889" s="11"/>
    </row>
    <row r="7890" spans="11:22">
      <c r="K7890" s="8"/>
      <c r="L7890" s="6"/>
      <c r="O7890" s="6"/>
      <c r="V7890" s="11"/>
    </row>
    <row r="7891" spans="11:22">
      <c r="K7891" s="8"/>
      <c r="L7891" s="6"/>
      <c r="O7891" s="6"/>
      <c r="V7891" s="11"/>
    </row>
    <row r="7892" spans="11:22">
      <c r="K7892" s="8"/>
      <c r="L7892" s="6"/>
      <c r="O7892" s="6"/>
      <c r="V7892" s="11"/>
    </row>
    <row r="7893" spans="11:22">
      <c r="K7893" s="8"/>
      <c r="L7893" s="6"/>
      <c r="O7893" s="6"/>
      <c r="V7893" s="11"/>
    </row>
    <row r="7894" spans="11:22">
      <c r="K7894" s="8"/>
      <c r="L7894" s="6"/>
      <c r="O7894" s="6"/>
      <c r="V7894" s="11"/>
    </row>
    <row r="7895" spans="11:22">
      <c r="K7895" s="8"/>
      <c r="L7895" s="6"/>
      <c r="O7895" s="6"/>
      <c r="V7895" s="11"/>
    </row>
    <row r="7896" spans="11:22">
      <c r="K7896" s="8"/>
      <c r="L7896" s="6"/>
      <c r="O7896" s="6"/>
      <c r="V7896" s="11"/>
    </row>
    <row r="7897" spans="11:22">
      <c r="K7897" s="8"/>
      <c r="L7897" s="6"/>
      <c r="O7897" s="6"/>
      <c r="V7897" s="11"/>
    </row>
    <row r="7898" spans="11:22">
      <c r="K7898" s="8"/>
      <c r="L7898" s="6"/>
      <c r="O7898" s="6"/>
      <c r="V7898" s="11"/>
    </row>
    <row r="7899" spans="11:22">
      <c r="K7899" s="8"/>
      <c r="L7899" s="6"/>
      <c r="O7899" s="6"/>
      <c r="V7899" s="11"/>
    </row>
    <row r="7900" spans="11:22">
      <c r="K7900" s="8"/>
      <c r="L7900" s="6"/>
      <c r="O7900" s="6"/>
      <c r="V7900" s="11"/>
    </row>
    <row r="7901" spans="11:22">
      <c r="K7901" s="8"/>
      <c r="L7901" s="6"/>
      <c r="O7901" s="6"/>
      <c r="V7901" s="11"/>
    </row>
    <row r="7902" spans="11:22">
      <c r="K7902" s="8"/>
      <c r="L7902" s="6"/>
      <c r="O7902" s="6"/>
      <c r="V7902" s="11"/>
    </row>
    <row r="7903" spans="11:22">
      <c r="K7903" s="8"/>
      <c r="L7903" s="6"/>
      <c r="O7903" s="6"/>
      <c r="V7903" s="11"/>
    </row>
    <row r="7904" spans="11:22">
      <c r="K7904" s="8"/>
      <c r="L7904" s="6"/>
      <c r="O7904" s="6"/>
      <c r="V7904" s="11"/>
    </row>
    <row r="7905" spans="9:22">
      <c r="K7905" s="8"/>
      <c r="L7905" s="6"/>
      <c r="O7905" s="6"/>
      <c r="V7905" s="11"/>
    </row>
    <row r="7906" spans="9:22">
      <c r="K7906" s="8"/>
      <c r="L7906" s="6"/>
      <c r="O7906" s="6"/>
      <c r="V7906" s="11"/>
    </row>
    <row r="7907" spans="9:22">
      <c r="K7907" s="8"/>
      <c r="L7907" s="6"/>
      <c r="O7907" s="6"/>
      <c r="U7907" s="1"/>
    </row>
    <row r="7908" spans="9:22">
      <c r="K7908" s="8"/>
      <c r="L7908" s="6"/>
      <c r="O7908" s="6"/>
      <c r="V7908" s="11"/>
    </row>
    <row r="7909" spans="9:22">
      <c r="K7909" s="8"/>
      <c r="L7909" s="6"/>
      <c r="O7909" s="6"/>
      <c r="V7909" s="11"/>
    </row>
    <row r="7910" spans="9:22">
      <c r="K7910" s="8"/>
      <c r="L7910" s="6"/>
      <c r="O7910" s="6"/>
      <c r="U7910" s="1"/>
      <c r="V7910" s="11"/>
    </row>
    <row r="7911" spans="9:22">
      <c r="K7911" s="8"/>
      <c r="L7911" s="6"/>
      <c r="O7911" s="6"/>
      <c r="V7911" s="11"/>
    </row>
    <row r="7912" spans="9:22">
      <c r="K7912" s="8"/>
      <c r="L7912" s="6"/>
      <c r="O7912" s="6"/>
      <c r="V7912" s="11"/>
    </row>
    <row r="7913" spans="9:22">
      <c r="K7913" s="8"/>
      <c r="L7913" s="6"/>
      <c r="O7913" s="6"/>
      <c r="V7913" s="11"/>
    </row>
    <row r="7914" spans="9:22">
      <c r="K7914" s="8"/>
      <c r="L7914" s="6"/>
      <c r="O7914" s="6"/>
      <c r="V7914" s="11"/>
    </row>
    <row r="7915" spans="9:22">
      <c r="K7915" s="8"/>
      <c r="L7915" s="6"/>
      <c r="O7915" s="6"/>
      <c r="V7915" s="11"/>
    </row>
    <row r="7916" spans="9:22">
      <c r="K7916" s="8"/>
      <c r="L7916" s="6"/>
      <c r="O7916" s="6"/>
      <c r="V7916" s="11"/>
    </row>
    <row r="7917" spans="9:22">
      <c r="I7917" s="1"/>
      <c r="K7917" s="8"/>
      <c r="L7917" s="6"/>
      <c r="O7917" s="6"/>
      <c r="V7917" s="11"/>
    </row>
    <row r="7918" spans="9:22">
      <c r="K7918" s="8"/>
      <c r="L7918" s="6"/>
      <c r="O7918" s="6"/>
      <c r="V7918" s="11"/>
    </row>
    <row r="7919" spans="9:22">
      <c r="K7919" s="8"/>
      <c r="L7919" s="6"/>
      <c r="O7919" s="6"/>
      <c r="V7919" s="11"/>
    </row>
    <row r="7920" spans="9:22">
      <c r="K7920" s="8"/>
      <c r="L7920" s="6"/>
      <c r="O7920" s="6"/>
      <c r="V7920" s="11"/>
    </row>
    <row r="7921" spans="9:22">
      <c r="K7921" s="8"/>
      <c r="L7921" s="6"/>
      <c r="O7921" s="6"/>
      <c r="V7921" s="11"/>
    </row>
    <row r="7922" spans="9:22">
      <c r="K7922" s="8"/>
      <c r="L7922" s="6"/>
      <c r="O7922" s="6"/>
      <c r="V7922" s="11"/>
    </row>
    <row r="7923" spans="9:22">
      <c r="K7923" s="8"/>
      <c r="L7923" s="6"/>
      <c r="O7923" s="6"/>
      <c r="V7923" s="11"/>
    </row>
    <row r="7924" spans="9:22">
      <c r="I7924" s="1"/>
      <c r="K7924" s="8"/>
      <c r="L7924" s="6"/>
      <c r="O7924" s="6"/>
      <c r="V7924" s="11"/>
    </row>
    <row r="7925" spans="9:22">
      <c r="K7925" s="8"/>
      <c r="L7925" s="6"/>
      <c r="O7925" s="6"/>
      <c r="V7925" s="11"/>
    </row>
    <row r="7926" spans="9:22">
      <c r="K7926" s="8"/>
      <c r="L7926" s="6"/>
      <c r="O7926" s="6"/>
      <c r="V7926" s="11"/>
    </row>
    <row r="7927" spans="9:22">
      <c r="K7927" s="8"/>
      <c r="L7927" s="6"/>
      <c r="O7927" s="6"/>
      <c r="V7927" s="11"/>
    </row>
    <row r="7928" spans="9:22">
      <c r="K7928" s="8"/>
      <c r="L7928" s="6"/>
      <c r="O7928" s="6"/>
      <c r="V7928" s="11"/>
    </row>
    <row r="7929" spans="9:22">
      <c r="K7929" s="8"/>
      <c r="L7929" s="6"/>
      <c r="O7929" s="6"/>
    </row>
    <row r="7930" spans="9:22">
      <c r="K7930" s="8"/>
      <c r="L7930" s="6"/>
      <c r="O7930" s="6"/>
      <c r="V7930" s="11"/>
    </row>
    <row r="7931" spans="9:22">
      <c r="K7931" s="8"/>
      <c r="L7931" s="6"/>
      <c r="O7931" s="6"/>
      <c r="V7931" s="11"/>
    </row>
    <row r="7932" spans="9:22">
      <c r="K7932" s="8"/>
      <c r="L7932" s="6"/>
      <c r="O7932" s="6"/>
      <c r="V7932" s="11"/>
    </row>
    <row r="7933" spans="9:22">
      <c r="K7933" s="8"/>
      <c r="L7933" s="6"/>
      <c r="O7933" s="6"/>
    </row>
    <row r="7934" spans="9:22">
      <c r="K7934" s="8"/>
      <c r="L7934" s="6"/>
      <c r="O7934" s="6"/>
      <c r="V7934" s="11"/>
    </row>
    <row r="7935" spans="9:22">
      <c r="K7935" s="8"/>
      <c r="L7935" s="6"/>
      <c r="O7935" s="6"/>
      <c r="V7935" s="11"/>
    </row>
    <row r="7936" spans="9:22">
      <c r="K7936" s="8"/>
      <c r="L7936" s="6"/>
      <c r="O7936" s="6"/>
      <c r="V7936" s="11"/>
    </row>
    <row r="7937" spans="9:22">
      <c r="K7937" s="8"/>
      <c r="L7937" s="6"/>
      <c r="O7937" s="6"/>
      <c r="V7937" s="11"/>
    </row>
    <row r="7938" spans="9:22">
      <c r="I7938" s="1"/>
      <c r="K7938" s="8"/>
      <c r="L7938" s="6"/>
      <c r="O7938" s="6"/>
      <c r="V7938" s="11"/>
    </row>
    <row r="7939" spans="9:22">
      <c r="K7939" s="8"/>
      <c r="L7939" s="6"/>
      <c r="O7939" s="6"/>
      <c r="V7939" s="11"/>
    </row>
    <row r="7940" spans="9:22">
      <c r="K7940" s="8"/>
      <c r="L7940" s="6"/>
      <c r="O7940" s="6"/>
      <c r="V7940" s="11"/>
    </row>
    <row r="7941" spans="9:22">
      <c r="K7941" s="8"/>
      <c r="L7941" s="6"/>
      <c r="O7941" s="6"/>
      <c r="V7941" s="11"/>
    </row>
    <row r="7942" spans="9:22">
      <c r="I7942" s="1"/>
      <c r="K7942" s="8"/>
      <c r="L7942" s="6"/>
      <c r="O7942" s="6"/>
      <c r="V7942" s="11"/>
    </row>
    <row r="7943" spans="9:22">
      <c r="K7943" s="8"/>
      <c r="L7943" s="6"/>
      <c r="O7943" s="6"/>
      <c r="V7943" s="11"/>
    </row>
    <row r="7944" spans="9:22">
      <c r="K7944" s="8"/>
      <c r="L7944" s="6"/>
      <c r="O7944" s="6"/>
      <c r="V7944" s="11"/>
    </row>
    <row r="7945" spans="9:22">
      <c r="K7945" s="8"/>
      <c r="L7945" s="6"/>
      <c r="O7945" s="6"/>
      <c r="V7945" s="11"/>
    </row>
    <row r="7946" spans="9:22">
      <c r="K7946" s="8"/>
      <c r="L7946" s="6"/>
      <c r="O7946" s="6"/>
      <c r="V7946" s="11"/>
    </row>
    <row r="7947" spans="9:22">
      <c r="K7947" s="8"/>
      <c r="L7947" s="6"/>
      <c r="O7947" s="6"/>
      <c r="V7947" s="11"/>
    </row>
    <row r="7948" spans="9:22">
      <c r="K7948" s="8"/>
      <c r="L7948" s="6"/>
      <c r="O7948" s="6"/>
      <c r="V7948" s="11"/>
    </row>
    <row r="7949" spans="9:22">
      <c r="K7949" s="8"/>
      <c r="L7949" s="6"/>
      <c r="O7949" s="6"/>
      <c r="V7949" s="11"/>
    </row>
    <row r="7950" spans="9:22">
      <c r="K7950" s="8"/>
      <c r="L7950" s="6"/>
      <c r="O7950" s="6"/>
      <c r="V7950" s="11"/>
    </row>
    <row r="7951" spans="9:22">
      <c r="K7951" s="8"/>
      <c r="L7951" s="6"/>
      <c r="O7951" s="6"/>
    </row>
    <row r="7952" spans="9:22">
      <c r="K7952" s="8"/>
      <c r="L7952" s="6"/>
      <c r="O7952" s="6"/>
      <c r="V7952" s="11"/>
    </row>
    <row r="7953" spans="9:22">
      <c r="K7953" s="8"/>
      <c r="L7953" s="6"/>
      <c r="O7953" s="6"/>
      <c r="V7953" s="11"/>
    </row>
    <row r="7954" spans="9:22">
      <c r="K7954" s="8"/>
      <c r="L7954" s="6"/>
      <c r="O7954" s="6"/>
      <c r="U7954" s="1"/>
      <c r="V7954" s="11"/>
    </row>
    <row r="7955" spans="9:22">
      <c r="K7955" s="8"/>
      <c r="L7955" s="6"/>
      <c r="O7955" s="6"/>
    </row>
    <row r="7956" spans="9:22">
      <c r="K7956" s="8"/>
      <c r="L7956" s="6"/>
      <c r="O7956" s="6"/>
      <c r="V7956" s="11"/>
    </row>
    <row r="7957" spans="9:22">
      <c r="K7957" s="8"/>
      <c r="L7957" s="6"/>
      <c r="O7957" s="6"/>
      <c r="V7957" s="11"/>
    </row>
    <row r="7958" spans="9:22">
      <c r="K7958" s="8"/>
      <c r="L7958" s="6"/>
      <c r="O7958" s="6"/>
      <c r="V7958" s="11"/>
    </row>
    <row r="7959" spans="9:22">
      <c r="K7959" s="8"/>
      <c r="L7959" s="6"/>
      <c r="O7959" s="6"/>
      <c r="V7959" s="11"/>
    </row>
    <row r="7960" spans="9:22">
      <c r="K7960" s="8"/>
      <c r="L7960" s="6"/>
      <c r="O7960" s="6"/>
      <c r="V7960" s="11"/>
    </row>
    <row r="7961" spans="9:22">
      <c r="K7961" s="8"/>
      <c r="L7961" s="6"/>
      <c r="O7961" s="6"/>
      <c r="V7961" s="11"/>
    </row>
    <row r="7962" spans="9:22">
      <c r="K7962" s="8"/>
      <c r="L7962" s="6"/>
      <c r="O7962" s="6"/>
      <c r="V7962" s="11"/>
    </row>
    <row r="7963" spans="9:22">
      <c r="K7963" s="8"/>
      <c r="L7963" s="6"/>
      <c r="O7963" s="6"/>
      <c r="V7963" s="11"/>
    </row>
    <row r="7964" spans="9:22">
      <c r="K7964" s="8"/>
      <c r="L7964" s="6"/>
      <c r="O7964" s="6"/>
      <c r="V7964" s="11"/>
    </row>
    <row r="7965" spans="9:22">
      <c r="K7965" s="8"/>
      <c r="L7965" s="6"/>
      <c r="O7965" s="6"/>
      <c r="V7965" s="11"/>
    </row>
    <row r="7966" spans="9:22">
      <c r="K7966" s="8"/>
      <c r="L7966" s="6"/>
      <c r="O7966" s="6"/>
      <c r="V7966" s="11"/>
    </row>
    <row r="7967" spans="9:22">
      <c r="I7967" s="1"/>
      <c r="K7967" s="8"/>
      <c r="L7967" s="6"/>
      <c r="O7967" s="6"/>
      <c r="V7967" s="11"/>
    </row>
    <row r="7968" spans="9:22">
      <c r="K7968" s="8"/>
      <c r="L7968" s="6"/>
      <c r="O7968" s="6"/>
      <c r="V7968" s="11"/>
    </row>
    <row r="7969" spans="9:22">
      <c r="K7969" s="8"/>
      <c r="L7969" s="6"/>
      <c r="O7969" s="6"/>
      <c r="V7969" s="11"/>
    </row>
    <row r="7970" spans="9:22">
      <c r="K7970" s="8"/>
      <c r="L7970" s="6"/>
      <c r="O7970" s="6"/>
      <c r="V7970" s="11"/>
    </row>
    <row r="7971" spans="9:22">
      <c r="K7971" s="8"/>
      <c r="L7971" s="6"/>
      <c r="O7971" s="6"/>
      <c r="V7971" s="11"/>
    </row>
    <row r="7972" spans="9:22">
      <c r="K7972" s="8"/>
      <c r="L7972" s="6"/>
      <c r="O7972" s="6"/>
      <c r="V7972" s="11"/>
    </row>
    <row r="7973" spans="9:22">
      <c r="K7973" s="8"/>
      <c r="L7973" s="6"/>
      <c r="O7973" s="6"/>
      <c r="U7973" s="1"/>
      <c r="V7973" s="11"/>
    </row>
    <row r="7974" spans="9:22">
      <c r="I7974" s="1"/>
      <c r="K7974" s="8"/>
      <c r="L7974" s="6"/>
      <c r="O7974" s="6"/>
      <c r="V7974" s="11"/>
    </row>
    <row r="7975" spans="9:22">
      <c r="K7975" s="8"/>
      <c r="L7975" s="6"/>
      <c r="O7975" s="6"/>
      <c r="V7975" s="11"/>
    </row>
    <row r="7976" spans="9:22">
      <c r="I7976" s="1"/>
      <c r="K7976" s="8"/>
      <c r="L7976" s="6"/>
      <c r="O7976" s="6"/>
      <c r="U7976" s="1"/>
      <c r="V7976" s="11"/>
    </row>
    <row r="7977" spans="9:22">
      <c r="K7977" s="8"/>
      <c r="L7977" s="6"/>
      <c r="O7977" s="6"/>
      <c r="V7977" s="11"/>
    </row>
    <row r="7978" spans="9:22">
      <c r="K7978" s="8"/>
      <c r="L7978" s="6"/>
      <c r="O7978" s="6"/>
      <c r="V7978" s="11"/>
    </row>
    <row r="7979" spans="9:22">
      <c r="K7979" s="8"/>
      <c r="L7979" s="6"/>
      <c r="O7979" s="6"/>
      <c r="V7979" s="11"/>
    </row>
    <row r="7980" spans="9:22">
      <c r="I7980" s="1"/>
      <c r="K7980" s="8"/>
      <c r="L7980" s="6"/>
      <c r="O7980" s="6"/>
      <c r="V7980" s="11"/>
    </row>
    <row r="7981" spans="9:22">
      <c r="K7981" s="8"/>
      <c r="L7981" s="6"/>
      <c r="O7981" s="6"/>
      <c r="V7981" s="11"/>
    </row>
    <row r="7982" spans="9:22">
      <c r="K7982" s="8"/>
      <c r="L7982" s="6"/>
      <c r="O7982" s="6"/>
      <c r="V7982" s="11"/>
    </row>
    <row r="7983" spans="9:22">
      <c r="I7983" s="1"/>
      <c r="K7983" s="8"/>
      <c r="L7983" s="6"/>
      <c r="O7983" s="6"/>
      <c r="V7983" s="11"/>
    </row>
    <row r="7984" spans="9:22">
      <c r="K7984" s="8"/>
      <c r="L7984" s="6"/>
      <c r="O7984" s="6"/>
      <c r="V7984" s="11"/>
    </row>
    <row r="7985" spans="9:22">
      <c r="K7985" s="8"/>
      <c r="L7985" s="6"/>
      <c r="O7985" s="6"/>
      <c r="V7985" s="11"/>
    </row>
    <row r="7986" spans="9:22">
      <c r="K7986" s="8"/>
      <c r="L7986" s="6"/>
      <c r="O7986" s="6"/>
      <c r="V7986" s="11"/>
    </row>
    <row r="7987" spans="9:22">
      <c r="I7987" s="1"/>
      <c r="K7987" s="8"/>
      <c r="L7987" s="6"/>
      <c r="O7987" s="6"/>
      <c r="U7987" s="1"/>
      <c r="V7987" s="11"/>
    </row>
    <row r="7988" spans="9:22">
      <c r="I7988" s="1"/>
      <c r="K7988" s="8"/>
      <c r="L7988" s="6"/>
      <c r="O7988" s="6"/>
      <c r="V7988" s="11"/>
    </row>
    <row r="7989" spans="9:22">
      <c r="K7989" s="8"/>
      <c r="L7989" s="6"/>
      <c r="O7989" s="6"/>
      <c r="V7989" s="11"/>
    </row>
    <row r="7990" spans="9:22">
      <c r="K7990" s="8"/>
      <c r="L7990" s="6"/>
      <c r="O7990" s="6"/>
    </row>
    <row r="7991" spans="9:22">
      <c r="K7991" s="8"/>
      <c r="L7991" s="6"/>
      <c r="O7991" s="6"/>
      <c r="V7991" s="11"/>
    </row>
    <row r="7992" spans="9:22">
      <c r="K7992" s="8"/>
      <c r="L7992" s="6"/>
      <c r="O7992" s="6"/>
    </row>
    <row r="7993" spans="9:22">
      <c r="K7993" s="8"/>
      <c r="L7993" s="6"/>
      <c r="O7993" s="6"/>
    </row>
    <row r="7994" spans="9:22">
      <c r="K7994" s="8"/>
      <c r="L7994" s="6"/>
      <c r="O7994" s="6"/>
      <c r="V7994" s="11"/>
    </row>
    <row r="7995" spans="9:22">
      <c r="K7995" s="8"/>
      <c r="L7995" s="6"/>
      <c r="O7995" s="6"/>
    </row>
    <row r="7996" spans="9:22">
      <c r="K7996" s="8"/>
      <c r="L7996" s="6"/>
      <c r="O7996" s="6"/>
      <c r="V7996" s="11"/>
    </row>
    <row r="7997" spans="9:22">
      <c r="K7997" s="8"/>
      <c r="L7997" s="6"/>
      <c r="O7997" s="6"/>
      <c r="V7997" s="11"/>
    </row>
    <row r="7998" spans="9:22">
      <c r="K7998" s="8"/>
      <c r="L7998" s="6"/>
      <c r="O7998" s="6"/>
    </row>
    <row r="7999" spans="9:22">
      <c r="K7999" s="8"/>
      <c r="L7999" s="6"/>
      <c r="O7999" s="6"/>
    </row>
    <row r="8000" spans="9:22">
      <c r="K8000" s="8"/>
      <c r="L8000" s="6"/>
      <c r="O8000" s="6"/>
    </row>
    <row r="8001" spans="9:22">
      <c r="K8001" s="8"/>
      <c r="L8001" s="6"/>
      <c r="O8001" s="6"/>
      <c r="V8001" s="11"/>
    </row>
    <row r="8002" spans="9:22">
      <c r="K8002" s="8"/>
      <c r="L8002" s="6"/>
      <c r="O8002" s="6"/>
      <c r="V8002" s="11"/>
    </row>
    <row r="8003" spans="9:22">
      <c r="K8003" s="8"/>
      <c r="L8003" s="6"/>
      <c r="O8003" s="6"/>
    </row>
    <row r="8004" spans="9:22">
      <c r="I8004" s="1"/>
      <c r="K8004" s="8"/>
      <c r="L8004" s="6"/>
      <c r="O8004" s="6"/>
    </row>
    <row r="8005" spans="9:22">
      <c r="K8005" s="8"/>
      <c r="L8005" s="6"/>
      <c r="O8005" s="6"/>
      <c r="V8005" s="11"/>
    </row>
    <row r="8006" spans="9:22">
      <c r="K8006" s="8"/>
      <c r="L8006" s="6"/>
      <c r="O8006" s="6"/>
    </row>
    <row r="8007" spans="9:22">
      <c r="K8007" s="8"/>
      <c r="L8007" s="6"/>
      <c r="O8007" s="6"/>
    </row>
    <row r="8008" spans="9:22">
      <c r="I8008" s="1"/>
      <c r="K8008" s="8"/>
      <c r="L8008" s="6"/>
      <c r="O8008" s="6"/>
      <c r="V8008" s="11"/>
    </row>
    <row r="8009" spans="9:22">
      <c r="I8009" s="1"/>
      <c r="K8009" s="8"/>
      <c r="L8009" s="6"/>
      <c r="O8009" s="6"/>
      <c r="V8009" s="11"/>
    </row>
    <row r="8010" spans="9:22">
      <c r="K8010" s="8"/>
      <c r="L8010" s="6"/>
      <c r="O8010" s="6"/>
      <c r="V8010" s="11"/>
    </row>
    <row r="8011" spans="9:22">
      <c r="K8011" s="8"/>
      <c r="L8011" s="6"/>
      <c r="O8011" s="6"/>
      <c r="V8011" s="11"/>
    </row>
    <row r="8012" spans="9:22">
      <c r="K8012" s="8"/>
      <c r="L8012" s="6"/>
      <c r="O8012" s="6"/>
      <c r="V8012" s="11"/>
    </row>
    <row r="8013" spans="9:22">
      <c r="K8013" s="8"/>
      <c r="L8013" s="6"/>
      <c r="O8013" s="6"/>
      <c r="V8013" s="11"/>
    </row>
    <row r="8014" spans="9:22">
      <c r="K8014" s="8"/>
      <c r="L8014" s="6"/>
      <c r="O8014" s="6"/>
      <c r="V8014" s="11"/>
    </row>
    <row r="8015" spans="9:22">
      <c r="K8015" s="8"/>
      <c r="L8015" s="6"/>
      <c r="O8015" s="6"/>
      <c r="V8015" s="11"/>
    </row>
    <row r="8016" spans="9:22">
      <c r="K8016" s="8"/>
      <c r="L8016" s="6"/>
      <c r="O8016" s="6"/>
      <c r="V8016" s="11"/>
    </row>
    <row r="8017" spans="9:22">
      <c r="K8017" s="8"/>
      <c r="L8017" s="6"/>
      <c r="O8017" s="6"/>
      <c r="V8017" s="11"/>
    </row>
    <row r="8018" spans="9:22">
      <c r="I8018" s="1"/>
      <c r="K8018" s="8"/>
      <c r="L8018" s="6"/>
      <c r="O8018" s="6"/>
      <c r="V8018" s="11"/>
    </row>
    <row r="8019" spans="9:22">
      <c r="K8019" s="8"/>
      <c r="L8019" s="6"/>
      <c r="O8019" s="6"/>
      <c r="V8019" s="11"/>
    </row>
    <row r="8020" spans="9:22">
      <c r="K8020" s="8"/>
      <c r="L8020" s="6"/>
      <c r="O8020" s="6"/>
      <c r="U8020" s="1"/>
      <c r="V8020" s="11"/>
    </row>
    <row r="8021" spans="9:22">
      <c r="K8021" s="8"/>
      <c r="L8021" s="6"/>
      <c r="O8021" s="6"/>
    </row>
    <row r="8022" spans="9:22">
      <c r="K8022" s="8"/>
      <c r="L8022" s="6"/>
      <c r="O8022" s="6"/>
      <c r="V8022" s="11"/>
    </row>
    <row r="8023" spans="9:22">
      <c r="K8023" s="8"/>
      <c r="L8023" s="6"/>
      <c r="O8023" s="6"/>
      <c r="V8023" s="11"/>
    </row>
    <row r="8024" spans="9:22">
      <c r="K8024" s="8"/>
      <c r="L8024" s="6"/>
      <c r="O8024" s="6"/>
      <c r="V8024" s="11"/>
    </row>
    <row r="8025" spans="9:22">
      <c r="K8025" s="8"/>
      <c r="L8025" s="6"/>
      <c r="O8025" s="6"/>
      <c r="V8025" s="11"/>
    </row>
    <row r="8026" spans="9:22">
      <c r="K8026" s="8"/>
      <c r="L8026" s="6"/>
      <c r="O8026" s="6"/>
      <c r="V8026" s="11"/>
    </row>
    <row r="8027" spans="9:22">
      <c r="K8027" s="8"/>
      <c r="L8027" s="6"/>
      <c r="O8027" s="6"/>
      <c r="V8027" s="11"/>
    </row>
    <row r="8028" spans="9:22">
      <c r="K8028" s="8"/>
      <c r="L8028" s="6"/>
      <c r="O8028" s="6"/>
      <c r="V8028" s="11"/>
    </row>
    <row r="8029" spans="9:22">
      <c r="K8029" s="8"/>
      <c r="L8029" s="6"/>
      <c r="O8029" s="6"/>
      <c r="V8029" s="11"/>
    </row>
    <row r="8030" spans="9:22">
      <c r="K8030" s="8"/>
      <c r="L8030" s="6"/>
      <c r="O8030" s="6"/>
      <c r="V8030" s="11"/>
    </row>
    <row r="8031" spans="9:22">
      <c r="K8031" s="8"/>
      <c r="L8031" s="6"/>
      <c r="O8031" s="6"/>
      <c r="V8031" s="11"/>
    </row>
    <row r="8032" spans="9:22">
      <c r="K8032" s="8"/>
      <c r="L8032" s="6"/>
      <c r="O8032" s="6"/>
      <c r="V8032" s="11"/>
    </row>
    <row r="8033" spans="9:22">
      <c r="K8033" s="8"/>
      <c r="L8033" s="6"/>
      <c r="O8033" s="6"/>
      <c r="V8033" s="11"/>
    </row>
    <row r="8034" spans="9:22">
      <c r="K8034" s="8"/>
      <c r="L8034" s="6"/>
      <c r="O8034" s="6"/>
      <c r="V8034" s="11"/>
    </row>
    <row r="8035" spans="9:22">
      <c r="K8035" s="8"/>
      <c r="L8035" s="6"/>
      <c r="O8035" s="6"/>
      <c r="V8035" s="11"/>
    </row>
    <row r="8036" spans="9:22">
      <c r="K8036" s="8"/>
      <c r="L8036" s="6"/>
      <c r="O8036" s="6"/>
      <c r="V8036" s="11"/>
    </row>
    <row r="8037" spans="9:22">
      <c r="I8037" s="1"/>
      <c r="K8037" s="8"/>
      <c r="L8037" s="6"/>
      <c r="O8037" s="6"/>
      <c r="V8037" s="11"/>
    </row>
    <row r="8038" spans="9:22">
      <c r="K8038" s="8"/>
      <c r="L8038" s="6"/>
      <c r="O8038" s="6"/>
      <c r="V8038" s="11"/>
    </row>
    <row r="8039" spans="9:22">
      <c r="K8039" s="8"/>
      <c r="L8039" s="6"/>
      <c r="O8039" s="6"/>
      <c r="V8039" s="11"/>
    </row>
    <row r="8040" spans="9:22">
      <c r="K8040" s="8"/>
      <c r="L8040" s="6"/>
      <c r="O8040" s="6"/>
      <c r="V8040" s="11"/>
    </row>
    <row r="8041" spans="9:22">
      <c r="K8041" s="8"/>
      <c r="L8041" s="6"/>
      <c r="O8041" s="6"/>
      <c r="V8041" s="11"/>
    </row>
    <row r="8042" spans="9:22">
      <c r="K8042" s="8"/>
      <c r="L8042" s="6"/>
      <c r="O8042" s="6"/>
      <c r="U8042" s="1"/>
      <c r="V8042" s="11"/>
    </row>
    <row r="8043" spans="9:22">
      <c r="K8043" s="8"/>
      <c r="L8043" s="6"/>
      <c r="O8043" s="6"/>
      <c r="V8043" s="11"/>
    </row>
    <row r="8044" spans="9:22">
      <c r="K8044" s="8"/>
      <c r="L8044" s="6"/>
      <c r="O8044" s="6"/>
      <c r="V8044" s="11"/>
    </row>
    <row r="8045" spans="9:22">
      <c r="K8045" s="8"/>
      <c r="L8045" s="6"/>
      <c r="O8045" s="6"/>
      <c r="V8045" s="11"/>
    </row>
    <row r="8046" spans="9:22">
      <c r="K8046" s="8"/>
      <c r="L8046" s="6"/>
      <c r="O8046" s="6"/>
      <c r="V8046" s="11"/>
    </row>
    <row r="8047" spans="9:22">
      <c r="K8047" s="8"/>
      <c r="L8047" s="6"/>
      <c r="O8047" s="6"/>
      <c r="V8047" s="11"/>
    </row>
    <row r="8048" spans="9:22">
      <c r="K8048" s="8"/>
      <c r="L8048" s="6"/>
      <c r="O8048" s="6"/>
      <c r="V8048" s="11"/>
    </row>
    <row r="8049" spans="9:22">
      <c r="K8049" s="8"/>
      <c r="L8049" s="6"/>
      <c r="O8049" s="6"/>
      <c r="V8049" s="11"/>
    </row>
    <row r="8050" spans="9:22">
      <c r="K8050" s="8"/>
      <c r="L8050" s="6"/>
      <c r="O8050" s="6"/>
      <c r="V8050" s="11"/>
    </row>
    <row r="8051" spans="9:22">
      <c r="I8051" s="1"/>
      <c r="K8051" s="8"/>
      <c r="L8051" s="6"/>
      <c r="O8051" s="6"/>
      <c r="V8051" s="11"/>
    </row>
    <row r="8052" spans="9:22">
      <c r="K8052" s="8"/>
      <c r="L8052" s="6"/>
      <c r="O8052" s="6"/>
      <c r="V8052" s="11"/>
    </row>
    <row r="8053" spans="9:22">
      <c r="K8053" s="8"/>
      <c r="L8053" s="6"/>
      <c r="O8053" s="6"/>
      <c r="V8053" s="11"/>
    </row>
    <row r="8054" spans="9:22">
      <c r="K8054" s="8"/>
      <c r="L8054" s="6"/>
      <c r="O8054" s="6"/>
      <c r="V8054" s="11"/>
    </row>
    <row r="8055" spans="9:22">
      <c r="I8055" s="1"/>
      <c r="K8055" s="8"/>
      <c r="L8055" s="6"/>
      <c r="O8055" s="6"/>
      <c r="V8055" s="11"/>
    </row>
    <row r="8056" spans="9:22">
      <c r="K8056" s="8"/>
      <c r="L8056" s="6"/>
      <c r="O8056" s="6"/>
      <c r="V8056" s="11"/>
    </row>
    <row r="8057" spans="9:22">
      <c r="K8057" s="8"/>
      <c r="L8057" s="6"/>
      <c r="O8057" s="6"/>
      <c r="V8057" s="11"/>
    </row>
    <row r="8058" spans="9:22">
      <c r="K8058" s="8"/>
      <c r="L8058" s="6"/>
      <c r="O8058" s="6"/>
      <c r="V8058" s="11"/>
    </row>
    <row r="8059" spans="9:22">
      <c r="K8059" s="8"/>
      <c r="L8059" s="6"/>
      <c r="O8059" s="6"/>
      <c r="V8059" s="11"/>
    </row>
    <row r="8060" spans="9:22">
      <c r="K8060" s="8"/>
      <c r="L8060" s="6"/>
      <c r="O8060" s="6"/>
      <c r="V8060" s="11"/>
    </row>
    <row r="8061" spans="9:22">
      <c r="I8061" s="1"/>
      <c r="K8061" s="8"/>
      <c r="L8061" s="6"/>
      <c r="O8061" s="6"/>
    </row>
    <row r="8062" spans="9:22">
      <c r="K8062" s="8"/>
      <c r="L8062" s="6"/>
      <c r="O8062" s="6"/>
      <c r="V8062" s="11"/>
    </row>
    <row r="8063" spans="9:22">
      <c r="K8063" s="8"/>
      <c r="L8063" s="6"/>
      <c r="O8063" s="6"/>
      <c r="V8063" s="11"/>
    </row>
    <row r="8064" spans="9:22">
      <c r="K8064" s="8"/>
      <c r="L8064" s="6"/>
      <c r="O8064" s="6"/>
      <c r="U8064" s="1"/>
      <c r="V8064" s="11"/>
    </row>
    <row r="8065" spans="9:22">
      <c r="K8065" s="8"/>
      <c r="L8065" s="6"/>
      <c r="O8065" s="6"/>
      <c r="V8065" s="11"/>
    </row>
    <row r="8066" spans="9:22">
      <c r="K8066" s="8"/>
      <c r="L8066" s="6"/>
      <c r="O8066" s="6"/>
      <c r="V8066" s="11"/>
    </row>
    <row r="8067" spans="9:22">
      <c r="I8067" s="1"/>
      <c r="K8067" s="8"/>
      <c r="L8067" s="6"/>
      <c r="O8067" s="6"/>
      <c r="V8067" s="11"/>
    </row>
    <row r="8068" spans="9:22">
      <c r="I8068" s="1"/>
      <c r="K8068" s="8"/>
      <c r="L8068" s="6"/>
      <c r="O8068" s="6"/>
      <c r="V8068" s="11"/>
    </row>
    <row r="8069" spans="9:22">
      <c r="K8069" s="8"/>
      <c r="L8069" s="6"/>
      <c r="O8069" s="6"/>
      <c r="V8069" s="11"/>
    </row>
    <row r="8070" spans="9:22">
      <c r="K8070" s="8"/>
      <c r="L8070" s="6"/>
      <c r="O8070" s="6"/>
      <c r="V8070" s="11"/>
    </row>
    <row r="8071" spans="9:22">
      <c r="I8071" s="1"/>
      <c r="K8071" s="8"/>
      <c r="L8071" s="6"/>
      <c r="O8071" s="6"/>
      <c r="V8071" s="11"/>
    </row>
    <row r="8072" spans="9:22">
      <c r="K8072" s="8"/>
      <c r="L8072" s="6"/>
      <c r="O8072" s="6"/>
      <c r="V8072" s="11"/>
    </row>
    <row r="8073" spans="9:22">
      <c r="K8073" s="8"/>
      <c r="L8073" s="6"/>
      <c r="O8073" s="6"/>
      <c r="V8073" s="11"/>
    </row>
    <row r="8074" spans="9:22">
      <c r="K8074" s="8"/>
      <c r="L8074" s="6"/>
      <c r="O8074" s="6"/>
      <c r="V8074" s="11"/>
    </row>
    <row r="8075" spans="9:22">
      <c r="K8075" s="8"/>
      <c r="L8075" s="6"/>
      <c r="O8075" s="6"/>
      <c r="V8075" s="11"/>
    </row>
    <row r="8076" spans="9:22">
      <c r="K8076" s="8"/>
      <c r="L8076" s="6"/>
      <c r="O8076" s="6"/>
      <c r="V8076" s="11"/>
    </row>
    <row r="8077" spans="9:22">
      <c r="K8077" s="8"/>
      <c r="L8077" s="6"/>
      <c r="O8077" s="6"/>
      <c r="V8077" s="11"/>
    </row>
    <row r="8078" spans="9:22">
      <c r="K8078" s="8"/>
      <c r="L8078" s="6"/>
      <c r="O8078" s="6"/>
      <c r="V8078" s="11"/>
    </row>
    <row r="8079" spans="9:22">
      <c r="K8079" s="8"/>
      <c r="L8079" s="6"/>
      <c r="O8079" s="6"/>
      <c r="V8079" s="11"/>
    </row>
    <row r="8080" spans="9:22">
      <c r="K8080" s="8"/>
      <c r="L8080" s="6"/>
      <c r="O8080" s="6"/>
      <c r="V8080" s="11"/>
    </row>
    <row r="8081" spans="9:22">
      <c r="K8081" s="8"/>
      <c r="L8081" s="6"/>
      <c r="O8081" s="6"/>
      <c r="V8081" s="11"/>
    </row>
    <row r="8082" spans="9:22">
      <c r="I8082" s="1"/>
      <c r="K8082" s="8"/>
      <c r="L8082" s="6"/>
      <c r="O8082" s="6"/>
      <c r="V8082" s="11"/>
    </row>
    <row r="8083" spans="9:22">
      <c r="I8083" s="1"/>
      <c r="K8083" s="8"/>
      <c r="L8083" s="6"/>
      <c r="O8083" s="6"/>
    </row>
    <row r="8084" spans="9:22">
      <c r="K8084" s="8"/>
      <c r="L8084" s="6"/>
      <c r="O8084" s="6"/>
      <c r="V8084" s="11"/>
    </row>
    <row r="8085" spans="9:22">
      <c r="I8085" s="1"/>
      <c r="K8085" s="8"/>
      <c r="L8085" s="6"/>
      <c r="O8085" s="6"/>
      <c r="U8085" s="1"/>
      <c r="V8085" s="11"/>
    </row>
    <row r="8086" spans="9:22">
      <c r="K8086" s="8"/>
      <c r="L8086" s="6"/>
      <c r="O8086" s="6"/>
      <c r="U8086" s="1"/>
      <c r="V8086" s="11"/>
    </row>
    <row r="8087" spans="9:22">
      <c r="K8087" s="8"/>
      <c r="L8087" s="6"/>
      <c r="O8087" s="6"/>
    </row>
    <row r="8088" spans="9:22">
      <c r="K8088" s="8"/>
      <c r="L8088" s="6"/>
      <c r="O8088" s="6"/>
      <c r="V8088" s="11"/>
    </row>
    <row r="8089" spans="9:22">
      <c r="K8089" s="8"/>
      <c r="L8089" s="6"/>
      <c r="O8089" s="6"/>
      <c r="V8089" s="11"/>
    </row>
    <row r="8090" spans="9:22">
      <c r="K8090" s="8"/>
      <c r="L8090" s="6"/>
      <c r="O8090" s="6"/>
      <c r="V8090" s="11"/>
    </row>
    <row r="8091" spans="9:22">
      <c r="I8091" s="1"/>
      <c r="K8091" s="8"/>
      <c r="L8091" s="6"/>
      <c r="O8091" s="6"/>
      <c r="V8091" s="11"/>
    </row>
    <row r="8092" spans="9:22">
      <c r="K8092" s="8"/>
      <c r="L8092" s="6"/>
      <c r="O8092" s="6"/>
      <c r="V8092" s="11"/>
    </row>
    <row r="8093" spans="9:22">
      <c r="K8093" s="8"/>
      <c r="L8093" s="6"/>
      <c r="O8093" s="6"/>
      <c r="V8093" s="11"/>
    </row>
    <row r="8094" spans="9:22">
      <c r="K8094" s="8"/>
      <c r="L8094" s="6"/>
      <c r="O8094" s="6"/>
      <c r="V8094" s="11"/>
    </row>
    <row r="8095" spans="9:22">
      <c r="K8095" s="8"/>
      <c r="L8095" s="6"/>
      <c r="O8095" s="6"/>
      <c r="V8095" s="11"/>
    </row>
    <row r="8096" spans="9:22">
      <c r="K8096" s="8"/>
      <c r="L8096" s="6"/>
      <c r="O8096" s="6"/>
      <c r="V8096" s="11"/>
    </row>
    <row r="8097" spans="9:22">
      <c r="K8097" s="8"/>
      <c r="L8097" s="6"/>
      <c r="O8097" s="6"/>
      <c r="V8097" s="11"/>
    </row>
    <row r="8098" spans="9:22">
      <c r="K8098" s="8"/>
      <c r="L8098" s="6"/>
      <c r="O8098" s="6"/>
      <c r="V8098" s="11"/>
    </row>
    <row r="8099" spans="9:22">
      <c r="K8099" s="8"/>
      <c r="L8099" s="6"/>
      <c r="O8099" s="6"/>
      <c r="V8099" s="11"/>
    </row>
    <row r="8100" spans="9:22">
      <c r="K8100" s="8"/>
      <c r="L8100" s="6"/>
      <c r="O8100" s="6"/>
      <c r="V8100" s="11"/>
    </row>
    <row r="8101" spans="9:22">
      <c r="K8101" s="8"/>
      <c r="L8101" s="6"/>
      <c r="O8101" s="6"/>
      <c r="V8101" s="11"/>
    </row>
    <row r="8102" spans="9:22">
      <c r="K8102" s="8"/>
      <c r="L8102" s="6"/>
      <c r="O8102" s="6"/>
      <c r="V8102" s="11"/>
    </row>
    <row r="8103" spans="9:22">
      <c r="I8103" s="1"/>
      <c r="K8103" s="8"/>
      <c r="L8103" s="6"/>
      <c r="O8103" s="6"/>
      <c r="V8103" s="11"/>
    </row>
    <row r="8104" spans="9:22">
      <c r="K8104" s="8"/>
      <c r="L8104" s="6"/>
      <c r="O8104" s="6"/>
      <c r="V8104" s="11"/>
    </row>
    <row r="8105" spans="9:22">
      <c r="K8105" s="8"/>
      <c r="L8105" s="6"/>
      <c r="O8105" s="6"/>
    </row>
    <row r="8106" spans="9:22">
      <c r="I8106" s="1"/>
      <c r="K8106" s="8"/>
      <c r="L8106" s="6"/>
      <c r="O8106" s="6"/>
      <c r="V8106" s="11"/>
    </row>
    <row r="8107" spans="9:22">
      <c r="K8107" s="8"/>
      <c r="L8107" s="6"/>
      <c r="O8107" s="6"/>
      <c r="V8107" s="11"/>
    </row>
    <row r="8108" spans="9:22">
      <c r="K8108" s="8"/>
      <c r="L8108" s="6"/>
      <c r="O8108" s="6"/>
      <c r="U8108" s="1"/>
      <c r="V8108" s="11"/>
    </row>
    <row r="8109" spans="9:22">
      <c r="K8109" s="8"/>
      <c r="L8109" s="6"/>
      <c r="O8109" s="6"/>
    </row>
    <row r="8110" spans="9:22">
      <c r="K8110" s="8"/>
      <c r="L8110" s="6"/>
      <c r="O8110" s="6"/>
      <c r="V8110" s="11"/>
    </row>
    <row r="8111" spans="9:22">
      <c r="K8111" s="8"/>
      <c r="L8111" s="6"/>
      <c r="O8111" s="6"/>
      <c r="V8111" s="11"/>
    </row>
    <row r="8112" spans="9:22">
      <c r="K8112" s="8"/>
      <c r="L8112" s="6"/>
      <c r="O8112" s="6"/>
      <c r="V8112" s="11"/>
    </row>
    <row r="8113" spans="9:22">
      <c r="K8113" s="8"/>
      <c r="L8113" s="6"/>
      <c r="O8113" s="6"/>
      <c r="V8113" s="11"/>
    </row>
    <row r="8114" spans="9:22">
      <c r="K8114" s="8"/>
      <c r="L8114" s="6"/>
      <c r="O8114" s="6"/>
      <c r="V8114" s="11"/>
    </row>
    <row r="8115" spans="9:22">
      <c r="K8115" s="8"/>
      <c r="L8115" s="6"/>
      <c r="O8115" s="6"/>
      <c r="V8115" s="11"/>
    </row>
    <row r="8116" spans="9:22">
      <c r="K8116" s="8"/>
      <c r="L8116" s="6"/>
      <c r="O8116" s="6"/>
      <c r="V8116" s="11"/>
    </row>
    <row r="8117" spans="9:22">
      <c r="K8117" s="8"/>
      <c r="L8117" s="6"/>
      <c r="O8117" s="6"/>
      <c r="V8117" s="11"/>
    </row>
    <row r="8118" spans="9:22">
      <c r="K8118" s="8"/>
      <c r="L8118" s="6"/>
      <c r="O8118" s="6"/>
      <c r="V8118" s="11"/>
    </row>
    <row r="8119" spans="9:22">
      <c r="K8119" s="8"/>
      <c r="L8119" s="6"/>
      <c r="O8119" s="6"/>
      <c r="V8119" s="11"/>
    </row>
    <row r="8120" spans="9:22">
      <c r="K8120" s="8"/>
      <c r="L8120" s="6"/>
      <c r="O8120" s="6"/>
      <c r="V8120" s="11"/>
    </row>
    <row r="8121" spans="9:22">
      <c r="K8121" s="8"/>
      <c r="L8121" s="6"/>
      <c r="O8121" s="6"/>
      <c r="V8121" s="11"/>
    </row>
    <row r="8122" spans="9:22">
      <c r="I8122" s="1"/>
      <c r="K8122" s="8"/>
      <c r="L8122" s="6"/>
      <c r="O8122" s="6"/>
      <c r="V8122" s="11"/>
    </row>
    <row r="8123" spans="9:22">
      <c r="K8123" s="8"/>
      <c r="L8123" s="6"/>
      <c r="O8123" s="6"/>
      <c r="V8123" s="11"/>
    </row>
    <row r="8124" spans="9:22">
      <c r="K8124" s="8"/>
      <c r="L8124" s="6"/>
      <c r="O8124" s="6"/>
      <c r="V8124" s="11"/>
    </row>
    <row r="8125" spans="9:22">
      <c r="K8125" s="8"/>
      <c r="L8125" s="6"/>
      <c r="O8125" s="6"/>
      <c r="V8125" s="11"/>
    </row>
    <row r="8126" spans="9:22">
      <c r="K8126" s="8"/>
      <c r="L8126" s="6"/>
      <c r="O8126" s="6"/>
      <c r="V8126" s="11"/>
    </row>
    <row r="8127" spans="9:22">
      <c r="K8127" s="8"/>
      <c r="L8127" s="6"/>
      <c r="O8127" s="6"/>
      <c r="U8127" s="1"/>
    </row>
    <row r="8128" spans="9:22">
      <c r="K8128" s="8"/>
      <c r="L8128" s="6"/>
      <c r="O8128" s="6"/>
      <c r="V8128" s="11"/>
    </row>
    <row r="8129" spans="11:22">
      <c r="K8129" s="8"/>
      <c r="L8129" s="6"/>
      <c r="O8129" s="6"/>
      <c r="V8129" s="11"/>
    </row>
    <row r="8130" spans="11:22">
      <c r="K8130" s="8"/>
      <c r="L8130" s="6"/>
      <c r="O8130" s="6"/>
      <c r="U8130" s="1"/>
      <c r="V8130" s="11"/>
    </row>
    <row r="8131" spans="11:22">
      <c r="K8131" s="8"/>
      <c r="L8131" s="6"/>
      <c r="O8131" s="6"/>
      <c r="V8131" s="11"/>
    </row>
    <row r="8132" spans="11:22">
      <c r="K8132" s="8"/>
      <c r="L8132" s="6"/>
      <c r="O8132" s="6"/>
      <c r="V8132" s="11"/>
    </row>
    <row r="8133" spans="11:22">
      <c r="K8133" s="8"/>
      <c r="L8133" s="6"/>
      <c r="O8133" s="6"/>
      <c r="V8133" s="11"/>
    </row>
    <row r="8134" spans="11:22">
      <c r="K8134" s="8"/>
      <c r="L8134" s="6"/>
      <c r="O8134" s="6"/>
      <c r="V8134" s="11"/>
    </row>
    <row r="8135" spans="11:22">
      <c r="K8135" s="8"/>
      <c r="L8135" s="6"/>
      <c r="O8135" s="6"/>
      <c r="V8135" s="11"/>
    </row>
    <row r="8136" spans="11:22">
      <c r="K8136" s="8"/>
      <c r="L8136" s="6"/>
      <c r="O8136" s="6"/>
      <c r="V8136" s="11"/>
    </row>
    <row r="8137" spans="11:22">
      <c r="K8137" s="8"/>
      <c r="L8137" s="6"/>
      <c r="O8137" s="6"/>
      <c r="V8137" s="11"/>
    </row>
    <row r="8138" spans="11:22">
      <c r="K8138" s="8"/>
      <c r="L8138" s="6"/>
      <c r="O8138" s="6"/>
      <c r="V8138" s="11"/>
    </row>
    <row r="8139" spans="11:22">
      <c r="V8139" s="11"/>
    </row>
    <row r="8140" spans="11:22">
      <c r="V8140" s="11"/>
    </row>
    <row r="8141" spans="11:22">
      <c r="V8141" s="11"/>
    </row>
    <row r="8142" spans="11:22">
      <c r="V8142" s="11"/>
    </row>
    <row r="8143" spans="11:22">
      <c r="V8143" s="11"/>
    </row>
    <row r="8144" spans="11:22">
      <c r="V8144" s="11"/>
    </row>
    <row r="8145" spans="21:22">
      <c r="V8145" s="11"/>
    </row>
    <row r="8146" spans="21:22">
      <c r="V8146" s="11"/>
    </row>
    <row r="8147" spans="21:22">
      <c r="V8147" s="11"/>
    </row>
    <row r="8148" spans="21:22">
      <c r="V8148" s="11"/>
    </row>
    <row r="8150" spans="21:22">
      <c r="V8150" s="11"/>
    </row>
    <row r="8151" spans="21:22">
      <c r="V8151" s="11"/>
    </row>
    <row r="8152" spans="21:22">
      <c r="U8152" s="1"/>
      <c r="V8152" s="11"/>
    </row>
    <row r="8153" spans="21:22">
      <c r="V8153" s="11"/>
    </row>
    <row r="8154" spans="21:22">
      <c r="V8154" s="11"/>
    </row>
    <row r="8155" spans="21:22">
      <c r="V8155" s="11"/>
    </row>
    <row r="8156" spans="21:22">
      <c r="V8156" s="11"/>
    </row>
    <row r="8157" spans="21:22">
      <c r="V8157" s="11"/>
    </row>
    <row r="8158" spans="21:22">
      <c r="V8158" s="11"/>
    </row>
    <row r="8159" spans="21:22">
      <c r="V8159" s="11"/>
    </row>
    <row r="8160" spans="21:22">
      <c r="V8160" s="11"/>
    </row>
    <row r="8161" spans="21:22">
      <c r="V8161" s="11"/>
    </row>
    <row r="8162" spans="21:22">
      <c r="V8162" s="11"/>
    </row>
    <row r="8163" spans="21:22">
      <c r="V8163" s="11"/>
    </row>
    <row r="8164" spans="21:22">
      <c r="V8164" s="11"/>
    </row>
    <row r="8165" spans="21:22">
      <c r="V8165" s="11"/>
    </row>
    <row r="8166" spans="21:22">
      <c r="V8166" s="11"/>
    </row>
    <row r="8167" spans="21:22">
      <c r="V8167" s="11"/>
    </row>
    <row r="8168" spans="21:22">
      <c r="V8168" s="11"/>
    </row>
    <row r="8169" spans="21:22">
      <c r="V8169" s="11"/>
    </row>
    <row r="8170" spans="21:22">
      <c r="V8170" s="11"/>
    </row>
    <row r="8172" spans="21:22">
      <c r="V8172" s="11"/>
    </row>
    <row r="8173" spans="21:22">
      <c r="V8173" s="11"/>
    </row>
    <row r="8174" spans="21:22">
      <c r="U8174" s="1"/>
      <c r="V8174" s="11"/>
    </row>
    <row r="8175" spans="21:22">
      <c r="V8175" s="11"/>
    </row>
    <row r="8176" spans="21:22">
      <c r="V8176" s="11"/>
    </row>
    <row r="8177" spans="21:22">
      <c r="V8177" s="11"/>
    </row>
    <row r="8178" spans="21:22">
      <c r="V8178" s="11"/>
    </row>
    <row r="8179" spans="21:22">
      <c r="V8179" s="11"/>
    </row>
    <row r="8180" spans="21:22">
      <c r="V8180" s="11"/>
    </row>
    <row r="8181" spans="21:22">
      <c r="V8181" s="11"/>
    </row>
    <row r="8182" spans="21:22">
      <c r="V8182" s="11"/>
    </row>
    <row r="8183" spans="21:22">
      <c r="V8183" s="11"/>
    </row>
    <row r="8184" spans="21:22">
      <c r="V8184" s="11"/>
    </row>
    <row r="8185" spans="21:22">
      <c r="V8185" s="11"/>
    </row>
    <row r="8186" spans="21:22">
      <c r="U8186" s="1"/>
    </row>
  </sheetData>
  <autoFilter ref="A1:T5883" xr:uid="{A3C35E2C-2029-134A-AC2C-876A9402F628}"/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E727C-4805-6B4A-919E-666FA21AED99}">
  <dimension ref="A1:P5883"/>
  <sheetViews>
    <sheetView workbookViewId="0">
      <selection activeCell="K375" sqref="K375"/>
    </sheetView>
  </sheetViews>
  <sheetFormatPr baseColWidth="10" defaultRowHeight="16"/>
  <cols>
    <col min="1" max="2" width="10" bestFit="1" customWidth="1"/>
    <col min="3" max="3" width="25.33203125" bestFit="1" customWidth="1"/>
    <col min="4" max="4" width="10" bestFit="1" customWidth="1"/>
    <col min="5" max="5" width="10.6640625" bestFit="1" customWidth="1"/>
    <col min="6" max="6" width="16" bestFit="1" customWidth="1"/>
    <col min="7" max="7" width="20.5" bestFit="1" customWidth="1"/>
  </cols>
  <sheetData>
    <row r="1" spans="1:16">
      <c r="A1" t="s">
        <v>460</v>
      </c>
      <c r="B1" t="s">
        <v>547</v>
      </c>
      <c r="C1" t="s">
        <v>462</v>
      </c>
      <c r="D1" t="s">
        <v>31</v>
      </c>
      <c r="E1" t="s">
        <v>32</v>
      </c>
      <c r="F1" t="s">
        <v>33</v>
      </c>
      <c r="G1" t="s">
        <v>34</v>
      </c>
      <c r="J1" t="s">
        <v>462</v>
      </c>
      <c r="K1" t="s">
        <v>559</v>
      </c>
      <c r="L1" t="s">
        <v>560</v>
      </c>
      <c r="M1" t="s">
        <v>561</v>
      </c>
      <c r="N1" t="s">
        <v>562</v>
      </c>
      <c r="O1" t="s">
        <v>563</v>
      </c>
      <c r="P1" t="s">
        <v>564</v>
      </c>
    </row>
    <row r="2" spans="1:16">
      <c r="A2" t="s">
        <v>1</v>
      </c>
      <c r="B2" t="s">
        <v>548</v>
      </c>
      <c r="C2" t="s">
        <v>91</v>
      </c>
      <c r="D2">
        <v>53</v>
      </c>
      <c r="E2">
        <v>0</v>
      </c>
      <c r="F2">
        <v>2</v>
      </c>
      <c r="G2">
        <v>0</v>
      </c>
      <c r="J2" t="s">
        <v>565</v>
      </c>
      <c r="K2" t="s">
        <v>38</v>
      </c>
      <c r="L2" t="s">
        <v>566</v>
      </c>
      <c r="M2" t="s">
        <v>567</v>
      </c>
      <c r="N2" t="s">
        <v>568</v>
      </c>
      <c r="O2" t="s">
        <v>569</v>
      </c>
      <c r="P2" t="s">
        <v>570</v>
      </c>
    </row>
    <row r="3" spans="1:16">
      <c r="A3" t="s">
        <v>1</v>
      </c>
      <c r="B3" t="s">
        <v>548</v>
      </c>
      <c r="C3" t="s">
        <v>93</v>
      </c>
      <c r="D3">
        <v>24</v>
      </c>
      <c r="E3">
        <v>2</v>
      </c>
      <c r="F3">
        <v>5</v>
      </c>
      <c r="G3">
        <v>2</v>
      </c>
      <c r="J3" t="s">
        <v>91</v>
      </c>
      <c r="K3" t="s">
        <v>89</v>
      </c>
      <c r="L3" t="s">
        <v>90</v>
      </c>
      <c r="M3" t="s">
        <v>45</v>
      </c>
      <c r="N3" t="s">
        <v>472</v>
      </c>
      <c r="O3" t="s">
        <v>571</v>
      </c>
      <c r="P3" t="s">
        <v>472</v>
      </c>
    </row>
    <row r="4" spans="1:16">
      <c r="A4" t="s">
        <v>1</v>
      </c>
      <c r="B4" t="s">
        <v>548</v>
      </c>
      <c r="C4" t="s">
        <v>94</v>
      </c>
      <c r="D4">
        <v>98</v>
      </c>
      <c r="E4">
        <v>8</v>
      </c>
      <c r="F4">
        <v>53</v>
      </c>
      <c r="G4">
        <v>8</v>
      </c>
      <c r="J4" t="s">
        <v>93</v>
      </c>
      <c r="K4" t="s">
        <v>89</v>
      </c>
      <c r="L4" t="s">
        <v>92</v>
      </c>
      <c r="M4" t="s">
        <v>572</v>
      </c>
      <c r="N4" t="s">
        <v>573</v>
      </c>
      <c r="O4" t="s">
        <v>574</v>
      </c>
      <c r="P4" t="s">
        <v>480</v>
      </c>
    </row>
    <row r="5" spans="1:16">
      <c r="A5" t="s">
        <v>1</v>
      </c>
      <c r="B5" t="s">
        <v>548</v>
      </c>
      <c r="C5" t="s">
        <v>95</v>
      </c>
      <c r="D5">
        <v>111</v>
      </c>
      <c r="E5">
        <v>0</v>
      </c>
      <c r="F5">
        <v>8</v>
      </c>
      <c r="G5">
        <v>0</v>
      </c>
      <c r="J5" t="s">
        <v>94</v>
      </c>
      <c r="K5" t="s">
        <v>89</v>
      </c>
      <c r="L5" t="s">
        <v>92</v>
      </c>
      <c r="M5" t="s">
        <v>572</v>
      </c>
      <c r="N5" t="s">
        <v>573</v>
      </c>
      <c r="O5" t="s">
        <v>574</v>
      </c>
      <c r="P5" t="s">
        <v>480</v>
      </c>
    </row>
    <row r="6" spans="1:16">
      <c r="A6" t="s">
        <v>1</v>
      </c>
      <c r="B6" t="s">
        <v>548</v>
      </c>
      <c r="C6" t="s">
        <v>96</v>
      </c>
      <c r="D6">
        <v>0</v>
      </c>
      <c r="E6">
        <v>0</v>
      </c>
      <c r="F6">
        <v>0</v>
      </c>
      <c r="G6">
        <v>0</v>
      </c>
      <c r="J6" t="s">
        <v>95</v>
      </c>
      <c r="K6" t="s">
        <v>89</v>
      </c>
      <c r="L6" t="s">
        <v>65</v>
      </c>
      <c r="M6" t="s">
        <v>572</v>
      </c>
      <c r="N6" t="s">
        <v>575</v>
      </c>
      <c r="O6" t="s">
        <v>574</v>
      </c>
      <c r="P6" t="s">
        <v>479</v>
      </c>
    </row>
    <row r="7" spans="1:16">
      <c r="A7" t="s">
        <v>1</v>
      </c>
      <c r="B7" t="s">
        <v>548</v>
      </c>
      <c r="C7" t="s">
        <v>97</v>
      </c>
      <c r="D7">
        <v>154</v>
      </c>
      <c r="E7">
        <v>1</v>
      </c>
      <c r="F7">
        <v>7</v>
      </c>
      <c r="G7">
        <v>1</v>
      </c>
      <c r="J7" t="s">
        <v>96</v>
      </c>
      <c r="K7" t="s">
        <v>89</v>
      </c>
      <c r="L7" t="s">
        <v>92</v>
      </c>
      <c r="M7" t="s">
        <v>572</v>
      </c>
      <c r="N7" t="s">
        <v>573</v>
      </c>
      <c r="O7" t="s">
        <v>574</v>
      </c>
      <c r="P7" t="s">
        <v>480</v>
      </c>
    </row>
    <row r="8" spans="1:16">
      <c r="A8" t="s">
        <v>1</v>
      </c>
      <c r="B8" t="s">
        <v>548</v>
      </c>
      <c r="C8" t="s">
        <v>43</v>
      </c>
      <c r="D8" s="1">
        <v>2165</v>
      </c>
      <c r="E8">
        <v>270</v>
      </c>
      <c r="F8" s="1">
        <v>1032</v>
      </c>
      <c r="G8">
        <v>248</v>
      </c>
      <c r="J8" t="s">
        <v>97</v>
      </c>
      <c r="K8" t="s">
        <v>89</v>
      </c>
      <c r="L8" t="s">
        <v>83</v>
      </c>
      <c r="M8" t="s">
        <v>45</v>
      </c>
      <c r="N8" t="s">
        <v>475</v>
      </c>
      <c r="O8" t="s">
        <v>571</v>
      </c>
      <c r="P8" t="s">
        <v>475</v>
      </c>
    </row>
    <row r="9" spans="1:16">
      <c r="A9" t="s">
        <v>1</v>
      </c>
      <c r="B9" t="s">
        <v>548</v>
      </c>
      <c r="C9" t="s">
        <v>98</v>
      </c>
      <c r="D9">
        <v>243</v>
      </c>
      <c r="E9">
        <v>3</v>
      </c>
      <c r="F9">
        <v>48</v>
      </c>
      <c r="G9">
        <v>3</v>
      </c>
      <c r="J9" t="s">
        <v>43</v>
      </c>
      <c r="K9" t="s">
        <v>465</v>
      </c>
      <c r="L9" t="s">
        <v>43</v>
      </c>
      <c r="M9" t="s">
        <v>576</v>
      </c>
      <c r="N9" t="s">
        <v>577</v>
      </c>
      <c r="O9" t="s">
        <v>574</v>
      </c>
      <c r="P9" t="s">
        <v>482</v>
      </c>
    </row>
    <row r="10" spans="1:16">
      <c r="A10" t="s">
        <v>1</v>
      </c>
      <c r="B10" t="s">
        <v>548</v>
      </c>
      <c r="C10" t="s">
        <v>99</v>
      </c>
      <c r="D10">
        <v>20</v>
      </c>
      <c r="E10">
        <v>0</v>
      </c>
      <c r="F10">
        <v>4</v>
      </c>
      <c r="G10">
        <v>0</v>
      </c>
      <c r="J10" t="s">
        <v>98</v>
      </c>
      <c r="K10" t="s">
        <v>89</v>
      </c>
      <c r="L10" t="s">
        <v>63</v>
      </c>
      <c r="M10" t="s">
        <v>572</v>
      </c>
      <c r="N10" t="s">
        <v>575</v>
      </c>
      <c r="O10" t="s">
        <v>574</v>
      </c>
      <c r="P10" t="s">
        <v>478</v>
      </c>
    </row>
    <row r="11" spans="1:16">
      <c r="A11" t="s">
        <v>1</v>
      </c>
      <c r="B11" t="s">
        <v>548</v>
      </c>
      <c r="C11" t="s">
        <v>59</v>
      </c>
      <c r="D11" s="1">
        <v>1309</v>
      </c>
      <c r="E11">
        <v>46</v>
      </c>
      <c r="F11">
        <v>371</v>
      </c>
      <c r="G11">
        <v>45</v>
      </c>
      <c r="J11" t="s">
        <v>99</v>
      </c>
      <c r="K11" t="s">
        <v>89</v>
      </c>
      <c r="L11" t="s">
        <v>92</v>
      </c>
      <c r="M11" t="s">
        <v>572</v>
      </c>
      <c r="N11" t="s">
        <v>573</v>
      </c>
      <c r="O11" t="s">
        <v>574</v>
      </c>
      <c r="P11" t="s">
        <v>480</v>
      </c>
    </row>
    <row r="12" spans="1:16">
      <c r="A12" t="s">
        <v>1</v>
      </c>
      <c r="B12" t="s">
        <v>548</v>
      </c>
      <c r="C12" t="s">
        <v>100</v>
      </c>
      <c r="D12">
        <v>265</v>
      </c>
      <c r="E12">
        <v>11</v>
      </c>
      <c r="F12">
        <v>56</v>
      </c>
      <c r="G12">
        <v>11</v>
      </c>
      <c r="J12" t="s">
        <v>59</v>
      </c>
      <c r="K12" t="s">
        <v>58</v>
      </c>
      <c r="L12" t="s">
        <v>49</v>
      </c>
      <c r="M12" t="s">
        <v>572</v>
      </c>
      <c r="N12" t="s">
        <v>578</v>
      </c>
      <c r="O12" t="s">
        <v>574</v>
      </c>
      <c r="P12" t="s">
        <v>480</v>
      </c>
    </row>
    <row r="13" spans="1:16">
      <c r="A13" t="s">
        <v>1</v>
      </c>
      <c r="B13" t="s">
        <v>548</v>
      </c>
      <c r="C13" t="s">
        <v>102</v>
      </c>
      <c r="D13">
        <v>42</v>
      </c>
      <c r="E13">
        <v>0</v>
      </c>
      <c r="F13">
        <v>5</v>
      </c>
      <c r="G13">
        <v>0</v>
      </c>
      <c r="J13" t="s">
        <v>100</v>
      </c>
      <c r="K13" t="s">
        <v>89</v>
      </c>
      <c r="L13" t="s">
        <v>76</v>
      </c>
      <c r="M13" t="s">
        <v>45</v>
      </c>
      <c r="N13" t="s">
        <v>477</v>
      </c>
      <c r="O13" t="s">
        <v>571</v>
      </c>
      <c r="P13" t="s">
        <v>477</v>
      </c>
    </row>
    <row r="14" spans="1:16">
      <c r="A14" t="s">
        <v>1</v>
      </c>
      <c r="B14" t="s">
        <v>548</v>
      </c>
      <c r="C14" t="s">
        <v>103</v>
      </c>
      <c r="D14">
        <v>725</v>
      </c>
      <c r="E14">
        <v>18</v>
      </c>
      <c r="F14">
        <v>108</v>
      </c>
      <c r="G14">
        <v>17</v>
      </c>
      <c r="J14" t="s">
        <v>102</v>
      </c>
      <c r="K14" t="s">
        <v>89</v>
      </c>
      <c r="L14" t="s">
        <v>101</v>
      </c>
      <c r="M14" t="s">
        <v>45</v>
      </c>
      <c r="N14" t="s">
        <v>476</v>
      </c>
      <c r="O14" t="s">
        <v>571</v>
      </c>
      <c r="P14" t="s">
        <v>472</v>
      </c>
    </row>
    <row r="15" spans="1:16">
      <c r="A15" t="s">
        <v>1</v>
      </c>
      <c r="B15" t="s">
        <v>548</v>
      </c>
      <c r="C15" t="s">
        <v>105</v>
      </c>
      <c r="D15">
        <v>85</v>
      </c>
      <c r="E15">
        <v>1</v>
      </c>
      <c r="F15">
        <v>3</v>
      </c>
      <c r="G15">
        <v>0</v>
      </c>
      <c r="J15" t="s">
        <v>103</v>
      </c>
      <c r="K15" t="s">
        <v>89</v>
      </c>
      <c r="L15" t="s">
        <v>49</v>
      </c>
      <c r="M15" t="s">
        <v>572</v>
      </c>
      <c r="N15" t="s">
        <v>578</v>
      </c>
      <c r="O15" t="s">
        <v>574</v>
      </c>
      <c r="P15" t="s">
        <v>480</v>
      </c>
    </row>
    <row r="16" spans="1:16">
      <c r="A16" t="s">
        <v>1</v>
      </c>
      <c r="B16" t="s">
        <v>548</v>
      </c>
      <c r="C16" t="s">
        <v>107</v>
      </c>
      <c r="D16">
        <v>381</v>
      </c>
      <c r="E16">
        <v>2</v>
      </c>
      <c r="F16">
        <v>24</v>
      </c>
      <c r="G16">
        <v>1</v>
      </c>
      <c r="J16" t="s">
        <v>105</v>
      </c>
      <c r="K16" t="s">
        <v>89</v>
      </c>
      <c r="L16" t="s">
        <v>104</v>
      </c>
      <c r="M16" t="s">
        <v>45</v>
      </c>
      <c r="N16" t="s">
        <v>476</v>
      </c>
      <c r="O16" t="s">
        <v>571</v>
      </c>
      <c r="P16" t="s">
        <v>473</v>
      </c>
    </row>
    <row r="17" spans="1:16">
      <c r="A17" t="s">
        <v>1</v>
      </c>
      <c r="B17" t="s">
        <v>548</v>
      </c>
      <c r="C17" t="s">
        <v>108</v>
      </c>
      <c r="D17">
        <v>654</v>
      </c>
      <c r="E17">
        <v>16</v>
      </c>
      <c r="F17">
        <v>131</v>
      </c>
      <c r="G17">
        <v>16</v>
      </c>
      <c r="J17" t="s">
        <v>107</v>
      </c>
      <c r="K17" t="s">
        <v>89</v>
      </c>
      <c r="L17" t="s">
        <v>106</v>
      </c>
      <c r="M17" t="s">
        <v>45</v>
      </c>
      <c r="N17" t="s">
        <v>475</v>
      </c>
      <c r="O17" t="s">
        <v>571</v>
      </c>
      <c r="P17" t="s">
        <v>473</v>
      </c>
    </row>
    <row r="18" spans="1:16">
      <c r="A18" t="s">
        <v>1</v>
      </c>
      <c r="B18" t="s">
        <v>548</v>
      </c>
      <c r="C18" t="s">
        <v>109</v>
      </c>
      <c r="D18">
        <v>105</v>
      </c>
      <c r="E18">
        <v>0</v>
      </c>
      <c r="F18">
        <v>12</v>
      </c>
      <c r="G18">
        <v>0</v>
      </c>
      <c r="J18" t="s">
        <v>108</v>
      </c>
      <c r="K18" t="s">
        <v>89</v>
      </c>
      <c r="L18" t="s">
        <v>76</v>
      </c>
      <c r="M18" t="s">
        <v>45</v>
      </c>
      <c r="N18" t="s">
        <v>477</v>
      </c>
      <c r="O18" t="s">
        <v>571</v>
      </c>
      <c r="P18" t="s">
        <v>477</v>
      </c>
    </row>
    <row r="19" spans="1:16">
      <c r="A19" t="s">
        <v>1</v>
      </c>
      <c r="B19" t="s">
        <v>548</v>
      </c>
      <c r="C19" t="s">
        <v>110</v>
      </c>
      <c r="D19">
        <v>7</v>
      </c>
      <c r="E19">
        <v>0</v>
      </c>
      <c r="F19">
        <v>0</v>
      </c>
      <c r="G19">
        <v>0</v>
      </c>
      <c r="J19" t="s">
        <v>109</v>
      </c>
      <c r="K19" t="s">
        <v>89</v>
      </c>
      <c r="L19" t="s">
        <v>72</v>
      </c>
      <c r="M19" t="s">
        <v>572</v>
      </c>
      <c r="N19" t="s">
        <v>579</v>
      </c>
      <c r="O19" t="s">
        <v>574</v>
      </c>
      <c r="P19" t="s">
        <v>480</v>
      </c>
    </row>
    <row r="20" spans="1:16">
      <c r="A20" t="s">
        <v>1</v>
      </c>
      <c r="B20" t="s">
        <v>548</v>
      </c>
      <c r="C20" t="s">
        <v>111</v>
      </c>
      <c r="D20">
        <v>153</v>
      </c>
      <c r="E20">
        <v>2</v>
      </c>
      <c r="F20">
        <v>18</v>
      </c>
      <c r="G20">
        <v>2</v>
      </c>
      <c r="J20" t="s">
        <v>110</v>
      </c>
      <c r="K20" t="s">
        <v>89</v>
      </c>
      <c r="L20" t="s">
        <v>92</v>
      </c>
      <c r="M20" t="s">
        <v>572</v>
      </c>
      <c r="N20" t="s">
        <v>573</v>
      </c>
      <c r="O20" t="s">
        <v>574</v>
      </c>
      <c r="P20" t="s">
        <v>480</v>
      </c>
    </row>
    <row r="21" spans="1:16">
      <c r="A21" t="s">
        <v>1</v>
      </c>
      <c r="B21" t="s">
        <v>548</v>
      </c>
      <c r="C21" t="s">
        <v>112</v>
      </c>
      <c r="D21">
        <v>200</v>
      </c>
      <c r="E21">
        <v>3</v>
      </c>
      <c r="F21">
        <v>46</v>
      </c>
      <c r="G21">
        <v>3</v>
      </c>
      <c r="J21" t="s">
        <v>111</v>
      </c>
      <c r="K21" t="s">
        <v>89</v>
      </c>
      <c r="L21" t="s">
        <v>74</v>
      </c>
      <c r="M21" t="s">
        <v>45</v>
      </c>
      <c r="N21" t="s">
        <v>472</v>
      </c>
      <c r="O21" t="s">
        <v>571</v>
      </c>
      <c r="P21" t="s">
        <v>472</v>
      </c>
    </row>
    <row r="22" spans="1:16">
      <c r="A22" t="s">
        <v>1</v>
      </c>
      <c r="B22" t="s">
        <v>548</v>
      </c>
      <c r="C22" t="s">
        <v>113</v>
      </c>
      <c r="D22">
        <v>100</v>
      </c>
      <c r="E22">
        <v>1</v>
      </c>
      <c r="F22">
        <v>20</v>
      </c>
      <c r="G22">
        <v>1</v>
      </c>
      <c r="J22" t="s">
        <v>112</v>
      </c>
      <c r="K22" t="s">
        <v>89</v>
      </c>
      <c r="L22" t="s">
        <v>53</v>
      </c>
      <c r="M22" t="s">
        <v>576</v>
      </c>
      <c r="N22" t="s">
        <v>580</v>
      </c>
      <c r="O22" t="s">
        <v>574</v>
      </c>
      <c r="P22" t="s">
        <v>483</v>
      </c>
    </row>
    <row r="23" spans="1:16">
      <c r="A23" t="s">
        <v>1</v>
      </c>
      <c r="B23" t="s">
        <v>548</v>
      </c>
      <c r="C23" t="s">
        <v>115</v>
      </c>
      <c r="D23">
        <v>158</v>
      </c>
      <c r="E23">
        <v>1</v>
      </c>
      <c r="F23">
        <v>16</v>
      </c>
      <c r="G23">
        <v>0</v>
      </c>
      <c r="J23" t="s">
        <v>113</v>
      </c>
      <c r="K23" t="s">
        <v>89</v>
      </c>
      <c r="L23" t="s">
        <v>72</v>
      </c>
      <c r="M23" t="s">
        <v>572</v>
      </c>
      <c r="N23" t="s">
        <v>579</v>
      </c>
      <c r="O23" t="s">
        <v>574</v>
      </c>
      <c r="P23" t="s">
        <v>480</v>
      </c>
    </row>
    <row r="24" spans="1:16">
      <c r="A24" t="s">
        <v>1</v>
      </c>
      <c r="B24" t="s">
        <v>548</v>
      </c>
      <c r="C24" t="s">
        <v>116</v>
      </c>
      <c r="D24">
        <v>56</v>
      </c>
      <c r="E24">
        <v>0</v>
      </c>
      <c r="F24">
        <v>16</v>
      </c>
      <c r="G24">
        <v>0</v>
      </c>
      <c r="J24" t="s">
        <v>115</v>
      </c>
      <c r="K24" t="s">
        <v>89</v>
      </c>
      <c r="L24" t="s">
        <v>114</v>
      </c>
      <c r="M24" t="s">
        <v>45</v>
      </c>
      <c r="N24" t="s">
        <v>477</v>
      </c>
      <c r="O24" t="s">
        <v>571</v>
      </c>
      <c r="P24" t="s">
        <v>472</v>
      </c>
    </row>
    <row r="25" spans="1:16">
      <c r="A25" t="s">
        <v>1</v>
      </c>
      <c r="B25" t="s">
        <v>548</v>
      </c>
      <c r="C25" t="s">
        <v>118</v>
      </c>
      <c r="D25">
        <v>726</v>
      </c>
      <c r="E25">
        <v>54</v>
      </c>
      <c r="F25">
        <v>177</v>
      </c>
      <c r="G25">
        <v>49</v>
      </c>
      <c r="J25" t="s">
        <v>116</v>
      </c>
      <c r="K25" t="s">
        <v>89</v>
      </c>
      <c r="L25" t="s">
        <v>114</v>
      </c>
      <c r="M25" t="s">
        <v>45</v>
      </c>
      <c r="N25" t="s">
        <v>477</v>
      </c>
      <c r="O25" t="s">
        <v>571</v>
      </c>
      <c r="P25" t="s">
        <v>472</v>
      </c>
    </row>
    <row r="26" spans="1:16">
      <c r="A26" t="s">
        <v>1</v>
      </c>
      <c r="B26" t="s">
        <v>548</v>
      </c>
      <c r="C26" t="s">
        <v>119</v>
      </c>
      <c r="D26">
        <v>21</v>
      </c>
      <c r="E26">
        <v>0</v>
      </c>
      <c r="F26">
        <v>0</v>
      </c>
      <c r="G26">
        <v>0</v>
      </c>
      <c r="J26" t="s">
        <v>118</v>
      </c>
      <c r="K26" t="s">
        <v>89</v>
      </c>
      <c r="L26" t="s">
        <v>117</v>
      </c>
      <c r="O26" t="s">
        <v>571</v>
      </c>
      <c r="P26" t="s">
        <v>473</v>
      </c>
    </row>
    <row r="27" spans="1:16">
      <c r="A27" t="s">
        <v>1</v>
      </c>
      <c r="B27" t="s">
        <v>548</v>
      </c>
      <c r="C27" t="s">
        <v>120</v>
      </c>
      <c r="D27">
        <v>185</v>
      </c>
      <c r="E27">
        <v>5</v>
      </c>
      <c r="F27">
        <v>44</v>
      </c>
      <c r="G27">
        <v>5</v>
      </c>
      <c r="J27" t="s">
        <v>119</v>
      </c>
      <c r="K27" t="s">
        <v>89</v>
      </c>
      <c r="L27" t="s">
        <v>92</v>
      </c>
      <c r="M27" t="s">
        <v>572</v>
      </c>
      <c r="N27" t="s">
        <v>573</v>
      </c>
      <c r="O27" t="s">
        <v>574</v>
      </c>
      <c r="P27" t="s">
        <v>480</v>
      </c>
    </row>
    <row r="28" spans="1:16">
      <c r="A28" t="s">
        <v>1</v>
      </c>
      <c r="B28" t="s">
        <v>548</v>
      </c>
      <c r="C28" t="s">
        <v>121</v>
      </c>
      <c r="D28">
        <v>274</v>
      </c>
      <c r="E28">
        <v>6</v>
      </c>
      <c r="F28">
        <v>65</v>
      </c>
      <c r="G28">
        <v>6</v>
      </c>
      <c r="J28" t="s">
        <v>120</v>
      </c>
      <c r="K28" t="s">
        <v>89</v>
      </c>
      <c r="L28" t="s">
        <v>51</v>
      </c>
      <c r="M28" t="s">
        <v>572</v>
      </c>
      <c r="N28" t="s">
        <v>581</v>
      </c>
      <c r="O28" t="s">
        <v>571</v>
      </c>
      <c r="P28" t="s">
        <v>473</v>
      </c>
    </row>
    <row r="29" spans="1:16">
      <c r="A29" t="s">
        <v>1</v>
      </c>
      <c r="B29" t="s">
        <v>548</v>
      </c>
      <c r="C29" t="s">
        <v>122</v>
      </c>
      <c r="D29">
        <v>75</v>
      </c>
      <c r="E29">
        <v>1</v>
      </c>
      <c r="F29">
        <v>23</v>
      </c>
      <c r="G29">
        <v>1</v>
      </c>
      <c r="J29" t="s">
        <v>121</v>
      </c>
      <c r="K29" t="s">
        <v>89</v>
      </c>
      <c r="L29" t="s">
        <v>63</v>
      </c>
      <c r="M29" t="s">
        <v>572</v>
      </c>
      <c r="N29" t="s">
        <v>575</v>
      </c>
      <c r="O29" t="s">
        <v>574</v>
      </c>
      <c r="P29" t="s">
        <v>478</v>
      </c>
    </row>
    <row r="30" spans="1:16">
      <c r="A30" t="s">
        <v>1</v>
      </c>
      <c r="B30" t="s">
        <v>548</v>
      </c>
      <c r="C30" t="s">
        <v>123</v>
      </c>
      <c r="D30">
        <v>13</v>
      </c>
      <c r="E30">
        <v>1</v>
      </c>
      <c r="F30">
        <v>5</v>
      </c>
      <c r="G30">
        <v>1</v>
      </c>
      <c r="J30" t="s">
        <v>122</v>
      </c>
      <c r="K30" t="s">
        <v>89</v>
      </c>
      <c r="L30" t="s">
        <v>49</v>
      </c>
      <c r="M30" t="s">
        <v>572</v>
      </c>
      <c r="N30" t="s">
        <v>578</v>
      </c>
      <c r="O30" t="s">
        <v>574</v>
      </c>
      <c r="P30" t="s">
        <v>480</v>
      </c>
    </row>
    <row r="31" spans="1:16">
      <c r="A31" t="s">
        <v>1</v>
      </c>
      <c r="B31" t="s">
        <v>548</v>
      </c>
      <c r="C31" t="s">
        <v>124</v>
      </c>
      <c r="D31">
        <v>3</v>
      </c>
      <c r="E31">
        <v>0</v>
      </c>
      <c r="F31">
        <v>0</v>
      </c>
      <c r="G31">
        <v>0</v>
      </c>
      <c r="J31" t="s">
        <v>123</v>
      </c>
      <c r="K31" t="s">
        <v>89</v>
      </c>
      <c r="L31" t="s">
        <v>117</v>
      </c>
      <c r="O31" t="s">
        <v>571</v>
      </c>
      <c r="P31" t="s">
        <v>473</v>
      </c>
    </row>
    <row r="32" spans="1:16">
      <c r="A32" t="s">
        <v>1</v>
      </c>
      <c r="B32" t="s">
        <v>548</v>
      </c>
      <c r="C32" t="s">
        <v>125</v>
      </c>
      <c r="D32">
        <v>165</v>
      </c>
      <c r="E32">
        <v>6</v>
      </c>
      <c r="F32">
        <v>34</v>
      </c>
      <c r="G32">
        <v>6</v>
      </c>
      <c r="J32" t="s">
        <v>124</v>
      </c>
      <c r="K32" t="s">
        <v>89</v>
      </c>
      <c r="L32" t="s">
        <v>92</v>
      </c>
      <c r="M32" t="s">
        <v>572</v>
      </c>
      <c r="N32" t="s">
        <v>573</v>
      </c>
      <c r="O32" t="s">
        <v>574</v>
      </c>
      <c r="P32" t="s">
        <v>480</v>
      </c>
    </row>
    <row r="33" spans="1:16">
      <c r="A33" t="s">
        <v>1</v>
      </c>
      <c r="B33" t="s">
        <v>548</v>
      </c>
      <c r="C33" t="s">
        <v>126</v>
      </c>
      <c r="D33">
        <v>77</v>
      </c>
      <c r="E33">
        <v>1</v>
      </c>
      <c r="F33">
        <v>2</v>
      </c>
      <c r="G33">
        <v>0</v>
      </c>
      <c r="J33" t="s">
        <v>125</v>
      </c>
      <c r="K33" t="s">
        <v>89</v>
      </c>
      <c r="L33" t="s">
        <v>67</v>
      </c>
      <c r="M33" t="s">
        <v>45</v>
      </c>
      <c r="N33" t="s">
        <v>582</v>
      </c>
      <c r="O33" t="s">
        <v>574</v>
      </c>
      <c r="P33" t="s">
        <v>478</v>
      </c>
    </row>
    <row r="34" spans="1:16">
      <c r="A34" t="s">
        <v>1</v>
      </c>
      <c r="B34" t="s">
        <v>548</v>
      </c>
      <c r="C34" t="s">
        <v>127</v>
      </c>
      <c r="D34">
        <v>72</v>
      </c>
      <c r="E34">
        <v>0</v>
      </c>
      <c r="F34">
        <v>7</v>
      </c>
      <c r="G34">
        <v>0</v>
      </c>
      <c r="J34" t="s">
        <v>126</v>
      </c>
      <c r="K34" t="s">
        <v>89</v>
      </c>
      <c r="L34" t="s">
        <v>55</v>
      </c>
      <c r="M34" t="s">
        <v>45</v>
      </c>
      <c r="N34" t="s">
        <v>474</v>
      </c>
      <c r="O34" t="s">
        <v>574</v>
      </c>
      <c r="P34" t="s">
        <v>481</v>
      </c>
    </row>
    <row r="35" spans="1:16">
      <c r="A35" t="s">
        <v>1</v>
      </c>
      <c r="B35" t="s">
        <v>548</v>
      </c>
      <c r="C35" t="s">
        <v>128</v>
      </c>
      <c r="D35">
        <v>209</v>
      </c>
      <c r="E35">
        <v>8</v>
      </c>
      <c r="F35">
        <v>45</v>
      </c>
      <c r="G35">
        <v>7</v>
      </c>
      <c r="J35" t="s">
        <v>127</v>
      </c>
      <c r="K35" t="s">
        <v>89</v>
      </c>
      <c r="L35" t="s">
        <v>90</v>
      </c>
      <c r="M35" t="s">
        <v>45</v>
      </c>
      <c r="N35" t="s">
        <v>472</v>
      </c>
      <c r="O35" t="s">
        <v>571</v>
      </c>
      <c r="P35" t="s">
        <v>472</v>
      </c>
    </row>
    <row r="36" spans="1:16">
      <c r="A36" t="s">
        <v>1</v>
      </c>
      <c r="B36" t="s">
        <v>548</v>
      </c>
      <c r="C36" t="s">
        <v>60</v>
      </c>
      <c r="D36" s="1">
        <v>1073</v>
      </c>
      <c r="E36">
        <v>50</v>
      </c>
      <c r="F36">
        <v>297</v>
      </c>
      <c r="G36">
        <v>46</v>
      </c>
      <c r="J36" t="s">
        <v>128</v>
      </c>
      <c r="K36" t="s">
        <v>89</v>
      </c>
      <c r="L36" t="s">
        <v>117</v>
      </c>
      <c r="O36" t="s">
        <v>571</v>
      </c>
      <c r="P36" t="s">
        <v>473</v>
      </c>
    </row>
    <row r="37" spans="1:16">
      <c r="A37" t="s">
        <v>1</v>
      </c>
      <c r="B37" t="s">
        <v>548</v>
      </c>
      <c r="C37" t="s">
        <v>129</v>
      </c>
      <c r="D37">
        <v>190</v>
      </c>
      <c r="E37">
        <v>1</v>
      </c>
      <c r="F37">
        <v>20</v>
      </c>
      <c r="G37">
        <v>1</v>
      </c>
      <c r="J37" t="s">
        <v>60</v>
      </c>
      <c r="K37" t="s">
        <v>58</v>
      </c>
      <c r="L37" t="s">
        <v>49</v>
      </c>
      <c r="M37" t="s">
        <v>572</v>
      </c>
      <c r="N37" t="s">
        <v>578</v>
      </c>
      <c r="O37" t="s">
        <v>574</v>
      </c>
      <c r="P37" t="s">
        <v>480</v>
      </c>
    </row>
    <row r="38" spans="1:16">
      <c r="A38" t="s">
        <v>1</v>
      </c>
      <c r="B38" t="s">
        <v>548</v>
      </c>
      <c r="C38" t="s">
        <v>130</v>
      </c>
      <c r="D38">
        <v>11</v>
      </c>
      <c r="E38">
        <v>0</v>
      </c>
      <c r="F38">
        <v>0</v>
      </c>
      <c r="G38">
        <v>0</v>
      </c>
      <c r="J38" t="s">
        <v>129</v>
      </c>
      <c r="K38" t="s">
        <v>89</v>
      </c>
      <c r="L38" t="s">
        <v>90</v>
      </c>
      <c r="M38" t="s">
        <v>45</v>
      </c>
      <c r="N38" t="s">
        <v>472</v>
      </c>
      <c r="O38" t="s">
        <v>571</v>
      </c>
      <c r="P38" t="s">
        <v>472</v>
      </c>
    </row>
    <row r="39" spans="1:16">
      <c r="A39" t="s">
        <v>1</v>
      </c>
      <c r="B39" t="s">
        <v>548</v>
      </c>
      <c r="C39" t="s">
        <v>132</v>
      </c>
      <c r="D39">
        <v>954</v>
      </c>
      <c r="E39">
        <v>30</v>
      </c>
      <c r="F39">
        <v>165</v>
      </c>
      <c r="G39">
        <v>30</v>
      </c>
      <c r="J39" t="s">
        <v>130</v>
      </c>
      <c r="K39" t="s">
        <v>89</v>
      </c>
      <c r="L39" t="s">
        <v>92</v>
      </c>
      <c r="M39" t="s">
        <v>572</v>
      </c>
      <c r="N39" t="s">
        <v>573</v>
      </c>
      <c r="O39" t="s">
        <v>574</v>
      </c>
      <c r="P39" t="s">
        <v>480</v>
      </c>
    </row>
    <row r="40" spans="1:16">
      <c r="A40" t="s">
        <v>1</v>
      </c>
      <c r="B40" t="s">
        <v>548</v>
      </c>
      <c r="C40" t="s">
        <v>133</v>
      </c>
      <c r="D40">
        <v>150</v>
      </c>
      <c r="E40">
        <v>4</v>
      </c>
      <c r="F40">
        <v>28</v>
      </c>
      <c r="G40">
        <v>4</v>
      </c>
      <c r="J40" t="s">
        <v>132</v>
      </c>
      <c r="K40" t="s">
        <v>89</v>
      </c>
      <c r="L40" t="s">
        <v>131</v>
      </c>
      <c r="M40" t="s">
        <v>45</v>
      </c>
      <c r="N40" t="s">
        <v>477</v>
      </c>
      <c r="O40" t="s">
        <v>571</v>
      </c>
      <c r="P40" t="s">
        <v>475</v>
      </c>
    </row>
    <row r="41" spans="1:16">
      <c r="A41" t="s">
        <v>1</v>
      </c>
      <c r="B41" t="s">
        <v>548</v>
      </c>
      <c r="C41" t="s">
        <v>134</v>
      </c>
      <c r="D41">
        <v>244</v>
      </c>
      <c r="E41">
        <v>4</v>
      </c>
      <c r="F41">
        <v>35</v>
      </c>
      <c r="G41">
        <v>3</v>
      </c>
      <c r="J41" t="s">
        <v>133</v>
      </c>
      <c r="K41" t="s">
        <v>89</v>
      </c>
      <c r="L41" t="s">
        <v>72</v>
      </c>
      <c r="M41" t="s">
        <v>572</v>
      </c>
      <c r="N41" t="s">
        <v>579</v>
      </c>
      <c r="O41" t="s">
        <v>574</v>
      </c>
      <c r="P41" t="s">
        <v>480</v>
      </c>
    </row>
    <row r="42" spans="1:16">
      <c r="A42" t="s">
        <v>1</v>
      </c>
      <c r="B42" t="s">
        <v>548</v>
      </c>
      <c r="C42" t="s">
        <v>135</v>
      </c>
      <c r="D42">
        <v>43</v>
      </c>
      <c r="E42">
        <v>1</v>
      </c>
      <c r="F42">
        <v>9</v>
      </c>
      <c r="G42">
        <v>1</v>
      </c>
      <c r="J42" t="s">
        <v>134</v>
      </c>
      <c r="K42" t="s">
        <v>89</v>
      </c>
      <c r="L42" t="s">
        <v>83</v>
      </c>
      <c r="M42" t="s">
        <v>45</v>
      </c>
      <c r="N42" t="s">
        <v>475</v>
      </c>
      <c r="O42" t="s">
        <v>571</v>
      </c>
      <c r="P42" t="s">
        <v>475</v>
      </c>
    </row>
    <row r="43" spans="1:16">
      <c r="A43" t="s">
        <v>1</v>
      </c>
      <c r="B43" t="s">
        <v>548</v>
      </c>
      <c r="C43" t="s">
        <v>136</v>
      </c>
      <c r="D43">
        <v>20</v>
      </c>
      <c r="E43">
        <v>1</v>
      </c>
      <c r="F43">
        <v>0</v>
      </c>
      <c r="G43">
        <v>0</v>
      </c>
      <c r="J43" t="s">
        <v>135</v>
      </c>
      <c r="K43" t="s">
        <v>89</v>
      </c>
      <c r="L43" t="s">
        <v>92</v>
      </c>
      <c r="M43" t="s">
        <v>572</v>
      </c>
      <c r="N43" t="s">
        <v>573</v>
      </c>
      <c r="O43" t="s">
        <v>574</v>
      </c>
      <c r="P43" t="s">
        <v>480</v>
      </c>
    </row>
    <row r="44" spans="1:16">
      <c r="A44" t="s">
        <v>1</v>
      </c>
      <c r="B44" t="s">
        <v>548</v>
      </c>
      <c r="C44" t="s">
        <v>137</v>
      </c>
      <c r="D44">
        <v>37</v>
      </c>
      <c r="E44">
        <v>1</v>
      </c>
      <c r="F44">
        <v>14</v>
      </c>
      <c r="G44">
        <v>1</v>
      </c>
      <c r="J44" t="s">
        <v>136</v>
      </c>
      <c r="K44" t="s">
        <v>89</v>
      </c>
      <c r="L44" t="s">
        <v>117</v>
      </c>
      <c r="O44" t="s">
        <v>571</v>
      </c>
      <c r="P44" t="s">
        <v>473</v>
      </c>
    </row>
    <row r="45" spans="1:16">
      <c r="A45" t="s">
        <v>1</v>
      </c>
      <c r="B45" t="s">
        <v>548</v>
      </c>
      <c r="C45" t="s">
        <v>138</v>
      </c>
      <c r="D45">
        <v>228</v>
      </c>
      <c r="E45">
        <v>5</v>
      </c>
      <c r="F45">
        <v>27</v>
      </c>
      <c r="G45">
        <v>4</v>
      </c>
      <c r="J45" t="s">
        <v>137</v>
      </c>
      <c r="K45" t="s">
        <v>89</v>
      </c>
      <c r="L45" t="s">
        <v>117</v>
      </c>
      <c r="O45" t="s">
        <v>571</v>
      </c>
      <c r="P45" t="s">
        <v>473</v>
      </c>
    </row>
    <row r="46" spans="1:16">
      <c r="A46" t="s">
        <v>1</v>
      </c>
      <c r="B46" t="s">
        <v>548</v>
      </c>
      <c r="C46" t="s">
        <v>140</v>
      </c>
      <c r="D46">
        <v>134</v>
      </c>
      <c r="E46">
        <v>5</v>
      </c>
      <c r="F46">
        <v>13</v>
      </c>
      <c r="G46">
        <v>5</v>
      </c>
      <c r="J46" t="s">
        <v>138</v>
      </c>
      <c r="K46" t="s">
        <v>89</v>
      </c>
      <c r="L46" t="s">
        <v>67</v>
      </c>
      <c r="M46" t="s">
        <v>45</v>
      </c>
      <c r="N46" t="s">
        <v>582</v>
      </c>
      <c r="O46" t="s">
        <v>574</v>
      </c>
      <c r="P46" t="s">
        <v>478</v>
      </c>
    </row>
    <row r="47" spans="1:16">
      <c r="A47" t="s">
        <v>1</v>
      </c>
      <c r="B47" t="s">
        <v>548</v>
      </c>
      <c r="C47" t="s">
        <v>141</v>
      </c>
      <c r="D47">
        <v>623</v>
      </c>
      <c r="E47">
        <v>20</v>
      </c>
      <c r="F47">
        <v>107</v>
      </c>
      <c r="G47">
        <v>19</v>
      </c>
      <c r="J47" t="s">
        <v>140</v>
      </c>
      <c r="K47" t="s">
        <v>89</v>
      </c>
      <c r="L47" t="s">
        <v>139</v>
      </c>
      <c r="M47" t="s">
        <v>572</v>
      </c>
      <c r="N47" t="s">
        <v>579</v>
      </c>
      <c r="O47" t="s">
        <v>571</v>
      </c>
      <c r="P47" t="s">
        <v>474</v>
      </c>
    </row>
    <row r="48" spans="1:16">
      <c r="A48" t="s">
        <v>1</v>
      </c>
      <c r="B48" t="s">
        <v>548</v>
      </c>
      <c r="C48" t="s">
        <v>142</v>
      </c>
      <c r="D48">
        <v>174</v>
      </c>
      <c r="E48">
        <v>0</v>
      </c>
      <c r="F48">
        <v>23</v>
      </c>
      <c r="G48">
        <v>0</v>
      </c>
      <c r="J48" t="s">
        <v>141</v>
      </c>
      <c r="K48" t="s">
        <v>89</v>
      </c>
      <c r="L48" t="s">
        <v>104</v>
      </c>
      <c r="M48" t="s">
        <v>45</v>
      </c>
      <c r="N48" t="s">
        <v>476</v>
      </c>
      <c r="O48" t="s">
        <v>571</v>
      </c>
      <c r="P48" t="s">
        <v>473</v>
      </c>
    </row>
    <row r="49" spans="1:16">
      <c r="A49" t="s">
        <v>1</v>
      </c>
      <c r="B49" t="s">
        <v>548</v>
      </c>
      <c r="C49" t="s">
        <v>143</v>
      </c>
      <c r="D49">
        <v>127</v>
      </c>
      <c r="E49">
        <v>3</v>
      </c>
      <c r="F49">
        <v>21</v>
      </c>
      <c r="G49">
        <v>3</v>
      </c>
      <c r="J49" t="s">
        <v>142</v>
      </c>
      <c r="K49" t="s">
        <v>89</v>
      </c>
      <c r="L49" t="s">
        <v>114</v>
      </c>
      <c r="M49" t="s">
        <v>45</v>
      </c>
      <c r="N49" t="s">
        <v>477</v>
      </c>
      <c r="O49" t="s">
        <v>571</v>
      </c>
      <c r="P49" t="s">
        <v>472</v>
      </c>
    </row>
    <row r="50" spans="1:16">
      <c r="A50" t="s">
        <v>1</v>
      </c>
      <c r="B50" t="s">
        <v>548</v>
      </c>
      <c r="C50" t="s">
        <v>144</v>
      </c>
      <c r="D50">
        <v>221</v>
      </c>
      <c r="E50">
        <v>4</v>
      </c>
      <c r="F50">
        <v>25</v>
      </c>
      <c r="G50">
        <v>3</v>
      </c>
      <c r="J50" t="s">
        <v>143</v>
      </c>
      <c r="K50" t="s">
        <v>89</v>
      </c>
      <c r="L50" t="s">
        <v>51</v>
      </c>
      <c r="M50" t="s">
        <v>572</v>
      </c>
      <c r="N50" t="s">
        <v>581</v>
      </c>
      <c r="O50" t="s">
        <v>571</v>
      </c>
      <c r="P50" t="s">
        <v>473</v>
      </c>
    </row>
    <row r="51" spans="1:16">
      <c r="A51" t="s">
        <v>1</v>
      </c>
      <c r="B51" t="s">
        <v>548</v>
      </c>
      <c r="C51" t="s">
        <v>145</v>
      </c>
      <c r="D51">
        <v>371</v>
      </c>
      <c r="E51">
        <v>13</v>
      </c>
      <c r="F51">
        <v>51</v>
      </c>
      <c r="G51">
        <v>11</v>
      </c>
      <c r="J51" t="s">
        <v>144</v>
      </c>
      <c r="K51" t="s">
        <v>89</v>
      </c>
      <c r="L51" t="s">
        <v>51</v>
      </c>
      <c r="M51" t="s">
        <v>572</v>
      </c>
      <c r="N51" t="s">
        <v>581</v>
      </c>
      <c r="O51" t="s">
        <v>571</v>
      </c>
      <c r="P51" t="s">
        <v>473</v>
      </c>
    </row>
    <row r="52" spans="1:16">
      <c r="A52" t="s">
        <v>1</v>
      </c>
      <c r="B52" t="s">
        <v>548</v>
      </c>
      <c r="C52" t="s">
        <v>44</v>
      </c>
      <c r="D52" s="1">
        <v>3246</v>
      </c>
      <c r="E52">
        <v>380</v>
      </c>
      <c r="F52" s="1">
        <v>1345</v>
      </c>
      <c r="G52">
        <v>334</v>
      </c>
      <c r="J52" t="s">
        <v>145</v>
      </c>
      <c r="K52" t="s">
        <v>89</v>
      </c>
      <c r="L52" t="s">
        <v>114</v>
      </c>
      <c r="M52" t="s">
        <v>45</v>
      </c>
      <c r="N52" t="s">
        <v>477</v>
      </c>
      <c r="O52" t="s">
        <v>571</v>
      </c>
      <c r="P52" t="s">
        <v>472</v>
      </c>
    </row>
    <row r="53" spans="1:16">
      <c r="A53" t="s">
        <v>1</v>
      </c>
      <c r="B53" t="s">
        <v>548</v>
      </c>
      <c r="C53" t="s">
        <v>146</v>
      </c>
      <c r="D53">
        <v>9</v>
      </c>
      <c r="E53">
        <v>0</v>
      </c>
      <c r="F53">
        <v>2</v>
      </c>
      <c r="G53">
        <v>0</v>
      </c>
      <c r="J53" t="s">
        <v>44</v>
      </c>
      <c r="K53" t="s">
        <v>465</v>
      </c>
      <c r="L53" t="s">
        <v>44</v>
      </c>
      <c r="M53" t="s">
        <v>45</v>
      </c>
      <c r="N53" t="s">
        <v>472</v>
      </c>
      <c r="O53" t="s">
        <v>571</v>
      </c>
      <c r="P53" t="s">
        <v>472</v>
      </c>
    </row>
    <row r="54" spans="1:16">
      <c r="A54" t="s">
        <v>1</v>
      </c>
      <c r="B54" t="s">
        <v>548</v>
      </c>
      <c r="C54" t="s">
        <v>147</v>
      </c>
      <c r="D54">
        <v>125</v>
      </c>
      <c r="E54">
        <v>3</v>
      </c>
      <c r="F54">
        <v>41</v>
      </c>
      <c r="G54">
        <v>2</v>
      </c>
      <c r="J54" t="s">
        <v>146</v>
      </c>
      <c r="K54" t="s">
        <v>89</v>
      </c>
      <c r="L54" t="s">
        <v>117</v>
      </c>
      <c r="O54" t="s">
        <v>571</v>
      </c>
      <c r="P54" t="s">
        <v>473</v>
      </c>
    </row>
    <row r="55" spans="1:16">
      <c r="A55" t="s">
        <v>1</v>
      </c>
      <c r="B55" t="s">
        <v>548</v>
      </c>
      <c r="C55" t="s">
        <v>148</v>
      </c>
      <c r="D55">
        <v>170</v>
      </c>
      <c r="E55">
        <v>3</v>
      </c>
      <c r="F55">
        <v>18</v>
      </c>
      <c r="G55">
        <v>3</v>
      </c>
      <c r="J55" t="s">
        <v>147</v>
      </c>
      <c r="K55" t="s">
        <v>89</v>
      </c>
      <c r="L55" t="s">
        <v>61</v>
      </c>
      <c r="M55" t="s">
        <v>572</v>
      </c>
      <c r="N55" t="s">
        <v>583</v>
      </c>
      <c r="O55" t="s">
        <v>574</v>
      </c>
      <c r="P55" t="s">
        <v>480</v>
      </c>
    </row>
    <row r="56" spans="1:16">
      <c r="A56" t="s">
        <v>1</v>
      </c>
      <c r="B56" t="s">
        <v>548</v>
      </c>
      <c r="C56" t="s">
        <v>48</v>
      </c>
      <c r="D56" s="1">
        <v>1307</v>
      </c>
      <c r="E56">
        <v>125</v>
      </c>
      <c r="F56">
        <v>425</v>
      </c>
      <c r="G56">
        <v>106</v>
      </c>
      <c r="J56" t="s">
        <v>148</v>
      </c>
      <c r="K56" t="s">
        <v>89</v>
      </c>
      <c r="L56" t="s">
        <v>55</v>
      </c>
      <c r="M56" t="s">
        <v>45</v>
      </c>
      <c r="N56" t="s">
        <v>474</v>
      </c>
      <c r="O56" t="s">
        <v>574</v>
      </c>
      <c r="P56" t="s">
        <v>481</v>
      </c>
    </row>
    <row r="57" spans="1:16">
      <c r="A57" t="s">
        <v>1</v>
      </c>
      <c r="B57" t="s">
        <v>548</v>
      </c>
      <c r="C57" t="s">
        <v>149</v>
      </c>
      <c r="D57">
        <v>298</v>
      </c>
      <c r="E57">
        <v>6</v>
      </c>
      <c r="F57">
        <v>44</v>
      </c>
      <c r="G57">
        <v>6</v>
      </c>
      <c r="J57" t="s">
        <v>48</v>
      </c>
      <c r="K57" t="s">
        <v>46</v>
      </c>
      <c r="L57" t="s">
        <v>47</v>
      </c>
      <c r="M57" t="s">
        <v>576</v>
      </c>
      <c r="N57" t="s">
        <v>584</v>
      </c>
      <c r="O57" t="s">
        <v>571</v>
      </c>
      <c r="P57" t="s">
        <v>476</v>
      </c>
    </row>
    <row r="58" spans="1:16">
      <c r="A58" t="s">
        <v>1</v>
      </c>
      <c r="B58" t="s">
        <v>548</v>
      </c>
      <c r="C58" t="s">
        <v>62</v>
      </c>
      <c r="D58">
        <v>958</v>
      </c>
      <c r="E58">
        <v>54</v>
      </c>
      <c r="F58">
        <v>188</v>
      </c>
      <c r="G58">
        <v>46</v>
      </c>
      <c r="J58" t="s">
        <v>149</v>
      </c>
      <c r="K58" t="s">
        <v>89</v>
      </c>
      <c r="L58" t="s">
        <v>51</v>
      </c>
      <c r="M58" t="s">
        <v>572</v>
      </c>
      <c r="N58" t="s">
        <v>581</v>
      </c>
      <c r="O58" t="s">
        <v>571</v>
      </c>
      <c r="P58" t="s">
        <v>473</v>
      </c>
    </row>
    <row r="59" spans="1:16">
      <c r="A59" t="s">
        <v>1</v>
      </c>
      <c r="B59" t="s">
        <v>548</v>
      </c>
      <c r="C59" t="s">
        <v>150</v>
      </c>
      <c r="D59">
        <v>137</v>
      </c>
      <c r="E59">
        <v>1</v>
      </c>
      <c r="F59">
        <v>22</v>
      </c>
      <c r="G59">
        <v>1</v>
      </c>
      <c r="J59" t="s">
        <v>62</v>
      </c>
      <c r="K59" t="s">
        <v>58</v>
      </c>
      <c r="L59" t="s">
        <v>61</v>
      </c>
      <c r="M59" t="s">
        <v>572</v>
      </c>
      <c r="N59" t="s">
        <v>583</v>
      </c>
      <c r="O59" t="s">
        <v>574</v>
      </c>
      <c r="P59" t="s">
        <v>480</v>
      </c>
    </row>
    <row r="60" spans="1:16">
      <c r="A60" t="s">
        <v>1</v>
      </c>
      <c r="B60" t="s">
        <v>548</v>
      </c>
      <c r="C60" t="s">
        <v>64</v>
      </c>
      <c r="D60">
        <v>761</v>
      </c>
      <c r="E60">
        <v>55</v>
      </c>
      <c r="F60">
        <v>139</v>
      </c>
      <c r="G60">
        <v>46</v>
      </c>
      <c r="J60" t="s">
        <v>150</v>
      </c>
      <c r="K60" t="s">
        <v>89</v>
      </c>
      <c r="L60" t="s">
        <v>65</v>
      </c>
      <c r="M60" t="s">
        <v>572</v>
      </c>
      <c r="N60" t="s">
        <v>575</v>
      </c>
      <c r="O60" t="s">
        <v>574</v>
      </c>
      <c r="P60" t="s">
        <v>479</v>
      </c>
    </row>
    <row r="61" spans="1:16">
      <c r="A61" t="s">
        <v>1</v>
      </c>
      <c r="B61" t="s">
        <v>548</v>
      </c>
      <c r="C61" t="s">
        <v>151</v>
      </c>
      <c r="D61">
        <v>595</v>
      </c>
      <c r="E61">
        <v>16</v>
      </c>
      <c r="F61">
        <v>135</v>
      </c>
      <c r="G61">
        <v>16</v>
      </c>
      <c r="J61" t="s">
        <v>64</v>
      </c>
      <c r="K61" t="s">
        <v>58</v>
      </c>
      <c r="L61" t="s">
        <v>63</v>
      </c>
      <c r="M61" t="s">
        <v>572</v>
      </c>
      <c r="N61" t="s">
        <v>575</v>
      </c>
      <c r="O61" t="s">
        <v>574</v>
      </c>
      <c r="P61" t="s">
        <v>478</v>
      </c>
    </row>
    <row r="62" spans="1:16">
      <c r="A62" t="s">
        <v>1</v>
      </c>
      <c r="B62" t="s">
        <v>548</v>
      </c>
      <c r="C62" t="s">
        <v>152</v>
      </c>
      <c r="D62">
        <v>591</v>
      </c>
      <c r="E62">
        <v>6</v>
      </c>
      <c r="F62">
        <v>55</v>
      </c>
      <c r="G62">
        <v>5</v>
      </c>
      <c r="J62" t="s">
        <v>151</v>
      </c>
      <c r="K62" t="s">
        <v>89</v>
      </c>
      <c r="L62" t="s">
        <v>47</v>
      </c>
      <c r="M62" t="s">
        <v>576</v>
      </c>
      <c r="N62" t="s">
        <v>584</v>
      </c>
      <c r="O62" t="s">
        <v>571</v>
      </c>
      <c r="P62" t="s">
        <v>476</v>
      </c>
    </row>
    <row r="63" spans="1:16">
      <c r="A63" t="s">
        <v>1</v>
      </c>
      <c r="B63" t="s">
        <v>548</v>
      </c>
      <c r="C63" t="s">
        <v>153</v>
      </c>
      <c r="D63">
        <v>36</v>
      </c>
      <c r="E63">
        <v>1</v>
      </c>
      <c r="F63">
        <v>8</v>
      </c>
      <c r="G63">
        <v>1</v>
      </c>
      <c r="J63" t="s">
        <v>152</v>
      </c>
      <c r="K63" t="s">
        <v>89</v>
      </c>
      <c r="L63" t="s">
        <v>83</v>
      </c>
      <c r="M63" t="s">
        <v>45</v>
      </c>
      <c r="N63" t="s">
        <v>475</v>
      </c>
      <c r="O63" t="s">
        <v>571</v>
      </c>
      <c r="P63" t="s">
        <v>475</v>
      </c>
    </row>
    <row r="64" spans="1:16">
      <c r="A64" t="s">
        <v>1</v>
      </c>
      <c r="B64" t="s">
        <v>548</v>
      </c>
      <c r="C64" t="s">
        <v>66</v>
      </c>
      <c r="D64">
        <v>461</v>
      </c>
      <c r="E64">
        <v>38</v>
      </c>
      <c r="F64">
        <v>211</v>
      </c>
      <c r="G64">
        <v>35</v>
      </c>
      <c r="J64" t="s">
        <v>153</v>
      </c>
      <c r="K64" t="s">
        <v>89</v>
      </c>
      <c r="L64" t="s">
        <v>117</v>
      </c>
      <c r="O64" t="s">
        <v>571</v>
      </c>
      <c r="P64" t="s">
        <v>473</v>
      </c>
    </row>
    <row r="65" spans="1:16">
      <c r="A65" t="s">
        <v>1</v>
      </c>
      <c r="B65" t="s">
        <v>548</v>
      </c>
      <c r="C65" t="s">
        <v>154</v>
      </c>
      <c r="D65">
        <v>3</v>
      </c>
      <c r="E65">
        <v>1</v>
      </c>
      <c r="F65">
        <v>0</v>
      </c>
      <c r="G65">
        <v>0</v>
      </c>
      <c r="J65" t="s">
        <v>66</v>
      </c>
      <c r="K65" t="s">
        <v>58</v>
      </c>
      <c r="L65" t="s">
        <v>65</v>
      </c>
      <c r="M65" t="s">
        <v>572</v>
      </c>
      <c r="N65" t="s">
        <v>575</v>
      </c>
      <c r="O65" t="s">
        <v>574</v>
      </c>
      <c r="P65" t="s">
        <v>479</v>
      </c>
    </row>
    <row r="66" spans="1:16">
      <c r="A66" t="s">
        <v>1</v>
      </c>
      <c r="B66" t="s">
        <v>548</v>
      </c>
      <c r="C66" t="s">
        <v>155</v>
      </c>
      <c r="D66">
        <v>85</v>
      </c>
      <c r="E66">
        <v>0</v>
      </c>
      <c r="F66">
        <v>6</v>
      </c>
      <c r="G66">
        <v>0</v>
      </c>
      <c r="J66" t="s">
        <v>154</v>
      </c>
      <c r="K66" t="s">
        <v>89</v>
      </c>
      <c r="L66" t="s">
        <v>117</v>
      </c>
      <c r="O66" t="s">
        <v>571</v>
      </c>
      <c r="P66" t="s">
        <v>473</v>
      </c>
    </row>
    <row r="67" spans="1:16">
      <c r="A67" t="s">
        <v>1</v>
      </c>
      <c r="B67" t="s">
        <v>548</v>
      </c>
      <c r="C67" t="s">
        <v>156</v>
      </c>
      <c r="D67">
        <v>10</v>
      </c>
      <c r="E67">
        <v>0</v>
      </c>
      <c r="F67">
        <v>2</v>
      </c>
      <c r="G67">
        <v>0</v>
      </c>
      <c r="J67" t="s">
        <v>155</v>
      </c>
      <c r="K67" t="s">
        <v>89</v>
      </c>
      <c r="L67" t="s">
        <v>90</v>
      </c>
      <c r="M67" t="s">
        <v>45</v>
      </c>
      <c r="N67" t="s">
        <v>472</v>
      </c>
      <c r="O67" t="s">
        <v>571</v>
      </c>
      <c r="P67" t="s">
        <v>472</v>
      </c>
    </row>
    <row r="68" spans="1:16">
      <c r="A68" t="s">
        <v>1</v>
      </c>
      <c r="B68" t="s">
        <v>548</v>
      </c>
      <c r="C68" t="s">
        <v>157</v>
      </c>
      <c r="D68">
        <v>564</v>
      </c>
      <c r="E68">
        <v>14</v>
      </c>
      <c r="F68">
        <v>179</v>
      </c>
      <c r="G68">
        <v>13</v>
      </c>
      <c r="J68" t="s">
        <v>156</v>
      </c>
      <c r="K68" t="s">
        <v>89</v>
      </c>
      <c r="L68" t="s">
        <v>117</v>
      </c>
      <c r="O68" t="s">
        <v>571</v>
      </c>
      <c r="P68" t="s">
        <v>473</v>
      </c>
    </row>
    <row r="69" spans="1:16">
      <c r="A69" t="s">
        <v>1</v>
      </c>
      <c r="B69" t="s">
        <v>548</v>
      </c>
      <c r="C69" t="s">
        <v>158</v>
      </c>
      <c r="D69" s="1">
        <v>2083</v>
      </c>
      <c r="E69">
        <v>0</v>
      </c>
      <c r="F69">
        <v>0</v>
      </c>
      <c r="G69">
        <v>0</v>
      </c>
      <c r="J69" t="s">
        <v>157</v>
      </c>
      <c r="K69" t="s">
        <v>89</v>
      </c>
      <c r="L69" t="s">
        <v>53</v>
      </c>
      <c r="M69" t="s">
        <v>576</v>
      </c>
      <c r="N69" t="s">
        <v>580</v>
      </c>
      <c r="O69" t="s">
        <v>574</v>
      </c>
      <c r="P69" t="s">
        <v>483</v>
      </c>
    </row>
    <row r="70" spans="1:16">
      <c r="A70" t="s">
        <v>1</v>
      </c>
      <c r="B70" t="s">
        <v>548</v>
      </c>
      <c r="C70" t="s">
        <v>68</v>
      </c>
      <c r="D70" s="1">
        <v>1269</v>
      </c>
      <c r="E70">
        <v>121</v>
      </c>
      <c r="F70">
        <v>344</v>
      </c>
      <c r="G70">
        <v>114</v>
      </c>
      <c r="J70" t="s">
        <v>158</v>
      </c>
      <c r="K70" t="s">
        <v>89</v>
      </c>
      <c r="L70" t="s">
        <v>158</v>
      </c>
    </row>
    <row r="71" spans="1:16">
      <c r="A71" t="s">
        <v>1</v>
      </c>
      <c r="B71" t="s">
        <v>548</v>
      </c>
      <c r="C71" t="s">
        <v>159</v>
      </c>
      <c r="D71">
        <v>195</v>
      </c>
      <c r="E71">
        <v>4</v>
      </c>
      <c r="F71">
        <v>54</v>
      </c>
      <c r="G71">
        <v>4</v>
      </c>
      <c r="J71" t="s">
        <v>68</v>
      </c>
      <c r="K71" t="s">
        <v>58</v>
      </c>
      <c r="L71" t="s">
        <v>67</v>
      </c>
      <c r="M71" t="s">
        <v>45</v>
      </c>
      <c r="N71" t="s">
        <v>582</v>
      </c>
      <c r="O71" t="s">
        <v>574</v>
      </c>
      <c r="P71" t="s">
        <v>478</v>
      </c>
    </row>
    <row r="72" spans="1:16">
      <c r="A72" t="s">
        <v>1</v>
      </c>
      <c r="B72" t="s">
        <v>548</v>
      </c>
      <c r="C72" t="s">
        <v>161</v>
      </c>
      <c r="D72">
        <v>299</v>
      </c>
      <c r="E72">
        <v>3</v>
      </c>
      <c r="F72">
        <v>75</v>
      </c>
      <c r="G72">
        <v>3</v>
      </c>
      <c r="J72" t="s">
        <v>159</v>
      </c>
      <c r="K72" t="s">
        <v>89</v>
      </c>
      <c r="L72" t="s">
        <v>63</v>
      </c>
      <c r="M72" t="s">
        <v>572</v>
      </c>
      <c r="N72" t="s">
        <v>575</v>
      </c>
      <c r="O72" t="s">
        <v>574</v>
      </c>
      <c r="P72" t="s">
        <v>478</v>
      </c>
    </row>
    <row r="73" spans="1:16">
      <c r="A73" t="s">
        <v>1</v>
      </c>
      <c r="B73" t="s">
        <v>548</v>
      </c>
      <c r="C73" t="s">
        <v>162</v>
      </c>
      <c r="D73">
        <v>25</v>
      </c>
      <c r="E73">
        <v>0</v>
      </c>
      <c r="F73">
        <v>7</v>
      </c>
      <c r="G73">
        <v>0</v>
      </c>
      <c r="J73" t="s">
        <v>161</v>
      </c>
      <c r="K73" t="s">
        <v>89</v>
      </c>
      <c r="L73" t="s">
        <v>160</v>
      </c>
      <c r="M73" t="s">
        <v>45</v>
      </c>
      <c r="N73" t="s">
        <v>472</v>
      </c>
      <c r="O73" t="s">
        <v>571</v>
      </c>
      <c r="P73" t="s">
        <v>472</v>
      </c>
    </row>
    <row r="74" spans="1:16">
      <c r="A74" t="s">
        <v>1</v>
      </c>
      <c r="B74" t="s">
        <v>548</v>
      </c>
      <c r="C74" t="s">
        <v>163</v>
      </c>
      <c r="D74">
        <v>278</v>
      </c>
      <c r="E74">
        <v>2</v>
      </c>
      <c r="F74">
        <v>15</v>
      </c>
      <c r="G74">
        <v>2</v>
      </c>
      <c r="J74" t="s">
        <v>162</v>
      </c>
      <c r="K74" t="s">
        <v>89</v>
      </c>
      <c r="L74" t="s">
        <v>117</v>
      </c>
      <c r="O74" t="s">
        <v>571</v>
      </c>
      <c r="P74" t="s">
        <v>473</v>
      </c>
    </row>
    <row r="75" spans="1:16">
      <c r="A75" t="s">
        <v>1</v>
      </c>
      <c r="B75" t="s">
        <v>548</v>
      </c>
      <c r="C75" t="s">
        <v>164</v>
      </c>
      <c r="D75">
        <v>96</v>
      </c>
      <c r="E75">
        <v>0</v>
      </c>
      <c r="F75">
        <v>7</v>
      </c>
      <c r="G75">
        <v>0</v>
      </c>
      <c r="J75" t="s">
        <v>163</v>
      </c>
      <c r="K75" t="s">
        <v>89</v>
      </c>
      <c r="L75" t="s">
        <v>106</v>
      </c>
      <c r="M75" t="s">
        <v>45</v>
      </c>
      <c r="N75" t="s">
        <v>475</v>
      </c>
      <c r="O75" t="s">
        <v>571</v>
      </c>
      <c r="P75" t="s">
        <v>473</v>
      </c>
    </row>
    <row r="76" spans="1:16">
      <c r="A76" t="s">
        <v>1</v>
      </c>
      <c r="B76" t="s">
        <v>548</v>
      </c>
      <c r="C76" t="s">
        <v>165</v>
      </c>
      <c r="D76">
        <v>348</v>
      </c>
      <c r="E76">
        <v>3</v>
      </c>
      <c r="F76">
        <v>75</v>
      </c>
      <c r="G76">
        <v>3</v>
      </c>
      <c r="J76" t="s">
        <v>164</v>
      </c>
      <c r="K76" t="s">
        <v>89</v>
      </c>
      <c r="L76" t="s">
        <v>101</v>
      </c>
      <c r="M76" t="s">
        <v>45</v>
      </c>
      <c r="N76" t="s">
        <v>476</v>
      </c>
      <c r="O76" t="s">
        <v>571</v>
      </c>
      <c r="P76" t="s">
        <v>472</v>
      </c>
    </row>
    <row r="77" spans="1:16">
      <c r="A77" t="s">
        <v>1</v>
      </c>
      <c r="B77" t="s">
        <v>548</v>
      </c>
      <c r="C77" t="s">
        <v>166</v>
      </c>
      <c r="D77">
        <v>198</v>
      </c>
      <c r="E77">
        <v>2</v>
      </c>
      <c r="F77">
        <v>26</v>
      </c>
      <c r="G77">
        <v>2</v>
      </c>
      <c r="J77" t="s">
        <v>165</v>
      </c>
      <c r="K77" t="s">
        <v>89</v>
      </c>
      <c r="L77" t="s">
        <v>83</v>
      </c>
      <c r="M77" t="s">
        <v>45</v>
      </c>
      <c r="N77" t="s">
        <v>475</v>
      </c>
      <c r="O77" t="s">
        <v>571</v>
      </c>
      <c r="P77" t="s">
        <v>475</v>
      </c>
    </row>
    <row r="78" spans="1:16">
      <c r="A78" t="s">
        <v>1</v>
      </c>
      <c r="B78" t="s">
        <v>548</v>
      </c>
      <c r="C78" t="s">
        <v>167</v>
      </c>
      <c r="D78">
        <v>590</v>
      </c>
      <c r="E78">
        <v>28</v>
      </c>
      <c r="F78">
        <v>96</v>
      </c>
      <c r="G78">
        <v>24</v>
      </c>
      <c r="J78" t="s">
        <v>166</v>
      </c>
      <c r="K78" t="s">
        <v>89</v>
      </c>
      <c r="L78" t="s">
        <v>114</v>
      </c>
      <c r="M78" t="s">
        <v>45</v>
      </c>
      <c r="N78" t="s">
        <v>477</v>
      </c>
      <c r="O78" t="s">
        <v>571</v>
      </c>
      <c r="P78" t="s">
        <v>472</v>
      </c>
    </row>
    <row r="79" spans="1:16">
      <c r="A79" t="s">
        <v>1</v>
      </c>
      <c r="B79" t="s">
        <v>548</v>
      </c>
      <c r="C79" t="s">
        <v>168</v>
      </c>
      <c r="D79">
        <v>78</v>
      </c>
      <c r="E79">
        <v>1</v>
      </c>
      <c r="F79">
        <v>4</v>
      </c>
      <c r="G79">
        <v>1</v>
      </c>
      <c r="J79" t="s">
        <v>167</v>
      </c>
      <c r="K79" t="s">
        <v>89</v>
      </c>
      <c r="L79" t="s">
        <v>114</v>
      </c>
      <c r="M79" t="s">
        <v>45</v>
      </c>
      <c r="N79" t="s">
        <v>477</v>
      </c>
      <c r="O79" t="s">
        <v>571</v>
      </c>
      <c r="P79" t="s">
        <v>472</v>
      </c>
    </row>
    <row r="80" spans="1:16">
      <c r="A80" t="s">
        <v>1</v>
      </c>
      <c r="B80" t="s">
        <v>548</v>
      </c>
      <c r="C80" t="s">
        <v>169</v>
      </c>
      <c r="D80">
        <v>156</v>
      </c>
      <c r="E80">
        <v>0</v>
      </c>
      <c r="F80">
        <v>27</v>
      </c>
      <c r="G80">
        <v>0</v>
      </c>
      <c r="J80" t="s">
        <v>168</v>
      </c>
      <c r="K80" t="s">
        <v>89</v>
      </c>
      <c r="L80" t="s">
        <v>117</v>
      </c>
      <c r="O80" t="s">
        <v>571</v>
      </c>
      <c r="P80" t="s">
        <v>473</v>
      </c>
    </row>
    <row r="81" spans="1:16">
      <c r="A81" t="s">
        <v>1</v>
      </c>
      <c r="B81" t="s">
        <v>548</v>
      </c>
      <c r="C81" t="s">
        <v>170</v>
      </c>
      <c r="D81">
        <v>459</v>
      </c>
      <c r="E81">
        <v>13</v>
      </c>
      <c r="F81">
        <v>71</v>
      </c>
      <c r="G81">
        <v>12</v>
      </c>
      <c r="J81" t="s">
        <v>169</v>
      </c>
      <c r="K81" t="s">
        <v>89</v>
      </c>
      <c r="L81" t="s">
        <v>55</v>
      </c>
      <c r="M81" t="s">
        <v>45</v>
      </c>
      <c r="N81" t="s">
        <v>474</v>
      </c>
      <c r="O81" t="s">
        <v>574</v>
      </c>
      <c r="P81" t="s">
        <v>481</v>
      </c>
    </row>
    <row r="82" spans="1:16">
      <c r="A82" t="s">
        <v>1</v>
      </c>
      <c r="B82" t="s">
        <v>548</v>
      </c>
      <c r="C82" t="s">
        <v>171</v>
      </c>
      <c r="D82">
        <v>55</v>
      </c>
      <c r="E82">
        <v>2</v>
      </c>
      <c r="F82">
        <v>12</v>
      </c>
      <c r="G82">
        <v>2</v>
      </c>
      <c r="J82" t="s">
        <v>170</v>
      </c>
      <c r="K82" t="s">
        <v>89</v>
      </c>
      <c r="L82" t="s">
        <v>81</v>
      </c>
      <c r="M82" t="s">
        <v>45</v>
      </c>
      <c r="N82" t="s">
        <v>476</v>
      </c>
      <c r="O82" t="s">
        <v>571</v>
      </c>
      <c r="P82" t="s">
        <v>473</v>
      </c>
    </row>
    <row r="83" spans="1:16">
      <c r="A83" t="s">
        <v>1</v>
      </c>
      <c r="B83" t="s">
        <v>548</v>
      </c>
      <c r="C83" t="s">
        <v>172</v>
      </c>
      <c r="D83" s="1">
        <v>1274</v>
      </c>
      <c r="E83">
        <v>53</v>
      </c>
      <c r="F83">
        <v>331</v>
      </c>
      <c r="G83">
        <v>48</v>
      </c>
      <c r="J83" t="s">
        <v>171</v>
      </c>
      <c r="K83" t="s">
        <v>89</v>
      </c>
      <c r="L83" t="s">
        <v>117</v>
      </c>
      <c r="O83" t="s">
        <v>571</v>
      </c>
      <c r="P83" t="s">
        <v>473</v>
      </c>
    </row>
    <row r="84" spans="1:16">
      <c r="A84" t="s">
        <v>1</v>
      </c>
      <c r="B84" t="s">
        <v>548</v>
      </c>
      <c r="C84" t="s">
        <v>173</v>
      </c>
      <c r="D84">
        <v>446</v>
      </c>
      <c r="E84">
        <v>7</v>
      </c>
      <c r="F84">
        <v>113</v>
      </c>
      <c r="G84">
        <v>6</v>
      </c>
      <c r="J84" t="s">
        <v>172</v>
      </c>
      <c r="K84" t="s">
        <v>89</v>
      </c>
      <c r="L84" t="s">
        <v>90</v>
      </c>
      <c r="M84" t="s">
        <v>45</v>
      </c>
      <c r="N84" t="s">
        <v>472</v>
      </c>
      <c r="O84" t="s">
        <v>571</v>
      </c>
      <c r="P84" t="s">
        <v>472</v>
      </c>
    </row>
    <row r="85" spans="1:16">
      <c r="A85" t="s">
        <v>1</v>
      </c>
      <c r="B85" t="s">
        <v>548</v>
      </c>
      <c r="C85" t="s">
        <v>174</v>
      </c>
      <c r="D85">
        <v>457</v>
      </c>
      <c r="E85">
        <v>1</v>
      </c>
      <c r="F85">
        <v>57</v>
      </c>
      <c r="G85">
        <v>1</v>
      </c>
      <c r="J85" t="s">
        <v>173</v>
      </c>
      <c r="K85" t="s">
        <v>89</v>
      </c>
      <c r="L85" t="s">
        <v>131</v>
      </c>
      <c r="M85" t="s">
        <v>45</v>
      </c>
      <c r="N85" t="s">
        <v>477</v>
      </c>
      <c r="O85" t="s">
        <v>571</v>
      </c>
      <c r="P85" t="s">
        <v>475</v>
      </c>
    </row>
    <row r="86" spans="1:16">
      <c r="A86" t="s">
        <v>1</v>
      </c>
      <c r="B86" t="s">
        <v>548</v>
      </c>
      <c r="C86" t="s">
        <v>175</v>
      </c>
      <c r="D86">
        <v>122</v>
      </c>
      <c r="E86">
        <v>3</v>
      </c>
      <c r="F86">
        <v>2</v>
      </c>
      <c r="G86">
        <v>1</v>
      </c>
      <c r="J86" t="s">
        <v>174</v>
      </c>
      <c r="K86" t="s">
        <v>89</v>
      </c>
      <c r="L86" t="s">
        <v>83</v>
      </c>
      <c r="M86" t="s">
        <v>45</v>
      </c>
      <c r="N86" t="s">
        <v>475</v>
      </c>
      <c r="O86" t="s">
        <v>571</v>
      </c>
      <c r="P86" t="s">
        <v>475</v>
      </c>
    </row>
    <row r="87" spans="1:16">
      <c r="A87" t="s">
        <v>1</v>
      </c>
      <c r="B87" t="s">
        <v>548</v>
      </c>
      <c r="C87" t="s">
        <v>176</v>
      </c>
      <c r="D87">
        <v>167</v>
      </c>
      <c r="E87">
        <v>7</v>
      </c>
      <c r="F87">
        <v>21</v>
      </c>
      <c r="G87">
        <v>7</v>
      </c>
      <c r="J87" t="s">
        <v>175</v>
      </c>
      <c r="K87" t="s">
        <v>89</v>
      </c>
      <c r="L87" t="s">
        <v>81</v>
      </c>
      <c r="M87" t="s">
        <v>45</v>
      </c>
      <c r="N87" t="s">
        <v>476</v>
      </c>
      <c r="O87" t="s">
        <v>571</v>
      </c>
      <c r="P87" t="s">
        <v>473</v>
      </c>
    </row>
    <row r="88" spans="1:16">
      <c r="A88" t="s">
        <v>1</v>
      </c>
      <c r="B88" t="s">
        <v>548</v>
      </c>
      <c r="C88" t="s">
        <v>177</v>
      </c>
      <c r="D88">
        <v>489</v>
      </c>
      <c r="E88">
        <v>23</v>
      </c>
      <c r="F88">
        <v>180</v>
      </c>
      <c r="G88">
        <v>23</v>
      </c>
      <c r="J88" t="s">
        <v>176</v>
      </c>
      <c r="K88" t="s">
        <v>89</v>
      </c>
      <c r="L88" t="s">
        <v>117</v>
      </c>
      <c r="O88" t="s">
        <v>571</v>
      </c>
      <c r="P88" t="s">
        <v>473</v>
      </c>
    </row>
    <row r="89" spans="1:16">
      <c r="A89" t="s">
        <v>1</v>
      </c>
      <c r="B89" t="s">
        <v>548</v>
      </c>
      <c r="C89" t="s">
        <v>178</v>
      </c>
      <c r="D89">
        <v>31</v>
      </c>
      <c r="E89">
        <v>1</v>
      </c>
      <c r="F89">
        <v>6</v>
      </c>
      <c r="G89">
        <v>1</v>
      </c>
      <c r="J89" t="s">
        <v>177</v>
      </c>
      <c r="K89" t="s">
        <v>89</v>
      </c>
      <c r="L89" t="s">
        <v>53</v>
      </c>
      <c r="M89" t="s">
        <v>576</v>
      </c>
      <c r="N89" t="s">
        <v>580</v>
      </c>
      <c r="O89" t="s">
        <v>574</v>
      </c>
      <c r="P89" t="s">
        <v>483</v>
      </c>
    </row>
    <row r="90" spans="1:16">
      <c r="A90" t="s">
        <v>1</v>
      </c>
      <c r="B90" t="s">
        <v>548</v>
      </c>
      <c r="C90" t="s">
        <v>179</v>
      </c>
      <c r="D90">
        <v>126</v>
      </c>
      <c r="E90">
        <v>2</v>
      </c>
      <c r="F90">
        <v>20</v>
      </c>
      <c r="G90">
        <v>2</v>
      </c>
      <c r="J90" t="s">
        <v>178</v>
      </c>
      <c r="K90" t="s">
        <v>89</v>
      </c>
      <c r="L90" t="s">
        <v>104</v>
      </c>
      <c r="M90" t="s">
        <v>45</v>
      </c>
      <c r="N90" t="s">
        <v>476</v>
      </c>
      <c r="O90" t="s">
        <v>571</v>
      </c>
      <c r="P90" t="s">
        <v>473</v>
      </c>
    </row>
    <row r="91" spans="1:16">
      <c r="A91" t="s">
        <v>1</v>
      </c>
      <c r="B91" t="s">
        <v>548</v>
      </c>
      <c r="C91" t="s">
        <v>180</v>
      </c>
      <c r="D91">
        <v>53</v>
      </c>
      <c r="E91">
        <v>0</v>
      </c>
      <c r="F91">
        <v>1</v>
      </c>
      <c r="G91">
        <v>0</v>
      </c>
      <c r="J91" t="s">
        <v>179</v>
      </c>
      <c r="K91" t="s">
        <v>89</v>
      </c>
      <c r="L91" t="s">
        <v>160</v>
      </c>
      <c r="M91" t="s">
        <v>45</v>
      </c>
      <c r="N91" t="s">
        <v>472</v>
      </c>
      <c r="O91" t="s">
        <v>571</v>
      </c>
      <c r="P91" t="s">
        <v>472</v>
      </c>
    </row>
    <row r="92" spans="1:16">
      <c r="A92" t="s">
        <v>1</v>
      </c>
      <c r="B92" t="s">
        <v>548</v>
      </c>
      <c r="C92" t="s">
        <v>181</v>
      </c>
      <c r="D92">
        <v>25</v>
      </c>
      <c r="E92">
        <v>1</v>
      </c>
      <c r="F92">
        <v>0</v>
      </c>
      <c r="G92">
        <v>0</v>
      </c>
      <c r="J92" t="s">
        <v>180</v>
      </c>
      <c r="K92" t="s">
        <v>89</v>
      </c>
      <c r="L92" t="s">
        <v>101</v>
      </c>
      <c r="M92" t="s">
        <v>45</v>
      </c>
      <c r="N92" t="s">
        <v>476</v>
      </c>
      <c r="O92" t="s">
        <v>571</v>
      </c>
      <c r="P92" t="s">
        <v>472</v>
      </c>
    </row>
    <row r="93" spans="1:16">
      <c r="A93" t="s">
        <v>1</v>
      </c>
      <c r="B93" t="s">
        <v>548</v>
      </c>
      <c r="C93" t="s">
        <v>182</v>
      </c>
      <c r="D93">
        <v>78</v>
      </c>
      <c r="E93">
        <v>0</v>
      </c>
      <c r="F93">
        <v>7</v>
      </c>
      <c r="G93">
        <v>0</v>
      </c>
      <c r="J93" t="s">
        <v>181</v>
      </c>
      <c r="K93" t="s">
        <v>89</v>
      </c>
      <c r="L93" t="s">
        <v>117</v>
      </c>
      <c r="O93" t="s">
        <v>571</v>
      </c>
      <c r="P93" t="s">
        <v>473</v>
      </c>
    </row>
    <row r="94" spans="1:16">
      <c r="A94" t="s">
        <v>1</v>
      </c>
      <c r="B94" t="s">
        <v>548</v>
      </c>
      <c r="C94" t="s">
        <v>183</v>
      </c>
      <c r="D94">
        <v>13</v>
      </c>
      <c r="E94">
        <v>0</v>
      </c>
      <c r="F94">
        <v>5</v>
      </c>
      <c r="G94">
        <v>0</v>
      </c>
      <c r="J94" t="s">
        <v>182</v>
      </c>
      <c r="K94" t="s">
        <v>89</v>
      </c>
      <c r="L94" t="s">
        <v>117</v>
      </c>
      <c r="O94" t="s">
        <v>571</v>
      </c>
      <c r="P94" t="s">
        <v>473</v>
      </c>
    </row>
    <row r="95" spans="1:16">
      <c r="A95" t="s">
        <v>1</v>
      </c>
      <c r="B95" t="s">
        <v>548</v>
      </c>
      <c r="C95" t="s">
        <v>184</v>
      </c>
      <c r="D95">
        <v>317</v>
      </c>
      <c r="E95">
        <v>8</v>
      </c>
      <c r="F95">
        <v>35</v>
      </c>
      <c r="G95">
        <v>7</v>
      </c>
      <c r="J95" t="s">
        <v>183</v>
      </c>
      <c r="K95" t="s">
        <v>89</v>
      </c>
      <c r="L95" t="s">
        <v>90</v>
      </c>
      <c r="M95" t="s">
        <v>45</v>
      </c>
      <c r="N95" t="s">
        <v>472</v>
      </c>
      <c r="O95" t="s">
        <v>571</v>
      </c>
      <c r="P95" t="s">
        <v>472</v>
      </c>
    </row>
    <row r="96" spans="1:16">
      <c r="A96" t="s">
        <v>1</v>
      </c>
      <c r="B96" t="s">
        <v>548</v>
      </c>
      <c r="C96" t="s">
        <v>185</v>
      </c>
      <c r="D96">
        <v>300</v>
      </c>
      <c r="E96">
        <v>2</v>
      </c>
      <c r="F96">
        <v>50</v>
      </c>
      <c r="G96">
        <v>2</v>
      </c>
      <c r="J96" t="s">
        <v>184</v>
      </c>
      <c r="K96" t="s">
        <v>89</v>
      </c>
      <c r="L96" t="s">
        <v>106</v>
      </c>
      <c r="M96" t="s">
        <v>45</v>
      </c>
      <c r="N96" t="s">
        <v>475</v>
      </c>
      <c r="O96" t="s">
        <v>571</v>
      </c>
      <c r="P96" t="s">
        <v>473</v>
      </c>
    </row>
    <row r="97" spans="1:16">
      <c r="A97" t="s">
        <v>1</v>
      </c>
      <c r="B97" t="s">
        <v>548</v>
      </c>
      <c r="C97" t="s">
        <v>186</v>
      </c>
      <c r="D97">
        <v>259</v>
      </c>
      <c r="E97">
        <v>6</v>
      </c>
      <c r="F97">
        <v>57</v>
      </c>
      <c r="G97">
        <v>6</v>
      </c>
      <c r="J97" t="s">
        <v>185</v>
      </c>
      <c r="K97" t="s">
        <v>89</v>
      </c>
      <c r="L97" t="s">
        <v>90</v>
      </c>
      <c r="M97" t="s">
        <v>45</v>
      </c>
      <c r="N97" t="s">
        <v>472</v>
      </c>
      <c r="O97" t="s">
        <v>571</v>
      </c>
      <c r="P97" t="s">
        <v>472</v>
      </c>
    </row>
    <row r="98" spans="1:16">
      <c r="A98" t="s">
        <v>1</v>
      </c>
      <c r="B98" t="s">
        <v>548</v>
      </c>
      <c r="C98" t="s">
        <v>187</v>
      </c>
      <c r="D98">
        <v>862</v>
      </c>
      <c r="E98">
        <v>26</v>
      </c>
      <c r="F98">
        <v>204</v>
      </c>
      <c r="G98">
        <v>24</v>
      </c>
      <c r="J98" t="s">
        <v>186</v>
      </c>
      <c r="K98" t="s">
        <v>89</v>
      </c>
      <c r="L98" t="s">
        <v>72</v>
      </c>
      <c r="M98" t="s">
        <v>572</v>
      </c>
      <c r="N98" t="s">
        <v>579</v>
      </c>
      <c r="O98" t="s">
        <v>574</v>
      </c>
      <c r="P98" t="s">
        <v>480</v>
      </c>
    </row>
    <row r="99" spans="1:16">
      <c r="A99" t="s">
        <v>1</v>
      </c>
      <c r="B99" t="s">
        <v>548</v>
      </c>
      <c r="C99" t="s">
        <v>188</v>
      </c>
      <c r="D99">
        <v>128</v>
      </c>
      <c r="E99">
        <v>5</v>
      </c>
      <c r="F99">
        <v>14</v>
      </c>
      <c r="G99">
        <v>5</v>
      </c>
      <c r="J99" t="s">
        <v>187</v>
      </c>
      <c r="K99" t="s">
        <v>89</v>
      </c>
      <c r="L99" t="s">
        <v>74</v>
      </c>
      <c r="M99" t="s">
        <v>45</v>
      </c>
      <c r="N99" t="s">
        <v>472</v>
      </c>
      <c r="O99" t="s">
        <v>571</v>
      </c>
      <c r="P99" t="s">
        <v>472</v>
      </c>
    </row>
    <row r="100" spans="1:16">
      <c r="A100" t="s">
        <v>1</v>
      </c>
      <c r="B100" t="s">
        <v>548</v>
      </c>
      <c r="C100" t="s">
        <v>69</v>
      </c>
      <c r="D100" s="1">
        <v>1421</v>
      </c>
      <c r="E100">
        <v>110</v>
      </c>
      <c r="F100">
        <v>491</v>
      </c>
      <c r="G100">
        <v>104</v>
      </c>
      <c r="J100" t="s">
        <v>188</v>
      </c>
      <c r="K100" t="s">
        <v>89</v>
      </c>
      <c r="L100" t="s">
        <v>104</v>
      </c>
      <c r="M100" t="s">
        <v>45</v>
      </c>
      <c r="N100" t="s">
        <v>476</v>
      </c>
      <c r="O100" t="s">
        <v>571</v>
      </c>
      <c r="P100" t="s">
        <v>473</v>
      </c>
    </row>
    <row r="101" spans="1:16">
      <c r="A101" t="s">
        <v>1</v>
      </c>
      <c r="B101" t="s">
        <v>548</v>
      </c>
      <c r="C101" t="s">
        <v>189</v>
      </c>
      <c r="D101">
        <v>50</v>
      </c>
      <c r="E101">
        <v>1</v>
      </c>
      <c r="F101">
        <v>11</v>
      </c>
      <c r="G101">
        <v>1</v>
      </c>
      <c r="J101" t="s">
        <v>69</v>
      </c>
      <c r="K101" t="s">
        <v>58</v>
      </c>
      <c r="L101" t="s">
        <v>69</v>
      </c>
      <c r="M101" t="s">
        <v>45</v>
      </c>
      <c r="N101" t="s">
        <v>477</v>
      </c>
      <c r="O101" t="s">
        <v>571</v>
      </c>
      <c r="P101" t="s">
        <v>472</v>
      </c>
    </row>
    <row r="102" spans="1:16">
      <c r="A102" t="s">
        <v>1</v>
      </c>
      <c r="B102" t="s">
        <v>548</v>
      </c>
      <c r="C102" t="s">
        <v>190</v>
      </c>
      <c r="D102">
        <v>955</v>
      </c>
      <c r="E102">
        <v>51</v>
      </c>
      <c r="F102">
        <v>166</v>
      </c>
      <c r="G102">
        <v>45</v>
      </c>
      <c r="J102" t="s">
        <v>189</v>
      </c>
      <c r="K102" t="s">
        <v>89</v>
      </c>
      <c r="L102" t="s">
        <v>55</v>
      </c>
      <c r="M102" t="s">
        <v>45</v>
      </c>
      <c r="N102" t="s">
        <v>474</v>
      </c>
      <c r="O102" t="s">
        <v>574</v>
      </c>
      <c r="P102" t="s">
        <v>481</v>
      </c>
    </row>
    <row r="103" spans="1:16">
      <c r="A103" t="s">
        <v>1</v>
      </c>
      <c r="B103" t="s">
        <v>548</v>
      </c>
      <c r="C103" t="s">
        <v>191</v>
      </c>
      <c r="D103">
        <v>197</v>
      </c>
      <c r="E103">
        <v>0</v>
      </c>
      <c r="F103">
        <v>58</v>
      </c>
      <c r="G103">
        <v>0</v>
      </c>
      <c r="J103" t="s">
        <v>190</v>
      </c>
      <c r="K103" t="s">
        <v>89</v>
      </c>
      <c r="L103" t="s">
        <v>106</v>
      </c>
      <c r="M103" t="s">
        <v>45</v>
      </c>
      <c r="N103" t="s">
        <v>475</v>
      </c>
      <c r="O103" t="s">
        <v>571</v>
      </c>
      <c r="P103" t="s">
        <v>473</v>
      </c>
    </row>
    <row r="104" spans="1:16">
      <c r="A104" t="s">
        <v>1</v>
      </c>
      <c r="B104" t="s">
        <v>548</v>
      </c>
      <c r="C104" t="s">
        <v>192</v>
      </c>
      <c r="D104">
        <v>381</v>
      </c>
      <c r="E104">
        <v>2</v>
      </c>
      <c r="F104">
        <v>13</v>
      </c>
      <c r="G104">
        <v>2</v>
      </c>
      <c r="J104" t="s">
        <v>191</v>
      </c>
      <c r="K104" t="s">
        <v>89</v>
      </c>
      <c r="L104" t="s">
        <v>76</v>
      </c>
      <c r="M104" t="s">
        <v>45</v>
      </c>
      <c r="N104" t="s">
        <v>477</v>
      </c>
      <c r="O104" t="s">
        <v>571</v>
      </c>
      <c r="P104" t="s">
        <v>477</v>
      </c>
    </row>
    <row r="105" spans="1:16">
      <c r="A105" t="s">
        <v>1</v>
      </c>
      <c r="B105" t="s">
        <v>548</v>
      </c>
      <c r="C105" t="s">
        <v>193</v>
      </c>
      <c r="D105">
        <v>193</v>
      </c>
      <c r="E105">
        <v>1</v>
      </c>
      <c r="F105">
        <v>21</v>
      </c>
      <c r="G105">
        <v>1</v>
      </c>
      <c r="J105" t="s">
        <v>192</v>
      </c>
      <c r="K105" t="s">
        <v>89</v>
      </c>
      <c r="L105" t="s">
        <v>86</v>
      </c>
      <c r="M105" t="s">
        <v>45</v>
      </c>
      <c r="N105" t="s">
        <v>582</v>
      </c>
      <c r="O105" t="s">
        <v>574</v>
      </c>
      <c r="P105" t="s">
        <v>478</v>
      </c>
    </row>
    <row r="106" spans="1:16">
      <c r="A106" t="s">
        <v>1</v>
      </c>
      <c r="B106" t="s">
        <v>548</v>
      </c>
      <c r="C106" t="s">
        <v>194</v>
      </c>
      <c r="D106">
        <v>152</v>
      </c>
      <c r="E106">
        <v>2</v>
      </c>
      <c r="F106">
        <v>28</v>
      </c>
      <c r="G106">
        <v>2</v>
      </c>
      <c r="J106" t="s">
        <v>193</v>
      </c>
      <c r="K106" t="s">
        <v>89</v>
      </c>
      <c r="L106" t="s">
        <v>55</v>
      </c>
      <c r="M106" t="s">
        <v>45</v>
      </c>
      <c r="N106" t="s">
        <v>474</v>
      </c>
      <c r="O106" t="s">
        <v>574</v>
      </c>
      <c r="P106" t="s">
        <v>481</v>
      </c>
    </row>
    <row r="107" spans="1:16">
      <c r="A107" t="s">
        <v>1</v>
      </c>
      <c r="B107" t="s">
        <v>548</v>
      </c>
      <c r="C107" t="s">
        <v>70</v>
      </c>
      <c r="D107" s="1">
        <v>1071</v>
      </c>
      <c r="E107">
        <v>69</v>
      </c>
      <c r="F107">
        <v>344</v>
      </c>
      <c r="G107">
        <v>60</v>
      </c>
      <c r="J107" t="s">
        <v>194</v>
      </c>
      <c r="K107" t="s">
        <v>89</v>
      </c>
      <c r="L107" t="s">
        <v>65</v>
      </c>
      <c r="M107" t="s">
        <v>572</v>
      </c>
      <c r="N107" t="s">
        <v>575</v>
      </c>
      <c r="O107" t="s">
        <v>574</v>
      </c>
      <c r="P107" t="s">
        <v>479</v>
      </c>
    </row>
    <row r="108" spans="1:16">
      <c r="A108" t="s">
        <v>1</v>
      </c>
      <c r="B108" t="s">
        <v>548</v>
      </c>
      <c r="C108" t="s">
        <v>195</v>
      </c>
      <c r="D108">
        <v>298</v>
      </c>
      <c r="E108">
        <v>0</v>
      </c>
      <c r="F108">
        <v>45</v>
      </c>
      <c r="G108">
        <v>0</v>
      </c>
      <c r="J108" t="s">
        <v>70</v>
      </c>
      <c r="K108" t="s">
        <v>58</v>
      </c>
      <c r="L108" t="s">
        <v>53</v>
      </c>
      <c r="M108" t="s">
        <v>576</v>
      </c>
      <c r="N108" t="s">
        <v>580</v>
      </c>
      <c r="O108" t="s">
        <v>574</v>
      </c>
      <c r="P108" t="s">
        <v>483</v>
      </c>
    </row>
    <row r="109" spans="1:16">
      <c r="A109" t="s">
        <v>1</v>
      </c>
      <c r="B109" t="s">
        <v>548</v>
      </c>
      <c r="C109" t="s">
        <v>196</v>
      </c>
      <c r="D109">
        <v>115</v>
      </c>
      <c r="E109">
        <v>5</v>
      </c>
      <c r="F109">
        <v>17</v>
      </c>
      <c r="G109">
        <v>5</v>
      </c>
      <c r="J109" t="s">
        <v>195</v>
      </c>
      <c r="K109" t="s">
        <v>89</v>
      </c>
      <c r="L109" t="s">
        <v>67</v>
      </c>
      <c r="M109" t="s">
        <v>45</v>
      </c>
      <c r="N109" t="s">
        <v>582</v>
      </c>
      <c r="O109" t="s">
        <v>574</v>
      </c>
      <c r="P109" t="s">
        <v>478</v>
      </c>
    </row>
    <row r="110" spans="1:16">
      <c r="A110" t="s">
        <v>1</v>
      </c>
      <c r="B110" t="s">
        <v>548</v>
      </c>
      <c r="C110" t="s">
        <v>197</v>
      </c>
      <c r="D110">
        <v>331</v>
      </c>
      <c r="E110">
        <v>1</v>
      </c>
      <c r="F110">
        <v>43</v>
      </c>
      <c r="G110">
        <v>1</v>
      </c>
      <c r="J110" t="s">
        <v>196</v>
      </c>
      <c r="K110" t="s">
        <v>89</v>
      </c>
      <c r="L110" t="s">
        <v>81</v>
      </c>
      <c r="M110" t="s">
        <v>45</v>
      </c>
      <c r="N110" t="s">
        <v>476</v>
      </c>
      <c r="O110" t="s">
        <v>571</v>
      </c>
      <c r="P110" t="s">
        <v>473</v>
      </c>
    </row>
    <row r="111" spans="1:16">
      <c r="A111" t="s">
        <v>1</v>
      </c>
      <c r="B111" t="s">
        <v>548</v>
      </c>
      <c r="C111" t="s">
        <v>198</v>
      </c>
      <c r="D111">
        <v>109</v>
      </c>
      <c r="E111">
        <v>2</v>
      </c>
      <c r="F111">
        <v>10</v>
      </c>
      <c r="G111">
        <v>1</v>
      </c>
      <c r="J111" t="s">
        <v>197</v>
      </c>
      <c r="K111" t="s">
        <v>89</v>
      </c>
      <c r="L111" t="s">
        <v>83</v>
      </c>
      <c r="M111" t="s">
        <v>45</v>
      </c>
      <c r="N111" t="s">
        <v>475</v>
      </c>
      <c r="O111" t="s">
        <v>571</v>
      </c>
      <c r="P111" t="s">
        <v>475</v>
      </c>
    </row>
    <row r="112" spans="1:16">
      <c r="A112" t="s">
        <v>1</v>
      </c>
      <c r="B112" t="s">
        <v>548</v>
      </c>
      <c r="C112" t="s">
        <v>199</v>
      </c>
      <c r="D112">
        <v>6</v>
      </c>
      <c r="E112">
        <v>0</v>
      </c>
      <c r="F112">
        <v>0</v>
      </c>
      <c r="G112">
        <v>0</v>
      </c>
      <c r="J112" t="s">
        <v>198</v>
      </c>
      <c r="K112" t="s">
        <v>89</v>
      </c>
      <c r="L112" t="s">
        <v>139</v>
      </c>
      <c r="M112" t="s">
        <v>572</v>
      </c>
      <c r="N112" t="s">
        <v>579</v>
      </c>
      <c r="O112" t="s">
        <v>571</v>
      </c>
      <c r="P112" t="s">
        <v>474</v>
      </c>
    </row>
    <row r="113" spans="1:16">
      <c r="A113" t="s">
        <v>1</v>
      </c>
      <c r="B113" t="s">
        <v>548</v>
      </c>
      <c r="C113" t="s">
        <v>200</v>
      </c>
      <c r="D113">
        <v>116</v>
      </c>
      <c r="E113">
        <v>0</v>
      </c>
      <c r="F113">
        <v>5</v>
      </c>
      <c r="G113">
        <v>0</v>
      </c>
      <c r="J113" t="s">
        <v>199</v>
      </c>
      <c r="K113" t="s">
        <v>89</v>
      </c>
      <c r="L113" t="s">
        <v>92</v>
      </c>
      <c r="M113" t="s">
        <v>572</v>
      </c>
      <c r="N113" t="s">
        <v>573</v>
      </c>
      <c r="O113" t="s">
        <v>574</v>
      </c>
      <c r="P113" t="s">
        <v>480</v>
      </c>
    </row>
    <row r="114" spans="1:16">
      <c r="A114" t="s">
        <v>1</v>
      </c>
      <c r="B114" t="s">
        <v>548</v>
      </c>
      <c r="C114" t="s">
        <v>201</v>
      </c>
      <c r="D114">
        <v>229</v>
      </c>
      <c r="E114">
        <v>17</v>
      </c>
      <c r="F114">
        <v>59</v>
      </c>
      <c r="G114">
        <v>17</v>
      </c>
      <c r="J114" t="s">
        <v>200</v>
      </c>
      <c r="K114" t="s">
        <v>89</v>
      </c>
      <c r="L114" t="s">
        <v>104</v>
      </c>
      <c r="M114" t="s">
        <v>45</v>
      </c>
      <c r="N114" t="s">
        <v>476</v>
      </c>
      <c r="O114" t="s">
        <v>571</v>
      </c>
      <c r="P114" t="s">
        <v>473</v>
      </c>
    </row>
    <row r="115" spans="1:16">
      <c r="A115" t="s">
        <v>1</v>
      </c>
      <c r="B115" t="s">
        <v>548</v>
      </c>
      <c r="C115" t="s">
        <v>202</v>
      </c>
      <c r="D115">
        <v>442</v>
      </c>
      <c r="E115">
        <v>8</v>
      </c>
      <c r="F115">
        <v>73</v>
      </c>
      <c r="G115">
        <v>8</v>
      </c>
      <c r="J115" t="s">
        <v>201</v>
      </c>
      <c r="K115" t="s">
        <v>89</v>
      </c>
      <c r="L115" t="s">
        <v>51</v>
      </c>
      <c r="M115" t="s">
        <v>572</v>
      </c>
      <c r="N115" t="s">
        <v>581</v>
      </c>
      <c r="O115" t="s">
        <v>571</v>
      </c>
      <c r="P115" t="s">
        <v>473</v>
      </c>
    </row>
    <row r="116" spans="1:16">
      <c r="A116" t="s">
        <v>1</v>
      </c>
      <c r="B116" t="s">
        <v>548</v>
      </c>
      <c r="C116" t="s">
        <v>203</v>
      </c>
      <c r="D116">
        <v>209</v>
      </c>
      <c r="E116">
        <v>1</v>
      </c>
      <c r="F116">
        <v>33</v>
      </c>
      <c r="G116">
        <v>1</v>
      </c>
      <c r="J116" t="s">
        <v>202</v>
      </c>
      <c r="K116" t="s">
        <v>89</v>
      </c>
      <c r="L116" t="s">
        <v>55</v>
      </c>
      <c r="M116" t="s">
        <v>45</v>
      </c>
      <c r="N116" t="s">
        <v>474</v>
      </c>
      <c r="O116" t="s">
        <v>574</v>
      </c>
      <c r="P116" t="s">
        <v>481</v>
      </c>
    </row>
    <row r="117" spans="1:16">
      <c r="A117" t="s">
        <v>1</v>
      </c>
      <c r="B117" t="s">
        <v>548</v>
      </c>
      <c r="C117" t="s">
        <v>204</v>
      </c>
      <c r="D117">
        <v>207</v>
      </c>
      <c r="E117">
        <v>9</v>
      </c>
      <c r="F117">
        <v>35</v>
      </c>
      <c r="G117">
        <v>9</v>
      </c>
      <c r="J117" t="s">
        <v>203</v>
      </c>
      <c r="K117" t="s">
        <v>89</v>
      </c>
      <c r="L117" t="s">
        <v>63</v>
      </c>
      <c r="M117" t="s">
        <v>572</v>
      </c>
      <c r="N117" t="s">
        <v>575</v>
      </c>
      <c r="O117" t="s">
        <v>574</v>
      </c>
      <c r="P117" t="s">
        <v>478</v>
      </c>
    </row>
    <row r="118" spans="1:16">
      <c r="A118" t="s">
        <v>1</v>
      </c>
      <c r="B118" t="s">
        <v>548</v>
      </c>
      <c r="C118" t="s">
        <v>205</v>
      </c>
      <c r="D118">
        <v>127</v>
      </c>
      <c r="E118">
        <v>0</v>
      </c>
      <c r="F118">
        <v>43</v>
      </c>
      <c r="G118">
        <v>0</v>
      </c>
      <c r="J118" t="s">
        <v>204</v>
      </c>
      <c r="K118" t="s">
        <v>89</v>
      </c>
      <c r="L118" t="s">
        <v>81</v>
      </c>
      <c r="M118" t="s">
        <v>45</v>
      </c>
      <c r="N118" t="s">
        <v>476</v>
      </c>
      <c r="O118" t="s">
        <v>571</v>
      </c>
      <c r="P118" t="s">
        <v>473</v>
      </c>
    </row>
    <row r="119" spans="1:16">
      <c r="A119" t="s">
        <v>1</v>
      </c>
      <c r="B119" t="s">
        <v>548</v>
      </c>
      <c r="C119" t="s">
        <v>206</v>
      </c>
      <c r="D119">
        <v>199</v>
      </c>
      <c r="E119">
        <v>3</v>
      </c>
      <c r="F119">
        <v>13</v>
      </c>
      <c r="G119">
        <v>3</v>
      </c>
      <c r="J119" t="s">
        <v>205</v>
      </c>
      <c r="K119" t="s">
        <v>89</v>
      </c>
      <c r="L119" t="s">
        <v>67</v>
      </c>
      <c r="M119" t="s">
        <v>45</v>
      </c>
      <c r="N119" t="s">
        <v>582</v>
      </c>
      <c r="O119" t="s">
        <v>574</v>
      </c>
      <c r="P119" t="s">
        <v>478</v>
      </c>
    </row>
    <row r="120" spans="1:16">
      <c r="A120" t="s">
        <v>1</v>
      </c>
      <c r="B120" t="s">
        <v>548</v>
      </c>
      <c r="C120" t="s">
        <v>207</v>
      </c>
      <c r="D120">
        <v>239</v>
      </c>
      <c r="E120">
        <v>9</v>
      </c>
      <c r="F120">
        <v>42</v>
      </c>
      <c r="G120">
        <v>9</v>
      </c>
      <c r="J120" t="s">
        <v>206</v>
      </c>
      <c r="K120" t="s">
        <v>89</v>
      </c>
      <c r="L120" t="s">
        <v>67</v>
      </c>
      <c r="M120" t="s">
        <v>45</v>
      </c>
      <c r="N120" t="s">
        <v>582</v>
      </c>
      <c r="O120" t="s">
        <v>574</v>
      </c>
      <c r="P120" t="s">
        <v>478</v>
      </c>
    </row>
    <row r="121" spans="1:16">
      <c r="A121" t="s">
        <v>1</v>
      </c>
      <c r="B121" t="s">
        <v>548</v>
      </c>
      <c r="C121" t="s">
        <v>208</v>
      </c>
      <c r="D121">
        <v>7</v>
      </c>
      <c r="E121">
        <v>0</v>
      </c>
      <c r="F121">
        <v>0</v>
      </c>
      <c r="G121">
        <v>0</v>
      </c>
      <c r="J121" t="s">
        <v>207</v>
      </c>
      <c r="K121" t="s">
        <v>89</v>
      </c>
      <c r="L121" t="s">
        <v>47</v>
      </c>
      <c r="M121" t="s">
        <v>576</v>
      </c>
      <c r="N121" t="s">
        <v>584</v>
      </c>
      <c r="O121" t="s">
        <v>571</v>
      </c>
      <c r="P121" t="s">
        <v>476</v>
      </c>
    </row>
    <row r="122" spans="1:16">
      <c r="A122" t="s">
        <v>1</v>
      </c>
      <c r="B122" t="s">
        <v>548</v>
      </c>
      <c r="C122" t="s">
        <v>210</v>
      </c>
      <c r="D122">
        <v>20</v>
      </c>
      <c r="E122">
        <v>0</v>
      </c>
      <c r="F122">
        <v>2</v>
      </c>
      <c r="G122">
        <v>0</v>
      </c>
      <c r="J122" t="s">
        <v>208</v>
      </c>
      <c r="K122" t="s">
        <v>89</v>
      </c>
      <c r="L122" t="s">
        <v>92</v>
      </c>
      <c r="M122" t="s">
        <v>572</v>
      </c>
      <c r="N122" t="s">
        <v>573</v>
      </c>
      <c r="O122" t="s">
        <v>574</v>
      </c>
      <c r="P122" t="s">
        <v>480</v>
      </c>
    </row>
    <row r="123" spans="1:16">
      <c r="A123" t="s">
        <v>1</v>
      </c>
      <c r="B123" t="s">
        <v>548</v>
      </c>
      <c r="C123" t="s">
        <v>211</v>
      </c>
      <c r="D123">
        <v>347</v>
      </c>
      <c r="E123">
        <v>5</v>
      </c>
      <c r="F123">
        <v>36</v>
      </c>
      <c r="G123">
        <v>5</v>
      </c>
      <c r="J123" t="s">
        <v>210</v>
      </c>
      <c r="K123" t="s">
        <v>89</v>
      </c>
      <c r="L123" t="s">
        <v>209</v>
      </c>
    </row>
    <row r="124" spans="1:16">
      <c r="A124" t="s">
        <v>1</v>
      </c>
      <c r="B124" t="s">
        <v>548</v>
      </c>
      <c r="C124" t="s">
        <v>212</v>
      </c>
      <c r="D124">
        <v>102</v>
      </c>
      <c r="E124">
        <v>0</v>
      </c>
      <c r="F124">
        <v>9</v>
      </c>
      <c r="G124">
        <v>0</v>
      </c>
      <c r="J124" t="s">
        <v>211</v>
      </c>
      <c r="K124" t="s">
        <v>89</v>
      </c>
      <c r="L124" t="s">
        <v>86</v>
      </c>
      <c r="M124" t="s">
        <v>45</v>
      </c>
      <c r="N124" t="s">
        <v>582</v>
      </c>
      <c r="O124" t="s">
        <v>574</v>
      </c>
      <c r="P124" t="s">
        <v>478</v>
      </c>
    </row>
    <row r="125" spans="1:16">
      <c r="A125" t="s">
        <v>1</v>
      </c>
      <c r="B125" t="s">
        <v>548</v>
      </c>
      <c r="C125" t="s">
        <v>213</v>
      </c>
      <c r="D125">
        <v>103</v>
      </c>
      <c r="E125">
        <v>1</v>
      </c>
      <c r="F125">
        <v>16</v>
      </c>
      <c r="G125">
        <v>1</v>
      </c>
      <c r="J125" t="s">
        <v>212</v>
      </c>
      <c r="K125" t="s">
        <v>89</v>
      </c>
      <c r="L125" t="s">
        <v>61</v>
      </c>
      <c r="M125" t="s">
        <v>572</v>
      </c>
      <c r="N125" t="s">
        <v>583</v>
      </c>
      <c r="O125" t="s">
        <v>574</v>
      </c>
      <c r="P125" t="s">
        <v>480</v>
      </c>
    </row>
    <row r="126" spans="1:16">
      <c r="A126" t="s">
        <v>1</v>
      </c>
      <c r="B126" t="s">
        <v>548</v>
      </c>
      <c r="C126" t="s">
        <v>214</v>
      </c>
      <c r="D126">
        <v>150</v>
      </c>
      <c r="E126">
        <v>4</v>
      </c>
      <c r="F126">
        <v>15</v>
      </c>
      <c r="G126">
        <v>4</v>
      </c>
      <c r="J126" t="s">
        <v>213</v>
      </c>
      <c r="K126" t="s">
        <v>89</v>
      </c>
      <c r="L126" t="s">
        <v>51</v>
      </c>
      <c r="M126" t="s">
        <v>572</v>
      </c>
      <c r="N126" t="s">
        <v>581</v>
      </c>
      <c r="O126" t="s">
        <v>571</v>
      </c>
      <c r="P126" t="s">
        <v>473</v>
      </c>
    </row>
    <row r="127" spans="1:16">
      <c r="A127" t="s">
        <v>1</v>
      </c>
      <c r="B127" t="s">
        <v>548</v>
      </c>
      <c r="C127" t="s">
        <v>215</v>
      </c>
      <c r="D127">
        <v>110</v>
      </c>
      <c r="E127">
        <v>1</v>
      </c>
      <c r="F127">
        <v>41</v>
      </c>
      <c r="G127">
        <v>1</v>
      </c>
      <c r="J127" t="s">
        <v>214</v>
      </c>
      <c r="K127" t="s">
        <v>89</v>
      </c>
      <c r="L127" t="s">
        <v>114</v>
      </c>
      <c r="M127" t="s">
        <v>45</v>
      </c>
      <c r="N127" t="s">
        <v>477</v>
      </c>
      <c r="O127" t="s">
        <v>571</v>
      </c>
      <c r="P127" t="s">
        <v>472</v>
      </c>
    </row>
    <row r="128" spans="1:16">
      <c r="A128" t="s">
        <v>1</v>
      </c>
      <c r="B128" t="s">
        <v>548</v>
      </c>
      <c r="C128" t="s">
        <v>216</v>
      </c>
      <c r="D128">
        <v>474</v>
      </c>
      <c r="E128">
        <v>27</v>
      </c>
      <c r="F128">
        <v>122</v>
      </c>
      <c r="G128">
        <v>25</v>
      </c>
      <c r="J128" t="s">
        <v>215</v>
      </c>
      <c r="K128" t="s">
        <v>89</v>
      </c>
      <c r="L128" t="s">
        <v>117</v>
      </c>
      <c r="O128" t="s">
        <v>571</v>
      </c>
      <c r="P128" t="s">
        <v>473</v>
      </c>
    </row>
    <row r="129" spans="1:16">
      <c r="A129" t="s">
        <v>1</v>
      </c>
      <c r="B129" t="s">
        <v>548</v>
      </c>
      <c r="C129" t="s">
        <v>217</v>
      </c>
      <c r="D129">
        <v>334</v>
      </c>
      <c r="E129">
        <v>3</v>
      </c>
      <c r="F129">
        <v>19</v>
      </c>
      <c r="G129">
        <v>3</v>
      </c>
      <c r="J129" t="s">
        <v>216</v>
      </c>
      <c r="K129" t="s">
        <v>89</v>
      </c>
      <c r="L129" t="s">
        <v>47</v>
      </c>
      <c r="M129" t="s">
        <v>576</v>
      </c>
      <c r="N129" t="s">
        <v>584</v>
      </c>
      <c r="O129" t="s">
        <v>571</v>
      </c>
      <c r="P129" t="s">
        <v>476</v>
      </c>
    </row>
    <row r="130" spans="1:16">
      <c r="A130" t="s">
        <v>1</v>
      </c>
      <c r="B130" t="s">
        <v>548</v>
      </c>
      <c r="C130" t="s">
        <v>218</v>
      </c>
      <c r="D130">
        <v>123</v>
      </c>
      <c r="E130">
        <v>0</v>
      </c>
      <c r="F130">
        <v>1</v>
      </c>
      <c r="G130">
        <v>0</v>
      </c>
      <c r="J130" t="s">
        <v>217</v>
      </c>
      <c r="K130" t="s">
        <v>89</v>
      </c>
      <c r="L130" t="s">
        <v>86</v>
      </c>
      <c r="M130" t="s">
        <v>45</v>
      </c>
      <c r="N130" t="s">
        <v>582</v>
      </c>
      <c r="O130" t="s">
        <v>574</v>
      </c>
      <c r="P130" t="s">
        <v>478</v>
      </c>
    </row>
    <row r="131" spans="1:16">
      <c r="A131" t="s">
        <v>1</v>
      </c>
      <c r="B131" t="s">
        <v>548</v>
      </c>
      <c r="C131" t="s">
        <v>219</v>
      </c>
      <c r="D131">
        <v>313</v>
      </c>
      <c r="E131">
        <v>1</v>
      </c>
      <c r="F131">
        <v>26</v>
      </c>
      <c r="G131">
        <v>1</v>
      </c>
      <c r="J131" t="s">
        <v>218</v>
      </c>
      <c r="K131" t="s">
        <v>89</v>
      </c>
      <c r="L131" t="s">
        <v>104</v>
      </c>
      <c r="M131" t="s">
        <v>45</v>
      </c>
      <c r="N131" t="s">
        <v>476</v>
      </c>
      <c r="O131" t="s">
        <v>571</v>
      </c>
      <c r="P131" t="s">
        <v>473</v>
      </c>
    </row>
    <row r="132" spans="1:16">
      <c r="A132" t="s">
        <v>1</v>
      </c>
      <c r="B132" t="s">
        <v>548</v>
      </c>
      <c r="C132" t="s">
        <v>220</v>
      </c>
      <c r="D132">
        <v>116</v>
      </c>
      <c r="E132">
        <v>2</v>
      </c>
      <c r="F132">
        <v>9</v>
      </c>
      <c r="G132">
        <v>2</v>
      </c>
      <c r="J132" t="s">
        <v>219</v>
      </c>
      <c r="K132" t="s">
        <v>89</v>
      </c>
      <c r="L132" t="s">
        <v>83</v>
      </c>
      <c r="M132" t="s">
        <v>45</v>
      </c>
      <c r="N132" t="s">
        <v>475</v>
      </c>
      <c r="O132" t="s">
        <v>571</v>
      </c>
      <c r="P132" t="s">
        <v>475</v>
      </c>
    </row>
    <row r="133" spans="1:16">
      <c r="A133" t="s">
        <v>1</v>
      </c>
      <c r="B133" t="s">
        <v>548</v>
      </c>
      <c r="C133" t="s">
        <v>221</v>
      </c>
      <c r="D133">
        <v>106</v>
      </c>
      <c r="E133">
        <v>0</v>
      </c>
      <c r="F133">
        <v>37</v>
      </c>
      <c r="G133">
        <v>0</v>
      </c>
      <c r="J133" t="s">
        <v>220</v>
      </c>
      <c r="K133" t="s">
        <v>89</v>
      </c>
      <c r="L133" t="s">
        <v>51</v>
      </c>
      <c r="M133" t="s">
        <v>572</v>
      </c>
      <c r="N133" t="s">
        <v>581</v>
      </c>
      <c r="O133" t="s">
        <v>571</v>
      </c>
      <c r="P133" t="s">
        <v>473</v>
      </c>
    </row>
    <row r="134" spans="1:16">
      <c r="A134" t="s">
        <v>1</v>
      </c>
      <c r="B134" t="s">
        <v>548</v>
      </c>
      <c r="C134" t="s">
        <v>50</v>
      </c>
      <c r="D134" s="1">
        <v>2679</v>
      </c>
      <c r="E134">
        <v>255</v>
      </c>
      <c r="F134">
        <v>783</v>
      </c>
      <c r="G134">
        <v>234</v>
      </c>
      <c r="J134" t="s">
        <v>221</v>
      </c>
      <c r="K134" t="s">
        <v>89</v>
      </c>
      <c r="L134" t="s">
        <v>51</v>
      </c>
      <c r="M134" t="s">
        <v>572</v>
      </c>
      <c r="N134" t="s">
        <v>581</v>
      </c>
      <c r="O134" t="s">
        <v>571</v>
      </c>
      <c r="P134" t="s">
        <v>473</v>
      </c>
    </row>
    <row r="135" spans="1:16">
      <c r="A135" t="s">
        <v>1</v>
      </c>
      <c r="B135" t="s">
        <v>548</v>
      </c>
      <c r="C135" t="s">
        <v>222</v>
      </c>
      <c r="D135">
        <v>178</v>
      </c>
      <c r="E135">
        <v>6</v>
      </c>
      <c r="F135">
        <v>7</v>
      </c>
      <c r="G135">
        <v>6</v>
      </c>
      <c r="J135" t="s">
        <v>50</v>
      </c>
      <c r="K135" t="s">
        <v>46</v>
      </c>
      <c r="L135" t="s">
        <v>49</v>
      </c>
      <c r="M135" t="s">
        <v>572</v>
      </c>
      <c r="N135" t="s">
        <v>578</v>
      </c>
      <c r="O135" t="s">
        <v>574</v>
      </c>
      <c r="P135" t="s">
        <v>480</v>
      </c>
    </row>
    <row r="136" spans="1:16">
      <c r="A136" t="s">
        <v>1</v>
      </c>
      <c r="B136" t="s">
        <v>548</v>
      </c>
      <c r="C136" t="s">
        <v>223</v>
      </c>
      <c r="D136">
        <v>544</v>
      </c>
      <c r="E136">
        <v>24</v>
      </c>
      <c r="F136">
        <v>118</v>
      </c>
      <c r="G136">
        <v>21</v>
      </c>
      <c r="J136" t="s">
        <v>222</v>
      </c>
      <c r="K136" t="s">
        <v>89</v>
      </c>
      <c r="L136" t="s">
        <v>104</v>
      </c>
      <c r="M136" t="s">
        <v>45</v>
      </c>
      <c r="N136" t="s">
        <v>476</v>
      </c>
      <c r="O136" t="s">
        <v>571</v>
      </c>
      <c r="P136" t="s">
        <v>473</v>
      </c>
    </row>
    <row r="137" spans="1:16">
      <c r="A137" t="s">
        <v>1</v>
      </c>
      <c r="B137" t="s">
        <v>548</v>
      </c>
      <c r="C137" t="s">
        <v>224</v>
      </c>
      <c r="D137">
        <v>157</v>
      </c>
      <c r="E137">
        <v>1</v>
      </c>
      <c r="F137">
        <v>3</v>
      </c>
      <c r="G137">
        <v>1</v>
      </c>
      <c r="J137" t="s">
        <v>223</v>
      </c>
      <c r="K137" t="s">
        <v>89</v>
      </c>
      <c r="L137" t="s">
        <v>131</v>
      </c>
      <c r="M137" t="s">
        <v>45</v>
      </c>
      <c r="N137" t="s">
        <v>477</v>
      </c>
      <c r="O137" t="s">
        <v>571</v>
      </c>
      <c r="P137" t="s">
        <v>475</v>
      </c>
    </row>
    <row r="138" spans="1:16">
      <c r="A138" t="s">
        <v>1</v>
      </c>
      <c r="B138" t="s">
        <v>548</v>
      </c>
      <c r="C138" t="s">
        <v>225</v>
      </c>
      <c r="D138">
        <v>119</v>
      </c>
      <c r="E138">
        <v>3</v>
      </c>
      <c r="F138">
        <v>29</v>
      </c>
      <c r="G138">
        <v>3</v>
      </c>
      <c r="J138" t="s">
        <v>224</v>
      </c>
      <c r="K138" t="s">
        <v>89</v>
      </c>
      <c r="L138" t="s">
        <v>81</v>
      </c>
      <c r="M138" t="s">
        <v>45</v>
      </c>
      <c r="N138" t="s">
        <v>476</v>
      </c>
      <c r="O138" t="s">
        <v>571</v>
      </c>
      <c r="P138" t="s">
        <v>473</v>
      </c>
    </row>
    <row r="139" spans="1:16">
      <c r="A139" t="s">
        <v>1</v>
      </c>
      <c r="B139" t="s">
        <v>548</v>
      </c>
      <c r="C139" t="s">
        <v>226</v>
      </c>
      <c r="D139">
        <v>285</v>
      </c>
      <c r="E139">
        <v>3</v>
      </c>
      <c r="F139">
        <v>48</v>
      </c>
      <c r="G139">
        <v>3</v>
      </c>
      <c r="J139" t="s">
        <v>225</v>
      </c>
      <c r="K139" t="s">
        <v>89</v>
      </c>
      <c r="L139" t="s">
        <v>160</v>
      </c>
      <c r="M139" t="s">
        <v>45</v>
      </c>
      <c r="N139" t="s">
        <v>472</v>
      </c>
      <c r="O139" t="s">
        <v>571</v>
      </c>
      <c r="P139" t="s">
        <v>472</v>
      </c>
    </row>
    <row r="140" spans="1:16">
      <c r="A140" t="s">
        <v>1</v>
      </c>
      <c r="B140" t="s">
        <v>548</v>
      </c>
      <c r="C140" t="s">
        <v>227</v>
      </c>
      <c r="D140">
        <v>208</v>
      </c>
      <c r="E140">
        <v>4</v>
      </c>
      <c r="F140">
        <v>38</v>
      </c>
      <c r="G140">
        <v>4</v>
      </c>
      <c r="J140" t="s">
        <v>226</v>
      </c>
      <c r="K140" t="s">
        <v>89</v>
      </c>
      <c r="L140" t="s">
        <v>83</v>
      </c>
      <c r="M140" t="s">
        <v>45</v>
      </c>
      <c r="N140" t="s">
        <v>475</v>
      </c>
      <c r="O140" t="s">
        <v>571</v>
      </c>
      <c r="P140" t="s">
        <v>475</v>
      </c>
    </row>
    <row r="141" spans="1:16">
      <c r="A141" t="s">
        <v>1</v>
      </c>
      <c r="B141" t="s">
        <v>548</v>
      </c>
      <c r="C141" t="s">
        <v>228</v>
      </c>
      <c r="D141">
        <v>74</v>
      </c>
      <c r="E141">
        <v>0</v>
      </c>
      <c r="F141">
        <v>8</v>
      </c>
      <c r="G141">
        <v>0</v>
      </c>
      <c r="J141" t="s">
        <v>227</v>
      </c>
      <c r="K141" t="s">
        <v>89</v>
      </c>
      <c r="L141" t="s">
        <v>131</v>
      </c>
      <c r="M141" t="s">
        <v>45</v>
      </c>
      <c r="N141" t="s">
        <v>477</v>
      </c>
      <c r="O141" t="s">
        <v>571</v>
      </c>
      <c r="P141" t="s">
        <v>475</v>
      </c>
    </row>
    <row r="142" spans="1:16">
      <c r="A142" t="s">
        <v>1</v>
      </c>
      <c r="B142" t="s">
        <v>548</v>
      </c>
      <c r="C142" t="s">
        <v>229</v>
      </c>
      <c r="D142">
        <v>117</v>
      </c>
      <c r="E142">
        <v>1</v>
      </c>
      <c r="F142">
        <v>2</v>
      </c>
      <c r="G142">
        <v>1</v>
      </c>
      <c r="J142" t="s">
        <v>228</v>
      </c>
      <c r="K142" t="s">
        <v>89</v>
      </c>
      <c r="L142" t="s">
        <v>86</v>
      </c>
      <c r="M142" t="s">
        <v>45</v>
      </c>
      <c r="N142" t="s">
        <v>582</v>
      </c>
      <c r="O142" t="s">
        <v>574</v>
      </c>
      <c r="P142" t="s">
        <v>478</v>
      </c>
    </row>
    <row r="143" spans="1:16">
      <c r="A143" t="s">
        <v>1</v>
      </c>
      <c r="B143" t="s">
        <v>548</v>
      </c>
      <c r="C143" t="s">
        <v>230</v>
      </c>
      <c r="D143">
        <v>606</v>
      </c>
      <c r="E143">
        <v>16</v>
      </c>
      <c r="F143">
        <v>105</v>
      </c>
      <c r="G143">
        <v>11</v>
      </c>
      <c r="J143" t="s">
        <v>229</v>
      </c>
      <c r="K143" t="s">
        <v>89</v>
      </c>
      <c r="L143" t="s">
        <v>104</v>
      </c>
      <c r="M143" t="s">
        <v>45</v>
      </c>
      <c r="N143" t="s">
        <v>476</v>
      </c>
      <c r="O143" t="s">
        <v>571</v>
      </c>
      <c r="P143" t="s">
        <v>473</v>
      </c>
    </row>
    <row r="144" spans="1:16">
      <c r="A144" t="s">
        <v>1</v>
      </c>
      <c r="B144" t="s">
        <v>548</v>
      </c>
      <c r="C144" t="s">
        <v>231</v>
      </c>
      <c r="D144">
        <v>91</v>
      </c>
      <c r="E144">
        <v>0</v>
      </c>
      <c r="F144">
        <v>11</v>
      </c>
      <c r="G144">
        <v>0</v>
      </c>
      <c r="J144" t="s">
        <v>230</v>
      </c>
      <c r="K144" t="s">
        <v>89</v>
      </c>
      <c r="L144" t="s">
        <v>47</v>
      </c>
      <c r="M144" t="s">
        <v>576</v>
      </c>
      <c r="N144" t="s">
        <v>584</v>
      </c>
      <c r="O144" t="s">
        <v>571</v>
      </c>
      <c r="P144" t="s">
        <v>476</v>
      </c>
    </row>
    <row r="145" spans="1:16">
      <c r="A145" t="s">
        <v>1</v>
      </c>
      <c r="B145" t="s">
        <v>548</v>
      </c>
      <c r="C145" t="s">
        <v>232</v>
      </c>
      <c r="D145">
        <v>404</v>
      </c>
      <c r="E145">
        <v>12</v>
      </c>
      <c r="F145">
        <v>45</v>
      </c>
      <c r="G145">
        <v>12</v>
      </c>
      <c r="J145" t="s">
        <v>231</v>
      </c>
      <c r="K145" t="s">
        <v>89</v>
      </c>
      <c r="L145" t="s">
        <v>72</v>
      </c>
      <c r="M145" t="s">
        <v>572</v>
      </c>
      <c r="N145" t="s">
        <v>579</v>
      </c>
      <c r="O145" t="s">
        <v>574</v>
      </c>
      <c r="P145" t="s">
        <v>480</v>
      </c>
    </row>
    <row r="146" spans="1:16">
      <c r="A146" t="s">
        <v>1</v>
      </c>
      <c r="B146" t="s">
        <v>548</v>
      </c>
      <c r="C146" t="s">
        <v>233</v>
      </c>
      <c r="D146">
        <v>185</v>
      </c>
      <c r="E146">
        <v>8</v>
      </c>
      <c r="F146">
        <v>50</v>
      </c>
      <c r="G146">
        <v>8</v>
      </c>
      <c r="J146" t="s">
        <v>232</v>
      </c>
      <c r="K146" t="s">
        <v>89</v>
      </c>
      <c r="L146" t="s">
        <v>76</v>
      </c>
      <c r="M146" t="s">
        <v>45</v>
      </c>
      <c r="N146" t="s">
        <v>477</v>
      </c>
      <c r="O146" t="s">
        <v>571</v>
      </c>
      <c r="P146" t="s">
        <v>477</v>
      </c>
    </row>
    <row r="147" spans="1:16">
      <c r="A147" t="s">
        <v>1</v>
      </c>
      <c r="B147" t="s">
        <v>548</v>
      </c>
      <c r="C147" t="s">
        <v>234</v>
      </c>
      <c r="D147">
        <v>275</v>
      </c>
      <c r="E147">
        <v>3</v>
      </c>
      <c r="F147">
        <v>17</v>
      </c>
      <c r="G147">
        <v>3</v>
      </c>
      <c r="J147" t="s">
        <v>233</v>
      </c>
      <c r="K147" t="s">
        <v>89</v>
      </c>
      <c r="L147" t="s">
        <v>51</v>
      </c>
      <c r="M147" t="s">
        <v>572</v>
      </c>
      <c r="N147" t="s">
        <v>581</v>
      </c>
      <c r="O147" t="s">
        <v>571</v>
      </c>
      <c r="P147" t="s">
        <v>473</v>
      </c>
    </row>
    <row r="148" spans="1:16">
      <c r="A148" t="s">
        <v>1</v>
      </c>
      <c r="B148" t="s">
        <v>548</v>
      </c>
      <c r="C148" t="s">
        <v>235</v>
      </c>
      <c r="D148">
        <v>221</v>
      </c>
      <c r="E148">
        <v>3</v>
      </c>
      <c r="F148">
        <v>12</v>
      </c>
      <c r="G148">
        <v>2</v>
      </c>
      <c r="J148" t="s">
        <v>234</v>
      </c>
      <c r="K148" t="s">
        <v>89</v>
      </c>
      <c r="L148" t="s">
        <v>106</v>
      </c>
      <c r="M148" t="s">
        <v>45</v>
      </c>
      <c r="N148" t="s">
        <v>475</v>
      </c>
      <c r="O148" t="s">
        <v>571</v>
      </c>
      <c r="P148" t="s">
        <v>473</v>
      </c>
    </row>
    <row r="149" spans="1:16">
      <c r="A149" t="s">
        <v>1</v>
      </c>
      <c r="B149" t="s">
        <v>548</v>
      </c>
      <c r="C149" t="s">
        <v>236</v>
      </c>
      <c r="D149">
        <v>33</v>
      </c>
      <c r="E149">
        <v>0</v>
      </c>
      <c r="F149">
        <v>0</v>
      </c>
      <c r="G149">
        <v>0</v>
      </c>
      <c r="J149" t="s">
        <v>235</v>
      </c>
      <c r="K149" t="s">
        <v>89</v>
      </c>
      <c r="L149" t="s">
        <v>86</v>
      </c>
      <c r="M149" t="s">
        <v>45</v>
      </c>
      <c r="N149" t="s">
        <v>582</v>
      </c>
      <c r="O149" t="s">
        <v>574</v>
      </c>
      <c r="P149" t="s">
        <v>478</v>
      </c>
    </row>
    <row r="150" spans="1:16">
      <c r="A150" t="s">
        <v>1</v>
      </c>
      <c r="B150" t="s">
        <v>548</v>
      </c>
      <c r="C150" t="s">
        <v>237</v>
      </c>
      <c r="D150">
        <v>137</v>
      </c>
      <c r="E150">
        <v>1</v>
      </c>
      <c r="F150">
        <v>20</v>
      </c>
      <c r="G150">
        <v>1</v>
      </c>
      <c r="J150" t="s">
        <v>236</v>
      </c>
      <c r="K150" t="s">
        <v>89</v>
      </c>
      <c r="L150" t="s">
        <v>72</v>
      </c>
      <c r="M150" t="s">
        <v>572</v>
      </c>
      <c r="N150" t="s">
        <v>579</v>
      </c>
      <c r="O150" t="s">
        <v>574</v>
      </c>
      <c r="P150" t="s">
        <v>480</v>
      </c>
    </row>
    <row r="151" spans="1:16">
      <c r="A151" t="s">
        <v>1</v>
      </c>
      <c r="B151" t="s">
        <v>548</v>
      </c>
      <c r="C151" t="s">
        <v>238</v>
      </c>
      <c r="D151">
        <v>515</v>
      </c>
      <c r="E151">
        <v>22</v>
      </c>
      <c r="F151">
        <v>179</v>
      </c>
      <c r="G151">
        <v>22</v>
      </c>
      <c r="J151" t="s">
        <v>237</v>
      </c>
      <c r="K151" t="s">
        <v>89</v>
      </c>
      <c r="L151" t="s">
        <v>55</v>
      </c>
      <c r="M151" t="s">
        <v>45</v>
      </c>
      <c r="N151" t="s">
        <v>474</v>
      </c>
      <c r="O151" t="s">
        <v>574</v>
      </c>
      <c r="P151" t="s">
        <v>481</v>
      </c>
    </row>
    <row r="152" spans="1:16">
      <c r="A152" t="s">
        <v>1</v>
      </c>
      <c r="B152" t="s">
        <v>548</v>
      </c>
      <c r="C152" t="s">
        <v>52</v>
      </c>
      <c r="D152" s="1">
        <v>2917</v>
      </c>
      <c r="E152">
        <v>251</v>
      </c>
      <c r="F152">
        <v>801</v>
      </c>
      <c r="G152">
        <v>227</v>
      </c>
      <c r="J152" t="s">
        <v>238</v>
      </c>
      <c r="K152" t="s">
        <v>89</v>
      </c>
      <c r="L152" t="s">
        <v>49</v>
      </c>
      <c r="M152" t="s">
        <v>572</v>
      </c>
      <c r="N152" t="s">
        <v>578</v>
      </c>
      <c r="O152" t="s">
        <v>574</v>
      </c>
      <c r="P152" t="s">
        <v>480</v>
      </c>
    </row>
    <row r="153" spans="1:16">
      <c r="A153" t="s">
        <v>1</v>
      </c>
      <c r="B153" t="s">
        <v>548</v>
      </c>
      <c r="C153" t="s">
        <v>239</v>
      </c>
      <c r="D153">
        <v>357</v>
      </c>
      <c r="E153">
        <v>8</v>
      </c>
      <c r="F153">
        <v>84</v>
      </c>
      <c r="G153">
        <v>8</v>
      </c>
      <c r="J153" t="s">
        <v>52</v>
      </c>
      <c r="K153" t="s">
        <v>46</v>
      </c>
      <c r="L153" t="s">
        <v>51</v>
      </c>
      <c r="M153" t="s">
        <v>572</v>
      </c>
      <c r="N153" t="s">
        <v>581</v>
      </c>
      <c r="O153" t="s">
        <v>571</v>
      </c>
      <c r="P153" t="s">
        <v>473</v>
      </c>
    </row>
    <row r="154" spans="1:16">
      <c r="A154" t="s">
        <v>1</v>
      </c>
      <c r="B154" t="s">
        <v>548</v>
      </c>
      <c r="C154" t="s">
        <v>240</v>
      </c>
      <c r="D154">
        <v>124</v>
      </c>
      <c r="E154">
        <v>1</v>
      </c>
      <c r="F154">
        <v>34</v>
      </c>
      <c r="G154">
        <v>1</v>
      </c>
      <c r="J154" t="s">
        <v>239</v>
      </c>
      <c r="K154" t="s">
        <v>89</v>
      </c>
      <c r="L154" t="s">
        <v>47</v>
      </c>
      <c r="M154" t="s">
        <v>576</v>
      </c>
      <c r="N154" t="s">
        <v>584</v>
      </c>
      <c r="O154" t="s">
        <v>571</v>
      </c>
      <c r="P154" t="s">
        <v>476</v>
      </c>
    </row>
    <row r="155" spans="1:16">
      <c r="A155" t="s">
        <v>1</v>
      </c>
      <c r="B155" t="s">
        <v>548</v>
      </c>
      <c r="C155" t="s">
        <v>241</v>
      </c>
      <c r="D155">
        <v>147</v>
      </c>
      <c r="E155">
        <v>0</v>
      </c>
      <c r="F155">
        <v>28</v>
      </c>
      <c r="G155">
        <v>0</v>
      </c>
      <c r="J155" t="s">
        <v>240</v>
      </c>
      <c r="K155" t="s">
        <v>89</v>
      </c>
      <c r="L155" t="s">
        <v>131</v>
      </c>
      <c r="M155" t="s">
        <v>45</v>
      </c>
      <c r="N155" t="s">
        <v>477</v>
      </c>
      <c r="O155" t="s">
        <v>571</v>
      </c>
      <c r="P155" t="s">
        <v>475</v>
      </c>
    </row>
    <row r="156" spans="1:16">
      <c r="A156" t="s">
        <v>1</v>
      </c>
      <c r="B156" t="s">
        <v>548</v>
      </c>
      <c r="C156" t="s">
        <v>242</v>
      </c>
      <c r="D156">
        <v>142</v>
      </c>
      <c r="E156">
        <v>1</v>
      </c>
      <c r="F156">
        <v>20</v>
      </c>
      <c r="G156">
        <v>1</v>
      </c>
      <c r="J156" t="s">
        <v>241</v>
      </c>
      <c r="K156" t="s">
        <v>89</v>
      </c>
      <c r="L156" t="s">
        <v>63</v>
      </c>
      <c r="M156" t="s">
        <v>572</v>
      </c>
      <c r="N156" t="s">
        <v>575</v>
      </c>
      <c r="O156" t="s">
        <v>574</v>
      </c>
      <c r="P156" t="s">
        <v>478</v>
      </c>
    </row>
    <row r="157" spans="1:16">
      <c r="A157" t="s">
        <v>1</v>
      </c>
      <c r="B157" t="s">
        <v>548</v>
      </c>
      <c r="C157" t="s">
        <v>243</v>
      </c>
      <c r="D157">
        <v>161</v>
      </c>
      <c r="E157">
        <v>9</v>
      </c>
      <c r="F157">
        <v>29</v>
      </c>
      <c r="G157">
        <v>8</v>
      </c>
      <c r="J157" t="s">
        <v>242</v>
      </c>
      <c r="K157" t="s">
        <v>89</v>
      </c>
      <c r="L157" t="s">
        <v>74</v>
      </c>
      <c r="M157" t="s">
        <v>45</v>
      </c>
      <c r="N157" t="s">
        <v>472</v>
      </c>
      <c r="O157" t="s">
        <v>571</v>
      </c>
      <c r="P157" t="s">
        <v>472</v>
      </c>
    </row>
    <row r="158" spans="1:16">
      <c r="A158" t="s">
        <v>1</v>
      </c>
      <c r="B158" t="s">
        <v>548</v>
      </c>
      <c r="C158" t="s">
        <v>244</v>
      </c>
      <c r="D158">
        <v>205</v>
      </c>
      <c r="E158">
        <v>8</v>
      </c>
      <c r="F158">
        <v>56</v>
      </c>
      <c r="G158">
        <v>8</v>
      </c>
      <c r="J158" t="s">
        <v>243</v>
      </c>
      <c r="K158" t="s">
        <v>89</v>
      </c>
      <c r="L158" t="s">
        <v>209</v>
      </c>
    </row>
    <row r="159" spans="1:16">
      <c r="A159" t="s">
        <v>1</v>
      </c>
      <c r="B159" t="s">
        <v>548</v>
      </c>
      <c r="C159" t="s">
        <v>245</v>
      </c>
      <c r="D159">
        <v>63</v>
      </c>
      <c r="E159">
        <v>4</v>
      </c>
      <c r="F159">
        <v>10</v>
      </c>
      <c r="G159">
        <v>4</v>
      </c>
      <c r="J159" t="s">
        <v>244</v>
      </c>
      <c r="K159" t="s">
        <v>89</v>
      </c>
      <c r="L159" t="s">
        <v>49</v>
      </c>
      <c r="M159" t="s">
        <v>572</v>
      </c>
      <c r="N159" t="s">
        <v>578</v>
      </c>
      <c r="O159" t="s">
        <v>574</v>
      </c>
      <c r="P159" t="s">
        <v>480</v>
      </c>
    </row>
    <row r="160" spans="1:16">
      <c r="A160" t="s">
        <v>1</v>
      </c>
      <c r="B160" t="s">
        <v>548</v>
      </c>
      <c r="C160" t="s">
        <v>246</v>
      </c>
      <c r="D160">
        <v>138</v>
      </c>
      <c r="E160">
        <v>3</v>
      </c>
      <c r="F160">
        <v>24</v>
      </c>
      <c r="G160">
        <v>3</v>
      </c>
      <c r="J160" t="s">
        <v>245</v>
      </c>
      <c r="K160" t="s">
        <v>89</v>
      </c>
      <c r="L160" t="s">
        <v>51</v>
      </c>
      <c r="M160" t="s">
        <v>572</v>
      </c>
      <c r="N160" t="s">
        <v>581</v>
      </c>
      <c r="O160" t="s">
        <v>571</v>
      </c>
      <c r="P160" t="s">
        <v>473</v>
      </c>
    </row>
    <row r="161" spans="1:16">
      <c r="A161" t="s">
        <v>1</v>
      </c>
      <c r="B161" t="s">
        <v>548</v>
      </c>
      <c r="C161" t="s">
        <v>247</v>
      </c>
      <c r="D161">
        <v>18</v>
      </c>
      <c r="E161">
        <v>0</v>
      </c>
      <c r="F161">
        <v>4</v>
      </c>
      <c r="G161">
        <v>0</v>
      </c>
      <c r="J161" t="s">
        <v>246</v>
      </c>
      <c r="K161" t="s">
        <v>89</v>
      </c>
      <c r="L161" t="s">
        <v>72</v>
      </c>
      <c r="M161" t="s">
        <v>572</v>
      </c>
      <c r="N161" t="s">
        <v>579</v>
      </c>
      <c r="O161" t="s">
        <v>574</v>
      </c>
      <c r="P161" t="s">
        <v>480</v>
      </c>
    </row>
    <row r="162" spans="1:16">
      <c r="A162" t="s">
        <v>1</v>
      </c>
      <c r="B162" t="s">
        <v>548</v>
      </c>
      <c r="C162" t="s">
        <v>248</v>
      </c>
      <c r="D162">
        <v>390</v>
      </c>
      <c r="E162">
        <v>5</v>
      </c>
      <c r="F162">
        <v>73</v>
      </c>
      <c r="G162">
        <v>5</v>
      </c>
      <c r="J162" t="s">
        <v>247</v>
      </c>
      <c r="K162" t="s">
        <v>89</v>
      </c>
      <c r="L162" t="s">
        <v>92</v>
      </c>
      <c r="M162" t="s">
        <v>572</v>
      </c>
      <c r="N162" t="s">
        <v>573</v>
      </c>
      <c r="O162" t="s">
        <v>574</v>
      </c>
      <c r="P162" t="s">
        <v>480</v>
      </c>
    </row>
    <row r="163" spans="1:16">
      <c r="A163" t="s">
        <v>1</v>
      </c>
      <c r="B163" t="s">
        <v>548</v>
      </c>
      <c r="C163" t="s">
        <v>249</v>
      </c>
      <c r="D163">
        <v>64</v>
      </c>
      <c r="E163">
        <v>0</v>
      </c>
      <c r="F163">
        <v>24</v>
      </c>
      <c r="G163">
        <v>0</v>
      </c>
      <c r="J163" t="s">
        <v>248</v>
      </c>
      <c r="K163" t="s">
        <v>89</v>
      </c>
      <c r="L163" t="s">
        <v>83</v>
      </c>
      <c r="M163" t="s">
        <v>45</v>
      </c>
      <c r="N163" t="s">
        <v>475</v>
      </c>
      <c r="O163" t="s">
        <v>571</v>
      </c>
      <c r="P163" t="s">
        <v>475</v>
      </c>
    </row>
    <row r="164" spans="1:16">
      <c r="A164" t="s">
        <v>1</v>
      </c>
      <c r="B164" t="s">
        <v>548</v>
      </c>
      <c r="C164" t="s">
        <v>250</v>
      </c>
      <c r="D164">
        <v>6</v>
      </c>
      <c r="E164">
        <v>0</v>
      </c>
      <c r="F164">
        <v>0</v>
      </c>
      <c r="G164">
        <v>0</v>
      </c>
      <c r="J164" t="s">
        <v>249</v>
      </c>
      <c r="K164" t="s">
        <v>89</v>
      </c>
      <c r="L164" t="s">
        <v>63</v>
      </c>
      <c r="M164" t="s">
        <v>572</v>
      </c>
      <c r="N164" t="s">
        <v>575</v>
      </c>
      <c r="O164" t="s">
        <v>574</v>
      </c>
      <c r="P164" t="s">
        <v>478</v>
      </c>
    </row>
    <row r="165" spans="1:16">
      <c r="A165" t="s">
        <v>1</v>
      </c>
      <c r="B165" t="s">
        <v>548</v>
      </c>
      <c r="C165" t="s">
        <v>71</v>
      </c>
      <c r="D165">
        <v>747</v>
      </c>
      <c r="E165">
        <v>42</v>
      </c>
      <c r="F165">
        <v>215</v>
      </c>
      <c r="G165">
        <v>39</v>
      </c>
      <c r="J165" t="s">
        <v>250</v>
      </c>
      <c r="K165" t="s">
        <v>89</v>
      </c>
      <c r="L165" t="s">
        <v>117</v>
      </c>
      <c r="O165" t="s">
        <v>571</v>
      </c>
      <c r="P165" t="s">
        <v>473</v>
      </c>
    </row>
    <row r="166" spans="1:16">
      <c r="A166" t="s">
        <v>1</v>
      </c>
      <c r="B166" t="s">
        <v>548</v>
      </c>
      <c r="C166" t="s">
        <v>251</v>
      </c>
      <c r="D166">
        <v>27</v>
      </c>
      <c r="E166">
        <v>1</v>
      </c>
      <c r="F166">
        <v>3</v>
      </c>
      <c r="G166">
        <v>1</v>
      </c>
      <c r="J166" t="s">
        <v>71</v>
      </c>
      <c r="K166" t="s">
        <v>58</v>
      </c>
      <c r="L166" t="s">
        <v>47</v>
      </c>
      <c r="M166" t="s">
        <v>576</v>
      </c>
      <c r="N166" t="s">
        <v>584</v>
      </c>
      <c r="O166" t="s">
        <v>571</v>
      </c>
      <c r="P166" t="s">
        <v>476</v>
      </c>
    </row>
    <row r="167" spans="1:16">
      <c r="A167" t="s">
        <v>1</v>
      </c>
      <c r="B167" t="s">
        <v>548</v>
      </c>
      <c r="C167" t="s">
        <v>252</v>
      </c>
      <c r="D167">
        <v>231</v>
      </c>
      <c r="E167">
        <v>8</v>
      </c>
      <c r="F167">
        <v>62</v>
      </c>
      <c r="G167">
        <v>8</v>
      </c>
      <c r="J167" t="s">
        <v>251</v>
      </c>
      <c r="K167" t="s">
        <v>89</v>
      </c>
      <c r="L167" t="s">
        <v>209</v>
      </c>
    </row>
    <row r="168" spans="1:16">
      <c r="A168" t="s">
        <v>1</v>
      </c>
      <c r="B168" t="s">
        <v>548</v>
      </c>
      <c r="C168" t="s">
        <v>73</v>
      </c>
      <c r="D168" s="1">
        <v>1773</v>
      </c>
      <c r="E168">
        <v>97</v>
      </c>
      <c r="F168">
        <v>281</v>
      </c>
      <c r="G168">
        <v>91</v>
      </c>
      <c r="J168" t="s">
        <v>252</v>
      </c>
      <c r="K168" t="s">
        <v>89</v>
      </c>
      <c r="L168" t="s">
        <v>76</v>
      </c>
      <c r="M168" t="s">
        <v>45</v>
      </c>
      <c r="N168" t="s">
        <v>477</v>
      </c>
      <c r="O168" t="s">
        <v>571</v>
      </c>
      <c r="P168" t="s">
        <v>477</v>
      </c>
    </row>
    <row r="169" spans="1:16">
      <c r="A169" t="s">
        <v>1</v>
      </c>
      <c r="B169" t="s">
        <v>548</v>
      </c>
      <c r="C169" t="s">
        <v>253</v>
      </c>
      <c r="D169">
        <v>3</v>
      </c>
      <c r="E169">
        <v>0</v>
      </c>
      <c r="F169">
        <v>0</v>
      </c>
      <c r="G169">
        <v>0</v>
      </c>
      <c r="J169" t="s">
        <v>73</v>
      </c>
      <c r="K169" t="s">
        <v>58</v>
      </c>
      <c r="L169" t="s">
        <v>72</v>
      </c>
      <c r="M169" t="s">
        <v>572</v>
      </c>
      <c r="N169" t="s">
        <v>579</v>
      </c>
      <c r="O169" t="s">
        <v>574</v>
      </c>
      <c r="P169" t="s">
        <v>480</v>
      </c>
    </row>
    <row r="170" spans="1:16">
      <c r="A170" t="s">
        <v>1</v>
      </c>
      <c r="B170" t="s">
        <v>548</v>
      </c>
      <c r="C170" t="s">
        <v>254</v>
      </c>
      <c r="D170">
        <v>139</v>
      </c>
      <c r="E170">
        <v>3</v>
      </c>
      <c r="F170">
        <v>29</v>
      </c>
      <c r="G170">
        <v>1</v>
      </c>
      <c r="J170" t="s">
        <v>253</v>
      </c>
      <c r="K170" t="s">
        <v>89</v>
      </c>
      <c r="L170" t="s">
        <v>117</v>
      </c>
      <c r="O170" t="s">
        <v>571</v>
      </c>
      <c r="P170" t="s">
        <v>473</v>
      </c>
    </row>
    <row r="171" spans="1:16">
      <c r="A171" t="s">
        <v>1</v>
      </c>
      <c r="B171" t="s">
        <v>548</v>
      </c>
      <c r="C171" t="s">
        <v>255</v>
      </c>
      <c r="D171">
        <v>8</v>
      </c>
      <c r="E171">
        <v>1</v>
      </c>
      <c r="F171">
        <v>1</v>
      </c>
      <c r="G171">
        <v>0</v>
      </c>
      <c r="J171" t="s">
        <v>254</v>
      </c>
      <c r="K171" t="s">
        <v>89</v>
      </c>
      <c r="L171" t="s">
        <v>117</v>
      </c>
      <c r="O171" t="s">
        <v>571</v>
      </c>
      <c r="P171" t="s">
        <v>473</v>
      </c>
    </row>
    <row r="172" spans="1:16">
      <c r="A172" t="s">
        <v>1</v>
      </c>
      <c r="B172" t="s">
        <v>548</v>
      </c>
      <c r="C172" t="s">
        <v>256</v>
      </c>
      <c r="D172">
        <v>33</v>
      </c>
      <c r="E172">
        <v>0</v>
      </c>
      <c r="F172">
        <v>1</v>
      </c>
      <c r="G172">
        <v>0</v>
      </c>
      <c r="J172" t="s">
        <v>255</v>
      </c>
      <c r="K172" t="s">
        <v>89</v>
      </c>
      <c r="L172" t="s">
        <v>92</v>
      </c>
      <c r="M172" t="s">
        <v>572</v>
      </c>
      <c r="N172" t="s">
        <v>573</v>
      </c>
      <c r="O172" t="s">
        <v>574</v>
      </c>
      <c r="P172" t="s">
        <v>480</v>
      </c>
    </row>
    <row r="173" spans="1:16">
      <c r="A173" t="s">
        <v>1</v>
      </c>
      <c r="B173" t="s">
        <v>548</v>
      </c>
      <c r="C173" t="s">
        <v>257</v>
      </c>
      <c r="D173">
        <v>181</v>
      </c>
      <c r="E173">
        <v>2</v>
      </c>
      <c r="F173">
        <v>26</v>
      </c>
      <c r="G173">
        <v>2</v>
      </c>
      <c r="J173" t="s">
        <v>256</v>
      </c>
      <c r="K173" t="s">
        <v>89</v>
      </c>
      <c r="L173" t="s">
        <v>209</v>
      </c>
    </row>
    <row r="174" spans="1:16">
      <c r="A174" t="s">
        <v>1</v>
      </c>
      <c r="B174" t="s">
        <v>548</v>
      </c>
      <c r="C174" t="s">
        <v>258</v>
      </c>
      <c r="D174">
        <v>260</v>
      </c>
      <c r="E174">
        <v>7</v>
      </c>
      <c r="F174">
        <v>30</v>
      </c>
      <c r="G174">
        <v>6</v>
      </c>
      <c r="J174" t="s">
        <v>257</v>
      </c>
      <c r="K174" t="s">
        <v>89</v>
      </c>
      <c r="L174" t="s">
        <v>72</v>
      </c>
      <c r="M174" t="s">
        <v>572</v>
      </c>
      <c r="N174" t="s">
        <v>579</v>
      </c>
      <c r="O174" t="s">
        <v>574</v>
      </c>
      <c r="P174" t="s">
        <v>480</v>
      </c>
    </row>
    <row r="175" spans="1:16">
      <c r="A175" t="s">
        <v>1</v>
      </c>
      <c r="B175" t="s">
        <v>548</v>
      </c>
      <c r="C175" t="s">
        <v>259</v>
      </c>
      <c r="D175">
        <v>154</v>
      </c>
      <c r="E175">
        <v>5</v>
      </c>
      <c r="F175">
        <v>23</v>
      </c>
      <c r="G175">
        <v>4</v>
      </c>
      <c r="J175" t="s">
        <v>258</v>
      </c>
      <c r="K175" t="s">
        <v>89</v>
      </c>
      <c r="L175" t="s">
        <v>106</v>
      </c>
      <c r="M175" t="s">
        <v>45</v>
      </c>
      <c r="N175" t="s">
        <v>475</v>
      </c>
      <c r="O175" t="s">
        <v>571</v>
      </c>
      <c r="P175" t="s">
        <v>473</v>
      </c>
    </row>
    <row r="176" spans="1:16">
      <c r="A176" t="s">
        <v>1</v>
      </c>
      <c r="B176" t="s">
        <v>548</v>
      </c>
      <c r="C176" t="s">
        <v>260</v>
      </c>
      <c r="D176">
        <v>133</v>
      </c>
      <c r="E176">
        <v>1</v>
      </c>
      <c r="F176">
        <v>9</v>
      </c>
      <c r="G176">
        <v>1</v>
      </c>
      <c r="J176" t="s">
        <v>259</v>
      </c>
      <c r="K176" t="s">
        <v>89</v>
      </c>
      <c r="L176" t="s">
        <v>106</v>
      </c>
      <c r="M176" t="s">
        <v>45</v>
      </c>
      <c r="N176" t="s">
        <v>475</v>
      </c>
      <c r="O176" t="s">
        <v>571</v>
      </c>
      <c r="P176" t="s">
        <v>473</v>
      </c>
    </row>
    <row r="177" spans="1:16">
      <c r="A177" t="s">
        <v>1</v>
      </c>
      <c r="B177" t="s">
        <v>548</v>
      </c>
      <c r="C177" t="s">
        <v>261</v>
      </c>
      <c r="D177">
        <v>93</v>
      </c>
      <c r="E177">
        <v>1</v>
      </c>
      <c r="F177">
        <v>27</v>
      </c>
      <c r="G177">
        <v>1</v>
      </c>
      <c r="J177" t="s">
        <v>260</v>
      </c>
      <c r="K177" t="s">
        <v>89</v>
      </c>
      <c r="L177" t="s">
        <v>72</v>
      </c>
      <c r="M177" t="s">
        <v>572</v>
      </c>
      <c r="N177" t="s">
        <v>579</v>
      </c>
      <c r="O177" t="s">
        <v>574</v>
      </c>
      <c r="P177" t="s">
        <v>480</v>
      </c>
    </row>
    <row r="178" spans="1:16">
      <c r="A178" t="s">
        <v>1</v>
      </c>
      <c r="B178" t="s">
        <v>548</v>
      </c>
      <c r="C178" t="s">
        <v>262</v>
      </c>
      <c r="D178">
        <v>371</v>
      </c>
      <c r="E178">
        <v>11</v>
      </c>
      <c r="F178">
        <v>60</v>
      </c>
      <c r="G178">
        <v>10</v>
      </c>
      <c r="J178" t="s">
        <v>261</v>
      </c>
      <c r="K178" t="s">
        <v>89</v>
      </c>
      <c r="L178" t="s">
        <v>63</v>
      </c>
      <c r="M178" t="s">
        <v>572</v>
      </c>
      <c r="N178" t="s">
        <v>575</v>
      </c>
      <c r="O178" t="s">
        <v>574</v>
      </c>
      <c r="P178" t="s">
        <v>478</v>
      </c>
    </row>
    <row r="179" spans="1:16">
      <c r="A179" t="s">
        <v>1</v>
      </c>
      <c r="B179" t="s">
        <v>548</v>
      </c>
      <c r="C179" t="s">
        <v>263</v>
      </c>
      <c r="D179">
        <v>154</v>
      </c>
      <c r="E179">
        <v>0</v>
      </c>
      <c r="F179">
        <v>9</v>
      </c>
      <c r="G179">
        <v>0</v>
      </c>
      <c r="J179" t="s">
        <v>262</v>
      </c>
      <c r="K179" t="s">
        <v>89</v>
      </c>
      <c r="L179" t="s">
        <v>72</v>
      </c>
      <c r="M179" t="s">
        <v>572</v>
      </c>
      <c r="N179" t="s">
        <v>579</v>
      </c>
      <c r="O179" t="s">
        <v>574</v>
      </c>
      <c r="P179" t="s">
        <v>480</v>
      </c>
    </row>
    <row r="180" spans="1:16">
      <c r="A180" t="s">
        <v>1</v>
      </c>
      <c r="B180" t="s">
        <v>548</v>
      </c>
      <c r="C180" t="s">
        <v>264</v>
      </c>
      <c r="D180">
        <v>219</v>
      </c>
      <c r="E180">
        <v>1</v>
      </c>
      <c r="F180">
        <v>28</v>
      </c>
      <c r="G180">
        <v>1</v>
      </c>
      <c r="J180" t="s">
        <v>263</v>
      </c>
      <c r="K180" t="s">
        <v>89</v>
      </c>
      <c r="L180" t="s">
        <v>106</v>
      </c>
      <c r="M180" t="s">
        <v>45</v>
      </c>
      <c r="N180" t="s">
        <v>475</v>
      </c>
      <c r="O180" t="s">
        <v>571</v>
      </c>
      <c r="P180" t="s">
        <v>473</v>
      </c>
    </row>
    <row r="181" spans="1:16">
      <c r="A181" t="s">
        <v>1</v>
      </c>
      <c r="B181" t="s">
        <v>548</v>
      </c>
      <c r="C181" t="s">
        <v>265</v>
      </c>
      <c r="D181">
        <v>85</v>
      </c>
      <c r="E181">
        <v>0</v>
      </c>
      <c r="F181">
        <v>11</v>
      </c>
      <c r="G181">
        <v>0</v>
      </c>
      <c r="J181" t="s">
        <v>264</v>
      </c>
      <c r="K181" t="s">
        <v>89</v>
      </c>
      <c r="L181" t="s">
        <v>74</v>
      </c>
      <c r="M181" t="s">
        <v>45</v>
      </c>
      <c r="N181" t="s">
        <v>472</v>
      </c>
      <c r="O181" t="s">
        <v>571</v>
      </c>
      <c r="P181" t="s">
        <v>472</v>
      </c>
    </row>
    <row r="182" spans="1:16">
      <c r="A182" t="s">
        <v>1</v>
      </c>
      <c r="B182" t="s">
        <v>548</v>
      </c>
      <c r="C182" t="s">
        <v>266</v>
      </c>
      <c r="D182">
        <v>66</v>
      </c>
      <c r="E182">
        <v>2</v>
      </c>
      <c r="F182">
        <v>12</v>
      </c>
      <c r="G182">
        <v>2</v>
      </c>
      <c r="J182" t="s">
        <v>265</v>
      </c>
      <c r="K182" t="s">
        <v>89</v>
      </c>
      <c r="L182" t="s">
        <v>74</v>
      </c>
      <c r="M182" t="s">
        <v>45</v>
      </c>
      <c r="N182" t="s">
        <v>472</v>
      </c>
      <c r="O182" t="s">
        <v>571</v>
      </c>
      <c r="P182" t="s">
        <v>472</v>
      </c>
    </row>
    <row r="183" spans="1:16">
      <c r="A183" t="s">
        <v>1</v>
      </c>
      <c r="B183" t="s">
        <v>548</v>
      </c>
      <c r="C183" t="s">
        <v>54</v>
      </c>
      <c r="D183" s="1">
        <v>1948</v>
      </c>
      <c r="E183">
        <v>293</v>
      </c>
      <c r="F183">
        <v>869</v>
      </c>
      <c r="G183">
        <v>277</v>
      </c>
      <c r="J183" t="s">
        <v>266</v>
      </c>
      <c r="K183" t="s">
        <v>89</v>
      </c>
      <c r="L183" t="s">
        <v>61</v>
      </c>
      <c r="M183" t="s">
        <v>572</v>
      </c>
      <c r="N183" t="s">
        <v>583</v>
      </c>
      <c r="O183" t="s">
        <v>574</v>
      </c>
      <c r="P183" t="s">
        <v>480</v>
      </c>
    </row>
    <row r="184" spans="1:16">
      <c r="A184" t="s">
        <v>1</v>
      </c>
      <c r="B184" t="s">
        <v>548</v>
      </c>
      <c r="C184" t="s">
        <v>267</v>
      </c>
      <c r="D184">
        <v>163</v>
      </c>
      <c r="E184">
        <v>0</v>
      </c>
      <c r="F184">
        <v>33</v>
      </c>
      <c r="G184">
        <v>0</v>
      </c>
      <c r="J184" t="s">
        <v>54</v>
      </c>
      <c r="K184" t="s">
        <v>46</v>
      </c>
      <c r="L184" t="s">
        <v>53</v>
      </c>
      <c r="M184" t="s">
        <v>576</v>
      </c>
      <c r="N184" t="s">
        <v>580</v>
      </c>
      <c r="O184" t="s">
        <v>574</v>
      </c>
      <c r="P184" t="s">
        <v>483</v>
      </c>
    </row>
    <row r="185" spans="1:16">
      <c r="A185" t="s">
        <v>1</v>
      </c>
      <c r="B185" t="s">
        <v>548</v>
      </c>
      <c r="C185" t="s">
        <v>268</v>
      </c>
      <c r="D185">
        <v>27</v>
      </c>
      <c r="E185">
        <v>3</v>
      </c>
      <c r="F185">
        <v>9</v>
      </c>
      <c r="G185">
        <v>3</v>
      </c>
      <c r="J185" t="s">
        <v>267</v>
      </c>
      <c r="K185" t="s">
        <v>89</v>
      </c>
      <c r="L185" t="s">
        <v>160</v>
      </c>
      <c r="M185" t="s">
        <v>45</v>
      </c>
      <c r="N185" t="s">
        <v>472</v>
      </c>
      <c r="O185" t="s">
        <v>571</v>
      </c>
      <c r="P185" t="s">
        <v>472</v>
      </c>
    </row>
    <row r="186" spans="1:16">
      <c r="A186" t="s">
        <v>1</v>
      </c>
      <c r="B186" t="s">
        <v>548</v>
      </c>
      <c r="C186" t="s">
        <v>270</v>
      </c>
      <c r="D186">
        <v>17</v>
      </c>
      <c r="E186">
        <v>0</v>
      </c>
      <c r="F186">
        <v>0</v>
      </c>
      <c r="G186">
        <v>0</v>
      </c>
      <c r="J186" t="s">
        <v>268</v>
      </c>
      <c r="K186" t="s">
        <v>89</v>
      </c>
      <c r="L186" t="s">
        <v>209</v>
      </c>
    </row>
    <row r="187" spans="1:16">
      <c r="A187" t="s">
        <v>1</v>
      </c>
      <c r="B187" t="s">
        <v>548</v>
      </c>
      <c r="C187" t="s">
        <v>271</v>
      </c>
      <c r="D187">
        <v>234</v>
      </c>
      <c r="E187">
        <v>0</v>
      </c>
      <c r="F187">
        <v>43</v>
      </c>
      <c r="G187">
        <v>0</v>
      </c>
      <c r="J187" t="s">
        <v>270</v>
      </c>
      <c r="K187" t="s">
        <v>89</v>
      </c>
      <c r="L187" t="s">
        <v>269</v>
      </c>
      <c r="M187" t="s">
        <v>45</v>
      </c>
      <c r="N187" t="s">
        <v>476</v>
      </c>
      <c r="O187" t="s">
        <v>571</v>
      </c>
      <c r="P187" t="s">
        <v>473</v>
      </c>
    </row>
    <row r="188" spans="1:16">
      <c r="A188" t="s">
        <v>1</v>
      </c>
      <c r="B188" t="s">
        <v>548</v>
      </c>
      <c r="C188" t="s">
        <v>272</v>
      </c>
      <c r="D188">
        <v>223</v>
      </c>
      <c r="E188">
        <v>4</v>
      </c>
      <c r="F188">
        <v>45</v>
      </c>
      <c r="G188">
        <v>3</v>
      </c>
      <c r="J188" t="s">
        <v>271</v>
      </c>
      <c r="K188" t="s">
        <v>89</v>
      </c>
      <c r="L188" t="s">
        <v>76</v>
      </c>
      <c r="M188" t="s">
        <v>45</v>
      </c>
      <c r="N188" t="s">
        <v>477</v>
      </c>
      <c r="O188" t="s">
        <v>571</v>
      </c>
      <c r="P188" t="s">
        <v>477</v>
      </c>
    </row>
    <row r="189" spans="1:16">
      <c r="A189" t="s">
        <v>1</v>
      </c>
      <c r="B189" t="s">
        <v>548</v>
      </c>
      <c r="C189" t="s">
        <v>273</v>
      </c>
      <c r="D189">
        <v>260</v>
      </c>
      <c r="E189">
        <v>8</v>
      </c>
      <c r="F189">
        <v>35</v>
      </c>
      <c r="G189">
        <v>7</v>
      </c>
      <c r="J189" t="s">
        <v>272</v>
      </c>
      <c r="K189" t="s">
        <v>89</v>
      </c>
      <c r="L189" t="s">
        <v>61</v>
      </c>
      <c r="M189" t="s">
        <v>572</v>
      </c>
      <c r="N189" t="s">
        <v>583</v>
      </c>
      <c r="O189" t="s">
        <v>574</v>
      </c>
      <c r="P189" t="s">
        <v>480</v>
      </c>
    </row>
    <row r="190" spans="1:16">
      <c r="A190" t="s">
        <v>1</v>
      </c>
      <c r="B190" t="s">
        <v>548</v>
      </c>
      <c r="C190" t="s">
        <v>274</v>
      </c>
      <c r="D190">
        <v>278</v>
      </c>
      <c r="E190">
        <v>6</v>
      </c>
      <c r="F190">
        <v>53</v>
      </c>
      <c r="G190">
        <v>6</v>
      </c>
      <c r="J190" t="s">
        <v>273</v>
      </c>
      <c r="K190" t="s">
        <v>89</v>
      </c>
      <c r="L190" t="s">
        <v>86</v>
      </c>
      <c r="M190" t="s">
        <v>45</v>
      </c>
      <c r="N190" t="s">
        <v>582</v>
      </c>
      <c r="O190" t="s">
        <v>574</v>
      </c>
      <c r="P190" t="s">
        <v>478</v>
      </c>
    </row>
    <row r="191" spans="1:16">
      <c r="A191" t="s">
        <v>1</v>
      </c>
      <c r="B191" t="s">
        <v>548</v>
      </c>
      <c r="C191" t="s">
        <v>275</v>
      </c>
      <c r="D191">
        <v>148</v>
      </c>
      <c r="E191">
        <v>4</v>
      </c>
      <c r="F191">
        <v>12</v>
      </c>
      <c r="G191">
        <v>4</v>
      </c>
      <c r="J191" t="s">
        <v>274</v>
      </c>
      <c r="K191" t="s">
        <v>89</v>
      </c>
      <c r="L191" t="s">
        <v>61</v>
      </c>
      <c r="M191" t="s">
        <v>572</v>
      </c>
      <c r="N191" t="s">
        <v>583</v>
      </c>
      <c r="O191" t="s">
        <v>574</v>
      </c>
      <c r="P191" t="s">
        <v>480</v>
      </c>
    </row>
    <row r="192" spans="1:16">
      <c r="A192" t="s">
        <v>1</v>
      </c>
      <c r="B192" t="s">
        <v>548</v>
      </c>
      <c r="C192" t="s">
        <v>276</v>
      </c>
      <c r="D192">
        <v>109</v>
      </c>
      <c r="E192">
        <v>0</v>
      </c>
      <c r="F192">
        <v>32</v>
      </c>
      <c r="G192">
        <v>0</v>
      </c>
      <c r="J192" t="s">
        <v>275</v>
      </c>
      <c r="K192" t="s">
        <v>89</v>
      </c>
      <c r="L192" t="s">
        <v>49</v>
      </c>
      <c r="M192" t="s">
        <v>572</v>
      </c>
      <c r="N192" t="s">
        <v>578</v>
      </c>
      <c r="O192" t="s">
        <v>574</v>
      </c>
      <c r="P192" t="s">
        <v>480</v>
      </c>
    </row>
    <row r="193" spans="1:16">
      <c r="A193" t="s">
        <v>1</v>
      </c>
      <c r="B193" t="s">
        <v>548</v>
      </c>
      <c r="C193" t="s">
        <v>277</v>
      </c>
      <c r="D193">
        <v>159</v>
      </c>
      <c r="E193">
        <v>3</v>
      </c>
      <c r="F193">
        <v>20</v>
      </c>
      <c r="G193">
        <v>2</v>
      </c>
      <c r="J193" t="s">
        <v>276</v>
      </c>
      <c r="K193" t="s">
        <v>89</v>
      </c>
      <c r="L193" t="s">
        <v>61</v>
      </c>
      <c r="M193" t="s">
        <v>572</v>
      </c>
      <c r="N193" t="s">
        <v>583</v>
      </c>
      <c r="O193" t="s">
        <v>574</v>
      </c>
      <c r="P193" t="s">
        <v>480</v>
      </c>
    </row>
    <row r="194" spans="1:16">
      <c r="A194" t="s">
        <v>1</v>
      </c>
      <c r="B194" t="s">
        <v>548</v>
      </c>
      <c r="C194" t="s">
        <v>278</v>
      </c>
      <c r="D194">
        <v>279</v>
      </c>
      <c r="E194">
        <v>6</v>
      </c>
      <c r="F194">
        <v>36</v>
      </c>
      <c r="G194">
        <v>6</v>
      </c>
      <c r="J194" t="s">
        <v>277</v>
      </c>
      <c r="K194" t="s">
        <v>89</v>
      </c>
      <c r="L194" t="s">
        <v>72</v>
      </c>
      <c r="M194" t="s">
        <v>572</v>
      </c>
      <c r="N194" t="s">
        <v>579</v>
      </c>
      <c r="O194" t="s">
        <v>574</v>
      </c>
      <c r="P194" t="s">
        <v>480</v>
      </c>
    </row>
    <row r="195" spans="1:16">
      <c r="A195" t="s">
        <v>1</v>
      </c>
      <c r="B195" t="s">
        <v>548</v>
      </c>
      <c r="C195" t="s">
        <v>279</v>
      </c>
      <c r="D195">
        <v>105</v>
      </c>
      <c r="E195">
        <v>1</v>
      </c>
      <c r="F195">
        <v>6</v>
      </c>
      <c r="G195">
        <v>1</v>
      </c>
      <c r="J195" t="s">
        <v>278</v>
      </c>
      <c r="K195" t="s">
        <v>89</v>
      </c>
      <c r="L195" t="s">
        <v>81</v>
      </c>
      <c r="M195" t="s">
        <v>45</v>
      </c>
      <c r="N195" t="s">
        <v>476</v>
      </c>
      <c r="O195" t="s">
        <v>571</v>
      </c>
      <c r="P195" t="s">
        <v>473</v>
      </c>
    </row>
    <row r="196" spans="1:16">
      <c r="A196" t="s">
        <v>1</v>
      </c>
      <c r="B196" t="s">
        <v>548</v>
      </c>
      <c r="C196" t="s">
        <v>56</v>
      </c>
      <c r="D196" s="1">
        <v>1897</v>
      </c>
      <c r="E196">
        <v>135</v>
      </c>
      <c r="F196">
        <v>545</v>
      </c>
      <c r="G196">
        <v>121</v>
      </c>
      <c r="J196" t="s">
        <v>279</v>
      </c>
      <c r="K196" t="s">
        <v>89</v>
      </c>
      <c r="L196" t="s">
        <v>104</v>
      </c>
      <c r="M196" t="s">
        <v>45</v>
      </c>
      <c r="N196" t="s">
        <v>476</v>
      </c>
      <c r="O196" t="s">
        <v>571</v>
      </c>
      <c r="P196" t="s">
        <v>473</v>
      </c>
    </row>
    <row r="197" spans="1:16">
      <c r="A197" t="s">
        <v>1</v>
      </c>
      <c r="B197" t="s">
        <v>548</v>
      </c>
      <c r="C197" t="s">
        <v>280</v>
      </c>
      <c r="D197">
        <v>201</v>
      </c>
      <c r="E197">
        <v>2</v>
      </c>
      <c r="F197">
        <v>25</v>
      </c>
      <c r="G197">
        <v>1</v>
      </c>
      <c r="J197" t="s">
        <v>56</v>
      </c>
      <c r="K197" t="s">
        <v>46</v>
      </c>
      <c r="L197" t="s">
        <v>55</v>
      </c>
      <c r="M197" t="s">
        <v>45</v>
      </c>
      <c r="N197" t="s">
        <v>474</v>
      </c>
      <c r="O197" t="s">
        <v>574</v>
      </c>
      <c r="P197" t="s">
        <v>481</v>
      </c>
    </row>
    <row r="198" spans="1:16">
      <c r="A198" t="s">
        <v>1</v>
      </c>
      <c r="B198" t="s">
        <v>548</v>
      </c>
      <c r="C198" t="s">
        <v>281</v>
      </c>
      <c r="D198">
        <v>231</v>
      </c>
      <c r="E198">
        <v>1</v>
      </c>
      <c r="F198">
        <v>35</v>
      </c>
      <c r="G198">
        <v>1</v>
      </c>
      <c r="J198" t="s">
        <v>280</v>
      </c>
      <c r="K198" t="s">
        <v>89</v>
      </c>
      <c r="L198" t="s">
        <v>139</v>
      </c>
      <c r="M198" t="s">
        <v>572</v>
      </c>
      <c r="N198" t="s">
        <v>579</v>
      </c>
      <c r="O198" t="s">
        <v>571</v>
      </c>
      <c r="P198" t="s">
        <v>474</v>
      </c>
    </row>
    <row r="199" spans="1:16">
      <c r="A199" t="s">
        <v>1</v>
      </c>
      <c r="B199" t="s">
        <v>548</v>
      </c>
      <c r="C199" t="s">
        <v>282</v>
      </c>
      <c r="D199">
        <v>252</v>
      </c>
      <c r="E199">
        <v>9</v>
      </c>
      <c r="F199">
        <v>13</v>
      </c>
      <c r="G199">
        <v>8</v>
      </c>
      <c r="J199" t="s">
        <v>281</v>
      </c>
      <c r="K199" t="s">
        <v>89</v>
      </c>
      <c r="L199" t="s">
        <v>86</v>
      </c>
      <c r="M199" t="s">
        <v>45</v>
      </c>
      <c r="N199" t="s">
        <v>582</v>
      </c>
      <c r="O199" t="s">
        <v>574</v>
      </c>
      <c r="P199" t="s">
        <v>478</v>
      </c>
    </row>
    <row r="200" spans="1:16">
      <c r="A200" t="s">
        <v>1</v>
      </c>
      <c r="B200" t="s">
        <v>548</v>
      </c>
      <c r="C200" t="s">
        <v>283</v>
      </c>
      <c r="D200">
        <v>381</v>
      </c>
      <c r="E200">
        <v>9</v>
      </c>
      <c r="F200">
        <v>70</v>
      </c>
      <c r="G200">
        <v>8</v>
      </c>
      <c r="J200" t="s">
        <v>282</v>
      </c>
      <c r="K200" t="s">
        <v>89</v>
      </c>
      <c r="L200" t="s">
        <v>81</v>
      </c>
      <c r="M200" t="s">
        <v>45</v>
      </c>
      <c r="N200" t="s">
        <v>476</v>
      </c>
      <c r="O200" t="s">
        <v>571</v>
      </c>
      <c r="P200" t="s">
        <v>473</v>
      </c>
    </row>
    <row r="201" spans="1:16">
      <c r="A201" t="s">
        <v>1</v>
      </c>
      <c r="B201" t="s">
        <v>548</v>
      </c>
      <c r="C201" t="s">
        <v>284</v>
      </c>
      <c r="D201">
        <v>81</v>
      </c>
      <c r="E201">
        <v>3</v>
      </c>
      <c r="F201">
        <v>30</v>
      </c>
      <c r="G201">
        <v>3</v>
      </c>
      <c r="J201" t="s">
        <v>283</v>
      </c>
      <c r="K201" t="s">
        <v>89</v>
      </c>
      <c r="L201" t="s">
        <v>49</v>
      </c>
      <c r="M201" t="s">
        <v>572</v>
      </c>
      <c r="N201" t="s">
        <v>578</v>
      </c>
      <c r="O201" t="s">
        <v>574</v>
      </c>
      <c r="P201" t="s">
        <v>480</v>
      </c>
    </row>
    <row r="202" spans="1:16">
      <c r="A202" t="s">
        <v>1</v>
      </c>
      <c r="B202" t="s">
        <v>548</v>
      </c>
      <c r="C202" t="s">
        <v>285</v>
      </c>
      <c r="D202">
        <v>272</v>
      </c>
      <c r="E202">
        <v>5</v>
      </c>
      <c r="F202">
        <v>107</v>
      </c>
      <c r="G202">
        <v>5</v>
      </c>
      <c r="J202" t="s">
        <v>284</v>
      </c>
      <c r="K202" t="s">
        <v>89</v>
      </c>
      <c r="L202" t="s">
        <v>49</v>
      </c>
      <c r="M202" t="s">
        <v>572</v>
      </c>
      <c r="N202" t="s">
        <v>578</v>
      </c>
      <c r="O202" t="s">
        <v>574</v>
      </c>
      <c r="P202" t="s">
        <v>480</v>
      </c>
    </row>
    <row r="203" spans="1:16">
      <c r="A203" t="s">
        <v>1</v>
      </c>
      <c r="B203" t="s">
        <v>548</v>
      </c>
      <c r="C203" t="s">
        <v>286</v>
      </c>
      <c r="D203">
        <v>91</v>
      </c>
      <c r="E203">
        <v>2</v>
      </c>
      <c r="F203">
        <v>12</v>
      </c>
      <c r="G203">
        <v>1</v>
      </c>
      <c r="J203" t="s">
        <v>285</v>
      </c>
      <c r="K203" t="s">
        <v>89</v>
      </c>
      <c r="L203" t="s">
        <v>49</v>
      </c>
      <c r="M203" t="s">
        <v>572</v>
      </c>
      <c r="N203" t="s">
        <v>578</v>
      </c>
      <c r="O203" t="s">
        <v>574</v>
      </c>
      <c r="P203" t="s">
        <v>480</v>
      </c>
    </row>
    <row r="204" spans="1:16">
      <c r="A204" t="s">
        <v>1</v>
      </c>
      <c r="B204" t="s">
        <v>548</v>
      </c>
      <c r="C204" t="s">
        <v>75</v>
      </c>
      <c r="D204" s="1">
        <v>1449</v>
      </c>
      <c r="E204">
        <v>84</v>
      </c>
      <c r="F204">
        <v>292</v>
      </c>
      <c r="G204">
        <v>79</v>
      </c>
      <c r="J204" t="s">
        <v>286</v>
      </c>
      <c r="K204" t="s">
        <v>89</v>
      </c>
      <c r="L204" t="s">
        <v>67</v>
      </c>
      <c r="M204" t="s">
        <v>45</v>
      </c>
      <c r="N204" t="s">
        <v>582</v>
      </c>
      <c r="O204" t="s">
        <v>574</v>
      </c>
      <c r="P204" t="s">
        <v>478</v>
      </c>
    </row>
    <row r="205" spans="1:16">
      <c r="A205" t="s">
        <v>1</v>
      </c>
      <c r="B205" t="s">
        <v>548</v>
      </c>
      <c r="C205" t="s">
        <v>287</v>
      </c>
      <c r="D205">
        <v>535</v>
      </c>
      <c r="E205">
        <v>12</v>
      </c>
      <c r="F205">
        <v>77</v>
      </c>
      <c r="G205">
        <v>11</v>
      </c>
      <c r="J205" t="s">
        <v>75</v>
      </c>
      <c r="K205" t="s">
        <v>58</v>
      </c>
      <c r="L205" t="s">
        <v>74</v>
      </c>
      <c r="M205" t="s">
        <v>45</v>
      </c>
      <c r="N205" t="s">
        <v>472</v>
      </c>
      <c r="O205" t="s">
        <v>571</v>
      </c>
      <c r="P205" t="s">
        <v>472</v>
      </c>
    </row>
    <row r="206" spans="1:16">
      <c r="A206" t="s">
        <v>1</v>
      </c>
      <c r="B206" t="s">
        <v>548</v>
      </c>
      <c r="C206" t="s">
        <v>288</v>
      </c>
      <c r="D206">
        <v>124</v>
      </c>
      <c r="E206">
        <v>0</v>
      </c>
      <c r="F206">
        <v>14</v>
      </c>
      <c r="G206">
        <v>0</v>
      </c>
      <c r="J206" t="s">
        <v>287</v>
      </c>
      <c r="K206" t="s">
        <v>89</v>
      </c>
      <c r="L206" t="s">
        <v>131</v>
      </c>
      <c r="M206" t="s">
        <v>45</v>
      </c>
      <c r="N206" t="s">
        <v>477</v>
      </c>
      <c r="O206" t="s">
        <v>571</v>
      </c>
      <c r="P206" t="s">
        <v>475</v>
      </c>
    </row>
    <row r="207" spans="1:16">
      <c r="A207" t="s">
        <v>1</v>
      </c>
      <c r="B207" t="s">
        <v>548</v>
      </c>
      <c r="C207" t="s">
        <v>289</v>
      </c>
      <c r="D207">
        <v>108</v>
      </c>
      <c r="E207">
        <v>2</v>
      </c>
      <c r="F207">
        <v>16</v>
      </c>
      <c r="G207">
        <v>2</v>
      </c>
      <c r="J207" t="s">
        <v>288</v>
      </c>
      <c r="K207" t="s">
        <v>89</v>
      </c>
      <c r="L207" t="s">
        <v>61</v>
      </c>
      <c r="M207" t="s">
        <v>572</v>
      </c>
      <c r="N207" t="s">
        <v>583</v>
      </c>
      <c r="O207" t="s">
        <v>574</v>
      </c>
      <c r="P207" t="s">
        <v>480</v>
      </c>
    </row>
    <row r="208" spans="1:16">
      <c r="A208" t="s">
        <v>1</v>
      </c>
      <c r="B208" t="s">
        <v>548</v>
      </c>
      <c r="C208" t="s">
        <v>290</v>
      </c>
      <c r="D208">
        <v>681</v>
      </c>
      <c r="E208">
        <v>13</v>
      </c>
      <c r="F208">
        <v>87</v>
      </c>
      <c r="G208">
        <v>11</v>
      </c>
      <c r="J208" t="s">
        <v>289</v>
      </c>
      <c r="K208" t="s">
        <v>89</v>
      </c>
      <c r="L208" t="s">
        <v>49</v>
      </c>
      <c r="M208" t="s">
        <v>572</v>
      </c>
      <c r="N208" t="s">
        <v>578</v>
      </c>
      <c r="O208" t="s">
        <v>574</v>
      </c>
      <c r="P208" t="s">
        <v>480</v>
      </c>
    </row>
    <row r="209" spans="1:16">
      <c r="A209" t="s">
        <v>1</v>
      </c>
      <c r="B209" t="s">
        <v>548</v>
      </c>
      <c r="C209" t="s">
        <v>291</v>
      </c>
      <c r="D209">
        <v>475</v>
      </c>
      <c r="E209">
        <v>7</v>
      </c>
      <c r="F209">
        <v>65</v>
      </c>
      <c r="G209">
        <v>6</v>
      </c>
      <c r="J209" t="s">
        <v>290</v>
      </c>
      <c r="K209" t="s">
        <v>89</v>
      </c>
      <c r="L209" t="s">
        <v>65</v>
      </c>
      <c r="M209" t="s">
        <v>572</v>
      </c>
      <c r="N209" t="s">
        <v>575</v>
      </c>
      <c r="O209" t="s">
        <v>574</v>
      </c>
      <c r="P209" t="s">
        <v>479</v>
      </c>
    </row>
    <row r="210" spans="1:16">
      <c r="A210" t="s">
        <v>1</v>
      </c>
      <c r="B210" t="s">
        <v>548</v>
      </c>
      <c r="C210" t="s">
        <v>292</v>
      </c>
      <c r="D210">
        <v>344</v>
      </c>
      <c r="E210">
        <v>13</v>
      </c>
      <c r="F210">
        <v>57</v>
      </c>
      <c r="G210">
        <v>12</v>
      </c>
      <c r="J210" t="s">
        <v>291</v>
      </c>
      <c r="K210" t="s">
        <v>89</v>
      </c>
      <c r="L210" t="s">
        <v>76</v>
      </c>
      <c r="M210" t="s">
        <v>45</v>
      </c>
      <c r="N210" t="s">
        <v>477</v>
      </c>
      <c r="O210" t="s">
        <v>571</v>
      </c>
      <c r="P210" t="s">
        <v>477</v>
      </c>
    </row>
    <row r="211" spans="1:16">
      <c r="A211" t="s">
        <v>1</v>
      </c>
      <c r="B211" t="s">
        <v>548</v>
      </c>
      <c r="C211" t="s">
        <v>293</v>
      </c>
      <c r="D211">
        <v>193</v>
      </c>
      <c r="E211">
        <v>10</v>
      </c>
      <c r="F211">
        <v>54</v>
      </c>
      <c r="G211">
        <v>10</v>
      </c>
      <c r="J211" t="s">
        <v>292</v>
      </c>
      <c r="K211" t="s">
        <v>89</v>
      </c>
      <c r="L211" t="s">
        <v>47</v>
      </c>
      <c r="M211" t="s">
        <v>576</v>
      </c>
      <c r="N211" t="s">
        <v>584</v>
      </c>
      <c r="O211" t="s">
        <v>571</v>
      </c>
      <c r="P211" t="s">
        <v>476</v>
      </c>
    </row>
    <row r="212" spans="1:16">
      <c r="A212" t="s">
        <v>1</v>
      </c>
      <c r="B212" t="s">
        <v>548</v>
      </c>
      <c r="C212" t="s">
        <v>294</v>
      </c>
      <c r="D212">
        <v>611</v>
      </c>
      <c r="E212">
        <v>9</v>
      </c>
      <c r="F212">
        <v>119</v>
      </c>
      <c r="G212">
        <v>9</v>
      </c>
      <c r="J212" t="s">
        <v>293</v>
      </c>
      <c r="K212" t="s">
        <v>89</v>
      </c>
      <c r="L212" t="s">
        <v>51</v>
      </c>
      <c r="M212" t="s">
        <v>572</v>
      </c>
      <c r="N212" t="s">
        <v>581</v>
      </c>
      <c r="O212" t="s">
        <v>571</v>
      </c>
      <c r="P212" t="s">
        <v>473</v>
      </c>
    </row>
    <row r="213" spans="1:16">
      <c r="A213" t="s">
        <v>1</v>
      </c>
      <c r="B213" t="s">
        <v>548</v>
      </c>
      <c r="C213" t="s">
        <v>77</v>
      </c>
      <c r="D213" s="1">
        <v>1568</v>
      </c>
      <c r="E213">
        <v>167</v>
      </c>
      <c r="F213">
        <v>401</v>
      </c>
      <c r="G213">
        <v>151</v>
      </c>
      <c r="J213" t="s">
        <v>294</v>
      </c>
      <c r="K213" t="s">
        <v>89</v>
      </c>
      <c r="L213" t="s">
        <v>83</v>
      </c>
      <c r="M213" t="s">
        <v>45</v>
      </c>
      <c r="N213" t="s">
        <v>475</v>
      </c>
      <c r="O213" t="s">
        <v>571</v>
      </c>
      <c r="P213" t="s">
        <v>475</v>
      </c>
    </row>
    <row r="214" spans="1:16">
      <c r="A214" t="s">
        <v>1</v>
      </c>
      <c r="B214" t="s">
        <v>548</v>
      </c>
      <c r="C214" t="s">
        <v>295</v>
      </c>
      <c r="D214">
        <v>634</v>
      </c>
      <c r="E214">
        <v>6</v>
      </c>
      <c r="F214">
        <v>91</v>
      </c>
      <c r="G214">
        <v>6</v>
      </c>
      <c r="J214" t="s">
        <v>77</v>
      </c>
      <c r="K214" t="s">
        <v>58</v>
      </c>
      <c r="L214" t="s">
        <v>76</v>
      </c>
      <c r="M214" t="s">
        <v>45</v>
      </c>
      <c r="N214" t="s">
        <v>477</v>
      </c>
      <c r="O214" t="s">
        <v>571</v>
      </c>
      <c r="P214" t="s">
        <v>477</v>
      </c>
    </row>
    <row r="215" spans="1:16">
      <c r="A215" t="s">
        <v>1</v>
      </c>
      <c r="B215" t="s">
        <v>548</v>
      </c>
      <c r="C215" t="s">
        <v>296</v>
      </c>
      <c r="D215">
        <v>52</v>
      </c>
      <c r="E215">
        <v>0</v>
      </c>
      <c r="F215">
        <v>3</v>
      </c>
      <c r="G215">
        <v>0</v>
      </c>
      <c r="J215" t="s">
        <v>295</v>
      </c>
      <c r="K215" t="s">
        <v>89</v>
      </c>
      <c r="L215" t="s">
        <v>76</v>
      </c>
      <c r="M215" t="s">
        <v>45</v>
      </c>
      <c r="N215" t="s">
        <v>477</v>
      </c>
      <c r="O215" t="s">
        <v>571</v>
      </c>
      <c r="P215" t="s">
        <v>477</v>
      </c>
    </row>
    <row r="216" spans="1:16">
      <c r="A216" t="s">
        <v>1</v>
      </c>
      <c r="B216" t="s">
        <v>548</v>
      </c>
      <c r="C216" t="s">
        <v>297</v>
      </c>
      <c r="D216">
        <v>86</v>
      </c>
      <c r="E216">
        <v>1</v>
      </c>
      <c r="F216">
        <v>3</v>
      </c>
      <c r="G216">
        <v>1</v>
      </c>
      <c r="J216" t="s">
        <v>296</v>
      </c>
      <c r="K216" t="s">
        <v>89</v>
      </c>
      <c r="L216" t="s">
        <v>83</v>
      </c>
      <c r="M216" t="s">
        <v>45</v>
      </c>
      <c r="N216" t="s">
        <v>475</v>
      </c>
      <c r="O216" t="s">
        <v>571</v>
      </c>
      <c r="P216" t="s">
        <v>475</v>
      </c>
    </row>
    <row r="217" spans="1:16">
      <c r="A217" t="s">
        <v>1</v>
      </c>
      <c r="B217" t="s">
        <v>548</v>
      </c>
      <c r="C217" t="s">
        <v>298</v>
      </c>
      <c r="D217">
        <v>23</v>
      </c>
      <c r="E217">
        <v>0</v>
      </c>
      <c r="F217">
        <v>0</v>
      </c>
      <c r="G217">
        <v>0</v>
      </c>
      <c r="J217" t="s">
        <v>297</v>
      </c>
      <c r="K217" t="s">
        <v>89</v>
      </c>
      <c r="L217" t="s">
        <v>269</v>
      </c>
      <c r="M217" t="s">
        <v>45</v>
      </c>
      <c r="N217" t="s">
        <v>476</v>
      </c>
      <c r="O217" t="s">
        <v>571</v>
      </c>
      <c r="P217" t="s">
        <v>473</v>
      </c>
    </row>
    <row r="218" spans="1:16">
      <c r="A218" t="s">
        <v>1</v>
      </c>
      <c r="B218" t="s">
        <v>548</v>
      </c>
      <c r="C218" t="s">
        <v>299</v>
      </c>
      <c r="D218">
        <v>51</v>
      </c>
      <c r="E218">
        <v>0</v>
      </c>
      <c r="F218">
        <v>0</v>
      </c>
      <c r="G218">
        <v>0</v>
      </c>
      <c r="J218" t="s">
        <v>298</v>
      </c>
      <c r="K218" t="s">
        <v>89</v>
      </c>
      <c r="L218" t="s">
        <v>269</v>
      </c>
      <c r="M218" t="s">
        <v>45</v>
      </c>
      <c r="N218" t="s">
        <v>476</v>
      </c>
      <c r="O218" t="s">
        <v>571</v>
      </c>
      <c r="P218" t="s">
        <v>473</v>
      </c>
    </row>
    <row r="219" spans="1:16">
      <c r="A219" t="s">
        <v>1</v>
      </c>
      <c r="B219" t="s">
        <v>548</v>
      </c>
      <c r="C219" t="s">
        <v>300</v>
      </c>
      <c r="D219">
        <v>344</v>
      </c>
      <c r="E219">
        <v>41</v>
      </c>
      <c r="F219">
        <v>81</v>
      </c>
      <c r="G219">
        <v>35</v>
      </c>
      <c r="J219" t="s">
        <v>299</v>
      </c>
      <c r="K219" t="s">
        <v>89</v>
      </c>
      <c r="L219" t="s">
        <v>269</v>
      </c>
      <c r="M219" t="s">
        <v>45</v>
      </c>
      <c r="N219" t="s">
        <v>476</v>
      </c>
      <c r="O219" t="s">
        <v>571</v>
      </c>
      <c r="P219" t="s">
        <v>473</v>
      </c>
    </row>
    <row r="220" spans="1:16">
      <c r="A220" t="s">
        <v>1</v>
      </c>
      <c r="B220" t="s">
        <v>548</v>
      </c>
      <c r="C220" t="s">
        <v>301</v>
      </c>
      <c r="D220">
        <v>56</v>
      </c>
      <c r="E220">
        <v>3</v>
      </c>
      <c r="F220">
        <v>5</v>
      </c>
      <c r="G220">
        <v>1</v>
      </c>
      <c r="J220" t="s">
        <v>300</v>
      </c>
      <c r="K220" t="s">
        <v>89</v>
      </c>
      <c r="L220" t="s">
        <v>92</v>
      </c>
      <c r="M220" t="s">
        <v>572</v>
      </c>
      <c r="N220" t="s">
        <v>573</v>
      </c>
      <c r="O220" t="s">
        <v>574</v>
      </c>
      <c r="P220" t="s">
        <v>480</v>
      </c>
    </row>
    <row r="221" spans="1:16">
      <c r="A221" t="s">
        <v>1</v>
      </c>
      <c r="B221" t="s">
        <v>548</v>
      </c>
      <c r="C221" t="s">
        <v>302</v>
      </c>
      <c r="D221">
        <v>385</v>
      </c>
      <c r="E221">
        <v>8</v>
      </c>
      <c r="F221">
        <v>63</v>
      </c>
      <c r="G221">
        <v>7</v>
      </c>
      <c r="J221" t="s">
        <v>301</v>
      </c>
      <c r="K221" t="s">
        <v>89</v>
      </c>
      <c r="L221" t="s">
        <v>269</v>
      </c>
      <c r="M221" t="s">
        <v>45</v>
      </c>
      <c r="N221" t="s">
        <v>476</v>
      </c>
      <c r="O221" t="s">
        <v>571</v>
      </c>
      <c r="P221" t="s">
        <v>473</v>
      </c>
    </row>
    <row r="222" spans="1:16">
      <c r="A222" t="s">
        <v>1</v>
      </c>
      <c r="B222" t="s">
        <v>548</v>
      </c>
      <c r="C222" t="s">
        <v>303</v>
      </c>
      <c r="D222">
        <v>105</v>
      </c>
      <c r="E222">
        <v>5</v>
      </c>
      <c r="F222">
        <v>13</v>
      </c>
      <c r="G222">
        <v>5</v>
      </c>
      <c r="J222" t="s">
        <v>302</v>
      </c>
      <c r="K222" t="s">
        <v>89</v>
      </c>
      <c r="L222" t="s">
        <v>76</v>
      </c>
      <c r="M222" t="s">
        <v>45</v>
      </c>
      <c r="N222" t="s">
        <v>477</v>
      </c>
      <c r="O222" t="s">
        <v>571</v>
      </c>
      <c r="P222" t="s">
        <v>477</v>
      </c>
    </row>
    <row r="223" spans="1:16">
      <c r="A223" t="s">
        <v>1</v>
      </c>
      <c r="B223" t="s">
        <v>548</v>
      </c>
      <c r="C223" t="s">
        <v>304</v>
      </c>
      <c r="D223">
        <v>126</v>
      </c>
      <c r="E223">
        <v>0</v>
      </c>
      <c r="F223">
        <v>25</v>
      </c>
      <c r="G223">
        <v>0</v>
      </c>
      <c r="J223" t="s">
        <v>303</v>
      </c>
      <c r="K223" t="s">
        <v>89</v>
      </c>
      <c r="L223" t="s">
        <v>67</v>
      </c>
      <c r="M223" t="s">
        <v>45</v>
      </c>
      <c r="N223" t="s">
        <v>582</v>
      </c>
      <c r="O223" t="s">
        <v>574</v>
      </c>
      <c r="P223" t="s">
        <v>478</v>
      </c>
    </row>
    <row r="224" spans="1:16">
      <c r="A224" t="s">
        <v>1</v>
      </c>
      <c r="B224" t="s">
        <v>548</v>
      </c>
      <c r="C224" t="s">
        <v>305</v>
      </c>
      <c r="D224">
        <v>332</v>
      </c>
      <c r="E224">
        <v>8</v>
      </c>
      <c r="F224">
        <v>41</v>
      </c>
      <c r="G224">
        <v>8</v>
      </c>
      <c r="J224" t="s">
        <v>304</v>
      </c>
      <c r="K224" t="s">
        <v>89</v>
      </c>
      <c r="L224" t="s">
        <v>67</v>
      </c>
      <c r="M224" t="s">
        <v>45</v>
      </c>
      <c r="N224" t="s">
        <v>582</v>
      </c>
      <c r="O224" t="s">
        <v>574</v>
      </c>
      <c r="P224" t="s">
        <v>478</v>
      </c>
    </row>
    <row r="225" spans="1:16">
      <c r="A225" t="s">
        <v>1</v>
      </c>
      <c r="B225" t="s">
        <v>548</v>
      </c>
      <c r="C225" t="s">
        <v>57</v>
      </c>
      <c r="D225" s="1">
        <v>3444</v>
      </c>
      <c r="E225">
        <v>192</v>
      </c>
      <c r="F225">
        <v>536</v>
      </c>
      <c r="G225">
        <v>180</v>
      </c>
      <c r="J225" t="s">
        <v>305</v>
      </c>
      <c r="K225" t="s">
        <v>89</v>
      </c>
      <c r="L225" t="s">
        <v>47</v>
      </c>
      <c r="M225" t="s">
        <v>576</v>
      </c>
      <c r="N225" t="s">
        <v>584</v>
      </c>
      <c r="O225" t="s">
        <v>571</v>
      </c>
      <c r="P225" t="s">
        <v>476</v>
      </c>
    </row>
    <row r="226" spans="1:16">
      <c r="A226" t="s">
        <v>1</v>
      </c>
      <c r="B226" t="s">
        <v>548</v>
      </c>
      <c r="C226" t="s">
        <v>306</v>
      </c>
      <c r="D226">
        <v>155</v>
      </c>
      <c r="E226">
        <v>2</v>
      </c>
      <c r="F226">
        <v>49</v>
      </c>
      <c r="G226">
        <v>2</v>
      </c>
      <c r="J226" t="s">
        <v>57</v>
      </c>
      <c r="K226" t="s">
        <v>46</v>
      </c>
      <c r="L226" t="s">
        <v>49</v>
      </c>
      <c r="M226" t="s">
        <v>572</v>
      </c>
      <c r="N226" t="s">
        <v>578</v>
      </c>
      <c r="O226" t="s">
        <v>574</v>
      </c>
      <c r="P226" t="s">
        <v>480</v>
      </c>
    </row>
    <row r="227" spans="1:16">
      <c r="A227" t="s">
        <v>1</v>
      </c>
      <c r="B227" t="s">
        <v>548</v>
      </c>
      <c r="C227" t="s">
        <v>78</v>
      </c>
      <c r="D227" s="1">
        <v>1236</v>
      </c>
      <c r="E227">
        <v>38</v>
      </c>
      <c r="F227">
        <v>169</v>
      </c>
      <c r="G227">
        <v>35</v>
      </c>
      <c r="J227" t="s">
        <v>306</v>
      </c>
      <c r="K227" t="s">
        <v>89</v>
      </c>
      <c r="L227" t="s">
        <v>49</v>
      </c>
      <c r="M227" t="s">
        <v>572</v>
      </c>
      <c r="N227" t="s">
        <v>578</v>
      </c>
      <c r="O227" t="s">
        <v>574</v>
      </c>
      <c r="P227" t="s">
        <v>480</v>
      </c>
    </row>
    <row r="228" spans="1:16">
      <c r="A228" t="s">
        <v>1</v>
      </c>
      <c r="B228" t="s">
        <v>548</v>
      </c>
      <c r="C228" t="s">
        <v>307</v>
      </c>
      <c r="D228">
        <v>277</v>
      </c>
      <c r="E228">
        <v>9</v>
      </c>
      <c r="F228">
        <v>24</v>
      </c>
      <c r="G228">
        <v>8</v>
      </c>
      <c r="J228" t="s">
        <v>78</v>
      </c>
      <c r="K228" t="s">
        <v>58</v>
      </c>
      <c r="L228" t="s">
        <v>53</v>
      </c>
      <c r="M228" t="s">
        <v>576</v>
      </c>
      <c r="N228" t="s">
        <v>580</v>
      </c>
      <c r="O228" t="s">
        <v>574</v>
      </c>
      <c r="P228" t="s">
        <v>483</v>
      </c>
    </row>
    <row r="229" spans="1:16">
      <c r="A229" t="s">
        <v>1</v>
      </c>
      <c r="B229" t="s">
        <v>548</v>
      </c>
      <c r="C229" t="s">
        <v>308</v>
      </c>
      <c r="D229">
        <v>234</v>
      </c>
      <c r="E229">
        <v>14</v>
      </c>
      <c r="F229">
        <v>95</v>
      </c>
      <c r="G229">
        <v>13</v>
      </c>
      <c r="J229" t="s">
        <v>307</v>
      </c>
      <c r="K229" t="s">
        <v>89</v>
      </c>
      <c r="L229" t="s">
        <v>81</v>
      </c>
      <c r="M229" t="s">
        <v>45</v>
      </c>
      <c r="N229" t="s">
        <v>476</v>
      </c>
      <c r="O229" t="s">
        <v>571</v>
      </c>
      <c r="P229" t="s">
        <v>473</v>
      </c>
    </row>
    <row r="230" spans="1:16">
      <c r="A230" t="s">
        <v>1</v>
      </c>
      <c r="B230" t="s">
        <v>548</v>
      </c>
      <c r="C230" t="s">
        <v>309</v>
      </c>
      <c r="D230">
        <v>239</v>
      </c>
      <c r="E230">
        <v>4</v>
      </c>
      <c r="F230">
        <v>37</v>
      </c>
      <c r="G230">
        <v>4</v>
      </c>
      <c r="J230" t="s">
        <v>308</v>
      </c>
      <c r="K230" t="s">
        <v>89</v>
      </c>
      <c r="L230" t="s">
        <v>53</v>
      </c>
      <c r="M230" t="s">
        <v>576</v>
      </c>
      <c r="N230" t="s">
        <v>580</v>
      </c>
      <c r="O230" t="s">
        <v>574</v>
      </c>
      <c r="P230" t="s">
        <v>483</v>
      </c>
    </row>
    <row r="231" spans="1:16">
      <c r="A231" t="s">
        <v>1</v>
      </c>
      <c r="B231" t="s">
        <v>548</v>
      </c>
      <c r="C231" t="s">
        <v>310</v>
      </c>
      <c r="D231">
        <v>146</v>
      </c>
      <c r="E231">
        <v>2</v>
      </c>
      <c r="F231">
        <v>15</v>
      </c>
      <c r="G231">
        <v>2</v>
      </c>
      <c r="J231" t="s">
        <v>309</v>
      </c>
      <c r="K231" t="s">
        <v>89</v>
      </c>
      <c r="L231" t="s">
        <v>86</v>
      </c>
      <c r="M231" t="s">
        <v>45</v>
      </c>
      <c r="N231" t="s">
        <v>582</v>
      </c>
      <c r="O231" t="s">
        <v>574</v>
      </c>
      <c r="P231" t="s">
        <v>478</v>
      </c>
    </row>
    <row r="232" spans="1:16">
      <c r="A232" t="s">
        <v>1</v>
      </c>
      <c r="B232" t="s">
        <v>548</v>
      </c>
      <c r="C232" t="s">
        <v>311</v>
      </c>
      <c r="D232">
        <v>372</v>
      </c>
      <c r="E232">
        <v>7</v>
      </c>
      <c r="F232">
        <v>44</v>
      </c>
      <c r="G232">
        <v>7</v>
      </c>
      <c r="J232" t="s">
        <v>310</v>
      </c>
      <c r="K232" t="s">
        <v>89</v>
      </c>
      <c r="L232" t="s">
        <v>86</v>
      </c>
      <c r="M232" t="s">
        <v>45</v>
      </c>
      <c r="N232" t="s">
        <v>582</v>
      </c>
      <c r="O232" t="s">
        <v>574</v>
      </c>
      <c r="P232" t="s">
        <v>478</v>
      </c>
    </row>
    <row r="233" spans="1:16">
      <c r="A233" t="s">
        <v>1</v>
      </c>
      <c r="B233" t="s">
        <v>548</v>
      </c>
      <c r="C233" t="s">
        <v>312</v>
      </c>
      <c r="D233">
        <v>170</v>
      </c>
      <c r="E233">
        <v>3</v>
      </c>
      <c r="F233">
        <v>49</v>
      </c>
      <c r="G233">
        <v>3</v>
      </c>
      <c r="J233" t="s">
        <v>311</v>
      </c>
      <c r="K233" t="s">
        <v>89</v>
      </c>
      <c r="L233" t="s">
        <v>49</v>
      </c>
      <c r="M233" t="s">
        <v>572</v>
      </c>
      <c r="N233" t="s">
        <v>578</v>
      </c>
      <c r="O233" t="s">
        <v>574</v>
      </c>
      <c r="P233" t="s">
        <v>480</v>
      </c>
    </row>
    <row r="234" spans="1:16">
      <c r="A234" t="s">
        <v>1</v>
      </c>
      <c r="B234" t="s">
        <v>548</v>
      </c>
      <c r="C234" t="s">
        <v>313</v>
      </c>
      <c r="D234">
        <v>372</v>
      </c>
      <c r="E234">
        <v>6</v>
      </c>
      <c r="F234">
        <v>53</v>
      </c>
      <c r="G234">
        <v>6</v>
      </c>
      <c r="J234" t="s">
        <v>312</v>
      </c>
      <c r="K234" t="s">
        <v>89</v>
      </c>
      <c r="L234" t="s">
        <v>67</v>
      </c>
      <c r="M234" t="s">
        <v>45</v>
      </c>
      <c r="N234" t="s">
        <v>582</v>
      </c>
      <c r="O234" t="s">
        <v>574</v>
      </c>
      <c r="P234" t="s">
        <v>478</v>
      </c>
    </row>
    <row r="235" spans="1:16">
      <c r="A235" t="s">
        <v>1</v>
      </c>
      <c r="B235" t="s">
        <v>548</v>
      </c>
      <c r="C235" t="s">
        <v>314</v>
      </c>
      <c r="D235">
        <v>156</v>
      </c>
      <c r="E235">
        <v>2</v>
      </c>
      <c r="F235">
        <v>16</v>
      </c>
      <c r="G235">
        <v>2</v>
      </c>
      <c r="J235" t="s">
        <v>313</v>
      </c>
      <c r="K235" t="s">
        <v>89</v>
      </c>
      <c r="L235" t="s">
        <v>76</v>
      </c>
      <c r="M235" t="s">
        <v>45</v>
      </c>
      <c r="N235" t="s">
        <v>477</v>
      </c>
      <c r="O235" t="s">
        <v>571</v>
      </c>
      <c r="P235" t="s">
        <v>477</v>
      </c>
    </row>
    <row r="236" spans="1:16">
      <c r="A236" t="s">
        <v>1</v>
      </c>
      <c r="B236" t="s">
        <v>548</v>
      </c>
      <c r="C236" t="s">
        <v>315</v>
      </c>
      <c r="D236">
        <v>282</v>
      </c>
      <c r="E236">
        <v>6</v>
      </c>
      <c r="F236">
        <v>60</v>
      </c>
      <c r="G236">
        <v>6</v>
      </c>
      <c r="J236" t="s">
        <v>314</v>
      </c>
      <c r="K236" t="s">
        <v>89</v>
      </c>
      <c r="L236" t="s">
        <v>83</v>
      </c>
      <c r="M236" t="s">
        <v>45</v>
      </c>
      <c r="N236" t="s">
        <v>475</v>
      </c>
      <c r="O236" t="s">
        <v>571</v>
      </c>
      <c r="P236" t="s">
        <v>475</v>
      </c>
    </row>
    <row r="237" spans="1:16">
      <c r="A237" t="s">
        <v>1</v>
      </c>
      <c r="B237" t="s">
        <v>548</v>
      </c>
      <c r="C237" t="s">
        <v>316</v>
      </c>
      <c r="D237">
        <v>731</v>
      </c>
      <c r="E237">
        <v>11</v>
      </c>
      <c r="F237">
        <v>134</v>
      </c>
      <c r="G237">
        <v>10</v>
      </c>
      <c r="J237" t="s">
        <v>315</v>
      </c>
      <c r="K237" t="s">
        <v>89</v>
      </c>
      <c r="L237" t="s">
        <v>65</v>
      </c>
      <c r="M237" t="s">
        <v>572</v>
      </c>
      <c r="N237" t="s">
        <v>575</v>
      </c>
      <c r="O237" t="s">
        <v>574</v>
      </c>
      <c r="P237" t="s">
        <v>479</v>
      </c>
    </row>
    <row r="238" spans="1:16">
      <c r="A238" t="s">
        <v>1</v>
      </c>
      <c r="B238" t="s">
        <v>548</v>
      </c>
      <c r="C238" t="s">
        <v>317</v>
      </c>
      <c r="D238">
        <v>47</v>
      </c>
      <c r="E238">
        <v>0</v>
      </c>
      <c r="F238">
        <v>0</v>
      </c>
      <c r="G238">
        <v>0</v>
      </c>
      <c r="J238" t="s">
        <v>316</v>
      </c>
      <c r="K238" t="s">
        <v>89</v>
      </c>
      <c r="L238" t="s">
        <v>76</v>
      </c>
      <c r="M238" t="s">
        <v>45</v>
      </c>
      <c r="N238" t="s">
        <v>477</v>
      </c>
      <c r="O238" t="s">
        <v>571</v>
      </c>
      <c r="P238" t="s">
        <v>477</v>
      </c>
    </row>
    <row r="239" spans="1:16">
      <c r="A239" t="s">
        <v>1</v>
      </c>
      <c r="B239" t="s">
        <v>548</v>
      </c>
      <c r="C239" t="s">
        <v>318</v>
      </c>
      <c r="D239">
        <v>158</v>
      </c>
      <c r="E239">
        <v>3</v>
      </c>
      <c r="F239">
        <v>23</v>
      </c>
      <c r="G239">
        <v>2</v>
      </c>
      <c r="J239" t="s">
        <v>317</v>
      </c>
      <c r="K239" t="s">
        <v>89</v>
      </c>
      <c r="L239" t="s">
        <v>55</v>
      </c>
      <c r="M239" t="s">
        <v>45</v>
      </c>
      <c r="N239" t="s">
        <v>474</v>
      </c>
      <c r="O239" t="s">
        <v>574</v>
      </c>
      <c r="P239" t="s">
        <v>481</v>
      </c>
    </row>
    <row r="240" spans="1:16">
      <c r="A240" t="s">
        <v>1</v>
      </c>
      <c r="B240" t="s">
        <v>548</v>
      </c>
      <c r="C240" t="s">
        <v>319</v>
      </c>
      <c r="D240">
        <v>12</v>
      </c>
      <c r="E240">
        <v>0</v>
      </c>
      <c r="F240">
        <v>3</v>
      </c>
      <c r="G240">
        <v>0</v>
      </c>
      <c r="J240" t="s">
        <v>318</v>
      </c>
      <c r="K240" t="s">
        <v>89</v>
      </c>
      <c r="L240" t="s">
        <v>49</v>
      </c>
      <c r="M240" t="s">
        <v>572</v>
      </c>
      <c r="N240" t="s">
        <v>578</v>
      </c>
      <c r="O240" t="s">
        <v>574</v>
      </c>
      <c r="P240" t="s">
        <v>480</v>
      </c>
    </row>
    <row r="241" spans="1:16">
      <c r="A241" t="s">
        <v>1</v>
      </c>
      <c r="B241" t="s">
        <v>548</v>
      </c>
      <c r="C241" t="s">
        <v>320</v>
      </c>
      <c r="D241">
        <v>10</v>
      </c>
      <c r="E241">
        <v>0</v>
      </c>
      <c r="F241">
        <v>8</v>
      </c>
      <c r="G241">
        <v>0</v>
      </c>
      <c r="J241" t="s">
        <v>319</v>
      </c>
      <c r="K241" t="s">
        <v>89</v>
      </c>
      <c r="L241" t="s">
        <v>92</v>
      </c>
      <c r="M241" t="s">
        <v>572</v>
      </c>
      <c r="N241" t="s">
        <v>573</v>
      </c>
      <c r="O241" t="s">
        <v>574</v>
      </c>
      <c r="P241" t="s">
        <v>480</v>
      </c>
    </row>
    <row r="242" spans="1:16">
      <c r="A242" t="s">
        <v>1</v>
      </c>
      <c r="B242" t="s">
        <v>548</v>
      </c>
      <c r="C242" t="s">
        <v>321</v>
      </c>
      <c r="D242">
        <v>284</v>
      </c>
      <c r="E242">
        <v>2</v>
      </c>
      <c r="F242">
        <v>29</v>
      </c>
      <c r="G242">
        <v>2</v>
      </c>
      <c r="J242" t="s">
        <v>320</v>
      </c>
      <c r="K242" t="s">
        <v>89</v>
      </c>
      <c r="L242" t="s">
        <v>320</v>
      </c>
    </row>
    <row r="243" spans="1:16">
      <c r="A243" t="s">
        <v>1</v>
      </c>
      <c r="B243" t="s">
        <v>548</v>
      </c>
      <c r="C243" t="s">
        <v>322</v>
      </c>
      <c r="D243">
        <v>467</v>
      </c>
      <c r="E243">
        <v>22</v>
      </c>
      <c r="F243">
        <v>129</v>
      </c>
      <c r="G243">
        <v>22</v>
      </c>
      <c r="J243" t="s">
        <v>321</v>
      </c>
      <c r="K243" t="s">
        <v>89</v>
      </c>
      <c r="L243" t="s">
        <v>83</v>
      </c>
      <c r="M243" t="s">
        <v>45</v>
      </c>
      <c r="N243" t="s">
        <v>475</v>
      </c>
      <c r="O243" t="s">
        <v>571</v>
      </c>
      <c r="P243" t="s">
        <v>475</v>
      </c>
    </row>
    <row r="244" spans="1:16">
      <c r="A244" t="s">
        <v>1</v>
      </c>
      <c r="B244" t="s">
        <v>548</v>
      </c>
      <c r="C244" t="s">
        <v>323</v>
      </c>
      <c r="D244">
        <v>239</v>
      </c>
      <c r="E244">
        <v>0</v>
      </c>
      <c r="F244">
        <v>40</v>
      </c>
      <c r="G244">
        <v>0</v>
      </c>
      <c r="J244" t="s">
        <v>322</v>
      </c>
      <c r="K244" t="s">
        <v>89</v>
      </c>
      <c r="L244" t="s">
        <v>76</v>
      </c>
      <c r="M244" t="s">
        <v>45</v>
      </c>
      <c r="N244" t="s">
        <v>477</v>
      </c>
      <c r="O244" t="s">
        <v>571</v>
      </c>
      <c r="P244" t="s">
        <v>477</v>
      </c>
    </row>
    <row r="245" spans="1:16">
      <c r="A245" t="s">
        <v>1</v>
      </c>
      <c r="B245" t="s">
        <v>548</v>
      </c>
      <c r="C245" t="s">
        <v>324</v>
      </c>
      <c r="D245">
        <v>167</v>
      </c>
      <c r="E245">
        <v>0</v>
      </c>
      <c r="F245">
        <v>26</v>
      </c>
      <c r="G245">
        <v>0</v>
      </c>
      <c r="J245" t="s">
        <v>323</v>
      </c>
      <c r="K245" t="s">
        <v>89</v>
      </c>
      <c r="L245" t="s">
        <v>83</v>
      </c>
      <c r="M245" t="s">
        <v>45</v>
      </c>
      <c r="N245" t="s">
        <v>475</v>
      </c>
      <c r="O245" t="s">
        <v>571</v>
      </c>
      <c r="P245" t="s">
        <v>475</v>
      </c>
    </row>
    <row r="246" spans="1:16">
      <c r="A246" t="s">
        <v>1</v>
      </c>
      <c r="B246" t="s">
        <v>548</v>
      </c>
      <c r="C246" t="s">
        <v>325</v>
      </c>
      <c r="D246">
        <v>208</v>
      </c>
      <c r="E246">
        <v>3</v>
      </c>
      <c r="F246">
        <v>25</v>
      </c>
      <c r="G246">
        <v>3</v>
      </c>
      <c r="J246" t="s">
        <v>324</v>
      </c>
      <c r="K246" t="s">
        <v>89</v>
      </c>
      <c r="L246" t="s">
        <v>90</v>
      </c>
      <c r="M246" t="s">
        <v>45</v>
      </c>
      <c r="N246" t="s">
        <v>472</v>
      </c>
      <c r="O246" t="s">
        <v>571</v>
      </c>
      <c r="P246" t="s">
        <v>472</v>
      </c>
    </row>
    <row r="247" spans="1:16">
      <c r="A247" t="s">
        <v>1</v>
      </c>
      <c r="B247" t="s">
        <v>548</v>
      </c>
      <c r="C247" t="s">
        <v>326</v>
      </c>
      <c r="D247">
        <v>39</v>
      </c>
      <c r="E247">
        <v>0</v>
      </c>
      <c r="F247">
        <v>0</v>
      </c>
      <c r="G247">
        <v>0</v>
      </c>
      <c r="J247" t="s">
        <v>325</v>
      </c>
      <c r="K247" t="s">
        <v>89</v>
      </c>
      <c r="L247" t="s">
        <v>61</v>
      </c>
      <c r="M247" t="s">
        <v>572</v>
      </c>
      <c r="N247" t="s">
        <v>583</v>
      </c>
      <c r="O247" t="s">
        <v>574</v>
      </c>
      <c r="P247" t="s">
        <v>480</v>
      </c>
    </row>
    <row r="248" spans="1:16">
      <c r="A248" t="s">
        <v>1</v>
      </c>
      <c r="B248" t="s">
        <v>548</v>
      </c>
      <c r="C248" t="s">
        <v>327</v>
      </c>
      <c r="D248">
        <v>178</v>
      </c>
      <c r="E248">
        <v>1</v>
      </c>
      <c r="F248">
        <v>25</v>
      </c>
      <c r="G248">
        <v>1</v>
      </c>
      <c r="J248" t="s">
        <v>326</v>
      </c>
      <c r="K248" t="s">
        <v>89</v>
      </c>
      <c r="L248" t="s">
        <v>269</v>
      </c>
      <c r="M248" t="s">
        <v>45</v>
      </c>
      <c r="N248" t="s">
        <v>476</v>
      </c>
      <c r="O248" t="s">
        <v>571</v>
      </c>
      <c r="P248" t="s">
        <v>473</v>
      </c>
    </row>
    <row r="249" spans="1:16">
      <c r="A249" t="s">
        <v>1</v>
      </c>
      <c r="B249" t="s">
        <v>548</v>
      </c>
      <c r="C249" t="s">
        <v>328</v>
      </c>
      <c r="D249">
        <v>324</v>
      </c>
      <c r="E249">
        <v>22</v>
      </c>
      <c r="F249">
        <v>111</v>
      </c>
      <c r="G249">
        <v>22</v>
      </c>
      <c r="J249" t="s">
        <v>327</v>
      </c>
      <c r="K249" t="s">
        <v>89</v>
      </c>
      <c r="L249" t="s">
        <v>72</v>
      </c>
      <c r="M249" t="s">
        <v>572</v>
      </c>
      <c r="N249" t="s">
        <v>579</v>
      </c>
      <c r="O249" t="s">
        <v>574</v>
      </c>
      <c r="P249" t="s">
        <v>480</v>
      </c>
    </row>
    <row r="250" spans="1:16">
      <c r="A250" t="s">
        <v>1</v>
      </c>
      <c r="B250" t="s">
        <v>548</v>
      </c>
      <c r="C250" t="s">
        <v>329</v>
      </c>
      <c r="D250">
        <v>2</v>
      </c>
      <c r="E250">
        <v>0</v>
      </c>
      <c r="F250">
        <v>0</v>
      </c>
      <c r="G250">
        <v>0</v>
      </c>
      <c r="J250" t="s">
        <v>328</v>
      </c>
      <c r="K250" t="s">
        <v>89</v>
      </c>
      <c r="L250" t="s">
        <v>49</v>
      </c>
      <c r="M250" t="s">
        <v>572</v>
      </c>
      <c r="N250" t="s">
        <v>578</v>
      </c>
      <c r="O250" t="s">
        <v>574</v>
      </c>
      <c r="P250" t="s">
        <v>480</v>
      </c>
    </row>
    <row r="251" spans="1:16">
      <c r="A251" t="s">
        <v>1</v>
      </c>
      <c r="B251" t="s">
        <v>548</v>
      </c>
      <c r="C251" t="s">
        <v>330</v>
      </c>
      <c r="D251">
        <v>25</v>
      </c>
      <c r="E251">
        <v>0</v>
      </c>
      <c r="F251">
        <v>3</v>
      </c>
      <c r="G251">
        <v>0</v>
      </c>
      <c r="J251" t="s">
        <v>329</v>
      </c>
      <c r="K251" t="s">
        <v>89</v>
      </c>
      <c r="L251" t="s">
        <v>92</v>
      </c>
      <c r="M251" t="s">
        <v>572</v>
      </c>
      <c r="N251" t="s">
        <v>573</v>
      </c>
      <c r="O251" t="s">
        <v>574</v>
      </c>
      <c r="P251" t="s">
        <v>480</v>
      </c>
    </row>
    <row r="252" spans="1:16">
      <c r="A252" t="s">
        <v>1</v>
      </c>
      <c r="B252" t="s">
        <v>548</v>
      </c>
      <c r="C252" t="s">
        <v>331</v>
      </c>
      <c r="D252">
        <v>33</v>
      </c>
      <c r="E252">
        <v>0</v>
      </c>
      <c r="F252">
        <v>6</v>
      </c>
      <c r="G252">
        <v>0</v>
      </c>
      <c r="J252" t="s">
        <v>330</v>
      </c>
      <c r="K252" t="s">
        <v>89</v>
      </c>
      <c r="L252" t="s">
        <v>92</v>
      </c>
      <c r="M252" t="s">
        <v>572</v>
      </c>
      <c r="N252" t="s">
        <v>573</v>
      </c>
      <c r="O252" t="s">
        <v>574</v>
      </c>
      <c r="P252" t="s">
        <v>480</v>
      </c>
    </row>
    <row r="253" spans="1:16">
      <c r="A253" t="s">
        <v>1</v>
      </c>
      <c r="B253" t="s">
        <v>548</v>
      </c>
      <c r="C253" t="s">
        <v>332</v>
      </c>
      <c r="D253">
        <v>59</v>
      </c>
      <c r="E253">
        <v>0</v>
      </c>
      <c r="F253">
        <v>5</v>
      </c>
      <c r="G253">
        <v>0</v>
      </c>
      <c r="J253" t="s">
        <v>331</v>
      </c>
      <c r="K253" t="s">
        <v>89</v>
      </c>
      <c r="L253" t="s">
        <v>104</v>
      </c>
      <c r="M253" t="s">
        <v>45</v>
      </c>
      <c r="N253" t="s">
        <v>476</v>
      </c>
      <c r="O253" t="s">
        <v>571</v>
      </c>
      <c r="P253" t="s">
        <v>473</v>
      </c>
    </row>
    <row r="254" spans="1:16">
      <c r="A254" t="s">
        <v>1</v>
      </c>
      <c r="B254" t="s">
        <v>548</v>
      </c>
      <c r="C254" t="s">
        <v>333</v>
      </c>
      <c r="D254">
        <v>101</v>
      </c>
      <c r="E254">
        <v>0</v>
      </c>
      <c r="F254">
        <v>13</v>
      </c>
      <c r="G254">
        <v>0</v>
      </c>
      <c r="J254" t="s">
        <v>332</v>
      </c>
      <c r="K254" t="s">
        <v>89</v>
      </c>
      <c r="L254" t="s">
        <v>51</v>
      </c>
      <c r="M254" t="s">
        <v>572</v>
      </c>
      <c r="N254" t="s">
        <v>581</v>
      </c>
      <c r="O254" t="s">
        <v>571</v>
      </c>
      <c r="P254" t="s">
        <v>473</v>
      </c>
    </row>
    <row r="255" spans="1:16">
      <c r="A255" t="s">
        <v>1</v>
      </c>
      <c r="B255" t="s">
        <v>548</v>
      </c>
      <c r="C255" t="s">
        <v>334</v>
      </c>
      <c r="D255">
        <v>68</v>
      </c>
      <c r="E255">
        <v>0</v>
      </c>
      <c r="F255">
        <v>5</v>
      </c>
      <c r="G255">
        <v>0</v>
      </c>
      <c r="J255" t="s">
        <v>333</v>
      </c>
      <c r="K255" t="s">
        <v>89</v>
      </c>
      <c r="L255" t="s">
        <v>160</v>
      </c>
      <c r="M255" t="s">
        <v>45</v>
      </c>
      <c r="N255" t="s">
        <v>472</v>
      </c>
      <c r="O255" t="s">
        <v>571</v>
      </c>
      <c r="P255" t="s">
        <v>472</v>
      </c>
    </row>
    <row r="256" spans="1:16">
      <c r="A256" t="s">
        <v>1</v>
      </c>
      <c r="B256" t="s">
        <v>548</v>
      </c>
      <c r="C256" t="s">
        <v>335</v>
      </c>
      <c r="D256">
        <v>1</v>
      </c>
      <c r="E256">
        <v>0</v>
      </c>
      <c r="F256">
        <v>0</v>
      </c>
      <c r="G256">
        <v>0</v>
      </c>
      <c r="J256" t="s">
        <v>334</v>
      </c>
      <c r="K256" t="s">
        <v>89</v>
      </c>
      <c r="L256" t="s">
        <v>160</v>
      </c>
      <c r="M256" t="s">
        <v>45</v>
      </c>
      <c r="N256" t="s">
        <v>472</v>
      </c>
      <c r="O256" t="s">
        <v>571</v>
      </c>
      <c r="P256" t="s">
        <v>472</v>
      </c>
    </row>
    <row r="257" spans="1:16">
      <c r="A257" t="s">
        <v>1</v>
      </c>
      <c r="B257" t="s">
        <v>548</v>
      </c>
      <c r="C257" t="s">
        <v>336</v>
      </c>
      <c r="D257">
        <v>4</v>
      </c>
      <c r="E257">
        <v>0</v>
      </c>
      <c r="F257">
        <v>0</v>
      </c>
      <c r="G257">
        <v>0</v>
      </c>
      <c r="J257" t="s">
        <v>335</v>
      </c>
      <c r="K257" t="s">
        <v>89</v>
      </c>
      <c r="L257" t="s">
        <v>117</v>
      </c>
      <c r="O257" t="s">
        <v>571</v>
      </c>
      <c r="P257" t="s">
        <v>473</v>
      </c>
    </row>
    <row r="258" spans="1:16">
      <c r="A258" t="s">
        <v>1</v>
      </c>
      <c r="B258" t="s">
        <v>548</v>
      </c>
      <c r="C258" t="s">
        <v>337</v>
      </c>
      <c r="D258">
        <v>91</v>
      </c>
      <c r="E258">
        <v>2</v>
      </c>
      <c r="F258">
        <v>6</v>
      </c>
      <c r="G258">
        <v>1</v>
      </c>
      <c r="J258" t="s">
        <v>336</v>
      </c>
      <c r="K258" t="s">
        <v>89</v>
      </c>
      <c r="L258" t="s">
        <v>92</v>
      </c>
      <c r="M258" t="s">
        <v>572</v>
      </c>
      <c r="N258" t="s">
        <v>573</v>
      </c>
      <c r="O258" t="s">
        <v>574</v>
      </c>
      <c r="P258" t="s">
        <v>480</v>
      </c>
    </row>
    <row r="259" spans="1:16">
      <c r="A259" t="s">
        <v>1</v>
      </c>
      <c r="B259" t="s">
        <v>548</v>
      </c>
      <c r="C259" t="s">
        <v>338</v>
      </c>
      <c r="D259">
        <v>140</v>
      </c>
      <c r="E259">
        <v>1</v>
      </c>
      <c r="F259">
        <v>19</v>
      </c>
      <c r="G259">
        <v>1</v>
      </c>
      <c r="J259" t="s">
        <v>337</v>
      </c>
      <c r="K259" t="s">
        <v>89</v>
      </c>
      <c r="L259" t="s">
        <v>104</v>
      </c>
      <c r="M259" t="s">
        <v>45</v>
      </c>
      <c r="N259" t="s">
        <v>476</v>
      </c>
      <c r="O259" t="s">
        <v>571</v>
      </c>
      <c r="P259" t="s">
        <v>473</v>
      </c>
    </row>
    <row r="260" spans="1:16">
      <c r="A260" t="s">
        <v>1</v>
      </c>
      <c r="B260" t="s">
        <v>548</v>
      </c>
      <c r="C260" t="s">
        <v>339</v>
      </c>
      <c r="D260">
        <v>198</v>
      </c>
      <c r="E260">
        <v>4</v>
      </c>
      <c r="F260">
        <v>21</v>
      </c>
      <c r="G260">
        <v>4</v>
      </c>
      <c r="J260" t="s">
        <v>338</v>
      </c>
      <c r="K260" t="s">
        <v>89</v>
      </c>
      <c r="L260" t="s">
        <v>61</v>
      </c>
      <c r="M260" t="s">
        <v>572</v>
      </c>
      <c r="N260" t="s">
        <v>583</v>
      </c>
      <c r="O260" t="s">
        <v>574</v>
      </c>
      <c r="P260" t="s">
        <v>480</v>
      </c>
    </row>
    <row r="261" spans="1:16">
      <c r="A261" t="s">
        <v>1</v>
      </c>
      <c r="B261" t="s">
        <v>548</v>
      </c>
      <c r="C261" t="s">
        <v>340</v>
      </c>
      <c r="D261">
        <v>497</v>
      </c>
      <c r="E261">
        <v>9</v>
      </c>
      <c r="F261">
        <v>49</v>
      </c>
      <c r="G261">
        <v>8</v>
      </c>
      <c r="J261" t="s">
        <v>339</v>
      </c>
      <c r="K261" t="s">
        <v>89</v>
      </c>
      <c r="L261" t="s">
        <v>86</v>
      </c>
      <c r="M261" t="s">
        <v>45</v>
      </c>
      <c r="N261" t="s">
        <v>582</v>
      </c>
      <c r="O261" t="s">
        <v>574</v>
      </c>
      <c r="P261" t="s">
        <v>478</v>
      </c>
    </row>
    <row r="262" spans="1:16">
      <c r="A262" t="s">
        <v>1</v>
      </c>
      <c r="B262" t="s">
        <v>548</v>
      </c>
      <c r="C262" t="s">
        <v>341</v>
      </c>
      <c r="D262">
        <v>145</v>
      </c>
      <c r="E262">
        <v>1</v>
      </c>
      <c r="F262">
        <v>25</v>
      </c>
      <c r="G262">
        <v>1</v>
      </c>
      <c r="J262" t="s">
        <v>340</v>
      </c>
      <c r="K262" t="s">
        <v>89</v>
      </c>
      <c r="L262" t="s">
        <v>47</v>
      </c>
      <c r="M262" t="s">
        <v>576</v>
      </c>
      <c r="N262" t="s">
        <v>584</v>
      </c>
      <c r="O262" t="s">
        <v>571</v>
      </c>
      <c r="P262" t="s">
        <v>476</v>
      </c>
    </row>
    <row r="263" spans="1:16">
      <c r="A263" t="s">
        <v>1</v>
      </c>
      <c r="B263" t="s">
        <v>548</v>
      </c>
      <c r="C263" t="s">
        <v>342</v>
      </c>
      <c r="D263">
        <v>171</v>
      </c>
      <c r="E263">
        <v>3</v>
      </c>
      <c r="F263">
        <v>50</v>
      </c>
      <c r="G263">
        <v>3</v>
      </c>
      <c r="J263" t="s">
        <v>341</v>
      </c>
      <c r="K263" t="s">
        <v>89</v>
      </c>
      <c r="L263" t="s">
        <v>74</v>
      </c>
      <c r="M263" t="s">
        <v>45</v>
      </c>
      <c r="N263" t="s">
        <v>472</v>
      </c>
      <c r="O263" t="s">
        <v>571</v>
      </c>
      <c r="P263" t="s">
        <v>472</v>
      </c>
    </row>
    <row r="264" spans="1:16">
      <c r="A264" t="s">
        <v>1</v>
      </c>
      <c r="B264" t="s">
        <v>548</v>
      </c>
      <c r="C264" t="s">
        <v>343</v>
      </c>
      <c r="D264">
        <v>63</v>
      </c>
      <c r="E264">
        <v>2</v>
      </c>
      <c r="F264">
        <v>10</v>
      </c>
      <c r="G264">
        <v>2</v>
      </c>
      <c r="J264" t="s">
        <v>342</v>
      </c>
      <c r="K264" t="s">
        <v>89</v>
      </c>
      <c r="L264" t="s">
        <v>51</v>
      </c>
      <c r="M264" t="s">
        <v>572</v>
      </c>
      <c r="N264" t="s">
        <v>581</v>
      </c>
      <c r="O264" t="s">
        <v>571</v>
      </c>
      <c r="P264" t="s">
        <v>473</v>
      </c>
    </row>
    <row r="265" spans="1:16">
      <c r="A265" t="s">
        <v>1</v>
      </c>
      <c r="B265" t="s">
        <v>548</v>
      </c>
      <c r="C265" t="s">
        <v>344</v>
      </c>
      <c r="D265" s="1">
        <v>1339</v>
      </c>
      <c r="E265">
        <v>48</v>
      </c>
      <c r="F265">
        <v>289</v>
      </c>
      <c r="G265">
        <v>45</v>
      </c>
      <c r="J265" t="s">
        <v>343</v>
      </c>
      <c r="K265" t="s">
        <v>89</v>
      </c>
      <c r="L265" t="s">
        <v>101</v>
      </c>
      <c r="M265" t="s">
        <v>45</v>
      </c>
      <c r="N265" t="s">
        <v>476</v>
      </c>
      <c r="O265" t="s">
        <v>571</v>
      </c>
      <c r="P265" t="s">
        <v>472</v>
      </c>
    </row>
    <row r="266" spans="1:16">
      <c r="A266" t="s">
        <v>1</v>
      </c>
      <c r="B266" t="s">
        <v>548</v>
      </c>
      <c r="C266" t="s">
        <v>345</v>
      </c>
      <c r="D266">
        <v>74</v>
      </c>
      <c r="E266">
        <v>2</v>
      </c>
      <c r="F266">
        <v>9</v>
      </c>
      <c r="G266">
        <v>2</v>
      </c>
      <c r="J266" t="s">
        <v>344</v>
      </c>
      <c r="K266" t="s">
        <v>89</v>
      </c>
      <c r="L266" t="s">
        <v>131</v>
      </c>
      <c r="M266" t="s">
        <v>45</v>
      </c>
      <c r="N266" t="s">
        <v>477</v>
      </c>
      <c r="O266" t="s">
        <v>571</v>
      </c>
      <c r="P266" t="s">
        <v>475</v>
      </c>
    </row>
    <row r="267" spans="1:16">
      <c r="A267" t="s">
        <v>1</v>
      </c>
      <c r="B267" t="s">
        <v>548</v>
      </c>
      <c r="C267" t="s">
        <v>346</v>
      </c>
      <c r="D267">
        <v>6</v>
      </c>
      <c r="E267">
        <v>0</v>
      </c>
      <c r="F267">
        <v>0</v>
      </c>
      <c r="G267">
        <v>0</v>
      </c>
      <c r="J267" t="s">
        <v>345</v>
      </c>
      <c r="K267" t="s">
        <v>89</v>
      </c>
      <c r="L267" t="s">
        <v>117</v>
      </c>
      <c r="O267" t="s">
        <v>571</v>
      </c>
      <c r="P267" t="s">
        <v>473</v>
      </c>
    </row>
    <row r="268" spans="1:16">
      <c r="A268" t="s">
        <v>1</v>
      </c>
      <c r="B268" t="s">
        <v>548</v>
      </c>
      <c r="C268" t="s">
        <v>79</v>
      </c>
      <c r="D268">
        <v>664</v>
      </c>
      <c r="E268">
        <v>36</v>
      </c>
      <c r="F268">
        <v>192</v>
      </c>
      <c r="G268">
        <v>34</v>
      </c>
      <c r="J268" t="s">
        <v>346</v>
      </c>
      <c r="K268" t="s">
        <v>89</v>
      </c>
      <c r="L268" t="s">
        <v>55</v>
      </c>
      <c r="M268" t="s">
        <v>45</v>
      </c>
      <c r="N268" t="s">
        <v>474</v>
      </c>
      <c r="O268" t="s">
        <v>574</v>
      </c>
      <c r="P268" t="s">
        <v>481</v>
      </c>
    </row>
    <row r="269" spans="1:16">
      <c r="A269" t="s">
        <v>1</v>
      </c>
      <c r="B269" t="s">
        <v>548</v>
      </c>
      <c r="C269" t="s">
        <v>347</v>
      </c>
      <c r="D269">
        <v>177</v>
      </c>
      <c r="E269">
        <v>5</v>
      </c>
      <c r="F269">
        <v>61</v>
      </c>
      <c r="G269">
        <v>5</v>
      </c>
      <c r="J269" t="s">
        <v>79</v>
      </c>
      <c r="K269" t="s">
        <v>58</v>
      </c>
      <c r="L269" t="s">
        <v>65</v>
      </c>
      <c r="M269" t="s">
        <v>572</v>
      </c>
      <c r="N269" t="s">
        <v>575</v>
      </c>
      <c r="O269" t="s">
        <v>574</v>
      </c>
      <c r="P269" t="s">
        <v>479</v>
      </c>
    </row>
    <row r="270" spans="1:16">
      <c r="A270" t="s">
        <v>1</v>
      </c>
      <c r="B270" t="s">
        <v>548</v>
      </c>
      <c r="C270" t="s">
        <v>348</v>
      </c>
      <c r="D270">
        <v>181</v>
      </c>
      <c r="E270">
        <v>1</v>
      </c>
      <c r="F270">
        <v>52</v>
      </c>
      <c r="G270">
        <v>1</v>
      </c>
      <c r="J270" t="s">
        <v>347</v>
      </c>
      <c r="K270" t="s">
        <v>89</v>
      </c>
      <c r="L270" t="s">
        <v>131</v>
      </c>
      <c r="M270" t="s">
        <v>45</v>
      </c>
      <c r="N270" t="s">
        <v>477</v>
      </c>
      <c r="O270" t="s">
        <v>571</v>
      </c>
      <c r="P270" t="s">
        <v>475</v>
      </c>
    </row>
    <row r="271" spans="1:16">
      <c r="A271" t="s">
        <v>1</v>
      </c>
      <c r="B271" t="s">
        <v>548</v>
      </c>
      <c r="C271" t="s">
        <v>349</v>
      </c>
      <c r="D271">
        <v>507</v>
      </c>
      <c r="E271">
        <v>23</v>
      </c>
      <c r="F271">
        <v>172</v>
      </c>
      <c r="G271">
        <v>22</v>
      </c>
      <c r="J271" t="s">
        <v>348</v>
      </c>
      <c r="K271" t="s">
        <v>89</v>
      </c>
      <c r="L271" t="s">
        <v>72</v>
      </c>
      <c r="M271" t="s">
        <v>572</v>
      </c>
      <c r="N271" t="s">
        <v>579</v>
      </c>
      <c r="O271" t="s">
        <v>574</v>
      </c>
      <c r="P271" t="s">
        <v>480</v>
      </c>
    </row>
    <row r="272" spans="1:16">
      <c r="A272" t="s">
        <v>1</v>
      </c>
      <c r="B272" t="s">
        <v>548</v>
      </c>
      <c r="C272" t="s">
        <v>350</v>
      </c>
      <c r="D272">
        <v>297</v>
      </c>
      <c r="E272">
        <v>1</v>
      </c>
      <c r="F272">
        <v>29</v>
      </c>
      <c r="G272">
        <v>1</v>
      </c>
      <c r="J272" t="s">
        <v>349</v>
      </c>
      <c r="K272" t="s">
        <v>89</v>
      </c>
      <c r="L272" t="s">
        <v>53</v>
      </c>
      <c r="M272" t="s">
        <v>576</v>
      </c>
      <c r="N272" t="s">
        <v>580</v>
      </c>
      <c r="O272" t="s">
        <v>574</v>
      </c>
      <c r="P272" t="s">
        <v>483</v>
      </c>
    </row>
    <row r="273" spans="1:16">
      <c r="A273" t="s">
        <v>1</v>
      </c>
      <c r="B273" t="s">
        <v>548</v>
      </c>
      <c r="C273" t="s">
        <v>351</v>
      </c>
      <c r="D273">
        <v>330</v>
      </c>
      <c r="E273">
        <v>14</v>
      </c>
      <c r="F273">
        <v>66</v>
      </c>
      <c r="G273">
        <v>13</v>
      </c>
      <c r="J273" t="s">
        <v>350</v>
      </c>
      <c r="K273" t="s">
        <v>89</v>
      </c>
      <c r="L273" t="s">
        <v>90</v>
      </c>
      <c r="M273" t="s">
        <v>45</v>
      </c>
      <c r="N273" t="s">
        <v>472</v>
      </c>
      <c r="O273" t="s">
        <v>571</v>
      </c>
      <c r="P273" t="s">
        <v>472</v>
      </c>
    </row>
    <row r="274" spans="1:16">
      <c r="A274" t="s">
        <v>1</v>
      </c>
      <c r="B274" t="s">
        <v>548</v>
      </c>
      <c r="C274" t="s">
        <v>352</v>
      </c>
      <c r="D274">
        <v>335</v>
      </c>
      <c r="E274">
        <v>6</v>
      </c>
      <c r="F274">
        <v>56</v>
      </c>
      <c r="G274">
        <v>6</v>
      </c>
      <c r="J274" t="s">
        <v>351</v>
      </c>
      <c r="K274" t="s">
        <v>89</v>
      </c>
      <c r="L274" t="s">
        <v>51</v>
      </c>
      <c r="M274" t="s">
        <v>572</v>
      </c>
      <c r="N274" t="s">
        <v>581</v>
      </c>
      <c r="O274" t="s">
        <v>571</v>
      </c>
      <c r="P274" t="s">
        <v>473</v>
      </c>
    </row>
    <row r="275" spans="1:16">
      <c r="A275" t="s">
        <v>1</v>
      </c>
      <c r="B275" t="s">
        <v>548</v>
      </c>
      <c r="C275" t="s">
        <v>353</v>
      </c>
      <c r="D275">
        <v>147</v>
      </c>
      <c r="E275">
        <v>10</v>
      </c>
      <c r="F275">
        <v>58</v>
      </c>
      <c r="G275">
        <v>10</v>
      </c>
      <c r="J275" t="s">
        <v>352</v>
      </c>
      <c r="K275" t="s">
        <v>89</v>
      </c>
      <c r="L275" t="s">
        <v>76</v>
      </c>
      <c r="M275" t="s">
        <v>45</v>
      </c>
      <c r="N275" t="s">
        <v>477</v>
      </c>
      <c r="O275" t="s">
        <v>571</v>
      </c>
      <c r="P275" t="s">
        <v>477</v>
      </c>
    </row>
    <row r="276" spans="1:16">
      <c r="A276" t="s">
        <v>1</v>
      </c>
      <c r="B276" t="s">
        <v>548</v>
      </c>
      <c r="C276" t="s">
        <v>354</v>
      </c>
      <c r="D276">
        <v>0</v>
      </c>
      <c r="E276">
        <v>0</v>
      </c>
      <c r="F276">
        <v>0</v>
      </c>
      <c r="G276">
        <v>0</v>
      </c>
      <c r="J276" t="s">
        <v>353</v>
      </c>
      <c r="K276" t="s">
        <v>89</v>
      </c>
      <c r="L276" t="s">
        <v>49</v>
      </c>
      <c r="M276" t="s">
        <v>572</v>
      </c>
      <c r="N276" t="s">
        <v>578</v>
      </c>
      <c r="O276" t="s">
        <v>574</v>
      </c>
      <c r="P276" t="s">
        <v>480</v>
      </c>
    </row>
    <row r="277" spans="1:16">
      <c r="A277" t="s">
        <v>1</v>
      </c>
      <c r="B277" t="s">
        <v>548</v>
      </c>
      <c r="C277" t="s">
        <v>355</v>
      </c>
      <c r="D277">
        <v>103</v>
      </c>
      <c r="E277">
        <v>0</v>
      </c>
      <c r="F277">
        <v>15</v>
      </c>
      <c r="G277">
        <v>0</v>
      </c>
      <c r="J277" t="s">
        <v>354</v>
      </c>
      <c r="K277" t="s">
        <v>89</v>
      </c>
      <c r="L277" t="s">
        <v>117</v>
      </c>
      <c r="O277" t="s">
        <v>571</v>
      </c>
      <c r="P277" t="s">
        <v>473</v>
      </c>
    </row>
    <row r="278" spans="1:16">
      <c r="A278" t="s">
        <v>1</v>
      </c>
      <c r="B278" t="s">
        <v>548</v>
      </c>
      <c r="C278" t="s">
        <v>356</v>
      </c>
      <c r="D278">
        <v>60</v>
      </c>
      <c r="E278">
        <v>3</v>
      </c>
      <c r="F278">
        <v>29</v>
      </c>
      <c r="G278">
        <v>3</v>
      </c>
      <c r="J278" t="s">
        <v>355</v>
      </c>
      <c r="K278" t="s">
        <v>89</v>
      </c>
      <c r="L278" t="s">
        <v>51</v>
      </c>
      <c r="M278" t="s">
        <v>572</v>
      </c>
      <c r="N278" t="s">
        <v>581</v>
      </c>
      <c r="O278" t="s">
        <v>571</v>
      </c>
      <c r="P278" t="s">
        <v>473</v>
      </c>
    </row>
    <row r="279" spans="1:16">
      <c r="A279" t="s">
        <v>1</v>
      </c>
      <c r="B279" t="s">
        <v>548</v>
      </c>
      <c r="C279" t="s">
        <v>357</v>
      </c>
      <c r="D279">
        <v>192</v>
      </c>
      <c r="E279">
        <v>7</v>
      </c>
      <c r="F279">
        <v>104</v>
      </c>
      <c r="G279">
        <v>7</v>
      </c>
      <c r="J279" t="s">
        <v>356</v>
      </c>
      <c r="K279" t="s">
        <v>89</v>
      </c>
      <c r="L279" t="s">
        <v>53</v>
      </c>
      <c r="M279" t="s">
        <v>576</v>
      </c>
      <c r="N279" t="s">
        <v>580</v>
      </c>
      <c r="O279" t="s">
        <v>574</v>
      </c>
      <c r="P279" t="s">
        <v>483</v>
      </c>
    </row>
    <row r="280" spans="1:16">
      <c r="A280" t="s">
        <v>1</v>
      </c>
      <c r="B280" t="s">
        <v>548</v>
      </c>
      <c r="C280" t="s">
        <v>80</v>
      </c>
      <c r="D280">
        <v>923</v>
      </c>
      <c r="E280">
        <v>74</v>
      </c>
      <c r="F280">
        <v>553</v>
      </c>
      <c r="G280">
        <v>74</v>
      </c>
      <c r="J280" t="s">
        <v>357</v>
      </c>
      <c r="K280" t="s">
        <v>89</v>
      </c>
      <c r="L280" t="s">
        <v>67</v>
      </c>
      <c r="M280" t="s">
        <v>45</v>
      </c>
      <c r="N280" t="s">
        <v>582</v>
      </c>
      <c r="O280" t="s">
        <v>574</v>
      </c>
      <c r="P280" t="s">
        <v>478</v>
      </c>
    </row>
    <row r="281" spans="1:16">
      <c r="A281" t="s">
        <v>1</v>
      </c>
      <c r="B281" t="s">
        <v>548</v>
      </c>
      <c r="C281" t="s">
        <v>358</v>
      </c>
      <c r="D281">
        <v>268</v>
      </c>
      <c r="E281">
        <v>1</v>
      </c>
      <c r="F281">
        <v>40</v>
      </c>
      <c r="G281">
        <v>1</v>
      </c>
      <c r="J281" t="s">
        <v>80</v>
      </c>
      <c r="K281" t="s">
        <v>58</v>
      </c>
      <c r="L281" t="s">
        <v>47</v>
      </c>
      <c r="M281" t="s">
        <v>576</v>
      </c>
      <c r="N281" t="s">
        <v>584</v>
      </c>
      <c r="O281" t="s">
        <v>571</v>
      </c>
      <c r="P281" t="s">
        <v>476</v>
      </c>
    </row>
    <row r="282" spans="1:16">
      <c r="A282" t="s">
        <v>1</v>
      </c>
      <c r="B282" t="s">
        <v>548</v>
      </c>
      <c r="C282" t="s">
        <v>359</v>
      </c>
      <c r="D282">
        <v>335</v>
      </c>
      <c r="E282">
        <v>4</v>
      </c>
      <c r="F282">
        <v>23</v>
      </c>
      <c r="G282">
        <v>4</v>
      </c>
      <c r="J282" t="s">
        <v>358</v>
      </c>
      <c r="K282" t="s">
        <v>89</v>
      </c>
      <c r="L282" t="s">
        <v>49</v>
      </c>
      <c r="M282" t="s">
        <v>572</v>
      </c>
      <c r="N282" t="s">
        <v>578</v>
      </c>
      <c r="O282" t="s">
        <v>574</v>
      </c>
      <c r="P282" t="s">
        <v>480</v>
      </c>
    </row>
    <row r="283" spans="1:16">
      <c r="A283" t="s">
        <v>1</v>
      </c>
      <c r="B283" t="s">
        <v>548</v>
      </c>
      <c r="C283" t="s">
        <v>360</v>
      </c>
      <c r="D283">
        <v>150</v>
      </c>
      <c r="E283">
        <v>1</v>
      </c>
      <c r="F283">
        <v>26</v>
      </c>
      <c r="G283">
        <v>1</v>
      </c>
      <c r="J283" t="s">
        <v>359</v>
      </c>
      <c r="K283" t="s">
        <v>89</v>
      </c>
      <c r="L283" t="s">
        <v>55</v>
      </c>
      <c r="M283" t="s">
        <v>45</v>
      </c>
      <c r="N283" t="s">
        <v>474</v>
      </c>
      <c r="O283" t="s">
        <v>574</v>
      </c>
      <c r="P283" t="s">
        <v>481</v>
      </c>
    </row>
    <row r="284" spans="1:16">
      <c r="A284" t="s">
        <v>1</v>
      </c>
      <c r="B284" t="s">
        <v>548</v>
      </c>
      <c r="C284" t="s">
        <v>361</v>
      </c>
      <c r="D284">
        <v>172</v>
      </c>
      <c r="E284">
        <v>1</v>
      </c>
      <c r="F284">
        <v>38</v>
      </c>
      <c r="G284">
        <v>1</v>
      </c>
      <c r="J284" t="s">
        <v>360</v>
      </c>
      <c r="K284" t="s">
        <v>89</v>
      </c>
      <c r="L284" t="s">
        <v>55</v>
      </c>
      <c r="M284" t="s">
        <v>45</v>
      </c>
      <c r="N284" t="s">
        <v>474</v>
      </c>
      <c r="O284" t="s">
        <v>574</v>
      </c>
      <c r="P284" t="s">
        <v>481</v>
      </c>
    </row>
    <row r="285" spans="1:16">
      <c r="A285" t="s">
        <v>1</v>
      </c>
      <c r="B285" t="s">
        <v>548</v>
      </c>
      <c r="C285" t="s">
        <v>362</v>
      </c>
      <c r="D285">
        <v>445</v>
      </c>
      <c r="E285">
        <v>6</v>
      </c>
      <c r="F285">
        <v>71</v>
      </c>
      <c r="G285">
        <v>5</v>
      </c>
      <c r="J285" t="s">
        <v>361</v>
      </c>
      <c r="K285" t="s">
        <v>89</v>
      </c>
      <c r="L285" t="s">
        <v>65</v>
      </c>
      <c r="M285" t="s">
        <v>572</v>
      </c>
      <c r="N285" t="s">
        <v>575</v>
      </c>
      <c r="O285" t="s">
        <v>574</v>
      </c>
      <c r="P285" t="s">
        <v>479</v>
      </c>
    </row>
    <row r="286" spans="1:16">
      <c r="A286" t="s">
        <v>1</v>
      </c>
      <c r="B286" t="s">
        <v>548</v>
      </c>
      <c r="C286" t="s">
        <v>363</v>
      </c>
      <c r="D286">
        <v>86</v>
      </c>
      <c r="E286">
        <v>2</v>
      </c>
      <c r="F286">
        <v>6</v>
      </c>
      <c r="G286">
        <v>1</v>
      </c>
      <c r="J286" t="s">
        <v>362</v>
      </c>
      <c r="K286" t="s">
        <v>89</v>
      </c>
      <c r="L286" t="s">
        <v>76</v>
      </c>
      <c r="M286" t="s">
        <v>45</v>
      </c>
      <c r="N286" t="s">
        <v>477</v>
      </c>
      <c r="O286" t="s">
        <v>571</v>
      </c>
      <c r="P286" t="s">
        <v>477</v>
      </c>
    </row>
    <row r="287" spans="1:16">
      <c r="A287" t="s">
        <v>1</v>
      </c>
      <c r="B287" t="s">
        <v>548</v>
      </c>
      <c r="C287" t="s">
        <v>364</v>
      </c>
      <c r="D287">
        <v>184</v>
      </c>
      <c r="E287">
        <v>3</v>
      </c>
      <c r="F287">
        <v>23</v>
      </c>
      <c r="G287">
        <v>3</v>
      </c>
      <c r="J287" t="s">
        <v>363</v>
      </c>
      <c r="K287" t="s">
        <v>89</v>
      </c>
      <c r="L287" t="s">
        <v>63</v>
      </c>
      <c r="M287" t="s">
        <v>572</v>
      </c>
      <c r="N287" t="s">
        <v>575</v>
      </c>
      <c r="O287" t="s">
        <v>574</v>
      </c>
      <c r="P287" t="s">
        <v>478</v>
      </c>
    </row>
    <row r="288" spans="1:16">
      <c r="A288" t="s">
        <v>1</v>
      </c>
      <c r="B288" t="s">
        <v>548</v>
      </c>
      <c r="C288" t="s">
        <v>365</v>
      </c>
      <c r="D288">
        <v>173</v>
      </c>
      <c r="E288">
        <v>1</v>
      </c>
      <c r="F288">
        <v>35</v>
      </c>
      <c r="G288">
        <v>1</v>
      </c>
      <c r="J288" t="s">
        <v>364</v>
      </c>
      <c r="K288" t="s">
        <v>89</v>
      </c>
      <c r="L288" t="s">
        <v>74</v>
      </c>
      <c r="M288" t="s">
        <v>45</v>
      </c>
      <c r="N288" t="s">
        <v>472</v>
      </c>
      <c r="O288" t="s">
        <v>571</v>
      </c>
      <c r="P288" t="s">
        <v>472</v>
      </c>
    </row>
    <row r="289" spans="1:16">
      <c r="A289" t="s">
        <v>1</v>
      </c>
      <c r="B289" t="s">
        <v>548</v>
      </c>
      <c r="C289" t="s">
        <v>366</v>
      </c>
      <c r="D289">
        <v>142</v>
      </c>
      <c r="E289">
        <v>2</v>
      </c>
      <c r="F289">
        <v>43</v>
      </c>
      <c r="G289">
        <v>2</v>
      </c>
      <c r="J289" t="s">
        <v>365</v>
      </c>
      <c r="K289" t="s">
        <v>89</v>
      </c>
      <c r="L289" t="s">
        <v>74</v>
      </c>
      <c r="M289" t="s">
        <v>45</v>
      </c>
      <c r="N289" t="s">
        <v>472</v>
      </c>
      <c r="O289" t="s">
        <v>571</v>
      </c>
      <c r="P289" t="s">
        <v>472</v>
      </c>
    </row>
    <row r="290" spans="1:16">
      <c r="A290" t="s">
        <v>1</v>
      </c>
      <c r="B290" t="s">
        <v>548</v>
      </c>
      <c r="C290" t="s">
        <v>367</v>
      </c>
      <c r="D290">
        <v>247</v>
      </c>
      <c r="E290">
        <v>3</v>
      </c>
      <c r="F290">
        <v>49</v>
      </c>
      <c r="G290">
        <v>3</v>
      </c>
      <c r="J290" t="s">
        <v>366</v>
      </c>
      <c r="K290" t="s">
        <v>89</v>
      </c>
      <c r="L290" t="s">
        <v>67</v>
      </c>
      <c r="M290" t="s">
        <v>45</v>
      </c>
      <c r="N290" t="s">
        <v>582</v>
      </c>
      <c r="O290" t="s">
        <v>574</v>
      </c>
      <c r="P290" t="s">
        <v>478</v>
      </c>
    </row>
    <row r="291" spans="1:16">
      <c r="A291" t="s">
        <v>1</v>
      </c>
      <c r="B291" t="s">
        <v>548</v>
      </c>
      <c r="C291" t="s">
        <v>368</v>
      </c>
      <c r="D291">
        <v>383</v>
      </c>
      <c r="E291">
        <v>5</v>
      </c>
      <c r="F291">
        <v>63</v>
      </c>
      <c r="G291">
        <v>5</v>
      </c>
      <c r="J291" t="s">
        <v>367</v>
      </c>
      <c r="K291" t="s">
        <v>89</v>
      </c>
      <c r="L291" t="s">
        <v>131</v>
      </c>
      <c r="M291" t="s">
        <v>45</v>
      </c>
      <c r="N291" t="s">
        <v>477</v>
      </c>
      <c r="O291" t="s">
        <v>571</v>
      </c>
      <c r="P291" t="s">
        <v>475</v>
      </c>
    </row>
    <row r="292" spans="1:16">
      <c r="A292" t="s">
        <v>1</v>
      </c>
      <c r="B292" t="s">
        <v>548</v>
      </c>
      <c r="C292" t="s">
        <v>369</v>
      </c>
      <c r="D292">
        <v>176</v>
      </c>
      <c r="E292">
        <v>13</v>
      </c>
      <c r="F292">
        <v>54</v>
      </c>
      <c r="G292">
        <v>12</v>
      </c>
      <c r="J292" t="s">
        <v>368</v>
      </c>
      <c r="K292" t="s">
        <v>89</v>
      </c>
      <c r="L292" t="s">
        <v>86</v>
      </c>
      <c r="M292" t="s">
        <v>45</v>
      </c>
      <c r="N292" t="s">
        <v>582</v>
      </c>
      <c r="O292" t="s">
        <v>574</v>
      </c>
      <c r="P292" t="s">
        <v>478</v>
      </c>
    </row>
    <row r="293" spans="1:16">
      <c r="A293" t="s">
        <v>1</v>
      </c>
      <c r="B293" t="s">
        <v>548</v>
      </c>
      <c r="C293" t="s">
        <v>370</v>
      </c>
      <c r="D293">
        <v>390</v>
      </c>
      <c r="E293">
        <v>10</v>
      </c>
      <c r="F293">
        <v>22</v>
      </c>
      <c r="G293">
        <v>10</v>
      </c>
      <c r="J293" t="s">
        <v>369</v>
      </c>
      <c r="K293" t="s">
        <v>89</v>
      </c>
      <c r="L293" t="s">
        <v>53</v>
      </c>
      <c r="M293" t="s">
        <v>576</v>
      </c>
      <c r="N293" t="s">
        <v>580</v>
      </c>
      <c r="O293" t="s">
        <v>574</v>
      </c>
      <c r="P293" t="s">
        <v>483</v>
      </c>
    </row>
    <row r="294" spans="1:16">
      <c r="A294" t="s">
        <v>1</v>
      </c>
      <c r="B294" t="s">
        <v>548</v>
      </c>
      <c r="C294" t="s">
        <v>371</v>
      </c>
      <c r="D294">
        <v>108</v>
      </c>
      <c r="E294">
        <v>5</v>
      </c>
      <c r="F294">
        <v>12</v>
      </c>
      <c r="G294">
        <v>3</v>
      </c>
      <c r="J294" t="s">
        <v>370</v>
      </c>
      <c r="K294" t="s">
        <v>89</v>
      </c>
      <c r="L294" t="s">
        <v>55</v>
      </c>
      <c r="M294" t="s">
        <v>45</v>
      </c>
      <c r="N294" t="s">
        <v>474</v>
      </c>
      <c r="O294" t="s">
        <v>574</v>
      </c>
      <c r="P294" t="s">
        <v>481</v>
      </c>
    </row>
    <row r="295" spans="1:16">
      <c r="A295" t="s">
        <v>1</v>
      </c>
      <c r="B295" t="s">
        <v>548</v>
      </c>
      <c r="C295" t="s">
        <v>372</v>
      </c>
      <c r="D295">
        <v>290</v>
      </c>
      <c r="E295">
        <v>20</v>
      </c>
      <c r="F295">
        <v>48</v>
      </c>
      <c r="G295">
        <v>19</v>
      </c>
      <c r="J295" t="s">
        <v>371</v>
      </c>
      <c r="K295" t="s">
        <v>89</v>
      </c>
      <c r="L295" t="s">
        <v>72</v>
      </c>
      <c r="M295" t="s">
        <v>572</v>
      </c>
      <c r="N295" t="s">
        <v>579</v>
      </c>
      <c r="O295" t="s">
        <v>574</v>
      </c>
      <c r="P295" t="s">
        <v>480</v>
      </c>
    </row>
    <row r="296" spans="1:16">
      <c r="A296" t="s">
        <v>1</v>
      </c>
      <c r="B296" t="s">
        <v>548</v>
      </c>
      <c r="C296" t="s">
        <v>82</v>
      </c>
      <c r="D296" s="1">
        <v>2094</v>
      </c>
      <c r="E296">
        <v>171</v>
      </c>
      <c r="F296">
        <v>570</v>
      </c>
      <c r="G296">
        <v>157</v>
      </c>
      <c r="J296" t="s">
        <v>372</v>
      </c>
      <c r="K296" t="s">
        <v>89</v>
      </c>
      <c r="L296" t="s">
        <v>269</v>
      </c>
      <c r="M296" t="s">
        <v>45</v>
      </c>
      <c r="N296" t="s">
        <v>476</v>
      </c>
      <c r="O296" t="s">
        <v>571</v>
      </c>
      <c r="P296" t="s">
        <v>473</v>
      </c>
    </row>
    <row r="297" spans="1:16">
      <c r="A297" t="s">
        <v>1</v>
      </c>
      <c r="B297" t="s">
        <v>548</v>
      </c>
      <c r="C297" t="s">
        <v>373</v>
      </c>
      <c r="D297">
        <v>237</v>
      </c>
      <c r="E297">
        <v>1</v>
      </c>
      <c r="F297">
        <v>50</v>
      </c>
      <c r="G297">
        <v>1</v>
      </c>
      <c r="J297" t="s">
        <v>82</v>
      </c>
      <c r="K297" t="s">
        <v>58</v>
      </c>
      <c r="L297" t="s">
        <v>81</v>
      </c>
      <c r="M297" t="s">
        <v>45</v>
      </c>
      <c r="N297" t="s">
        <v>476</v>
      </c>
      <c r="O297" t="s">
        <v>571</v>
      </c>
      <c r="P297" t="s">
        <v>473</v>
      </c>
    </row>
    <row r="298" spans="1:16">
      <c r="A298" t="s">
        <v>1</v>
      </c>
      <c r="B298" t="s">
        <v>548</v>
      </c>
      <c r="C298" t="s">
        <v>374</v>
      </c>
      <c r="D298">
        <v>145</v>
      </c>
      <c r="E298">
        <v>5</v>
      </c>
      <c r="F298">
        <v>29</v>
      </c>
      <c r="G298">
        <v>5</v>
      </c>
      <c r="J298" t="s">
        <v>373</v>
      </c>
      <c r="K298" t="s">
        <v>89</v>
      </c>
      <c r="L298" t="s">
        <v>83</v>
      </c>
      <c r="M298" t="s">
        <v>45</v>
      </c>
      <c r="N298" t="s">
        <v>475</v>
      </c>
      <c r="O298" t="s">
        <v>571</v>
      </c>
      <c r="P298" t="s">
        <v>475</v>
      </c>
    </row>
    <row r="299" spans="1:16">
      <c r="A299" t="s">
        <v>1</v>
      </c>
      <c r="B299" t="s">
        <v>548</v>
      </c>
      <c r="C299" t="s">
        <v>375</v>
      </c>
      <c r="D299">
        <v>875</v>
      </c>
      <c r="E299">
        <v>50</v>
      </c>
      <c r="F299">
        <v>131</v>
      </c>
      <c r="G299">
        <v>44</v>
      </c>
      <c r="J299" t="s">
        <v>374</v>
      </c>
      <c r="K299" t="s">
        <v>89</v>
      </c>
      <c r="L299" t="s">
        <v>61</v>
      </c>
      <c r="M299" t="s">
        <v>572</v>
      </c>
      <c r="N299" t="s">
        <v>583</v>
      </c>
      <c r="O299" t="s">
        <v>574</v>
      </c>
      <c r="P299" t="s">
        <v>480</v>
      </c>
    </row>
    <row r="300" spans="1:16">
      <c r="A300" t="s">
        <v>1</v>
      </c>
      <c r="B300" t="s">
        <v>548</v>
      </c>
      <c r="C300" t="s">
        <v>376</v>
      </c>
      <c r="D300">
        <v>67</v>
      </c>
      <c r="E300">
        <v>1</v>
      </c>
      <c r="F300">
        <v>15</v>
      </c>
      <c r="G300">
        <v>1</v>
      </c>
      <c r="J300" t="s">
        <v>375</v>
      </c>
      <c r="K300" t="s">
        <v>89</v>
      </c>
      <c r="L300" t="s">
        <v>139</v>
      </c>
      <c r="M300" t="s">
        <v>572</v>
      </c>
      <c r="N300" t="s">
        <v>579</v>
      </c>
      <c r="O300" t="s">
        <v>571</v>
      </c>
      <c r="P300" t="s">
        <v>474</v>
      </c>
    </row>
    <row r="301" spans="1:16">
      <c r="A301" t="s">
        <v>1</v>
      </c>
      <c r="B301" t="s">
        <v>548</v>
      </c>
      <c r="C301" t="s">
        <v>377</v>
      </c>
      <c r="D301">
        <v>76</v>
      </c>
      <c r="E301">
        <v>3</v>
      </c>
      <c r="F301">
        <v>30</v>
      </c>
      <c r="G301">
        <v>3</v>
      </c>
      <c r="J301" t="s">
        <v>376</v>
      </c>
      <c r="K301" t="s">
        <v>89</v>
      </c>
      <c r="L301" t="s">
        <v>61</v>
      </c>
      <c r="M301" t="s">
        <v>572</v>
      </c>
      <c r="N301" t="s">
        <v>583</v>
      </c>
      <c r="O301" t="s">
        <v>574</v>
      </c>
      <c r="P301" t="s">
        <v>480</v>
      </c>
    </row>
    <row r="302" spans="1:16">
      <c r="A302" t="s">
        <v>1</v>
      </c>
      <c r="B302" t="s">
        <v>548</v>
      </c>
      <c r="C302" t="s">
        <v>378</v>
      </c>
      <c r="D302">
        <v>487</v>
      </c>
      <c r="E302">
        <v>9</v>
      </c>
      <c r="F302">
        <v>104</v>
      </c>
      <c r="G302">
        <v>8</v>
      </c>
      <c r="J302" t="s">
        <v>377</v>
      </c>
      <c r="K302" t="s">
        <v>89</v>
      </c>
      <c r="L302" t="s">
        <v>51</v>
      </c>
      <c r="M302" t="s">
        <v>572</v>
      </c>
      <c r="N302" t="s">
        <v>581</v>
      </c>
      <c r="O302" t="s">
        <v>571</v>
      </c>
      <c r="P302" t="s">
        <v>473</v>
      </c>
    </row>
    <row r="303" spans="1:16">
      <c r="A303" t="s">
        <v>1</v>
      </c>
      <c r="B303" t="s">
        <v>548</v>
      </c>
      <c r="C303" t="s">
        <v>379</v>
      </c>
      <c r="D303">
        <v>401</v>
      </c>
      <c r="E303">
        <v>1</v>
      </c>
      <c r="F303">
        <v>32</v>
      </c>
      <c r="G303">
        <v>1</v>
      </c>
      <c r="J303" t="s">
        <v>378</v>
      </c>
      <c r="K303" t="s">
        <v>89</v>
      </c>
      <c r="L303" t="s">
        <v>63</v>
      </c>
      <c r="M303" t="s">
        <v>572</v>
      </c>
      <c r="N303" t="s">
        <v>575</v>
      </c>
      <c r="O303" t="s">
        <v>574</v>
      </c>
      <c r="P303" t="s">
        <v>478</v>
      </c>
    </row>
    <row r="304" spans="1:16">
      <c r="A304" t="s">
        <v>1</v>
      </c>
      <c r="B304" t="s">
        <v>548</v>
      </c>
      <c r="C304" t="s">
        <v>380</v>
      </c>
      <c r="D304">
        <v>68</v>
      </c>
      <c r="E304">
        <v>0</v>
      </c>
      <c r="F304">
        <v>6</v>
      </c>
      <c r="G304">
        <v>0</v>
      </c>
      <c r="J304" t="s">
        <v>379</v>
      </c>
      <c r="K304" t="s">
        <v>89</v>
      </c>
      <c r="L304" t="s">
        <v>114</v>
      </c>
      <c r="M304" t="s">
        <v>45</v>
      </c>
      <c r="N304" t="s">
        <v>477</v>
      </c>
      <c r="O304" t="s">
        <v>571</v>
      </c>
      <c r="P304" t="s">
        <v>472</v>
      </c>
    </row>
    <row r="305" spans="1:16">
      <c r="A305" t="s">
        <v>1</v>
      </c>
      <c r="B305" t="s">
        <v>548</v>
      </c>
      <c r="C305" t="s">
        <v>381</v>
      </c>
      <c r="D305">
        <v>116</v>
      </c>
      <c r="E305">
        <v>1</v>
      </c>
      <c r="F305">
        <v>26</v>
      </c>
      <c r="G305">
        <v>1</v>
      </c>
      <c r="J305" t="s">
        <v>380</v>
      </c>
      <c r="K305" t="s">
        <v>89</v>
      </c>
      <c r="L305" t="s">
        <v>160</v>
      </c>
      <c r="M305" t="s">
        <v>45</v>
      </c>
      <c r="N305" t="s">
        <v>472</v>
      </c>
      <c r="O305" t="s">
        <v>571</v>
      </c>
      <c r="P305" t="s">
        <v>472</v>
      </c>
    </row>
    <row r="306" spans="1:16">
      <c r="A306" t="s">
        <v>1</v>
      </c>
      <c r="B306" t="s">
        <v>548</v>
      </c>
      <c r="C306" t="s">
        <v>382</v>
      </c>
      <c r="D306">
        <v>126</v>
      </c>
      <c r="E306">
        <v>8</v>
      </c>
      <c r="F306">
        <v>25</v>
      </c>
      <c r="G306">
        <v>8</v>
      </c>
      <c r="J306" t="s">
        <v>381</v>
      </c>
      <c r="K306" t="s">
        <v>89</v>
      </c>
      <c r="L306" t="s">
        <v>74</v>
      </c>
      <c r="M306" t="s">
        <v>45</v>
      </c>
      <c r="N306" t="s">
        <v>472</v>
      </c>
      <c r="O306" t="s">
        <v>571</v>
      </c>
      <c r="P306" t="s">
        <v>472</v>
      </c>
    </row>
    <row r="307" spans="1:16">
      <c r="A307" t="s">
        <v>1</v>
      </c>
      <c r="B307" t="s">
        <v>548</v>
      </c>
      <c r="C307" t="s">
        <v>383</v>
      </c>
      <c r="D307">
        <v>393</v>
      </c>
      <c r="E307">
        <v>5</v>
      </c>
      <c r="F307">
        <v>27</v>
      </c>
      <c r="G307">
        <v>5</v>
      </c>
      <c r="J307" t="s">
        <v>382</v>
      </c>
      <c r="K307" t="s">
        <v>89</v>
      </c>
      <c r="L307" t="s">
        <v>51</v>
      </c>
      <c r="M307" t="s">
        <v>572</v>
      </c>
      <c r="N307" t="s">
        <v>581</v>
      </c>
      <c r="O307" t="s">
        <v>571</v>
      </c>
      <c r="P307" t="s">
        <v>473</v>
      </c>
    </row>
    <row r="308" spans="1:16">
      <c r="A308" t="s">
        <v>1</v>
      </c>
      <c r="B308" t="s">
        <v>548</v>
      </c>
      <c r="C308" t="s">
        <v>384</v>
      </c>
      <c r="D308">
        <v>255</v>
      </c>
      <c r="E308">
        <v>5</v>
      </c>
      <c r="F308">
        <v>38</v>
      </c>
      <c r="G308">
        <v>5</v>
      </c>
      <c r="J308" t="s">
        <v>383</v>
      </c>
      <c r="K308" t="s">
        <v>89</v>
      </c>
      <c r="L308" t="s">
        <v>106</v>
      </c>
      <c r="M308" t="s">
        <v>45</v>
      </c>
      <c r="N308" t="s">
        <v>475</v>
      </c>
      <c r="O308" t="s">
        <v>571</v>
      </c>
      <c r="P308" t="s">
        <v>473</v>
      </c>
    </row>
    <row r="309" spans="1:16">
      <c r="A309" t="s">
        <v>1</v>
      </c>
      <c r="B309" t="s">
        <v>548</v>
      </c>
      <c r="C309" t="s">
        <v>385</v>
      </c>
      <c r="D309">
        <v>52</v>
      </c>
      <c r="E309">
        <v>0</v>
      </c>
      <c r="F309">
        <v>0</v>
      </c>
      <c r="G309">
        <v>0</v>
      </c>
      <c r="J309" t="s">
        <v>384</v>
      </c>
      <c r="K309" t="s">
        <v>89</v>
      </c>
      <c r="L309" t="s">
        <v>47</v>
      </c>
      <c r="M309" t="s">
        <v>576</v>
      </c>
      <c r="N309" t="s">
        <v>584</v>
      </c>
      <c r="O309" t="s">
        <v>571</v>
      </c>
      <c r="P309" t="s">
        <v>476</v>
      </c>
    </row>
    <row r="310" spans="1:16">
      <c r="A310" t="s">
        <v>1</v>
      </c>
      <c r="B310" t="s">
        <v>548</v>
      </c>
      <c r="C310" t="s">
        <v>386</v>
      </c>
      <c r="D310">
        <v>118</v>
      </c>
      <c r="E310">
        <v>0</v>
      </c>
      <c r="F310">
        <v>23</v>
      </c>
      <c r="G310">
        <v>0</v>
      </c>
      <c r="J310" t="s">
        <v>385</v>
      </c>
      <c r="K310" t="s">
        <v>89</v>
      </c>
      <c r="L310" t="s">
        <v>72</v>
      </c>
      <c r="M310" t="s">
        <v>572</v>
      </c>
      <c r="N310" t="s">
        <v>579</v>
      </c>
      <c r="O310" t="s">
        <v>574</v>
      </c>
      <c r="P310" t="s">
        <v>480</v>
      </c>
    </row>
    <row r="311" spans="1:16">
      <c r="A311" t="s">
        <v>1</v>
      </c>
      <c r="B311" t="s">
        <v>548</v>
      </c>
      <c r="C311" t="s">
        <v>387</v>
      </c>
      <c r="D311">
        <v>331</v>
      </c>
      <c r="E311">
        <v>5</v>
      </c>
      <c r="F311">
        <v>34</v>
      </c>
      <c r="G311">
        <v>5</v>
      </c>
      <c r="J311" t="s">
        <v>386</v>
      </c>
      <c r="K311" t="s">
        <v>89</v>
      </c>
      <c r="L311" t="s">
        <v>160</v>
      </c>
      <c r="M311" t="s">
        <v>45</v>
      </c>
      <c r="N311" t="s">
        <v>472</v>
      </c>
      <c r="O311" t="s">
        <v>571</v>
      </c>
      <c r="P311" t="s">
        <v>472</v>
      </c>
    </row>
    <row r="312" spans="1:16">
      <c r="A312" t="s">
        <v>1</v>
      </c>
      <c r="B312" t="s">
        <v>548</v>
      </c>
      <c r="C312" t="s">
        <v>388</v>
      </c>
      <c r="D312">
        <v>117</v>
      </c>
      <c r="E312">
        <v>4</v>
      </c>
      <c r="F312">
        <v>40</v>
      </c>
      <c r="G312">
        <v>4</v>
      </c>
      <c r="J312" t="s">
        <v>387</v>
      </c>
      <c r="K312" t="s">
        <v>89</v>
      </c>
      <c r="L312" t="s">
        <v>114</v>
      </c>
      <c r="M312" t="s">
        <v>45</v>
      </c>
      <c r="N312" t="s">
        <v>477</v>
      </c>
      <c r="O312" t="s">
        <v>571</v>
      </c>
      <c r="P312" t="s">
        <v>472</v>
      </c>
    </row>
    <row r="313" spans="1:16">
      <c r="A313" t="s">
        <v>1</v>
      </c>
      <c r="B313" t="s">
        <v>548</v>
      </c>
      <c r="C313" t="s">
        <v>389</v>
      </c>
      <c r="D313">
        <v>400</v>
      </c>
      <c r="E313">
        <v>6</v>
      </c>
      <c r="F313">
        <v>20</v>
      </c>
      <c r="G313">
        <v>6</v>
      </c>
      <c r="J313" t="s">
        <v>388</v>
      </c>
      <c r="K313" t="s">
        <v>89</v>
      </c>
      <c r="L313" t="s">
        <v>51</v>
      </c>
      <c r="M313" t="s">
        <v>572</v>
      </c>
      <c r="N313" t="s">
        <v>581</v>
      </c>
      <c r="O313" t="s">
        <v>571</v>
      </c>
      <c r="P313" t="s">
        <v>473</v>
      </c>
    </row>
    <row r="314" spans="1:16">
      <c r="A314" t="s">
        <v>1</v>
      </c>
      <c r="B314" t="s">
        <v>548</v>
      </c>
      <c r="C314" t="s">
        <v>390</v>
      </c>
      <c r="D314">
        <v>493</v>
      </c>
      <c r="E314">
        <v>7</v>
      </c>
      <c r="F314">
        <v>87</v>
      </c>
      <c r="G314">
        <v>7</v>
      </c>
      <c r="J314" t="s">
        <v>389</v>
      </c>
      <c r="K314" t="s">
        <v>89</v>
      </c>
      <c r="L314" t="s">
        <v>139</v>
      </c>
      <c r="M314" t="s">
        <v>572</v>
      </c>
      <c r="N314" t="s">
        <v>579</v>
      </c>
      <c r="O314" t="s">
        <v>571</v>
      </c>
      <c r="P314" t="s">
        <v>474</v>
      </c>
    </row>
    <row r="315" spans="1:16">
      <c r="A315" t="s">
        <v>1</v>
      </c>
      <c r="B315" t="s">
        <v>548</v>
      </c>
      <c r="C315" t="s">
        <v>391</v>
      </c>
      <c r="D315">
        <v>27</v>
      </c>
      <c r="E315">
        <v>1</v>
      </c>
      <c r="F315">
        <v>0</v>
      </c>
      <c r="G315">
        <v>0</v>
      </c>
      <c r="J315" t="s">
        <v>390</v>
      </c>
      <c r="K315" t="s">
        <v>89</v>
      </c>
      <c r="L315" t="s">
        <v>131</v>
      </c>
      <c r="M315" t="s">
        <v>45</v>
      </c>
      <c r="N315" t="s">
        <v>477</v>
      </c>
      <c r="O315" t="s">
        <v>571</v>
      </c>
      <c r="P315" t="s">
        <v>475</v>
      </c>
    </row>
    <row r="316" spans="1:16">
      <c r="A316" t="s">
        <v>1</v>
      </c>
      <c r="B316" t="s">
        <v>548</v>
      </c>
      <c r="C316" t="s">
        <v>392</v>
      </c>
      <c r="D316">
        <v>489</v>
      </c>
      <c r="E316">
        <v>19</v>
      </c>
      <c r="F316">
        <v>74</v>
      </c>
      <c r="G316">
        <v>19</v>
      </c>
      <c r="J316" t="s">
        <v>391</v>
      </c>
      <c r="K316" t="s">
        <v>89</v>
      </c>
      <c r="L316" t="s">
        <v>209</v>
      </c>
    </row>
    <row r="317" spans="1:16">
      <c r="A317" t="s">
        <v>1</v>
      </c>
      <c r="B317" t="s">
        <v>548</v>
      </c>
      <c r="C317" t="s">
        <v>393</v>
      </c>
      <c r="D317">
        <v>333</v>
      </c>
      <c r="E317">
        <v>2</v>
      </c>
      <c r="F317">
        <v>26</v>
      </c>
      <c r="G317">
        <v>2</v>
      </c>
      <c r="J317" t="s">
        <v>392</v>
      </c>
      <c r="K317" t="s">
        <v>89</v>
      </c>
      <c r="L317" t="s">
        <v>131</v>
      </c>
      <c r="M317" t="s">
        <v>45</v>
      </c>
      <c r="N317" t="s">
        <v>477</v>
      </c>
      <c r="O317" t="s">
        <v>571</v>
      </c>
      <c r="P317" t="s">
        <v>475</v>
      </c>
    </row>
    <row r="318" spans="1:16">
      <c r="A318" t="s">
        <v>1</v>
      </c>
      <c r="B318" t="s">
        <v>548</v>
      </c>
      <c r="C318" t="s">
        <v>84</v>
      </c>
      <c r="D318" s="1">
        <v>1983</v>
      </c>
      <c r="E318">
        <v>85</v>
      </c>
      <c r="F318">
        <v>425</v>
      </c>
      <c r="G318">
        <v>74</v>
      </c>
      <c r="J318" t="s">
        <v>393</v>
      </c>
      <c r="K318" t="s">
        <v>89</v>
      </c>
      <c r="L318" t="s">
        <v>86</v>
      </c>
      <c r="M318" t="s">
        <v>45</v>
      </c>
      <c r="N318" t="s">
        <v>582</v>
      </c>
      <c r="O318" t="s">
        <v>574</v>
      </c>
      <c r="P318" t="s">
        <v>478</v>
      </c>
    </row>
    <row r="319" spans="1:16">
      <c r="A319" t="s">
        <v>1</v>
      </c>
      <c r="B319" t="s">
        <v>548</v>
      </c>
      <c r="C319" t="s">
        <v>394</v>
      </c>
      <c r="D319">
        <v>290</v>
      </c>
      <c r="E319">
        <v>5</v>
      </c>
      <c r="F319">
        <v>36</v>
      </c>
      <c r="G319">
        <v>5</v>
      </c>
      <c r="J319" t="s">
        <v>84</v>
      </c>
      <c r="K319" t="s">
        <v>58</v>
      </c>
      <c r="L319" t="s">
        <v>83</v>
      </c>
      <c r="M319" t="s">
        <v>45</v>
      </c>
      <c r="N319" t="s">
        <v>475</v>
      </c>
      <c r="O319" t="s">
        <v>571</v>
      </c>
      <c r="P319" t="s">
        <v>475</v>
      </c>
    </row>
    <row r="320" spans="1:16">
      <c r="A320" t="s">
        <v>1</v>
      </c>
      <c r="B320" t="s">
        <v>548</v>
      </c>
      <c r="C320" t="s">
        <v>395</v>
      </c>
      <c r="D320">
        <v>285</v>
      </c>
      <c r="E320">
        <v>6</v>
      </c>
      <c r="F320">
        <v>41</v>
      </c>
      <c r="G320">
        <v>6</v>
      </c>
      <c r="J320" t="s">
        <v>394</v>
      </c>
      <c r="K320" t="s">
        <v>89</v>
      </c>
      <c r="L320" t="s">
        <v>86</v>
      </c>
      <c r="M320" t="s">
        <v>45</v>
      </c>
      <c r="N320" t="s">
        <v>582</v>
      </c>
      <c r="O320" t="s">
        <v>574</v>
      </c>
      <c r="P320" t="s">
        <v>478</v>
      </c>
    </row>
    <row r="321" spans="1:16">
      <c r="A321" t="s">
        <v>1</v>
      </c>
      <c r="B321" t="s">
        <v>548</v>
      </c>
      <c r="C321" t="s">
        <v>396</v>
      </c>
      <c r="D321">
        <v>75</v>
      </c>
      <c r="E321">
        <v>1</v>
      </c>
      <c r="F321">
        <v>14</v>
      </c>
      <c r="G321">
        <v>1</v>
      </c>
      <c r="J321" t="s">
        <v>395</v>
      </c>
      <c r="K321" t="s">
        <v>89</v>
      </c>
      <c r="L321" t="s">
        <v>114</v>
      </c>
      <c r="M321" t="s">
        <v>45</v>
      </c>
      <c r="N321" t="s">
        <v>477</v>
      </c>
      <c r="O321" t="s">
        <v>571</v>
      </c>
      <c r="P321" t="s">
        <v>472</v>
      </c>
    </row>
    <row r="322" spans="1:16">
      <c r="A322" t="s">
        <v>1</v>
      </c>
      <c r="B322" t="s">
        <v>548</v>
      </c>
      <c r="C322" t="s">
        <v>397</v>
      </c>
      <c r="D322">
        <v>148</v>
      </c>
      <c r="E322">
        <v>2</v>
      </c>
      <c r="F322">
        <v>12</v>
      </c>
      <c r="G322">
        <v>2</v>
      </c>
      <c r="J322" t="s">
        <v>396</v>
      </c>
      <c r="K322" t="s">
        <v>89</v>
      </c>
      <c r="L322" t="s">
        <v>55</v>
      </c>
      <c r="M322" t="s">
        <v>45</v>
      </c>
      <c r="N322" t="s">
        <v>474</v>
      </c>
      <c r="O322" t="s">
        <v>574</v>
      </c>
      <c r="P322" t="s">
        <v>481</v>
      </c>
    </row>
    <row r="323" spans="1:16">
      <c r="A323" t="s">
        <v>1</v>
      </c>
      <c r="B323" t="s">
        <v>548</v>
      </c>
      <c r="C323" t="s">
        <v>85</v>
      </c>
      <c r="D323" s="1">
        <v>2270</v>
      </c>
      <c r="E323">
        <v>126</v>
      </c>
      <c r="F323">
        <v>548</v>
      </c>
      <c r="G323">
        <v>114</v>
      </c>
      <c r="J323" t="s">
        <v>397</v>
      </c>
      <c r="K323" t="s">
        <v>89</v>
      </c>
      <c r="L323" t="s">
        <v>104</v>
      </c>
      <c r="M323" t="s">
        <v>45</v>
      </c>
      <c r="N323" t="s">
        <v>476</v>
      </c>
      <c r="O323" t="s">
        <v>571</v>
      </c>
      <c r="P323" t="s">
        <v>473</v>
      </c>
    </row>
    <row r="324" spans="1:16">
      <c r="A324" t="s">
        <v>1</v>
      </c>
      <c r="B324" t="s">
        <v>548</v>
      </c>
      <c r="C324" t="s">
        <v>398</v>
      </c>
      <c r="D324" s="1">
        <v>1929</v>
      </c>
      <c r="E324">
        <v>37</v>
      </c>
      <c r="F324">
        <v>281</v>
      </c>
      <c r="G324">
        <v>36</v>
      </c>
      <c r="J324" t="s">
        <v>85</v>
      </c>
      <c r="K324" t="s">
        <v>58</v>
      </c>
      <c r="L324" t="s">
        <v>85</v>
      </c>
      <c r="M324" t="s">
        <v>572</v>
      </c>
      <c r="N324" t="s">
        <v>585</v>
      </c>
      <c r="O324" t="s">
        <v>571</v>
      </c>
      <c r="P324" t="s">
        <v>474</v>
      </c>
    </row>
    <row r="325" spans="1:16">
      <c r="A325" t="s">
        <v>1</v>
      </c>
      <c r="B325" t="s">
        <v>548</v>
      </c>
      <c r="C325" t="s">
        <v>399</v>
      </c>
      <c r="D325">
        <v>53</v>
      </c>
      <c r="E325">
        <v>0</v>
      </c>
      <c r="F325">
        <v>4</v>
      </c>
      <c r="G325">
        <v>0</v>
      </c>
      <c r="J325" t="s">
        <v>398</v>
      </c>
      <c r="K325" t="s">
        <v>89</v>
      </c>
      <c r="L325" t="s">
        <v>53</v>
      </c>
      <c r="M325" t="s">
        <v>576</v>
      </c>
      <c r="N325" t="s">
        <v>580</v>
      </c>
      <c r="O325" t="s">
        <v>574</v>
      </c>
      <c r="P325" t="s">
        <v>483</v>
      </c>
    </row>
    <row r="326" spans="1:16">
      <c r="A326" t="s">
        <v>1</v>
      </c>
      <c r="B326" t="s">
        <v>548</v>
      </c>
      <c r="C326" t="s">
        <v>400</v>
      </c>
      <c r="D326">
        <v>134</v>
      </c>
      <c r="E326">
        <v>4</v>
      </c>
      <c r="F326">
        <v>29</v>
      </c>
      <c r="G326">
        <v>4</v>
      </c>
      <c r="J326" t="s">
        <v>399</v>
      </c>
      <c r="K326" t="s">
        <v>89</v>
      </c>
      <c r="L326" t="s">
        <v>104</v>
      </c>
      <c r="M326" t="s">
        <v>45</v>
      </c>
      <c r="N326" t="s">
        <v>476</v>
      </c>
      <c r="O326" t="s">
        <v>571</v>
      </c>
      <c r="P326" t="s">
        <v>473</v>
      </c>
    </row>
    <row r="327" spans="1:16">
      <c r="A327" t="s">
        <v>1</v>
      </c>
      <c r="B327" t="s">
        <v>548</v>
      </c>
      <c r="C327" t="s">
        <v>401</v>
      </c>
      <c r="D327">
        <v>157</v>
      </c>
      <c r="E327">
        <v>0</v>
      </c>
      <c r="F327">
        <v>22</v>
      </c>
      <c r="G327">
        <v>0</v>
      </c>
      <c r="J327" t="s">
        <v>400</v>
      </c>
      <c r="K327" t="s">
        <v>89</v>
      </c>
      <c r="L327" t="s">
        <v>61</v>
      </c>
      <c r="M327" t="s">
        <v>572</v>
      </c>
      <c r="N327" t="s">
        <v>583</v>
      </c>
      <c r="O327" t="s">
        <v>574</v>
      </c>
      <c r="P327" t="s">
        <v>480</v>
      </c>
    </row>
    <row r="328" spans="1:16">
      <c r="A328" t="s">
        <v>1</v>
      </c>
      <c r="B328" t="s">
        <v>548</v>
      </c>
      <c r="C328" t="s">
        <v>402</v>
      </c>
      <c r="D328">
        <v>6</v>
      </c>
      <c r="E328">
        <v>0</v>
      </c>
      <c r="F328">
        <v>0</v>
      </c>
      <c r="G328">
        <v>0</v>
      </c>
      <c r="J328" t="s">
        <v>401</v>
      </c>
      <c r="K328" t="s">
        <v>89</v>
      </c>
      <c r="L328" t="s">
        <v>74</v>
      </c>
      <c r="M328" t="s">
        <v>45</v>
      </c>
      <c r="N328" t="s">
        <v>472</v>
      </c>
      <c r="O328" t="s">
        <v>571</v>
      </c>
      <c r="P328" t="s">
        <v>472</v>
      </c>
    </row>
    <row r="329" spans="1:16">
      <c r="A329" t="s">
        <v>1</v>
      </c>
      <c r="B329" t="s">
        <v>548</v>
      </c>
      <c r="C329" t="s">
        <v>403</v>
      </c>
      <c r="D329">
        <v>147</v>
      </c>
      <c r="E329">
        <v>1</v>
      </c>
      <c r="F329">
        <v>15</v>
      </c>
      <c r="G329">
        <v>1</v>
      </c>
      <c r="J329" t="s">
        <v>402</v>
      </c>
      <c r="K329" t="s">
        <v>89</v>
      </c>
      <c r="L329" t="s">
        <v>117</v>
      </c>
      <c r="O329" t="s">
        <v>571</v>
      </c>
      <c r="P329" t="s">
        <v>473</v>
      </c>
    </row>
    <row r="330" spans="1:16">
      <c r="A330" t="s">
        <v>1</v>
      </c>
      <c r="B330" t="s">
        <v>548</v>
      </c>
      <c r="C330" t="s">
        <v>404</v>
      </c>
      <c r="D330">
        <v>56</v>
      </c>
      <c r="E330">
        <v>0</v>
      </c>
      <c r="F330">
        <v>8</v>
      </c>
      <c r="G330">
        <v>0</v>
      </c>
      <c r="J330" t="s">
        <v>403</v>
      </c>
      <c r="K330" t="s">
        <v>89</v>
      </c>
      <c r="L330" t="s">
        <v>139</v>
      </c>
      <c r="M330" t="s">
        <v>572</v>
      </c>
      <c r="N330" t="s">
        <v>579</v>
      </c>
      <c r="O330" t="s">
        <v>571</v>
      </c>
      <c r="P330" t="s">
        <v>474</v>
      </c>
    </row>
    <row r="331" spans="1:16">
      <c r="A331" t="s">
        <v>1</v>
      </c>
      <c r="B331" t="s">
        <v>548</v>
      </c>
      <c r="C331" t="s">
        <v>405</v>
      </c>
      <c r="D331">
        <v>84</v>
      </c>
      <c r="E331">
        <v>0</v>
      </c>
      <c r="F331">
        <v>23</v>
      </c>
      <c r="G331">
        <v>0</v>
      </c>
      <c r="J331" t="s">
        <v>404</v>
      </c>
      <c r="K331" t="s">
        <v>89</v>
      </c>
      <c r="L331" t="s">
        <v>81</v>
      </c>
      <c r="M331" t="s">
        <v>45</v>
      </c>
      <c r="N331" t="s">
        <v>476</v>
      </c>
      <c r="O331" t="s">
        <v>571</v>
      </c>
      <c r="P331" t="s">
        <v>473</v>
      </c>
    </row>
    <row r="332" spans="1:16">
      <c r="A332" t="s">
        <v>1</v>
      </c>
      <c r="B332" t="s">
        <v>548</v>
      </c>
      <c r="C332" t="s">
        <v>406</v>
      </c>
      <c r="D332">
        <v>571</v>
      </c>
      <c r="E332">
        <v>22</v>
      </c>
      <c r="F332">
        <v>68</v>
      </c>
      <c r="G332">
        <v>22</v>
      </c>
      <c r="J332" t="s">
        <v>405</v>
      </c>
      <c r="K332" t="s">
        <v>89</v>
      </c>
      <c r="L332" t="s">
        <v>67</v>
      </c>
      <c r="M332" t="s">
        <v>45</v>
      </c>
      <c r="N332" t="s">
        <v>582</v>
      </c>
      <c r="O332" t="s">
        <v>574</v>
      </c>
      <c r="P332" t="s">
        <v>478</v>
      </c>
    </row>
    <row r="333" spans="1:16">
      <c r="A333" t="s">
        <v>1</v>
      </c>
      <c r="B333" t="s">
        <v>548</v>
      </c>
      <c r="C333" t="s">
        <v>407</v>
      </c>
      <c r="D333">
        <v>157</v>
      </c>
      <c r="E333">
        <v>1</v>
      </c>
      <c r="F333">
        <v>6</v>
      </c>
      <c r="G333">
        <v>1</v>
      </c>
      <c r="J333" t="s">
        <v>406</v>
      </c>
      <c r="K333" t="s">
        <v>89</v>
      </c>
      <c r="L333" t="s">
        <v>101</v>
      </c>
      <c r="M333" t="s">
        <v>45</v>
      </c>
      <c r="N333" t="s">
        <v>476</v>
      </c>
      <c r="O333" t="s">
        <v>571</v>
      </c>
      <c r="P333" t="s">
        <v>472</v>
      </c>
    </row>
    <row r="334" spans="1:16">
      <c r="A334" t="s">
        <v>1</v>
      </c>
      <c r="B334" t="s">
        <v>548</v>
      </c>
      <c r="C334" t="s">
        <v>408</v>
      </c>
      <c r="D334">
        <v>218</v>
      </c>
      <c r="E334">
        <v>0</v>
      </c>
      <c r="F334">
        <v>25</v>
      </c>
      <c r="G334">
        <v>0</v>
      </c>
      <c r="J334" t="s">
        <v>407</v>
      </c>
      <c r="K334" t="s">
        <v>89</v>
      </c>
      <c r="L334" t="s">
        <v>114</v>
      </c>
      <c r="M334" t="s">
        <v>45</v>
      </c>
      <c r="N334" t="s">
        <v>477</v>
      </c>
      <c r="O334" t="s">
        <v>571</v>
      </c>
      <c r="P334" t="s">
        <v>472</v>
      </c>
    </row>
    <row r="335" spans="1:16">
      <c r="A335" t="s">
        <v>1</v>
      </c>
      <c r="B335" t="s">
        <v>548</v>
      </c>
      <c r="C335" t="s">
        <v>409</v>
      </c>
      <c r="D335">
        <v>284</v>
      </c>
      <c r="E335">
        <v>3</v>
      </c>
      <c r="F335">
        <v>63</v>
      </c>
      <c r="G335">
        <v>3</v>
      </c>
      <c r="J335" t="s">
        <v>408</v>
      </c>
      <c r="K335" t="s">
        <v>89</v>
      </c>
      <c r="L335" t="s">
        <v>74</v>
      </c>
      <c r="M335" t="s">
        <v>45</v>
      </c>
      <c r="N335" t="s">
        <v>472</v>
      </c>
      <c r="O335" t="s">
        <v>571</v>
      </c>
      <c r="P335" t="s">
        <v>472</v>
      </c>
    </row>
    <row r="336" spans="1:16">
      <c r="A336" t="s">
        <v>1</v>
      </c>
      <c r="B336" t="s">
        <v>548</v>
      </c>
      <c r="C336" t="s">
        <v>410</v>
      </c>
      <c r="D336" s="1">
        <v>1089</v>
      </c>
      <c r="E336">
        <v>23</v>
      </c>
      <c r="F336">
        <v>345</v>
      </c>
      <c r="G336">
        <v>22</v>
      </c>
      <c r="J336" t="s">
        <v>409</v>
      </c>
      <c r="K336" t="s">
        <v>89</v>
      </c>
      <c r="L336" t="s">
        <v>47</v>
      </c>
      <c r="M336" t="s">
        <v>576</v>
      </c>
      <c r="N336" t="s">
        <v>584</v>
      </c>
      <c r="O336" t="s">
        <v>571</v>
      </c>
      <c r="P336" t="s">
        <v>476</v>
      </c>
    </row>
    <row r="337" spans="1:16">
      <c r="A337" t="s">
        <v>1</v>
      </c>
      <c r="B337" t="s">
        <v>548</v>
      </c>
      <c r="C337" t="s">
        <v>87</v>
      </c>
      <c r="D337" s="1">
        <v>2059</v>
      </c>
      <c r="E337">
        <v>119</v>
      </c>
      <c r="F337">
        <v>335</v>
      </c>
      <c r="G337">
        <v>99</v>
      </c>
      <c r="J337" t="s">
        <v>410</v>
      </c>
      <c r="K337" t="s">
        <v>89</v>
      </c>
      <c r="L337" t="s">
        <v>160</v>
      </c>
      <c r="M337" t="s">
        <v>45</v>
      </c>
      <c r="N337" t="s">
        <v>472</v>
      </c>
      <c r="O337" t="s">
        <v>571</v>
      </c>
      <c r="P337" t="s">
        <v>472</v>
      </c>
    </row>
    <row r="338" spans="1:16">
      <c r="A338" t="s">
        <v>1</v>
      </c>
      <c r="B338" t="s">
        <v>548</v>
      </c>
      <c r="C338" t="s">
        <v>411</v>
      </c>
      <c r="D338">
        <v>228</v>
      </c>
      <c r="E338">
        <v>4</v>
      </c>
      <c r="F338">
        <v>41</v>
      </c>
      <c r="G338">
        <v>4</v>
      </c>
      <c r="J338" t="s">
        <v>87</v>
      </c>
      <c r="K338" t="s">
        <v>58</v>
      </c>
      <c r="L338" t="s">
        <v>86</v>
      </c>
      <c r="M338" t="s">
        <v>45</v>
      </c>
      <c r="N338" t="s">
        <v>582</v>
      </c>
      <c r="O338" t="s">
        <v>574</v>
      </c>
      <c r="P338" t="s">
        <v>478</v>
      </c>
    </row>
    <row r="339" spans="1:16">
      <c r="A339" t="s">
        <v>1</v>
      </c>
      <c r="B339" t="s">
        <v>548</v>
      </c>
      <c r="C339" t="s">
        <v>412</v>
      </c>
      <c r="D339">
        <v>148</v>
      </c>
      <c r="E339">
        <v>0</v>
      </c>
      <c r="F339">
        <v>16</v>
      </c>
      <c r="G339">
        <v>0</v>
      </c>
      <c r="J339" t="s">
        <v>411</v>
      </c>
      <c r="K339" t="s">
        <v>89</v>
      </c>
      <c r="L339" t="s">
        <v>106</v>
      </c>
      <c r="M339" t="s">
        <v>45</v>
      </c>
      <c r="N339" t="s">
        <v>475</v>
      </c>
      <c r="O339" t="s">
        <v>571</v>
      </c>
      <c r="P339" t="s">
        <v>473</v>
      </c>
    </row>
    <row r="340" spans="1:16">
      <c r="A340" t="s">
        <v>1</v>
      </c>
      <c r="B340" t="s">
        <v>548</v>
      </c>
      <c r="C340" t="s">
        <v>413</v>
      </c>
      <c r="D340">
        <v>259</v>
      </c>
      <c r="E340">
        <v>16</v>
      </c>
      <c r="F340">
        <v>46</v>
      </c>
      <c r="G340">
        <v>14</v>
      </c>
      <c r="J340" t="s">
        <v>412</v>
      </c>
      <c r="K340" t="s">
        <v>89</v>
      </c>
      <c r="L340" t="s">
        <v>74</v>
      </c>
      <c r="M340" t="s">
        <v>45</v>
      </c>
      <c r="N340" t="s">
        <v>472</v>
      </c>
      <c r="O340" t="s">
        <v>571</v>
      </c>
      <c r="P340" t="s">
        <v>472</v>
      </c>
    </row>
    <row r="341" spans="1:16">
      <c r="A341" t="s">
        <v>1</v>
      </c>
      <c r="B341" t="s">
        <v>548</v>
      </c>
      <c r="C341" t="s">
        <v>414</v>
      </c>
      <c r="D341">
        <v>59</v>
      </c>
      <c r="E341">
        <v>0</v>
      </c>
      <c r="F341">
        <v>11</v>
      </c>
      <c r="G341">
        <v>0</v>
      </c>
      <c r="J341" t="s">
        <v>413</v>
      </c>
      <c r="K341" t="s">
        <v>89</v>
      </c>
      <c r="L341" t="s">
        <v>67</v>
      </c>
      <c r="M341" t="s">
        <v>45</v>
      </c>
      <c r="N341" t="s">
        <v>582</v>
      </c>
      <c r="O341" t="s">
        <v>574</v>
      </c>
      <c r="P341" t="s">
        <v>478</v>
      </c>
    </row>
    <row r="342" spans="1:16">
      <c r="A342" t="s">
        <v>1</v>
      </c>
      <c r="B342" t="s">
        <v>548</v>
      </c>
      <c r="C342" t="s">
        <v>415</v>
      </c>
      <c r="D342">
        <v>137</v>
      </c>
      <c r="E342">
        <v>6</v>
      </c>
      <c r="F342">
        <v>45</v>
      </c>
      <c r="G342">
        <v>5</v>
      </c>
      <c r="J342" t="s">
        <v>414</v>
      </c>
      <c r="K342" t="s">
        <v>89</v>
      </c>
      <c r="L342" t="s">
        <v>61</v>
      </c>
      <c r="M342" t="s">
        <v>572</v>
      </c>
      <c r="N342" t="s">
        <v>583</v>
      </c>
      <c r="O342" t="s">
        <v>574</v>
      </c>
      <c r="P342" t="s">
        <v>480</v>
      </c>
    </row>
    <row r="343" spans="1:16">
      <c r="A343" t="s">
        <v>1</v>
      </c>
      <c r="B343" t="s">
        <v>548</v>
      </c>
      <c r="C343" t="s">
        <v>416</v>
      </c>
      <c r="D343">
        <v>81</v>
      </c>
      <c r="E343">
        <v>1</v>
      </c>
      <c r="F343">
        <v>9</v>
      </c>
      <c r="G343">
        <v>1</v>
      </c>
      <c r="J343" t="s">
        <v>415</v>
      </c>
      <c r="K343" t="s">
        <v>89</v>
      </c>
      <c r="L343" t="s">
        <v>49</v>
      </c>
      <c r="M343" t="s">
        <v>572</v>
      </c>
      <c r="N343" t="s">
        <v>578</v>
      </c>
      <c r="O343" t="s">
        <v>574</v>
      </c>
      <c r="P343" t="s">
        <v>480</v>
      </c>
    </row>
    <row r="344" spans="1:16">
      <c r="A344" t="s">
        <v>1</v>
      </c>
      <c r="B344" t="s">
        <v>548</v>
      </c>
      <c r="C344" t="s">
        <v>417</v>
      </c>
      <c r="D344">
        <v>152</v>
      </c>
      <c r="E344">
        <v>3</v>
      </c>
      <c r="F344">
        <v>28</v>
      </c>
      <c r="G344">
        <v>3</v>
      </c>
      <c r="J344" t="s">
        <v>416</v>
      </c>
      <c r="K344" t="s">
        <v>89</v>
      </c>
      <c r="L344" t="s">
        <v>106</v>
      </c>
      <c r="M344" t="s">
        <v>45</v>
      </c>
      <c r="N344" t="s">
        <v>475</v>
      </c>
      <c r="O344" t="s">
        <v>571</v>
      </c>
      <c r="P344" t="s">
        <v>473</v>
      </c>
    </row>
    <row r="345" spans="1:16">
      <c r="A345" t="s">
        <v>1</v>
      </c>
      <c r="B345" t="s">
        <v>548</v>
      </c>
      <c r="C345" t="s">
        <v>418</v>
      </c>
      <c r="D345">
        <v>38</v>
      </c>
      <c r="E345">
        <v>0</v>
      </c>
      <c r="F345">
        <v>3</v>
      </c>
      <c r="G345">
        <v>0</v>
      </c>
      <c r="J345" t="s">
        <v>417</v>
      </c>
      <c r="K345" t="s">
        <v>89</v>
      </c>
      <c r="L345" t="s">
        <v>117</v>
      </c>
      <c r="O345" t="s">
        <v>571</v>
      </c>
      <c r="P345" t="s">
        <v>473</v>
      </c>
    </row>
    <row r="346" spans="1:16">
      <c r="A346" t="s">
        <v>1</v>
      </c>
      <c r="B346" t="s">
        <v>548</v>
      </c>
      <c r="C346" t="s">
        <v>419</v>
      </c>
      <c r="D346">
        <v>56</v>
      </c>
      <c r="E346">
        <v>0</v>
      </c>
      <c r="F346">
        <v>3</v>
      </c>
      <c r="G346">
        <v>0</v>
      </c>
      <c r="J346" t="s">
        <v>418</v>
      </c>
      <c r="K346" t="s">
        <v>89</v>
      </c>
      <c r="L346" t="s">
        <v>117</v>
      </c>
      <c r="O346" t="s">
        <v>571</v>
      </c>
      <c r="P346" t="s">
        <v>473</v>
      </c>
    </row>
    <row r="347" spans="1:16">
      <c r="A347" t="s">
        <v>1</v>
      </c>
      <c r="B347" t="s">
        <v>548</v>
      </c>
      <c r="C347" t="s">
        <v>420</v>
      </c>
      <c r="D347">
        <v>20</v>
      </c>
      <c r="E347">
        <v>0</v>
      </c>
      <c r="F347">
        <v>6</v>
      </c>
      <c r="G347">
        <v>0</v>
      </c>
      <c r="J347" t="s">
        <v>419</v>
      </c>
      <c r="K347" t="s">
        <v>89</v>
      </c>
      <c r="L347" t="s">
        <v>51</v>
      </c>
      <c r="M347" t="s">
        <v>572</v>
      </c>
      <c r="N347" t="s">
        <v>581</v>
      </c>
      <c r="O347" t="s">
        <v>571</v>
      </c>
      <c r="P347" t="s">
        <v>473</v>
      </c>
    </row>
    <row r="348" spans="1:16">
      <c r="A348" t="s">
        <v>1</v>
      </c>
      <c r="B348" t="s">
        <v>548</v>
      </c>
      <c r="C348" t="s">
        <v>421</v>
      </c>
      <c r="D348">
        <v>38</v>
      </c>
      <c r="E348">
        <v>4</v>
      </c>
      <c r="F348">
        <v>2</v>
      </c>
      <c r="G348">
        <v>1</v>
      </c>
      <c r="J348" t="s">
        <v>420</v>
      </c>
      <c r="K348" t="s">
        <v>89</v>
      </c>
      <c r="L348" t="s">
        <v>114</v>
      </c>
      <c r="M348" t="s">
        <v>45</v>
      </c>
      <c r="N348" t="s">
        <v>477</v>
      </c>
      <c r="O348" t="s">
        <v>571</v>
      </c>
      <c r="P348" t="s">
        <v>472</v>
      </c>
    </row>
    <row r="349" spans="1:16">
      <c r="A349" t="s">
        <v>1</v>
      </c>
      <c r="B349" t="s">
        <v>548</v>
      </c>
      <c r="C349" t="s">
        <v>422</v>
      </c>
      <c r="D349">
        <v>13</v>
      </c>
      <c r="E349">
        <v>2</v>
      </c>
      <c r="F349">
        <v>0</v>
      </c>
      <c r="G349">
        <v>0</v>
      </c>
      <c r="J349" t="s">
        <v>421</v>
      </c>
      <c r="K349" t="s">
        <v>89</v>
      </c>
      <c r="L349" t="s">
        <v>117</v>
      </c>
      <c r="O349" t="s">
        <v>571</v>
      </c>
      <c r="P349" t="s">
        <v>473</v>
      </c>
    </row>
    <row r="350" spans="1:16">
      <c r="A350" t="s">
        <v>1</v>
      </c>
      <c r="B350" t="s">
        <v>548</v>
      </c>
      <c r="C350" t="s">
        <v>423</v>
      </c>
      <c r="D350">
        <v>110</v>
      </c>
      <c r="E350">
        <v>1</v>
      </c>
      <c r="F350">
        <v>6</v>
      </c>
      <c r="G350">
        <v>1</v>
      </c>
      <c r="J350" t="s">
        <v>422</v>
      </c>
      <c r="K350" t="s">
        <v>89</v>
      </c>
      <c r="L350" t="s">
        <v>209</v>
      </c>
    </row>
    <row r="351" spans="1:16">
      <c r="A351" t="s">
        <v>1</v>
      </c>
      <c r="B351" t="s">
        <v>548</v>
      </c>
      <c r="C351" t="s">
        <v>424</v>
      </c>
      <c r="D351">
        <v>25</v>
      </c>
      <c r="E351">
        <v>1</v>
      </c>
      <c r="F351">
        <v>13</v>
      </c>
      <c r="G351">
        <v>1</v>
      </c>
      <c r="J351" t="s">
        <v>423</v>
      </c>
      <c r="K351" t="s">
        <v>89</v>
      </c>
      <c r="L351" t="s">
        <v>104</v>
      </c>
      <c r="M351" t="s">
        <v>45</v>
      </c>
      <c r="N351" t="s">
        <v>476</v>
      </c>
      <c r="O351" t="s">
        <v>571</v>
      </c>
      <c r="P351" t="s">
        <v>473</v>
      </c>
    </row>
    <row r="352" spans="1:16">
      <c r="A352" t="s">
        <v>1</v>
      </c>
      <c r="B352" t="s">
        <v>548</v>
      </c>
      <c r="C352" t="s">
        <v>425</v>
      </c>
      <c r="D352">
        <v>87</v>
      </c>
      <c r="E352">
        <v>1</v>
      </c>
      <c r="F352">
        <v>9</v>
      </c>
      <c r="G352">
        <v>1</v>
      </c>
      <c r="J352" t="s">
        <v>424</v>
      </c>
      <c r="K352" t="s">
        <v>89</v>
      </c>
      <c r="L352" t="s">
        <v>92</v>
      </c>
      <c r="M352" t="s">
        <v>572</v>
      </c>
      <c r="N352" t="s">
        <v>573</v>
      </c>
      <c r="O352" t="s">
        <v>574</v>
      </c>
      <c r="P352" t="s">
        <v>480</v>
      </c>
    </row>
    <row r="353" spans="1:16">
      <c r="A353" t="s">
        <v>1</v>
      </c>
      <c r="B353" t="s">
        <v>548</v>
      </c>
      <c r="C353" t="s">
        <v>426</v>
      </c>
      <c r="D353">
        <v>69</v>
      </c>
      <c r="E353">
        <v>0</v>
      </c>
      <c r="F353">
        <v>11</v>
      </c>
      <c r="G353">
        <v>0</v>
      </c>
      <c r="J353" t="s">
        <v>425</v>
      </c>
      <c r="K353" t="s">
        <v>89</v>
      </c>
      <c r="L353" t="s">
        <v>55</v>
      </c>
      <c r="M353" t="s">
        <v>45</v>
      </c>
      <c r="N353" t="s">
        <v>474</v>
      </c>
      <c r="O353" t="s">
        <v>574</v>
      </c>
      <c r="P353" t="s">
        <v>481</v>
      </c>
    </row>
    <row r="354" spans="1:16">
      <c r="A354" t="s">
        <v>1</v>
      </c>
      <c r="B354" t="s">
        <v>548</v>
      </c>
      <c r="C354" t="s">
        <v>88</v>
      </c>
      <c r="D354" s="1">
        <v>1313</v>
      </c>
      <c r="E354">
        <v>107</v>
      </c>
      <c r="F354">
        <v>418</v>
      </c>
      <c r="G354">
        <v>105</v>
      </c>
      <c r="J354" t="s">
        <v>426</v>
      </c>
      <c r="K354" t="s">
        <v>89</v>
      </c>
      <c r="L354" t="s">
        <v>51</v>
      </c>
      <c r="M354" t="s">
        <v>572</v>
      </c>
      <c r="N354" t="s">
        <v>581</v>
      </c>
      <c r="O354" t="s">
        <v>571</v>
      </c>
      <c r="P354" t="s">
        <v>473</v>
      </c>
    </row>
    <row r="355" spans="1:16">
      <c r="A355" t="s">
        <v>1</v>
      </c>
      <c r="B355" t="s">
        <v>548</v>
      </c>
      <c r="C355" t="s">
        <v>427</v>
      </c>
      <c r="D355">
        <v>275</v>
      </c>
      <c r="E355">
        <v>2</v>
      </c>
      <c r="F355">
        <v>34</v>
      </c>
      <c r="G355">
        <v>1</v>
      </c>
      <c r="J355" t="s">
        <v>88</v>
      </c>
      <c r="K355" t="s">
        <v>58</v>
      </c>
      <c r="L355" t="s">
        <v>76</v>
      </c>
      <c r="M355" t="s">
        <v>45</v>
      </c>
      <c r="N355" t="s">
        <v>477</v>
      </c>
      <c r="O355" t="s">
        <v>571</v>
      </c>
      <c r="P355" t="s">
        <v>477</v>
      </c>
    </row>
    <row r="356" spans="1:16">
      <c r="A356" t="s">
        <v>1</v>
      </c>
      <c r="B356" t="s">
        <v>548</v>
      </c>
      <c r="C356" t="s">
        <v>428</v>
      </c>
      <c r="D356">
        <v>122</v>
      </c>
      <c r="E356">
        <v>2</v>
      </c>
      <c r="F356">
        <v>30</v>
      </c>
      <c r="G356">
        <v>2</v>
      </c>
      <c r="J356" t="s">
        <v>427</v>
      </c>
      <c r="K356" t="s">
        <v>89</v>
      </c>
      <c r="L356" t="s">
        <v>74</v>
      </c>
      <c r="M356" t="s">
        <v>45</v>
      </c>
      <c r="N356" t="s">
        <v>472</v>
      </c>
      <c r="O356" t="s">
        <v>571</v>
      </c>
      <c r="P356" t="s">
        <v>472</v>
      </c>
    </row>
    <row r="357" spans="1:16">
      <c r="A357" t="s">
        <v>1</v>
      </c>
      <c r="B357" t="s">
        <v>548</v>
      </c>
      <c r="C357" t="s">
        <v>429</v>
      </c>
      <c r="D357">
        <v>108</v>
      </c>
      <c r="E357">
        <v>0</v>
      </c>
      <c r="F357">
        <v>28</v>
      </c>
      <c r="G357">
        <v>0</v>
      </c>
      <c r="J357" t="s">
        <v>428</v>
      </c>
      <c r="K357" t="s">
        <v>89</v>
      </c>
      <c r="L357" t="s">
        <v>49</v>
      </c>
      <c r="M357" t="s">
        <v>572</v>
      </c>
      <c r="N357" t="s">
        <v>578</v>
      </c>
      <c r="O357" t="s">
        <v>574</v>
      </c>
      <c r="P357" t="s">
        <v>480</v>
      </c>
    </row>
    <row r="358" spans="1:16">
      <c r="A358" t="s">
        <v>1</v>
      </c>
      <c r="B358" t="s">
        <v>548</v>
      </c>
      <c r="C358" t="s">
        <v>430</v>
      </c>
      <c r="D358">
        <v>109</v>
      </c>
      <c r="E358">
        <v>2</v>
      </c>
      <c r="F358">
        <v>31</v>
      </c>
      <c r="G358">
        <v>2</v>
      </c>
      <c r="J358" t="s">
        <v>429</v>
      </c>
      <c r="K358" t="s">
        <v>89</v>
      </c>
      <c r="L358" t="s">
        <v>429</v>
      </c>
    </row>
    <row r="359" spans="1:16">
      <c r="A359" t="s">
        <v>1</v>
      </c>
      <c r="B359" t="s">
        <v>548</v>
      </c>
      <c r="C359" t="s">
        <v>431</v>
      </c>
      <c r="D359">
        <v>230</v>
      </c>
      <c r="E359">
        <v>7</v>
      </c>
      <c r="F359">
        <v>51</v>
      </c>
      <c r="G359">
        <v>7</v>
      </c>
      <c r="J359" t="s">
        <v>430</v>
      </c>
      <c r="K359" t="s">
        <v>89</v>
      </c>
      <c r="L359" t="s">
        <v>67</v>
      </c>
      <c r="M359" t="s">
        <v>45</v>
      </c>
      <c r="N359" t="s">
        <v>582</v>
      </c>
      <c r="O359" t="s">
        <v>574</v>
      </c>
      <c r="P359" t="s">
        <v>478</v>
      </c>
    </row>
    <row r="360" spans="1:16">
      <c r="A360" t="s">
        <v>1</v>
      </c>
      <c r="B360" t="s">
        <v>548</v>
      </c>
      <c r="C360" t="s">
        <v>432</v>
      </c>
      <c r="D360">
        <v>101</v>
      </c>
      <c r="E360">
        <v>0</v>
      </c>
      <c r="F360">
        <v>11</v>
      </c>
      <c r="G360">
        <v>0</v>
      </c>
      <c r="J360" t="s">
        <v>431</v>
      </c>
      <c r="K360" t="s">
        <v>89</v>
      </c>
      <c r="L360" t="s">
        <v>83</v>
      </c>
      <c r="M360" t="s">
        <v>45</v>
      </c>
      <c r="N360" t="s">
        <v>475</v>
      </c>
      <c r="O360" t="s">
        <v>571</v>
      </c>
      <c r="P360" t="s">
        <v>475</v>
      </c>
    </row>
    <row r="361" spans="1:16">
      <c r="A361" t="s">
        <v>1</v>
      </c>
      <c r="B361" t="s">
        <v>548</v>
      </c>
      <c r="C361" t="s">
        <v>433</v>
      </c>
      <c r="D361">
        <v>85</v>
      </c>
      <c r="E361">
        <v>0</v>
      </c>
      <c r="F361">
        <v>25</v>
      </c>
      <c r="G361">
        <v>0</v>
      </c>
      <c r="J361" t="s">
        <v>432</v>
      </c>
      <c r="K361" t="s">
        <v>89</v>
      </c>
      <c r="L361" t="s">
        <v>90</v>
      </c>
      <c r="M361" t="s">
        <v>45</v>
      </c>
      <c r="N361" t="s">
        <v>472</v>
      </c>
      <c r="O361" t="s">
        <v>571</v>
      </c>
      <c r="P361" t="s">
        <v>472</v>
      </c>
    </row>
    <row r="362" spans="1:16">
      <c r="A362" t="s">
        <v>1</v>
      </c>
      <c r="B362" t="s">
        <v>548</v>
      </c>
      <c r="C362" t="s">
        <v>434</v>
      </c>
      <c r="D362">
        <v>69</v>
      </c>
      <c r="E362">
        <v>0</v>
      </c>
      <c r="F362">
        <v>9</v>
      </c>
      <c r="G362">
        <v>0</v>
      </c>
      <c r="J362" t="s">
        <v>433</v>
      </c>
      <c r="K362" t="s">
        <v>89</v>
      </c>
      <c r="L362" t="s">
        <v>83</v>
      </c>
      <c r="M362" t="s">
        <v>45</v>
      </c>
      <c r="N362" t="s">
        <v>475</v>
      </c>
      <c r="O362" t="s">
        <v>571</v>
      </c>
      <c r="P362" t="s">
        <v>475</v>
      </c>
    </row>
    <row r="363" spans="1:16">
      <c r="A363" t="s">
        <v>1</v>
      </c>
      <c r="B363" t="s">
        <v>548</v>
      </c>
      <c r="C363" t="s">
        <v>435</v>
      </c>
      <c r="D363">
        <v>55</v>
      </c>
      <c r="E363">
        <v>3</v>
      </c>
      <c r="F363">
        <v>13</v>
      </c>
      <c r="G363">
        <v>2</v>
      </c>
      <c r="J363" t="s">
        <v>434</v>
      </c>
      <c r="K363" t="s">
        <v>89</v>
      </c>
      <c r="L363" t="s">
        <v>90</v>
      </c>
      <c r="M363" t="s">
        <v>45</v>
      </c>
      <c r="N363" t="s">
        <v>472</v>
      </c>
      <c r="O363" t="s">
        <v>571</v>
      </c>
      <c r="P363" t="s">
        <v>472</v>
      </c>
    </row>
    <row r="364" spans="1:16">
      <c r="A364" t="s">
        <v>1</v>
      </c>
      <c r="B364" t="s">
        <v>548</v>
      </c>
      <c r="C364" t="s">
        <v>436</v>
      </c>
      <c r="D364">
        <v>300</v>
      </c>
      <c r="E364">
        <v>2</v>
      </c>
      <c r="F364">
        <v>36</v>
      </c>
      <c r="G364">
        <v>2</v>
      </c>
      <c r="J364" t="s">
        <v>435</v>
      </c>
      <c r="K364" t="s">
        <v>89</v>
      </c>
      <c r="L364" t="s">
        <v>63</v>
      </c>
      <c r="M364" t="s">
        <v>572</v>
      </c>
      <c r="N364" t="s">
        <v>575</v>
      </c>
      <c r="O364" t="s">
        <v>574</v>
      </c>
      <c r="P364" t="s">
        <v>478</v>
      </c>
    </row>
    <row r="365" spans="1:16">
      <c r="A365" t="s">
        <v>1</v>
      </c>
      <c r="B365" t="s">
        <v>548</v>
      </c>
      <c r="C365" t="s">
        <v>437</v>
      </c>
      <c r="D365">
        <v>15</v>
      </c>
      <c r="E365">
        <v>0</v>
      </c>
      <c r="F365">
        <v>0</v>
      </c>
      <c r="G365">
        <v>0</v>
      </c>
      <c r="J365" t="s">
        <v>436</v>
      </c>
      <c r="K365" t="s">
        <v>89</v>
      </c>
      <c r="L365" t="s">
        <v>55</v>
      </c>
      <c r="M365" t="s">
        <v>45</v>
      </c>
      <c r="N365" t="s">
        <v>474</v>
      </c>
      <c r="O365" t="s">
        <v>574</v>
      </c>
      <c r="P365" t="s">
        <v>481</v>
      </c>
    </row>
    <row r="366" spans="1:16">
      <c r="A366" t="s">
        <v>1</v>
      </c>
      <c r="B366" t="s">
        <v>548</v>
      </c>
      <c r="C366" t="s">
        <v>438</v>
      </c>
      <c r="D366">
        <v>60</v>
      </c>
      <c r="E366">
        <v>1</v>
      </c>
      <c r="F366">
        <v>11</v>
      </c>
      <c r="G366">
        <v>1</v>
      </c>
      <c r="J366" t="s">
        <v>437</v>
      </c>
      <c r="K366" t="s">
        <v>89</v>
      </c>
      <c r="L366" t="s">
        <v>269</v>
      </c>
      <c r="M366" t="s">
        <v>45</v>
      </c>
      <c r="N366" t="s">
        <v>476</v>
      </c>
      <c r="O366" t="s">
        <v>571</v>
      </c>
      <c r="P366" t="s">
        <v>473</v>
      </c>
    </row>
    <row r="367" spans="1:16">
      <c r="A367" t="s">
        <v>1</v>
      </c>
      <c r="B367" t="s">
        <v>548</v>
      </c>
      <c r="C367" t="s">
        <v>439</v>
      </c>
      <c r="D367">
        <v>149</v>
      </c>
      <c r="E367">
        <v>0</v>
      </c>
      <c r="F367">
        <v>28</v>
      </c>
      <c r="G367">
        <v>0</v>
      </c>
      <c r="J367" t="s">
        <v>438</v>
      </c>
      <c r="K367" t="s">
        <v>89</v>
      </c>
      <c r="L367" t="s">
        <v>67</v>
      </c>
      <c r="M367" t="s">
        <v>45</v>
      </c>
      <c r="N367" t="s">
        <v>582</v>
      </c>
      <c r="O367" t="s">
        <v>574</v>
      </c>
      <c r="P367" t="s">
        <v>478</v>
      </c>
    </row>
    <row r="368" spans="1:16">
      <c r="A368" t="s">
        <v>1</v>
      </c>
      <c r="B368" t="s">
        <v>548</v>
      </c>
      <c r="C368" t="s">
        <v>440</v>
      </c>
      <c r="D368">
        <v>104</v>
      </c>
      <c r="E368">
        <v>1</v>
      </c>
      <c r="F368">
        <v>11</v>
      </c>
      <c r="G368">
        <v>1</v>
      </c>
      <c r="J368" t="s">
        <v>439</v>
      </c>
      <c r="K368" t="s">
        <v>89</v>
      </c>
      <c r="L368" t="s">
        <v>55</v>
      </c>
      <c r="M368" t="s">
        <v>45</v>
      </c>
      <c r="N368" t="s">
        <v>474</v>
      </c>
      <c r="O368" t="s">
        <v>574</v>
      </c>
      <c r="P368" t="s">
        <v>481</v>
      </c>
    </row>
    <row r="369" spans="1:16">
      <c r="A369" t="s">
        <v>1</v>
      </c>
      <c r="B369" t="s">
        <v>548</v>
      </c>
      <c r="C369" t="s">
        <v>441</v>
      </c>
      <c r="D369">
        <v>158</v>
      </c>
      <c r="E369">
        <v>3</v>
      </c>
      <c r="F369">
        <v>12</v>
      </c>
      <c r="G369">
        <v>3</v>
      </c>
      <c r="J369" t="s">
        <v>440</v>
      </c>
      <c r="K369" t="s">
        <v>89</v>
      </c>
      <c r="L369" t="s">
        <v>90</v>
      </c>
      <c r="M369" t="s">
        <v>45</v>
      </c>
      <c r="N369" t="s">
        <v>472</v>
      </c>
      <c r="O369" t="s">
        <v>571</v>
      </c>
      <c r="P369" t="s">
        <v>472</v>
      </c>
    </row>
    <row r="370" spans="1:16">
      <c r="A370" t="s">
        <v>1</v>
      </c>
      <c r="B370" t="s">
        <v>548</v>
      </c>
      <c r="C370" t="s">
        <v>442</v>
      </c>
      <c r="D370">
        <v>185</v>
      </c>
      <c r="E370">
        <v>4</v>
      </c>
      <c r="F370">
        <v>13</v>
      </c>
      <c r="G370">
        <v>4</v>
      </c>
      <c r="J370" t="s">
        <v>441</v>
      </c>
      <c r="K370" t="s">
        <v>89</v>
      </c>
      <c r="L370" t="s">
        <v>139</v>
      </c>
      <c r="M370" t="s">
        <v>572</v>
      </c>
      <c r="N370" t="s">
        <v>579</v>
      </c>
      <c r="O370" t="s">
        <v>571</v>
      </c>
      <c r="P370" t="s">
        <v>474</v>
      </c>
    </row>
    <row r="371" spans="1:16">
      <c r="A371" t="s">
        <v>1</v>
      </c>
      <c r="B371" t="s">
        <v>548</v>
      </c>
      <c r="C371" t="s">
        <v>443</v>
      </c>
      <c r="D371">
        <v>167</v>
      </c>
      <c r="E371">
        <v>3</v>
      </c>
      <c r="F371">
        <v>13</v>
      </c>
      <c r="G371">
        <v>3</v>
      </c>
      <c r="J371" t="s">
        <v>442</v>
      </c>
      <c r="K371" t="s">
        <v>89</v>
      </c>
      <c r="L371" t="s">
        <v>139</v>
      </c>
      <c r="M371" t="s">
        <v>572</v>
      </c>
      <c r="N371" t="s">
        <v>579</v>
      </c>
      <c r="O371" t="s">
        <v>571</v>
      </c>
      <c r="P371" t="s">
        <v>474</v>
      </c>
    </row>
    <row r="372" spans="1:16">
      <c r="A372" t="s">
        <v>1</v>
      </c>
      <c r="B372" t="s">
        <v>548</v>
      </c>
      <c r="C372" t="s">
        <v>444</v>
      </c>
      <c r="D372">
        <v>289</v>
      </c>
      <c r="E372">
        <v>7</v>
      </c>
      <c r="F372">
        <v>44</v>
      </c>
      <c r="G372">
        <v>7</v>
      </c>
      <c r="J372" t="s">
        <v>443</v>
      </c>
      <c r="K372" t="s">
        <v>89</v>
      </c>
      <c r="L372" t="s">
        <v>139</v>
      </c>
      <c r="M372" t="s">
        <v>572</v>
      </c>
      <c r="N372" t="s">
        <v>579</v>
      </c>
      <c r="O372" t="s">
        <v>571</v>
      </c>
      <c r="P372" t="s">
        <v>474</v>
      </c>
    </row>
    <row r="373" spans="1:16">
      <c r="A373" t="s">
        <v>1</v>
      </c>
      <c r="B373" t="s">
        <v>548</v>
      </c>
      <c r="C373" t="s">
        <v>445</v>
      </c>
      <c r="D373">
        <v>165</v>
      </c>
      <c r="E373">
        <v>0</v>
      </c>
      <c r="F373">
        <v>14</v>
      </c>
      <c r="G373">
        <v>0</v>
      </c>
      <c r="J373" t="s">
        <v>444</v>
      </c>
      <c r="K373" t="s">
        <v>89</v>
      </c>
      <c r="L373" t="s">
        <v>90</v>
      </c>
      <c r="M373" t="s">
        <v>45</v>
      </c>
      <c r="N373" t="s">
        <v>472</v>
      </c>
      <c r="O373" t="s">
        <v>571</v>
      </c>
      <c r="P373" t="s">
        <v>472</v>
      </c>
    </row>
    <row r="374" spans="1:16">
      <c r="A374" t="s">
        <v>1</v>
      </c>
      <c r="B374" t="s">
        <v>549</v>
      </c>
      <c r="C374" t="s">
        <v>91</v>
      </c>
      <c r="D374">
        <v>47</v>
      </c>
      <c r="E374">
        <v>0</v>
      </c>
      <c r="F374">
        <v>3</v>
      </c>
      <c r="G374">
        <v>0</v>
      </c>
      <c r="J374" t="s">
        <v>445</v>
      </c>
      <c r="K374" t="s">
        <v>89</v>
      </c>
      <c r="L374" t="s">
        <v>65</v>
      </c>
      <c r="M374" t="s">
        <v>572</v>
      </c>
      <c r="N374" t="s">
        <v>575</v>
      </c>
      <c r="O374" t="s">
        <v>574</v>
      </c>
      <c r="P374" t="s">
        <v>479</v>
      </c>
    </row>
    <row r="375" spans="1:16">
      <c r="A375" t="s">
        <v>1</v>
      </c>
      <c r="B375" t="s">
        <v>549</v>
      </c>
      <c r="C375" t="s">
        <v>93</v>
      </c>
      <c r="D375">
        <v>47</v>
      </c>
      <c r="E375">
        <v>1</v>
      </c>
      <c r="F375">
        <v>4</v>
      </c>
      <c r="G375">
        <v>1</v>
      </c>
    </row>
    <row r="376" spans="1:16">
      <c r="A376" t="s">
        <v>1</v>
      </c>
      <c r="B376" t="s">
        <v>549</v>
      </c>
      <c r="C376" t="s">
        <v>94</v>
      </c>
      <c r="D376">
        <v>222</v>
      </c>
      <c r="E376">
        <v>6</v>
      </c>
      <c r="F376">
        <v>37</v>
      </c>
      <c r="G376">
        <v>5</v>
      </c>
    </row>
    <row r="377" spans="1:16">
      <c r="A377" t="s">
        <v>1</v>
      </c>
      <c r="B377" t="s">
        <v>549</v>
      </c>
      <c r="C377" t="s">
        <v>95</v>
      </c>
      <c r="D377">
        <v>366</v>
      </c>
      <c r="E377">
        <v>1</v>
      </c>
      <c r="F377">
        <v>12</v>
      </c>
      <c r="G377">
        <v>1</v>
      </c>
    </row>
    <row r="378" spans="1:16">
      <c r="A378" t="s">
        <v>1</v>
      </c>
      <c r="B378" t="s">
        <v>549</v>
      </c>
      <c r="C378" t="s">
        <v>96</v>
      </c>
      <c r="D378">
        <v>0</v>
      </c>
      <c r="E378">
        <v>0</v>
      </c>
      <c r="F378">
        <v>0</v>
      </c>
      <c r="G378">
        <v>0</v>
      </c>
    </row>
    <row r="379" spans="1:16">
      <c r="A379" t="s">
        <v>1</v>
      </c>
      <c r="B379" t="s">
        <v>549</v>
      </c>
      <c r="C379" t="s">
        <v>97</v>
      </c>
      <c r="D379">
        <v>321</v>
      </c>
      <c r="E379">
        <v>1</v>
      </c>
      <c r="F379">
        <v>10</v>
      </c>
      <c r="G379">
        <v>1</v>
      </c>
    </row>
    <row r="380" spans="1:16">
      <c r="A380" t="s">
        <v>1</v>
      </c>
      <c r="B380" t="s">
        <v>549</v>
      </c>
      <c r="C380" t="s">
        <v>43</v>
      </c>
      <c r="D380" s="1">
        <v>3046</v>
      </c>
      <c r="E380">
        <v>153</v>
      </c>
      <c r="F380">
        <v>697</v>
      </c>
      <c r="G380">
        <v>134</v>
      </c>
    </row>
    <row r="381" spans="1:16">
      <c r="A381" t="s">
        <v>1</v>
      </c>
      <c r="B381" t="s">
        <v>549</v>
      </c>
      <c r="C381" t="s">
        <v>98</v>
      </c>
      <c r="D381">
        <v>826</v>
      </c>
      <c r="E381">
        <v>5</v>
      </c>
      <c r="F381">
        <v>68</v>
      </c>
      <c r="G381">
        <v>5</v>
      </c>
    </row>
    <row r="382" spans="1:16">
      <c r="A382" t="s">
        <v>1</v>
      </c>
      <c r="B382" t="s">
        <v>549</v>
      </c>
      <c r="C382" t="s">
        <v>99</v>
      </c>
      <c r="D382">
        <v>61</v>
      </c>
      <c r="E382">
        <v>2</v>
      </c>
      <c r="F382">
        <v>9</v>
      </c>
      <c r="G382">
        <v>2</v>
      </c>
    </row>
    <row r="383" spans="1:16">
      <c r="A383" t="s">
        <v>1</v>
      </c>
      <c r="B383" t="s">
        <v>549</v>
      </c>
      <c r="C383" t="s">
        <v>59</v>
      </c>
      <c r="D383" s="1">
        <v>3085</v>
      </c>
      <c r="E383">
        <v>72</v>
      </c>
      <c r="F383">
        <v>355</v>
      </c>
      <c r="G383">
        <v>62</v>
      </c>
    </row>
    <row r="384" spans="1:16">
      <c r="A384" t="s">
        <v>1</v>
      </c>
      <c r="B384" t="s">
        <v>549</v>
      </c>
      <c r="C384" t="s">
        <v>100</v>
      </c>
      <c r="D384">
        <v>494</v>
      </c>
      <c r="E384">
        <v>2</v>
      </c>
      <c r="F384">
        <v>29</v>
      </c>
      <c r="G384">
        <v>2</v>
      </c>
    </row>
    <row r="385" spans="1:7">
      <c r="A385" t="s">
        <v>1</v>
      </c>
      <c r="B385" t="s">
        <v>549</v>
      </c>
      <c r="C385" t="s">
        <v>102</v>
      </c>
      <c r="D385">
        <v>188</v>
      </c>
      <c r="E385">
        <v>2</v>
      </c>
      <c r="F385">
        <v>8</v>
      </c>
      <c r="G385">
        <v>2</v>
      </c>
    </row>
    <row r="386" spans="1:7">
      <c r="A386" t="s">
        <v>1</v>
      </c>
      <c r="B386" t="s">
        <v>549</v>
      </c>
      <c r="C386" t="s">
        <v>103</v>
      </c>
      <c r="D386" s="1">
        <v>1427</v>
      </c>
      <c r="E386">
        <v>9</v>
      </c>
      <c r="F386">
        <v>104</v>
      </c>
      <c r="G386">
        <v>9</v>
      </c>
    </row>
    <row r="387" spans="1:7">
      <c r="A387" t="s">
        <v>1</v>
      </c>
      <c r="B387" t="s">
        <v>549</v>
      </c>
      <c r="C387" t="s">
        <v>105</v>
      </c>
      <c r="D387">
        <v>248</v>
      </c>
      <c r="E387">
        <v>1</v>
      </c>
      <c r="F387">
        <v>7</v>
      </c>
      <c r="G387">
        <v>1</v>
      </c>
    </row>
    <row r="388" spans="1:7">
      <c r="A388" t="s">
        <v>1</v>
      </c>
      <c r="B388" t="s">
        <v>549</v>
      </c>
      <c r="C388" t="s">
        <v>107</v>
      </c>
      <c r="D388">
        <v>621</v>
      </c>
      <c r="E388">
        <v>8</v>
      </c>
      <c r="F388">
        <v>51</v>
      </c>
      <c r="G388">
        <v>8</v>
      </c>
    </row>
    <row r="389" spans="1:7">
      <c r="A389" t="s">
        <v>1</v>
      </c>
      <c r="B389" t="s">
        <v>549</v>
      </c>
      <c r="C389" t="s">
        <v>108</v>
      </c>
      <c r="D389" s="1">
        <v>1863</v>
      </c>
      <c r="E389">
        <v>15</v>
      </c>
      <c r="F389">
        <v>171</v>
      </c>
      <c r="G389">
        <v>12</v>
      </c>
    </row>
    <row r="390" spans="1:7">
      <c r="A390" t="s">
        <v>1</v>
      </c>
      <c r="B390" t="s">
        <v>549</v>
      </c>
      <c r="C390" t="s">
        <v>109</v>
      </c>
      <c r="D390">
        <v>212</v>
      </c>
      <c r="E390">
        <v>0</v>
      </c>
      <c r="F390">
        <v>13</v>
      </c>
      <c r="G390">
        <v>0</v>
      </c>
    </row>
    <row r="391" spans="1:7">
      <c r="A391" t="s">
        <v>1</v>
      </c>
      <c r="B391" t="s">
        <v>549</v>
      </c>
      <c r="C391" t="s">
        <v>110</v>
      </c>
      <c r="D391">
        <v>28</v>
      </c>
      <c r="E391">
        <v>0</v>
      </c>
      <c r="F391">
        <v>0</v>
      </c>
      <c r="G391">
        <v>0</v>
      </c>
    </row>
    <row r="392" spans="1:7">
      <c r="A392" t="s">
        <v>1</v>
      </c>
      <c r="B392" t="s">
        <v>549</v>
      </c>
      <c r="C392" t="s">
        <v>111</v>
      </c>
      <c r="D392">
        <v>207</v>
      </c>
      <c r="E392">
        <v>0</v>
      </c>
      <c r="F392">
        <v>7</v>
      </c>
      <c r="G392">
        <v>0</v>
      </c>
    </row>
    <row r="393" spans="1:7">
      <c r="A393" t="s">
        <v>1</v>
      </c>
      <c r="B393" t="s">
        <v>549</v>
      </c>
      <c r="C393" t="s">
        <v>112</v>
      </c>
      <c r="D393">
        <v>401</v>
      </c>
      <c r="E393">
        <v>0</v>
      </c>
      <c r="F393">
        <v>31</v>
      </c>
      <c r="G393">
        <v>0</v>
      </c>
    </row>
    <row r="394" spans="1:7">
      <c r="A394" t="s">
        <v>1</v>
      </c>
      <c r="B394" t="s">
        <v>549</v>
      </c>
      <c r="C394" t="s">
        <v>113</v>
      </c>
      <c r="D394">
        <v>193</v>
      </c>
      <c r="E394">
        <v>1</v>
      </c>
      <c r="F394">
        <v>32</v>
      </c>
      <c r="G394">
        <v>1</v>
      </c>
    </row>
    <row r="395" spans="1:7">
      <c r="A395" t="s">
        <v>1</v>
      </c>
      <c r="B395" t="s">
        <v>549</v>
      </c>
      <c r="C395" t="s">
        <v>115</v>
      </c>
      <c r="D395">
        <v>295</v>
      </c>
      <c r="E395">
        <v>1</v>
      </c>
      <c r="F395">
        <v>21</v>
      </c>
      <c r="G395">
        <v>0</v>
      </c>
    </row>
    <row r="396" spans="1:7">
      <c r="A396" t="s">
        <v>1</v>
      </c>
      <c r="B396" t="s">
        <v>549</v>
      </c>
      <c r="C396" t="s">
        <v>116</v>
      </c>
      <c r="D396">
        <v>145</v>
      </c>
      <c r="E396">
        <v>1</v>
      </c>
      <c r="F396">
        <v>3</v>
      </c>
      <c r="G396">
        <v>1</v>
      </c>
    </row>
    <row r="397" spans="1:7">
      <c r="A397" t="s">
        <v>1</v>
      </c>
      <c r="B397" t="s">
        <v>549</v>
      </c>
      <c r="C397" t="s">
        <v>118</v>
      </c>
      <c r="D397">
        <v>810</v>
      </c>
      <c r="E397">
        <v>24</v>
      </c>
      <c r="F397">
        <v>123</v>
      </c>
      <c r="G397">
        <v>17</v>
      </c>
    </row>
    <row r="398" spans="1:7">
      <c r="A398" t="s">
        <v>1</v>
      </c>
      <c r="B398" t="s">
        <v>549</v>
      </c>
      <c r="C398" t="s">
        <v>119</v>
      </c>
      <c r="D398">
        <v>40</v>
      </c>
      <c r="E398">
        <v>0</v>
      </c>
      <c r="F398">
        <v>7</v>
      </c>
      <c r="G398">
        <v>0</v>
      </c>
    </row>
    <row r="399" spans="1:7">
      <c r="A399" t="s">
        <v>1</v>
      </c>
      <c r="B399" t="s">
        <v>549</v>
      </c>
      <c r="C399" t="s">
        <v>120</v>
      </c>
      <c r="D399">
        <v>508</v>
      </c>
      <c r="E399">
        <v>2</v>
      </c>
      <c r="F399">
        <v>31</v>
      </c>
      <c r="G399">
        <v>2</v>
      </c>
    </row>
    <row r="400" spans="1:7">
      <c r="A400" t="s">
        <v>1</v>
      </c>
      <c r="B400" t="s">
        <v>549</v>
      </c>
      <c r="C400" t="s">
        <v>121</v>
      </c>
      <c r="D400">
        <v>768</v>
      </c>
      <c r="E400">
        <v>2</v>
      </c>
      <c r="F400">
        <v>60</v>
      </c>
      <c r="G400">
        <v>1</v>
      </c>
    </row>
    <row r="401" spans="1:7">
      <c r="A401" t="s">
        <v>1</v>
      </c>
      <c r="B401" t="s">
        <v>549</v>
      </c>
      <c r="C401" t="s">
        <v>122</v>
      </c>
      <c r="D401">
        <v>314</v>
      </c>
      <c r="E401">
        <v>1</v>
      </c>
      <c r="F401">
        <v>8</v>
      </c>
      <c r="G401">
        <v>1</v>
      </c>
    </row>
    <row r="402" spans="1:7">
      <c r="A402" t="s">
        <v>1</v>
      </c>
      <c r="B402" t="s">
        <v>549</v>
      </c>
      <c r="C402" t="s">
        <v>123</v>
      </c>
      <c r="D402">
        <v>32</v>
      </c>
      <c r="E402">
        <v>0</v>
      </c>
      <c r="F402">
        <v>3</v>
      </c>
      <c r="G402">
        <v>0</v>
      </c>
    </row>
    <row r="403" spans="1:7">
      <c r="A403" t="s">
        <v>1</v>
      </c>
      <c r="B403" t="s">
        <v>549</v>
      </c>
      <c r="C403" t="s">
        <v>124</v>
      </c>
      <c r="D403">
        <v>17</v>
      </c>
      <c r="E403">
        <v>0</v>
      </c>
      <c r="F403">
        <v>3</v>
      </c>
      <c r="G403">
        <v>0</v>
      </c>
    </row>
    <row r="404" spans="1:7">
      <c r="A404" t="s">
        <v>1</v>
      </c>
      <c r="B404" t="s">
        <v>549</v>
      </c>
      <c r="C404" t="s">
        <v>125</v>
      </c>
      <c r="D404">
        <v>663</v>
      </c>
      <c r="E404">
        <v>2</v>
      </c>
      <c r="F404">
        <v>44</v>
      </c>
      <c r="G404">
        <v>2</v>
      </c>
    </row>
    <row r="405" spans="1:7">
      <c r="A405" t="s">
        <v>1</v>
      </c>
      <c r="B405" t="s">
        <v>549</v>
      </c>
      <c r="C405" t="s">
        <v>126</v>
      </c>
      <c r="D405">
        <v>157</v>
      </c>
      <c r="E405">
        <v>1</v>
      </c>
      <c r="F405">
        <v>8</v>
      </c>
      <c r="G405">
        <v>1</v>
      </c>
    </row>
    <row r="406" spans="1:7">
      <c r="A406" t="s">
        <v>1</v>
      </c>
      <c r="B406" t="s">
        <v>549</v>
      </c>
      <c r="C406" t="s">
        <v>127</v>
      </c>
      <c r="D406">
        <v>72</v>
      </c>
      <c r="E406">
        <v>0</v>
      </c>
      <c r="F406">
        <v>0</v>
      </c>
      <c r="G406">
        <v>0</v>
      </c>
    </row>
    <row r="407" spans="1:7">
      <c r="A407" t="s">
        <v>1</v>
      </c>
      <c r="B407" t="s">
        <v>549</v>
      </c>
      <c r="C407" t="s">
        <v>128</v>
      </c>
      <c r="D407">
        <v>436</v>
      </c>
      <c r="E407">
        <v>8</v>
      </c>
      <c r="F407">
        <v>47</v>
      </c>
      <c r="G407">
        <v>8</v>
      </c>
    </row>
    <row r="408" spans="1:7">
      <c r="A408" t="s">
        <v>1</v>
      </c>
      <c r="B408" t="s">
        <v>549</v>
      </c>
      <c r="C408" t="s">
        <v>60</v>
      </c>
      <c r="D408" s="1">
        <v>2456</v>
      </c>
      <c r="E408">
        <v>47</v>
      </c>
      <c r="F408">
        <v>299</v>
      </c>
      <c r="G408">
        <v>42</v>
      </c>
    </row>
    <row r="409" spans="1:7">
      <c r="A409" t="s">
        <v>1</v>
      </c>
      <c r="B409" t="s">
        <v>549</v>
      </c>
      <c r="C409" t="s">
        <v>129</v>
      </c>
      <c r="D409">
        <v>248</v>
      </c>
      <c r="E409">
        <v>2</v>
      </c>
      <c r="F409">
        <v>11</v>
      </c>
      <c r="G409">
        <v>2</v>
      </c>
    </row>
    <row r="410" spans="1:7">
      <c r="A410" t="s">
        <v>1</v>
      </c>
      <c r="B410" t="s">
        <v>549</v>
      </c>
      <c r="C410" t="s">
        <v>130</v>
      </c>
      <c r="D410">
        <v>12</v>
      </c>
      <c r="E410">
        <v>0</v>
      </c>
      <c r="F410">
        <v>0</v>
      </c>
      <c r="G410">
        <v>0</v>
      </c>
    </row>
    <row r="411" spans="1:7">
      <c r="A411" t="s">
        <v>1</v>
      </c>
      <c r="B411" t="s">
        <v>549</v>
      </c>
      <c r="C411" t="s">
        <v>132</v>
      </c>
      <c r="D411" s="1">
        <v>1573</v>
      </c>
      <c r="E411">
        <v>17</v>
      </c>
      <c r="F411">
        <v>137</v>
      </c>
      <c r="G411">
        <v>14</v>
      </c>
    </row>
    <row r="412" spans="1:7">
      <c r="A412" t="s">
        <v>1</v>
      </c>
      <c r="B412" t="s">
        <v>549</v>
      </c>
      <c r="C412" t="s">
        <v>133</v>
      </c>
      <c r="D412">
        <v>287</v>
      </c>
      <c r="E412">
        <v>2</v>
      </c>
      <c r="F412">
        <v>17</v>
      </c>
      <c r="G412">
        <v>2</v>
      </c>
    </row>
    <row r="413" spans="1:7">
      <c r="A413" t="s">
        <v>1</v>
      </c>
      <c r="B413" t="s">
        <v>549</v>
      </c>
      <c r="C413" t="s">
        <v>134</v>
      </c>
      <c r="D413">
        <v>864</v>
      </c>
      <c r="E413">
        <v>1</v>
      </c>
      <c r="F413">
        <v>43</v>
      </c>
      <c r="G413">
        <v>0</v>
      </c>
    </row>
    <row r="414" spans="1:7">
      <c r="A414" t="s">
        <v>1</v>
      </c>
      <c r="B414" t="s">
        <v>549</v>
      </c>
      <c r="C414" t="s">
        <v>135</v>
      </c>
      <c r="D414">
        <v>129</v>
      </c>
      <c r="E414">
        <v>1</v>
      </c>
      <c r="F414">
        <v>17</v>
      </c>
      <c r="G414">
        <v>1</v>
      </c>
    </row>
    <row r="415" spans="1:7">
      <c r="A415" t="s">
        <v>1</v>
      </c>
      <c r="B415" t="s">
        <v>549</v>
      </c>
      <c r="C415" t="s">
        <v>136</v>
      </c>
      <c r="D415">
        <v>56</v>
      </c>
      <c r="E415">
        <v>0</v>
      </c>
      <c r="F415">
        <v>0</v>
      </c>
      <c r="G415">
        <v>0</v>
      </c>
    </row>
    <row r="416" spans="1:7">
      <c r="A416" t="s">
        <v>1</v>
      </c>
      <c r="B416" t="s">
        <v>549</v>
      </c>
      <c r="C416" t="s">
        <v>137</v>
      </c>
      <c r="D416">
        <v>100</v>
      </c>
      <c r="E416">
        <v>2</v>
      </c>
      <c r="F416">
        <v>25</v>
      </c>
      <c r="G416">
        <v>2</v>
      </c>
    </row>
    <row r="417" spans="1:7">
      <c r="A417" t="s">
        <v>1</v>
      </c>
      <c r="B417" t="s">
        <v>549</v>
      </c>
      <c r="C417" t="s">
        <v>138</v>
      </c>
      <c r="D417">
        <v>663</v>
      </c>
      <c r="E417">
        <v>5</v>
      </c>
      <c r="F417">
        <v>33</v>
      </c>
      <c r="G417">
        <v>5</v>
      </c>
    </row>
    <row r="418" spans="1:7">
      <c r="A418" t="s">
        <v>1</v>
      </c>
      <c r="B418" t="s">
        <v>549</v>
      </c>
      <c r="C418" t="s">
        <v>140</v>
      </c>
      <c r="D418">
        <v>425</v>
      </c>
      <c r="E418">
        <v>2</v>
      </c>
      <c r="F418">
        <v>32</v>
      </c>
      <c r="G418">
        <v>2</v>
      </c>
    </row>
    <row r="419" spans="1:7">
      <c r="A419" t="s">
        <v>1</v>
      </c>
      <c r="B419" t="s">
        <v>549</v>
      </c>
      <c r="C419" t="s">
        <v>141</v>
      </c>
      <c r="D419">
        <v>916</v>
      </c>
      <c r="E419">
        <v>13</v>
      </c>
      <c r="F419">
        <v>96</v>
      </c>
      <c r="G419">
        <v>12</v>
      </c>
    </row>
    <row r="420" spans="1:7">
      <c r="A420" t="s">
        <v>1</v>
      </c>
      <c r="B420" t="s">
        <v>549</v>
      </c>
      <c r="C420" t="s">
        <v>142</v>
      </c>
      <c r="D420">
        <v>122</v>
      </c>
      <c r="E420">
        <v>0</v>
      </c>
      <c r="F420">
        <v>9</v>
      </c>
      <c r="G420">
        <v>0</v>
      </c>
    </row>
    <row r="421" spans="1:7">
      <c r="A421" t="s">
        <v>1</v>
      </c>
      <c r="B421" t="s">
        <v>549</v>
      </c>
      <c r="C421" t="s">
        <v>143</v>
      </c>
      <c r="D421">
        <v>335</v>
      </c>
      <c r="E421">
        <v>6</v>
      </c>
      <c r="F421">
        <v>35</v>
      </c>
      <c r="G421">
        <v>6</v>
      </c>
    </row>
    <row r="422" spans="1:7">
      <c r="A422" t="s">
        <v>1</v>
      </c>
      <c r="B422" t="s">
        <v>549</v>
      </c>
      <c r="C422" t="s">
        <v>144</v>
      </c>
      <c r="D422">
        <v>467</v>
      </c>
      <c r="E422">
        <v>2</v>
      </c>
      <c r="F422">
        <v>35</v>
      </c>
      <c r="G422">
        <v>1</v>
      </c>
    </row>
    <row r="423" spans="1:7">
      <c r="A423" t="s">
        <v>1</v>
      </c>
      <c r="B423" t="s">
        <v>549</v>
      </c>
      <c r="C423" t="s">
        <v>145</v>
      </c>
      <c r="D423">
        <v>522</v>
      </c>
      <c r="E423">
        <v>4</v>
      </c>
      <c r="F423">
        <v>40</v>
      </c>
      <c r="G423">
        <v>3</v>
      </c>
    </row>
    <row r="424" spans="1:7">
      <c r="A424" t="s">
        <v>1</v>
      </c>
      <c r="B424" t="s">
        <v>549</v>
      </c>
      <c r="C424" t="s">
        <v>44</v>
      </c>
      <c r="D424" s="1">
        <v>1892</v>
      </c>
      <c r="E424">
        <v>85</v>
      </c>
      <c r="F424">
        <v>460</v>
      </c>
      <c r="G424">
        <v>77</v>
      </c>
    </row>
    <row r="425" spans="1:7">
      <c r="A425" t="s">
        <v>1</v>
      </c>
      <c r="B425" t="s">
        <v>549</v>
      </c>
      <c r="C425" t="s">
        <v>146</v>
      </c>
      <c r="D425">
        <v>34</v>
      </c>
      <c r="E425">
        <v>0</v>
      </c>
      <c r="F425">
        <v>4</v>
      </c>
      <c r="G425">
        <v>0</v>
      </c>
    </row>
    <row r="426" spans="1:7">
      <c r="A426" t="s">
        <v>1</v>
      </c>
      <c r="B426" t="s">
        <v>549</v>
      </c>
      <c r="C426" t="s">
        <v>147</v>
      </c>
      <c r="D426">
        <v>326</v>
      </c>
      <c r="E426">
        <v>0</v>
      </c>
      <c r="F426">
        <v>45</v>
      </c>
      <c r="G426">
        <v>0</v>
      </c>
    </row>
    <row r="427" spans="1:7">
      <c r="A427" t="s">
        <v>1</v>
      </c>
      <c r="B427" t="s">
        <v>549</v>
      </c>
      <c r="C427" t="s">
        <v>148</v>
      </c>
      <c r="D427">
        <v>509</v>
      </c>
      <c r="E427">
        <v>0</v>
      </c>
      <c r="F427">
        <v>27</v>
      </c>
      <c r="G427">
        <v>0</v>
      </c>
    </row>
    <row r="428" spans="1:7">
      <c r="A428" t="s">
        <v>1</v>
      </c>
      <c r="B428" t="s">
        <v>549</v>
      </c>
      <c r="C428" t="s">
        <v>48</v>
      </c>
      <c r="D428" s="1">
        <v>1383</v>
      </c>
      <c r="E428">
        <v>53</v>
      </c>
      <c r="F428">
        <v>292</v>
      </c>
      <c r="G428">
        <v>44</v>
      </c>
    </row>
    <row r="429" spans="1:7">
      <c r="A429" t="s">
        <v>1</v>
      </c>
      <c r="B429" t="s">
        <v>549</v>
      </c>
      <c r="C429" t="s">
        <v>149</v>
      </c>
      <c r="D429">
        <v>849</v>
      </c>
      <c r="E429">
        <v>5</v>
      </c>
      <c r="F429">
        <v>76</v>
      </c>
      <c r="G429">
        <v>4</v>
      </c>
    </row>
    <row r="430" spans="1:7">
      <c r="A430" t="s">
        <v>1</v>
      </c>
      <c r="B430" t="s">
        <v>549</v>
      </c>
      <c r="C430" t="s">
        <v>62</v>
      </c>
      <c r="D430" s="1">
        <v>1797</v>
      </c>
      <c r="E430">
        <v>21</v>
      </c>
      <c r="F430">
        <v>154</v>
      </c>
      <c r="G430">
        <v>18</v>
      </c>
    </row>
    <row r="431" spans="1:7">
      <c r="A431" t="s">
        <v>1</v>
      </c>
      <c r="B431" t="s">
        <v>549</v>
      </c>
      <c r="C431" t="s">
        <v>150</v>
      </c>
      <c r="D431">
        <v>375</v>
      </c>
      <c r="E431">
        <v>0</v>
      </c>
      <c r="F431">
        <v>20</v>
      </c>
      <c r="G431">
        <v>0</v>
      </c>
    </row>
    <row r="432" spans="1:7">
      <c r="A432" t="s">
        <v>1</v>
      </c>
      <c r="B432" t="s">
        <v>549</v>
      </c>
      <c r="C432" t="s">
        <v>64</v>
      </c>
      <c r="D432" s="1">
        <v>1088</v>
      </c>
      <c r="E432">
        <v>35</v>
      </c>
      <c r="F432">
        <v>155</v>
      </c>
      <c r="G432">
        <v>31</v>
      </c>
    </row>
    <row r="433" spans="1:7">
      <c r="A433" t="s">
        <v>1</v>
      </c>
      <c r="B433" t="s">
        <v>549</v>
      </c>
      <c r="C433" t="s">
        <v>151</v>
      </c>
      <c r="D433" s="1">
        <v>1083</v>
      </c>
      <c r="E433">
        <v>13</v>
      </c>
      <c r="F433">
        <v>119</v>
      </c>
      <c r="G433">
        <v>12</v>
      </c>
    </row>
    <row r="434" spans="1:7">
      <c r="A434" t="s">
        <v>1</v>
      </c>
      <c r="B434" t="s">
        <v>549</v>
      </c>
      <c r="C434" t="s">
        <v>152</v>
      </c>
      <c r="D434" s="1">
        <v>1325</v>
      </c>
      <c r="E434">
        <v>6</v>
      </c>
      <c r="F434">
        <v>78</v>
      </c>
      <c r="G434">
        <v>6</v>
      </c>
    </row>
    <row r="435" spans="1:7">
      <c r="A435" t="s">
        <v>1</v>
      </c>
      <c r="B435" t="s">
        <v>549</v>
      </c>
      <c r="C435" t="s">
        <v>153</v>
      </c>
      <c r="D435">
        <v>108</v>
      </c>
      <c r="E435">
        <v>0</v>
      </c>
      <c r="F435">
        <v>9</v>
      </c>
      <c r="G435">
        <v>0</v>
      </c>
    </row>
    <row r="436" spans="1:7">
      <c r="A436" t="s">
        <v>1</v>
      </c>
      <c r="B436" t="s">
        <v>549</v>
      </c>
      <c r="C436" t="s">
        <v>66</v>
      </c>
      <c r="D436" s="1">
        <v>1078</v>
      </c>
      <c r="E436">
        <v>48</v>
      </c>
      <c r="F436">
        <v>138</v>
      </c>
      <c r="G436">
        <v>41</v>
      </c>
    </row>
    <row r="437" spans="1:7">
      <c r="A437" t="s">
        <v>1</v>
      </c>
      <c r="B437" t="s">
        <v>549</v>
      </c>
      <c r="C437" t="s">
        <v>154</v>
      </c>
      <c r="D437">
        <v>7</v>
      </c>
      <c r="E437">
        <v>0</v>
      </c>
      <c r="F437">
        <v>0</v>
      </c>
      <c r="G437">
        <v>0</v>
      </c>
    </row>
    <row r="438" spans="1:7">
      <c r="A438" t="s">
        <v>1</v>
      </c>
      <c r="B438" t="s">
        <v>549</v>
      </c>
      <c r="C438" t="s">
        <v>155</v>
      </c>
      <c r="D438">
        <v>87</v>
      </c>
      <c r="E438">
        <v>0</v>
      </c>
      <c r="F438">
        <v>2</v>
      </c>
      <c r="G438">
        <v>0</v>
      </c>
    </row>
    <row r="439" spans="1:7">
      <c r="A439" t="s">
        <v>1</v>
      </c>
      <c r="B439" t="s">
        <v>549</v>
      </c>
      <c r="C439" t="s">
        <v>156</v>
      </c>
      <c r="D439">
        <v>20</v>
      </c>
      <c r="E439">
        <v>0</v>
      </c>
      <c r="F439">
        <v>2</v>
      </c>
      <c r="G439">
        <v>0</v>
      </c>
    </row>
    <row r="440" spans="1:7">
      <c r="A440" t="s">
        <v>1</v>
      </c>
      <c r="B440" t="s">
        <v>549</v>
      </c>
      <c r="C440" t="s">
        <v>157</v>
      </c>
      <c r="D440" s="1">
        <v>1034</v>
      </c>
      <c r="E440">
        <v>9</v>
      </c>
      <c r="F440">
        <v>93</v>
      </c>
      <c r="G440">
        <v>8</v>
      </c>
    </row>
    <row r="441" spans="1:7">
      <c r="A441" t="s">
        <v>1</v>
      </c>
      <c r="B441" t="s">
        <v>549</v>
      </c>
      <c r="C441" t="s">
        <v>158</v>
      </c>
      <c r="D441" s="1">
        <v>2896</v>
      </c>
      <c r="E441">
        <v>0</v>
      </c>
      <c r="F441">
        <v>0</v>
      </c>
      <c r="G441">
        <v>0</v>
      </c>
    </row>
    <row r="442" spans="1:7">
      <c r="A442" t="s">
        <v>1</v>
      </c>
      <c r="B442" t="s">
        <v>549</v>
      </c>
      <c r="C442" t="s">
        <v>68</v>
      </c>
      <c r="D442" s="1">
        <v>1874</v>
      </c>
      <c r="E442">
        <v>47</v>
      </c>
      <c r="F442">
        <v>279</v>
      </c>
      <c r="G442">
        <v>40</v>
      </c>
    </row>
    <row r="443" spans="1:7">
      <c r="A443" t="s">
        <v>1</v>
      </c>
      <c r="B443" t="s">
        <v>549</v>
      </c>
      <c r="C443" t="s">
        <v>159</v>
      </c>
      <c r="D443">
        <v>568</v>
      </c>
      <c r="E443">
        <v>0</v>
      </c>
      <c r="F443">
        <v>29</v>
      </c>
      <c r="G443">
        <v>0</v>
      </c>
    </row>
    <row r="444" spans="1:7">
      <c r="A444" t="s">
        <v>1</v>
      </c>
      <c r="B444" t="s">
        <v>549</v>
      </c>
      <c r="C444" t="s">
        <v>161</v>
      </c>
      <c r="D444">
        <v>237</v>
      </c>
      <c r="E444">
        <v>0</v>
      </c>
      <c r="F444">
        <v>15</v>
      </c>
      <c r="G444">
        <v>0</v>
      </c>
    </row>
    <row r="445" spans="1:7">
      <c r="A445" t="s">
        <v>1</v>
      </c>
      <c r="B445" t="s">
        <v>549</v>
      </c>
      <c r="C445" t="s">
        <v>162</v>
      </c>
      <c r="D445">
        <v>81</v>
      </c>
      <c r="E445">
        <v>0</v>
      </c>
      <c r="F445">
        <v>14</v>
      </c>
      <c r="G445">
        <v>0</v>
      </c>
    </row>
    <row r="446" spans="1:7">
      <c r="A446" t="s">
        <v>1</v>
      </c>
      <c r="B446" t="s">
        <v>549</v>
      </c>
      <c r="C446" t="s">
        <v>163</v>
      </c>
      <c r="D446">
        <v>562</v>
      </c>
      <c r="E446">
        <v>2</v>
      </c>
      <c r="F446">
        <v>31</v>
      </c>
      <c r="G446">
        <v>2</v>
      </c>
    </row>
    <row r="447" spans="1:7">
      <c r="A447" t="s">
        <v>1</v>
      </c>
      <c r="B447" t="s">
        <v>549</v>
      </c>
      <c r="C447" t="s">
        <v>164</v>
      </c>
      <c r="D447">
        <v>363</v>
      </c>
      <c r="E447">
        <v>1</v>
      </c>
      <c r="F447">
        <v>18</v>
      </c>
      <c r="G447">
        <v>1</v>
      </c>
    </row>
    <row r="448" spans="1:7">
      <c r="A448" t="s">
        <v>1</v>
      </c>
      <c r="B448" t="s">
        <v>549</v>
      </c>
      <c r="C448" t="s">
        <v>165</v>
      </c>
      <c r="D448" s="1">
        <v>1049</v>
      </c>
      <c r="E448">
        <v>4</v>
      </c>
      <c r="F448">
        <v>78</v>
      </c>
      <c r="G448">
        <v>4</v>
      </c>
    </row>
    <row r="449" spans="1:7">
      <c r="A449" t="s">
        <v>1</v>
      </c>
      <c r="B449" t="s">
        <v>549</v>
      </c>
      <c r="C449" t="s">
        <v>166</v>
      </c>
      <c r="D449">
        <v>295</v>
      </c>
      <c r="E449">
        <v>2</v>
      </c>
      <c r="F449">
        <v>16</v>
      </c>
      <c r="G449">
        <v>2</v>
      </c>
    </row>
    <row r="450" spans="1:7">
      <c r="A450" t="s">
        <v>1</v>
      </c>
      <c r="B450" t="s">
        <v>549</v>
      </c>
      <c r="C450" t="s">
        <v>167</v>
      </c>
      <c r="D450">
        <v>724</v>
      </c>
      <c r="E450">
        <v>10</v>
      </c>
      <c r="F450">
        <v>73</v>
      </c>
      <c r="G450">
        <v>8</v>
      </c>
    </row>
    <row r="451" spans="1:7">
      <c r="A451" t="s">
        <v>1</v>
      </c>
      <c r="B451" t="s">
        <v>549</v>
      </c>
      <c r="C451" t="s">
        <v>168</v>
      </c>
      <c r="D451">
        <v>238</v>
      </c>
      <c r="E451">
        <v>4</v>
      </c>
      <c r="F451">
        <v>7</v>
      </c>
      <c r="G451">
        <v>3</v>
      </c>
    </row>
    <row r="452" spans="1:7">
      <c r="A452" t="s">
        <v>1</v>
      </c>
      <c r="B452" t="s">
        <v>549</v>
      </c>
      <c r="C452" t="s">
        <v>169</v>
      </c>
      <c r="D452">
        <v>456</v>
      </c>
      <c r="E452">
        <v>6</v>
      </c>
      <c r="F452">
        <v>40</v>
      </c>
      <c r="G452">
        <v>5</v>
      </c>
    </row>
    <row r="453" spans="1:7">
      <c r="A453" t="s">
        <v>1</v>
      </c>
      <c r="B453" t="s">
        <v>549</v>
      </c>
      <c r="C453" t="s">
        <v>170</v>
      </c>
      <c r="D453">
        <v>850</v>
      </c>
      <c r="E453">
        <v>7</v>
      </c>
      <c r="F453">
        <v>50</v>
      </c>
      <c r="G453">
        <v>7</v>
      </c>
    </row>
    <row r="454" spans="1:7">
      <c r="A454" t="s">
        <v>1</v>
      </c>
      <c r="B454" t="s">
        <v>549</v>
      </c>
      <c r="C454" t="s">
        <v>171</v>
      </c>
      <c r="D454">
        <v>163</v>
      </c>
      <c r="E454">
        <v>3</v>
      </c>
      <c r="F454">
        <v>20</v>
      </c>
      <c r="G454">
        <v>3</v>
      </c>
    </row>
    <row r="455" spans="1:7">
      <c r="A455" t="s">
        <v>1</v>
      </c>
      <c r="B455" t="s">
        <v>549</v>
      </c>
      <c r="C455" t="s">
        <v>172</v>
      </c>
      <c r="D455" s="1">
        <v>1135</v>
      </c>
      <c r="E455">
        <v>29</v>
      </c>
      <c r="F455">
        <v>138</v>
      </c>
      <c r="G455">
        <v>20</v>
      </c>
    </row>
    <row r="456" spans="1:7">
      <c r="A456" t="s">
        <v>1</v>
      </c>
      <c r="B456" t="s">
        <v>549</v>
      </c>
      <c r="C456" t="s">
        <v>173</v>
      </c>
      <c r="D456" s="1">
        <v>1131</v>
      </c>
      <c r="E456">
        <v>7</v>
      </c>
      <c r="F456">
        <v>99</v>
      </c>
      <c r="G456">
        <v>6</v>
      </c>
    </row>
    <row r="457" spans="1:7">
      <c r="A457" t="s">
        <v>1</v>
      </c>
      <c r="B457" t="s">
        <v>549</v>
      </c>
      <c r="C457" t="s">
        <v>174</v>
      </c>
      <c r="D457">
        <v>982</v>
      </c>
      <c r="E457">
        <v>5</v>
      </c>
      <c r="F457">
        <v>51</v>
      </c>
      <c r="G457">
        <v>4</v>
      </c>
    </row>
    <row r="458" spans="1:7">
      <c r="A458" t="s">
        <v>1</v>
      </c>
      <c r="B458" t="s">
        <v>549</v>
      </c>
      <c r="C458" t="s">
        <v>175</v>
      </c>
      <c r="D458">
        <v>276</v>
      </c>
      <c r="E458">
        <v>1</v>
      </c>
      <c r="F458">
        <v>4</v>
      </c>
      <c r="G458">
        <v>1</v>
      </c>
    </row>
    <row r="459" spans="1:7">
      <c r="A459" t="s">
        <v>1</v>
      </c>
      <c r="B459" t="s">
        <v>549</v>
      </c>
      <c r="C459" t="s">
        <v>176</v>
      </c>
      <c r="D459">
        <v>543</v>
      </c>
      <c r="E459">
        <v>4</v>
      </c>
      <c r="F459">
        <v>45</v>
      </c>
      <c r="G459">
        <v>4</v>
      </c>
    </row>
    <row r="460" spans="1:7">
      <c r="A460" t="s">
        <v>1</v>
      </c>
      <c r="B460" t="s">
        <v>549</v>
      </c>
      <c r="C460" t="s">
        <v>177</v>
      </c>
      <c r="D460">
        <v>863</v>
      </c>
      <c r="E460">
        <v>22</v>
      </c>
      <c r="F460">
        <v>160</v>
      </c>
      <c r="G460">
        <v>21</v>
      </c>
    </row>
    <row r="461" spans="1:7">
      <c r="A461" t="s">
        <v>1</v>
      </c>
      <c r="B461" t="s">
        <v>549</v>
      </c>
      <c r="C461" t="s">
        <v>178</v>
      </c>
      <c r="D461">
        <v>104</v>
      </c>
      <c r="E461">
        <v>0</v>
      </c>
      <c r="F461">
        <v>16</v>
      </c>
      <c r="G461">
        <v>0</v>
      </c>
    </row>
    <row r="462" spans="1:7">
      <c r="A462" t="s">
        <v>1</v>
      </c>
      <c r="B462" t="s">
        <v>549</v>
      </c>
      <c r="C462" t="s">
        <v>179</v>
      </c>
      <c r="D462">
        <v>173</v>
      </c>
      <c r="E462">
        <v>0</v>
      </c>
      <c r="F462">
        <v>7</v>
      </c>
      <c r="G462">
        <v>0</v>
      </c>
    </row>
    <row r="463" spans="1:7">
      <c r="A463" t="s">
        <v>1</v>
      </c>
      <c r="B463" t="s">
        <v>549</v>
      </c>
      <c r="C463" t="s">
        <v>180</v>
      </c>
      <c r="D463">
        <v>214</v>
      </c>
      <c r="E463">
        <v>0</v>
      </c>
      <c r="F463">
        <v>2</v>
      </c>
      <c r="G463">
        <v>0</v>
      </c>
    </row>
    <row r="464" spans="1:7">
      <c r="A464" t="s">
        <v>1</v>
      </c>
      <c r="B464" t="s">
        <v>549</v>
      </c>
      <c r="C464" t="s">
        <v>181</v>
      </c>
      <c r="D464">
        <v>52</v>
      </c>
      <c r="E464">
        <v>1</v>
      </c>
      <c r="F464">
        <v>2</v>
      </c>
      <c r="G464">
        <v>1</v>
      </c>
    </row>
    <row r="465" spans="1:7">
      <c r="A465" t="s">
        <v>1</v>
      </c>
      <c r="B465" t="s">
        <v>549</v>
      </c>
      <c r="C465" t="s">
        <v>182</v>
      </c>
      <c r="D465">
        <v>160</v>
      </c>
      <c r="E465">
        <v>2</v>
      </c>
      <c r="F465">
        <v>6</v>
      </c>
      <c r="G465">
        <v>2</v>
      </c>
    </row>
    <row r="466" spans="1:7">
      <c r="A466" t="s">
        <v>1</v>
      </c>
      <c r="B466" t="s">
        <v>549</v>
      </c>
      <c r="C466" t="s">
        <v>183</v>
      </c>
      <c r="D466">
        <v>53</v>
      </c>
      <c r="E466">
        <v>0</v>
      </c>
      <c r="F466">
        <v>3</v>
      </c>
      <c r="G466">
        <v>0</v>
      </c>
    </row>
    <row r="467" spans="1:7">
      <c r="A467" t="s">
        <v>1</v>
      </c>
      <c r="B467" t="s">
        <v>549</v>
      </c>
      <c r="C467" t="s">
        <v>184</v>
      </c>
      <c r="D467">
        <v>345</v>
      </c>
      <c r="E467">
        <v>10</v>
      </c>
      <c r="F467">
        <v>45</v>
      </c>
      <c r="G467">
        <v>10</v>
      </c>
    </row>
    <row r="468" spans="1:7">
      <c r="A468" t="s">
        <v>1</v>
      </c>
      <c r="B468" t="s">
        <v>549</v>
      </c>
      <c r="C468" t="s">
        <v>185</v>
      </c>
      <c r="D468">
        <v>327</v>
      </c>
      <c r="E468">
        <v>0</v>
      </c>
      <c r="F468">
        <v>19</v>
      </c>
      <c r="G468">
        <v>0</v>
      </c>
    </row>
    <row r="469" spans="1:7">
      <c r="A469" t="s">
        <v>1</v>
      </c>
      <c r="B469" t="s">
        <v>549</v>
      </c>
      <c r="C469" t="s">
        <v>186</v>
      </c>
      <c r="D469">
        <v>383</v>
      </c>
      <c r="E469">
        <v>7</v>
      </c>
      <c r="F469">
        <v>44</v>
      </c>
      <c r="G469">
        <v>6</v>
      </c>
    </row>
    <row r="470" spans="1:7">
      <c r="A470" t="s">
        <v>1</v>
      </c>
      <c r="B470" t="s">
        <v>549</v>
      </c>
      <c r="C470" t="s">
        <v>187</v>
      </c>
      <c r="D470">
        <v>743</v>
      </c>
      <c r="E470">
        <v>19</v>
      </c>
      <c r="F470">
        <v>89</v>
      </c>
      <c r="G470">
        <v>18</v>
      </c>
    </row>
    <row r="471" spans="1:7">
      <c r="A471" t="s">
        <v>1</v>
      </c>
      <c r="B471" t="s">
        <v>549</v>
      </c>
      <c r="C471" t="s">
        <v>188</v>
      </c>
      <c r="D471">
        <v>332</v>
      </c>
      <c r="E471">
        <v>0</v>
      </c>
      <c r="F471">
        <v>13</v>
      </c>
      <c r="G471">
        <v>0</v>
      </c>
    </row>
    <row r="472" spans="1:7">
      <c r="A472" t="s">
        <v>1</v>
      </c>
      <c r="B472" t="s">
        <v>549</v>
      </c>
      <c r="C472" t="s">
        <v>69</v>
      </c>
      <c r="D472" s="1">
        <v>1705</v>
      </c>
      <c r="E472">
        <v>43</v>
      </c>
      <c r="F472">
        <v>291</v>
      </c>
      <c r="G472">
        <v>38</v>
      </c>
    </row>
    <row r="473" spans="1:7">
      <c r="A473" t="s">
        <v>1</v>
      </c>
      <c r="B473" t="s">
        <v>549</v>
      </c>
      <c r="C473" t="s">
        <v>189</v>
      </c>
      <c r="D473">
        <v>97</v>
      </c>
      <c r="E473">
        <v>1</v>
      </c>
      <c r="F473">
        <v>9</v>
      </c>
      <c r="G473">
        <v>1</v>
      </c>
    </row>
    <row r="474" spans="1:7">
      <c r="A474" t="s">
        <v>1</v>
      </c>
      <c r="B474" t="s">
        <v>549</v>
      </c>
      <c r="C474" t="s">
        <v>190</v>
      </c>
      <c r="D474">
        <v>877</v>
      </c>
      <c r="E474">
        <v>28</v>
      </c>
      <c r="F474">
        <v>128</v>
      </c>
      <c r="G474">
        <v>27</v>
      </c>
    </row>
    <row r="475" spans="1:7">
      <c r="A475" t="s">
        <v>1</v>
      </c>
      <c r="B475" t="s">
        <v>549</v>
      </c>
      <c r="C475" t="s">
        <v>191</v>
      </c>
      <c r="D475">
        <v>500</v>
      </c>
      <c r="E475">
        <v>6</v>
      </c>
      <c r="F475">
        <v>68</v>
      </c>
      <c r="G475">
        <v>5</v>
      </c>
    </row>
    <row r="476" spans="1:7">
      <c r="A476" t="s">
        <v>1</v>
      </c>
      <c r="B476" t="s">
        <v>549</v>
      </c>
      <c r="C476" t="s">
        <v>192</v>
      </c>
      <c r="D476">
        <v>612</v>
      </c>
      <c r="E476">
        <v>2</v>
      </c>
      <c r="F476">
        <v>24</v>
      </c>
      <c r="G476">
        <v>2</v>
      </c>
    </row>
    <row r="477" spans="1:7">
      <c r="A477" t="s">
        <v>1</v>
      </c>
      <c r="B477" t="s">
        <v>549</v>
      </c>
      <c r="C477" t="s">
        <v>193</v>
      </c>
      <c r="D477">
        <v>525</v>
      </c>
      <c r="E477">
        <v>6</v>
      </c>
      <c r="F477">
        <v>39</v>
      </c>
      <c r="G477">
        <v>5</v>
      </c>
    </row>
    <row r="478" spans="1:7">
      <c r="A478" t="s">
        <v>1</v>
      </c>
      <c r="B478" t="s">
        <v>549</v>
      </c>
      <c r="C478" t="s">
        <v>194</v>
      </c>
      <c r="D478">
        <v>379</v>
      </c>
      <c r="E478">
        <v>0</v>
      </c>
      <c r="F478">
        <v>27</v>
      </c>
      <c r="G478">
        <v>0</v>
      </c>
    </row>
    <row r="479" spans="1:7">
      <c r="A479" t="s">
        <v>1</v>
      </c>
      <c r="B479" t="s">
        <v>549</v>
      </c>
      <c r="C479" t="s">
        <v>70</v>
      </c>
      <c r="D479" s="1">
        <v>1735</v>
      </c>
      <c r="E479">
        <v>33</v>
      </c>
      <c r="F479">
        <v>211</v>
      </c>
      <c r="G479">
        <v>30</v>
      </c>
    </row>
    <row r="480" spans="1:7">
      <c r="A480" t="s">
        <v>1</v>
      </c>
      <c r="B480" t="s">
        <v>549</v>
      </c>
      <c r="C480" t="s">
        <v>195</v>
      </c>
      <c r="D480">
        <v>625</v>
      </c>
      <c r="E480">
        <v>6</v>
      </c>
      <c r="F480">
        <v>40</v>
      </c>
      <c r="G480">
        <v>5</v>
      </c>
    </row>
    <row r="481" spans="1:7">
      <c r="A481" t="s">
        <v>1</v>
      </c>
      <c r="B481" t="s">
        <v>549</v>
      </c>
      <c r="C481" t="s">
        <v>196</v>
      </c>
      <c r="D481">
        <v>377</v>
      </c>
      <c r="E481">
        <v>2</v>
      </c>
      <c r="F481">
        <v>16</v>
      </c>
      <c r="G481">
        <v>2</v>
      </c>
    </row>
    <row r="482" spans="1:7">
      <c r="A482" t="s">
        <v>1</v>
      </c>
      <c r="B482" t="s">
        <v>549</v>
      </c>
      <c r="C482" t="s">
        <v>197</v>
      </c>
      <c r="D482">
        <v>706</v>
      </c>
      <c r="E482">
        <v>9</v>
      </c>
      <c r="F482">
        <v>46</v>
      </c>
      <c r="G482">
        <v>9</v>
      </c>
    </row>
    <row r="483" spans="1:7">
      <c r="A483" t="s">
        <v>1</v>
      </c>
      <c r="B483" t="s">
        <v>549</v>
      </c>
      <c r="C483" t="s">
        <v>198</v>
      </c>
      <c r="D483">
        <v>344</v>
      </c>
      <c r="E483">
        <v>1</v>
      </c>
      <c r="F483">
        <v>50</v>
      </c>
      <c r="G483">
        <v>1</v>
      </c>
    </row>
    <row r="484" spans="1:7">
      <c r="A484" t="s">
        <v>1</v>
      </c>
      <c r="B484" t="s">
        <v>549</v>
      </c>
      <c r="C484" t="s">
        <v>199</v>
      </c>
      <c r="D484">
        <v>18</v>
      </c>
      <c r="E484">
        <v>0</v>
      </c>
      <c r="F484">
        <v>2</v>
      </c>
      <c r="G484">
        <v>0</v>
      </c>
    </row>
    <row r="485" spans="1:7">
      <c r="A485" t="s">
        <v>1</v>
      </c>
      <c r="B485" t="s">
        <v>549</v>
      </c>
      <c r="C485" t="s">
        <v>200</v>
      </c>
      <c r="D485">
        <v>305</v>
      </c>
      <c r="E485">
        <v>1</v>
      </c>
      <c r="F485">
        <v>6</v>
      </c>
      <c r="G485">
        <v>1</v>
      </c>
    </row>
    <row r="486" spans="1:7">
      <c r="A486" t="s">
        <v>1</v>
      </c>
      <c r="B486" t="s">
        <v>549</v>
      </c>
      <c r="C486" t="s">
        <v>201</v>
      </c>
      <c r="D486">
        <v>722</v>
      </c>
      <c r="E486">
        <v>5</v>
      </c>
      <c r="F486">
        <v>75</v>
      </c>
      <c r="G486">
        <v>5</v>
      </c>
    </row>
    <row r="487" spans="1:7">
      <c r="A487" t="s">
        <v>1</v>
      </c>
      <c r="B487" t="s">
        <v>549</v>
      </c>
      <c r="C487" t="s">
        <v>202</v>
      </c>
      <c r="D487">
        <v>553</v>
      </c>
      <c r="E487">
        <v>4</v>
      </c>
      <c r="F487">
        <v>48</v>
      </c>
      <c r="G487">
        <v>4</v>
      </c>
    </row>
    <row r="488" spans="1:7">
      <c r="A488" t="s">
        <v>1</v>
      </c>
      <c r="B488" t="s">
        <v>549</v>
      </c>
      <c r="C488" t="s">
        <v>203</v>
      </c>
      <c r="D488">
        <v>613</v>
      </c>
      <c r="E488">
        <v>8</v>
      </c>
      <c r="F488">
        <v>44</v>
      </c>
      <c r="G488">
        <v>4</v>
      </c>
    </row>
    <row r="489" spans="1:7">
      <c r="A489" t="s">
        <v>1</v>
      </c>
      <c r="B489" t="s">
        <v>549</v>
      </c>
      <c r="C489" t="s">
        <v>204</v>
      </c>
      <c r="D489">
        <v>513</v>
      </c>
      <c r="E489">
        <v>1</v>
      </c>
      <c r="F489">
        <v>41</v>
      </c>
      <c r="G489">
        <v>1</v>
      </c>
    </row>
    <row r="490" spans="1:7">
      <c r="A490" t="s">
        <v>1</v>
      </c>
      <c r="B490" t="s">
        <v>549</v>
      </c>
      <c r="C490" t="s">
        <v>205</v>
      </c>
      <c r="D490">
        <v>377</v>
      </c>
      <c r="E490">
        <v>1</v>
      </c>
      <c r="F490">
        <v>36</v>
      </c>
      <c r="G490">
        <v>1</v>
      </c>
    </row>
    <row r="491" spans="1:7">
      <c r="A491" t="s">
        <v>1</v>
      </c>
      <c r="B491" t="s">
        <v>549</v>
      </c>
      <c r="C491" t="s">
        <v>206</v>
      </c>
      <c r="D491">
        <v>654</v>
      </c>
      <c r="E491">
        <v>1</v>
      </c>
      <c r="F491">
        <v>30</v>
      </c>
      <c r="G491">
        <v>1</v>
      </c>
    </row>
    <row r="492" spans="1:7">
      <c r="A492" t="s">
        <v>1</v>
      </c>
      <c r="B492" t="s">
        <v>549</v>
      </c>
      <c r="C492" t="s">
        <v>207</v>
      </c>
      <c r="D492">
        <v>809</v>
      </c>
      <c r="E492">
        <v>1</v>
      </c>
      <c r="F492">
        <v>40</v>
      </c>
      <c r="G492">
        <v>1</v>
      </c>
    </row>
    <row r="493" spans="1:7">
      <c r="A493" t="s">
        <v>1</v>
      </c>
      <c r="B493" t="s">
        <v>549</v>
      </c>
      <c r="C493" t="s">
        <v>208</v>
      </c>
      <c r="D493">
        <v>21</v>
      </c>
      <c r="E493">
        <v>0</v>
      </c>
      <c r="F493">
        <v>0</v>
      </c>
      <c r="G493">
        <v>0</v>
      </c>
    </row>
    <row r="494" spans="1:7">
      <c r="A494" t="s">
        <v>1</v>
      </c>
      <c r="B494" t="s">
        <v>549</v>
      </c>
      <c r="C494" t="s">
        <v>210</v>
      </c>
      <c r="D494">
        <v>102</v>
      </c>
      <c r="E494">
        <v>0</v>
      </c>
      <c r="F494">
        <v>6</v>
      </c>
      <c r="G494">
        <v>0</v>
      </c>
    </row>
    <row r="495" spans="1:7">
      <c r="A495" t="s">
        <v>1</v>
      </c>
      <c r="B495" t="s">
        <v>549</v>
      </c>
      <c r="C495" t="s">
        <v>211</v>
      </c>
      <c r="D495">
        <v>722</v>
      </c>
      <c r="E495">
        <v>0</v>
      </c>
      <c r="F495">
        <v>34</v>
      </c>
      <c r="G495">
        <v>0</v>
      </c>
    </row>
    <row r="496" spans="1:7">
      <c r="A496" t="s">
        <v>1</v>
      </c>
      <c r="B496" t="s">
        <v>549</v>
      </c>
      <c r="C496" t="s">
        <v>212</v>
      </c>
      <c r="D496">
        <v>268</v>
      </c>
      <c r="E496">
        <v>0</v>
      </c>
      <c r="F496">
        <v>11</v>
      </c>
      <c r="G496">
        <v>0</v>
      </c>
    </row>
    <row r="497" spans="1:7">
      <c r="A497" t="s">
        <v>1</v>
      </c>
      <c r="B497" t="s">
        <v>549</v>
      </c>
      <c r="C497" t="s">
        <v>213</v>
      </c>
      <c r="D497">
        <v>320</v>
      </c>
      <c r="E497">
        <v>0</v>
      </c>
      <c r="F497">
        <v>49</v>
      </c>
      <c r="G497">
        <v>0</v>
      </c>
    </row>
    <row r="498" spans="1:7">
      <c r="A498" t="s">
        <v>1</v>
      </c>
      <c r="B498" t="s">
        <v>549</v>
      </c>
      <c r="C498" t="s">
        <v>214</v>
      </c>
      <c r="D498">
        <v>361</v>
      </c>
      <c r="E498">
        <v>3</v>
      </c>
      <c r="F498">
        <v>9</v>
      </c>
      <c r="G498">
        <v>3</v>
      </c>
    </row>
    <row r="499" spans="1:7">
      <c r="A499" t="s">
        <v>1</v>
      </c>
      <c r="B499" t="s">
        <v>549</v>
      </c>
      <c r="C499" t="s">
        <v>215</v>
      </c>
      <c r="D499">
        <v>324</v>
      </c>
      <c r="E499">
        <v>2</v>
      </c>
      <c r="F499">
        <v>59</v>
      </c>
      <c r="G499">
        <v>2</v>
      </c>
    </row>
    <row r="500" spans="1:7">
      <c r="A500" t="s">
        <v>1</v>
      </c>
      <c r="B500" t="s">
        <v>549</v>
      </c>
      <c r="C500" t="s">
        <v>216</v>
      </c>
      <c r="D500">
        <v>970</v>
      </c>
      <c r="E500">
        <v>23</v>
      </c>
      <c r="F500">
        <v>123</v>
      </c>
      <c r="G500">
        <v>20</v>
      </c>
    </row>
    <row r="501" spans="1:7">
      <c r="A501" t="s">
        <v>1</v>
      </c>
      <c r="B501" t="s">
        <v>549</v>
      </c>
      <c r="C501" t="s">
        <v>217</v>
      </c>
      <c r="D501">
        <v>658</v>
      </c>
      <c r="E501">
        <v>4</v>
      </c>
      <c r="F501">
        <v>28</v>
      </c>
      <c r="G501">
        <v>4</v>
      </c>
    </row>
    <row r="502" spans="1:7">
      <c r="A502" t="s">
        <v>1</v>
      </c>
      <c r="B502" t="s">
        <v>549</v>
      </c>
      <c r="C502" t="s">
        <v>218</v>
      </c>
      <c r="D502">
        <v>287</v>
      </c>
      <c r="E502">
        <v>1</v>
      </c>
      <c r="F502">
        <v>5</v>
      </c>
      <c r="G502">
        <v>1</v>
      </c>
    </row>
    <row r="503" spans="1:7">
      <c r="A503" t="s">
        <v>1</v>
      </c>
      <c r="B503" t="s">
        <v>549</v>
      </c>
      <c r="C503" t="s">
        <v>219</v>
      </c>
      <c r="D503">
        <v>630</v>
      </c>
      <c r="E503">
        <v>8</v>
      </c>
      <c r="F503">
        <v>40</v>
      </c>
      <c r="G503">
        <v>7</v>
      </c>
    </row>
    <row r="504" spans="1:7">
      <c r="A504" t="s">
        <v>1</v>
      </c>
      <c r="B504" t="s">
        <v>549</v>
      </c>
      <c r="C504" t="s">
        <v>220</v>
      </c>
      <c r="D504">
        <v>423</v>
      </c>
      <c r="E504">
        <v>2</v>
      </c>
      <c r="F504">
        <v>30</v>
      </c>
      <c r="G504">
        <v>2</v>
      </c>
    </row>
    <row r="505" spans="1:7">
      <c r="A505" t="s">
        <v>1</v>
      </c>
      <c r="B505" t="s">
        <v>549</v>
      </c>
      <c r="C505" t="s">
        <v>221</v>
      </c>
      <c r="D505">
        <v>461</v>
      </c>
      <c r="E505">
        <v>1</v>
      </c>
      <c r="F505">
        <v>31</v>
      </c>
      <c r="G505">
        <v>1</v>
      </c>
    </row>
    <row r="506" spans="1:7">
      <c r="A506" t="s">
        <v>1</v>
      </c>
      <c r="B506" t="s">
        <v>549</v>
      </c>
      <c r="C506" t="s">
        <v>50</v>
      </c>
      <c r="D506" s="1">
        <v>4034</v>
      </c>
      <c r="E506">
        <v>147</v>
      </c>
      <c r="F506">
        <v>581</v>
      </c>
      <c r="G506">
        <v>130</v>
      </c>
    </row>
    <row r="507" spans="1:7">
      <c r="A507" t="s">
        <v>1</v>
      </c>
      <c r="B507" t="s">
        <v>549</v>
      </c>
      <c r="C507" t="s">
        <v>222</v>
      </c>
      <c r="D507">
        <v>425</v>
      </c>
      <c r="E507">
        <v>0</v>
      </c>
      <c r="F507">
        <v>5</v>
      </c>
      <c r="G507">
        <v>0</v>
      </c>
    </row>
    <row r="508" spans="1:7">
      <c r="A508" t="s">
        <v>1</v>
      </c>
      <c r="B508" t="s">
        <v>549</v>
      </c>
      <c r="C508" t="s">
        <v>223</v>
      </c>
      <c r="D508" s="1">
        <v>1010</v>
      </c>
      <c r="E508">
        <v>11</v>
      </c>
      <c r="F508">
        <v>95</v>
      </c>
      <c r="G508">
        <v>11</v>
      </c>
    </row>
    <row r="509" spans="1:7">
      <c r="A509" t="s">
        <v>1</v>
      </c>
      <c r="B509" t="s">
        <v>549</v>
      </c>
      <c r="C509" t="s">
        <v>224</v>
      </c>
      <c r="D509">
        <v>576</v>
      </c>
      <c r="E509">
        <v>2</v>
      </c>
      <c r="F509">
        <v>17</v>
      </c>
      <c r="G509">
        <v>2</v>
      </c>
    </row>
    <row r="510" spans="1:7">
      <c r="A510" t="s">
        <v>1</v>
      </c>
      <c r="B510" t="s">
        <v>549</v>
      </c>
      <c r="C510" t="s">
        <v>225</v>
      </c>
      <c r="D510">
        <v>306</v>
      </c>
      <c r="E510">
        <v>2</v>
      </c>
      <c r="F510">
        <v>26</v>
      </c>
      <c r="G510">
        <v>1</v>
      </c>
    </row>
    <row r="511" spans="1:7">
      <c r="A511" t="s">
        <v>1</v>
      </c>
      <c r="B511" t="s">
        <v>549</v>
      </c>
      <c r="C511" t="s">
        <v>226</v>
      </c>
      <c r="D511">
        <v>602</v>
      </c>
      <c r="E511">
        <v>4</v>
      </c>
      <c r="F511">
        <v>53</v>
      </c>
      <c r="G511">
        <v>4</v>
      </c>
    </row>
    <row r="512" spans="1:7">
      <c r="A512" t="s">
        <v>1</v>
      </c>
      <c r="B512" t="s">
        <v>549</v>
      </c>
      <c r="C512" t="s">
        <v>227</v>
      </c>
      <c r="D512">
        <v>688</v>
      </c>
      <c r="E512">
        <v>6</v>
      </c>
      <c r="F512">
        <v>70</v>
      </c>
      <c r="G512">
        <v>6</v>
      </c>
    </row>
    <row r="513" spans="1:7">
      <c r="A513" t="s">
        <v>1</v>
      </c>
      <c r="B513" t="s">
        <v>549</v>
      </c>
      <c r="C513" t="s">
        <v>228</v>
      </c>
      <c r="D513">
        <v>215</v>
      </c>
      <c r="E513">
        <v>0</v>
      </c>
      <c r="F513">
        <v>18</v>
      </c>
      <c r="G513">
        <v>0</v>
      </c>
    </row>
    <row r="514" spans="1:7">
      <c r="A514" t="s">
        <v>1</v>
      </c>
      <c r="B514" t="s">
        <v>549</v>
      </c>
      <c r="C514" t="s">
        <v>229</v>
      </c>
      <c r="D514">
        <v>262</v>
      </c>
      <c r="E514">
        <v>3</v>
      </c>
      <c r="F514">
        <v>4</v>
      </c>
      <c r="G514">
        <v>3</v>
      </c>
    </row>
    <row r="515" spans="1:7">
      <c r="A515" t="s">
        <v>1</v>
      </c>
      <c r="B515" t="s">
        <v>549</v>
      </c>
      <c r="C515" t="s">
        <v>230</v>
      </c>
      <c r="D515" s="1">
        <v>1322</v>
      </c>
      <c r="E515">
        <v>13</v>
      </c>
      <c r="F515">
        <v>115</v>
      </c>
      <c r="G515">
        <v>12</v>
      </c>
    </row>
    <row r="516" spans="1:7">
      <c r="A516" t="s">
        <v>1</v>
      </c>
      <c r="B516" t="s">
        <v>549</v>
      </c>
      <c r="C516" t="s">
        <v>231</v>
      </c>
      <c r="D516">
        <v>224</v>
      </c>
      <c r="E516">
        <v>0</v>
      </c>
      <c r="F516">
        <v>11</v>
      </c>
      <c r="G516">
        <v>0</v>
      </c>
    </row>
    <row r="517" spans="1:7">
      <c r="A517" t="s">
        <v>1</v>
      </c>
      <c r="B517" t="s">
        <v>549</v>
      </c>
      <c r="C517" t="s">
        <v>232</v>
      </c>
      <c r="D517">
        <v>822</v>
      </c>
      <c r="E517">
        <v>8</v>
      </c>
      <c r="F517">
        <v>72</v>
      </c>
      <c r="G517">
        <v>8</v>
      </c>
    </row>
    <row r="518" spans="1:7">
      <c r="A518" t="s">
        <v>1</v>
      </c>
      <c r="B518" t="s">
        <v>549</v>
      </c>
      <c r="C518" t="s">
        <v>233</v>
      </c>
      <c r="D518">
        <v>556</v>
      </c>
      <c r="E518">
        <v>6</v>
      </c>
      <c r="F518">
        <v>45</v>
      </c>
      <c r="G518">
        <v>5</v>
      </c>
    </row>
    <row r="519" spans="1:7">
      <c r="A519" t="s">
        <v>1</v>
      </c>
      <c r="B519" t="s">
        <v>549</v>
      </c>
      <c r="C519" t="s">
        <v>234</v>
      </c>
      <c r="D519">
        <v>385</v>
      </c>
      <c r="E519">
        <v>1</v>
      </c>
      <c r="F519">
        <v>19</v>
      </c>
      <c r="G519">
        <v>1</v>
      </c>
    </row>
    <row r="520" spans="1:7">
      <c r="A520" t="s">
        <v>1</v>
      </c>
      <c r="B520" t="s">
        <v>549</v>
      </c>
      <c r="C520" t="s">
        <v>235</v>
      </c>
      <c r="D520">
        <v>594</v>
      </c>
      <c r="E520">
        <v>6</v>
      </c>
      <c r="F520">
        <v>30</v>
      </c>
      <c r="G520">
        <v>5</v>
      </c>
    </row>
    <row r="521" spans="1:7">
      <c r="A521" t="s">
        <v>1</v>
      </c>
      <c r="B521" t="s">
        <v>549</v>
      </c>
      <c r="C521" t="s">
        <v>236</v>
      </c>
      <c r="D521">
        <v>33</v>
      </c>
      <c r="E521">
        <v>0</v>
      </c>
      <c r="F521">
        <v>0</v>
      </c>
      <c r="G521">
        <v>0</v>
      </c>
    </row>
    <row r="522" spans="1:7">
      <c r="A522" t="s">
        <v>1</v>
      </c>
      <c r="B522" t="s">
        <v>549</v>
      </c>
      <c r="C522" t="s">
        <v>237</v>
      </c>
      <c r="D522">
        <v>513</v>
      </c>
      <c r="E522">
        <v>3</v>
      </c>
      <c r="F522">
        <v>43</v>
      </c>
      <c r="G522">
        <v>2</v>
      </c>
    </row>
    <row r="523" spans="1:7">
      <c r="A523" t="s">
        <v>1</v>
      </c>
      <c r="B523" t="s">
        <v>549</v>
      </c>
      <c r="C523" t="s">
        <v>238</v>
      </c>
      <c r="D523" s="1">
        <v>1737</v>
      </c>
      <c r="E523">
        <v>24</v>
      </c>
      <c r="F523">
        <v>173</v>
      </c>
      <c r="G523">
        <v>21</v>
      </c>
    </row>
    <row r="524" spans="1:7">
      <c r="A524" t="s">
        <v>1</v>
      </c>
      <c r="B524" t="s">
        <v>549</v>
      </c>
      <c r="C524" t="s">
        <v>52</v>
      </c>
      <c r="D524" s="1">
        <v>5064</v>
      </c>
      <c r="E524">
        <v>140</v>
      </c>
      <c r="F524">
        <v>756</v>
      </c>
      <c r="G524">
        <v>132</v>
      </c>
    </row>
    <row r="525" spans="1:7">
      <c r="A525" t="s">
        <v>1</v>
      </c>
      <c r="B525" t="s">
        <v>549</v>
      </c>
      <c r="C525" t="s">
        <v>239</v>
      </c>
      <c r="D525">
        <v>672</v>
      </c>
      <c r="E525">
        <v>2</v>
      </c>
      <c r="F525">
        <v>64</v>
      </c>
      <c r="G525">
        <v>2</v>
      </c>
    </row>
    <row r="526" spans="1:7">
      <c r="A526" t="s">
        <v>1</v>
      </c>
      <c r="B526" t="s">
        <v>549</v>
      </c>
      <c r="C526" t="s">
        <v>240</v>
      </c>
      <c r="D526">
        <v>512</v>
      </c>
      <c r="E526">
        <v>2</v>
      </c>
      <c r="F526">
        <v>26</v>
      </c>
      <c r="G526">
        <v>1</v>
      </c>
    </row>
    <row r="527" spans="1:7">
      <c r="A527" t="s">
        <v>1</v>
      </c>
      <c r="B527" t="s">
        <v>549</v>
      </c>
      <c r="C527" t="s">
        <v>241</v>
      </c>
      <c r="D527">
        <v>461</v>
      </c>
      <c r="E527">
        <v>3</v>
      </c>
      <c r="F527">
        <v>28</v>
      </c>
      <c r="G527">
        <v>3</v>
      </c>
    </row>
    <row r="528" spans="1:7">
      <c r="A528" t="s">
        <v>1</v>
      </c>
      <c r="B528" t="s">
        <v>549</v>
      </c>
      <c r="C528" t="s">
        <v>242</v>
      </c>
      <c r="D528">
        <v>155</v>
      </c>
      <c r="E528">
        <v>2</v>
      </c>
      <c r="F528">
        <v>7</v>
      </c>
      <c r="G528">
        <v>2</v>
      </c>
    </row>
    <row r="529" spans="1:7">
      <c r="A529" t="s">
        <v>1</v>
      </c>
      <c r="B529" t="s">
        <v>549</v>
      </c>
      <c r="C529" t="s">
        <v>243</v>
      </c>
      <c r="D529">
        <v>335</v>
      </c>
      <c r="E529">
        <v>7</v>
      </c>
      <c r="F529">
        <v>48</v>
      </c>
      <c r="G529">
        <v>7</v>
      </c>
    </row>
    <row r="530" spans="1:7">
      <c r="A530" t="s">
        <v>1</v>
      </c>
      <c r="B530" t="s">
        <v>549</v>
      </c>
      <c r="C530" t="s">
        <v>244</v>
      </c>
      <c r="D530">
        <v>623</v>
      </c>
      <c r="E530">
        <v>0</v>
      </c>
      <c r="F530">
        <v>24</v>
      </c>
      <c r="G530">
        <v>0</v>
      </c>
    </row>
    <row r="531" spans="1:7">
      <c r="A531" t="s">
        <v>1</v>
      </c>
      <c r="B531" t="s">
        <v>549</v>
      </c>
      <c r="C531" t="s">
        <v>245</v>
      </c>
      <c r="D531">
        <v>129</v>
      </c>
      <c r="E531">
        <v>1</v>
      </c>
      <c r="F531">
        <v>7</v>
      </c>
      <c r="G531">
        <v>1</v>
      </c>
    </row>
    <row r="532" spans="1:7">
      <c r="A532" t="s">
        <v>1</v>
      </c>
      <c r="B532" t="s">
        <v>549</v>
      </c>
      <c r="C532" t="s">
        <v>246</v>
      </c>
      <c r="D532">
        <v>342</v>
      </c>
      <c r="E532">
        <v>2</v>
      </c>
      <c r="F532">
        <v>22</v>
      </c>
      <c r="G532">
        <v>2</v>
      </c>
    </row>
    <row r="533" spans="1:7">
      <c r="A533" t="s">
        <v>1</v>
      </c>
      <c r="B533" t="s">
        <v>549</v>
      </c>
      <c r="C533" t="s">
        <v>247</v>
      </c>
      <c r="D533">
        <v>44</v>
      </c>
      <c r="E533">
        <v>0</v>
      </c>
      <c r="F533">
        <v>3</v>
      </c>
      <c r="G533">
        <v>0</v>
      </c>
    </row>
    <row r="534" spans="1:7">
      <c r="A534" t="s">
        <v>1</v>
      </c>
      <c r="B534" t="s">
        <v>549</v>
      </c>
      <c r="C534" t="s">
        <v>248</v>
      </c>
      <c r="D534">
        <v>953</v>
      </c>
      <c r="E534">
        <v>6</v>
      </c>
      <c r="F534">
        <v>70</v>
      </c>
      <c r="G534">
        <v>3</v>
      </c>
    </row>
    <row r="535" spans="1:7">
      <c r="A535" t="s">
        <v>1</v>
      </c>
      <c r="B535" t="s">
        <v>549</v>
      </c>
      <c r="C535" t="s">
        <v>249</v>
      </c>
      <c r="D535">
        <v>210</v>
      </c>
      <c r="E535">
        <v>0</v>
      </c>
      <c r="F535">
        <v>26</v>
      </c>
      <c r="G535">
        <v>0</v>
      </c>
    </row>
    <row r="536" spans="1:7">
      <c r="A536" t="s">
        <v>1</v>
      </c>
      <c r="B536" t="s">
        <v>549</v>
      </c>
      <c r="C536" t="s">
        <v>250</v>
      </c>
      <c r="D536">
        <v>11</v>
      </c>
      <c r="E536">
        <v>0</v>
      </c>
      <c r="F536">
        <v>0</v>
      </c>
      <c r="G536">
        <v>0</v>
      </c>
    </row>
    <row r="537" spans="1:7">
      <c r="A537" t="s">
        <v>1</v>
      </c>
      <c r="B537" t="s">
        <v>549</v>
      </c>
      <c r="C537" t="s">
        <v>71</v>
      </c>
      <c r="D537" s="1">
        <v>1167</v>
      </c>
      <c r="E537">
        <v>17</v>
      </c>
      <c r="F537">
        <v>145</v>
      </c>
      <c r="G537">
        <v>16</v>
      </c>
    </row>
    <row r="538" spans="1:7">
      <c r="A538" t="s">
        <v>1</v>
      </c>
      <c r="B538" t="s">
        <v>549</v>
      </c>
      <c r="C538" t="s">
        <v>251</v>
      </c>
      <c r="D538">
        <v>190</v>
      </c>
      <c r="E538">
        <v>0</v>
      </c>
      <c r="F538">
        <v>9</v>
      </c>
      <c r="G538">
        <v>0</v>
      </c>
    </row>
    <row r="539" spans="1:7">
      <c r="A539" t="s">
        <v>1</v>
      </c>
      <c r="B539" t="s">
        <v>549</v>
      </c>
      <c r="C539" t="s">
        <v>252</v>
      </c>
      <c r="D539">
        <v>524</v>
      </c>
      <c r="E539">
        <v>6</v>
      </c>
      <c r="F539">
        <v>73</v>
      </c>
      <c r="G539">
        <v>6</v>
      </c>
    </row>
    <row r="540" spans="1:7">
      <c r="A540" t="s">
        <v>1</v>
      </c>
      <c r="B540" t="s">
        <v>549</v>
      </c>
      <c r="C540" t="s">
        <v>73</v>
      </c>
      <c r="D540" s="1">
        <v>1857</v>
      </c>
      <c r="E540">
        <v>32</v>
      </c>
      <c r="F540">
        <v>203</v>
      </c>
      <c r="G540">
        <v>27</v>
      </c>
    </row>
    <row r="541" spans="1:7">
      <c r="A541" t="s">
        <v>1</v>
      </c>
      <c r="B541" t="s">
        <v>549</v>
      </c>
      <c r="C541" t="s">
        <v>253</v>
      </c>
      <c r="D541">
        <v>8</v>
      </c>
      <c r="E541">
        <v>0</v>
      </c>
      <c r="F541">
        <v>0</v>
      </c>
      <c r="G541">
        <v>0</v>
      </c>
    </row>
    <row r="542" spans="1:7">
      <c r="A542" t="s">
        <v>1</v>
      </c>
      <c r="B542" t="s">
        <v>549</v>
      </c>
      <c r="C542" t="s">
        <v>254</v>
      </c>
      <c r="D542">
        <v>323</v>
      </c>
      <c r="E542">
        <v>1</v>
      </c>
      <c r="F542">
        <v>29</v>
      </c>
      <c r="G542">
        <v>1</v>
      </c>
    </row>
    <row r="543" spans="1:7">
      <c r="A543" t="s">
        <v>1</v>
      </c>
      <c r="B543" t="s">
        <v>549</v>
      </c>
      <c r="C543" t="s">
        <v>255</v>
      </c>
      <c r="D543">
        <v>22</v>
      </c>
      <c r="E543">
        <v>0</v>
      </c>
      <c r="F543">
        <v>1</v>
      </c>
      <c r="G543">
        <v>0</v>
      </c>
    </row>
    <row r="544" spans="1:7">
      <c r="A544" t="s">
        <v>1</v>
      </c>
      <c r="B544" t="s">
        <v>549</v>
      </c>
      <c r="C544" t="s">
        <v>256</v>
      </c>
      <c r="D544">
        <v>129</v>
      </c>
      <c r="E544">
        <v>0</v>
      </c>
      <c r="F544">
        <v>2</v>
      </c>
      <c r="G544">
        <v>0</v>
      </c>
    </row>
    <row r="545" spans="1:7">
      <c r="A545" t="s">
        <v>1</v>
      </c>
      <c r="B545" t="s">
        <v>549</v>
      </c>
      <c r="C545" t="s">
        <v>257</v>
      </c>
      <c r="D545">
        <v>461</v>
      </c>
      <c r="E545">
        <v>7</v>
      </c>
      <c r="F545">
        <v>38</v>
      </c>
      <c r="G545">
        <v>7</v>
      </c>
    </row>
    <row r="546" spans="1:7">
      <c r="A546" t="s">
        <v>1</v>
      </c>
      <c r="B546" t="s">
        <v>549</v>
      </c>
      <c r="C546" t="s">
        <v>258</v>
      </c>
      <c r="D546">
        <v>462</v>
      </c>
      <c r="E546">
        <v>4</v>
      </c>
      <c r="F546">
        <v>34</v>
      </c>
      <c r="G546">
        <v>3</v>
      </c>
    </row>
    <row r="547" spans="1:7">
      <c r="A547" t="s">
        <v>1</v>
      </c>
      <c r="B547" t="s">
        <v>549</v>
      </c>
      <c r="C547" t="s">
        <v>259</v>
      </c>
      <c r="D547">
        <v>300</v>
      </c>
      <c r="E547">
        <v>4</v>
      </c>
      <c r="F547">
        <v>26</v>
      </c>
      <c r="G547">
        <v>3</v>
      </c>
    </row>
    <row r="548" spans="1:7">
      <c r="A548" t="s">
        <v>1</v>
      </c>
      <c r="B548" t="s">
        <v>549</v>
      </c>
      <c r="C548" t="s">
        <v>260</v>
      </c>
      <c r="D548">
        <v>229</v>
      </c>
      <c r="E548">
        <v>1</v>
      </c>
      <c r="F548">
        <v>14</v>
      </c>
      <c r="G548">
        <v>1</v>
      </c>
    </row>
    <row r="549" spans="1:7">
      <c r="A549" t="s">
        <v>1</v>
      </c>
      <c r="B549" t="s">
        <v>549</v>
      </c>
      <c r="C549" t="s">
        <v>261</v>
      </c>
      <c r="D549">
        <v>265</v>
      </c>
      <c r="E549">
        <v>2</v>
      </c>
      <c r="F549">
        <v>36</v>
      </c>
      <c r="G549">
        <v>2</v>
      </c>
    </row>
    <row r="550" spans="1:7">
      <c r="A550" t="s">
        <v>1</v>
      </c>
      <c r="B550" t="s">
        <v>549</v>
      </c>
      <c r="C550" t="s">
        <v>262</v>
      </c>
      <c r="D550">
        <v>764</v>
      </c>
      <c r="E550">
        <v>6</v>
      </c>
      <c r="F550">
        <v>47</v>
      </c>
      <c r="G550">
        <v>6</v>
      </c>
    </row>
    <row r="551" spans="1:7">
      <c r="A551" t="s">
        <v>1</v>
      </c>
      <c r="B551" t="s">
        <v>549</v>
      </c>
      <c r="C551" t="s">
        <v>263</v>
      </c>
      <c r="D551">
        <v>322</v>
      </c>
      <c r="E551">
        <v>2</v>
      </c>
      <c r="F551">
        <v>18</v>
      </c>
      <c r="G551">
        <v>2</v>
      </c>
    </row>
    <row r="552" spans="1:7">
      <c r="A552" t="s">
        <v>1</v>
      </c>
      <c r="B552" t="s">
        <v>549</v>
      </c>
      <c r="C552" t="s">
        <v>264</v>
      </c>
      <c r="D552">
        <v>234</v>
      </c>
      <c r="E552">
        <v>2</v>
      </c>
      <c r="F552">
        <v>13</v>
      </c>
      <c r="G552">
        <v>1</v>
      </c>
    </row>
    <row r="553" spans="1:7">
      <c r="A553" t="s">
        <v>1</v>
      </c>
      <c r="B553" t="s">
        <v>549</v>
      </c>
      <c r="C553" t="s">
        <v>265</v>
      </c>
      <c r="D553">
        <v>132</v>
      </c>
      <c r="E553">
        <v>0</v>
      </c>
      <c r="F553">
        <v>4</v>
      </c>
      <c r="G553">
        <v>0</v>
      </c>
    </row>
    <row r="554" spans="1:7">
      <c r="A554" t="s">
        <v>1</v>
      </c>
      <c r="B554" t="s">
        <v>549</v>
      </c>
      <c r="C554" t="s">
        <v>266</v>
      </c>
      <c r="D554">
        <v>274</v>
      </c>
      <c r="E554">
        <v>0</v>
      </c>
      <c r="F554">
        <v>11</v>
      </c>
      <c r="G554">
        <v>0</v>
      </c>
    </row>
    <row r="555" spans="1:7">
      <c r="A555" t="s">
        <v>1</v>
      </c>
      <c r="B555" t="s">
        <v>549</v>
      </c>
      <c r="C555" t="s">
        <v>54</v>
      </c>
      <c r="D555" s="1">
        <v>2258</v>
      </c>
      <c r="E555">
        <v>108</v>
      </c>
      <c r="F555">
        <v>461</v>
      </c>
      <c r="G555">
        <v>101</v>
      </c>
    </row>
    <row r="556" spans="1:7">
      <c r="A556" t="s">
        <v>1</v>
      </c>
      <c r="B556" t="s">
        <v>549</v>
      </c>
      <c r="C556" t="s">
        <v>267</v>
      </c>
      <c r="D556">
        <v>288</v>
      </c>
      <c r="E556">
        <v>0</v>
      </c>
      <c r="F556">
        <v>21</v>
      </c>
      <c r="G556">
        <v>0</v>
      </c>
    </row>
    <row r="557" spans="1:7">
      <c r="A557" t="s">
        <v>1</v>
      </c>
      <c r="B557" t="s">
        <v>549</v>
      </c>
      <c r="C557" t="s">
        <v>268</v>
      </c>
      <c r="D557">
        <v>135</v>
      </c>
      <c r="E557">
        <v>0</v>
      </c>
      <c r="F557">
        <v>9</v>
      </c>
      <c r="G557">
        <v>0</v>
      </c>
    </row>
    <row r="558" spans="1:7">
      <c r="A558" t="s">
        <v>1</v>
      </c>
      <c r="B558" t="s">
        <v>549</v>
      </c>
      <c r="C558" t="s">
        <v>270</v>
      </c>
      <c r="D558">
        <v>28</v>
      </c>
      <c r="E558">
        <v>0</v>
      </c>
      <c r="F558">
        <v>0</v>
      </c>
      <c r="G558">
        <v>0</v>
      </c>
    </row>
    <row r="559" spans="1:7">
      <c r="A559" t="s">
        <v>1</v>
      </c>
      <c r="B559" t="s">
        <v>549</v>
      </c>
      <c r="C559" t="s">
        <v>271</v>
      </c>
      <c r="D559">
        <v>592</v>
      </c>
      <c r="E559">
        <v>1</v>
      </c>
      <c r="F559">
        <v>44</v>
      </c>
      <c r="G559">
        <v>1</v>
      </c>
    </row>
    <row r="560" spans="1:7">
      <c r="A560" t="s">
        <v>1</v>
      </c>
      <c r="B560" t="s">
        <v>549</v>
      </c>
      <c r="C560" t="s">
        <v>272</v>
      </c>
      <c r="D560">
        <v>644</v>
      </c>
      <c r="E560">
        <v>4</v>
      </c>
      <c r="F560">
        <v>51</v>
      </c>
      <c r="G560">
        <v>4</v>
      </c>
    </row>
    <row r="561" spans="1:7">
      <c r="A561" t="s">
        <v>1</v>
      </c>
      <c r="B561" t="s">
        <v>549</v>
      </c>
      <c r="C561" t="s">
        <v>273</v>
      </c>
      <c r="D561">
        <v>620</v>
      </c>
      <c r="E561">
        <v>6</v>
      </c>
      <c r="F561">
        <v>55</v>
      </c>
      <c r="G561">
        <v>6</v>
      </c>
    </row>
    <row r="562" spans="1:7">
      <c r="A562" t="s">
        <v>1</v>
      </c>
      <c r="B562" t="s">
        <v>549</v>
      </c>
      <c r="C562" t="s">
        <v>274</v>
      </c>
      <c r="D562">
        <v>768</v>
      </c>
      <c r="E562">
        <v>6</v>
      </c>
      <c r="F562">
        <v>65</v>
      </c>
      <c r="G562">
        <v>6</v>
      </c>
    </row>
    <row r="563" spans="1:7">
      <c r="A563" t="s">
        <v>1</v>
      </c>
      <c r="B563" t="s">
        <v>549</v>
      </c>
      <c r="C563" t="s">
        <v>275</v>
      </c>
      <c r="D563">
        <v>629</v>
      </c>
      <c r="E563">
        <v>1</v>
      </c>
      <c r="F563">
        <v>13</v>
      </c>
      <c r="G563">
        <v>1</v>
      </c>
    </row>
    <row r="564" spans="1:7">
      <c r="A564" t="s">
        <v>1</v>
      </c>
      <c r="B564" t="s">
        <v>549</v>
      </c>
      <c r="C564" t="s">
        <v>276</v>
      </c>
      <c r="D564">
        <v>366</v>
      </c>
      <c r="E564">
        <v>1</v>
      </c>
      <c r="F564">
        <v>15</v>
      </c>
      <c r="G564">
        <v>0</v>
      </c>
    </row>
    <row r="565" spans="1:7">
      <c r="A565" t="s">
        <v>1</v>
      </c>
      <c r="B565" t="s">
        <v>549</v>
      </c>
      <c r="C565" t="s">
        <v>277</v>
      </c>
      <c r="D565">
        <v>310</v>
      </c>
      <c r="E565">
        <v>8</v>
      </c>
      <c r="F565">
        <v>29</v>
      </c>
      <c r="G565">
        <v>7</v>
      </c>
    </row>
    <row r="566" spans="1:7">
      <c r="A566" t="s">
        <v>1</v>
      </c>
      <c r="B566" t="s">
        <v>549</v>
      </c>
      <c r="C566" t="s">
        <v>278</v>
      </c>
      <c r="D566" s="1">
        <v>1055</v>
      </c>
      <c r="E566">
        <v>5</v>
      </c>
      <c r="F566">
        <v>54</v>
      </c>
      <c r="G566">
        <v>4</v>
      </c>
    </row>
    <row r="567" spans="1:7">
      <c r="A567" t="s">
        <v>1</v>
      </c>
      <c r="B567" t="s">
        <v>549</v>
      </c>
      <c r="C567" t="s">
        <v>279</v>
      </c>
      <c r="D567">
        <v>235</v>
      </c>
      <c r="E567">
        <v>0</v>
      </c>
      <c r="F567">
        <v>8</v>
      </c>
      <c r="G567">
        <v>0</v>
      </c>
    </row>
    <row r="568" spans="1:7">
      <c r="A568" t="s">
        <v>1</v>
      </c>
      <c r="B568" t="s">
        <v>549</v>
      </c>
      <c r="C568" t="s">
        <v>56</v>
      </c>
      <c r="D568" s="1">
        <v>2469</v>
      </c>
      <c r="E568">
        <v>59</v>
      </c>
      <c r="F568">
        <v>536</v>
      </c>
      <c r="G568">
        <v>52</v>
      </c>
    </row>
    <row r="569" spans="1:7">
      <c r="A569" t="s">
        <v>1</v>
      </c>
      <c r="B569" t="s">
        <v>549</v>
      </c>
      <c r="C569" t="s">
        <v>280</v>
      </c>
      <c r="D569">
        <v>773</v>
      </c>
      <c r="E569">
        <v>6</v>
      </c>
      <c r="F569">
        <v>95</v>
      </c>
      <c r="G569">
        <v>6</v>
      </c>
    </row>
    <row r="570" spans="1:7">
      <c r="A570" t="s">
        <v>1</v>
      </c>
      <c r="B570" t="s">
        <v>549</v>
      </c>
      <c r="C570" t="s">
        <v>281</v>
      </c>
      <c r="D570">
        <v>577</v>
      </c>
      <c r="E570">
        <v>1</v>
      </c>
      <c r="F570">
        <v>43</v>
      </c>
      <c r="G570">
        <v>1</v>
      </c>
    </row>
    <row r="571" spans="1:7">
      <c r="A571" t="s">
        <v>1</v>
      </c>
      <c r="B571" t="s">
        <v>549</v>
      </c>
      <c r="C571" t="s">
        <v>282</v>
      </c>
      <c r="D571">
        <v>498</v>
      </c>
      <c r="E571">
        <v>3</v>
      </c>
      <c r="F571">
        <v>12</v>
      </c>
      <c r="G571">
        <v>3</v>
      </c>
    </row>
    <row r="572" spans="1:7">
      <c r="A572" t="s">
        <v>1</v>
      </c>
      <c r="B572" t="s">
        <v>549</v>
      </c>
      <c r="C572" t="s">
        <v>283</v>
      </c>
      <c r="D572">
        <v>566</v>
      </c>
      <c r="E572">
        <v>3</v>
      </c>
      <c r="F572">
        <v>26</v>
      </c>
      <c r="G572">
        <v>3</v>
      </c>
    </row>
    <row r="573" spans="1:7">
      <c r="A573" t="s">
        <v>1</v>
      </c>
      <c r="B573" t="s">
        <v>549</v>
      </c>
      <c r="C573" t="s">
        <v>284</v>
      </c>
      <c r="D573">
        <v>350</v>
      </c>
      <c r="E573">
        <v>3</v>
      </c>
      <c r="F573">
        <v>28</v>
      </c>
      <c r="G573">
        <v>3</v>
      </c>
    </row>
    <row r="574" spans="1:7">
      <c r="A574" t="s">
        <v>1</v>
      </c>
      <c r="B574" t="s">
        <v>549</v>
      </c>
      <c r="C574" t="s">
        <v>285</v>
      </c>
      <c r="D574">
        <v>791</v>
      </c>
      <c r="E574">
        <v>6</v>
      </c>
      <c r="F574">
        <v>145</v>
      </c>
      <c r="G574">
        <v>5</v>
      </c>
    </row>
    <row r="575" spans="1:7">
      <c r="A575" t="s">
        <v>1</v>
      </c>
      <c r="B575" t="s">
        <v>549</v>
      </c>
      <c r="C575" t="s">
        <v>286</v>
      </c>
      <c r="D575">
        <v>269</v>
      </c>
      <c r="E575">
        <v>1</v>
      </c>
      <c r="F575">
        <v>19</v>
      </c>
      <c r="G575">
        <v>1</v>
      </c>
    </row>
    <row r="576" spans="1:7">
      <c r="A576" t="s">
        <v>1</v>
      </c>
      <c r="B576" t="s">
        <v>549</v>
      </c>
      <c r="C576" t="s">
        <v>75</v>
      </c>
      <c r="D576" s="1">
        <v>1118</v>
      </c>
      <c r="E576">
        <v>33</v>
      </c>
      <c r="F576">
        <v>143</v>
      </c>
      <c r="G576">
        <v>29</v>
      </c>
    </row>
    <row r="577" spans="1:7">
      <c r="A577" t="s">
        <v>1</v>
      </c>
      <c r="B577" t="s">
        <v>549</v>
      </c>
      <c r="C577" t="s">
        <v>287</v>
      </c>
      <c r="D577" s="1">
        <v>1017</v>
      </c>
      <c r="E577">
        <v>4</v>
      </c>
      <c r="F577">
        <v>67</v>
      </c>
      <c r="G577">
        <v>4</v>
      </c>
    </row>
    <row r="578" spans="1:7">
      <c r="A578" t="s">
        <v>1</v>
      </c>
      <c r="B578" t="s">
        <v>549</v>
      </c>
      <c r="C578" t="s">
        <v>288</v>
      </c>
      <c r="D578">
        <v>416</v>
      </c>
      <c r="E578">
        <v>0</v>
      </c>
      <c r="F578">
        <v>13</v>
      </c>
      <c r="G578">
        <v>0</v>
      </c>
    </row>
    <row r="579" spans="1:7">
      <c r="A579" t="s">
        <v>1</v>
      </c>
      <c r="B579" t="s">
        <v>549</v>
      </c>
      <c r="C579" t="s">
        <v>289</v>
      </c>
      <c r="D579">
        <v>524</v>
      </c>
      <c r="E579">
        <v>1</v>
      </c>
      <c r="F579">
        <v>24</v>
      </c>
      <c r="G579">
        <v>1</v>
      </c>
    </row>
    <row r="580" spans="1:7">
      <c r="A580" t="s">
        <v>1</v>
      </c>
      <c r="B580" t="s">
        <v>549</v>
      </c>
      <c r="C580" t="s">
        <v>290</v>
      </c>
      <c r="D580" s="1">
        <v>1816</v>
      </c>
      <c r="E580">
        <v>7</v>
      </c>
      <c r="F580">
        <v>115</v>
      </c>
      <c r="G580">
        <v>6</v>
      </c>
    </row>
    <row r="581" spans="1:7">
      <c r="A581" t="s">
        <v>1</v>
      </c>
      <c r="B581" t="s">
        <v>549</v>
      </c>
      <c r="C581" t="s">
        <v>291</v>
      </c>
      <c r="D581">
        <v>659</v>
      </c>
      <c r="E581">
        <v>5</v>
      </c>
      <c r="F581">
        <v>54</v>
      </c>
      <c r="G581">
        <v>5</v>
      </c>
    </row>
    <row r="582" spans="1:7">
      <c r="A582" t="s">
        <v>1</v>
      </c>
      <c r="B582" t="s">
        <v>549</v>
      </c>
      <c r="C582" t="s">
        <v>292</v>
      </c>
      <c r="D582">
        <v>680</v>
      </c>
      <c r="E582">
        <v>11</v>
      </c>
      <c r="F582">
        <v>57</v>
      </c>
      <c r="G582">
        <v>10</v>
      </c>
    </row>
    <row r="583" spans="1:7">
      <c r="A583" t="s">
        <v>1</v>
      </c>
      <c r="B583" t="s">
        <v>549</v>
      </c>
      <c r="C583" t="s">
        <v>293</v>
      </c>
      <c r="D583">
        <v>644</v>
      </c>
      <c r="E583">
        <v>3</v>
      </c>
      <c r="F583">
        <v>87</v>
      </c>
      <c r="G583">
        <v>3</v>
      </c>
    </row>
    <row r="584" spans="1:7">
      <c r="A584" t="s">
        <v>1</v>
      </c>
      <c r="B584" t="s">
        <v>549</v>
      </c>
      <c r="C584" t="s">
        <v>294</v>
      </c>
      <c r="D584" s="1">
        <v>1150</v>
      </c>
      <c r="E584">
        <v>14</v>
      </c>
      <c r="F584">
        <v>115</v>
      </c>
      <c r="G584">
        <v>13</v>
      </c>
    </row>
    <row r="585" spans="1:7">
      <c r="A585" t="s">
        <v>1</v>
      </c>
      <c r="B585" t="s">
        <v>549</v>
      </c>
      <c r="C585" t="s">
        <v>77</v>
      </c>
      <c r="D585" s="1">
        <v>1562</v>
      </c>
      <c r="E585">
        <v>52</v>
      </c>
      <c r="F585">
        <v>210</v>
      </c>
      <c r="G585">
        <v>46</v>
      </c>
    </row>
    <row r="586" spans="1:7">
      <c r="A586" t="s">
        <v>1</v>
      </c>
      <c r="B586" t="s">
        <v>549</v>
      </c>
      <c r="C586" t="s">
        <v>295</v>
      </c>
      <c r="D586" s="1">
        <v>1100</v>
      </c>
      <c r="E586">
        <v>11</v>
      </c>
      <c r="F586">
        <v>79</v>
      </c>
      <c r="G586">
        <v>11</v>
      </c>
    </row>
    <row r="587" spans="1:7">
      <c r="A587" t="s">
        <v>1</v>
      </c>
      <c r="B587" t="s">
        <v>549</v>
      </c>
      <c r="C587" t="s">
        <v>296</v>
      </c>
      <c r="D587">
        <v>152</v>
      </c>
      <c r="E587">
        <v>1</v>
      </c>
      <c r="F587">
        <v>11</v>
      </c>
      <c r="G587">
        <v>1</v>
      </c>
    </row>
    <row r="588" spans="1:7">
      <c r="A588" t="s">
        <v>1</v>
      </c>
      <c r="B588" t="s">
        <v>549</v>
      </c>
      <c r="C588" t="s">
        <v>297</v>
      </c>
      <c r="D588">
        <v>171</v>
      </c>
      <c r="E588">
        <v>0</v>
      </c>
      <c r="F588">
        <v>21</v>
      </c>
      <c r="G588">
        <v>0</v>
      </c>
    </row>
    <row r="589" spans="1:7">
      <c r="A589" t="s">
        <v>1</v>
      </c>
      <c r="B589" t="s">
        <v>549</v>
      </c>
      <c r="C589" t="s">
        <v>298</v>
      </c>
      <c r="D589">
        <v>53</v>
      </c>
      <c r="E589">
        <v>0</v>
      </c>
      <c r="F589">
        <v>0</v>
      </c>
      <c r="G589">
        <v>0</v>
      </c>
    </row>
    <row r="590" spans="1:7">
      <c r="A590" t="s">
        <v>1</v>
      </c>
      <c r="B590" t="s">
        <v>549</v>
      </c>
      <c r="C590" t="s">
        <v>299</v>
      </c>
      <c r="D590">
        <v>80</v>
      </c>
      <c r="E590">
        <v>0</v>
      </c>
      <c r="F590">
        <v>5</v>
      </c>
      <c r="G590">
        <v>0</v>
      </c>
    </row>
    <row r="591" spans="1:7">
      <c r="A591" t="s">
        <v>1</v>
      </c>
      <c r="B591" t="s">
        <v>549</v>
      </c>
      <c r="C591" t="s">
        <v>300</v>
      </c>
      <c r="D591">
        <v>584</v>
      </c>
      <c r="E591">
        <v>15</v>
      </c>
      <c r="F591">
        <v>77</v>
      </c>
      <c r="G591">
        <v>12</v>
      </c>
    </row>
    <row r="592" spans="1:7">
      <c r="A592" t="s">
        <v>1</v>
      </c>
      <c r="B592" t="s">
        <v>549</v>
      </c>
      <c r="C592" t="s">
        <v>301</v>
      </c>
      <c r="D592">
        <v>159</v>
      </c>
      <c r="E592">
        <v>0</v>
      </c>
      <c r="F592">
        <v>12</v>
      </c>
      <c r="G592">
        <v>0</v>
      </c>
    </row>
    <row r="593" spans="1:7">
      <c r="A593" t="s">
        <v>1</v>
      </c>
      <c r="B593" t="s">
        <v>549</v>
      </c>
      <c r="C593" t="s">
        <v>302</v>
      </c>
      <c r="D593">
        <v>906</v>
      </c>
      <c r="E593">
        <v>10</v>
      </c>
      <c r="F593">
        <v>74</v>
      </c>
      <c r="G593">
        <v>9</v>
      </c>
    </row>
    <row r="594" spans="1:7">
      <c r="A594" t="s">
        <v>1</v>
      </c>
      <c r="B594" t="s">
        <v>549</v>
      </c>
      <c r="C594" t="s">
        <v>303</v>
      </c>
      <c r="D594">
        <v>249</v>
      </c>
      <c r="E594">
        <v>3</v>
      </c>
      <c r="F594">
        <v>15</v>
      </c>
      <c r="G594">
        <v>3</v>
      </c>
    </row>
    <row r="595" spans="1:7">
      <c r="A595" t="s">
        <v>1</v>
      </c>
      <c r="B595" t="s">
        <v>549</v>
      </c>
      <c r="C595" t="s">
        <v>304</v>
      </c>
      <c r="D595">
        <v>408</v>
      </c>
      <c r="E595">
        <v>2</v>
      </c>
      <c r="F595">
        <v>27</v>
      </c>
      <c r="G595">
        <v>2</v>
      </c>
    </row>
    <row r="596" spans="1:7">
      <c r="A596" t="s">
        <v>1</v>
      </c>
      <c r="B596" t="s">
        <v>549</v>
      </c>
      <c r="C596" t="s">
        <v>305</v>
      </c>
      <c r="D596">
        <v>840</v>
      </c>
      <c r="E596">
        <v>6</v>
      </c>
      <c r="F596">
        <v>61</v>
      </c>
      <c r="G596">
        <v>6</v>
      </c>
    </row>
    <row r="597" spans="1:7">
      <c r="A597" t="s">
        <v>1</v>
      </c>
      <c r="B597" t="s">
        <v>549</v>
      </c>
      <c r="C597" t="s">
        <v>57</v>
      </c>
      <c r="D597" s="1">
        <v>3099</v>
      </c>
      <c r="E597">
        <v>163</v>
      </c>
      <c r="F597">
        <v>506</v>
      </c>
      <c r="G597">
        <v>153</v>
      </c>
    </row>
    <row r="598" spans="1:7">
      <c r="A598" t="s">
        <v>1</v>
      </c>
      <c r="B598" t="s">
        <v>549</v>
      </c>
      <c r="C598" t="s">
        <v>306</v>
      </c>
      <c r="D598">
        <v>707</v>
      </c>
      <c r="E598">
        <v>4</v>
      </c>
      <c r="F598">
        <v>47</v>
      </c>
      <c r="G598">
        <v>3</v>
      </c>
    </row>
    <row r="599" spans="1:7">
      <c r="A599" t="s">
        <v>1</v>
      </c>
      <c r="B599" t="s">
        <v>549</v>
      </c>
      <c r="C599" t="s">
        <v>78</v>
      </c>
      <c r="D599" s="1">
        <v>1702</v>
      </c>
      <c r="E599">
        <v>27</v>
      </c>
      <c r="F599">
        <v>160</v>
      </c>
      <c r="G599">
        <v>23</v>
      </c>
    </row>
    <row r="600" spans="1:7">
      <c r="A600" t="s">
        <v>1</v>
      </c>
      <c r="B600" t="s">
        <v>549</v>
      </c>
      <c r="C600" t="s">
        <v>307</v>
      </c>
      <c r="D600">
        <v>764</v>
      </c>
      <c r="E600">
        <v>2</v>
      </c>
      <c r="F600">
        <v>27</v>
      </c>
      <c r="G600">
        <v>1</v>
      </c>
    </row>
    <row r="601" spans="1:7">
      <c r="A601" t="s">
        <v>1</v>
      </c>
      <c r="B601" t="s">
        <v>549</v>
      </c>
      <c r="C601" t="s">
        <v>308</v>
      </c>
      <c r="D601">
        <v>599</v>
      </c>
      <c r="E601">
        <v>9</v>
      </c>
      <c r="F601">
        <v>93</v>
      </c>
      <c r="G601">
        <v>9</v>
      </c>
    </row>
    <row r="602" spans="1:7">
      <c r="A602" t="s">
        <v>1</v>
      </c>
      <c r="B602" t="s">
        <v>549</v>
      </c>
      <c r="C602" t="s">
        <v>309</v>
      </c>
      <c r="D602">
        <v>402</v>
      </c>
      <c r="E602">
        <v>3</v>
      </c>
      <c r="F602">
        <v>41</v>
      </c>
      <c r="G602">
        <v>2</v>
      </c>
    </row>
    <row r="603" spans="1:7">
      <c r="A603" t="s">
        <v>1</v>
      </c>
      <c r="B603" t="s">
        <v>549</v>
      </c>
      <c r="C603" t="s">
        <v>310</v>
      </c>
      <c r="D603">
        <v>390</v>
      </c>
      <c r="E603">
        <v>0</v>
      </c>
      <c r="F603">
        <v>14</v>
      </c>
      <c r="G603">
        <v>0</v>
      </c>
    </row>
    <row r="604" spans="1:7">
      <c r="A604" t="s">
        <v>1</v>
      </c>
      <c r="B604" t="s">
        <v>549</v>
      </c>
      <c r="C604" t="s">
        <v>311</v>
      </c>
      <c r="D604">
        <v>785</v>
      </c>
      <c r="E604">
        <v>4</v>
      </c>
      <c r="F604">
        <v>29</v>
      </c>
      <c r="G604">
        <v>1</v>
      </c>
    </row>
    <row r="605" spans="1:7">
      <c r="A605" t="s">
        <v>1</v>
      </c>
      <c r="B605" t="s">
        <v>549</v>
      </c>
      <c r="C605" t="s">
        <v>312</v>
      </c>
      <c r="D605">
        <v>590</v>
      </c>
      <c r="E605">
        <v>1</v>
      </c>
      <c r="F605">
        <v>47</v>
      </c>
      <c r="G605">
        <v>1</v>
      </c>
    </row>
    <row r="606" spans="1:7">
      <c r="A606" t="s">
        <v>1</v>
      </c>
      <c r="B606" t="s">
        <v>549</v>
      </c>
      <c r="C606" t="s">
        <v>313</v>
      </c>
      <c r="D606">
        <v>630</v>
      </c>
      <c r="E606">
        <v>2</v>
      </c>
      <c r="F606">
        <v>61</v>
      </c>
      <c r="G606">
        <v>2</v>
      </c>
    </row>
    <row r="607" spans="1:7">
      <c r="A607" t="s">
        <v>1</v>
      </c>
      <c r="B607" t="s">
        <v>549</v>
      </c>
      <c r="C607" t="s">
        <v>314</v>
      </c>
      <c r="D607">
        <v>396</v>
      </c>
      <c r="E607">
        <v>0</v>
      </c>
      <c r="F607">
        <v>30</v>
      </c>
      <c r="G607">
        <v>0</v>
      </c>
    </row>
    <row r="608" spans="1:7">
      <c r="A608" t="s">
        <v>1</v>
      </c>
      <c r="B608" t="s">
        <v>549</v>
      </c>
      <c r="C608" t="s">
        <v>315</v>
      </c>
      <c r="D608">
        <v>750</v>
      </c>
      <c r="E608">
        <v>5</v>
      </c>
      <c r="F608">
        <v>33</v>
      </c>
      <c r="G608">
        <v>4</v>
      </c>
    </row>
    <row r="609" spans="1:7">
      <c r="A609" t="s">
        <v>1</v>
      </c>
      <c r="B609" t="s">
        <v>549</v>
      </c>
      <c r="C609" t="s">
        <v>316</v>
      </c>
      <c r="D609" s="1">
        <v>1627</v>
      </c>
      <c r="E609">
        <v>12</v>
      </c>
      <c r="F609">
        <v>133</v>
      </c>
      <c r="G609">
        <v>12</v>
      </c>
    </row>
    <row r="610" spans="1:7">
      <c r="A610" t="s">
        <v>1</v>
      </c>
      <c r="B610" t="s">
        <v>549</v>
      </c>
      <c r="C610" t="s">
        <v>317</v>
      </c>
      <c r="D610">
        <v>116</v>
      </c>
      <c r="E610">
        <v>0</v>
      </c>
      <c r="F610">
        <v>2</v>
      </c>
      <c r="G610">
        <v>0</v>
      </c>
    </row>
    <row r="611" spans="1:7">
      <c r="A611" t="s">
        <v>1</v>
      </c>
      <c r="B611" t="s">
        <v>549</v>
      </c>
      <c r="C611" t="s">
        <v>318</v>
      </c>
      <c r="D611">
        <v>251</v>
      </c>
      <c r="E611">
        <v>4</v>
      </c>
      <c r="F611">
        <v>10</v>
      </c>
      <c r="G611">
        <v>4</v>
      </c>
    </row>
    <row r="612" spans="1:7">
      <c r="A612" t="s">
        <v>1</v>
      </c>
      <c r="B612" t="s">
        <v>549</v>
      </c>
      <c r="C612" t="s">
        <v>319</v>
      </c>
      <c r="D612">
        <v>50</v>
      </c>
      <c r="E612">
        <v>2</v>
      </c>
      <c r="F612">
        <v>10</v>
      </c>
      <c r="G612">
        <v>2</v>
      </c>
    </row>
    <row r="613" spans="1:7">
      <c r="A613" t="s">
        <v>1</v>
      </c>
      <c r="B613" t="s">
        <v>549</v>
      </c>
      <c r="C613" t="s">
        <v>320</v>
      </c>
      <c r="D613">
        <v>19</v>
      </c>
      <c r="E613">
        <v>0</v>
      </c>
      <c r="F613">
        <v>0</v>
      </c>
      <c r="G613">
        <v>0</v>
      </c>
    </row>
    <row r="614" spans="1:7">
      <c r="A614" t="s">
        <v>1</v>
      </c>
      <c r="B614" t="s">
        <v>549</v>
      </c>
      <c r="C614" t="s">
        <v>321</v>
      </c>
      <c r="D614">
        <v>416</v>
      </c>
      <c r="E614">
        <v>5</v>
      </c>
      <c r="F614">
        <v>25</v>
      </c>
      <c r="G614">
        <v>3</v>
      </c>
    </row>
    <row r="615" spans="1:7">
      <c r="A615" t="s">
        <v>1</v>
      </c>
      <c r="B615" t="s">
        <v>549</v>
      </c>
      <c r="C615" t="s">
        <v>322</v>
      </c>
      <c r="D615" s="1">
        <v>1144</v>
      </c>
      <c r="E615">
        <v>19</v>
      </c>
      <c r="F615">
        <v>114</v>
      </c>
      <c r="G615">
        <v>17</v>
      </c>
    </row>
    <row r="616" spans="1:7">
      <c r="A616" t="s">
        <v>1</v>
      </c>
      <c r="B616" t="s">
        <v>549</v>
      </c>
      <c r="C616" t="s">
        <v>323</v>
      </c>
      <c r="D616">
        <v>515</v>
      </c>
      <c r="E616">
        <v>1</v>
      </c>
      <c r="F616">
        <v>29</v>
      </c>
      <c r="G616">
        <v>1</v>
      </c>
    </row>
    <row r="617" spans="1:7">
      <c r="A617" t="s">
        <v>1</v>
      </c>
      <c r="B617" t="s">
        <v>549</v>
      </c>
      <c r="C617" t="s">
        <v>324</v>
      </c>
      <c r="D617">
        <v>240</v>
      </c>
      <c r="E617">
        <v>0</v>
      </c>
      <c r="F617">
        <v>9</v>
      </c>
      <c r="G617">
        <v>0</v>
      </c>
    </row>
    <row r="618" spans="1:7">
      <c r="A618" t="s">
        <v>1</v>
      </c>
      <c r="B618" t="s">
        <v>549</v>
      </c>
      <c r="C618" t="s">
        <v>325</v>
      </c>
      <c r="D618">
        <v>602</v>
      </c>
      <c r="E618">
        <v>5</v>
      </c>
      <c r="F618">
        <v>22</v>
      </c>
      <c r="G618">
        <v>4</v>
      </c>
    </row>
    <row r="619" spans="1:7">
      <c r="A619" t="s">
        <v>1</v>
      </c>
      <c r="B619" t="s">
        <v>549</v>
      </c>
      <c r="C619" t="s">
        <v>326</v>
      </c>
      <c r="D619">
        <v>54</v>
      </c>
      <c r="E619">
        <v>0</v>
      </c>
      <c r="F619">
        <v>0</v>
      </c>
      <c r="G619">
        <v>0</v>
      </c>
    </row>
    <row r="620" spans="1:7">
      <c r="A620" t="s">
        <v>1</v>
      </c>
      <c r="B620" t="s">
        <v>549</v>
      </c>
      <c r="C620" t="s">
        <v>327</v>
      </c>
      <c r="D620">
        <v>265</v>
      </c>
      <c r="E620">
        <v>0</v>
      </c>
      <c r="F620">
        <v>19</v>
      </c>
      <c r="G620">
        <v>0</v>
      </c>
    </row>
    <row r="621" spans="1:7">
      <c r="A621" t="s">
        <v>1</v>
      </c>
      <c r="B621" t="s">
        <v>549</v>
      </c>
      <c r="C621" t="s">
        <v>328</v>
      </c>
      <c r="D621">
        <v>537</v>
      </c>
      <c r="E621">
        <v>15</v>
      </c>
      <c r="F621">
        <v>64</v>
      </c>
      <c r="G621">
        <v>12</v>
      </c>
    </row>
    <row r="622" spans="1:7">
      <c r="A622" t="s">
        <v>1</v>
      </c>
      <c r="B622" t="s">
        <v>549</v>
      </c>
      <c r="C622" t="s">
        <v>329</v>
      </c>
      <c r="D622">
        <v>13</v>
      </c>
      <c r="E622">
        <v>0</v>
      </c>
      <c r="F622">
        <v>0</v>
      </c>
      <c r="G622">
        <v>0</v>
      </c>
    </row>
    <row r="623" spans="1:7">
      <c r="A623" t="s">
        <v>1</v>
      </c>
      <c r="B623" t="s">
        <v>549</v>
      </c>
      <c r="C623" t="s">
        <v>330</v>
      </c>
      <c r="D623">
        <v>73</v>
      </c>
      <c r="E623">
        <v>0</v>
      </c>
      <c r="F623">
        <v>6</v>
      </c>
      <c r="G623">
        <v>0</v>
      </c>
    </row>
    <row r="624" spans="1:7">
      <c r="A624" t="s">
        <v>1</v>
      </c>
      <c r="B624" t="s">
        <v>549</v>
      </c>
      <c r="C624" t="s">
        <v>331</v>
      </c>
      <c r="D624">
        <v>82</v>
      </c>
      <c r="E624">
        <v>0</v>
      </c>
      <c r="F624">
        <v>6</v>
      </c>
      <c r="G624">
        <v>0</v>
      </c>
    </row>
    <row r="625" spans="1:7">
      <c r="A625" t="s">
        <v>1</v>
      </c>
      <c r="B625" t="s">
        <v>549</v>
      </c>
      <c r="C625" t="s">
        <v>332</v>
      </c>
      <c r="D625">
        <v>153</v>
      </c>
      <c r="E625">
        <v>0</v>
      </c>
      <c r="F625">
        <v>10</v>
      </c>
      <c r="G625">
        <v>0</v>
      </c>
    </row>
    <row r="626" spans="1:7">
      <c r="A626" t="s">
        <v>1</v>
      </c>
      <c r="B626" t="s">
        <v>549</v>
      </c>
      <c r="C626" t="s">
        <v>333</v>
      </c>
      <c r="D626">
        <v>178</v>
      </c>
      <c r="E626">
        <v>0</v>
      </c>
      <c r="F626">
        <v>6</v>
      </c>
      <c r="G626">
        <v>0</v>
      </c>
    </row>
    <row r="627" spans="1:7">
      <c r="A627" t="s">
        <v>1</v>
      </c>
      <c r="B627" t="s">
        <v>549</v>
      </c>
      <c r="C627" t="s">
        <v>334</v>
      </c>
      <c r="D627">
        <v>125</v>
      </c>
      <c r="E627">
        <v>0</v>
      </c>
      <c r="F627">
        <v>7</v>
      </c>
      <c r="G627">
        <v>0</v>
      </c>
    </row>
    <row r="628" spans="1:7">
      <c r="A628" t="s">
        <v>1</v>
      </c>
      <c r="B628" t="s">
        <v>549</v>
      </c>
      <c r="C628" t="s">
        <v>335</v>
      </c>
      <c r="D628">
        <v>1</v>
      </c>
      <c r="E628">
        <v>0</v>
      </c>
      <c r="F628">
        <v>0</v>
      </c>
      <c r="G628">
        <v>0</v>
      </c>
    </row>
    <row r="629" spans="1:7">
      <c r="A629" t="s">
        <v>1</v>
      </c>
      <c r="B629" t="s">
        <v>549</v>
      </c>
      <c r="C629" t="s">
        <v>336</v>
      </c>
      <c r="D629">
        <v>19</v>
      </c>
      <c r="E629">
        <v>0</v>
      </c>
      <c r="F629">
        <v>0</v>
      </c>
      <c r="G629">
        <v>0</v>
      </c>
    </row>
    <row r="630" spans="1:7">
      <c r="A630" t="s">
        <v>1</v>
      </c>
      <c r="B630" t="s">
        <v>549</v>
      </c>
      <c r="C630" t="s">
        <v>337</v>
      </c>
      <c r="D630">
        <v>237</v>
      </c>
      <c r="E630">
        <v>1</v>
      </c>
      <c r="F630">
        <v>1</v>
      </c>
      <c r="G630">
        <v>0</v>
      </c>
    </row>
    <row r="631" spans="1:7">
      <c r="A631" t="s">
        <v>1</v>
      </c>
      <c r="B631" t="s">
        <v>549</v>
      </c>
      <c r="C631" t="s">
        <v>338</v>
      </c>
      <c r="D631">
        <v>505</v>
      </c>
      <c r="E631">
        <v>3</v>
      </c>
      <c r="F631">
        <v>32</v>
      </c>
      <c r="G631">
        <v>2</v>
      </c>
    </row>
    <row r="632" spans="1:7">
      <c r="A632" t="s">
        <v>1</v>
      </c>
      <c r="B632" t="s">
        <v>549</v>
      </c>
      <c r="C632" t="s">
        <v>339</v>
      </c>
      <c r="D632">
        <v>538</v>
      </c>
      <c r="E632">
        <v>2</v>
      </c>
      <c r="F632">
        <v>21</v>
      </c>
      <c r="G632">
        <v>2</v>
      </c>
    </row>
    <row r="633" spans="1:7">
      <c r="A633" t="s">
        <v>1</v>
      </c>
      <c r="B633" t="s">
        <v>549</v>
      </c>
      <c r="C633" t="s">
        <v>340</v>
      </c>
      <c r="D633" s="1">
        <v>1028</v>
      </c>
      <c r="E633">
        <v>19</v>
      </c>
      <c r="F633">
        <v>53</v>
      </c>
      <c r="G633">
        <v>16</v>
      </c>
    </row>
    <row r="634" spans="1:7">
      <c r="A634" t="s">
        <v>1</v>
      </c>
      <c r="B634" t="s">
        <v>549</v>
      </c>
      <c r="C634" t="s">
        <v>341</v>
      </c>
      <c r="D634">
        <v>167</v>
      </c>
      <c r="E634">
        <v>1</v>
      </c>
      <c r="F634">
        <v>18</v>
      </c>
      <c r="G634">
        <v>1</v>
      </c>
    </row>
    <row r="635" spans="1:7">
      <c r="A635" t="s">
        <v>1</v>
      </c>
      <c r="B635" t="s">
        <v>549</v>
      </c>
      <c r="C635" t="s">
        <v>342</v>
      </c>
      <c r="D635">
        <v>531</v>
      </c>
      <c r="E635">
        <v>5</v>
      </c>
      <c r="F635">
        <v>46</v>
      </c>
      <c r="G635">
        <v>5</v>
      </c>
    </row>
    <row r="636" spans="1:7">
      <c r="A636" t="s">
        <v>1</v>
      </c>
      <c r="B636" t="s">
        <v>549</v>
      </c>
      <c r="C636" t="s">
        <v>343</v>
      </c>
      <c r="D636">
        <v>160</v>
      </c>
      <c r="E636">
        <v>1</v>
      </c>
      <c r="F636">
        <v>7</v>
      </c>
      <c r="G636">
        <v>1</v>
      </c>
    </row>
    <row r="637" spans="1:7">
      <c r="A637" t="s">
        <v>1</v>
      </c>
      <c r="B637" t="s">
        <v>549</v>
      </c>
      <c r="C637" t="s">
        <v>344</v>
      </c>
      <c r="D637" s="1">
        <v>1462</v>
      </c>
      <c r="E637">
        <v>19</v>
      </c>
      <c r="F637">
        <v>208</v>
      </c>
      <c r="G637">
        <v>18</v>
      </c>
    </row>
    <row r="638" spans="1:7">
      <c r="A638" t="s">
        <v>1</v>
      </c>
      <c r="B638" t="s">
        <v>549</v>
      </c>
      <c r="C638" t="s">
        <v>345</v>
      </c>
      <c r="D638">
        <v>101</v>
      </c>
      <c r="E638">
        <v>0</v>
      </c>
      <c r="F638">
        <v>2</v>
      </c>
      <c r="G638">
        <v>0</v>
      </c>
    </row>
    <row r="639" spans="1:7">
      <c r="A639" t="s">
        <v>1</v>
      </c>
      <c r="B639" t="s">
        <v>549</v>
      </c>
      <c r="C639" t="s">
        <v>346</v>
      </c>
      <c r="D639">
        <v>18</v>
      </c>
      <c r="E639">
        <v>0</v>
      </c>
      <c r="F639">
        <v>0</v>
      </c>
      <c r="G639">
        <v>0</v>
      </c>
    </row>
    <row r="640" spans="1:7">
      <c r="A640" t="s">
        <v>1</v>
      </c>
      <c r="B640" t="s">
        <v>549</v>
      </c>
      <c r="C640" t="s">
        <v>79</v>
      </c>
      <c r="D640" s="1">
        <v>1136</v>
      </c>
      <c r="E640">
        <v>30</v>
      </c>
      <c r="F640">
        <v>152</v>
      </c>
      <c r="G640">
        <v>26</v>
      </c>
    </row>
    <row r="641" spans="1:7">
      <c r="A641" t="s">
        <v>1</v>
      </c>
      <c r="B641" t="s">
        <v>549</v>
      </c>
      <c r="C641" t="s">
        <v>347</v>
      </c>
      <c r="D641">
        <v>428</v>
      </c>
      <c r="E641">
        <v>5</v>
      </c>
      <c r="F641">
        <v>46</v>
      </c>
      <c r="G641">
        <v>5</v>
      </c>
    </row>
    <row r="642" spans="1:7">
      <c r="A642" t="s">
        <v>1</v>
      </c>
      <c r="B642" t="s">
        <v>549</v>
      </c>
      <c r="C642" t="s">
        <v>348</v>
      </c>
      <c r="D642">
        <v>436</v>
      </c>
      <c r="E642">
        <v>4</v>
      </c>
      <c r="F642">
        <v>49</v>
      </c>
      <c r="G642">
        <v>4</v>
      </c>
    </row>
    <row r="643" spans="1:7">
      <c r="A643" t="s">
        <v>1</v>
      </c>
      <c r="B643" t="s">
        <v>549</v>
      </c>
      <c r="C643" t="s">
        <v>349</v>
      </c>
      <c r="D643">
        <v>814</v>
      </c>
      <c r="E643">
        <v>17</v>
      </c>
      <c r="F643">
        <v>106</v>
      </c>
      <c r="G643">
        <v>14</v>
      </c>
    </row>
    <row r="644" spans="1:7">
      <c r="A644" t="s">
        <v>1</v>
      </c>
      <c r="B644" t="s">
        <v>549</v>
      </c>
      <c r="C644" t="s">
        <v>350</v>
      </c>
      <c r="D644">
        <v>273</v>
      </c>
      <c r="E644">
        <v>0</v>
      </c>
      <c r="F644">
        <v>6</v>
      </c>
      <c r="G644">
        <v>0</v>
      </c>
    </row>
    <row r="645" spans="1:7">
      <c r="A645" t="s">
        <v>1</v>
      </c>
      <c r="B645" t="s">
        <v>549</v>
      </c>
      <c r="C645" t="s">
        <v>351</v>
      </c>
      <c r="D645">
        <v>919</v>
      </c>
      <c r="E645">
        <v>6</v>
      </c>
      <c r="F645">
        <v>67</v>
      </c>
      <c r="G645">
        <v>6</v>
      </c>
    </row>
    <row r="646" spans="1:7">
      <c r="A646" t="s">
        <v>1</v>
      </c>
      <c r="B646" t="s">
        <v>549</v>
      </c>
      <c r="C646" t="s">
        <v>352</v>
      </c>
      <c r="D646">
        <v>835</v>
      </c>
      <c r="E646">
        <v>5</v>
      </c>
      <c r="F646">
        <v>60</v>
      </c>
      <c r="G646">
        <v>4</v>
      </c>
    </row>
    <row r="647" spans="1:7">
      <c r="A647" t="s">
        <v>1</v>
      </c>
      <c r="B647" t="s">
        <v>549</v>
      </c>
      <c r="C647" t="s">
        <v>353</v>
      </c>
      <c r="D647">
        <v>635</v>
      </c>
      <c r="E647">
        <v>8</v>
      </c>
      <c r="F647">
        <v>48</v>
      </c>
      <c r="G647">
        <v>5</v>
      </c>
    </row>
    <row r="648" spans="1:7">
      <c r="A648" t="s">
        <v>1</v>
      </c>
      <c r="B648" t="s">
        <v>549</v>
      </c>
      <c r="C648" t="s">
        <v>354</v>
      </c>
      <c r="D648">
        <v>6</v>
      </c>
      <c r="E648">
        <v>0</v>
      </c>
      <c r="F648">
        <v>0</v>
      </c>
      <c r="G648">
        <v>0</v>
      </c>
    </row>
    <row r="649" spans="1:7">
      <c r="A649" t="s">
        <v>1</v>
      </c>
      <c r="B649" t="s">
        <v>549</v>
      </c>
      <c r="C649" t="s">
        <v>355</v>
      </c>
      <c r="D649">
        <v>288</v>
      </c>
      <c r="E649">
        <v>3</v>
      </c>
      <c r="F649">
        <v>34</v>
      </c>
      <c r="G649">
        <v>3</v>
      </c>
    </row>
    <row r="650" spans="1:7">
      <c r="A650" t="s">
        <v>1</v>
      </c>
      <c r="B650" t="s">
        <v>549</v>
      </c>
      <c r="C650" t="s">
        <v>356</v>
      </c>
      <c r="D650">
        <v>139</v>
      </c>
      <c r="E650">
        <v>7</v>
      </c>
      <c r="F650">
        <v>27</v>
      </c>
      <c r="G650">
        <v>7</v>
      </c>
    </row>
    <row r="651" spans="1:7">
      <c r="A651" t="s">
        <v>1</v>
      </c>
      <c r="B651" t="s">
        <v>549</v>
      </c>
      <c r="C651" t="s">
        <v>357</v>
      </c>
      <c r="D651">
        <v>511</v>
      </c>
      <c r="E651">
        <v>8</v>
      </c>
      <c r="F651">
        <v>93</v>
      </c>
      <c r="G651">
        <v>7</v>
      </c>
    </row>
    <row r="652" spans="1:7">
      <c r="A652" t="s">
        <v>1</v>
      </c>
      <c r="B652" t="s">
        <v>549</v>
      </c>
      <c r="C652" t="s">
        <v>80</v>
      </c>
      <c r="D652" s="1">
        <v>2109</v>
      </c>
      <c r="E652">
        <v>64</v>
      </c>
      <c r="F652">
        <v>398</v>
      </c>
      <c r="G652">
        <v>58</v>
      </c>
    </row>
    <row r="653" spans="1:7">
      <c r="A653" t="s">
        <v>1</v>
      </c>
      <c r="B653" t="s">
        <v>549</v>
      </c>
      <c r="C653" t="s">
        <v>358</v>
      </c>
      <c r="D653">
        <v>752</v>
      </c>
      <c r="E653">
        <v>3</v>
      </c>
      <c r="F653">
        <v>31</v>
      </c>
      <c r="G653">
        <v>3</v>
      </c>
    </row>
    <row r="654" spans="1:7">
      <c r="A654" t="s">
        <v>1</v>
      </c>
      <c r="B654" t="s">
        <v>549</v>
      </c>
      <c r="C654" t="s">
        <v>359</v>
      </c>
      <c r="D654">
        <v>674</v>
      </c>
      <c r="E654">
        <v>3</v>
      </c>
      <c r="F654">
        <v>31</v>
      </c>
      <c r="G654">
        <v>2</v>
      </c>
    </row>
    <row r="655" spans="1:7">
      <c r="A655" t="s">
        <v>1</v>
      </c>
      <c r="B655" t="s">
        <v>549</v>
      </c>
      <c r="C655" t="s">
        <v>360</v>
      </c>
      <c r="D655">
        <v>320</v>
      </c>
      <c r="E655">
        <v>0</v>
      </c>
      <c r="F655">
        <v>24</v>
      </c>
      <c r="G655">
        <v>0</v>
      </c>
    </row>
    <row r="656" spans="1:7">
      <c r="A656" t="s">
        <v>1</v>
      </c>
      <c r="B656" t="s">
        <v>549</v>
      </c>
      <c r="C656" t="s">
        <v>361</v>
      </c>
      <c r="D656">
        <v>417</v>
      </c>
      <c r="E656">
        <v>5</v>
      </c>
      <c r="F656">
        <v>22</v>
      </c>
      <c r="G656">
        <v>3</v>
      </c>
    </row>
    <row r="657" spans="1:7">
      <c r="A657" t="s">
        <v>1</v>
      </c>
      <c r="B657" t="s">
        <v>549</v>
      </c>
      <c r="C657" t="s">
        <v>362</v>
      </c>
      <c r="D657" s="1">
        <v>1054</v>
      </c>
      <c r="E657">
        <v>9</v>
      </c>
      <c r="F657">
        <v>76</v>
      </c>
      <c r="G657">
        <v>8</v>
      </c>
    </row>
    <row r="658" spans="1:7">
      <c r="A658" t="s">
        <v>1</v>
      </c>
      <c r="B658" t="s">
        <v>549</v>
      </c>
      <c r="C658" t="s">
        <v>363</v>
      </c>
      <c r="D658">
        <v>313</v>
      </c>
      <c r="E658">
        <v>1</v>
      </c>
      <c r="F658">
        <v>18</v>
      </c>
      <c r="G658">
        <v>1</v>
      </c>
    </row>
    <row r="659" spans="1:7">
      <c r="A659" t="s">
        <v>1</v>
      </c>
      <c r="B659" t="s">
        <v>549</v>
      </c>
      <c r="C659" t="s">
        <v>364</v>
      </c>
      <c r="D659">
        <v>282</v>
      </c>
      <c r="E659">
        <v>0</v>
      </c>
      <c r="F659">
        <v>18</v>
      </c>
      <c r="G659">
        <v>0</v>
      </c>
    </row>
    <row r="660" spans="1:7">
      <c r="A660" t="s">
        <v>1</v>
      </c>
      <c r="B660" t="s">
        <v>549</v>
      </c>
      <c r="C660" t="s">
        <v>365</v>
      </c>
      <c r="D660">
        <v>204</v>
      </c>
      <c r="E660">
        <v>0</v>
      </c>
      <c r="F660">
        <v>9</v>
      </c>
      <c r="G660">
        <v>0</v>
      </c>
    </row>
    <row r="661" spans="1:7">
      <c r="A661" t="s">
        <v>1</v>
      </c>
      <c r="B661" t="s">
        <v>549</v>
      </c>
      <c r="C661" t="s">
        <v>366</v>
      </c>
      <c r="D661">
        <v>474</v>
      </c>
      <c r="E661">
        <v>2</v>
      </c>
      <c r="F661">
        <v>46</v>
      </c>
      <c r="G661">
        <v>2</v>
      </c>
    </row>
    <row r="662" spans="1:7">
      <c r="A662" t="s">
        <v>1</v>
      </c>
      <c r="B662" t="s">
        <v>549</v>
      </c>
      <c r="C662" t="s">
        <v>367</v>
      </c>
      <c r="D662">
        <v>534</v>
      </c>
      <c r="E662">
        <v>6</v>
      </c>
      <c r="F662">
        <v>52</v>
      </c>
      <c r="G662">
        <v>6</v>
      </c>
    </row>
    <row r="663" spans="1:7">
      <c r="A663" t="s">
        <v>1</v>
      </c>
      <c r="B663" t="s">
        <v>549</v>
      </c>
      <c r="C663" t="s">
        <v>368</v>
      </c>
      <c r="D663">
        <v>853</v>
      </c>
      <c r="E663">
        <v>7</v>
      </c>
      <c r="F663">
        <v>60</v>
      </c>
      <c r="G663">
        <v>5</v>
      </c>
    </row>
    <row r="664" spans="1:7">
      <c r="A664" t="s">
        <v>1</v>
      </c>
      <c r="B664" t="s">
        <v>549</v>
      </c>
      <c r="C664" t="s">
        <v>369</v>
      </c>
      <c r="D664">
        <v>422</v>
      </c>
      <c r="E664">
        <v>1</v>
      </c>
      <c r="F664">
        <v>31</v>
      </c>
      <c r="G664">
        <v>1</v>
      </c>
    </row>
    <row r="665" spans="1:7">
      <c r="A665" t="s">
        <v>1</v>
      </c>
      <c r="B665" t="s">
        <v>549</v>
      </c>
      <c r="C665" t="s">
        <v>370</v>
      </c>
      <c r="D665">
        <v>829</v>
      </c>
      <c r="E665">
        <v>5</v>
      </c>
      <c r="F665">
        <v>35</v>
      </c>
      <c r="G665">
        <v>4</v>
      </c>
    </row>
    <row r="666" spans="1:7">
      <c r="A666" t="s">
        <v>1</v>
      </c>
      <c r="B666" t="s">
        <v>549</v>
      </c>
      <c r="C666" t="s">
        <v>371</v>
      </c>
      <c r="D666">
        <v>203</v>
      </c>
      <c r="E666">
        <v>4</v>
      </c>
      <c r="F666">
        <v>17</v>
      </c>
      <c r="G666">
        <v>2</v>
      </c>
    </row>
    <row r="667" spans="1:7">
      <c r="A667" t="s">
        <v>1</v>
      </c>
      <c r="B667" t="s">
        <v>549</v>
      </c>
      <c r="C667" t="s">
        <v>372</v>
      </c>
      <c r="D667">
        <v>498</v>
      </c>
      <c r="E667">
        <v>10</v>
      </c>
      <c r="F667">
        <v>77</v>
      </c>
      <c r="G667">
        <v>10</v>
      </c>
    </row>
    <row r="668" spans="1:7">
      <c r="A668" t="s">
        <v>1</v>
      </c>
      <c r="B668" t="s">
        <v>549</v>
      </c>
      <c r="C668" t="s">
        <v>82</v>
      </c>
      <c r="D668" s="1">
        <v>2456</v>
      </c>
      <c r="E668">
        <v>78</v>
      </c>
      <c r="F668">
        <v>328</v>
      </c>
      <c r="G668">
        <v>72</v>
      </c>
    </row>
    <row r="669" spans="1:7">
      <c r="A669" t="s">
        <v>1</v>
      </c>
      <c r="B669" t="s">
        <v>549</v>
      </c>
      <c r="C669" t="s">
        <v>373</v>
      </c>
      <c r="D669">
        <v>610</v>
      </c>
      <c r="E669">
        <v>5</v>
      </c>
      <c r="F669">
        <v>64</v>
      </c>
      <c r="G669">
        <v>5</v>
      </c>
    </row>
    <row r="670" spans="1:7">
      <c r="A670" t="s">
        <v>1</v>
      </c>
      <c r="B670" t="s">
        <v>549</v>
      </c>
      <c r="C670" t="s">
        <v>374</v>
      </c>
      <c r="D670">
        <v>500</v>
      </c>
      <c r="E670">
        <v>2</v>
      </c>
      <c r="F670">
        <v>27</v>
      </c>
      <c r="G670">
        <v>2</v>
      </c>
    </row>
    <row r="671" spans="1:7">
      <c r="A671" t="s">
        <v>1</v>
      </c>
      <c r="B671" t="s">
        <v>549</v>
      </c>
      <c r="C671" t="s">
        <v>375</v>
      </c>
      <c r="D671" s="1">
        <v>1325</v>
      </c>
      <c r="E671">
        <v>23</v>
      </c>
      <c r="F671">
        <v>176</v>
      </c>
      <c r="G671">
        <v>20</v>
      </c>
    </row>
    <row r="672" spans="1:7">
      <c r="A672" t="s">
        <v>1</v>
      </c>
      <c r="B672" t="s">
        <v>549</v>
      </c>
      <c r="C672" t="s">
        <v>376</v>
      </c>
      <c r="D672">
        <v>328</v>
      </c>
      <c r="E672">
        <v>0</v>
      </c>
      <c r="F672">
        <v>15</v>
      </c>
      <c r="G672">
        <v>0</v>
      </c>
    </row>
    <row r="673" spans="1:7">
      <c r="A673" t="s">
        <v>1</v>
      </c>
      <c r="B673" t="s">
        <v>549</v>
      </c>
      <c r="C673" t="s">
        <v>377</v>
      </c>
      <c r="D673">
        <v>243</v>
      </c>
      <c r="E673">
        <v>2</v>
      </c>
      <c r="F673">
        <v>65</v>
      </c>
      <c r="G673">
        <v>2</v>
      </c>
    </row>
    <row r="674" spans="1:7">
      <c r="A674" t="s">
        <v>1</v>
      </c>
      <c r="B674" t="s">
        <v>549</v>
      </c>
      <c r="C674" t="s">
        <v>378</v>
      </c>
      <c r="D674" s="1">
        <v>1615</v>
      </c>
      <c r="E674">
        <v>13</v>
      </c>
      <c r="F674">
        <v>94</v>
      </c>
      <c r="G674">
        <v>12</v>
      </c>
    </row>
    <row r="675" spans="1:7">
      <c r="A675" t="s">
        <v>1</v>
      </c>
      <c r="B675" t="s">
        <v>549</v>
      </c>
      <c r="C675" t="s">
        <v>379</v>
      </c>
      <c r="D675">
        <v>494</v>
      </c>
      <c r="E675">
        <v>4</v>
      </c>
      <c r="F675">
        <v>36</v>
      </c>
      <c r="G675">
        <v>4</v>
      </c>
    </row>
    <row r="676" spans="1:7">
      <c r="A676" t="s">
        <v>1</v>
      </c>
      <c r="B676" t="s">
        <v>549</v>
      </c>
      <c r="C676" t="s">
        <v>380</v>
      </c>
      <c r="D676">
        <v>105</v>
      </c>
      <c r="E676">
        <v>1</v>
      </c>
      <c r="F676">
        <v>2</v>
      </c>
      <c r="G676">
        <v>1</v>
      </c>
    </row>
    <row r="677" spans="1:7">
      <c r="A677" t="s">
        <v>1</v>
      </c>
      <c r="B677" t="s">
        <v>549</v>
      </c>
      <c r="C677" t="s">
        <v>381</v>
      </c>
      <c r="D677">
        <v>121</v>
      </c>
      <c r="E677">
        <v>0</v>
      </c>
      <c r="F677">
        <v>12</v>
      </c>
      <c r="G677">
        <v>0</v>
      </c>
    </row>
    <row r="678" spans="1:7">
      <c r="A678" t="s">
        <v>1</v>
      </c>
      <c r="B678" t="s">
        <v>549</v>
      </c>
      <c r="C678" t="s">
        <v>382</v>
      </c>
      <c r="D678">
        <v>608</v>
      </c>
      <c r="E678">
        <v>7</v>
      </c>
      <c r="F678">
        <v>28</v>
      </c>
      <c r="G678">
        <v>7</v>
      </c>
    </row>
    <row r="679" spans="1:7">
      <c r="A679" t="s">
        <v>1</v>
      </c>
      <c r="B679" t="s">
        <v>549</v>
      </c>
      <c r="C679" t="s">
        <v>383</v>
      </c>
      <c r="D679">
        <v>706</v>
      </c>
      <c r="E679">
        <v>1</v>
      </c>
      <c r="F679">
        <v>31</v>
      </c>
      <c r="G679">
        <v>1</v>
      </c>
    </row>
    <row r="680" spans="1:7">
      <c r="A680" t="s">
        <v>1</v>
      </c>
      <c r="B680" t="s">
        <v>549</v>
      </c>
      <c r="C680" t="s">
        <v>384</v>
      </c>
      <c r="D680">
        <v>774</v>
      </c>
      <c r="E680">
        <v>7</v>
      </c>
      <c r="F680">
        <v>61</v>
      </c>
      <c r="G680">
        <v>5</v>
      </c>
    </row>
    <row r="681" spans="1:7">
      <c r="A681" t="s">
        <v>1</v>
      </c>
      <c r="B681" t="s">
        <v>549</v>
      </c>
      <c r="C681" t="s">
        <v>385</v>
      </c>
      <c r="D681">
        <v>76</v>
      </c>
      <c r="E681">
        <v>1</v>
      </c>
      <c r="F681">
        <v>5</v>
      </c>
      <c r="G681">
        <v>1</v>
      </c>
    </row>
    <row r="682" spans="1:7">
      <c r="A682" t="s">
        <v>1</v>
      </c>
      <c r="B682" t="s">
        <v>549</v>
      </c>
      <c r="C682" t="s">
        <v>386</v>
      </c>
      <c r="D682">
        <v>180</v>
      </c>
      <c r="E682">
        <v>0</v>
      </c>
      <c r="F682">
        <v>16</v>
      </c>
      <c r="G682">
        <v>0</v>
      </c>
    </row>
    <row r="683" spans="1:7">
      <c r="A683" t="s">
        <v>1</v>
      </c>
      <c r="B683" t="s">
        <v>549</v>
      </c>
      <c r="C683" t="s">
        <v>387</v>
      </c>
      <c r="D683">
        <v>299</v>
      </c>
      <c r="E683">
        <v>2</v>
      </c>
      <c r="F683">
        <v>15</v>
      </c>
      <c r="G683">
        <v>1</v>
      </c>
    </row>
    <row r="684" spans="1:7">
      <c r="A684" t="s">
        <v>1</v>
      </c>
      <c r="B684" t="s">
        <v>549</v>
      </c>
      <c r="C684" t="s">
        <v>388</v>
      </c>
      <c r="D684">
        <v>426</v>
      </c>
      <c r="E684">
        <v>0</v>
      </c>
      <c r="F684">
        <v>54</v>
      </c>
      <c r="G684">
        <v>0</v>
      </c>
    </row>
    <row r="685" spans="1:7">
      <c r="A685" t="s">
        <v>1</v>
      </c>
      <c r="B685" t="s">
        <v>549</v>
      </c>
      <c r="C685" t="s">
        <v>389</v>
      </c>
      <c r="D685" s="1">
        <v>1237</v>
      </c>
      <c r="E685">
        <v>6</v>
      </c>
      <c r="F685">
        <v>56</v>
      </c>
      <c r="G685">
        <v>5</v>
      </c>
    </row>
    <row r="686" spans="1:7">
      <c r="A686" t="s">
        <v>1</v>
      </c>
      <c r="B686" t="s">
        <v>549</v>
      </c>
      <c r="C686" t="s">
        <v>390</v>
      </c>
      <c r="D686" s="1">
        <v>1060</v>
      </c>
      <c r="E686">
        <v>2</v>
      </c>
      <c r="F686">
        <v>59</v>
      </c>
      <c r="G686">
        <v>2</v>
      </c>
    </row>
    <row r="687" spans="1:7">
      <c r="A687" t="s">
        <v>1</v>
      </c>
      <c r="B687" t="s">
        <v>549</v>
      </c>
      <c r="C687" t="s">
        <v>391</v>
      </c>
      <c r="D687">
        <v>94</v>
      </c>
      <c r="E687">
        <v>0</v>
      </c>
      <c r="F687">
        <v>0</v>
      </c>
      <c r="G687">
        <v>0</v>
      </c>
    </row>
    <row r="688" spans="1:7">
      <c r="A688" t="s">
        <v>1</v>
      </c>
      <c r="B688" t="s">
        <v>549</v>
      </c>
      <c r="C688" t="s">
        <v>392</v>
      </c>
      <c r="D688" s="1">
        <v>1318</v>
      </c>
      <c r="E688">
        <v>8</v>
      </c>
      <c r="F688">
        <v>91</v>
      </c>
      <c r="G688">
        <v>7</v>
      </c>
    </row>
    <row r="689" spans="1:7">
      <c r="A689" t="s">
        <v>1</v>
      </c>
      <c r="B689" t="s">
        <v>549</v>
      </c>
      <c r="C689" t="s">
        <v>393</v>
      </c>
      <c r="D689">
        <v>725</v>
      </c>
      <c r="E689">
        <v>2</v>
      </c>
      <c r="F689">
        <v>34</v>
      </c>
      <c r="G689">
        <v>2</v>
      </c>
    </row>
    <row r="690" spans="1:7">
      <c r="A690" t="s">
        <v>1</v>
      </c>
      <c r="B690" t="s">
        <v>549</v>
      </c>
      <c r="C690" t="s">
        <v>84</v>
      </c>
      <c r="D690" s="1">
        <v>2515</v>
      </c>
      <c r="E690">
        <v>74</v>
      </c>
      <c r="F690">
        <v>380</v>
      </c>
      <c r="G690">
        <v>65</v>
      </c>
    </row>
    <row r="691" spans="1:7">
      <c r="A691" t="s">
        <v>1</v>
      </c>
      <c r="B691" t="s">
        <v>549</v>
      </c>
      <c r="C691" t="s">
        <v>394</v>
      </c>
      <c r="D691">
        <v>623</v>
      </c>
      <c r="E691">
        <v>7</v>
      </c>
      <c r="F691">
        <v>34</v>
      </c>
      <c r="G691">
        <v>4</v>
      </c>
    </row>
    <row r="692" spans="1:7">
      <c r="A692" t="s">
        <v>1</v>
      </c>
      <c r="B692" t="s">
        <v>549</v>
      </c>
      <c r="C692" t="s">
        <v>395</v>
      </c>
      <c r="D692">
        <v>842</v>
      </c>
      <c r="E692">
        <v>9</v>
      </c>
      <c r="F692">
        <v>59</v>
      </c>
      <c r="G692">
        <v>8</v>
      </c>
    </row>
    <row r="693" spans="1:7">
      <c r="A693" t="s">
        <v>1</v>
      </c>
      <c r="B693" t="s">
        <v>549</v>
      </c>
      <c r="C693" t="s">
        <v>396</v>
      </c>
      <c r="D693">
        <v>169</v>
      </c>
      <c r="E693">
        <v>2</v>
      </c>
      <c r="F693">
        <v>21</v>
      </c>
      <c r="G693">
        <v>2</v>
      </c>
    </row>
    <row r="694" spans="1:7">
      <c r="A694" t="s">
        <v>1</v>
      </c>
      <c r="B694" t="s">
        <v>549</v>
      </c>
      <c r="C694" t="s">
        <v>397</v>
      </c>
      <c r="D694">
        <v>295</v>
      </c>
      <c r="E694">
        <v>2</v>
      </c>
      <c r="F694">
        <v>10</v>
      </c>
      <c r="G694">
        <v>2</v>
      </c>
    </row>
    <row r="695" spans="1:7">
      <c r="A695" t="s">
        <v>1</v>
      </c>
      <c r="B695" t="s">
        <v>549</v>
      </c>
      <c r="C695" t="s">
        <v>85</v>
      </c>
      <c r="D695" s="1">
        <v>5286</v>
      </c>
      <c r="E695">
        <v>102</v>
      </c>
      <c r="F695">
        <v>604</v>
      </c>
      <c r="G695">
        <v>90</v>
      </c>
    </row>
    <row r="696" spans="1:7">
      <c r="A696" t="s">
        <v>1</v>
      </c>
      <c r="B696" t="s">
        <v>549</v>
      </c>
      <c r="C696" t="s">
        <v>398</v>
      </c>
      <c r="D696" s="1">
        <v>1692</v>
      </c>
      <c r="E696">
        <v>33</v>
      </c>
      <c r="F696">
        <v>217</v>
      </c>
      <c r="G696">
        <v>32</v>
      </c>
    </row>
    <row r="697" spans="1:7">
      <c r="A697" t="s">
        <v>1</v>
      </c>
      <c r="B697" t="s">
        <v>549</v>
      </c>
      <c r="C697" t="s">
        <v>399</v>
      </c>
      <c r="D697">
        <v>116</v>
      </c>
      <c r="E697">
        <v>1</v>
      </c>
      <c r="F697">
        <v>6</v>
      </c>
      <c r="G697">
        <v>1</v>
      </c>
    </row>
    <row r="698" spans="1:7">
      <c r="A698" t="s">
        <v>1</v>
      </c>
      <c r="B698" t="s">
        <v>549</v>
      </c>
      <c r="C698" t="s">
        <v>400</v>
      </c>
      <c r="D698">
        <v>327</v>
      </c>
      <c r="E698">
        <v>1</v>
      </c>
      <c r="F698">
        <v>18</v>
      </c>
      <c r="G698">
        <v>1</v>
      </c>
    </row>
    <row r="699" spans="1:7">
      <c r="A699" t="s">
        <v>1</v>
      </c>
      <c r="B699" t="s">
        <v>549</v>
      </c>
      <c r="C699" t="s">
        <v>401</v>
      </c>
      <c r="D699">
        <v>191</v>
      </c>
      <c r="E699">
        <v>0</v>
      </c>
      <c r="F699">
        <v>7</v>
      </c>
      <c r="G699">
        <v>0</v>
      </c>
    </row>
    <row r="700" spans="1:7">
      <c r="A700" t="s">
        <v>1</v>
      </c>
      <c r="B700" t="s">
        <v>549</v>
      </c>
      <c r="C700" t="s">
        <v>402</v>
      </c>
      <c r="D700">
        <v>10</v>
      </c>
      <c r="E700">
        <v>0</v>
      </c>
      <c r="F700">
        <v>1</v>
      </c>
      <c r="G700">
        <v>0</v>
      </c>
    </row>
    <row r="701" spans="1:7">
      <c r="A701" t="s">
        <v>1</v>
      </c>
      <c r="B701" t="s">
        <v>549</v>
      </c>
      <c r="C701" t="s">
        <v>403</v>
      </c>
      <c r="D701">
        <v>528</v>
      </c>
      <c r="E701">
        <v>2</v>
      </c>
      <c r="F701">
        <v>38</v>
      </c>
      <c r="G701">
        <v>1</v>
      </c>
    </row>
    <row r="702" spans="1:7">
      <c r="A702" t="s">
        <v>1</v>
      </c>
      <c r="B702" t="s">
        <v>549</v>
      </c>
      <c r="C702" t="s">
        <v>404</v>
      </c>
      <c r="D702">
        <v>126</v>
      </c>
      <c r="E702">
        <v>0</v>
      </c>
      <c r="F702">
        <v>1</v>
      </c>
      <c r="G702">
        <v>0</v>
      </c>
    </row>
    <row r="703" spans="1:7">
      <c r="A703" t="s">
        <v>1</v>
      </c>
      <c r="B703" t="s">
        <v>549</v>
      </c>
      <c r="C703" t="s">
        <v>405</v>
      </c>
      <c r="D703">
        <v>173</v>
      </c>
      <c r="E703">
        <v>0</v>
      </c>
      <c r="F703">
        <v>19</v>
      </c>
      <c r="G703">
        <v>0</v>
      </c>
    </row>
    <row r="704" spans="1:7">
      <c r="A704" t="s">
        <v>1</v>
      </c>
      <c r="B704" t="s">
        <v>549</v>
      </c>
      <c r="C704" t="s">
        <v>406</v>
      </c>
      <c r="D704" s="1">
        <v>1000</v>
      </c>
      <c r="E704">
        <v>7</v>
      </c>
      <c r="F704">
        <v>66</v>
      </c>
      <c r="G704">
        <v>5</v>
      </c>
    </row>
    <row r="705" spans="1:7">
      <c r="A705" t="s">
        <v>1</v>
      </c>
      <c r="B705" t="s">
        <v>549</v>
      </c>
      <c r="C705" t="s">
        <v>407</v>
      </c>
      <c r="D705">
        <v>331</v>
      </c>
      <c r="E705">
        <v>2</v>
      </c>
      <c r="F705">
        <v>24</v>
      </c>
      <c r="G705">
        <v>1</v>
      </c>
    </row>
    <row r="706" spans="1:7">
      <c r="A706" t="s">
        <v>1</v>
      </c>
      <c r="B706" t="s">
        <v>549</v>
      </c>
      <c r="C706" t="s">
        <v>408</v>
      </c>
      <c r="D706">
        <v>205</v>
      </c>
      <c r="E706">
        <v>2</v>
      </c>
      <c r="F706">
        <v>10</v>
      </c>
      <c r="G706">
        <v>2</v>
      </c>
    </row>
    <row r="707" spans="1:7">
      <c r="A707" t="s">
        <v>1</v>
      </c>
      <c r="B707" t="s">
        <v>549</v>
      </c>
      <c r="C707" t="s">
        <v>409</v>
      </c>
      <c r="D707">
        <v>570</v>
      </c>
      <c r="E707">
        <v>3</v>
      </c>
      <c r="F707">
        <v>55</v>
      </c>
      <c r="G707">
        <v>3</v>
      </c>
    </row>
    <row r="708" spans="1:7">
      <c r="A708" t="s">
        <v>1</v>
      </c>
      <c r="B708" t="s">
        <v>549</v>
      </c>
      <c r="C708" t="s">
        <v>410</v>
      </c>
      <c r="D708" s="1">
        <v>1305</v>
      </c>
      <c r="E708">
        <v>27</v>
      </c>
      <c r="F708">
        <v>149</v>
      </c>
      <c r="G708">
        <v>22</v>
      </c>
    </row>
    <row r="709" spans="1:7">
      <c r="A709" t="s">
        <v>1</v>
      </c>
      <c r="B709" t="s">
        <v>549</v>
      </c>
      <c r="C709" t="s">
        <v>87</v>
      </c>
      <c r="D709" s="1">
        <v>2677</v>
      </c>
      <c r="E709">
        <v>76</v>
      </c>
      <c r="F709">
        <v>410</v>
      </c>
      <c r="G709">
        <v>71</v>
      </c>
    </row>
    <row r="710" spans="1:7">
      <c r="A710" t="s">
        <v>1</v>
      </c>
      <c r="B710" t="s">
        <v>549</v>
      </c>
      <c r="C710" t="s">
        <v>411</v>
      </c>
      <c r="D710">
        <v>462</v>
      </c>
      <c r="E710">
        <v>2</v>
      </c>
      <c r="F710">
        <v>43</v>
      </c>
      <c r="G710">
        <v>2</v>
      </c>
    </row>
    <row r="711" spans="1:7">
      <c r="A711" t="s">
        <v>1</v>
      </c>
      <c r="B711" t="s">
        <v>549</v>
      </c>
      <c r="C711" t="s">
        <v>412</v>
      </c>
      <c r="D711">
        <v>132</v>
      </c>
      <c r="E711">
        <v>0</v>
      </c>
      <c r="F711">
        <v>8</v>
      </c>
      <c r="G711">
        <v>0</v>
      </c>
    </row>
    <row r="712" spans="1:7">
      <c r="A712" t="s">
        <v>1</v>
      </c>
      <c r="B712" t="s">
        <v>549</v>
      </c>
      <c r="C712" t="s">
        <v>413</v>
      </c>
      <c r="D712" s="1">
        <v>1095</v>
      </c>
      <c r="E712">
        <v>15</v>
      </c>
      <c r="F712">
        <v>62</v>
      </c>
      <c r="G712">
        <v>12</v>
      </c>
    </row>
    <row r="713" spans="1:7">
      <c r="A713" t="s">
        <v>1</v>
      </c>
      <c r="B713" t="s">
        <v>549</v>
      </c>
      <c r="C713" t="s">
        <v>414</v>
      </c>
      <c r="D713">
        <v>182</v>
      </c>
      <c r="E713">
        <v>1</v>
      </c>
      <c r="F713">
        <v>14</v>
      </c>
      <c r="G713">
        <v>1</v>
      </c>
    </row>
    <row r="714" spans="1:7">
      <c r="A714" t="s">
        <v>1</v>
      </c>
      <c r="B714" t="s">
        <v>549</v>
      </c>
      <c r="C714" t="s">
        <v>415</v>
      </c>
      <c r="D714">
        <v>339</v>
      </c>
      <c r="E714">
        <v>0</v>
      </c>
      <c r="F714">
        <v>18</v>
      </c>
      <c r="G714">
        <v>0</v>
      </c>
    </row>
    <row r="715" spans="1:7">
      <c r="A715" t="s">
        <v>1</v>
      </c>
      <c r="B715" t="s">
        <v>549</v>
      </c>
      <c r="C715" t="s">
        <v>416</v>
      </c>
      <c r="D715">
        <v>139</v>
      </c>
      <c r="E715">
        <v>0</v>
      </c>
      <c r="F715">
        <v>14</v>
      </c>
      <c r="G715">
        <v>0</v>
      </c>
    </row>
    <row r="716" spans="1:7">
      <c r="A716" t="s">
        <v>1</v>
      </c>
      <c r="B716" t="s">
        <v>549</v>
      </c>
      <c r="C716" t="s">
        <v>417</v>
      </c>
      <c r="D716">
        <v>386</v>
      </c>
      <c r="E716">
        <v>3</v>
      </c>
      <c r="F716">
        <v>29</v>
      </c>
      <c r="G716">
        <v>3</v>
      </c>
    </row>
    <row r="717" spans="1:7">
      <c r="A717" t="s">
        <v>1</v>
      </c>
      <c r="B717" t="s">
        <v>549</v>
      </c>
      <c r="C717" t="s">
        <v>418</v>
      </c>
      <c r="D717">
        <v>95</v>
      </c>
      <c r="E717">
        <v>0</v>
      </c>
      <c r="F717">
        <v>9</v>
      </c>
      <c r="G717">
        <v>0</v>
      </c>
    </row>
    <row r="718" spans="1:7">
      <c r="A718" t="s">
        <v>1</v>
      </c>
      <c r="B718" t="s">
        <v>549</v>
      </c>
      <c r="C718" t="s">
        <v>419</v>
      </c>
      <c r="D718">
        <v>126</v>
      </c>
      <c r="E718">
        <v>0</v>
      </c>
      <c r="F718">
        <v>14</v>
      </c>
      <c r="G718">
        <v>0</v>
      </c>
    </row>
    <row r="719" spans="1:7">
      <c r="A719" t="s">
        <v>1</v>
      </c>
      <c r="B719" t="s">
        <v>549</v>
      </c>
      <c r="C719" t="s">
        <v>420</v>
      </c>
      <c r="D719">
        <v>115</v>
      </c>
      <c r="E719">
        <v>1</v>
      </c>
      <c r="F719">
        <v>10</v>
      </c>
      <c r="G719">
        <v>1</v>
      </c>
    </row>
    <row r="720" spans="1:7">
      <c r="A720" t="s">
        <v>1</v>
      </c>
      <c r="B720" t="s">
        <v>549</v>
      </c>
      <c r="C720" t="s">
        <v>421</v>
      </c>
      <c r="D720">
        <v>76</v>
      </c>
      <c r="E720">
        <v>2</v>
      </c>
      <c r="F720">
        <v>4</v>
      </c>
      <c r="G720">
        <v>2</v>
      </c>
    </row>
    <row r="721" spans="1:7">
      <c r="A721" t="s">
        <v>1</v>
      </c>
      <c r="B721" t="s">
        <v>549</v>
      </c>
      <c r="C721" t="s">
        <v>422</v>
      </c>
      <c r="D721">
        <v>39</v>
      </c>
      <c r="E721">
        <v>2</v>
      </c>
      <c r="F721">
        <v>2</v>
      </c>
      <c r="G721">
        <v>2</v>
      </c>
    </row>
    <row r="722" spans="1:7">
      <c r="A722" t="s">
        <v>1</v>
      </c>
      <c r="B722" t="s">
        <v>549</v>
      </c>
      <c r="C722" t="s">
        <v>423</v>
      </c>
      <c r="D722">
        <v>284</v>
      </c>
      <c r="E722">
        <v>0</v>
      </c>
      <c r="F722">
        <v>8</v>
      </c>
      <c r="G722">
        <v>0</v>
      </c>
    </row>
    <row r="723" spans="1:7">
      <c r="A723" t="s">
        <v>1</v>
      </c>
      <c r="B723" t="s">
        <v>549</v>
      </c>
      <c r="C723" t="s">
        <v>424</v>
      </c>
      <c r="D723">
        <v>56</v>
      </c>
      <c r="E723">
        <v>0</v>
      </c>
      <c r="F723">
        <v>11</v>
      </c>
      <c r="G723">
        <v>0</v>
      </c>
    </row>
    <row r="724" spans="1:7">
      <c r="A724" t="s">
        <v>1</v>
      </c>
      <c r="B724" t="s">
        <v>549</v>
      </c>
      <c r="C724" t="s">
        <v>425</v>
      </c>
      <c r="D724">
        <v>242</v>
      </c>
      <c r="E724">
        <v>3</v>
      </c>
      <c r="F724">
        <v>16</v>
      </c>
      <c r="G724">
        <v>3</v>
      </c>
    </row>
    <row r="725" spans="1:7">
      <c r="A725" t="s">
        <v>1</v>
      </c>
      <c r="B725" t="s">
        <v>549</v>
      </c>
      <c r="C725" t="s">
        <v>426</v>
      </c>
      <c r="D725">
        <v>258</v>
      </c>
      <c r="E725">
        <v>0</v>
      </c>
      <c r="F725">
        <v>19</v>
      </c>
      <c r="G725">
        <v>0</v>
      </c>
    </row>
    <row r="726" spans="1:7">
      <c r="A726" t="s">
        <v>1</v>
      </c>
      <c r="B726" t="s">
        <v>549</v>
      </c>
      <c r="C726" t="s">
        <v>88</v>
      </c>
      <c r="D726" s="1">
        <v>2048</v>
      </c>
      <c r="E726">
        <v>45</v>
      </c>
      <c r="F726">
        <v>238</v>
      </c>
      <c r="G726">
        <v>41</v>
      </c>
    </row>
    <row r="727" spans="1:7">
      <c r="A727" t="s">
        <v>1</v>
      </c>
      <c r="B727" t="s">
        <v>549</v>
      </c>
      <c r="C727" t="s">
        <v>427</v>
      </c>
      <c r="D727">
        <v>296</v>
      </c>
      <c r="E727">
        <v>0</v>
      </c>
      <c r="F727">
        <v>19</v>
      </c>
      <c r="G727">
        <v>0</v>
      </c>
    </row>
    <row r="728" spans="1:7">
      <c r="A728" t="s">
        <v>1</v>
      </c>
      <c r="B728" t="s">
        <v>549</v>
      </c>
      <c r="C728" t="s">
        <v>428</v>
      </c>
      <c r="D728">
        <v>483</v>
      </c>
      <c r="E728">
        <v>1</v>
      </c>
      <c r="F728">
        <v>27</v>
      </c>
      <c r="G728">
        <v>0</v>
      </c>
    </row>
    <row r="729" spans="1:7">
      <c r="A729" t="s">
        <v>1</v>
      </c>
      <c r="B729" t="s">
        <v>549</v>
      </c>
      <c r="C729" t="s">
        <v>429</v>
      </c>
      <c r="D729">
        <v>216</v>
      </c>
      <c r="E729">
        <v>0</v>
      </c>
      <c r="F729">
        <v>5</v>
      </c>
      <c r="G729">
        <v>0</v>
      </c>
    </row>
    <row r="730" spans="1:7">
      <c r="A730" t="s">
        <v>1</v>
      </c>
      <c r="B730" t="s">
        <v>549</v>
      </c>
      <c r="C730" t="s">
        <v>430</v>
      </c>
      <c r="D730">
        <v>377</v>
      </c>
      <c r="E730">
        <v>1</v>
      </c>
      <c r="F730">
        <v>46</v>
      </c>
      <c r="G730">
        <v>1</v>
      </c>
    </row>
    <row r="731" spans="1:7">
      <c r="A731" t="s">
        <v>1</v>
      </c>
      <c r="B731" t="s">
        <v>549</v>
      </c>
      <c r="C731" t="s">
        <v>431</v>
      </c>
      <c r="D731">
        <v>760</v>
      </c>
      <c r="E731">
        <v>5</v>
      </c>
      <c r="F731">
        <v>53</v>
      </c>
      <c r="G731">
        <v>5</v>
      </c>
    </row>
    <row r="732" spans="1:7">
      <c r="A732" t="s">
        <v>1</v>
      </c>
      <c r="B732" t="s">
        <v>549</v>
      </c>
      <c r="C732" t="s">
        <v>432</v>
      </c>
      <c r="D732">
        <v>146</v>
      </c>
      <c r="E732">
        <v>0</v>
      </c>
      <c r="F732">
        <v>7</v>
      </c>
      <c r="G732">
        <v>0</v>
      </c>
    </row>
    <row r="733" spans="1:7">
      <c r="A733" t="s">
        <v>1</v>
      </c>
      <c r="B733" t="s">
        <v>549</v>
      </c>
      <c r="C733" t="s">
        <v>433</v>
      </c>
      <c r="D733">
        <v>230</v>
      </c>
      <c r="E733">
        <v>0</v>
      </c>
      <c r="F733">
        <v>24</v>
      </c>
      <c r="G733">
        <v>0</v>
      </c>
    </row>
    <row r="734" spans="1:7">
      <c r="A734" t="s">
        <v>1</v>
      </c>
      <c r="B734" t="s">
        <v>549</v>
      </c>
      <c r="C734" t="s">
        <v>434</v>
      </c>
      <c r="D734">
        <v>71</v>
      </c>
      <c r="E734">
        <v>0</v>
      </c>
      <c r="F734">
        <v>1</v>
      </c>
      <c r="G734">
        <v>0</v>
      </c>
    </row>
    <row r="735" spans="1:7">
      <c r="A735" t="s">
        <v>1</v>
      </c>
      <c r="B735" t="s">
        <v>549</v>
      </c>
      <c r="C735" t="s">
        <v>435</v>
      </c>
      <c r="D735">
        <v>160</v>
      </c>
      <c r="E735">
        <v>2</v>
      </c>
      <c r="F735">
        <v>14</v>
      </c>
      <c r="G735">
        <v>2</v>
      </c>
    </row>
    <row r="736" spans="1:7">
      <c r="A736" t="s">
        <v>1</v>
      </c>
      <c r="B736" t="s">
        <v>549</v>
      </c>
      <c r="C736" t="s">
        <v>436</v>
      </c>
      <c r="D736">
        <v>771</v>
      </c>
      <c r="E736">
        <v>4</v>
      </c>
      <c r="F736">
        <v>50</v>
      </c>
      <c r="G736">
        <v>3</v>
      </c>
    </row>
    <row r="737" spans="1:7">
      <c r="A737" t="s">
        <v>1</v>
      </c>
      <c r="B737" t="s">
        <v>549</v>
      </c>
      <c r="C737" t="s">
        <v>437</v>
      </c>
      <c r="D737">
        <v>50</v>
      </c>
      <c r="E737">
        <v>0</v>
      </c>
      <c r="F737">
        <v>0</v>
      </c>
      <c r="G737">
        <v>0</v>
      </c>
    </row>
    <row r="738" spans="1:7">
      <c r="A738" t="s">
        <v>1</v>
      </c>
      <c r="B738" t="s">
        <v>549</v>
      </c>
      <c r="C738" t="s">
        <v>438</v>
      </c>
      <c r="D738">
        <v>234</v>
      </c>
      <c r="E738">
        <v>0</v>
      </c>
      <c r="F738">
        <v>14</v>
      </c>
      <c r="G738">
        <v>0</v>
      </c>
    </row>
    <row r="739" spans="1:7">
      <c r="A739" t="s">
        <v>1</v>
      </c>
      <c r="B739" t="s">
        <v>549</v>
      </c>
      <c r="C739" t="s">
        <v>439</v>
      </c>
      <c r="D739">
        <v>398</v>
      </c>
      <c r="E739">
        <v>2</v>
      </c>
      <c r="F739">
        <v>35</v>
      </c>
      <c r="G739">
        <v>2</v>
      </c>
    </row>
    <row r="740" spans="1:7">
      <c r="A740" t="s">
        <v>1</v>
      </c>
      <c r="B740" t="s">
        <v>549</v>
      </c>
      <c r="C740" t="s">
        <v>440</v>
      </c>
      <c r="D740">
        <v>154</v>
      </c>
      <c r="E740">
        <v>0</v>
      </c>
      <c r="F740">
        <v>4</v>
      </c>
      <c r="G740">
        <v>0</v>
      </c>
    </row>
    <row r="741" spans="1:7">
      <c r="A741" t="s">
        <v>1</v>
      </c>
      <c r="B741" t="s">
        <v>549</v>
      </c>
      <c r="C741" t="s">
        <v>441</v>
      </c>
      <c r="D741">
        <v>496</v>
      </c>
      <c r="E741">
        <v>3</v>
      </c>
      <c r="F741">
        <v>31</v>
      </c>
      <c r="G741">
        <v>3</v>
      </c>
    </row>
    <row r="742" spans="1:7">
      <c r="A742" t="s">
        <v>1</v>
      </c>
      <c r="B742" t="s">
        <v>549</v>
      </c>
      <c r="C742" t="s">
        <v>442</v>
      </c>
      <c r="D742">
        <v>557</v>
      </c>
      <c r="E742">
        <v>1</v>
      </c>
      <c r="F742">
        <v>28</v>
      </c>
      <c r="G742">
        <v>1</v>
      </c>
    </row>
    <row r="743" spans="1:7">
      <c r="A743" t="s">
        <v>1</v>
      </c>
      <c r="B743" t="s">
        <v>549</v>
      </c>
      <c r="C743" t="s">
        <v>443</v>
      </c>
      <c r="D743">
        <v>570</v>
      </c>
      <c r="E743">
        <v>3</v>
      </c>
      <c r="F743">
        <v>23</v>
      </c>
      <c r="G743">
        <v>2</v>
      </c>
    </row>
    <row r="744" spans="1:7">
      <c r="A744" t="s">
        <v>1</v>
      </c>
      <c r="B744" t="s">
        <v>549</v>
      </c>
      <c r="C744" t="s">
        <v>444</v>
      </c>
      <c r="D744">
        <v>348</v>
      </c>
      <c r="E744">
        <v>3</v>
      </c>
      <c r="F744">
        <v>9</v>
      </c>
      <c r="G744">
        <v>3</v>
      </c>
    </row>
    <row r="745" spans="1:7">
      <c r="A745" t="s">
        <v>1</v>
      </c>
      <c r="B745" t="s">
        <v>549</v>
      </c>
      <c r="C745" t="s">
        <v>445</v>
      </c>
      <c r="D745">
        <v>463</v>
      </c>
      <c r="E745">
        <v>0</v>
      </c>
      <c r="F745">
        <v>12</v>
      </c>
      <c r="G745">
        <v>0</v>
      </c>
    </row>
    <row r="746" spans="1:7">
      <c r="A746" t="s">
        <v>550</v>
      </c>
      <c r="B746" t="s">
        <v>551</v>
      </c>
      <c r="C746" t="s">
        <v>91</v>
      </c>
      <c r="D746">
        <v>9</v>
      </c>
      <c r="E746">
        <v>0</v>
      </c>
      <c r="F746">
        <v>0</v>
      </c>
      <c r="G746">
        <v>0</v>
      </c>
    </row>
    <row r="747" spans="1:7">
      <c r="A747" t="s">
        <v>550</v>
      </c>
      <c r="B747" t="s">
        <v>551</v>
      </c>
      <c r="C747" t="s">
        <v>93</v>
      </c>
      <c r="D747">
        <v>3</v>
      </c>
      <c r="E747">
        <v>0</v>
      </c>
      <c r="F747">
        <v>0</v>
      </c>
      <c r="G747">
        <v>0</v>
      </c>
    </row>
    <row r="748" spans="1:7">
      <c r="A748" t="s">
        <v>550</v>
      </c>
      <c r="B748" t="s">
        <v>551</v>
      </c>
      <c r="C748" t="s">
        <v>94</v>
      </c>
      <c r="D748">
        <v>7</v>
      </c>
      <c r="E748">
        <v>2</v>
      </c>
      <c r="F748">
        <v>1</v>
      </c>
      <c r="G748">
        <v>1</v>
      </c>
    </row>
    <row r="749" spans="1:7">
      <c r="A749" t="s">
        <v>550</v>
      </c>
      <c r="B749" t="s">
        <v>551</v>
      </c>
      <c r="C749" t="s">
        <v>95</v>
      </c>
      <c r="D749">
        <v>30</v>
      </c>
      <c r="E749">
        <v>0</v>
      </c>
      <c r="F749">
        <v>0</v>
      </c>
      <c r="G749">
        <v>0</v>
      </c>
    </row>
    <row r="750" spans="1:7">
      <c r="A750" t="s">
        <v>550</v>
      </c>
      <c r="B750" t="s">
        <v>551</v>
      </c>
      <c r="C750" t="s">
        <v>96</v>
      </c>
      <c r="D750">
        <v>0</v>
      </c>
      <c r="E750">
        <v>0</v>
      </c>
      <c r="F750">
        <v>0</v>
      </c>
      <c r="G750">
        <v>0</v>
      </c>
    </row>
    <row r="751" spans="1:7">
      <c r="A751" t="s">
        <v>550</v>
      </c>
      <c r="B751" t="s">
        <v>551</v>
      </c>
      <c r="C751" t="s">
        <v>97</v>
      </c>
      <c r="D751">
        <v>19</v>
      </c>
      <c r="E751">
        <v>0</v>
      </c>
      <c r="F751">
        <v>0</v>
      </c>
      <c r="G751">
        <v>0</v>
      </c>
    </row>
    <row r="752" spans="1:7">
      <c r="A752" t="s">
        <v>550</v>
      </c>
      <c r="B752" t="s">
        <v>551</v>
      </c>
      <c r="C752" t="s">
        <v>43</v>
      </c>
      <c r="D752">
        <v>689</v>
      </c>
      <c r="E752">
        <v>294</v>
      </c>
      <c r="F752">
        <v>206</v>
      </c>
      <c r="G752">
        <v>200</v>
      </c>
    </row>
    <row r="753" spans="1:7">
      <c r="A753" t="s">
        <v>550</v>
      </c>
      <c r="B753" t="s">
        <v>551</v>
      </c>
      <c r="C753" t="s">
        <v>98</v>
      </c>
      <c r="D753">
        <v>53</v>
      </c>
      <c r="E753">
        <v>0</v>
      </c>
      <c r="F753">
        <v>0</v>
      </c>
      <c r="G753">
        <v>0</v>
      </c>
    </row>
    <row r="754" spans="1:7">
      <c r="A754" t="s">
        <v>550</v>
      </c>
      <c r="B754" t="s">
        <v>551</v>
      </c>
      <c r="C754" t="s">
        <v>99</v>
      </c>
      <c r="D754">
        <v>3</v>
      </c>
      <c r="E754">
        <v>0</v>
      </c>
      <c r="F754">
        <v>0</v>
      </c>
      <c r="G754">
        <v>0</v>
      </c>
    </row>
    <row r="755" spans="1:7">
      <c r="A755" t="s">
        <v>550</v>
      </c>
      <c r="B755" t="s">
        <v>551</v>
      </c>
      <c r="C755" t="s">
        <v>59</v>
      </c>
      <c r="D755">
        <v>283</v>
      </c>
      <c r="E755">
        <v>71</v>
      </c>
      <c r="F755">
        <v>60</v>
      </c>
      <c r="G755">
        <v>59</v>
      </c>
    </row>
    <row r="756" spans="1:7">
      <c r="A756" t="s">
        <v>550</v>
      </c>
      <c r="B756" t="s">
        <v>551</v>
      </c>
      <c r="C756" t="s">
        <v>100</v>
      </c>
      <c r="D756">
        <v>57</v>
      </c>
      <c r="E756">
        <v>0</v>
      </c>
      <c r="F756">
        <v>0</v>
      </c>
      <c r="G756">
        <v>0</v>
      </c>
    </row>
    <row r="757" spans="1:7">
      <c r="A757" t="s">
        <v>550</v>
      </c>
      <c r="B757" t="s">
        <v>551</v>
      </c>
      <c r="C757" t="s">
        <v>102</v>
      </c>
      <c r="D757">
        <v>5</v>
      </c>
      <c r="E757">
        <v>0</v>
      </c>
      <c r="F757">
        <v>0</v>
      </c>
      <c r="G757">
        <v>0</v>
      </c>
    </row>
    <row r="758" spans="1:7">
      <c r="A758" t="s">
        <v>550</v>
      </c>
      <c r="B758" t="s">
        <v>551</v>
      </c>
      <c r="C758" t="s">
        <v>103</v>
      </c>
      <c r="D758">
        <v>168</v>
      </c>
      <c r="E758">
        <v>26</v>
      </c>
      <c r="F758">
        <v>27</v>
      </c>
      <c r="G758">
        <v>26</v>
      </c>
    </row>
    <row r="759" spans="1:7">
      <c r="A759" t="s">
        <v>550</v>
      </c>
      <c r="B759" t="s">
        <v>551</v>
      </c>
      <c r="C759" t="s">
        <v>105</v>
      </c>
      <c r="D759">
        <v>20</v>
      </c>
      <c r="E759">
        <v>0</v>
      </c>
      <c r="F759">
        <v>0</v>
      </c>
      <c r="G759">
        <v>0</v>
      </c>
    </row>
    <row r="760" spans="1:7">
      <c r="A760" t="s">
        <v>550</v>
      </c>
      <c r="B760" t="s">
        <v>551</v>
      </c>
      <c r="C760" t="s">
        <v>107</v>
      </c>
      <c r="D760">
        <v>49</v>
      </c>
      <c r="E760">
        <v>0</v>
      </c>
      <c r="F760">
        <v>1</v>
      </c>
      <c r="G760">
        <v>0</v>
      </c>
    </row>
    <row r="761" spans="1:7">
      <c r="A761" t="s">
        <v>550</v>
      </c>
      <c r="B761" t="s">
        <v>551</v>
      </c>
      <c r="C761" t="s">
        <v>108</v>
      </c>
      <c r="D761">
        <v>367</v>
      </c>
      <c r="E761">
        <v>5</v>
      </c>
      <c r="F761">
        <v>7</v>
      </c>
      <c r="G761">
        <v>5</v>
      </c>
    </row>
    <row r="762" spans="1:7">
      <c r="A762" t="s">
        <v>550</v>
      </c>
      <c r="B762" t="s">
        <v>551</v>
      </c>
      <c r="C762" t="s">
        <v>109</v>
      </c>
      <c r="D762">
        <v>4</v>
      </c>
      <c r="E762">
        <v>0</v>
      </c>
      <c r="F762">
        <v>0</v>
      </c>
      <c r="G762">
        <v>0</v>
      </c>
    </row>
    <row r="763" spans="1:7">
      <c r="A763" t="s">
        <v>550</v>
      </c>
      <c r="B763" t="s">
        <v>551</v>
      </c>
      <c r="C763" t="s">
        <v>110</v>
      </c>
      <c r="D763">
        <v>1</v>
      </c>
      <c r="E763">
        <v>0</v>
      </c>
      <c r="F763">
        <v>0</v>
      </c>
      <c r="G763">
        <v>0</v>
      </c>
    </row>
    <row r="764" spans="1:7">
      <c r="A764" t="s">
        <v>550</v>
      </c>
      <c r="B764" t="s">
        <v>551</v>
      </c>
      <c r="C764" t="s">
        <v>111</v>
      </c>
      <c r="D764">
        <v>18</v>
      </c>
      <c r="E764">
        <v>0</v>
      </c>
      <c r="F764">
        <v>0</v>
      </c>
      <c r="G764">
        <v>0</v>
      </c>
    </row>
    <row r="765" spans="1:7">
      <c r="A765" t="s">
        <v>550</v>
      </c>
      <c r="B765" t="s">
        <v>551</v>
      </c>
      <c r="C765" t="s">
        <v>112</v>
      </c>
      <c r="D765">
        <v>29</v>
      </c>
      <c r="E765">
        <v>0</v>
      </c>
      <c r="F765">
        <v>0</v>
      </c>
      <c r="G765">
        <v>0</v>
      </c>
    </row>
    <row r="766" spans="1:7">
      <c r="A766" t="s">
        <v>550</v>
      </c>
      <c r="B766" t="s">
        <v>551</v>
      </c>
      <c r="C766" t="s">
        <v>113</v>
      </c>
      <c r="D766">
        <v>16</v>
      </c>
      <c r="E766">
        <v>1</v>
      </c>
      <c r="F766">
        <v>1</v>
      </c>
      <c r="G766">
        <v>1</v>
      </c>
    </row>
    <row r="767" spans="1:7">
      <c r="A767" t="s">
        <v>550</v>
      </c>
      <c r="B767" t="s">
        <v>551</v>
      </c>
      <c r="C767" t="s">
        <v>115</v>
      </c>
      <c r="D767">
        <v>15</v>
      </c>
      <c r="E767">
        <v>0</v>
      </c>
      <c r="F767">
        <v>0</v>
      </c>
      <c r="G767">
        <v>0</v>
      </c>
    </row>
    <row r="768" spans="1:7">
      <c r="A768" t="s">
        <v>550</v>
      </c>
      <c r="B768" t="s">
        <v>551</v>
      </c>
      <c r="C768" t="s">
        <v>116</v>
      </c>
      <c r="D768">
        <v>6</v>
      </c>
      <c r="E768">
        <v>0</v>
      </c>
      <c r="F768">
        <v>0</v>
      </c>
      <c r="G768">
        <v>0</v>
      </c>
    </row>
    <row r="769" spans="1:7">
      <c r="A769" t="s">
        <v>550</v>
      </c>
      <c r="B769" t="s">
        <v>551</v>
      </c>
      <c r="C769" t="s">
        <v>118</v>
      </c>
      <c r="D769">
        <v>22</v>
      </c>
      <c r="E769">
        <v>0</v>
      </c>
      <c r="F769">
        <v>0</v>
      </c>
      <c r="G769">
        <v>0</v>
      </c>
    </row>
    <row r="770" spans="1:7">
      <c r="A770" t="s">
        <v>550</v>
      </c>
      <c r="B770" t="s">
        <v>551</v>
      </c>
      <c r="C770" t="s">
        <v>119</v>
      </c>
      <c r="D770">
        <v>3</v>
      </c>
      <c r="E770">
        <v>0</v>
      </c>
      <c r="F770">
        <v>0</v>
      </c>
      <c r="G770">
        <v>0</v>
      </c>
    </row>
    <row r="771" spans="1:7">
      <c r="A771" t="s">
        <v>550</v>
      </c>
      <c r="B771" t="s">
        <v>551</v>
      </c>
      <c r="C771" t="s">
        <v>120</v>
      </c>
      <c r="D771">
        <v>39</v>
      </c>
      <c r="E771">
        <v>0</v>
      </c>
      <c r="F771">
        <v>0</v>
      </c>
      <c r="G771">
        <v>0</v>
      </c>
    </row>
    <row r="772" spans="1:7">
      <c r="A772" t="s">
        <v>550</v>
      </c>
      <c r="B772" t="s">
        <v>551</v>
      </c>
      <c r="C772" t="s">
        <v>121</v>
      </c>
      <c r="D772">
        <v>53</v>
      </c>
      <c r="E772">
        <v>4</v>
      </c>
      <c r="F772">
        <v>1</v>
      </c>
      <c r="G772">
        <v>1</v>
      </c>
    </row>
    <row r="773" spans="1:7">
      <c r="A773" t="s">
        <v>550</v>
      </c>
      <c r="B773" t="s">
        <v>551</v>
      </c>
      <c r="C773" t="s">
        <v>122</v>
      </c>
      <c r="D773">
        <v>70</v>
      </c>
      <c r="E773">
        <v>0</v>
      </c>
      <c r="F773">
        <v>0</v>
      </c>
      <c r="G773">
        <v>0</v>
      </c>
    </row>
    <row r="774" spans="1:7">
      <c r="A774" t="s">
        <v>550</v>
      </c>
      <c r="B774" t="s">
        <v>551</v>
      </c>
      <c r="C774" t="s">
        <v>123</v>
      </c>
      <c r="D774">
        <v>1</v>
      </c>
      <c r="E774">
        <v>0</v>
      </c>
      <c r="F774">
        <v>0</v>
      </c>
      <c r="G774">
        <v>0</v>
      </c>
    </row>
    <row r="775" spans="1:7">
      <c r="A775" t="s">
        <v>550</v>
      </c>
      <c r="B775" t="s">
        <v>551</v>
      </c>
      <c r="C775" t="s">
        <v>124</v>
      </c>
      <c r="D775">
        <v>1</v>
      </c>
      <c r="E775">
        <v>0</v>
      </c>
      <c r="F775">
        <v>0</v>
      </c>
      <c r="G775">
        <v>0</v>
      </c>
    </row>
    <row r="776" spans="1:7">
      <c r="A776" t="s">
        <v>550</v>
      </c>
      <c r="B776" t="s">
        <v>551</v>
      </c>
      <c r="C776" t="s">
        <v>125</v>
      </c>
      <c r="D776">
        <v>72</v>
      </c>
      <c r="E776">
        <v>0</v>
      </c>
      <c r="F776">
        <v>0</v>
      </c>
      <c r="G776">
        <v>0</v>
      </c>
    </row>
    <row r="777" spans="1:7">
      <c r="A777" t="s">
        <v>550</v>
      </c>
      <c r="B777" t="s">
        <v>551</v>
      </c>
      <c r="C777" t="s">
        <v>126</v>
      </c>
      <c r="D777">
        <v>19</v>
      </c>
      <c r="E777">
        <v>0</v>
      </c>
      <c r="F777">
        <v>0</v>
      </c>
      <c r="G777">
        <v>0</v>
      </c>
    </row>
    <row r="778" spans="1:7">
      <c r="A778" t="s">
        <v>550</v>
      </c>
      <c r="B778" t="s">
        <v>551</v>
      </c>
      <c r="C778" t="s">
        <v>127</v>
      </c>
      <c r="D778">
        <v>6</v>
      </c>
      <c r="E778">
        <v>0</v>
      </c>
      <c r="F778">
        <v>0</v>
      </c>
      <c r="G778">
        <v>0</v>
      </c>
    </row>
    <row r="779" spans="1:7">
      <c r="A779" t="s">
        <v>550</v>
      </c>
      <c r="B779" t="s">
        <v>551</v>
      </c>
      <c r="C779" t="s">
        <v>128</v>
      </c>
      <c r="D779">
        <v>6</v>
      </c>
      <c r="E779">
        <v>0</v>
      </c>
      <c r="F779">
        <v>0</v>
      </c>
      <c r="G779">
        <v>0</v>
      </c>
    </row>
    <row r="780" spans="1:7">
      <c r="A780" t="s">
        <v>550</v>
      </c>
      <c r="B780" t="s">
        <v>551</v>
      </c>
      <c r="C780" t="s">
        <v>60</v>
      </c>
      <c r="D780">
        <v>453</v>
      </c>
      <c r="E780">
        <v>90</v>
      </c>
      <c r="F780">
        <v>65</v>
      </c>
      <c r="G780">
        <v>64</v>
      </c>
    </row>
    <row r="781" spans="1:7">
      <c r="A781" t="s">
        <v>550</v>
      </c>
      <c r="B781" t="s">
        <v>551</v>
      </c>
      <c r="C781" t="s">
        <v>129</v>
      </c>
      <c r="D781">
        <v>28</v>
      </c>
      <c r="E781">
        <v>0</v>
      </c>
      <c r="F781">
        <v>0</v>
      </c>
      <c r="G781">
        <v>0</v>
      </c>
    </row>
    <row r="782" spans="1:7">
      <c r="A782" t="s">
        <v>550</v>
      </c>
      <c r="B782" t="s">
        <v>551</v>
      </c>
      <c r="C782" t="s">
        <v>132</v>
      </c>
      <c r="D782">
        <v>193</v>
      </c>
      <c r="E782">
        <v>10</v>
      </c>
      <c r="F782">
        <v>7</v>
      </c>
      <c r="G782">
        <v>6</v>
      </c>
    </row>
    <row r="783" spans="1:7">
      <c r="A783" t="s">
        <v>550</v>
      </c>
      <c r="B783" t="s">
        <v>551</v>
      </c>
      <c r="C783" t="s">
        <v>133</v>
      </c>
      <c r="D783">
        <v>11</v>
      </c>
      <c r="E783">
        <v>0</v>
      </c>
      <c r="F783">
        <v>0</v>
      </c>
      <c r="G783">
        <v>0</v>
      </c>
    </row>
    <row r="784" spans="1:7">
      <c r="A784" t="s">
        <v>550</v>
      </c>
      <c r="B784" t="s">
        <v>551</v>
      </c>
      <c r="C784" t="s">
        <v>134</v>
      </c>
      <c r="D784">
        <v>87</v>
      </c>
      <c r="E784">
        <v>0</v>
      </c>
      <c r="F784">
        <v>0</v>
      </c>
      <c r="G784">
        <v>0</v>
      </c>
    </row>
    <row r="785" spans="1:7">
      <c r="A785" t="s">
        <v>550</v>
      </c>
      <c r="B785" t="s">
        <v>551</v>
      </c>
      <c r="C785" t="s">
        <v>135</v>
      </c>
      <c r="D785">
        <v>6</v>
      </c>
      <c r="E785">
        <v>0</v>
      </c>
      <c r="F785">
        <v>0</v>
      </c>
      <c r="G785">
        <v>0</v>
      </c>
    </row>
    <row r="786" spans="1:7">
      <c r="A786" t="s">
        <v>550</v>
      </c>
      <c r="B786" t="s">
        <v>551</v>
      </c>
      <c r="C786" t="s">
        <v>136</v>
      </c>
      <c r="D786">
        <v>1</v>
      </c>
      <c r="E786">
        <v>0</v>
      </c>
      <c r="F786">
        <v>0</v>
      </c>
      <c r="G786">
        <v>0</v>
      </c>
    </row>
    <row r="787" spans="1:7">
      <c r="A787" t="s">
        <v>550</v>
      </c>
      <c r="B787" t="s">
        <v>551</v>
      </c>
      <c r="C787" t="s">
        <v>137</v>
      </c>
      <c r="D787">
        <v>3</v>
      </c>
      <c r="E787">
        <v>0</v>
      </c>
      <c r="F787">
        <v>0</v>
      </c>
      <c r="G787">
        <v>0</v>
      </c>
    </row>
    <row r="788" spans="1:7">
      <c r="A788" t="s">
        <v>550</v>
      </c>
      <c r="B788" t="s">
        <v>551</v>
      </c>
      <c r="C788" t="s">
        <v>138</v>
      </c>
      <c r="D788">
        <v>68</v>
      </c>
      <c r="E788">
        <v>0</v>
      </c>
      <c r="F788">
        <v>0</v>
      </c>
      <c r="G788">
        <v>0</v>
      </c>
    </row>
    <row r="789" spans="1:7">
      <c r="A789" t="s">
        <v>550</v>
      </c>
      <c r="B789" t="s">
        <v>551</v>
      </c>
      <c r="C789" t="s">
        <v>140</v>
      </c>
      <c r="D789">
        <v>19</v>
      </c>
      <c r="E789">
        <v>0</v>
      </c>
      <c r="F789">
        <v>0</v>
      </c>
      <c r="G789">
        <v>0</v>
      </c>
    </row>
    <row r="790" spans="1:7">
      <c r="A790" t="s">
        <v>550</v>
      </c>
      <c r="B790" t="s">
        <v>551</v>
      </c>
      <c r="C790" t="s">
        <v>141</v>
      </c>
      <c r="D790">
        <v>70</v>
      </c>
      <c r="E790">
        <v>12</v>
      </c>
      <c r="F790">
        <v>7</v>
      </c>
      <c r="G790">
        <v>7</v>
      </c>
    </row>
    <row r="791" spans="1:7">
      <c r="A791" t="s">
        <v>550</v>
      </c>
      <c r="B791" t="s">
        <v>551</v>
      </c>
      <c r="C791" t="s">
        <v>142</v>
      </c>
      <c r="D791">
        <v>24</v>
      </c>
      <c r="E791">
        <v>0</v>
      </c>
      <c r="F791">
        <v>0</v>
      </c>
      <c r="G791">
        <v>0</v>
      </c>
    </row>
    <row r="792" spans="1:7">
      <c r="A792" t="s">
        <v>550</v>
      </c>
      <c r="B792" t="s">
        <v>551</v>
      </c>
      <c r="C792" t="s">
        <v>143</v>
      </c>
      <c r="D792">
        <v>20</v>
      </c>
      <c r="E792">
        <v>0</v>
      </c>
      <c r="F792">
        <v>0</v>
      </c>
      <c r="G792">
        <v>0</v>
      </c>
    </row>
    <row r="793" spans="1:7">
      <c r="A793" t="s">
        <v>550</v>
      </c>
      <c r="B793" t="s">
        <v>551</v>
      </c>
      <c r="C793" t="s">
        <v>144</v>
      </c>
      <c r="D793">
        <v>21</v>
      </c>
      <c r="E793">
        <v>1</v>
      </c>
      <c r="F793">
        <v>1</v>
      </c>
      <c r="G793">
        <v>1</v>
      </c>
    </row>
    <row r="794" spans="1:7">
      <c r="A794" t="s">
        <v>550</v>
      </c>
      <c r="B794" t="s">
        <v>551</v>
      </c>
      <c r="C794" t="s">
        <v>145</v>
      </c>
      <c r="D794">
        <v>74</v>
      </c>
      <c r="E794">
        <v>1</v>
      </c>
      <c r="F794">
        <v>1</v>
      </c>
      <c r="G794">
        <v>1</v>
      </c>
    </row>
    <row r="795" spans="1:7">
      <c r="A795" t="s">
        <v>550</v>
      </c>
      <c r="B795" t="s">
        <v>551</v>
      </c>
      <c r="C795" t="s">
        <v>44</v>
      </c>
      <c r="D795">
        <v>470</v>
      </c>
      <c r="E795">
        <v>301</v>
      </c>
      <c r="F795">
        <v>226</v>
      </c>
      <c r="G795">
        <v>220</v>
      </c>
    </row>
    <row r="796" spans="1:7">
      <c r="A796" t="s">
        <v>550</v>
      </c>
      <c r="B796" t="s">
        <v>551</v>
      </c>
      <c r="C796" t="s">
        <v>147</v>
      </c>
      <c r="D796">
        <v>19</v>
      </c>
      <c r="E796">
        <v>0</v>
      </c>
      <c r="F796">
        <v>0</v>
      </c>
      <c r="G796">
        <v>0</v>
      </c>
    </row>
    <row r="797" spans="1:7">
      <c r="A797" t="s">
        <v>550</v>
      </c>
      <c r="B797" t="s">
        <v>551</v>
      </c>
      <c r="C797" t="s">
        <v>148</v>
      </c>
      <c r="D797">
        <v>35</v>
      </c>
      <c r="E797">
        <v>1</v>
      </c>
      <c r="F797">
        <v>1</v>
      </c>
      <c r="G797">
        <v>1</v>
      </c>
    </row>
    <row r="798" spans="1:7">
      <c r="A798" t="s">
        <v>550</v>
      </c>
      <c r="B798" t="s">
        <v>551</v>
      </c>
      <c r="C798" t="s">
        <v>48</v>
      </c>
      <c r="D798">
        <v>340</v>
      </c>
      <c r="E798">
        <v>102</v>
      </c>
      <c r="F798">
        <v>72</v>
      </c>
      <c r="G798">
        <v>64</v>
      </c>
    </row>
    <row r="799" spans="1:7">
      <c r="A799" t="s">
        <v>550</v>
      </c>
      <c r="B799" t="s">
        <v>551</v>
      </c>
      <c r="C799" t="s">
        <v>149</v>
      </c>
      <c r="D799">
        <v>70</v>
      </c>
      <c r="E799">
        <v>2</v>
      </c>
      <c r="F799">
        <v>1</v>
      </c>
      <c r="G799">
        <v>1</v>
      </c>
    </row>
    <row r="800" spans="1:7">
      <c r="A800" t="s">
        <v>550</v>
      </c>
      <c r="B800" t="s">
        <v>551</v>
      </c>
      <c r="C800" t="s">
        <v>62</v>
      </c>
      <c r="D800">
        <v>147</v>
      </c>
      <c r="E800">
        <v>14</v>
      </c>
      <c r="F800">
        <v>14</v>
      </c>
      <c r="G800">
        <v>12</v>
      </c>
    </row>
    <row r="801" spans="1:7">
      <c r="A801" t="s">
        <v>550</v>
      </c>
      <c r="B801" t="s">
        <v>551</v>
      </c>
      <c r="C801" t="s">
        <v>150</v>
      </c>
      <c r="D801">
        <v>40</v>
      </c>
      <c r="E801">
        <v>0</v>
      </c>
      <c r="F801">
        <v>0</v>
      </c>
      <c r="G801">
        <v>0</v>
      </c>
    </row>
    <row r="802" spans="1:7">
      <c r="A802" t="s">
        <v>550</v>
      </c>
      <c r="B802" t="s">
        <v>551</v>
      </c>
      <c r="C802" t="s">
        <v>64</v>
      </c>
      <c r="D802">
        <v>128</v>
      </c>
      <c r="E802">
        <v>27</v>
      </c>
      <c r="F802">
        <v>22</v>
      </c>
      <c r="G802">
        <v>22</v>
      </c>
    </row>
    <row r="803" spans="1:7">
      <c r="A803" t="s">
        <v>550</v>
      </c>
      <c r="B803" t="s">
        <v>551</v>
      </c>
      <c r="C803" t="s">
        <v>151</v>
      </c>
      <c r="D803">
        <v>84</v>
      </c>
      <c r="E803">
        <v>5</v>
      </c>
      <c r="F803">
        <v>4</v>
      </c>
      <c r="G803">
        <v>3</v>
      </c>
    </row>
    <row r="804" spans="1:7">
      <c r="A804" t="s">
        <v>550</v>
      </c>
      <c r="B804" t="s">
        <v>551</v>
      </c>
      <c r="C804" t="s">
        <v>152</v>
      </c>
      <c r="D804">
        <v>153</v>
      </c>
      <c r="E804">
        <v>3</v>
      </c>
      <c r="F804">
        <v>6</v>
      </c>
      <c r="G804">
        <v>3</v>
      </c>
    </row>
    <row r="805" spans="1:7">
      <c r="A805" t="s">
        <v>550</v>
      </c>
      <c r="B805" t="s">
        <v>551</v>
      </c>
      <c r="C805" t="s">
        <v>153</v>
      </c>
      <c r="D805">
        <v>2</v>
      </c>
      <c r="E805">
        <v>0</v>
      </c>
      <c r="F805">
        <v>0</v>
      </c>
      <c r="G805">
        <v>0</v>
      </c>
    </row>
    <row r="806" spans="1:7">
      <c r="A806" t="s">
        <v>550</v>
      </c>
      <c r="B806" t="s">
        <v>551</v>
      </c>
      <c r="C806" t="s">
        <v>66</v>
      </c>
      <c r="D806">
        <v>215</v>
      </c>
      <c r="E806">
        <v>21</v>
      </c>
      <c r="F806">
        <v>15</v>
      </c>
      <c r="G806">
        <v>15</v>
      </c>
    </row>
    <row r="807" spans="1:7">
      <c r="A807" t="s">
        <v>550</v>
      </c>
      <c r="B807" t="s">
        <v>551</v>
      </c>
      <c r="C807" t="s">
        <v>155</v>
      </c>
      <c r="D807">
        <v>14</v>
      </c>
      <c r="E807">
        <v>0</v>
      </c>
      <c r="F807">
        <v>0</v>
      </c>
      <c r="G807">
        <v>0</v>
      </c>
    </row>
    <row r="808" spans="1:7">
      <c r="A808" t="s">
        <v>550</v>
      </c>
      <c r="B808" t="s">
        <v>551</v>
      </c>
      <c r="C808" t="s">
        <v>157</v>
      </c>
      <c r="D808">
        <v>201</v>
      </c>
      <c r="E808">
        <v>8</v>
      </c>
      <c r="F808">
        <v>10</v>
      </c>
      <c r="G808">
        <v>7</v>
      </c>
    </row>
    <row r="809" spans="1:7">
      <c r="A809" t="s">
        <v>550</v>
      </c>
      <c r="B809" t="s">
        <v>551</v>
      </c>
      <c r="C809" t="s">
        <v>158</v>
      </c>
      <c r="D809" s="1">
        <v>6787</v>
      </c>
      <c r="E809">
        <v>0</v>
      </c>
      <c r="F809">
        <v>0</v>
      </c>
      <c r="G809">
        <v>0</v>
      </c>
    </row>
    <row r="810" spans="1:7">
      <c r="A810" t="s">
        <v>550</v>
      </c>
      <c r="B810" t="s">
        <v>551</v>
      </c>
      <c r="C810" t="s">
        <v>68</v>
      </c>
      <c r="D810">
        <v>247</v>
      </c>
      <c r="E810">
        <v>33</v>
      </c>
      <c r="F810">
        <v>27</v>
      </c>
      <c r="G810">
        <v>26</v>
      </c>
    </row>
    <row r="811" spans="1:7">
      <c r="A811" t="s">
        <v>550</v>
      </c>
      <c r="B811" t="s">
        <v>551</v>
      </c>
      <c r="C811" t="s">
        <v>159</v>
      </c>
      <c r="D811">
        <v>21</v>
      </c>
      <c r="E811">
        <v>0</v>
      </c>
      <c r="F811">
        <v>0</v>
      </c>
      <c r="G811">
        <v>0</v>
      </c>
    </row>
    <row r="812" spans="1:7">
      <c r="A812" t="s">
        <v>550</v>
      </c>
      <c r="B812" t="s">
        <v>551</v>
      </c>
      <c r="C812" t="s">
        <v>161</v>
      </c>
      <c r="D812">
        <v>55</v>
      </c>
      <c r="E812">
        <v>0</v>
      </c>
      <c r="F812">
        <v>1</v>
      </c>
      <c r="G812">
        <v>0</v>
      </c>
    </row>
    <row r="813" spans="1:7">
      <c r="A813" t="s">
        <v>550</v>
      </c>
      <c r="B813" t="s">
        <v>551</v>
      </c>
      <c r="C813" t="s">
        <v>162</v>
      </c>
      <c r="D813">
        <v>0</v>
      </c>
      <c r="E813">
        <v>0</v>
      </c>
      <c r="F813">
        <v>0</v>
      </c>
      <c r="G813">
        <v>0</v>
      </c>
    </row>
    <row r="814" spans="1:7">
      <c r="A814" t="s">
        <v>550</v>
      </c>
      <c r="B814" t="s">
        <v>551</v>
      </c>
      <c r="C814" t="s">
        <v>163</v>
      </c>
      <c r="D814">
        <v>25</v>
      </c>
      <c r="E814">
        <v>0</v>
      </c>
      <c r="F814">
        <v>0</v>
      </c>
      <c r="G814">
        <v>0</v>
      </c>
    </row>
    <row r="815" spans="1:7">
      <c r="A815" t="s">
        <v>550</v>
      </c>
      <c r="B815" t="s">
        <v>551</v>
      </c>
      <c r="C815" t="s">
        <v>164</v>
      </c>
      <c r="D815">
        <v>4</v>
      </c>
      <c r="E815">
        <v>0</v>
      </c>
      <c r="F815">
        <v>0</v>
      </c>
      <c r="G815">
        <v>0</v>
      </c>
    </row>
    <row r="816" spans="1:7">
      <c r="A816" t="s">
        <v>550</v>
      </c>
      <c r="B816" t="s">
        <v>551</v>
      </c>
      <c r="C816" t="s">
        <v>165</v>
      </c>
      <c r="D816">
        <v>61</v>
      </c>
      <c r="E816">
        <v>1</v>
      </c>
      <c r="F816">
        <v>1</v>
      </c>
      <c r="G816">
        <v>1</v>
      </c>
    </row>
    <row r="817" spans="1:7">
      <c r="A817" t="s">
        <v>550</v>
      </c>
      <c r="B817" t="s">
        <v>551</v>
      </c>
      <c r="C817" t="s">
        <v>166</v>
      </c>
      <c r="D817">
        <v>16</v>
      </c>
      <c r="E817">
        <v>0</v>
      </c>
      <c r="F817">
        <v>0</v>
      </c>
      <c r="G817">
        <v>0</v>
      </c>
    </row>
    <row r="818" spans="1:7">
      <c r="A818" t="s">
        <v>550</v>
      </c>
      <c r="B818" t="s">
        <v>551</v>
      </c>
      <c r="C818" t="s">
        <v>167</v>
      </c>
      <c r="D818">
        <v>56</v>
      </c>
      <c r="E818">
        <v>4</v>
      </c>
      <c r="F818">
        <v>1</v>
      </c>
      <c r="G818">
        <v>1</v>
      </c>
    </row>
    <row r="819" spans="1:7">
      <c r="A819" t="s">
        <v>550</v>
      </c>
      <c r="B819" t="s">
        <v>551</v>
      </c>
      <c r="C819" t="s">
        <v>168</v>
      </c>
      <c r="D819">
        <v>1</v>
      </c>
      <c r="E819">
        <v>0</v>
      </c>
      <c r="F819">
        <v>0</v>
      </c>
      <c r="G819">
        <v>0</v>
      </c>
    </row>
    <row r="820" spans="1:7">
      <c r="A820" t="s">
        <v>550</v>
      </c>
      <c r="B820" t="s">
        <v>551</v>
      </c>
      <c r="C820" t="s">
        <v>169</v>
      </c>
      <c r="D820">
        <v>27</v>
      </c>
      <c r="E820">
        <v>0</v>
      </c>
      <c r="F820">
        <v>0</v>
      </c>
      <c r="G820">
        <v>0</v>
      </c>
    </row>
    <row r="821" spans="1:7">
      <c r="A821" t="s">
        <v>550</v>
      </c>
      <c r="B821" t="s">
        <v>551</v>
      </c>
      <c r="C821" t="s">
        <v>170</v>
      </c>
      <c r="D821">
        <v>94</v>
      </c>
      <c r="E821">
        <v>5</v>
      </c>
      <c r="F821">
        <v>6</v>
      </c>
      <c r="G821">
        <v>5</v>
      </c>
    </row>
    <row r="822" spans="1:7">
      <c r="A822" t="s">
        <v>550</v>
      </c>
      <c r="B822" t="s">
        <v>551</v>
      </c>
      <c r="C822" t="s">
        <v>171</v>
      </c>
      <c r="D822">
        <v>1</v>
      </c>
      <c r="E822">
        <v>0</v>
      </c>
      <c r="F822">
        <v>0</v>
      </c>
      <c r="G822">
        <v>0</v>
      </c>
    </row>
    <row r="823" spans="1:7">
      <c r="A823" t="s">
        <v>550</v>
      </c>
      <c r="B823" t="s">
        <v>551</v>
      </c>
      <c r="C823" t="s">
        <v>172</v>
      </c>
      <c r="D823">
        <v>94</v>
      </c>
      <c r="E823">
        <v>9</v>
      </c>
      <c r="F823">
        <v>10</v>
      </c>
      <c r="G823">
        <v>7</v>
      </c>
    </row>
    <row r="824" spans="1:7">
      <c r="A824" t="s">
        <v>550</v>
      </c>
      <c r="B824" t="s">
        <v>551</v>
      </c>
      <c r="C824" t="s">
        <v>173</v>
      </c>
      <c r="D824">
        <v>140</v>
      </c>
      <c r="E824">
        <v>20</v>
      </c>
      <c r="F824">
        <v>18</v>
      </c>
      <c r="G824">
        <v>18</v>
      </c>
    </row>
    <row r="825" spans="1:7">
      <c r="A825" t="s">
        <v>550</v>
      </c>
      <c r="B825" t="s">
        <v>551</v>
      </c>
      <c r="C825" t="s">
        <v>174</v>
      </c>
      <c r="D825">
        <v>88</v>
      </c>
      <c r="E825">
        <v>3</v>
      </c>
      <c r="F825">
        <v>2</v>
      </c>
      <c r="G825">
        <v>2</v>
      </c>
    </row>
    <row r="826" spans="1:7">
      <c r="A826" t="s">
        <v>550</v>
      </c>
      <c r="B826" t="s">
        <v>551</v>
      </c>
      <c r="C826" t="s">
        <v>175</v>
      </c>
      <c r="D826">
        <v>19</v>
      </c>
      <c r="E826">
        <v>0</v>
      </c>
      <c r="F826">
        <v>0</v>
      </c>
      <c r="G826">
        <v>0</v>
      </c>
    </row>
    <row r="827" spans="1:7">
      <c r="A827" t="s">
        <v>550</v>
      </c>
      <c r="B827" t="s">
        <v>551</v>
      </c>
      <c r="C827" t="s">
        <v>176</v>
      </c>
      <c r="D827">
        <v>9</v>
      </c>
      <c r="E827">
        <v>0</v>
      </c>
      <c r="F827">
        <v>0</v>
      </c>
      <c r="G827">
        <v>0</v>
      </c>
    </row>
    <row r="828" spans="1:7">
      <c r="A828" t="s">
        <v>550</v>
      </c>
      <c r="B828" t="s">
        <v>551</v>
      </c>
      <c r="C828" t="s">
        <v>177</v>
      </c>
      <c r="D828">
        <v>93</v>
      </c>
      <c r="E828">
        <v>4</v>
      </c>
      <c r="F828">
        <v>4</v>
      </c>
      <c r="G828">
        <v>4</v>
      </c>
    </row>
    <row r="829" spans="1:7">
      <c r="A829" t="s">
        <v>550</v>
      </c>
      <c r="B829" t="s">
        <v>551</v>
      </c>
      <c r="C829" t="s">
        <v>178</v>
      </c>
      <c r="D829">
        <v>9</v>
      </c>
      <c r="E829">
        <v>0</v>
      </c>
      <c r="F829">
        <v>0</v>
      </c>
      <c r="G829">
        <v>0</v>
      </c>
    </row>
    <row r="830" spans="1:7">
      <c r="A830" t="s">
        <v>550</v>
      </c>
      <c r="B830" t="s">
        <v>551</v>
      </c>
      <c r="C830" t="s">
        <v>179</v>
      </c>
      <c r="D830">
        <v>24</v>
      </c>
      <c r="E830">
        <v>0</v>
      </c>
      <c r="F830">
        <v>0</v>
      </c>
      <c r="G830">
        <v>0</v>
      </c>
    </row>
    <row r="831" spans="1:7">
      <c r="A831" t="s">
        <v>550</v>
      </c>
      <c r="B831" t="s">
        <v>551</v>
      </c>
      <c r="C831" t="s">
        <v>180</v>
      </c>
      <c r="D831">
        <v>10</v>
      </c>
      <c r="E831">
        <v>0</v>
      </c>
      <c r="F831">
        <v>0</v>
      </c>
      <c r="G831">
        <v>0</v>
      </c>
    </row>
    <row r="832" spans="1:7">
      <c r="A832" t="s">
        <v>550</v>
      </c>
      <c r="B832" t="s">
        <v>551</v>
      </c>
      <c r="C832" t="s">
        <v>181</v>
      </c>
      <c r="D832">
        <v>0</v>
      </c>
      <c r="E832">
        <v>0</v>
      </c>
      <c r="F832">
        <v>0</v>
      </c>
      <c r="G832">
        <v>0</v>
      </c>
    </row>
    <row r="833" spans="1:7">
      <c r="A833" t="s">
        <v>550</v>
      </c>
      <c r="B833" t="s">
        <v>551</v>
      </c>
      <c r="C833" t="s">
        <v>182</v>
      </c>
      <c r="D833">
        <v>0</v>
      </c>
      <c r="E833">
        <v>0</v>
      </c>
      <c r="F833">
        <v>0</v>
      </c>
      <c r="G833">
        <v>0</v>
      </c>
    </row>
    <row r="834" spans="1:7">
      <c r="A834" t="s">
        <v>550</v>
      </c>
      <c r="B834" t="s">
        <v>551</v>
      </c>
      <c r="C834" t="s">
        <v>183</v>
      </c>
      <c r="D834">
        <v>3</v>
      </c>
      <c r="E834">
        <v>0</v>
      </c>
      <c r="F834">
        <v>0</v>
      </c>
      <c r="G834">
        <v>0</v>
      </c>
    </row>
    <row r="835" spans="1:7">
      <c r="A835" t="s">
        <v>550</v>
      </c>
      <c r="B835" t="s">
        <v>551</v>
      </c>
      <c r="C835" t="s">
        <v>184</v>
      </c>
      <c r="D835">
        <v>41</v>
      </c>
      <c r="E835">
        <v>0</v>
      </c>
      <c r="F835">
        <v>0</v>
      </c>
      <c r="G835">
        <v>0</v>
      </c>
    </row>
    <row r="836" spans="1:7">
      <c r="A836" t="s">
        <v>550</v>
      </c>
      <c r="B836" t="s">
        <v>551</v>
      </c>
      <c r="C836" t="s">
        <v>185</v>
      </c>
      <c r="D836">
        <v>40</v>
      </c>
      <c r="E836">
        <v>0</v>
      </c>
      <c r="F836">
        <v>0</v>
      </c>
      <c r="G836">
        <v>0</v>
      </c>
    </row>
    <row r="837" spans="1:7">
      <c r="A837" t="s">
        <v>550</v>
      </c>
      <c r="B837" t="s">
        <v>551</v>
      </c>
      <c r="C837" t="s">
        <v>186</v>
      </c>
      <c r="D837">
        <v>26</v>
      </c>
      <c r="E837">
        <v>1</v>
      </c>
      <c r="F837">
        <v>7</v>
      </c>
      <c r="G837">
        <v>1</v>
      </c>
    </row>
    <row r="838" spans="1:7">
      <c r="A838" t="s">
        <v>550</v>
      </c>
      <c r="B838" t="s">
        <v>551</v>
      </c>
      <c r="C838" t="s">
        <v>187</v>
      </c>
      <c r="D838">
        <v>209</v>
      </c>
      <c r="E838">
        <v>33</v>
      </c>
      <c r="F838">
        <v>34</v>
      </c>
      <c r="G838">
        <v>31</v>
      </c>
    </row>
    <row r="839" spans="1:7">
      <c r="A839" t="s">
        <v>550</v>
      </c>
      <c r="B839" t="s">
        <v>551</v>
      </c>
      <c r="C839" t="s">
        <v>188</v>
      </c>
      <c r="D839">
        <v>10</v>
      </c>
      <c r="E839">
        <v>0</v>
      </c>
      <c r="F839">
        <v>0</v>
      </c>
      <c r="G839">
        <v>0</v>
      </c>
    </row>
    <row r="840" spans="1:7">
      <c r="A840" t="s">
        <v>550</v>
      </c>
      <c r="B840" t="s">
        <v>551</v>
      </c>
      <c r="C840" t="s">
        <v>69</v>
      </c>
      <c r="D840">
        <v>394</v>
      </c>
      <c r="E840">
        <v>165</v>
      </c>
      <c r="F840">
        <v>136</v>
      </c>
      <c r="G840">
        <v>126</v>
      </c>
    </row>
    <row r="841" spans="1:7">
      <c r="A841" t="s">
        <v>550</v>
      </c>
      <c r="B841" t="s">
        <v>551</v>
      </c>
      <c r="C841" t="s">
        <v>189</v>
      </c>
      <c r="D841">
        <v>26</v>
      </c>
      <c r="E841">
        <v>0</v>
      </c>
      <c r="F841">
        <v>0</v>
      </c>
      <c r="G841">
        <v>0</v>
      </c>
    </row>
    <row r="842" spans="1:7">
      <c r="A842" t="s">
        <v>550</v>
      </c>
      <c r="B842" t="s">
        <v>551</v>
      </c>
      <c r="C842" t="s">
        <v>190</v>
      </c>
      <c r="D842">
        <v>159</v>
      </c>
      <c r="E842">
        <v>88</v>
      </c>
      <c r="F842">
        <v>50</v>
      </c>
      <c r="G842">
        <v>47</v>
      </c>
    </row>
    <row r="843" spans="1:7">
      <c r="A843" t="s">
        <v>550</v>
      </c>
      <c r="B843" t="s">
        <v>551</v>
      </c>
      <c r="C843" t="s">
        <v>191</v>
      </c>
      <c r="D843">
        <v>38</v>
      </c>
      <c r="E843">
        <v>1</v>
      </c>
      <c r="F843">
        <v>1</v>
      </c>
      <c r="G843">
        <v>1</v>
      </c>
    </row>
    <row r="844" spans="1:7">
      <c r="A844" t="s">
        <v>550</v>
      </c>
      <c r="B844" t="s">
        <v>551</v>
      </c>
      <c r="C844" t="s">
        <v>192</v>
      </c>
      <c r="D844">
        <v>58</v>
      </c>
      <c r="E844">
        <v>0</v>
      </c>
      <c r="F844">
        <v>0</v>
      </c>
      <c r="G844">
        <v>0</v>
      </c>
    </row>
    <row r="845" spans="1:7">
      <c r="A845" t="s">
        <v>550</v>
      </c>
      <c r="B845" t="s">
        <v>551</v>
      </c>
      <c r="C845" t="s">
        <v>193</v>
      </c>
      <c r="D845">
        <v>44</v>
      </c>
      <c r="E845">
        <v>0</v>
      </c>
      <c r="F845">
        <v>0</v>
      </c>
      <c r="G845">
        <v>0</v>
      </c>
    </row>
    <row r="846" spans="1:7">
      <c r="A846" t="s">
        <v>550</v>
      </c>
      <c r="B846" t="s">
        <v>551</v>
      </c>
      <c r="C846" t="s">
        <v>194</v>
      </c>
      <c r="D846">
        <v>38</v>
      </c>
      <c r="E846">
        <v>0</v>
      </c>
      <c r="F846">
        <v>0</v>
      </c>
      <c r="G846">
        <v>0</v>
      </c>
    </row>
    <row r="847" spans="1:7">
      <c r="A847" t="s">
        <v>550</v>
      </c>
      <c r="B847" t="s">
        <v>551</v>
      </c>
      <c r="C847" t="s">
        <v>70</v>
      </c>
      <c r="D847">
        <v>189</v>
      </c>
      <c r="E847">
        <v>4</v>
      </c>
      <c r="F847">
        <v>8</v>
      </c>
      <c r="G847">
        <v>4</v>
      </c>
    </row>
    <row r="848" spans="1:7">
      <c r="A848" t="s">
        <v>550</v>
      </c>
      <c r="B848" t="s">
        <v>551</v>
      </c>
      <c r="C848" t="s">
        <v>195</v>
      </c>
      <c r="D848">
        <v>92</v>
      </c>
      <c r="E848">
        <v>3</v>
      </c>
      <c r="F848">
        <v>3</v>
      </c>
      <c r="G848">
        <v>2</v>
      </c>
    </row>
    <row r="849" spans="1:7">
      <c r="A849" t="s">
        <v>550</v>
      </c>
      <c r="B849" t="s">
        <v>551</v>
      </c>
      <c r="C849" t="s">
        <v>196</v>
      </c>
      <c r="D849">
        <v>45</v>
      </c>
      <c r="E849">
        <v>0</v>
      </c>
      <c r="F849">
        <v>0</v>
      </c>
      <c r="G849">
        <v>0</v>
      </c>
    </row>
    <row r="850" spans="1:7">
      <c r="A850" t="s">
        <v>550</v>
      </c>
      <c r="B850" t="s">
        <v>551</v>
      </c>
      <c r="C850" t="s">
        <v>197</v>
      </c>
      <c r="D850">
        <v>103</v>
      </c>
      <c r="E850">
        <v>11</v>
      </c>
      <c r="F850">
        <v>14</v>
      </c>
      <c r="G850">
        <v>11</v>
      </c>
    </row>
    <row r="851" spans="1:7">
      <c r="A851" t="s">
        <v>550</v>
      </c>
      <c r="B851" t="s">
        <v>551</v>
      </c>
      <c r="C851" t="s">
        <v>198</v>
      </c>
      <c r="D851">
        <v>24</v>
      </c>
      <c r="E851">
        <v>1</v>
      </c>
      <c r="F851">
        <v>1</v>
      </c>
      <c r="G851">
        <v>1</v>
      </c>
    </row>
    <row r="852" spans="1:7">
      <c r="A852" t="s">
        <v>550</v>
      </c>
      <c r="B852" t="s">
        <v>551</v>
      </c>
      <c r="C852" t="s">
        <v>199</v>
      </c>
      <c r="D852">
        <v>1</v>
      </c>
      <c r="E852">
        <v>0</v>
      </c>
      <c r="F852">
        <v>0</v>
      </c>
      <c r="G852">
        <v>0</v>
      </c>
    </row>
    <row r="853" spans="1:7">
      <c r="A853" t="s">
        <v>550</v>
      </c>
      <c r="B853" t="s">
        <v>551</v>
      </c>
      <c r="C853" t="s">
        <v>200</v>
      </c>
      <c r="D853">
        <v>3</v>
      </c>
      <c r="E853">
        <v>0</v>
      </c>
      <c r="F853">
        <v>0</v>
      </c>
      <c r="G853">
        <v>0</v>
      </c>
    </row>
    <row r="854" spans="1:7">
      <c r="A854" t="s">
        <v>550</v>
      </c>
      <c r="B854" t="s">
        <v>551</v>
      </c>
      <c r="C854" t="s">
        <v>201</v>
      </c>
      <c r="D854">
        <v>50</v>
      </c>
      <c r="E854">
        <v>3</v>
      </c>
      <c r="F854">
        <v>2</v>
      </c>
      <c r="G854">
        <v>2</v>
      </c>
    </row>
    <row r="855" spans="1:7">
      <c r="A855" t="s">
        <v>550</v>
      </c>
      <c r="B855" t="s">
        <v>551</v>
      </c>
      <c r="C855" t="s">
        <v>202</v>
      </c>
      <c r="D855">
        <v>21</v>
      </c>
      <c r="E855">
        <v>0</v>
      </c>
      <c r="F855">
        <v>0</v>
      </c>
      <c r="G855">
        <v>0</v>
      </c>
    </row>
    <row r="856" spans="1:7">
      <c r="A856" t="s">
        <v>550</v>
      </c>
      <c r="B856" t="s">
        <v>551</v>
      </c>
      <c r="C856" t="s">
        <v>203</v>
      </c>
      <c r="D856">
        <v>39</v>
      </c>
      <c r="E856">
        <v>3</v>
      </c>
      <c r="F856">
        <v>3</v>
      </c>
      <c r="G856">
        <v>3</v>
      </c>
    </row>
    <row r="857" spans="1:7">
      <c r="A857" t="s">
        <v>550</v>
      </c>
      <c r="B857" t="s">
        <v>551</v>
      </c>
      <c r="C857" t="s">
        <v>204</v>
      </c>
      <c r="D857">
        <v>41</v>
      </c>
      <c r="E857">
        <v>2</v>
      </c>
      <c r="F857">
        <v>2</v>
      </c>
      <c r="G857">
        <v>2</v>
      </c>
    </row>
    <row r="858" spans="1:7">
      <c r="A858" t="s">
        <v>550</v>
      </c>
      <c r="B858" t="s">
        <v>551</v>
      </c>
      <c r="C858" t="s">
        <v>205</v>
      </c>
      <c r="D858">
        <v>39</v>
      </c>
      <c r="E858">
        <v>2</v>
      </c>
      <c r="F858">
        <v>2</v>
      </c>
      <c r="G858">
        <v>2</v>
      </c>
    </row>
    <row r="859" spans="1:7">
      <c r="A859" t="s">
        <v>550</v>
      </c>
      <c r="B859" t="s">
        <v>551</v>
      </c>
      <c r="C859" t="s">
        <v>206</v>
      </c>
      <c r="D859">
        <v>51</v>
      </c>
      <c r="E859">
        <v>2</v>
      </c>
      <c r="F859">
        <v>0</v>
      </c>
      <c r="G859">
        <v>0</v>
      </c>
    </row>
    <row r="860" spans="1:7">
      <c r="A860" t="s">
        <v>550</v>
      </c>
      <c r="B860" t="s">
        <v>551</v>
      </c>
      <c r="C860" t="s">
        <v>207</v>
      </c>
      <c r="D860">
        <v>90</v>
      </c>
      <c r="E860">
        <v>2</v>
      </c>
      <c r="F860">
        <v>3</v>
      </c>
      <c r="G860">
        <v>2</v>
      </c>
    </row>
    <row r="861" spans="1:7">
      <c r="A861" t="s">
        <v>550</v>
      </c>
      <c r="B861" t="s">
        <v>551</v>
      </c>
      <c r="C861" t="s">
        <v>208</v>
      </c>
      <c r="D861">
        <v>1</v>
      </c>
      <c r="E861">
        <v>0</v>
      </c>
      <c r="F861">
        <v>0</v>
      </c>
      <c r="G861">
        <v>0</v>
      </c>
    </row>
    <row r="862" spans="1:7">
      <c r="A862" t="s">
        <v>550</v>
      </c>
      <c r="B862" t="s">
        <v>551</v>
      </c>
      <c r="C862" t="s">
        <v>210</v>
      </c>
      <c r="D862">
        <v>1</v>
      </c>
      <c r="E862">
        <v>0</v>
      </c>
      <c r="F862">
        <v>0</v>
      </c>
      <c r="G862">
        <v>0</v>
      </c>
    </row>
    <row r="863" spans="1:7">
      <c r="A863" t="s">
        <v>550</v>
      </c>
      <c r="B863" t="s">
        <v>551</v>
      </c>
      <c r="C863" t="s">
        <v>211</v>
      </c>
      <c r="D863">
        <v>77</v>
      </c>
      <c r="E863">
        <v>0</v>
      </c>
      <c r="F863">
        <v>0</v>
      </c>
      <c r="G863">
        <v>0</v>
      </c>
    </row>
    <row r="864" spans="1:7">
      <c r="A864" t="s">
        <v>550</v>
      </c>
      <c r="B864" t="s">
        <v>551</v>
      </c>
      <c r="C864" t="s">
        <v>212</v>
      </c>
      <c r="D864">
        <v>11</v>
      </c>
      <c r="E864">
        <v>0</v>
      </c>
      <c r="F864">
        <v>0</v>
      </c>
      <c r="G864">
        <v>0</v>
      </c>
    </row>
    <row r="865" spans="1:7">
      <c r="A865" t="s">
        <v>550</v>
      </c>
      <c r="B865" t="s">
        <v>551</v>
      </c>
      <c r="C865" t="s">
        <v>213</v>
      </c>
      <c r="D865">
        <v>18</v>
      </c>
      <c r="E865">
        <v>0</v>
      </c>
      <c r="F865">
        <v>0</v>
      </c>
      <c r="G865">
        <v>0</v>
      </c>
    </row>
    <row r="866" spans="1:7">
      <c r="A866" t="s">
        <v>550</v>
      </c>
      <c r="B866" t="s">
        <v>551</v>
      </c>
      <c r="C866" t="s">
        <v>214</v>
      </c>
      <c r="D866">
        <v>13</v>
      </c>
      <c r="E866">
        <v>0</v>
      </c>
      <c r="F866">
        <v>0</v>
      </c>
      <c r="G866">
        <v>0</v>
      </c>
    </row>
    <row r="867" spans="1:7">
      <c r="A867" t="s">
        <v>550</v>
      </c>
      <c r="B867" t="s">
        <v>551</v>
      </c>
      <c r="C867" t="s">
        <v>215</v>
      </c>
      <c r="D867">
        <v>1</v>
      </c>
      <c r="E867">
        <v>0</v>
      </c>
      <c r="F867">
        <v>0</v>
      </c>
      <c r="G867">
        <v>0</v>
      </c>
    </row>
    <row r="868" spans="1:7">
      <c r="A868" t="s">
        <v>550</v>
      </c>
      <c r="B868" t="s">
        <v>551</v>
      </c>
      <c r="C868" t="s">
        <v>216</v>
      </c>
      <c r="D868">
        <v>169</v>
      </c>
      <c r="E868">
        <v>26</v>
      </c>
      <c r="F868">
        <v>10</v>
      </c>
      <c r="G868">
        <v>10</v>
      </c>
    </row>
    <row r="869" spans="1:7">
      <c r="A869" t="s">
        <v>550</v>
      </c>
      <c r="B869" t="s">
        <v>551</v>
      </c>
      <c r="C869" t="s">
        <v>217</v>
      </c>
      <c r="D869">
        <v>55</v>
      </c>
      <c r="E869">
        <v>0</v>
      </c>
      <c r="F869">
        <v>0</v>
      </c>
      <c r="G869">
        <v>0</v>
      </c>
    </row>
    <row r="870" spans="1:7">
      <c r="A870" t="s">
        <v>550</v>
      </c>
      <c r="B870" t="s">
        <v>551</v>
      </c>
      <c r="C870" t="s">
        <v>218</v>
      </c>
      <c r="D870">
        <v>7</v>
      </c>
      <c r="E870">
        <v>0</v>
      </c>
      <c r="F870">
        <v>1</v>
      </c>
      <c r="G870">
        <v>0</v>
      </c>
    </row>
    <row r="871" spans="1:7">
      <c r="A871" t="s">
        <v>550</v>
      </c>
      <c r="B871" t="s">
        <v>551</v>
      </c>
      <c r="C871" t="s">
        <v>219</v>
      </c>
      <c r="D871">
        <v>74</v>
      </c>
      <c r="E871">
        <v>2</v>
      </c>
      <c r="F871">
        <v>2</v>
      </c>
      <c r="G871">
        <v>2</v>
      </c>
    </row>
    <row r="872" spans="1:7">
      <c r="A872" t="s">
        <v>550</v>
      </c>
      <c r="B872" t="s">
        <v>551</v>
      </c>
      <c r="C872" t="s">
        <v>220</v>
      </c>
      <c r="D872">
        <v>35</v>
      </c>
      <c r="E872">
        <v>0</v>
      </c>
      <c r="F872">
        <v>0</v>
      </c>
      <c r="G872">
        <v>0</v>
      </c>
    </row>
    <row r="873" spans="1:7">
      <c r="A873" t="s">
        <v>550</v>
      </c>
      <c r="B873" t="s">
        <v>551</v>
      </c>
      <c r="C873" t="s">
        <v>221</v>
      </c>
      <c r="D873">
        <v>37</v>
      </c>
      <c r="E873">
        <v>2</v>
      </c>
      <c r="F873">
        <v>1</v>
      </c>
      <c r="G873">
        <v>1</v>
      </c>
    </row>
    <row r="874" spans="1:7">
      <c r="A874" t="s">
        <v>550</v>
      </c>
      <c r="B874" t="s">
        <v>551</v>
      </c>
      <c r="C874" t="s">
        <v>50</v>
      </c>
      <c r="D874">
        <v>691</v>
      </c>
      <c r="E874">
        <v>199</v>
      </c>
      <c r="F874">
        <v>174</v>
      </c>
      <c r="G874">
        <v>167</v>
      </c>
    </row>
    <row r="875" spans="1:7">
      <c r="A875" t="s">
        <v>550</v>
      </c>
      <c r="B875" t="s">
        <v>551</v>
      </c>
      <c r="C875" t="s">
        <v>222</v>
      </c>
      <c r="D875">
        <v>23</v>
      </c>
      <c r="E875">
        <v>0</v>
      </c>
      <c r="F875">
        <v>0</v>
      </c>
      <c r="G875">
        <v>0</v>
      </c>
    </row>
    <row r="876" spans="1:7">
      <c r="A876" t="s">
        <v>550</v>
      </c>
      <c r="B876" t="s">
        <v>551</v>
      </c>
      <c r="C876" t="s">
        <v>223</v>
      </c>
      <c r="D876">
        <v>170</v>
      </c>
      <c r="E876">
        <v>13</v>
      </c>
      <c r="F876">
        <v>12</v>
      </c>
      <c r="G876">
        <v>11</v>
      </c>
    </row>
    <row r="877" spans="1:7">
      <c r="A877" t="s">
        <v>550</v>
      </c>
      <c r="B877" t="s">
        <v>551</v>
      </c>
      <c r="C877" t="s">
        <v>224</v>
      </c>
      <c r="D877">
        <v>22</v>
      </c>
      <c r="E877">
        <v>0</v>
      </c>
      <c r="F877">
        <v>0</v>
      </c>
      <c r="G877">
        <v>0</v>
      </c>
    </row>
    <row r="878" spans="1:7">
      <c r="A878" t="s">
        <v>550</v>
      </c>
      <c r="B878" t="s">
        <v>551</v>
      </c>
      <c r="C878" t="s">
        <v>225</v>
      </c>
      <c r="D878">
        <v>26</v>
      </c>
      <c r="E878">
        <v>0</v>
      </c>
      <c r="F878">
        <v>0</v>
      </c>
      <c r="G878">
        <v>0</v>
      </c>
    </row>
    <row r="879" spans="1:7">
      <c r="A879" t="s">
        <v>550</v>
      </c>
      <c r="B879" t="s">
        <v>551</v>
      </c>
      <c r="C879" t="s">
        <v>226</v>
      </c>
      <c r="D879">
        <v>62</v>
      </c>
      <c r="E879">
        <v>3</v>
      </c>
      <c r="F879">
        <v>3</v>
      </c>
      <c r="G879">
        <v>3</v>
      </c>
    </row>
    <row r="880" spans="1:7">
      <c r="A880" t="s">
        <v>550</v>
      </c>
      <c r="B880" t="s">
        <v>551</v>
      </c>
      <c r="C880" t="s">
        <v>227</v>
      </c>
      <c r="D880">
        <v>67</v>
      </c>
      <c r="E880">
        <v>5</v>
      </c>
      <c r="F880">
        <v>2</v>
      </c>
      <c r="G880">
        <v>2</v>
      </c>
    </row>
    <row r="881" spans="1:7">
      <c r="A881" t="s">
        <v>550</v>
      </c>
      <c r="B881" t="s">
        <v>551</v>
      </c>
      <c r="C881" t="s">
        <v>228</v>
      </c>
      <c r="D881">
        <v>14</v>
      </c>
      <c r="E881">
        <v>0</v>
      </c>
      <c r="F881">
        <v>0</v>
      </c>
      <c r="G881">
        <v>0</v>
      </c>
    </row>
    <row r="882" spans="1:7">
      <c r="A882" t="s">
        <v>550</v>
      </c>
      <c r="B882" t="s">
        <v>551</v>
      </c>
      <c r="C882" t="s">
        <v>229</v>
      </c>
      <c r="D882">
        <v>17</v>
      </c>
      <c r="E882">
        <v>0</v>
      </c>
      <c r="F882">
        <v>0</v>
      </c>
      <c r="G882">
        <v>0</v>
      </c>
    </row>
    <row r="883" spans="1:7">
      <c r="A883" t="s">
        <v>550</v>
      </c>
      <c r="B883" t="s">
        <v>551</v>
      </c>
      <c r="C883" t="s">
        <v>230</v>
      </c>
      <c r="D883">
        <v>115</v>
      </c>
      <c r="E883">
        <v>14</v>
      </c>
      <c r="F883">
        <v>5</v>
      </c>
      <c r="G883">
        <v>4</v>
      </c>
    </row>
    <row r="884" spans="1:7">
      <c r="A884" t="s">
        <v>550</v>
      </c>
      <c r="B884" t="s">
        <v>551</v>
      </c>
      <c r="C884" t="s">
        <v>231</v>
      </c>
      <c r="D884">
        <v>8</v>
      </c>
      <c r="E884">
        <v>0</v>
      </c>
      <c r="F884">
        <v>0</v>
      </c>
      <c r="G884">
        <v>0</v>
      </c>
    </row>
    <row r="885" spans="1:7">
      <c r="A885" t="s">
        <v>550</v>
      </c>
      <c r="B885" t="s">
        <v>551</v>
      </c>
      <c r="C885" t="s">
        <v>232</v>
      </c>
      <c r="D885">
        <v>124</v>
      </c>
      <c r="E885">
        <v>0</v>
      </c>
      <c r="F885">
        <v>4</v>
      </c>
      <c r="G885">
        <v>0</v>
      </c>
    </row>
    <row r="886" spans="1:7">
      <c r="A886" t="s">
        <v>550</v>
      </c>
      <c r="B886" t="s">
        <v>551</v>
      </c>
      <c r="C886" t="s">
        <v>233</v>
      </c>
      <c r="D886">
        <v>39</v>
      </c>
      <c r="E886">
        <v>1</v>
      </c>
      <c r="F886">
        <v>1</v>
      </c>
      <c r="G886">
        <v>1</v>
      </c>
    </row>
    <row r="887" spans="1:7">
      <c r="A887" t="s">
        <v>550</v>
      </c>
      <c r="B887" t="s">
        <v>551</v>
      </c>
      <c r="C887" t="s">
        <v>234</v>
      </c>
      <c r="D887">
        <v>20</v>
      </c>
      <c r="E887">
        <v>0</v>
      </c>
      <c r="F887">
        <v>0</v>
      </c>
      <c r="G887">
        <v>0</v>
      </c>
    </row>
    <row r="888" spans="1:7">
      <c r="A888" t="s">
        <v>550</v>
      </c>
      <c r="B888" t="s">
        <v>551</v>
      </c>
      <c r="C888" t="s">
        <v>235</v>
      </c>
      <c r="D888">
        <v>35</v>
      </c>
      <c r="E888">
        <v>0</v>
      </c>
      <c r="F888">
        <v>0</v>
      </c>
      <c r="G888">
        <v>0</v>
      </c>
    </row>
    <row r="889" spans="1:7">
      <c r="A889" t="s">
        <v>550</v>
      </c>
      <c r="B889" t="s">
        <v>551</v>
      </c>
      <c r="C889" t="s">
        <v>236</v>
      </c>
      <c r="D889">
        <v>2</v>
      </c>
      <c r="E889">
        <v>0</v>
      </c>
      <c r="F889">
        <v>0</v>
      </c>
      <c r="G889">
        <v>0</v>
      </c>
    </row>
    <row r="890" spans="1:7">
      <c r="A890" t="s">
        <v>550</v>
      </c>
      <c r="B890" t="s">
        <v>551</v>
      </c>
      <c r="C890" t="s">
        <v>237</v>
      </c>
      <c r="D890">
        <v>27</v>
      </c>
      <c r="E890">
        <v>0</v>
      </c>
      <c r="F890">
        <v>0</v>
      </c>
      <c r="G890">
        <v>0</v>
      </c>
    </row>
    <row r="891" spans="1:7">
      <c r="A891" t="s">
        <v>550</v>
      </c>
      <c r="B891" t="s">
        <v>551</v>
      </c>
      <c r="C891" t="s">
        <v>238</v>
      </c>
      <c r="D891">
        <v>315</v>
      </c>
      <c r="E891">
        <v>44</v>
      </c>
      <c r="F891">
        <v>33</v>
      </c>
      <c r="G891">
        <v>33</v>
      </c>
    </row>
    <row r="892" spans="1:7">
      <c r="A892" t="s">
        <v>550</v>
      </c>
      <c r="B892" t="s">
        <v>551</v>
      </c>
      <c r="C892" t="s">
        <v>52</v>
      </c>
      <c r="D892">
        <v>662</v>
      </c>
      <c r="E892">
        <v>226</v>
      </c>
      <c r="F892">
        <v>228</v>
      </c>
      <c r="G892">
        <v>199</v>
      </c>
    </row>
    <row r="893" spans="1:7">
      <c r="A893" t="s">
        <v>550</v>
      </c>
      <c r="B893" t="s">
        <v>551</v>
      </c>
      <c r="C893" t="s">
        <v>239</v>
      </c>
      <c r="D893">
        <v>133</v>
      </c>
      <c r="E893">
        <v>7</v>
      </c>
      <c r="F893">
        <v>4</v>
      </c>
      <c r="G893">
        <v>3</v>
      </c>
    </row>
    <row r="894" spans="1:7">
      <c r="A894" t="s">
        <v>550</v>
      </c>
      <c r="B894" t="s">
        <v>551</v>
      </c>
      <c r="C894" t="s">
        <v>240</v>
      </c>
      <c r="D894">
        <v>31</v>
      </c>
      <c r="E894">
        <v>1</v>
      </c>
      <c r="F894">
        <v>1</v>
      </c>
      <c r="G894">
        <v>1</v>
      </c>
    </row>
    <row r="895" spans="1:7">
      <c r="A895" t="s">
        <v>550</v>
      </c>
      <c r="B895" t="s">
        <v>551</v>
      </c>
      <c r="C895" t="s">
        <v>241</v>
      </c>
      <c r="D895">
        <v>24</v>
      </c>
      <c r="E895">
        <v>0</v>
      </c>
      <c r="F895">
        <v>0</v>
      </c>
      <c r="G895">
        <v>0</v>
      </c>
    </row>
    <row r="896" spans="1:7">
      <c r="A896" t="s">
        <v>550</v>
      </c>
      <c r="B896" t="s">
        <v>551</v>
      </c>
      <c r="C896" t="s">
        <v>242</v>
      </c>
      <c r="D896">
        <v>37</v>
      </c>
      <c r="E896">
        <v>0</v>
      </c>
      <c r="F896">
        <v>0</v>
      </c>
      <c r="G896">
        <v>0</v>
      </c>
    </row>
    <row r="897" spans="1:7">
      <c r="A897" t="s">
        <v>550</v>
      </c>
      <c r="B897" t="s">
        <v>551</v>
      </c>
      <c r="C897" t="s">
        <v>243</v>
      </c>
      <c r="D897">
        <v>4</v>
      </c>
      <c r="E897">
        <v>0</v>
      </c>
      <c r="F897">
        <v>1</v>
      </c>
      <c r="G897">
        <v>0</v>
      </c>
    </row>
    <row r="898" spans="1:7">
      <c r="A898" t="s">
        <v>550</v>
      </c>
      <c r="B898" t="s">
        <v>551</v>
      </c>
      <c r="C898" t="s">
        <v>244</v>
      </c>
      <c r="D898">
        <v>116</v>
      </c>
      <c r="E898">
        <v>0</v>
      </c>
      <c r="F898">
        <v>1</v>
      </c>
      <c r="G898">
        <v>0</v>
      </c>
    </row>
    <row r="899" spans="1:7">
      <c r="A899" t="s">
        <v>550</v>
      </c>
      <c r="B899" t="s">
        <v>551</v>
      </c>
      <c r="C899" t="s">
        <v>245</v>
      </c>
      <c r="D899">
        <v>3</v>
      </c>
      <c r="E899">
        <v>0</v>
      </c>
      <c r="F899">
        <v>0</v>
      </c>
      <c r="G899">
        <v>0</v>
      </c>
    </row>
    <row r="900" spans="1:7">
      <c r="A900" t="s">
        <v>550</v>
      </c>
      <c r="B900" t="s">
        <v>551</v>
      </c>
      <c r="C900" t="s">
        <v>246</v>
      </c>
      <c r="D900">
        <v>11</v>
      </c>
      <c r="E900">
        <v>0</v>
      </c>
      <c r="F900">
        <v>0</v>
      </c>
      <c r="G900">
        <v>0</v>
      </c>
    </row>
    <row r="901" spans="1:7">
      <c r="A901" t="s">
        <v>550</v>
      </c>
      <c r="B901" t="s">
        <v>551</v>
      </c>
      <c r="C901" t="s">
        <v>247</v>
      </c>
      <c r="D901">
        <v>4</v>
      </c>
      <c r="E901">
        <v>0</v>
      </c>
      <c r="F901">
        <v>0</v>
      </c>
      <c r="G901">
        <v>0</v>
      </c>
    </row>
    <row r="902" spans="1:7">
      <c r="A902" t="s">
        <v>550</v>
      </c>
      <c r="B902" t="s">
        <v>551</v>
      </c>
      <c r="C902" t="s">
        <v>248</v>
      </c>
      <c r="D902">
        <v>118</v>
      </c>
      <c r="E902">
        <v>8</v>
      </c>
      <c r="F902">
        <v>5</v>
      </c>
      <c r="G902">
        <v>5</v>
      </c>
    </row>
    <row r="903" spans="1:7">
      <c r="A903" t="s">
        <v>550</v>
      </c>
      <c r="B903" t="s">
        <v>551</v>
      </c>
      <c r="C903" t="s">
        <v>249</v>
      </c>
      <c r="D903">
        <v>7</v>
      </c>
      <c r="E903">
        <v>0</v>
      </c>
      <c r="F903">
        <v>0</v>
      </c>
      <c r="G903">
        <v>0</v>
      </c>
    </row>
    <row r="904" spans="1:7">
      <c r="A904" t="s">
        <v>550</v>
      </c>
      <c r="B904" t="s">
        <v>551</v>
      </c>
      <c r="C904" t="s">
        <v>250</v>
      </c>
      <c r="D904">
        <v>0</v>
      </c>
      <c r="E904">
        <v>0</v>
      </c>
      <c r="F904">
        <v>0</v>
      </c>
      <c r="G904">
        <v>0</v>
      </c>
    </row>
    <row r="905" spans="1:7">
      <c r="A905" t="s">
        <v>550</v>
      </c>
      <c r="B905" t="s">
        <v>551</v>
      </c>
      <c r="C905" t="s">
        <v>71</v>
      </c>
      <c r="D905">
        <v>199</v>
      </c>
      <c r="E905">
        <v>42</v>
      </c>
      <c r="F905">
        <v>31</v>
      </c>
      <c r="G905">
        <v>31</v>
      </c>
    </row>
    <row r="906" spans="1:7">
      <c r="A906" t="s">
        <v>550</v>
      </c>
      <c r="B906" t="s">
        <v>551</v>
      </c>
      <c r="C906" t="s">
        <v>251</v>
      </c>
      <c r="D906">
        <v>0</v>
      </c>
      <c r="E906">
        <v>0</v>
      </c>
      <c r="F906">
        <v>0</v>
      </c>
      <c r="G906">
        <v>0</v>
      </c>
    </row>
    <row r="907" spans="1:7">
      <c r="A907" t="s">
        <v>550</v>
      </c>
      <c r="B907" t="s">
        <v>551</v>
      </c>
      <c r="C907" t="s">
        <v>252</v>
      </c>
      <c r="D907">
        <v>129</v>
      </c>
      <c r="E907">
        <v>2</v>
      </c>
      <c r="F907">
        <v>2</v>
      </c>
      <c r="G907">
        <v>2</v>
      </c>
    </row>
    <row r="908" spans="1:7">
      <c r="A908" t="s">
        <v>550</v>
      </c>
      <c r="B908" t="s">
        <v>551</v>
      </c>
      <c r="C908" t="s">
        <v>73</v>
      </c>
      <c r="D908">
        <v>163</v>
      </c>
      <c r="E908">
        <v>42</v>
      </c>
      <c r="F908">
        <v>25</v>
      </c>
      <c r="G908">
        <v>24</v>
      </c>
    </row>
    <row r="909" spans="1:7">
      <c r="A909" t="s">
        <v>550</v>
      </c>
      <c r="B909" t="s">
        <v>551</v>
      </c>
      <c r="C909" t="s">
        <v>254</v>
      </c>
      <c r="D909">
        <v>8</v>
      </c>
      <c r="E909">
        <v>0</v>
      </c>
      <c r="F909">
        <v>0</v>
      </c>
      <c r="G909">
        <v>0</v>
      </c>
    </row>
    <row r="910" spans="1:7">
      <c r="A910" t="s">
        <v>550</v>
      </c>
      <c r="B910" t="s">
        <v>551</v>
      </c>
      <c r="C910" t="s">
        <v>255</v>
      </c>
      <c r="D910">
        <v>1</v>
      </c>
      <c r="E910">
        <v>0</v>
      </c>
      <c r="F910">
        <v>0</v>
      </c>
      <c r="G910">
        <v>0</v>
      </c>
    </row>
    <row r="911" spans="1:7">
      <c r="A911" t="s">
        <v>550</v>
      </c>
      <c r="B911" t="s">
        <v>551</v>
      </c>
      <c r="C911" t="s">
        <v>256</v>
      </c>
      <c r="D911">
        <v>0</v>
      </c>
      <c r="E911">
        <v>0</v>
      </c>
      <c r="F911">
        <v>0</v>
      </c>
      <c r="G911">
        <v>0</v>
      </c>
    </row>
    <row r="912" spans="1:7">
      <c r="A912" t="s">
        <v>550</v>
      </c>
      <c r="B912" t="s">
        <v>551</v>
      </c>
      <c r="C912" t="s">
        <v>257</v>
      </c>
      <c r="D912">
        <v>19</v>
      </c>
      <c r="E912">
        <v>0</v>
      </c>
      <c r="F912">
        <v>0</v>
      </c>
      <c r="G912">
        <v>0</v>
      </c>
    </row>
    <row r="913" spans="1:7">
      <c r="A913" t="s">
        <v>550</v>
      </c>
      <c r="B913" t="s">
        <v>551</v>
      </c>
      <c r="C913" t="s">
        <v>258</v>
      </c>
      <c r="D913">
        <v>44</v>
      </c>
      <c r="E913">
        <v>1</v>
      </c>
      <c r="F913">
        <v>1</v>
      </c>
      <c r="G913">
        <v>1</v>
      </c>
    </row>
    <row r="914" spans="1:7">
      <c r="A914" t="s">
        <v>550</v>
      </c>
      <c r="B914" t="s">
        <v>551</v>
      </c>
      <c r="C914" t="s">
        <v>259</v>
      </c>
      <c r="D914">
        <v>24</v>
      </c>
      <c r="E914">
        <v>0</v>
      </c>
      <c r="F914">
        <v>0</v>
      </c>
      <c r="G914">
        <v>0</v>
      </c>
    </row>
    <row r="915" spans="1:7">
      <c r="A915" t="s">
        <v>550</v>
      </c>
      <c r="B915" t="s">
        <v>551</v>
      </c>
      <c r="C915" t="s">
        <v>260</v>
      </c>
      <c r="D915">
        <v>9</v>
      </c>
      <c r="E915">
        <v>0</v>
      </c>
      <c r="F915">
        <v>0</v>
      </c>
      <c r="G915">
        <v>0</v>
      </c>
    </row>
    <row r="916" spans="1:7">
      <c r="A916" t="s">
        <v>550</v>
      </c>
      <c r="B916" t="s">
        <v>551</v>
      </c>
      <c r="C916" t="s">
        <v>261</v>
      </c>
      <c r="D916">
        <v>11</v>
      </c>
      <c r="E916">
        <v>0</v>
      </c>
      <c r="F916">
        <v>0</v>
      </c>
      <c r="G916">
        <v>0</v>
      </c>
    </row>
    <row r="917" spans="1:7">
      <c r="A917" t="s">
        <v>550</v>
      </c>
      <c r="B917" t="s">
        <v>551</v>
      </c>
      <c r="C917" t="s">
        <v>262</v>
      </c>
      <c r="D917">
        <v>57</v>
      </c>
      <c r="E917">
        <v>1</v>
      </c>
      <c r="F917">
        <v>1</v>
      </c>
      <c r="G917">
        <v>1</v>
      </c>
    </row>
    <row r="918" spans="1:7">
      <c r="A918" t="s">
        <v>550</v>
      </c>
      <c r="B918" t="s">
        <v>551</v>
      </c>
      <c r="C918" t="s">
        <v>263</v>
      </c>
      <c r="D918">
        <v>23</v>
      </c>
      <c r="E918">
        <v>0</v>
      </c>
      <c r="F918">
        <v>0</v>
      </c>
      <c r="G918">
        <v>0</v>
      </c>
    </row>
    <row r="919" spans="1:7">
      <c r="A919" t="s">
        <v>550</v>
      </c>
      <c r="B919" t="s">
        <v>551</v>
      </c>
      <c r="C919" t="s">
        <v>264</v>
      </c>
      <c r="D919">
        <v>47</v>
      </c>
      <c r="E919">
        <v>0</v>
      </c>
      <c r="F919">
        <v>0</v>
      </c>
      <c r="G919">
        <v>0</v>
      </c>
    </row>
    <row r="920" spans="1:7">
      <c r="A920" t="s">
        <v>550</v>
      </c>
      <c r="B920" t="s">
        <v>551</v>
      </c>
      <c r="C920" t="s">
        <v>265</v>
      </c>
      <c r="D920">
        <v>16</v>
      </c>
      <c r="E920">
        <v>0</v>
      </c>
      <c r="F920">
        <v>0</v>
      </c>
      <c r="G920">
        <v>0</v>
      </c>
    </row>
    <row r="921" spans="1:7">
      <c r="A921" t="s">
        <v>550</v>
      </c>
      <c r="B921" t="s">
        <v>551</v>
      </c>
      <c r="C921" t="s">
        <v>266</v>
      </c>
      <c r="D921">
        <v>28</v>
      </c>
      <c r="E921">
        <v>0</v>
      </c>
      <c r="F921">
        <v>0</v>
      </c>
      <c r="G921">
        <v>0</v>
      </c>
    </row>
    <row r="922" spans="1:7">
      <c r="A922" t="s">
        <v>550</v>
      </c>
      <c r="B922" t="s">
        <v>551</v>
      </c>
      <c r="C922" t="s">
        <v>54</v>
      </c>
      <c r="D922">
        <v>235</v>
      </c>
      <c r="E922">
        <v>61</v>
      </c>
      <c r="F922">
        <v>50</v>
      </c>
      <c r="G922">
        <v>43</v>
      </c>
    </row>
    <row r="923" spans="1:7">
      <c r="A923" t="s">
        <v>550</v>
      </c>
      <c r="B923" t="s">
        <v>551</v>
      </c>
      <c r="C923" t="s">
        <v>267</v>
      </c>
      <c r="D923">
        <v>46</v>
      </c>
      <c r="E923">
        <v>0</v>
      </c>
      <c r="F923">
        <v>1</v>
      </c>
      <c r="G923">
        <v>0</v>
      </c>
    </row>
    <row r="924" spans="1:7">
      <c r="A924" t="s">
        <v>550</v>
      </c>
      <c r="B924" t="s">
        <v>551</v>
      </c>
      <c r="C924" t="s">
        <v>268</v>
      </c>
      <c r="D924">
        <v>1</v>
      </c>
      <c r="E924">
        <v>0</v>
      </c>
      <c r="F924">
        <v>0</v>
      </c>
      <c r="G924">
        <v>0</v>
      </c>
    </row>
    <row r="925" spans="1:7">
      <c r="A925" t="s">
        <v>550</v>
      </c>
      <c r="B925" t="s">
        <v>551</v>
      </c>
      <c r="C925" t="s">
        <v>270</v>
      </c>
      <c r="D925">
        <v>0</v>
      </c>
      <c r="E925">
        <v>0</v>
      </c>
      <c r="F925">
        <v>0</v>
      </c>
      <c r="G925">
        <v>0</v>
      </c>
    </row>
    <row r="926" spans="1:7">
      <c r="A926" t="s">
        <v>550</v>
      </c>
      <c r="B926" t="s">
        <v>551</v>
      </c>
      <c r="C926" t="s">
        <v>271</v>
      </c>
      <c r="D926">
        <v>148</v>
      </c>
      <c r="E926">
        <v>3</v>
      </c>
      <c r="F926">
        <v>4</v>
      </c>
      <c r="G926">
        <v>3</v>
      </c>
    </row>
    <row r="927" spans="1:7">
      <c r="A927" t="s">
        <v>550</v>
      </c>
      <c r="B927" t="s">
        <v>551</v>
      </c>
      <c r="C927" t="s">
        <v>272</v>
      </c>
      <c r="D927">
        <v>70</v>
      </c>
      <c r="E927">
        <v>0</v>
      </c>
      <c r="F927">
        <v>1</v>
      </c>
      <c r="G927">
        <v>0</v>
      </c>
    </row>
    <row r="928" spans="1:7">
      <c r="A928" t="s">
        <v>550</v>
      </c>
      <c r="B928" t="s">
        <v>551</v>
      </c>
      <c r="C928" t="s">
        <v>273</v>
      </c>
      <c r="D928">
        <v>41</v>
      </c>
      <c r="E928">
        <v>1</v>
      </c>
      <c r="F928">
        <v>1</v>
      </c>
      <c r="G928">
        <v>1</v>
      </c>
    </row>
    <row r="929" spans="1:7">
      <c r="A929" t="s">
        <v>550</v>
      </c>
      <c r="B929" t="s">
        <v>551</v>
      </c>
      <c r="C929" t="s">
        <v>274</v>
      </c>
      <c r="D929">
        <v>39</v>
      </c>
      <c r="E929">
        <v>0</v>
      </c>
      <c r="F929">
        <v>1</v>
      </c>
      <c r="G929">
        <v>0</v>
      </c>
    </row>
    <row r="930" spans="1:7">
      <c r="A930" t="s">
        <v>550</v>
      </c>
      <c r="B930" t="s">
        <v>551</v>
      </c>
      <c r="C930" t="s">
        <v>275</v>
      </c>
      <c r="D930">
        <v>87</v>
      </c>
      <c r="E930">
        <v>0</v>
      </c>
      <c r="F930">
        <v>2</v>
      </c>
      <c r="G930">
        <v>0</v>
      </c>
    </row>
    <row r="931" spans="1:7">
      <c r="A931" t="s">
        <v>550</v>
      </c>
      <c r="B931" t="s">
        <v>551</v>
      </c>
      <c r="C931" t="s">
        <v>276</v>
      </c>
      <c r="D931">
        <v>14</v>
      </c>
      <c r="E931">
        <v>0</v>
      </c>
      <c r="F931">
        <v>0</v>
      </c>
      <c r="G931">
        <v>0</v>
      </c>
    </row>
    <row r="932" spans="1:7">
      <c r="A932" t="s">
        <v>550</v>
      </c>
      <c r="B932" t="s">
        <v>551</v>
      </c>
      <c r="C932" t="s">
        <v>277</v>
      </c>
      <c r="D932">
        <v>11</v>
      </c>
      <c r="E932">
        <v>0</v>
      </c>
      <c r="F932">
        <v>0</v>
      </c>
      <c r="G932">
        <v>0</v>
      </c>
    </row>
    <row r="933" spans="1:7">
      <c r="A933" t="s">
        <v>550</v>
      </c>
      <c r="B933" t="s">
        <v>551</v>
      </c>
      <c r="C933" t="s">
        <v>278</v>
      </c>
      <c r="D933">
        <v>33</v>
      </c>
      <c r="E933">
        <v>2</v>
      </c>
      <c r="F933">
        <v>1</v>
      </c>
      <c r="G933">
        <v>1</v>
      </c>
    </row>
    <row r="934" spans="1:7">
      <c r="A934" t="s">
        <v>550</v>
      </c>
      <c r="B934" t="s">
        <v>551</v>
      </c>
      <c r="C934" t="s">
        <v>279</v>
      </c>
      <c r="D934">
        <v>17</v>
      </c>
      <c r="E934">
        <v>0</v>
      </c>
      <c r="F934">
        <v>0</v>
      </c>
      <c r="G934">
        <v>0</v>
      </c>
    </row>
    <row r="935" spans="1:7">
      <c r="A935" t="s">
        <v>550</v>
      </c>
      <c r="B935" t="s">
        <v>551</v>
      </c>
      <c r="C935" t="s">
        <v>56</v>
      </c>
      <c r="D935">
        <v>321</v>
      </c>
      <c r="E935">
        <v>95</v>
      </c>
      <c r="F935">
        <v>59</v>
      </c>
      <c r="G935">
        <v>53</v>
      </c>
    </row>
    <row r="936" spans="1:7">
      <c r="A936" t="s">
        <v>550</v>
      </c>
      <c r="B936" t="s">
        <v>551</v>
      </c>
      <c r="C936" t="s">
        <v>280</v>
      </c>
      <c r="D936">
        <v>38</v>
      </c>
      <c r="E936">
        <v>0</v>
      </c>
      <c r="F936">
        <v>0</v>
      </c>
      <c r="G936">
        <v>0</v>
      </c>
    </row>
    <row r="937" spans="1:7">
      <c r="A937" t="s">
        <v>550</v>
      </c>
      <c r="B937" t="s">
        <v>551</v>
      </c>
      <c r="C937" t="s">
        <v>281</v>
      </c>
      <c r="D937">
        <v>43</v>
      </c>
      <c r="E937">
        <v>1</v>
      </c>
      <c r="F937">
        <v>0</v>
      </c>
      <c r="G937">
        <v>0</v>
      </c>
    </row>
    <row r="938" spans="1:7">
      <c r="A938" t="s">
        <v>550</v>
      </c>
      <c r="B938" t="s">
        <v>551</v>
      </c>
      <c r="C938" t="s">
        <v>282</v>
      </c>
      <c r="D938">
        <v>39</v>
      </c>
      <c r="E938">
        <v>1</v>
      </c>
      <c r="F938">
        <v>1</v>
      </c>
      <c r="G938">
        <v>1</v>
      </c>
    </row>
    <row r="939" spans="1:7">
      <c r="A939" t="s">
        <v>550</v>
      </c>
      <c r="B939" t="s">
        <v>551</v>
      </c>
      <c r="C939" t="s">
        <v>283</v>
      </c>
      <c r="D939">
        <v>164</v>
      </c>
      <c r="E939">
        <v>1</v>
      </c>
      <c r="F939">
        <v>0</v>
      </c>
      <c r="G939">
        <v>0</v>
      </c>
    </row>
    <row r="940" spans="1:7">
      <c r="A940" t="s">
        <v>550</v>
      </c>
      <c r="B940" t="s">
        <v>551</v>
      </c>
      <c r="C940" t="s">
        <v>284</v>
      </c>
      <c r="D940">
        <v>32</v>
      </c>
      <c r="E940">
        <v>0</v>
      </c>
      <c r="F940">
        <v>0</v>
      </c>
      <c r="G940">
        <v>0</v>
      </c>
    </row>
    <row r="941" spans="1:7">
      <c r="A941" t="s">
        <v>550</v>
      </c>
      <c r="B941" t="s">
        <v>551</v>
      </c>
      <c r="C941" t="s">
        <v>285</v>
      </c>
      <c r="D941">
        <v>172</v>
      </c>
      <c r="E941">
        <v>9</v>
      </c>
      <c r="F941">
        <v>9</v>
      </c>
      <c r="G941">
        <v>9</v>
      </c>
    </row>
    <row r="942" spans="1:7">
      <c r="A942" t="s">
        <v>550</v>
      </c>
      <c r="B942" t="s">
        <v>551</v>
      </c>
      <c r="C942" t="s">
        <v>286</v>
      </c>
      <c r="D942">
        <v>14</v>
      </c>
      <c r="E942">
        <v>1</v>
      </c>
      <c r="F942">
        <v>1</v>
      </c>
      <c r="G942">
        <v>1</v>
      </c>
    </row>
    <row r="943" spans="1:7">
      <c r="A943" t="s">
        <v>550</v>
      </c>
      <c r="B943" t="s">
        <v>551</v>
      </c>
      <c r="C943" t="s">
        <v>75</v>
      </c>
      <c r="D943">
        <v>434</v>
      </c>
      <c r="E943">
        <v>116</v>
      </c>
      <c r="F943">
        <v>85</v>
      </c>
      <c r="G943">
        <v>81</v>
      </c>
    </row>
    <row r="944" spans="1:7">
      <c r="A944" t="s">
        <v>550</v>
      </c>
      <c r="B944" t="s">
        <v>551</v>
      </c>
      <c r="C944" t="s">
        <v>287</v>
      </c>
      <c r="D944">
        <v>149</v>
      </c>
      <c r="E944">
        <v>3</v>
      </c>
      <c r="F944">
        <v>4</v>
      </c>
      <c r="G944">
        <v>3</v>
      </c>
    </row>
    <row r="945" spans="1:7">
      <c r="A945" t="s">
        <v>550</v>
      </c>
      <c r="B945" t="s">
        <v>551</v>
      </c>
      <c r="C945" t="s">
        <v>288</v>
      </c>
      <c r="D945">
        <v>21</v>
      </c>
      <c r="E945">
        <v>0</v>
      </c>
      <c r="F945">
        <v>0</v>
      </c>
      <c r="G945">
        <v>0</v>
      </c>
    </row>
    <row r="946" spans="1:7">
      <c r="A946" t="s">
        <v>550</v>
      </c>
      <c r="B946" t="s">
        <v>551</v>
      </c>
      <c r="C946" t="s">
        <v>289</v>
      </c>
      <c r="D946">
        <v>69</v>
      </c>
      <c r="E946">
        <v>0</v>
      </c>
      <c r="F946">
        <v>0</v>
      </c>
      <c r="G946">
        <v>0</v>
      </c>
    </row>
    <row r="947" spans="1:7">
      <c r="A947" t="s">
        <v>550</v>
      </c>
      <c r="B947" t="s">
        <v>551</v>
      </c>
      <c r="C947" t="s">
        <v>290</v>
      </c>
      <c r="D947">
        <v>145</v>
      </c>
      <c r="E947">
        <v>3</v>
      </c>
      <c r="F947">
        <v>0</v>
      </c>
      <c r="G947">
        <v>0</v>
      </c>
    </row>
    <row r="948" spans="1:7">
      <c r="A948" t="s">
        <v>550</v>
      </c>
      <c r="B948" t="s">
        <v>551</v>
      </c>
      <c r="C948" t="s">
        <v>291</v>
      </c>
      <c r="D948">
        <v>141</v>
      </c>
      <c r="E948">
        <v>2</v>
      </c>
      <c r="F948">
        <v>3</v>
      </c>
      <c r="G948">
        <v>2</v>
      </c>
    </row>
    <row r="949" spans="1:7">
      <c r="A949" t="s">
        <v>550</v>
      </c>
      <c r="B949" t="s">
        <v>551</v>
      </c>
      <c r="C949" t="s">
        <v>292</v>
      </c>
      <c r="D949">
        <v>85</v>
      </c>
      <c r="E949">
        <v>3</v>
      </c>
      <c r="F949">
        <v>1</v>
      </c>
      <c r="G949">
        <v>1</v>
      </c>
    </row>
    <row r="950" spans="1:7">
      <c r="A950" t="s">
        <v>550</v>
      </c>
      <c r="B950" t="s">
        <v>551</v>
      </c>
      <c r="C950" t="s">
        <v>293</v>
      </c>
      <c r="D950">
        <v>43</v>
      </c>
      <c r="E950">
        <v>0</v>
      </c>
      <c r="F950">
        <v>2</v>
      </c>
      <c r="G950">
        <v>0</v>
      </c>
    </row>
    <row r="951" spans="1:7">
      <c r="A951" t="s">
        <v>550</v>
      </c>
      <c r="B951" t="s">
        <v>551</v>
      </c>
      <c r="C951" t="s">
        <v>294</v>
      </c>
      <c r="D951">
        <v>94</v>
      </c>
      <c r="E951">
        <v>5</v>
      </c>
      <c r="F951">
        <v>6</v>
      </c>
      <c r="G951">
        <v>5</v>
      </c>
    </row>
    <row r="952" spans="1:7">
      <c r="A952" t="s">
        <v>550</v>
      </c>
      <c r="B952" t="s">
        <v>551</v>
      </c>
      <c r="C952" t="s">
        <v>77</v>
      </c>
      <c r="D952">
        <v>348</v>
      </c>
      <c r="E952">
        <v>68</v>
      </c>
      <c r="F952">
        <v>71</v>
      </c>
      <c r="G952">
        <v>59</v>
      </c>
    </row>
    <row r="953" spans="1:7">
      <c r="A953" t="s">
        <v>550</v>
      </c>
      <c r="B953" t="s">
        <v>551</v>
      </c>
      <c r="C953" t="s">
        <v>295</v>
      </c>
      <c r="D953">
        <v>233</v>
      </c>
      <c r="E953">
        <v>1</v>
      </c>
      <c r="F953">
        <v>2</v>
      </c>
      <c r="G953">
        <v>1</v>
      </c>
    </row>
    <row r="954" spans="1:7">
      <c r="A954" t="s">
        <v>550</v>
      </c>
      <c r="B954" t="s">
        <v>551</v>
      </c>
      <c r="C954" t="s">
        <v>296</v>
      </c>
      <c r="D954">
        <v>15</v>
      </c>
      <c r="E954">
        <v>0</v>
      </c>
      <c r="F954">
        <v>1</v>
      </c>
      <c r="G954">
        <v>0</v>
      </c>
    </row>
    <row r="955" spans="1:7">
      <c r="A955" t="s">
        <v>550</v>
      </c>
      <c r="B955" t="s">
        <v>551</v>
      </c>
      <c r="C955" t="s">
        <v>297</v>
      </c>
      <c r="D955">
        <v>1</v>
      </c>
      <c r="E955">
        <v>0</v>
      </c>
      <c r="F955">
        <v>0</v>
      </c>
      <c r="G955">
        <v>0</v>
      </c>
    </row>
    <row r="956" spans="1:7">
      <c r="A956" t="s">
        <v>550</v>
      </c>
      <c r="B956" t="s">
        <v>551</v>
      </c>
      <c r="C956" t="s">
        <v>298</v>
      </c>
      <c r="D956">
        <v>0</v>
      </c>
      <c r="E956">
        <v>0</v>
      </c>
      <c r="F956">
        <v>0</v>
      </c>
      <c r="G956">
        <v>0</v>
      </c>
    </row>
    <row r="957" spans="1:7">
      <c r="A957" t="s">
        <v>550</v>
      </c>
      <c r="B957" t="s">
        <v>551</v>
      </c>
      <c r="C957" t="s">
        <v>299</v>
      </c>
      <c r="D957">
        <v>0</v>
      </c>
      <c r="E957">
        <v>0</v>
      </c>
      <c r="F957">
        <v>0</v>
      </c>
      <c r="G957">
        <v>0</v>
      </c>
    </row>
    <row r="958" spans="1:7">
      <c r="A958" t="s">
        <v>550</v>
      </c>
      <c r="B958" t="s">
        <v>551</v>
      </c>
      <c r="C958" t="s">
        <v>300</v>
      </c>
      <c r="D958">
        <v>38</v>
      </c>
      <c r="E958">
        <v>2</v>
      </c>
      <c r="F958">
        <v>3</v>
      </c>
      <c r="G958">
        <v>2</v>
      </c>
    </row>
    <row r="959" spans="1:7">
      <c r="A959" t="s">
        <v>550</v>
      </c>
      <c r="B959" t="s">
        <v>551</v>
      </c>
      <c r="C959" t="s">
        <v>301</v>
      </c>
      <c r="D959">
        <v>0</v>
      </c>
      <c r="E959">
        <v>0</v>
      </c>
      <c r="F959">
        <v>0</v>
      </c>
      <c r="G959">
        <v>0</v>
      </c>
    </row>
    <row r="960" spans="1:7">
      <c r="A960" t="s">
        <v>550</v>
      </c>
      <c r="B960" t="s">
        <v>551</v>
      </c>
      <c r="C960" t="s">
        <v>302</v>
      </c>
      <c r="D960">
        <v>126</v>
      </c>
      <c r="E960">
        <v>0</v>
      </c>
      <c r="F960">
        <v>5</v>
      </c>
      <c r="G960">
        <v>0</v>
      </c>
    </row>
    <row r="961" spans="1:7">
      <c r="A961" t="s">
        <v>550</v>
      </c>
      <c r="B961" t="s">
        <v>551</v>
      </c>
      <c r="C961" t="s">
        <v>303</v>
      </c>
      <c r="D961">
        <v>31</v>
      </c>
      <c r="E961">
        <v>0</v>
      </c>
      <c r="F961">
        <v>0</v>
      </c>
      <c r="G961">
        <v>0</v>
      </c>
    </row>
    <row r="962" spans="1:7">
      <c r="A962" t="s">
        <v>550</v>
      </c>
      <c r="B962" t="s">
        <v>551</v>
      </c>
      <c r="C962" t="s">
        <v>304</v>
      </c>
      <c r="D962">
        <v>73</v>
      </c>
      <c r="E962">
        <v>0</v>
      </c>
      <c r="F962">
        <v>0</v>
      </c>
      <c r="G962">
        <v>0</v>
      </c>
    </row>
    <row r="963" spans="1:7">
      <c r="A963" t="s">
        <v>550</v>
      </c>
      <c r="B963" t="s">
        <v>551</v>
      </c>
      <c r="C963" t="s">
        <v>305</v>
      </c>
      <c r="D963">
        <v>108</v>
      </c>
      <c r="E963">
        <v>0</v>
      </c>
      <c r="F963">
        <v>1</v>
      </c>
      <c r="G963">
        <v>0</v>
      </c>
    </row>
    <row r="964" spans="1:7">
      <c r="A964" t="s">
        <v>550</v>
      </c>
      <c r="B964" t="s">
        <v>551</v>
      </c>
      <c r="C964" t="s">
        <v>57</v>
      </c>
      <c r="D964">
        <v>535</v>
      </c>
      <c r="E964">
        <v>139</v>
      </c>
      <c r="F964">
        <v>129</v>
      </c>
      <c r="G964">
        <v>107</v>
      </c>
    </row>
    <row r="965" spans="1:7">
      <c r="A965" t="s">
        <v>550</v>
      </c>
      <c r="B965" t="s">
        <v>551</v>
      </c>
      <c r="C965" t="s">
        <v>306</v>
      </c>
      <c r="D965">
        <v>47</v>
      </c>
      <c r="E965">
        <v>0</v>
      </c>
      <c r="F965">
        <v>0</v>
      </c>
      <c r="G965">
        <v>0</v>
      </c>
    </row>
    <row r="966" spans="1:7">
      <c r="A966" t="s">
        <v>550</v>
      </c>
      <c r="B966" t="s">
        <v>551</v>
      </c>
      <c r="C966" t="s">
        <v>78</v>
      </c>
      <c r="D966">
        <v>244</v>
      </c>
      <c r="E966">
        <v>8</v>
      </c>
      <c r="F966">
        <v>8</v>
      </c>
      <c r="G966">
        <v>8</v>
      </c>
    </row>
    <row r="967" spans="1:7">
      <c r="A967" t="s">
        <v>550</v>
      </c>
      <c r="B967" t="s">
        <v>551</v>
      </c>
      <c r="C967" t="s">
        <v>307</v>
      </c>
      <c r="D967">
        <v>124</v>
      </c>
      <c r="E967">
        <v>3</v>
      </c>
      <c r="F967">
        <v>2</v>
      </c>
      <c r="G967">
        <v>2</v>
      </c>
    </row>
    <row r="968" spans="1:7">
      <c r="A968" t="s">
        <v>550</v>
      </c>
      <c r="B968" t="s">
        <v>551</v>
      </c>
      <c r="C968" t="s">
        <v>308</v>
      </c>
      <c r="D968">
        <v>54</v>
      </c>
      <c r="E968">
        <v>1</v>
      </c>
      <c r="F968">
        <v>1</v>
      </c>
      <c r="G968">
        <v>1</v>
      </c>
    </row>
    <row r="969" spans="1:7">
      <c r="A969" t="s">
        <v>550</v>
      </c>
      <c r="B969" t="s">
        <v>551</v>
      </c>
      <c r="C969" t="s">
        <v>309</v>
      </c>
      <c r="D969">
        <v>46</v>
      </c>
      <c r="E969">
        <v>0</v>
      </c>
      <c r="F969">
        <v>0</v>
      </c>
      <c r="G969">
        <v>0</v>
      </c>
    </row>
    <row r="970" spans="1:7">
      <c r="A970" t="s">
        <v>550</v>
      </c>
      <c r="B970" t="s">
        <v>551</v>
      </c>
      <c r="C970" t="s">
        <v>310</v>
      </c>
      <c r="D970">
        <v>18</v>
      </c>
      <c r="E970">
        <v>0</v>
      </c>
      <c r="F970">
        <v>0</v>
      </c>
      <c r="G970">
        <v>0</v>
      </c>
    </row>
    <row r="971" spans="1:7">
      <c r="A971" t="s">
        <v>550</v>
      </c>
      <c r="B971" t="s">
        <v>551</v>
      </c>
      <c r="C971" t="s">
        <v>311</v>
      </c>
      <c r="D971">
        <v>89</v>
      </c>
      <c r="E971">
        <v>0</v>
      </c>
      <c r="F971">
        <v>2</v>
      </c>
      <c r="G971">
        <v>0</v>
      </c>
    </row>
    <row r="972" spans="1:7">
      <c r="A972" t="s">
        <v>550</v>
      </c>
      <c r="B972" t="s">
        <v>551</v>
      </c>
      <c r="C972" t="s">
        <v>312</v>
      </c>
      <c r="D972">
        <v>47</v>
      </c>
      <c r="E972">
        <v>0</v>
      </c>
      <c r="F972">
        <v>0</v>
      </c>
      <c r="G972">
        <v>0</v>
      </c>
    </row>
    <row r="973" spans="1:7">
      <c r="A973" t="s">
        <v>550</v>
      </c>
      <c r="B973" t="s">
        <v>551</v>
      </c>
      <c r="C973" t="s">
        <v>313</v>
      </c>
      <c r="D973">
        <v>108</v>
      </c>
      <c r="E973">
        <v>3</v>
      </c>
      <c r="F973">
        <v>2</v>
      </c>
      <c r="G973">
        <v>2</v>
      </c>
    </row>
    <row r="974" spans="1:7">
      <c r="A974" t="s">
        <v>550</v>
      </c>
      <c r="B974" t="s">
        <v>551</v>
      </c>
      <c r="C974" t="s">
        <v>314</v>
      </c>
      <c r="D974">
        <v>43</v>
      </c>
      <c r="E974">
        <v>4</v>
      </c>
      <c r="F974">
        <v>2</v>
      </c>
      <c r="G974">
        <v>2</v>
      </c>
    </row>
    <row r="975" spans="1:7">
      <c r="A975" t="s">
        <v>550</v>
      </c>
      <c r="B975" t="s">
        <v>551</v>
      </c>
      <c r="C975" t="s">
        <v>315</v>
      </c>
      <c r="D975">
        <v>113</v>
      </c>
      <c r="E975">
        <v>0</v>
      </c>
      <c r="F975">
        <v>1</v>
      </c>
      <c r="G975">
        <v>0</v>
      </c>
    </row>
    <row r="976" spans="1:7">
      <c r="A976" t="s">
        <v>550</v>
      </c>
      <c r="B976" t="s">
        <v>551</v>
      </c>
      <c r="C976" t="s">
        <v>316</v>
      </c>
      <c r="D976">
        <v>317</v>
      </c>
      <c r="E976">
        <v>2</v>
      </c>
      <c r="F976">
        <v>1</v>
      </c>
      <c r="G976">
        <v>1</v>
      </c>
    </row>
    <row r="977" spans="1:7">
      <c r="A977" t="s">
        <v>550</v>
      </c>
      <c r="B977" t="s">
        <v>551</v>
      </c>
      <c r="C977" t="s">
        <v>317</v>
      </c>
      <c r="D977">
        <v>5</v>
      </c>
      <c r="E977">
        <v>0</v>
      </c>
      <c r="F977">
        <v>0</v>
      </c>
      <c r="G977">
        <v>0</v>
      </c>
    </row>
    <row r="978" spans="1:7">
      <c r="A978" t="s">
        <v>550</v>
      </c>
      <c r="B978" t="s">
        <v>551</v>
      </c>
      <c r="C978" t="s">
        <v>318</v>
      </c>
      <c r="D978">
        <v>53</v>
      </c>
      <c r="E978">
        <v>0</v>
      </c>
      <c r="F978">
        <v>0</v>
      </c>
      <c r="G978">
        <v>0</v>
      </c>
    </row>
    <row r="979" spans="1:7">
      <c r="A979" t="s">
        <v>550</v>
      </c>
      <c r="B979" t="s">
        <v>551</v>
      </c>
      <c r="C979" t="s">
        <v>319</v>
      </c>
      <c r="D979">
        <v>4</v>
      </c>
      <c r="E979">
        <v>0</v>
      </c>
      <c r="F979">
        <v>0</v>
      </c>
      <c r="G979">
        <v>0</v>
      </c>
    </row>
    <row r="980" spans="1:7">
      <c r="A980" t="s">
        <v>550</v>
      </c>
      <c r="B980" t="s">
        <v>551</v>
      </c>
      <c r="C980" t="s">
        <v>320</v>
      </c>
      <c r="D980">
        <v>90</v>
      </c>
      <c r="E980">
        <v>0</v>
      </c>
      <c r="F980">
        <v>0</v>
      </c>
      <c r="G980">
        <v>0</v>
      </c>
    </row>
    <row r="981" spans="1:7">
      <c r="A981" t="s">
        <v>550</v>
      </c>
      <c r="B981" t="s">
        <v>551</v>
      </c>
      <c r="C981" t="s">
        <v>321</v>
      </c>
      <c r="D981">
        <v>49</v>
      </c>
      <c r="E981">
        <v>2</v>
      </c>
      <c r="F981">
        <v>3</v>
      </c>
      <c r="G981">
        <v>2</v>
      </c>
    </row>
    <row r="982" spans="1:7">
      <c r="A982" t="s">
        <v>550</v>
      </c>
      <c r="B982" t="s">
        <v>551</v>
      </c>
      <c r="C982" t="s">
        <v>322</v>
      </c>
      <c r="D982">
        <v>126</v>
      </c>
      <c r="E982">
        <v>3</v>
      </c>
      <c r="F982">
        <v>3</v>
      </c>
      <c r="G982">
        <v>3</v>
      </c>
    </row>
    <row r="983" spans="1:7">
      <c r="A983" t="s">
        <v>550</v>
      </c>
      <c r="B983" t="s">
        <v>551</v>
      </c>
      <c r="C983" t="s">
        <v>323</v>
      </c>
      <c r="D983">
        <v>77</v>
      </c>
      <c r="E983">
        <v>1</v>
      </c>
      <c r="F983">
        <v>1</v>
      </c>
      <c r="G983">
        <v>1</v>
      </c>
    </row>
    <row r="984" spans="1:7">
      <c r="A984" t="s">
        <v>550</v>
      </c>
      <c r="B984" t="s">
        <v>551</v>
      </c>
      <c r="C984" t="s">
        <v>324</v>
      </c>
      <c r="D984">
        <v>28</v>
      </c>
      <c r="E984">
        <v>0</v>
      </c>
      <c r="F984">
        <v>0</v>
      </c>
      <c r="G984">
        <v>0</v>
      </c>
    </row>
    <row r="985" spans="1:7">
      <c r="A985" t="s">
        <v>550</v>
      </c>
      <c r="B985" t="s">
        <v>551</v>
      </c>
      <c r="C985" t="s">
        <v>325</v>
      </c>
      <c r="D985">
        <v>47</v>
      </c>
      <c r="E985">
        <v>0</v>
      </c>
      <c r="F985">
        <v>0</v>
      </c>
      <c r="G985">
        <v>0</v>
      </c>
    </row>
    <row r="986" spans="1:7">
      <c r="A986" t="s">
        <v>550</v>
      </c>
      <c r="B986" t="s">
        <v>551</v>
      </c>
      <c r="C986" t="s">
        <v>327</v>
      </c>
      <c r="D986">
        <v>20</v>
      </c>
      <c r="E986">
        <v>1</v>
      </c>
      <c r="F986">
        <v>0</v>
      </c>
      <c r="G986">
        <v>0</v>
      </c>
    </row>
    <row r="987" spans="1:7">
      <c r="A987" t="s">
        <v>550</v>
      </c>
      <c r="B987" t="s">
        <v>551</v>
      </c>
      <c r="C987" t="s">
        <v>328</v>
      </c>
      <c r="D987">
        <v>127</v>
      </c>
      <c r="E987">
        <v>21</v>
      </c>
      <c r="F987">
        <v>11</v>
      </c>
      <c r="G987">
        <v>11</v>
      </c>
    </row>
    <row r="988" spans="1:7">
      <c r="A988" t="s">
        <v>550</v>
      </c>
      <c r="B988" t="s">
        <v>551</v>
      </c>
      <c r="C988" t="s">
        <v>329</v>
      </c>
      <c r="D988">
        <v>0</v>
      </c>
      <c r="E988">
        <v>0</v>
      </c>
      <c r="F988">
        <v>0</v>
      </c>
      <c r="G988">
        <v>0</v>
      </c>
    </row>
    <row r="989" spans="1:7">
      <c r="A989" t="s">
        <v>550</v>
      </c>
      <c r="B989" t="s">
        <v>551</v>
      </c>
      <c r="C989" t="s">
        <v>330</v>
      </c>
      <c r="D989">
        <v>1</v>
      </c>
      <c r="E989">
        <v>0</v>
      </c>
      <c r="F989">
        <v>0</v>
      </c>
      <c r="G989">
        <v>0</v>
      </c>
    </row>
    <row r="990" spans="1:7">
      <c r="A990" t="s">
        <v>550</v>
      </c>
      <c r="B990" t="s">
        <v>551</v>
      </c>
      <c r="C990" t="s">
        <v>331</v>
      </c>
      <c r="D990">
        <v>1</v>
      </c>
      <c r="E990">
        <v>0</v>
      </c>
      <c r="F990">
        <v>0</v>
      </c>
      <c r="G990">
        <v>0</v>
      </c>
    </row>
    <row r="991" spans="1:7">
      <c r="A991" t="s">
        <v>550</v>
      </c>
      <c r="B991" t="s">
        <v>551</v>
      </c>
      <c r="C991" t="s">
        <v>332</v>
      </c>
      <c r="D991">
        <v>0</v>
      </c>
      <c r="E991">
        <v>0</v>
      </c>
      <c r="F991">
        <v>0</v>
      </c>
      <c r="G991">
        <v>0</v>
      </c>
    </row>
    <row r="992" spans="1:7">
      <c r="A992" t="s">
        <v>550</v>
      </c>
      <c r="B992" t="s">
        <v>551</v>
      </c>
      <c r="C992" t="s">
        <v>333</v>
      </c>
      <c r="D992">
        <v>31</v>
      </c>
      <c r="E992">
        <v>0</v>
      </c>
      <c r="F992">
        <v>0</v>
      </c>
      <c r="G992">
        <v>0</v>
      </c>
    </row>
    <row r="993" spans="1:7">
      <c r="A993" t="s">
        <v>550</v>
      </c>
      <c r="B993" t="s">
        <v>551</v>
      </c>
      <c r="C993" t="s">
        <v>334</v>
      </c>
      <c r="D993">
        <v>15</v>
      </c>
      <c r="E993">
        <v>0</v>
      </c>
      <c r="F993">
        <v>0</v>
      </c>
      <c r="G993">
        <v>0</v>
      </c>
    </row>
    <row r="994" spans="1:7">
      <c r="A994" t="s">
        <v>550</v>
      </c>
      <c r="B994" t="s">
        <v>551</v>
      </c>
      <c r="C994" t="s">
        <v>336</v>
      </c>
      <c r="D994">
        <v>0</v>
      </c>
      <c r="E994">
        <v>0</v>
      </c>
      <c r="F994">
        <v>0</v>
      </c>
      <c r="G994">
        <v>0</v>
      </c>
    </row>
    <row r="995" spans="1:7">
      <c r="A995" t="s">
        <v>550</v>
      </c>
      <c r="B995" t="s">
        <v>551</v>
      </c>
      <c r="C995" t="s">
        <v>337</v>
      </c>
      <c r="D995">
        <v>16</v>
      </c>
      <c r="E995">
        <v>0</v>
      </c>
      <c r="F995">
        <v>0</v>
      </c>
      <c r="G995">
        <v>0</v>
      </c>
    </row>
    <row r="996" spans="1:7">
      <c r="A996" t="s">
        <v>550</v>
      </c>
      <c r="B996" t="s">
        <v>551</v>
      </c>
      <c r="C996" t="s">
        <v>338</v>
      </c>
      <c r="D996">
        <v>22</v>
      </c>
      <c r="E996">
        <v>0</v>
      </c>
      <c r="F996">
        <v>0</v>
      </c>
      <c r="G996">
        <v>0</v>
      </c>
    </row>
    <row r="997" spans="1:7">
      <c r="A997" t="s">
        <v>550</v>
      </c>
      <c r="B997" t="s">
        <v>551</v>
      </c>
      <c r="C997" t="s">
        <v>339</v>
      </c>
      <c r="D997">
        <v>39</v>
      </c>
      <c r="E997">
        <v>0</v>
      </c>
      <c r="F997">
        <v>0</v>
      </c>
      <c r="G997">
        <v>0</v>
      </c>
    </row>
    <row r="998" spans="1:7">
      <c r="A998" t="s">
        <v>550</v>
      </c>
      <c r="B998" t="s">
        <v>551</v>
      </c>
      <c r="C998" t="s">
        <v>340</v>
      </c>
      <c r="D998">
        <v>88</v>
      </c>
      <c r="E998">
        <v>3</v>
      </c>
      <c r="F998">
        <v>1</v>
      </c>
      <c r="G998">
        <v>1</v>
      </c>
    </row>
    <row r="999" spans="1:7">
      <c r="A999" t="s">
        <v>550</v>
      </c>
      <c r="B999" t="s">
        <v>551</v>
      </c>
      <c r="C999" t="s">
        <v>341</v>
      </c>
      <c r="D999">
        <v>56</v>
      </c>
      <c r="E999">
        <v>0</v>
      </c>
      <c r="F999">
        <v>0</v>
      </c>
      <c r="G999">
        <v>0</v>
      </c>
    </row>
    <row r="1000" spans="1:7">
      <c r="A1000" t="s">
        <v>550</v>
      </c>
      <c r="B1000" t="s">
        <v>551</v>
      </c>
      <c r="C1000" t="s">
        <v>342</v>
      </c>
      <c r="D1000">
        <v>31</v>
      </c>
      <c r="E1000">
        <v>3</v>
      </c>
      <c r="F1000">
        <v>0</v>
      </c>
      <c r="G1000">
        <v>0</v>
      </c>
    </row>
    <row r="1001" spans="1:7">
      <c r="A1001" t="s">
        <v>550</v>
      </c>
      <c r="B1001" t="s">
        <v>551</v>
      </c>
      <c r="C1001" t="s">
        <v>343</v>
      </c>
      <c r="D1001">
        <v>6</v>
      </c>
      <c r="E1001">
        <v>0</v>
      </c>
      <c r="F1001">
        <v>0</v>
      </c>
      <c r="G1001">
        <v>0</v>
      </c>
    </row>
    <row r="1002" spans="1:7">
      <c r="A1002" t="s">
        <v>550</v>
      </c>
      <c r="B1002" t="s">
        <v>551</v>
      </c>
      <c r="C1002" t="s">
        <v>344</v>
      </c>
      <c r="D1002">
        <v>283</v>
      </c>
      <c r="E1002">
        <v>50</v>
      </c>
      <c r="F1002">
        <v>41</v>
      </c>
      <c r="G1002">
        <v>33</v>
      </c>
    </row>
    <row r="1003" spans="1:7">
      <c r="A1003" t="s">
        <v>550</v>
      </c>
      <c r="B1003" t="s">
        <v>551</v>
      </c>
      <c r="C1003" t="s">
        <v>345</v>
      </c>
      <c r="D1003">
        <v>7</v>
      </c>
      <c r="E1003">
        <v>0</v>
      </c>
      <c r="F1003">
        <v>0</v>
      </c>
      <c r="G1003">
        <v>0</v>
      </c>
    </row>
    <row r="1004" spans="1:7">
      <c r="A1004" t="s">
        <v>550</v>
      </c>
      <c r="B1004" t="s">
        <v>551</v>
      </c>
      <c r="C1004" t="s">
        <v>346</v>
      </c>
      <c r="D1004">
        <v>0</v>
      </c>
      <c r="E1004">
        <v>0</v>
      </c>
      <c r="F1004">
        <v>0</v>
      </c>
      <c r="G1004">
        <v>0</v>
      </c>
    </row>
    <row r="1005" spans="1:7">
      <c r="A1005" t="s">
        <v>550</v>
      </c>
      <c r="B1005" t="s">
        <v>551</v>
      </c>
      <c r="C1005" t="s">
        <v>79</v>
      </c>
      <c r="D1005">
        <v>308</v>
      </c>
      <c r="E1005">
        <v>43</v>
      </c>
      <c r="F1005">
        <v>28</v>
      </c>
      <c r="G1005">
        <v>28</v>
      </c>
    </row>
    <row r="1006" spans="1:7">
      <c r="A1006" t="s">
        <v>550</v>
      </c>
      <c r="B1006" t="s">
        <v>551</v>
      </c>
      <c r="C1006" t="s">
        <v>347</v>
      </c>
      <c r="D1006">
        <v>57</v>
      </c>
      <c r="E1006">
        <v>5</v>
      </c>
      <c r="F1006">
        <v>4</v>
      </c>
      <c r="G1006">
        <v>4</v>
      </c>
    </row>
    <row r="1007" spans="1:7">
      <c r="A1007" t="s">
        <v>550</v>
      </c>
      <c r="B1007" t="s">
        <v>551</v>
      </c>
      <c r="C1007" t="s">
        <v>348</v>
      </c>
      <c r="D1007">
        <v>24</v>
      </c>
      <c r="E1007">
        <v>0</v>
      </c>
      <c r="F1007">
        <v>0</v>
      </c>
      <c r="G1007">
        <v>0</v>
      </c>
    </row>
    <row r="1008" spans="1:7">
      <c r="A1008" t="s">
        <v>550</v>
      </c>
      <c r="B1008" t="s">
        <v>551</v>
      </c>
      <c r="C1008" t="s">
        <v>349</v>
      </c>
      <c r="D1008">
        <v>79</v>
      </c>
      <c r="E1008">
        <v>2</v>
      </c>
      <c r="F1008">
        <v>6</v>
      </c>
      <c r="G1008">
        <v>2</v>
      </c>
    </row>
    <row r="1009" spans="1:7">
      <c r="A1009" t="s">
        <v>550</v>
      </c>
      <c r="B1009" t="s">
        <v>551</v>
      </c>
      <c r="C1009" t="s">
        <v>350</v>
      </c>
      <c r="D1009">
        <v>40</v>
      </c>
      <c r="E1009">
        <v>0</v>
      </c>
      <c r="F1009">
        <v>0</v>
      </c>
      <c r="G1009">
        <v>0</v>
      </c>
    </row>
    <row r="1010" spans="1:7">
      <c r="A1010" t="s">
        <v>550</v>
      </c>
      <c r="B1010" t="s">
        <v>551</v>
      </c>
      <c r="C1010" t="s">
        <v>351</v>
      </c>
      <c r="D1010">
        <v>99</v>
      </c>
      <c r="E1010">
        <v>1</v>
      </c>
      <c r="F1010">
        <v>0</v>
      </c>
      <c r="G1010">
        <v>0</v>
      </c>
    </row>
    <row r="1011" spans="1:7">
      <c r="A1011" t="s">
        <v>550</v>
      </c>
      <c r="B1011" t="s">
        <v>551</v>
      </c>
      <c r="C1011" t="s">
        <v>352</v>
      </c>
      <c r="D1011">
        <v>118</v>
      </c>
      <c r="E1011">
        <v>0</v>
      </c>
      <c r="F1011">
        <v>1</v>
      </c>
      <c r="G1011">
        <v>0</v>
      </c>
    </row>
    <row r="1012" spans="1:7">
      <c r="A1012" t="s">
        <v>550</v>
      </c>
      <c r="B1012" t="s">
        <v>551</v>
      </c>
      <c r="C1012" t="s">
        <v>353</v>
      </c>
      <c r="D1012">
        <v>69</v>
      </c>
      <c r="E1012">
        <v>0</v>
      </c>
      <c r="F1012">
        <v>0</v>
      </c>
      <c r="G1012">
        <v>0</v>
      </c>
    </row>
    <row r="1013" spans="1:7">
      <c r="A1013" t="s">
        <v>550</v>
      </c>
      <c r="B1013" t="s">
        <v>551</v>
      </c>
      <c r="C1013" t="s">
        <v>354</v>
      </c>
      <c r="D1013">
        <v>0</v>
      </c>
      <c r="E1013">
        <v>0</v>
      </c>
      <c r="F1013">
        <v>0</v>
      </c>
      <c r="G1013">
        <v>0</v>
      </c>
    </row>
    <row r="1014" spans="1:7">
      <c r="A1014" t="s">
        <v>550</v>
      </c>
      <c r="B1014" t="s">
        <v>551</v>
      </c>
      <c r="C1014" t="s">
        <v>355</v>
      </c>
      <c r="D1014">
        <v>17</v>
      </c>
      <c r="E1014">
        <v>0</v>
      </c>
      <c r="F1014">
        <v>0</v>
      </c>
      <c r="G1014">
        <v>0</v>
      </c>
    </row>
    <row r="1015" spans="1:7">
      <c r="A1015" t="s">
        <v>550</v>
      </c>
      <c r="B1015" t="s">
        <v>551</v>
      </c>
      <c r="C1015" t="s">
        <v>356</v>
      </c>
      <c r="D1015">
        <v>9</v>
      </c>
      <c r="E1015">
        <v>0</v>
      </c>
      <c r="F1015">
        <v>0</v>
      </c>
      <c r="G1015">
        <v>0</v>
      </c>
    </row>
    <row r="1016" spans="1:7">
      <c r="A1016" t="s">
        <v>550</v>
      </c>
      <c r="B1016" t="s">
        <v>551</v>
      </c>
      <c r="C1016" t="s">
        <v>357</v>
      </c>
      <c r="D1016">
        <v>68</v>
      </c>
      <c r="E1016">
        <v>5</v>
      </c>
      <c r="F1016">
        <v>3</v>
      </c>
      <c r="G1016">
        <v>3</v>
      </c>
    </row>
    <row r="1017" spans="1:7">
      <c r="A1017" t="s">
        <v>550</v>
      </c>
      <c r="B1017" t="s">
        <v>551</v>
      </c>
      <c r="C1017" t="s">
        <v>80</v>
      </c>
      <c r="D1017">
        <v>287</v>
      </c>
      <c r="E1017">
        <v>75</v>
      </c>
      <c r="F1017">
        <v>58</v>
      </c>
      <c r="G1017">
        <v>54</v>
      </c>
    </row>
    <row r="1018" spans="1:7">
      <c r="A1018" t="s">
        <v>550</v>
      </c>
      <c r="B1018" t="s">
        <v>551</v>
      </c>
      <c r="C1018" t="s">
        <v>358</v>
      </c>
      <c r="D1018">
        <v>109</v>
      </c>
      <c r="E1018">
        <v>0</v>
      </c>
      <c r="F1018">
        <v>2</v>
      </c>
      <c r="G1018">
        <v>0</v>
      </c>
    </row>
    <row r="1019" spans="1:7">
      <c r="A1019" t="s">
        <v>550</v>
      </c>
      <c r="B1019" t="s">
        <v>551</v>
      </c>
      <c r="C1019" t="s">
        <v>359</v>
      </c>
      <c r="D1019">
        <v>60</v>
      </c>
      <c r="E1019">
        <v>8</v>
      </c>
      <c r="F1019">
        <v>4</v>
      </c>
      <c r="G1019">
        <v>4</v>
      </c>
    </row>
    <row r="1020" spans="1:7">
      <c r="A1020" t="s">
        <v>550</v>
      </c>
      <c r="B1020" t="s">
        <v>551</v>
      </c>
      <c r="C1020" t="s">
        <v>360</v>
      </c>
      <c r="D1020">
        <v>32</v>
      </c>
      <c r="E1020">
        <v>2</v>
      </c>
      <c r="F1020">
        <v>2</v>
      </c>
      <c r="G1020">
        <v>2</v>
      </c>
    </row>
    <row r="1021" spans="1:7">
      <c r="A1021" t="s">
        <v>550</v>
      </c>
      <c r="B1021" t="s">
        <v>551</v>
      </c>
      <c r="C1021" t="s">
        <v>361</v>
      </c>
      <c r="D1021">
        <v>104</v>
      </c>
      <c r="E1021">
        <v>0</v>
      </c>
      <c r="F1021">
        <v>8</v>
      </c>
      <c r="G1021">
        <v>0</v>
      </c>
    </row>
    <row r="1022" spans="1:7">
      <c r="A1022" t="s">
        <v>550</v>
      </c>
      <c r="B1022" t="s">
        <v>551</v>
      </c>
      <c r="C1022" t="s">
        <v>362</v>
      </c>
      <c r="D1022">
        <v>97</v>
      </c>
      <c r="E1022">
        <v>0</v>
      </c>
      <c r="F1022">
        <v>2</v>
      </c>
      <c r="G1022">
        <v>0</v>
      </c>
    </row>
    <row r="1023" spans="1:7">
      <c r="A1023" t="s">
        <v>550</v>
      </c>
      <c r="B1023" t="s">
        <v>551</v>
      </c>
      <c r="C1023" t="s">
        <v>363</v>
      </c>
      <c r="D1023">
        <v>23</v>
      </c>
      <c r="E1023">
        <v>0</v>
      </c>
      <c r="F1023">
        <v>0</v>
      </c>
      <c r="G1023">
        <v>0</v>
      </c>
    </row>
    <row r="1024" spans="1:7">
      <c r="A1024" t="s">
        <v>550</v>
      </c>
      <c r="B1024" t="s">
        <v>551</v>
      </c>
      <c r="C1024" t="s">
        <v>364</v>
      </c>
      <c r="D1024">
        <v>71</v>
      </c>
      <c r="E1024">
        <v>0</v>
      </c>
      <c r="F1024">
        <v>0</v>
      </c>
      <c r="G1024">
        <v>0</v>
      </c>
    </row>
    <row r="1025" spans="1:7">
      <c r="A1025" t="s">
        <v>550</v>
      </c>
      <c r="B1025" t="s">
        <v>551</v>
      </c>
      <c r="C1025" t="s">
        <v>365</v>
      </c>
      <c r="D1025">
        <v>57</v>
      </c>
      <c r="E1025">
        <v>0</v>
      </c>
      <c r="F1025">
        <v>0</v>
      </c>
      <c r="G1025">
        <v>0</v>
      </c>
    </row>
    <row r="1026" spans="1:7">
      <c r="A1026" t="s">
        <v>550</v>
      </c>
      <c r="B1026" t="s">
        <v>551</v>
      </c>
      <c r="C1026" t="s">
        <v>366</v>
      </c>
      <c r="D1026">
        <v>33</v>
      </c>
      <c r="E1026">
        <v>0</v>
      </c>
      <c r="F1026">
        <v>2</v>
      </c>
      <c r="G1026">
        <v>0</v>
      </c>
    </row>
    <row r="1027" spans="1:7">
      <c r="A1027" t="s">
        <v>550</v>
      </c>
      <c r="B1027" t="s">
        <v>551</v>
      </c>
      <c r="C1027" t="s">
        <v>367</v>
      </c>
      <c r="D1027">
        <v>84</v>
      </c>
      <c r="E1027">
        <v>0</v>
      </c>
      <c r="F1027">
        <v>0</v>
      </c>
      <c r="G1027">
        <v>0</v>
      </c>
    </row>
    <row r="1028" spans="1:7">
      <c r="A1028" t="s">
        <v>550</v>
      </c>
      <c r="B1028" t="s">
        <v>551</v>
      </c>
      <c r="C1028" t="s">
        <v>368</v>
      </c>
      <c r="D1028">
        <v>100</v>
      </c>
      <c r="E1028">
        <v>1</v>
      </c>
      <c r="F1028">
        <v>1</v>
      </c>
      <c r="G1028">
        <v>1</v>
      </c>
    </row>
    <row r="1029" spans="1:7">
      <c r="A1029" t="s">
        <v>550</v>
      </c>
      <c r="B1029" t="s">
        <v>551</v>
      </c>
      <c r="C1029" t="s">
        <v>369</v>
      </c>
      <c r="D1029">
        <v>23</v>
      </c>
      <c r="E1029">
        <v>1</v>
      </c>
      <c r="F1029">
        <v>1</v>
      </c>
      <c r="G1029">
        <v>1</v>
      </c>
    </row>
    <row r="1030" spans="1:7">
      <c r="A1030" t="s">
        <v>550</v>
      </c>
      <c r="B1030" t="s">
        <v>551</v>
      </c>
      <c r="C1030" t="s">
        <v>370</v>
      </c>
      <c r="D1030">
        <v>69</v>
      </c>
      <c r="E1030">
        <v>5</v>
      </c>
      <c r="F1030">
        <v>6</v>
      </c>
      <c r="G1030">
        <v>5</v>
      </c>
    </row>
    <row r="1031" spans="1:7">
      <c r="A1031" t="s">
        <v>550</v>
      </c>
      <c r="B1031" t="s">
        <v>551</v>
      </c>
      <c r="C1031" t="s">
        <v>371</v>
      </c>
      <c r="D1031">
        <v>7</v>
      </c>
      <c r="E1031">
        <v>0</v>
      </c>
      <c r="F1031">
        <v>0</v>
      </c>
      <c r="G1031">
        <v>0</v>
      </c>
    </row>
    <row r="1032" spans="1:7">
      <c r="A1032" t="s">
        <v>550</v>
      </c>
      <c r="B1032" t="s">
        <v>551</v>
      </c>
      <c r="C1032" t="s">
        <v>372</v>
      </c>
      <c r="D1032">
        <v>16</v>
      </c>
      <c r="E1032">
        <v>0</v>
      </c>
      <c r="F1032">
        <v>0</v>
      </c>
      <c r="G1032">
        <v>0</v>
      </c>
    </row>
    <row r="1033" spans="1:7">
      <c r="A1033" t="s">
        <v>550</v>
      </c>
      <c r="B1033" t="s">
        <v>551</v>
      </c>
      <c r="C1033" t="s">
        <v>82</v>
      </c>
      <c r="D1033">
        <v>327</v>
      </c>
      <c r="E1033">
        <v>47</v>
      </c>
      <c r="F1033">
        <v>73</v>
      </c>
      <c r="G1033">
        <v>43</v>
      </c>
    </row>
    <row r="1034" spans="1:7">
      <c r="A1034" t="s">
        <v>550</v>
      </c>
      <c r="B1034" t="s">
        <v>551</v>
      </c>
      <c r="C1034" t="s">
        <v>373</v>
      </c>
      <c r="D1034">
        <v>105</v>
      </c>
      <c r="E1034">
        <v>12</v>
      </c>
      <c r="F1034">
        <v>12</v>
      </c>
      <c r="G1034">
        <v>11</v>
      </c>
    </row>
    <row r="1035" spans="1:7">
      <c r="A1035" t="s">
        <v>550</v>
      </c>
      <c r="B1035" t="s">
        <v>551</v>
      </c>
      <c r="C1035" t="s">
        <v>374</v>
      </c>
      <c r="D1035">
        <v>23</v>
      </c>
      <c r="E1035">
        <v>0</v>
      </c>
      <c r="F1035">
        <v>0</v>
      </c>
      <c r="G1035">
        <v>0</v>
      </c>
    </row>
    <row r="1036" spans="1:7">
      <c r="A1036" t="s">
        <v>550</v>
      </c>
      <c r="B1036" t="s">
        <v>551</v>
      </c>
      <c r="C1036" t="s">
        <v>375</v>
      </c>
      <c r="D1036">
        <v>82</v>
      </c>
      <c r="E1036">
        <v>18</v>
      </c>
      <c r="F1036">
        <v>11</v>
      </c>
      <c r="G1036">
        <v>10</v>
      </c>
    </row>
    <row r="1037" spans="1:7">
      <c r="A1037" t="s">
        <v>550</v>
      </c>
      <c r="B1037" t="s">
        <v>551</v>
      </c>
      <c r="C1037" t="s">
        <v>376</v>
      </c>
      <c r="D1037">
        <v>19</v>
      </c>
      <c r="E1037">
        <v>0</v>
      </c>
      <c r="F1037">
        <v>0</v>
      </c>
      <c r="G1037">
        <v>0</v>
      </c>
    </row>
    <row r="1038" spans="1:7">
      <c r="A1038" t="s">
        <v>550</v>
      </c>
      <c r="B1038" t="s">
        <v>551</v>
      </c>
      <c r="C1038" t="s">
        <v>377</v>
      </c>
      <c r="D1038">
        <v>21</v>
      </c>
      <c r="E1038">
        <v>3</v>
      </c>
      <c r="F1038">
        <v>0</v>
      </c>
      <c r="G1038">
        <v>0</v>
      </c>
    </row>
    <row r="1039" spans="1:7">
      <c r="A1039" t="s">
        <v>550</v>
      </c>
      <c r="B1039" t="s">
        <v>551</v>
      </c>
      <c r="C1039" t="s">
        <v>378</v>
      </c>
      <c r="D1039">
        <v>50</v>
      </c>
      <c r="E1039">
        <v>2</v>
      </c>
      <c r="F1039">
        <v>2</v>
      </c>
      <c r="G1039">
        <v>2</v>
      </c>
    </row>
    <row r="1040" spans="1:7">
      <c r="A1040" t="s">
        <v>550</v>
      </c>
      <c r="B1040" t="s">
        <v>551</v>
      </c>
      <c r="C1040" t="s">
        <v>379</v>
      </c>
      <c r="D1040">
        <v>70</v>
      </c>
      <c r="E1040">
        <v>0</v>
      </c>
      <c r="F1040">
        <v>1</v>
      </c>
      <c r="G1040">
        <v>0</v>
      </c>
    </row>
    <row r="1041" spans="1:7">
      <c r="A1041" t="s">
        <v>550</v>
      </c>
      <c r="B1041" t="s">
        <v>551</v>
      </c>
      <c r="C1041" t="s">
        <v>380</v>
      </c>
      <c r="D1041">
        <v>15</v>
      </c>
      <c r="E1041">
        <v>0</v>
      </c>
      <c r="F1041">
        <v>0</v>
      </c>
      <c r="G1041">
        <v>0</v>
      </c>
    </row>
    <row r="1042" spans="1:7">
      <c r="A1042" t="s">
        <v>550</v>
      </c>
      <c r="B1042" t="s">
        <v>551</v>
      </c>
      <c r="C1042" t="s">
        <v>381</v>
      </c>
      <c r="D1042">
        <v>26</v>
      </c>
      <c r="E1042">
        <v>0</v>
      </c>
      <c r="F1042">
        <v>0</v>
      </c>
      <c r="G1042">
        <v>0</v>
      </c>
    </row>
    <row r="1043" spans="1:7">
      <c r="A1043" t="s">
        <v>550</v>
      </c>
      <c r="B1043" t="s">
        <v>551</v>
      </c>
      <c r="C1043" t="s">
        <v>382</v>
      </c>
      <c r="D1043">
        <v>25</v>
      </c>
      <c r="E1043">
        <v>3</v>
      </c>
      <c r="F1043">
        <v>1</v>
      </c>
      <c r="G1043">
        <v>1</v>
      </c>
    </row>
    <row r="1044" spans="1:7">
      <c r="A1044" t="s">
        <v>550</v>
      </c>
      <c r="B1044" t="s">
        <v>551</v>
      </c>
      <c r="C1044" t="s">
        <v>383</v>
      </c>
      <c r="D1044">
        <v>91</v>
      </c>
      <c r="E1044">
        <v>0</v>
      </c>
      <c r="F1044">
        <v>0</v>
      </c>
      <c r="G1044">
        <v>0</v>
      </c>
    </row>
    <row r="1045" spans="1:7">
      <c r="A1045" t="s">
        <v>550</v>
      </c>
      <c r="B1045" t="s">
        <v>551</v>
      </c>
      <c r="C1045" t="s">
        <v>384</v>
      </c>
      <c r="D1045">
        <v>84</v>
      </c>
      <c r="E1045">
        <v>2</v>
      </c>
      <c r="F1045">
        <v>0</v>
      </c>
      <c r="G1045">
        <v>0</v>
      </c>
    </row>
    <row r="1046" spans="1:7">
      <c r="A1046" t="s">
        <v>550</v>
      </c>
      <c r="B1046" t="s">
        <v>551</v>
      </c>
      <c r="C1046" t="s">
        <v>385</v>
      </c>
      <c r="D1046">
        <v>0</v>
      </c>
      <c r="E1046">
        <v>0</v>
      </c>
      <c r="F1046">
        <v>0</v>
      </c>
      <c r="G1046">
        <v>0</v>
      </c>
    </row>
    <row r="1047" spans="1:7">
      <c r="A1047" t="s">
        <v>550</v>
      </c>
      <c r="B1047" t="s">
        <v>551</v>
      </c>
      <c r="C1047" t="s">
        <v>386</v>
      </c>
      <c r="D1047">
        <v>33</v>
      </c>
      <c r="E1047">
        <v>0</v>
      </c>
      <c r="F1047">
        <v>0</v>
      </c>
      <c r="G1047">
        <v>0</v>
      </c>
    </row>
    <row r="1048" spans="1:7">
      <c r="A1048" t="s">
        <v>550</v>
      </c>
      <c r="B1048" t="s">
        <v>551</v>
      </c>
      <c r="C1048" t="s">
        <v>387</v>
      </c>
      <c r="D1048">
        <v>32</v>
      </c>
      <c r="E1048">
        <v>0</v>
      </c>
      <c r="F1048">
        <v>1</v>
      </c>
      <c r="G1048">
        <v>0</v>
      </c>
    </row>
    <row r="1049" spans="1:7">
      <c r="A1049" t="s">
        <v>550</v>
      </c>
      <c r="B1049" t="s">
        <v>551</v>
      </c>
      <c r="C1049" t="s">
        <v>388</v>
      </c>
      <c r="D1049">
        <v>18</v>
      </c>
      <c r="E1049">
        <v>0</v>
      </c>
      <c r="F1049">
        <v>0</v>
      </c>
      <c r="G1049">
        <v>0</v>
      </c>
    </row>
    <row r="1050" spans="1:7">
      <c r="A1050" t="s">
        <v>550</v>
      </c>
      <c r="B1050" t="s">
        <v>551</v>
      </c>
      <c r="C1050" t="s">
        <v>389</v>
      </c>
      <c r="D1050">
        <v>68</v>
      </c>
      <c r="E1050">
        <v>1</v>
      </c>
      <c r="F1050">
        <v>0</v>
      </c>
      <c r="G1050">
        <v>0</v>
      </c>
    </row>
    <row r="1051" spans="1:7">
      <c r="A1051" t="s">
        <v>550</v>
      </c>
      <c r="B1051" t="s">
        <v>551</v>
      </c>
      <c r="C1051" t="s">
        <v>390</v>
      </c>
      <c r="D1051">
        <v>130</v>
      </c>
      <c r="E1051">
        <v>3</v>
      </c>
      <c r="F1051">
        <v>4</v>
      </c>
      <c r="G1051">
        <v>3</v>
      </c>
    </row>
    <row r="1052" spans="1:7">
      <c r="A1052" t="s">
        <v>550</v>
      </c>
      <c r="B1052" t="s">
        <v>551</v>
      </c>
      <c r="C1052" t="s">
        <v>391</v>
      </c>
      <c r="D1052">
        <v>0</v>
      </c>
      <c r="E1052">
        <v>0</v>
      </c>
      <c r="F1052">
        <v>0</v>
      </c>
      <c r="G1052">
        <v>0</v>
      </c>
    </row>
    <row r="1053" spans="1:7">
      <c r="A1053" t="s">
        <v>550</v>
      </c>
      <c r="B1053" t="s">
        <v>551</v>
      </c>
      <c r="C1053" t="s">
        <v>392</v>
      </c>
      <c r="D1053">
        <v>147</v>
      </c>
      <c r="E1053">
        <v>3</v>
      </c>
      <c r="F1053">
        <v>5</v>
      </c>
      <c r="G1053">
        <v>3</v>
      </c>
    </row>
    <row r="1054" spans="1:7">
      <c r="A1054" t="s">
        <v>550</v>
      </c>
      <c r="B1054" t="s">
        <v>551</v>
      </c>
      <c r="C1054" t="s">
        <v>393</v>
      </c>
      <c r="D1054">
        <v>58</v>
      </c>
      <c r="E1054">
        <v>0</v>
      </c>
      <c r="F1054">
        <v>0</v>
      </c>
      <c r="G1054">
        <v>0</v>
      </c>
    </row>
    <row r="1055" spans="1:7">
      <c r="A1055" t="s">
        <v>550</v>
      </c>
      <c r="B1055" t="s">
        <v>551</v>
      </c>
      <c r="C1055" t="s">
        <v>84</v>
      </c>
      <c r="D1055">
        <v>314</v>
      </c>
      <c r="E1055">
        <v>88</v>
      </c>
      <c r="F1055">
        <v>86</v>
      </c>
      <c r="G1055">
        <v>72</v>
      </c>
    </row>
    <row r="1056" spans="1:7">
      <c r="A1056" t="s">
        <v>550</v>
      </c>
      <c r="B1056" t="s">
        <v>551</v>
      </c>
      <c r="C1056" t="s">
        <v>394</v>
      </c>
      <c r="D1056">
        <v>55</v>
      </c>
      <c r="E1056">
        <v>0</v>
      </c>
      <c r="F1056">
        <v>0</v>
      </c>
      <c r="G1056">
        <v>0</v>
      </c>
    </row>
    <row r="1057" spans="1:7">
      <c r="A1057" t="s">
        <v>550</v>
      </c>
      <c r="B1057" t="s">
        <v>551</v>
      </c>
      <c r="C1057" t="s">
        <v>395</v>
      </c>
      <c r="D1057">
        <v>28</v>
      </c>
      <c r="E1057">
        <v>0</v>
      </c>
      <c r="F1057">
        <v>0</v>
      </c>
      <c r="G1057">
        <v>0</v>
      </c>
    </row>
    <row r="1058" spans="1:7">
      <c r="A1058" t="s">
        <v>550</v>
      </c>
      <c r="B1058" t="s">
        <v>551</v>
      </c>
      <c r="C1058" t="s">
        <v>396</v>
      </c>
      <c r="D1058">
        <v>18</v>
      </c>
      <c r="E1058">
        <v>0</v>
      </c>
      <c r="F1058">
        <v>0</v>
      </c>
      <c r="G1058">
        <v>0</v>
      </c>
    </row>
    <row r="1059" spans="1:7">
      <c r="A1059" t="s">
        <v>550</v>
      </c>
      <c r="B1059" t="s">
        <v>551</v>
      </c>
      <c r="C1059" t="s">
        <v>397</v>
      </c>
      <c r="D1059">
        <v>9</v>
      </c>
      <c r="E1059">
        <v>0</v>
      </c>
      <c r="F1059">
        <v>0</v>
      </c>
      <c r="G1059">
        <v>0</v>
      </c>
    </row>
    <row r="1060" spans="1:7">
      <c r="A1060" t="s">
        <v>550</v>
      </c>
      <c r="B1060" t="s">
        <v>551</v>
      </c>
      <c r="C1060" t="s">
        <v>85</v>
      </c>
      <c r="D1060">
        <v>656</v>
      </c>
      <c r="E1060">
        <v>211</v>
      </c>
      <c r="F1060">
        <v>94</v>
      </c>
      <c r="G1060">
        <v>92</v>
      </c>
    </row>
    <row r="1061" spans="1:7">
      <c r="A1061" t="s">
        <v>550</v>
      </c>
      <c r="B1061" t="s">
        <v>551</v>
      </c>
      <c r="C1061" t="s">
        <v>398</v>
      </c>
      <c r="D1061">
        <v>105</v>
      </c>
      <c r="E1061">
        <v>14</v>
      </c>
      <c r="F1061">
        <v>11</v>
      </c>
      <c r="G1061">
        <v>11</v>
      </c>
    </row>
    <row r="1062" spans="1:7">
      <c r="A1062" t="s">
        <v>550</v>
      </c>
      <c r="B1062" t="s">
        <v>551</v>
      </c>
      <c r="C1062" t="s">
        <v>399</v>
      </c>
      <c r="D1062">
        <v>7</v>
      </c>
      <c r="E1062">
        <v>0</v>
      </c>
      <c r="F1062">
        <v>0</v>
      </c>
      <c r="G1062">
        <v>0</v>
      </c>
    </row>
    <row r="1063" spans="1:7">
      <c r="A1063" t="s">
        <v>550</v>
      </c>
      <c r="B1063" t="s">
        <v>551</v>
      </c>
      <c r="C1063" t="s">
        <v>400</v>
      </c>
      <c r="D1063">
        <v>18</v>
      </c>
      <c r="E1063">
        <v>0</v>
      </c>
      <c r="F1063">
        <v>0</v>
      </c>
      <c r="G1063">
        <v>0</v>
      </c>
    </row>
    <row r="1064" spans="1:7">
      <c r="A1064" t="s">
        <v>550</v>
      </c>
      <c r="B1064" t="s">
        <v>551</v>
      </c>
      <c r="C1064" t="s">
        <v>401</v>
      </c>
      <c r="D1064">
        <v>43</v>
      </c>
      <c r="E1064">
        <v>0</v>
      </c>
      <c r="F1064">
        <v>0</v>
      </c>
      <c r="G1064">
        <v>0</v>
      </c>
    </row>
    <row r="1065" spans="1:7">
      <c r="A1065" t="s">
        <v>550</v>
      </c>
      <c r="B1065" t="s">
        <v>551</v>
      </c>
      <c r="C1065" t="s">
        <v>402</v>
      </c>
      <c r="D1065">
        <v>0</v>
      </c>
      <c r="E1065">
        <v>0</v>
      </c>
      <c r="F1065">
        <v>0</v>
      </c>
      <c r="G1065">
        <v>0</v>
      </c>
    </row>
    <row r="1066" spans="1:7">
      <c r="A1066" t="s">
        <v>550</v>
      </c>
      <c r="B1066" t="s">
        <v>551</v>
      </c>
      <c r="C1066" t="s">
        <v>403</v>
      </c>
      <c r="D1066">
        <v>25</v>
      </c>
      <c r="E1066">
        <v>0</v>
      </c>
      <c r="F1066">
        <v>0</v>
      </c>
      <c r="G1066">
        <v>0</v>
      </c>
    </row>
    <row r="1067" spans="1:7">
      <c r="A1067" t="s">
        <v>550</v>
      </c>
      <c r="B1067" t="s">
        <v>551</v>
      </c>
      <c r="C1067" t="s">
        <v>404</v>
      </c>
      <c r="D1067">
        <v>19</v>
      </c>
      <c r="E1067">
        <v>0</v>
      </c>
      <c r="F1067">
        <v>0</v>
      </c>
      <c r="G1067">
        <v>0</v>
      </c>
    </row>
    <row r="1068" spans="1:7">
      <c r="A1068" t="s">
        <v>550</v>
      </c>
      <c r="B1068" t="s">
        <v>551</v>
      </c>
      <c r="C1068" t="s">
        <v>405</v>
      </c>
      <c r="D1068">
        <v>31</v>
      </c>
      <c r="E1068">
        <v>0</v>
      </c>
      <c r="F1068">
        <v>0</v>
      </c>
      <c r="G1068">
        <v>0</v>
      </c>
    </row>
    <row r="1069" spans="1:7">
      <c r="A1069" t="s">
        <v>550</v>
      </c>
      <c r="B1069" t="s">
        <v>551</v>
      </c>
      <c r="C1069" t="s">
        <v>406</v>
      </c>
      <c r="D1069">
        <v>53</v>
      </c>
      <c r="E1069">
        <v>3</v>
      </c>
      <c r="F1069">
        <v>3</v>
      </c>
      <c r="G1069">
        <v>3</v>
      </c>
    </row>
    <row r="1070" spans="1:7">
      <c r="A1070" t="s">
        <v>550</v>
      </c>
      <c r="B1070" t="s">
        <v>551</v>
      </c>
      <c r="C1070" t="s">
        <v>407</v>
      </c>
      <c r="D1070">
        <v>14</v>
      </c>
      <c r="E1070">
        <v>0</v>
      </c>
      <c r="F1070">
        <v>0</v>
      </c>
      <c r="G1070">
        <v>0</v>
      </c>
    </row>
    <row r="1071" spans="1:7">
      <c r="A1071" t="s">
        <v>550</v>
      </c>
      <c r="B1071" t="s">
        <v>551</v>
      </c>
      <c r="C1071" t="s">
        <v>408</v>
      </c>
      <c r="D1071">
        <v>63</v>
      </c>
      <c r="E1071">
        <v>0</v>
      </c>
      <c r="F1071">
        <v>2</v>
      </c>
      <c r="G1071">
        <v>0</v>
      </c>
    </row>
    <row r="1072" spans="1:7">
      <c r="A1072" t="s">
        <v>550</v>
      </c>
      <c r="B1072" t="s">
        <v>551</v>
      </c>
      <c r="C1072" t="s">
        <v>409</v>
      </c>
      <c r="D1072">
        <v>58</v>
      </c>
      <c r="E1072">
        <v>0</v>
      </c>
      <c r="F1072">
        <v>0</v>
      </c>
      <c r="G1072">
        <v>0</v>
      </c>
    </row>
    <row r="1073" spans="1:7">
      <c r="A1073" t="s">
        <v>550</v>
      </c>
      <c r="B1073" t="s">
        <v>551</v>
      </c>
      <c r="C1073" t="s">
        <v>410</v>
      </c>
      <c r="D1073">
        <v>211</v>
      </c>
      <c r="E1073">
        <v>10</v>
      </c>
      <c r="F1073">
        <v>28</v>
      </c>
      <c r="G1073">
        <v>10</v>
      </c>
    </row>
    <row r="1074" spans="1:7">
      <c r="A1074" t="s">
        <v>550</v>
      </c>
      <c r="B1074" t="s">
        <v>551</v>
      </c>
      <c r="C1074" t="s">
        <v>87</v>
      </c>
      <c r="D1074">
        <v>376</v>
      </c>
      <c r="E1074">
        <v>46</v>
      </c>
      <c r="F1074">
        <v>34</v>
      </c>
      <c r="G1074">
        <v>28</v>
      </c>
    </row>
    <row r="1075" spans="1:7">
      <c r="A1075" t="s">
        <v>550</v>
      </c>
      <c r="B1075" t="s">
        <v>551</v>
      </c>
      <c r="C1075" t="s">
        <v>411</v>
      </c>
      <c r="D1075">
        <v>23</v>
      </c>
      <c r="E1075">
        <v>0</v>
      </c>
      <c r="F1075">
        <v>1</v>
      </c>
      <c r="G1075">
        <v>0</v>
      </c>
    </row>
    <row r="1076" spans="1:7">
      <c r="A1076" t="s">
        <v>550</v>
      </c>
      <c r="B1076" t="s">
        <v>551</v>
      </c>
      <c r="C1076" t="s">
        <v>412</v>
      </c>
      <c r="D1076">
        <v>34</v>
      </c>
      <c r="E1076">
        <v>0</v>
      </c>
      <c r="F1076">
        <v>0</v>
      </c>
      <c r="G1076">
        <v>0</v>
      </c>
    </row>
    <row r="1077" spans="1:7">
      <c r="A1077" t="s">
        <v>550</v>
      </c>
      <c r="B1077" t="s">
        <v>551</v>
      </c>
      <c r="C1077" t="s">
        <v>413</v>
      </c>
      <c r="D1077">
        <v>110</v>
      </c>
      <c r="E1077">
        <v>0</v>
      </c>
      <c r="F1077">
        <v>0</v>
      </c>
      <c r="G1077">
        <v>0</v>
      </c>
    </row>
    <row r="1078" spans="1:7">
      <c r="A1078" t="s">
        <v>550</v>
      </c>
      <c r="B1078" t="s">
        <v>551</v>
      </c>
      <c r="C1078" t="s">
        <v>414</v>
      </c>
      <c r="D1078">
        <v>8</v>
      </c>
      <c r="E1078">
        <v>0</v>
      </c>
      <c r="F1078">
        <v>0</v>
      </c>
      <c r="G1078">
        <v>0</v>
      </c>
    </row>
    <row r="1079" spans="1:7">
      <c r="A1079" t="s">
        <v>550</v>
      </c>
      <c r="B1079" t="s">
        <v>551</v>
      </c>
      <c r="C1079" t="s">
        <v>415</v>
      </c>
      <c r="D1079">
        <v>69</v>
      </c>
      <c r="E1079">
        <v>0</v>
      </c>
      <c r="F1079">
        <v>0</v>
      </c>
      <c r="G1079">
        <v>0</v>
      </c>
    </row>
    <row r="1080" spans="1:7">
      <c r="A1080" t="s">
        <v>550</v>
      </c>
      <c r="B1080" t="s">
        <v>551</v>
      </c>
      <c r="C1080" t="s">
        <v>416</v>
      </c>
      <c r="D1080">
        <v>9</v>
      </c>
      <c r="E1080">
        <v>0</v>
      </c>
      <c r="F1080">
        <v>0</v>
      </c>
      <c r="G1080">
        <v>0</v>
      </c>
    </row>
    <row r="1081" spans="1:7">
      <c r="A1081" t="s">
        <v>550</v>
      </c>
      <c r="B1081" t="s">
        <v>551</v>
      </c>
      <c r="C1081" t="s">
        <v>417</v>
      </c>
      <c r="D1081">
        <v>2</v>
      </c>
      <c r="E1081">
        <v>0</v>
      </c>
      <c r="F1081">
        <v>0</v>
      </c>
      <c r="G1081">
        <v>0</v>
      </c>
    </row>
    <row r="1082" spans="1:7">
      <c r="A1082" t="s">
        <v>550</v>
      </c>
      <c r="B1082" t="s">
        <v>551</v>
      </c>
      <c r="C1082" t="s">
        <v>418</v>
      </c>
      <c r="D1082">
        <v>2</v>
      </c>
      <c r="E1082">
        <v>0</v>
      </c>
      <c r="F1082">
        <v>0</v>
      </c>
      <c r="G1082">
        <v>0</v>
      </c>
    </row>
    <row r="1083" spans="1:7">
      <c r="A1083" t="s">
        <v>550</v>
      </c>
      <c r="B1083" t="s">
        <v>551</v>
      </c>
      <c r="C1083" t="s">
        <v>419</v>
      </c>
      <c r="D1083">
        <v>3</v>
      </c>
      <c r="E1083">
        <v>0</v>
      </c>
      <c r="F1083">
        <v>0</v>
      </c>
      <c r="G1083">
        <v>0</v>
      </c>
    </row>
    <row r="1084" spans="1:7">
      <c r="A1084" t="s">
        <v>550</v>
      </c>
      <c r="B1084" t="s">
        <v>551</v>
      </c>
      <c r="C1084" t="s">
        <v>420</v>
      </c>
      <c r="D1084">
        <v>2</v>
      </c>
      <c r="E1084">
        <v>0</v>
      </c>
      <c r="F1084">
        <v>0</v>
      </c>
      <c r="G1084">
        <v>0</v>
      </c>
    </row>
    <row r="1085" spans="1:7">
      <c r="A1085" t="s">
        <v>550</v>
      </c>
      <c r="B1085" t="s">
        <v>551</v>
      </c>
      <c r="C1085" t="s">
        <v>421</v>
      </c>
      <c r="D1085">
        <v>3</v>
      </c>
      <c r="E1085">
        <v>0</v>
      </c>
      <c r="F1085">
        <v>0</v>
      </c>
      <c r="G1085">
        <v>0</v>
      </c>
    </row>
    <row r="1086" spans="1:7">
      <c r="A1086" t="s">
        <v>550</v>
      </c>
      <c r="B1086" t="s">
        <v>551</v>
      </c>
      <c r="C1086" t="s">
        <v>422</v>
      </c>
      <c r="D1086">
        <v>0</v>
      </c>
      <c r="E1086">
        <v>0</v>
      </c>
      <c r="F1086">
        <v>0</v>
      </c>
      <c r="G1086">
        <v>0</v>
      </c>
    </row>
    <row r="1087" spans="1:7">
      <c r="A1087" t="s">
        <v>550</v>
      </c>
      <c r="B1087" t="s">
        <v>551</v>
      </c>
      <c r="C1087" t="s">
        <v>423</v>
      </c>
      <c r="D1087">
        <v>26</v>
      </c>
      <c r="E1087">
        <v>0</v>
      </c>
      <c r="F1087">
        <v>0</v>
      </c>
      <c r="G1087">
        <v>0</v>
      </c>
    </row>
    <row r="1088" spans="1:7">
      <c r="A1088" t="s">
        <v>550</v>
      </c>
      <c r="B1088" t="s">
        <v>551</v>
      </c>
      <c r="C1088" t="s">
        <v>424</v>
      </c>
      <c r="D1088">
        <v>5</v>
      </c>
      <c r="E1088">
        <v>0</v>
      </c>
      <c r="F1088">
        <v>0</v>
      </c>
      <c r="G1088">
        <v>0</v>
      </c>
    </row>
    <row r="1089" spans="1:7">
      <c r="A1089" t="s">
        <v>550</v>
      </c>
      <c r="B1089" t="s">
        <v>551</v>
      </c>
      <c r="C1089" t="s">
        <v>425</v>
      </c>
      <c r="D1089">
        <v>16</v>
      </c>
      <c r="E1089">
        <v>0</v>
      </c>
      <c r="F1089">
        <v>0</v>
      </c>
      <c r="G1089">
        <v>0</v>
      </c>
    </row>
    <row r="1090" spans="1:7">
      <c r="A1090" t="s">
        <v>550</v>
      </c>
      <c r="B1090" t="s">
        <v>551</v>
      </c>
      <c r="C1090" t="s">
        <v>426</v>
      </c>
      <c r="D1090">
        <v>8</v>
      </c>
      <c r="E1090">
        <v>0</v>
      </c>
      <c r="F1090">
        <v>0</v>
      </c>
      <c r="G1090">
        <v>0</v>
      </c>
    </row>
    <row r="1091" spans="1:7">
      <c r="A1091" t="s">
        <v>550</v>
      </c>
      <c r="B1091" t="s">
        <v>551</v>
      </c>
      <c r="C1091" t="s">
        <v>88</v>
      </c>
      <c r="D1091">
        <v>495</v>
      </c>
      <c r="E1091">
        <v>69</v>
      </c>
      <c r="F1091">
        <v>39</v>
      </c>
      <c r="G1091">
        <v>38</v>
      </c>
    </row>
    <row r="1092" spans="1:7">
      <c r="A1092" t="s">
        <v>550</v>
      </c>
      <c r="B1092" t="s">
        <v>551</v>
      </c>
      <c r="C1092" t="s">
        <v>427</v>
      </c>
      <c r="D1092">
        <v>83</v>
      </c>
      <c r="E1092">
        <v>0</v>
      </c>
      <c r="F1092">
        <v>0</v>
      </c>
      <c r="G1092">
        <v>0</v>
      </c>
    </row>
    <row r="1093" spans="1:7">
      <c r="A1093" t="s">
        <v>550</v>
      </c>
      <c r="B1093" t="s">
        <v>551</v>
      </c>
      <c r="C1093" t="s">
        <v>428</v>
      </c>
      <c r="D1093">
        <v>49</v>
      </c>
      <c r="E1093">
        <v>0</v>
      </c>
      <c r="F1093">
        <v>0</v>
      </c>
      <c r="G1093">
        <v>0</v>
      </c>
    </row>
    <row r="1094" spans="1:7">
      <c r="A1094" t="s">
        <v>550</v>
      </c>
      <c r="B1094" t="s">
        <v>551</v>
      </c>
      <c r="C1094" t="s">
        <v>429</v>
      </c>
      <c r="D1094">
        <v>648</v>
      </c>
      <c r="E1094">
        <v>0</v>
      </c>
      <c r="F1094">
        <v>0</v>
      </c>
      <c r="G1094">
        <v>0</v>
      </c>
    </row>
    <row r="1095" spans="1:7">
      <c r="A1095" t="s">
        <v>550</v>
      </c>
      <c r="B1095" t="s">
        <v>551</v>
      </c>
      <c r="C1095" t="s">
        <v>430</v>
      </c>
      <c r="D1095">
        <v>52</v>
      </c>
      <c r="E1095">
        <v>1</v>
      </c>
      <c r="F1095">
        <v>0</v>
      </c>
      <c r="G1095">
        <v>0</v>
      </c>
    </row>
    <row r="1096" spans="1:7">
      <c r="A1096" t="s">
        <v>550</v>
      </c>
      <c r="B1096" t="s">
        <v>551</v>
      </c>
      <c r="C1096" t="s">
        <v>431</v>
      </c>
      <c r="D1096">
        <v>107</v>
      </c>
      <c r="E1096">
        <v>2</v>
      </c>
      <c r="F1096">
        <v>4</v>
      </c>
      <c r="G1096">
        <v>1</v>
      </c>
    </row>
    <row r="1097" spans="1:7">
      <c r="A1097" t="s">
        <v>550</v>
      </c>
      <c r="B1097" t="s">
        <v>551</v>
      </c>
      <c r="C1097" t="s">
        <v>432</v>
      </c>
      <c r="D1097">
        <v>11</v>
      </c>
      <c r="E1097">
        <v>0</v>
      </c>
      <c r="F1097">
        <v>0</v>
      </c>
      <c r="G1097">
        <v>0</v>
      </c>
    </row>
    <row r="1098" spans="1:7">
      <c r="A1098" t="s">
        <v>550</v>
      </c>
      <c r="B1098" t="s">
        <v>551</v>
      </c>
      <c r="C1098" t="s">
        <v>433</v>
      </c>
      <c r="D1098">
        <v>39</v>
      </c>
      <c r="E1098">
        <v>2</v>
      </c>
      <c r="F1098">
        <v>2</v>
      </c>
      <c r="G1098">
        <v>2</v>
      </c>
    </row>
    <row r="1099" spans="1:7">
      <c r="A1099" t="s">
        <v>550</v>
      </c>
      <c r="B1099" t="s">
        <v>551</v>
      </c>
      <c r="C1099" t="s">
        <v>434</v>
      </c>
      <c r="D1099">
        <v>6</v>
      </c>
      <c r="E1099">
        <v>0</v>
      </c>
      <c r="F1099">
        <v>0</v>
      </c>
      <c r="G1099">
        <v>0</v>
      </c>
    </row>
    <row r="1100" spans="1:7">
      <c r="A1100" t="s">
        <v>550</v>
      </c>
      <c r="B1100" t="s">
        <v>551</v>
      </c>
      <c r="C1100" t="s">
        <v>435</v>
      </c>
      <c r="D1100">
        <v>19</v>
      </c>
      <c r="E1100">
        <v>0</v>
      </c>
      <c r="F1100">
        <v>0</v>
      </c>
      <c r="G1100">
        <v>0</v>
      </c>
    </row>
    <row r="1101" spans="1:7">
      <c r="A1101" t="s">
        <v>550</v>
      </c>
      <c r="B1101" t="s">
        <v>551</v>
      </c>
      <c r="C1101" t="s">
        <v>436</v>
      </c>
      <c r="D1101">
        <v>50</v>
      </c>
      <c r="E1101">
        <v>1</v>
      </c>
      <c r="F1101">
        <v>0</v>
      </c>
      <c r="G1101">
        <v>0</v>
      </c>
    </row>
    <row r="1102" spans="1:7">
      <c r="A1102" t="s">
        <v>550</v>
      </c>
      <c r="B1102" t="s">
        <v>551</v>
      </c>
      <c r="C1102" t="s">
        <v>437</v>
      </c>
      <c r="D1102">
        <v>0</v>
      </c>
      <c r="E1102">
        <v>0</v>
      </c>
      <c r="F1102">
        <v>0</v>
      </c>
      <c r="G1102">
        <v>0</v>
      </c>
    </row>
    <row r="1103" spans="1:7">
      <c r="A1103" t="s">
        <v>550</v>
      </c>
      <c r="B1103" t="s">
        <v>551</v>
      </c>
      <c r="C1103" t="s">
        <v>438</v>
      </c>
      <c r="D1103">
        <v>16</v>
      </c>
      <c r="E1103">
        <v>0</v>
      </c>
      <c r="F1103">
        <v>0</v>
      </c>
      <c r="G1103">
        <v>0</v>
      </c>
    </row>
    <row r="1104" spans="1:7">
      <c r="A1104" t="s">
        <v>550</v>
      </c>
      <c r="B1104" t="s">
        <v>551</v>
      </c>
      <c r="C1104" t="s">
        <v>439</v>
      </c>
      <c r="D1104">
        <v>24</v>
      </c>
      <c r="E1104">
        <v>0</v>
      </c>
      <c r="F1104">
        <v>0</v>
      </c>
      <c r="G1104">
        <v>0</v>
      </c>
    </row>
    <row r="1105" spans="1:7">
      <c r="A1105" t="s">
        <v>550</v>
      </c>
      <c r="B1105" t="s">
        <v>551</v>
      </c>
      <c r="C1105" t="s">
        <v>440</v>
      </c>
      <c r="D1105">
        <v>10</v>
      </c>
      <c r="E1105">
        <v>0</v>
      </c>
      <c r="F1105">
        <v>0</v>
      </c>
      <c r="G1105">
        <v>0</v>
      </c>
    </row>
    <row r="1106" spans="1:7">
      <c r="A1106" t="s">
        <v>550</v>
      </c>
      <c r="B1106" t="s">
        <v>551</v>
      </c>
      <c r="C1106" t="s">
        <v>441</v>
      </c>
      <c r="D1106">
        <v>16</v>
      </c>
      <c r="E1106">
        <v>0</v>
      </c>
      <c r="F1106">
        <v>0</v>
      </c>
      <c r="G1106">
        <v>0</v>
      </c>
    </row>
    <row r="1107" spans="1:7">
      <c r="A1107" t="s">
        <v>550</v>
      </c>
      <c r="B1107" t="s">
        <v>551</v>
      </c>
      <c r="C1107" t="s">
        <v>442</v>
      </c>
      <c r="D1107">
        <v>15</v>
      </c>
      <c r="E1107">
        <v>0</v>
      </c>
      <c r="F1107">
        <v>0</v>
      </c>
      <c r="G1107">
        <v>0</v>
      </c>
    </row>
    <row r="1108" spans="1:7">
      <c r="A1108" t="s">
        <v>550</v>
      </c>
      <c r="B1108" t="s">
        <v>551</v>
      </c>
      <c r="C1108" t="s">
        <v>443</v>
      </c>
      <c r="D1108">
        <v>17</v>
      </c>
      <c r="E1108">
        <v>0</v>
      </c>
      <c r="F1108">
        <v>0</v>
      </c>
      <c r="G1108">
        <v>0</v>
      </c>
    </row>
    <row r="1109" spans="1:7">
      <c r="A1109" t="s">
        <v>550</v>
      </c>
      <c r="B1109" t="s">
        <v>551</v>
      </c>
      <c r="C1109" t="s">
        <v>444</v>
      </c>
      <c r="D1109">
        <v>36</v>
      </c>
      <c r="E1109">
        <v>0</v>
      </c>
      <c r="F1109">
        <v>1</v>
      </c>
      <c r="G1109">
        <v>0</v>
      </c>
    </row>
    <row r="1110" spans="1:7">
      <c r="A1110" t="s">
        <v>550</v>
      </c>
      <c r="B1110" t="s">
        <v>551</v>
      </c>
      <c r="C1110" t="s">
        <v>445</v>
      </c>
      <c r="D1110">
        <v>35</v>
      </c>
      <c r="E1110">
        <v>3</v>
      </c>
      <c r="F1110">
        <v>0</v>
      </c>
      <c r="G1110">
        <v>0</v>
      </c>
    </row>
    <row r="1111" spans="1:7">
      <c r="A1111" t="s">
        <v>550</v>
      </c>
      <c r="B1111" t="s">
        <v>552</v>
      </c>
      <c r="C1111" t="s">
        <v>91</v>
      </c>
      <c r="D1111">
        <v>23</v>
      </c>
      <c r="E1111">
        <v>0</v>
      </c>
      <c r="F1111">
        <v>0</v>
      </c>
      <c r="G1111">
        <v>0</v>
      </c>
    </row>
    <row r="1112" spans="1:7">
      <c r="A1112" t="s">
        <v>550</v>
      </c>
      <c r="B1112" t="s">
        <v>552</v>
      </c>
      <c r="C1112" t="s">
        <v>93</v>
      </c>
      <c r="D1112">
        <v>17</v>
      </c>
      <c r="E1112">
        <v>0</v>
      </c>
      <c r="F1112">
        <v>3</v>
      </c>
      <c r="G1112">
        <v>0</v>
      </c>
    </row>
    <row r="1113" spans="1:7">
      <c r="A1113" t="s">
        <v>550</v>
      </c>
      <c r="B1113" t="s">
        <v>552</v>
      </c>
      <c r="C1113" t="s">
        <v>94</v>
      </c>
      <c r="D1113">
        <v>67</v>
      </c>
      <c r="E1113">
        <v>1</v>
      </c>
      <c r="F1113">
        <v>24</v>
      </c>
      <c r="G1113">
        <v>1</v>
      </c>
    </row>
    <row r="1114" spans="1:7">
      <c r="A1114" t="s">
        <v>550</v>
      </c>
      <c r="B1114" t="s">
        <v>552</v>
      </c>
      <c r="C1114" t="s">
        <v>95</v>
      </c>
      <c r="D1114">
        <v>84</v>
      </c>
      <c r="E1114">
        <v>0</v>
      </c>
      <c r="F1114">
        <v>3</v>
      </c>
      <c r="G1114">
        <v>0</v>
      </c>
    </row>
    <row r="1115" spans="1:7">
      <c r="A1115" t="s">
        <v>550</v>
      </c>
      <c r="B1115" t="s">
        <v>552</v>
      </c>
      <c r="C1115" t="s">
        <v>96</v>
      </c>
      <c r="D1115">
        <v>0</v>
      </c>
      <c r="E1115">
        <v>0</v>
      </c>
      <c r="F1115">
        <v>0</v>
      </c>
      <c r="G1115">
        <v>0</v>
      </c>
    </row>
    <row r="1116" spans="1:7">
      <c r="A1116" t="s">
        <v>550</v>
      </c>
      <c r="B1116" t="s">
        <v>552</v>
      </c>
      <c r="C1116" t="s">
        <v>97</v>
      </c>
      <c r="D1116">
        <v>105</v>
      </c>
      <c r="E1116">
        <v>0</v>
      </c>
      <c r="F1116">
        <v>9</v>
      </c>
      <c r="G1116">
        <v>0</v>
      </c>
    </row>
    <row r="1117" spans="1:7">
      <c r="A1117" t="s">
        <v>550</v>
      </c>
      <c r="B1117" t="s">
        <v>552</v>
      </c>
      <c r="C1117" t="s">
        <v>43</v>
      </c>
      <c r="D1117" s="1">
        <v>1327</v>
      </c>
      <c r="E1117">
        <v>53</v>
      </c>
      <c r="F1117">
        <v>419</v>
      </c>
      <c r="G1117">
        <v>48</v>
      </c>
    </row>
    <row r="1118" spans="1:7">
      <c r="A1118" t="s">
        <v>550</v>
      </c>
      <c r="B1118" t="s">
        <v>552</v>
      </c>
      <c r="C1118" t="s">
        <v>98</v>
      </c>
      <c r="D1118">
        <v>198</v>
      </c>
      <c r="E1118">
        <v>1</v>
      </c>
      <c r="F1118">
        <v>12</v>
      </c>
      <c r="G1118">
        <v>0</v>
      </c>
    </row>
    <row r="1119" spans="1:7">
      <c r="A1119" t="s">
        <v>550</v>
      </c>
      <c r="B1119" t="s">
        <v>552</v>
      </c>
      <c r="C1119" t="s">
        <v>99</v>
      </c>
      <c r="D1119">
        <v>9</v>
      </c>
      <c r="E1119">
        <v>0</v>
      </c>
      <c r="F1119">
        <v>2</v>
      </c>
      <c r="G1119">
        <v>0</v>
      </c>
    </row>
    <row r="1120" spans="1:7">
      <c r="A1120" t="s">
        <v>550</v>
      </c>
      <c r="B1120" t="s">
        <v>552</v>
      </c>
      <c r="C1120" t="s">
        <v>59</v>
      </c>
      <c r="D1120">
        <v>685</v>
      </c>
      <c r="E1120">
        <v>14</v>
      </c>
      <c r="F1120">
        <v>142</v>
      </c>
      <c r="G1120">
        <v>13</v>
      </c>
    </row>
    <row r="1121" spans="1:7">
      <c r="A1121" t="s">
        <v>550</v>
      </c>
      <c r="B1121" t="s">
        <v>552</v>
      </c>
      <c r="C1121" t="s">
        <v>100</v>
      </c>
      <c r="D1121">
        <v>141</v>
      </c>
      <c r="E1121">
        <v>0</v>
      </c>
      <c r="F1121">
        <v>10</v>
      </c>
      <c r="G1121">
        <v>0</v>
      </c>
    </row>
    <row r="1122" spans="1:7">
      <c r="A1122" t="s">
        <v>550</v>
      </c>
      <c r="B1122" t="s">
        <v>552</v>
      </c>
      <c r="C1122" t="s">
        <v>102</v>
      </c>
      <c r="D1122">
        <v>30</v>
      </c>
      <c r="E1122">
        <v>0</v>
      </c>
      <c r="F1122">
        <v>4</v>
      </c>
      <c r="G1122">
        <v>0</v>
      </c>
    </row>
    <row r="1123" spans="1:7">
      <c r="A1123" t="s">
        <v>550</v>
      </c>
      <c r="B1123" t="s">
        <v>552</v>
      </c>
      <c r="C1123" t="s">
        <v>103</v>
      </c>
      <c r="D1123">
        <v>338</v>
      </c>
      <c r="E1123">
        <v>6</v>
      </c>
      <c r="F1123">
        <v>89</v>
      </c>
      <c r="G1123">
        <v>6</v>
      </c>
    </row>
    <row r="1124" spans="1:7">
      <c r="A1124" t="s">
        <v>550</v>
      </c>
      <c r="B1124" t="s">
        <v>552</v>
      </c>
      <c r="C1124" t="s">
        <v>105</v>
      </c>
      <c r="D1124">
        <v>47</v>
      </c>
      <c r="E1124">
        <v>0</v>
      </c>
      <c r="F1124">
        <v>7</v>
      </c>
      <c r="G1124">
        <v>0</v>
      </c>
    </row>
    <row r="1125" spans="1:7">
      <c r="A1125" t="s">
        <v>550</v>
      </c>
      <c r="B1125" t="s">
        <v>552</v>
      </c>
      <c r="C1125" t="s">
        <v>107</v>
      </c>
      <c r="D1125">
        <v>191</v>
      </c>
      <c r="E1125">
        <v>0</v>
      </c>
      <c r="F1125">
        <v>4</v>
      </c>
      <c r="G1125">
        <v>0</v>
      </c>
    </row>
    <row r="1126" spans="1:7">
      <c r="A1126" t="s">
        <v>550</v>
      </c>
      <c r="B1126" t="s">
        <v>552</v>
      </c>
      <c r="C1126" t="s">
        <v>108</v>
      </c>
      <c r="D1126">
        <v>409</v>
      </c>
      <c r="E1126">
        <v>3</v>
      </c>
      <c r="F1126">
        <v>53</v>
      </c>
      <c r="G1126">
        <v>3</v>
      </c>
    </row>
    <row r="1127" spans="1:7">
      <c r="A1127" t="s">
        <v>550</v>
      </c>
      <c r="B1127" t="s">
        <v>552</v>
      </c>
      <c r="C1127" t="s">
        <v>109</v>
      </c>
      <c r="D1127">
        <v>52</v>
      </c>
      <c r="E1127">
        <v>0</v>
      </c>
      <c r="F1127">
        <v>8</v>
      </c>
      <c r="G1127">
        <v>0</v>
      </c>
    </row>
    <row r="1128" spans="1:7">
      <c r="A1128" t="s">
        <v>550</v>
      </c>
      <c r="B1128" t="s">
        <v>552</v>
      </c>
      <c r="C1128" t="s">
        <v>110</v>
      </c>
      <c r="D1128">
        <v>8</v>
      </c>
      <c r="E1128">
        <v>0</v>
      </c>
      <c r="F1128">
        <v>1</v>
      </c>
      <c r="G1128">
        <v>0</v>
      </c>
    </row>
    <row r="1129" spans="1:7">
      <c r="A1129" t="s">
        <v>550</v>
      </c>
      <c r="B1129" t="s">
        <v>552</v>
      </c>
      <c r="C1129" t="s">
        <v>111</v>
      </c>
      <c r="D1129">
        <v>107</v>
      </c>
      <c r="E1129">
        <v>0</v>
      </c>
      <c r="F1129">
        <v>2</v>
      </c>
      <c r="G1129">
        <v>0</v>
      </c>
    </row>
    <row r="1130" spans="1:7">
      <c r="A1130" t="s">
        <v>550</v>
      </c>
      <c r="B1130" t="s">
        <v>552</v>
      </c>
      <c r="C1130" t="s">
        <v>112</v>
      </c>
      <c r="D1130">
        <v>101</v>
      </c>
      <c r="E1130">
        <v>0</v>
      </c>
      <c r="F1130">
        <v>8</v>
      </c>
      <c r="G1130">
        <v>0</v>
      </c>
    </row>
    <row r="1131" spans="1:7">
      <c r="A1131" t="s">
        <v>550</v>
      </c>
      <c r="B1131" t="s">
        <v>552</v>
      </c>
      <c r="C1131" t="s">
        <v>113</v>
      </c>
      <c r="D1131">
        <v>58</v>
      </c>
      <c r="E1131">
        <v>0</v>
      </c>
      <c r="F1131">
        <v>5</v>
      </c>
      <c r="G1131">
        <v>0</v>
      </c>
    </row>
    <row r="1132" spans="1:7">
      <c r="A1132" t="s">
        <v>550</v>
      </c>
      <c r="B1132" t="s">
        <v>552</v>
      </c>
      <c r="C1132" t="s">
        <v>115</v>
      </c>
      <c r="D1132">
        <v>67</v>
      </c>
      <c r="E1132">
        <v>0</v>
      </c>
      <c r="F1132">
        <v>4</v>
      </c>
      <c r="G1132">
        <v>0</v>
      </c>
    </row>
    <row r="1133" spans="1:7">
      <c r="A1133" t="s">
        <v>550</v>
      </c>
      <c r="B1133" t="s">
        <v>552</v>
      </c>
      <c r="C1133" t="s">
        <v>116</v>
      </c>
      <c r="D1133">
        <v>39</v>
      </c>
      <c r="E1133">
        <v>0</v>
      </c>
      <c r="F1133">
        <v>6</v>
      </c>
      <c r="G1133">
        <v>0</v>
      </c>
    </row>
    <row r="1134" spans="1:7">
      <c r="A1134" t="s">
        <v>550</v>
      </c>
      <c r="B1134" t="s">
        <v>552</v>
      </c>
      <c r="C1134" t="s">
        <v>118</v>
      </c>
      <c r="D1134">
        <v>185</v>
      </c>
      <c r="E1134">
        <v>4</v>
      </c>
      <c r="F1134">
        <v>52</v>
      </c>
      <c r="G1134">
        <v>2</v>
      </c>
    </row>
    <row r="1135" spans="1:7">
      <c r="A1135" t="s">
        <v>550</v>
      </c>
      <c r="B1135" t="s">
        <v>552</v>
      </c>
      <c r="C1135" t="s">
        <v>119</v>
      </c>
      <c r="D1135">
        <v>7</v>
      </c>
      <c r="E1135">
        <v>0</v>
      </c>
      <c r="F1135">
        <v>0</v>
      </c>
      <c r="G1135">
        <v>0</v>
      </c>
    </row>
    <row r="1136" spans="1:7">
      <c r="A1136" t="s">
        <v>550</v>
      </c>
      <c r="B1136" t="s">
        <v>552</v>
      </c>
      <c r="C1136" t="s">
        <v>120</v>
      </c>
      <c r="D1136">
        <v>119</v>
      </c>
      <c r="E1136">
        <v>0</v>
      </c>
      <c r="F1136">
        <v>19</v>
      </c>
      <c r="G1136">
        <v>0</v>
      </c>
    </row>
    <row r="1137" spans="1:7">
      <c r="A1137" t="s">
        <v>550</v>
      </c>
      <c r="B1137" t="s">
        <v>552</v>
      </c>
      <c r="C1137" t="s">
        <v>121</v>
      </c>
      <c r="D1137">
        <v>188</v>
      </c>
      <c r="E1137">
        <v>0</v>
      </c>
      <c r="F1137">
        <v>24</v>
      </c>
      <c r="G1137">
        <v>0</v>
      </c>
    </row>
    <row r="1138" spans="1:7">
      <c r="A1138" t="s">
        <v>550</v>
      </c>
      <c r="B1138" t="s">
        <v>552</v>
      </c>
      <c r="C1138" t="s">
        <v>122</v>
      </c>
      <c r="D1138">
        <v>84</v>
      </c>
      <c r="E1138">
        <v>0</v>
      </c>
      <c r="F1138">
        <v>9</v>
      </c>
      <c r="G1138">
        <v>0</v>
      </c>
    </row>
    <row r="1139" spans="1:7">
      <c r="A1139" t="s">
        <v>550</v>
      </c>
      <c r="B1139" t="s">
        <v>552</v>
      </c>
      <c r="C1139" t="s">
        <v>123</v>
      </c>
      <c r="D1139">
        <v>12</v>
      </c>
      <c r="E1139">
        <v>0</v>
      </c>
      <c r="F1139">
        <v>0</v>
      </c>
      <c r="G1139">
        <v>0</v>
      </c>
    </row>
    <row r="1140" spans="1:7">
      <c r="A1140" t="s">
        <v>550</v>
      </c>
      <c r="B1140" t="s">
        <v>552</v>
      </c>
      <c r="C1140" t="s">
        <v>124</v>
      </c>
      <c r="D1140">
        <v>3</v>
      </c>
      <c r="E1140">
        <v>0</v>
      </c>
      <c r="F1140">
        <v>0</v>
      </c>
      <c r="G1140">
        <v>0</v>
      </c>
    </row>
    <row r="1141" spans="1:7">
      <c r="A1141" t="s">
        <v>550</v>
      </c>
      <c r="B1141" t="s">
        <v>552</v>
      </c>
      <c r="C1141" t="s">
        <v>125</v>
      </c>
      <c r="D1141">
        <v>221</v>
      </c>
      <c r="E1141">
        <v>1</v>
      </c>
      <c r="F1141">
        <v>13</v>
      </c>
      <c r="G1141">
        <v>0</v>
      </c>
    </row>
    <row r="1142" spans="1:7">
      <c r="A1142" t="s">
        <v>550</v>
      </c>
      <c r="B1142" t="s">
        <v>552</v>
      </c>
      <c r="C1142" t="s">
        <v>126</v>
      </c>
      <c r="D1142">
        <v>41</v>
      </c>
      <c r="E1142">
        <v>0</v>
      </c>
      <c r="F1142">
        <v>4</v>
      </c>
      <c r="G1142">
        <v>0</v>
      </c>
    </row>
    <row r="1143" spans="1:7">
      <c r="A1143" t="s">
        <v>550</v>
      </c>
      <c r="B1143" t="s">
        <v>552</v>
      </c>
      <c r="C1143" t="s">
        <v>127</v>
      </c>
      <c r="D1143">
        <v>22</v>
      </c>
      <c r="E1143">
        <v>0</v>
      </c>
      <c r="F1143">
        <v>0</v>
      </c>
      <c r="G1143">
        <v>0</v>
      </c>
    </row>
    <row r="1144" spans="1:7">
      <c r="A1144" t="s">
        <v>550</v>
      </c>
      <c r="B1144" t="s">
        <v>552</v>
      </c>
      <c r="C1144" t="s">
        <v>128</v>
      </c>
      <c r="D1144">
        <v>113</v>
      </c>
      <c r="E1144">
        <v>0</v>
      </c>
      <c r="F1144">
        <v>17</v>
      </c>
      <c r="G1144">
        <v>0</v>
      </c>
    </row>
    <row r="1145" spans="1:7">
      <c r="A1145" t="s">
        <v>550</v>
      </c>
      <c r="B1145" t="s">
        <v>552</v>
      </c>
      <c r="C1145" t="s">
        <v>60</v>
      </c>
      <c r="D1145">
        <v>734</v>
      </c>
      <c r="E1145">
        <v>16</v>
      </c>
      <c r="F1145">
        <v>186</v>
      </c>
      <c r="G1145">
        <v>16</v>
      </c>
    </row>
    <row r="1146" spans="1:7">
      <c r="A1146" t="s">
        <v>550</v>
      </c>
      <c r="B1146" t="s">
        <v>552</v>
      </c>
      <c r="C1146" t="s">
        <v>129</v>
      </c>
      <c r="D1146">
        <v>81</v>
      </c>
      <c r="E1146">
        <v>0</v>
      </c>
      <c r="F1146">
        <v>2</v>
      </c>
      <c r="G1146">
        <v>0</v>
      </c>
    </row>
    <row r="1147" spans="1:7">
      <c r="A1147" t="s">
        <v>550</v>
      </c>
      <c r="B1147" t="s">
        <v>552</v>
      </c>
      <c r="C1147" t="s">
        <v>130</v>
      </c>
      <c r="D1147">
        <v>0</v>
      </c>
      <c r="E1147">
        <v>0</v>
      </c>
      <c r="F1147">
        <v>0</v>
      </c>
      <c r="G1147">
        <v>0</v>
      </c>
    </row>
    <row r="1148" spans="1:7">
      <c r="A1148" t="s">
        <v>550</v>
      </c>
      <c r="B1148" t="s">
        <v>552</v>
      </c>
      <c r="C1148" t="s">
        <v>132</v>
      </c>
      <c r="D1148">
        <v>480</v>
      </c>
      <c r="E1148">
        <v>3</v>
      </c>
      <c r="F1148">
        <v>70</v>
      </c>
      <c r="G1148">
        <v>3</v>
      </c>
    </row>
    <row r="1149" spans="1:7">
      <c r="A1149" t="s">
        <v>550</v>
      </c>
      <c r="B1149" t="s">
        <v>552</v>
      </c>
      <c r="C1149" t="s">
        <v>133</v>
      </c>
      <c r="D1149">
        <v>87</v>
      </c>
      <c r="E1149">
        <v>0</v>
      </c>
      <c r="F1149">
        <v>15</v>
      </c>
      <c r="G1149">
        <v>0</v>
      </c>
    </row>
    <row r="1150" spans="1:7">
      <c r="A1150" t="s">
        <v>550</v>
      </c>
      <c r="B1150" t="s">
        <v>552</v>
      </c>
      <c r="C1150" t="s">
        <v>134</v>
      </c>
      <c r="D1150">
        <v>234</v>
      </c>
      <c r="E1150">
        <v>0</v>
      </c>
      <c r="F1150">
        <v>6</v>
      </c>
      <c r="G1150">
        <v>0</v>
      </c>
    </row>
    <row r="1151" spans="1:7">
      <c r="A1151" t="s">
        <v>550</v>
      </c>
      <c r="B1151" t="s">
        <v>552</v>
      </c>
      <c r="C1151" t="s">
        <v>135</v>
      </c>
      <c r="D1151">
        <v>20</v>
      </c>
      <c r="E1151">
        <v>0</v>
      </c>
      <c r="F1151">
        <v>3</v>
      </c>
      <c r="G1151">
        <v>0</v>
      </c>
    </row>
    <row r="1152" spans="1:7">
      <c r="A1152" t="s">
        <v>550</v>
      </c>
      <c r="B1152" t="s">
        <v>552</v>
      </c>
      <c r="C1152" t="s">
        <v>136</v>
      </c>
      <c r="D1152">
        <v>9</v>
      </c>
      <c r="E1152">
        <v>0</v>
      </c>
      <c r="F1152">
        <v>0</v>
      </c>
      <c r="G1152">
        <v>0</v>
      </c>
    </row>
    <row r="1153" spans="1:7">
      <c r="A1153" t="s">
        <v>550</v>
      </c>
      <c r="B1153" t="s">
        <v>552</v>
      </c>
      <c r="C1153" t="s">
        <v>137</v>
      </c>
      <c r="D1153">
        <v>34</v>
      </c>
      <c r="E1153">
        <v>0</v>
      </c>
      <c r="F1153">
        <v>0</v>
      </c>
      <c r="G1153">
        <v>0</v>
      </c>
    </row>
    <row r="1154" spans="1:7">
      <c r="A1154" t="s">
        <v>550</v>
      </c>
      <c r="B1154" t="s">
        <v>552</v>
      </c>
      <c r="C1154" t="s">
        <v>138</v>
      </c>
      <c r="D1154">
        <v>169</v>
      </c>
      <c r="E1154">
        <v>0</v>
      </c>
      <c r="F1154">
        <v>14</v>
      </c>
      <c r="G1154">
        <v>0</v>
      </c>
    </row>
    <row r="1155" spans="1:7">
      <c r="A1155" t="s">
        <v>550</v>
      </c>
      <c r="B1155" t="s">
        <v>552</v>
      </c>
      <c r="C1155" t="s">
        <v>140</v>
      </c>
      <c r="D1155">
        <v>129</v>
      </c>
      <c r="E1155">
        <v>0</v>
      </c>
      <c r="F1155">
        <v>5</v>
      </c>
      <c r="G1155">
        <v>0</v>
      </c>
    </row>
    <row r="1156" spans="1:7">
      <c r="A1156" t="s">
        <v>550</v>
      </c>
      <c r="B1156" t="s">
        <v>552</v>
      </c>
      <c r="C1156" t="s">
        <v>141</v>
      </c>
      <c r="D1156">
        <v>211</v>
      </c>
      <c r="E1156">
        <v>7</v>
      </c>
      <c r="F1156">
        <v>42</v>
      </c>
      <c r="G1156">
        <v>7</v>
      </c>
    </row>
    <row r="1157" spans="1:7">
      <c r="A1157" t="s">
        <v>550</v>
      </c>
      <c r="B1157" t="s">
        <v>552</v>
      </c>
      <c r="C1157" t="s">
        <v>142</v>
      </c>
      <c r="D1157">
        <v>59</v>
      </c>
      <c r="E1157">
        <v>0</v>
      </c>
      <c r="F1157">
        <v>2</v>
      </c>
      <c r="G1157">
        <v>0</v>
      </c>
    </row>
    <row r="1158" spans="1:7">
      <c r="A1158" t="s">
        <v>550</v>
      </c>
      <c r="B1158" t="s">
        <v>552</v>
      </c>
      <c r="C1158" t="s">
        <v>143</v>
      </c>
      <c r="D1158">
        <v>94</v>
      </c>
      <c r="E1158">
        <v>0</v>
      </c>
      <c r="F1158">
        <v>3</v>
      </c>
      <c r="G1158">
        <v>0</v>
      </c>
    </row>
    <row r="1159" spans="1:7">
      <c r="A1159" t="s">
        <v>550</v>
      </c>
      <c r="B1159" t="s">
        <v>552</v>
      </c>
      <c r="C1159" t="s">
        <v>144</v>
      </c>
      <c r="D1159">
        <v>114</v>
      </c>
      <c r="E1159">
        <v>0</v>
      </c>
      <c r="F1159">
        <v>11</v>
      </c>
      <c r="G1159">
        <v>0</v>
      </c>
    </row>
    <row r="1160" spans="1:7">
      <c r="A1160" t="s">
        <v>550</v>
      </c>
      <c r="B1160" t="s">
        <v>552</v>
      </c>
      <c r="C1160" t="s">
        <v>145</v>
      </c>
      <c r="D1160">
        <v>139</v>
      </c>
      <c r="E1160">
        <v>0</v>
      </c>
      <c r="F1160">
        <v>21</v>
      </c>
      <c r="G1160">
        <v>0</v>
      </c>
    </row>
    <row r="1161" spans="1:7">
      <c r="A1161" t="s">
        <v>550</v>
      </c>
      <c r="B1161" t="s">
        <v>552</v>
      </c>
      <c r="C1161" t="s">
        <v>44</v>
      </c>
      <c r="D1161" s="1">
        <v>1481</v>
      </c>
      <c r="E1161">
        <v>53</v>
      </c>
      <c r="F1161">
        <v>562</v>
      </c>
      <c r="G1161">
        <v>47</v>
      </c>
    </row>
    <row r="1162" spans="1:7">
      <c r="A1162" t="s">
        <v>550</v>
      </c>
      <c r="B1162" t="s">
        <v>552</v>
      </c>
      <c r="C1162" t="s">
        <v>146</v>
      </c>
      <c r="D1162">
        <v>12</v>
      </c>
      <c r="E1162">
        <v>0</v>
      </c>
      <c r="F1162">
        <v>1</v>
      </c>
      <c r="G1162">
        <v>0</v>
      </c>
    </row>
    <row r="1163" spans="1:7">
      <c r="A1163" t="s">
        <v>550</v>
      </c>
      <c r="B1163" t="s">
        <v>552</v>
      </c>
      <c r="C1163" t="s">
        <v>147</v>
      </c>
      <c r="D1163">
        <v>94</v>
      </c>
      <c r="E1163">
        <v>0</v>
      </c>
      <c r="F1163">
        <v>9</v>
      </c>
      <c r="G1163">
        <v>0</v>
      </c>
    </row>
    <row r="1164" spans="1:7">
      <c r="A1164" t="s">
        <v>550</v>
      </c>
      <c r="B1164" t="s">
        <v>552</v>
      </c>
      <c r="C1164" t="s">
        <v>148</v>
      </c>
      <c r="D1164">
        <v>119</v>
      </c>
      <c r="E1164">
        <v>0</v>
      </c>
      <c r="F1164">
        <v>8</v>
      </c>
      <c r="G1164">
        <v>0</v>
      </c>
    </row>
    <row r="1165" spans="1:7">
      <c r="A1165" t="s">
        <v>550</v>
      </c>
      <c r="B1165" t="s">
        <v>552</v>
      </c>
      <c r="C1165" t="s">
        <v>48</v>
      </c>
      <c r="D1165">
        <v>736</v>
      </c>
      <c r="E1165">
        <v>50</v>
      </c>
      <c r="F1165">
        <v>143</v>
      </c>
      <c r="G1165">
        <v>24</v>
      </c>
    </row>
    <row r="1166" spans="1:7">
      <c r="A1166" t="s">
        <v>550</v>
      </c>
      <c r="B1166" t="s">
        <v>552</v>
      </c>
      <c r="C1166" t="s">
        <v>149</v>
      </c>
      <c r="D1166">
        <v>196</v>
      </c>
      <c r="E1166">
        <v>0</v>
      </c>
      <c r="F1166">
        <v>12</v>
      </c>
      <c r="G1166">
        <v>0</v>
      </c>
    </row>
    <row r="1167" spans="1:7">
      <c r="A1167" t="s">
        <v>550</v>
      </c>
      <c r="B1167" t="s">
        <v>552</v>
      </c>
      <c r="C1167" t="s">
        <v>62</v>
      </c>
      <c r="D1167">
        <v>541</v>
      </c>
      <c r="E1167">
        <v>4</v>
      </c>
      <c r="F1167">
        <v>79</v>
      </c>
      <c r="G1167">
        <v>3</v>
      </c>
    </row>
    <row r="1168" spans="1:7">
      <c r="A1168" t="s">
        <v>550</v>
      </c>
      <c r="B1168" t="s">
        <v>552</v>
      </c>
      <c r="C1168" t="s">
        <v>150</v>
      </c>
      <c r="D1168">
        <v>97</v>
      </c>
      <c r="E1168">
        <v>0</v>
      </c>
      <c r="F1168">
        <v>3</v>
      </c>
      <c r="G1168">
        <v>0</v>
      </c>
    </row>
    <row r="1169" spans="1:7">
      <c r="A1169" t="s">
        <v>550</v>
      </c>
      <c r="B1169" t="s">
        <v>552</v>
      </c>
      <c r="C1169" t="s">
        <v>64</v>
      </c>
      <c r="D1169">
        <v>297</v>
      </c>
      <c r="E1169">
        <v>0</v>
      </c>
      <c r="F1169">
        <v>72</v>
      </c>
      <c r="G1169">
        <v>0</v>
      </c>
    </row>
    <row r="1170" spans="1:7">
      <c r="A1170" t="s">
        <v>550</v>
      </c>
      <c r="B1170" t="s">
        <v>552</v>
      </c>
      <c r="C1170" t="s">
        <v>151</v>
      </c>
      <c r="D1170">
        <v>339</v>
      </c>
      <c r="E1170">
        <v>5</v>
      </c>
      <c r="F1170">
        <v>67</v>
      </c>
      <c r="G1170">
        <v>5</v>
      </c>
    </row>
    <row r="1171" spans="1:7">
      <c r="A1171" t="s">
        <v>550</v>
      </c>
      <c r="B1171" t="s">
        <v>552</v>
      </c>
      <c r="C1171" t="s">
        <v>152</v>
      </c>
      <c r="D1171">
        <v>442</v>
      </c>
      <c r="E1171">
        <v>0</v>
      </c>
      <c r="F1171">
        <v>65</v>
      </c>
      <c r="G1171">
        <v>0</v>
      </c>
    </row>
    <row r="1172" spans="1:7">
      <c r="A1172" t="s">
        <v>550</v>
      </c>
      <c r="B1172" t="s">
        <v>552</v>
      </c>
      <c r="C1172" t="s">
        <v>153</v>
      </c>
      <c r="D1172">
        <v>27</v>
      </c>
      <c r="E1172">
        <v>0</v>
      </c>
      <c r="F1172">
        <v>2</v>
      </c>
      <c r="G1172">
        <v>0</v>
      </c>
    </row>
    <row r="1173" spans="1:7">
      <c r="A1173" t="s">
        <v>550</v>
      </c>
      <c r="B1173" t="s">
        <v>552</v>
      </c>
      <c r="C1173" t="s">
        <v>66</v>
      </c>
      <c r="D1173">
        <v>445</v>
      </c>
      <c r="E1173">
        <v>9</v>
      </c>
      <c r="F1173">
        <v>53</v>
      </c>
      <c r="G1173">
        <v>9</v>
      </c>
    </row>
    <row r="1174" spans="1:7">
      <c r="A1174" t="s">
        <v>550</v>
      </c>
      <c r="B1174" t="s">
        <v>552</v>
      </c>
      <c r="C1174" t="s">
        <v>154</v>
      </c>
      <c r="D1174">
        <v>2</v>
      </c>
      <c r="E1174">
        <v>0</v>
      </c>
      <c r="F1174">
        <v>0</v>
      </c>
      <c r="G1174">
        <v>0</v>
      </c>
    </row>
    <row r="1175" spans="1:7">
      <c r="A1175" t="s">
        <v>550</v>
      </c>
      <c r="B1175" t="s">
        <v>552</v>
      </c>
      <c r="C1175" t="s">
        <v>155</v>
      </c>
      <c r="D1175">
        <v>34</v>
      </c>
      <c r="E1175">
        <v>0</v>
      </c>
      <c r="F1175">
        <v>1</v>
      </c>
      <c r="G1175">
        <v>0</v>
      </c>
    </row>
    <row r="1176" spans="1:7">
      <c r="A1176" t="s">
        <v>550</v>
      </c>
      <c r="B1176" t="s">
        <v>552</v>
      </c>
      <c r="C1176" t="s">
        <v>156</v>
      </c>
      <c r="D1176">
        <v>5</v>
      </c>
      <c r="E1176">
        <v>0</v>
      </c>
      <c r="F1176">
        <v>0</v>
      </c>
      <c r="G1176">
        <v>0</v>
      </c>
    </row>
    <row r="1177" spans="1:7">
      <c r="A1177" t="s">
        <v>550</v>
      </c>
      <c r="B1177" t="s">
        <v>552</v>
      </c>
      <c r="C1177" t="s">
        <v>157</v>
      </c>
      <c r="D1177">
        <v>312</v>
      </c>
      <c r="E1177">
        <v>1</v>
      </c>
      <c r="F1177">
        <v>40</v>
      </c>
      <c r="G1177">
        <v>1</v>
      </c>
    </row>
    <row r="1178" spans="1:7">
      <c r="A1178" t="s">
        <v>550</v>
      </c>
      <c r="B1178" t="s">
        <v>552</v>
      </c>
      <c r="C1178" t="s">
        <v>158</v>
      </c>
      <c r="D1178">
        <v>935</v>
      </c>
      <c r="E1178">
        <v>0</v>
      </c>
      <c r="F1178">
        <v>1</v>
      </c>
      <c r="G1178">
        <v>0</v>
      </c>
    </row>
    <row r="1179" spans="1:7">
      <c r="A1179" t="s">
        <v>550</v>
      </c>
      <c r="B1179" t="s">
        <v>552</v>
      </c>
      <c r="C1179" t="s">
        <v>68</v>
      </c>
      <c r="D1179">
        <v>600</v>
      </c>
      <c r="E1179">
        <v>17</v>
      </c>
      <c r="F1179">
        <v>184</v>
      </c>
      <c r="G1179">
        <v>17</v>
      </c>
    </row>
    <row r="1180" spans="1:7">
      <c r="A1180" t="s">
        <v>550</v>
      </c>
      <c r="B1180" t="s">
        <v>552</v>
      </c>
      <c r="C1180" t="s">
        <v>159</v>
      </c>
      <c r="D1180">
        <v>180</v>
      </c>
      <c r="E1180">
        <v>0</v>
      </c>
      <c r="F1180">
        <v>3</v>
      </c>
      <c r="G1180">
        <v>0</v>
      </c>
    </row>
    <row r="1181" spans="1:7">
      <c r="A1181" t="s">
        <v>550</v>
      </c>
      <c r="B1181" t="s">
        <v>552</v>
      </c>
      <c r="C1181" t="s">
        <v>161</v>
      </c>
      <c r="D1181">
        <v>106</v>
      </c>
      <c r="E1181">
        <v>0</v>
      </c>
      <c r="F1181">
        <v>1</v>
      </c>
      <c r="G1181">
        <v>0</v>
      </c>
    </row>
    <row r="1182" spans="1:7">
      <c r="A1182" t="s">
        <v>550</v>
      </c>
      <c r="B1182" t="s">
        <v>552</v>
      </c>
      <c r="C1182" t="s">
        <v>162</v>
      </c>
      <c r="D1182">
        <v>24</v>
      </c>
      <c r="E1182">
        <v>0</v>
      </c>
      <c r="F1182">
        <v>3</v>
      </c>
      <c r="G1182">
        <v>0</v>
      </c>
    </row>
    <row r="1183" spans="1:7">
      <c r="A1183" t="s">
        <v>550</v>
      </c>
      <c r="B1183" t="s">
        <v>552</v>
      </c>
      <c r="C1183" t="s">
        <v>163</v>
      </c>
      <c r="D1183">
        <v>154</v>
      </c>
      <c r="E1183">
        <v>0</v>
      </c>
      <c r="F1183">
        <v>4</v>
      </c>
      <c r="G1183">
        <v>0</v>
      </c>
    </row>
    <row r="1184" spans="1:7">
      <c r="A1184" t="s">
        <v>550</v>
      </c>
      <c r="B1184" t="s">
        <v>552</v>
      </c>
      <c r="C1184" t="s">
        <v>164</v>
      </c>
      <c r="D1184">
        <v>53</v>
      </c>
      <c r="E1184">
        <v>0</v>
      </c>
      <c r="F1184">
        <v>8</v>
      </c>
      <c r="G1184">
        <v>0</v>
      </c>
    </row>
    <row r="1185" spans="1:7">
      <c r="A1185" t="s">
        <v>550</v>
      </c>
      <c r="B1185" t="s">
        <v>552</v>
      </c>
      <c r="C1185" t="s">
        <v>165</v>
      </c>
      <c r="D1185">
        <v>497</v>
      </c>
      <c r="E1185">
        <v>0</v>
      </c>
      <c r="F1185">
        <v>35</v>
      </c>
      <c r="G1185">
        <v>0</v>
      </c>
    </row>
    <row r="1186" spans="1:7">
      <c r="A1186" t="s">
        <v>550</v>
      </c>
      <c r="B1186" t="s">
        <v>552</v>
      </c>
      <c r="C1186" t="s">
        <v>166</v>
      </c>
      <c r="D1186">
        <v>100</v>
      </c>
      <c r="E1186">
        <v>0</v>
      </c>
      <c r="F1186">
        <v>1</v>
      </c>
      <c r="G1186">
        <v>0</v>
      </c>
    </row>
    <row r="1187" spans="1:7">
      <c r="A1187" t="s">
        <v>550</v>
      </c>
      <c r="B1187" t="s">
        <v>552</v>
      </c>
      <c r="C1187" t="s">
        <v>167</v>
      </c>
      <c r="D1187">
        <v>178</v>
      </c>
      <c r="E1187">
        <v>1</v>
      </c>
      <c r="F1187">
        <v>41</v>
      </c>
      <c r="G1187">
        <v>1</v>
      </c>
    </row>
    <row r="1188" spans="1:7">
      <c r="A1188" t="s">
        <v>550</v>
      </c>
      <c r="B1188" t="s">
        <v>552</v>
      </c>
      <c r="C1188" t="s">
        <v>168</v>
      </c>
      <c r="D1188">
        <v>31</v>
      </c>
      <c r="E1188">
        <v>0</v>
      </c>
      <c r="F1188">
        <v>1</v>
      </c>
      <c r="G1188">
        <v>0</v>
      </c>
    </row>
    <row r="1189" spans="1:7">
      <c r="A1189" t="s">
        <v>550</v>
      </c>
      <c r="B1189" t="s">
        <v>552</v>
      </c>
      <c r="C1189" t="s">
        <v>169</v>
      </c>
      <c r="D1189">
        <v>105</v>
      </c>
      <c r="E1189">
        <v>1</v>
      </c>
      <c r="F1189">
        <v>8</v>
      </c>
      <c r="G1189">
        <v>0</v>
      </c>
    </row>
    <row r="1190" spans="1:7">
      <c r="A1190" t="s">
        <v>550</v>
      </c>
      <c r="B1190" t="s">
        <v>552</v>
      </c>
      <c r="C1190" t="s">
        <v>170</v>
      </c>
      <c r="D1190">
        <v>262</v>
      </c>
      <c r="E1190">
        <v>5</v>
      </c>
      <c r="F1190">
        <v>52</v>
      </c>
      <c r="G1190">
        <v>4</v>
      </c>
    </row>
    <row r="1191" spans="1:7">
      <c r="A1191" t="s">
        <v>550</v>
      </c>
      <c r="B1191" t="s">
        <v>552</v>
      </c>
      <c r="C1191" t="s">
        <v>171</v>
      </c>
      <c r="D1191">
        <v>34</v>
      </c>
      <c r="E1191">
        <v>0</v>
      </c>
      <c r="F1191">
        <v>2</v>
      </c>
      <c r="G1191">
        <v>0</v>
      </c>
    </row>
    <row r="1192" spans="1:7">
      <c r="A1192" t="s">
        <v>550</v>
      </c>
      <c r="B1192" t="s">
        <v>552</v>
      </c>
      <c r="C1192" t="s">
        <v>172</v>
      </c>
      <c r="D1192">
        <v>348</v>
      </c>
      <c r="E1192">
        <v>8</v>
      </c>
      <c r="F1192">
        <v>70</v>
      </c>
      <c r="G1192">
        <v>7</v>
      </c>
    </row>
    <row r="1193" spans="1:7">
      <c r="A1193" t="s">
        <v>550</v>
      </c>
      <c r="B1193" t="s">
        <v>552</v>
      </c>
      <c r="C1193" t="s">
        <v>173</v>
      </c>
      <c r="D1193">
        <v>325</v>
      </c>
      <c r="E1193">
        <v>0</v>
      </c>
      <c r="F1193">
        <v>45</v>
      </c>
      <c r="G1193">
        <v>0</v>
      </c>
    </row>
    <row r="1194" spans="1:7">
      <c r="A1194" t="s">
        <v>550</v>
      </c>
      <c r="B1194" t="s">
        <v>552</v>
      </c>
      <c r="C1194" t="s">
        <v>174</v>
      </c>
      <c r="D1194">
        <v>495</v>
      </c>
      <c r="E1194">
        <v>0</v>
      </c>
      <c r="F1194">
        <v>55</v>
      </c>
      <c r="G1194">
        <v>0</v>
      </c>
    </row>
    <row r="1195" spans="1:7">
      <c r="A1195" t="s">
        <v>550</v>
      </c>
      <c r="B1195" t="s">
        <v>552</v>
      </c>
      <c r="C1195" t="s">
        <v>175</v>
      </c>
      <c r="D1195">
        <v>81</v>
      </c>
      <c r="E1195">
        <v>0</v>
      </c>
      <c r="F1195">
        <v>5</v>
      </c>
      <c r="G1195">
        <v>0</v>
      </c>
    </row>
    <row r="1196" spans="1:7">
      <c r="A1196" t="s">
        <v>550</v>
      </c>
      <c r="B1196" t="s">
        <v>552</v>
      </c>
      <c r="C1196" t="s">
        <v>176</v>
      </c>
      <c r="D1196">
        <v>94</v>
      </c>
      <c r="E1196">
        <v>0</v>
      </c>
      <c r="F1196">
        <v>7</v>
      </c>
      <c r="G1196">
        <v>0</v>
      </c>
    </row>
    <row r="1197" spans="1:7">
      <c r="A1197" t="s">
        <v>550</v>
      </c>
      <c r="B1197" t="s">
        <v>552</v>
      </c>
      <c r="C1197" t="s">
        <v>177</v>
      </c>
      <c r="D1197">
        <v>303</v>
      </c>
      <c r="E1197">
        <v>5</v>
      </c>
      <c r="F1197">
        <v>79</v>
      </c>
      <c r="G1197">
        <v>5</v>
      </c>
    </row>
    <row r="1198" spans="1:7">
      <c r="A1198" t="s">
        <v>550</v>
      </c>
      <c r="B1198" t="s">
        <v>552</v>
      </c>
      <c r="C1198" t="s">
        <v>178</v>
      </c>
      <c r="D1198">
        <v>30</v>
      </c>
      <c r="E1198">
        <v>0</v>
      </c>
      <c r="F1198">
        <v>5</v>
      </c>
      <c r="G1198">
        <v>0</v>
      </c>
    </row>
    <row r="1199" spans="1:7">
      <c r="A1199" t="s">
        <v>550</v>
      </c>
      <c r="B1199" t="s">
        <v>552</v>
      </c>
      <c r="C1199" t="s">
        <v>179</v>
      </c>
      <c r="D1199">
        <v>54</v>
      </c>
      <c r="E1199">
        <v>0</v>
      </c>
      <c r="F1199">
        <v>11</v>
      </c>
      <c r="G1199">
        <v>0</v>
      </c>
    </row>
    <row r="1200" spans="1:7">
      <c r="A1200" t="s">
        <v>550</v>
      </c>
      <c r="B1200" t="s">
        <v>552</v>
      </c>
      <c r="C1200" t="s">
        <v>180</v>
      </c>
      <c r="D1200">
        <v>34</v>
      </c>
      <c r="E1200">
        <v>0</v>
      </c>
      <c r="F1200">
        <v>3</v>
      </c>
      <c r="G1200">
        <v>0</v>
      </c>
    </row>
    <row r="1201" spans="1:7">
      <c r="A1201" t="s">
        <v>550</v>
      </c>
      <c r="B1201" t="s">
        <v>552</v>
      </c>
      <c r="C1201" t="s">
        <v>181</v>
      </c>
      <c r="D1201">
        <v>10</v>
      </c>
      <c r="E1201">
        <v>0</v>
      </c>
      <c r="F1201">
        <v>0</v>
      </c>
      <c r="G1201">
        <v>0</v>
      </c>
    </row>
    <row r="1202" spans="1:7">
      <c r="A1202" t="s">
        <v>550</v>
      </c>
      <c r="B1202" t="s">
        <v>552</v>
      </c>
      <c r="C1202" t="s">
        <v>182</v>
      </c>
      <c r="D1202">
        <v>48</v>
      </c>
      <c r="E1202">
        <v>0</v>
      </c>
      <c r="F1202">
        <v>1</v>
      </c>
      <c r="G1202">
        <v>0</v>
      </c>
    </row>
    <row r="1203" spans="1:7">
      <c r="A1203" t="s">
        <v>550</v>
      </c>
      <c r="B1203" t="s">
        <v>552</v>
      </c>
      <c r="C1203" t="s">
        <v>183</v>
      </c>
      <c r="D1203">
        <v>13</v>
      </c>
      <c r="E1203">
        <v>0</v>
      </c>
      <c r="F1203">
        <v>1</v>
      </c>
      <c r="G1203">
        <v>0</v>
      </c>
    </row>
    <row r="1204" spans="1:7">
      <c r="A1204" t="s">
        <v>550</v>
      </c>
      <c r="B1204" t="s">
        <v>552</v>
      </c>
      <c r="C1204" t="s">
        <v>184</v>
      </c>
      <c r="D1204">
        <v>127</v>
      </c>
      <c r="E1204">
        <v>0</v>
      </c>
      <c r="F1204">
        <v>25</v>
      </c>
      <c r="G1204">
        <v>0</v>
      </c>
    </row>
    <row r="1205" spans="1:7">
      <c r="A1205" t="s">
        <v>550</v>
      </c>
      <c r="B1205" t="s">
        <v>552</v>
      </c>
      <c r="C1205" t="s">
        <v>185</v>
      </c>
      <c r="D1205">
        <v>92</v>
      </c>
      <c r="E1205">
        <v>0</v>
      </c>
      <c r="F1205">
        <v>11</v>
      </c>
      <c r="G1205">
        <v>0</v>
      </c>
    </row>
    <row r="1206" spans="1:7">
      <c r="A1206" t="s">
        <v>550</v>
      </c>
      <c r="B1206" t="s">
        <v>552</v>
      </c>
      <c r="C1206" t="s">
        <v>186</v>
      </c>
      <c r="D1206">
        <v>133</v>
      </c>
      <c r="E1206">
        <v>0</v>
      </c>
      <c r="F1206">
        <v>24</v>
      </c>
      <c r="G1206">
        <v>0</v>
      </c>
    </row>
    <row r="1207" spans="1:7">
      <c r="A1207" t="s">
        <v>550</v>
      </c>
      <c r="B1207" t="s">
        <v>552</v>
      </c>
      <c r="C1207" t="s">
        <v>187</v>
      </c>
      <c r="D1207">
        <v>372</v>
      </c>
      <c r="E1207">
        <v>5</v>
      </c>
      <c r="F1207">
        <v>53</v>
      </c>
      <c r="G1207">
        <v>4</v>
      </c>
    </row>
    <row r="1208" spans="1:7">
      <c r="A1208" t="s">
        <v>550</v>
      </c>
      <c r="B1208" t="s">
        <v>552</v>
      </c>
      <c r="C1208" t="s">
        <v>188</v>
      </c>
      <c r="D1208">
        <v>83</v>
      </c>
      <c r="E1208">
        <v>1</v>
      </c>
      <c r="F1208">
        <v>8</v>
      </c>
      <c r="G1208">
        <v>1</v>
      </c>
    </row>
    <row r="1209" spans="1:7">
      <c r="A1209" t="s">
        <v>550</v>
      </c>
      <c r="B1209" t="s">
        <v>552</v>
      </c>
      <c r="C1209" t="s">
        <v>69</v>
      </c>
      <c r="D1209">
        <v>772</v>
      </c>
      <c r="E1209">
        <v>20</v>
      </c>
      <c r="F1209">
        <v>256</v>
      </c>
      <c r="G1209">
        <v>18</v>
      </c>
    </row>
    <row r="1210" spans="1:7">
      <c r="A1210" t="s">
        <v>550</v>
      </c>
      <c r="B1210" t="s">
        <v>552</v>
      </c>
      <c r="C1210" t="s">
        <v>189</v>
      </c>
      <c r="D1210">
        <v>27</v>
      </c>
      <c r="E1210">
        <v>0</v>
      </c>
      <c r="F1210">
        <v>2</v>
      </c>
      <c r="G1210">
        <v>0</v>
      </c>
    </row>
    <row r="1211" spans="1:7">
      <c r="A1211" t="s">
        <v>550</v>
      </c>
      <c r="B1211" t="s">
        <v>552</v>
      </c>
      <c r="C1211" t="s">
        <v>190</v>
      </c>
      <c r="D1211">
        <v>380</v>
      </c>
      <c r="E1211">
        <v>7</v>
      </c>
      <c r="F1211">
        <v>129</v>
      </c>
      <c r="G1211">
        <v>6</v>
      </c>
    </row>
    <row r="1212" spans="1:7">
      <c r="A1212" t="s">
        <v>550</v>
      </c>
      <c r="B1212" t="s">
        <v>552</v>
      </c>
      <c r="C1212" t="s">
        <v>191</v>
      </c>
      <c r="D1212">
        <v>193</v>
      </c>
      <c r="E1212">
        <v>0</v>
      </c>
      <c r="F1212">
        <v>13</v>
      </c>
      <c r="G1212">
        <v>0</v>
      </c>
    </row>
    <row r="1213" spans="1:7">
      <c r="A1213" t="s">
        <v>550</v>
      </c>
      <c r="B1213" t="s">
        <v>552</v>
      </c>
      <c r="C1213" t="s">
        <v>192</v>
      </c>
      <c r="D1213">
        <v>119</v>
      </c>
      <c r="E1213">
        <v>0</v>
      </c>
      <c r="F1213">
        <v>7</v>
      </c>
      <c r="G1213">
        <v>0</v>
      </c>
    </row>
    <row r="1214" spans="1:7">
      <c r="A1214" t="s">
        <v>550</v>
      </c>
      <c r="B1214" t="s">
        <v>552</v>
      </c>
      <c r="C1214" t="s">
        <v>193</v>
      </c>
      <c r="D1214">
        <v>160</v>
      </c>
      <c r="E1214">
        <v>0</v>
      </c>
      <c r="F1214">
        <v>5</v>
      </c>
      <c r="G1214">
        <v>0</v>
      </c>
    </row>
    <row r="1215" spans="1:7">
      <c r="A1215" t="s">
        <v>550</v>
      </c>
      <c r="B1215" t="s">
        <v>552</v>
      </c>
      <c r="C1215" t="s">
        <v>194</v>
      </c>
      <c r="D1215">
        <v>127</v>
      </c>
      <c r="E1215">
        <v>0</v>
      </c>
      <c r="F1215">
        <v>6</v>
      </c>
      <c r="G1215">
        <v>0</v>
      </c>
    </row>
    <row r="1216" spans="1:7">
      <c r="A1216" t="s">
        <v>550</v>
      </c>
      <c r="B1216" t="s">
        <v>552</v>
      </c>
      <c r="C1216" t="s">
        <v>70</v>
      </c>
      <c r="D1216">
        <v>536</v>
      </c>
      <c r="E1216">
        <v>6</v>
      </c>
      <c r="F1216">
        <v>112</v>
      </c>
      <c r="G1216">
        <v>6</v>
      </c>
    </row>
    <row r="1217" spans="1:7">
      <c r="A1217" t="s">
        <v>550</v>
      </c>
      <c r="B1217" t="s">
        <v>552</v>
      </c>
      <c r="C1217" t="s">
        <v>195</v>
      </c>
      <c r="D1217">
        <v>157</v>
      </c>
      <c r="E1217">
        <v>1</v>
      </c>
      <c r="F1217">
        <v>11</v>
      </c>
      <c r="G1217">
        <v>0</v>
      </c>
    </row>
    <row r="1218" spans="1:7">
      <c r="A1218" t="s">
        <v>550</v>
      </c>
      <c r="B1218" t="s">
        <v>552</v>
      </c>
      <c r="C1218" t="s">
        <v>196</v>
      </c>
      <c r="D1218">
        <v>94</v>
      </c>
      <c r="E1218">
        <v>0</v>
      </c>
      <c r="F1218">
        <v>10</v>
      </c>
      <c r="G1218">
        <v>0</v>
      </c>
    </row>
    <row r="1219" spans="1:7">
      <c r="A1219" t="s">
        <v>550</v>
      </c>
      <c r="B1219" t="s">
        <v>552</v>
      </c>
      <c r="C1219" t="s">
        <v>197</v>
      </c>
      <c r="D1219">
        <v>251</v>
      </c>
      <c r="E1219">
        <v>1</v>
      </c>
      <c r="F1219">
        <v>22</v>
      </c>
      <c r="G1219">
        <v>0</v>
      </c>
    </row>
    <row r="1220" spans="1:7">
      <c r="A1220" t="s">
        <v>550</v>
      </c>
      <c r="B1220" t="s">
        <v>552</v>
      </c>
      <c r="C1220" t="s">
        <v>198</v>
      </c>
      <c r="D1220">
        <v>108</v>
      </c>
      <c r="E1220">
        <v>0</v>
      </c>
      <c r="F1220">
        <v>7</v>
      </c>
      <c r="G1220">
        <v>0</v>
      </c>
    </row>
    <row r="1221" spans="1:7">
      <c r="A1221" t="s">
        <v>550</v>
      </c>
      <c r="B1221" t="s">
        <v>552</v>
      </c>
      <c r="C1221" t="s">
        <v>199</v>
      </c>
      <c r="D1221">
        <v>9</v>
      </c>
      <c r="E1221">
        <v>0</v>
      </c>
      <c r="F1221">
        <v>0</v>
      </c>
      <c r="G1221">
        <v>0</v>
      </c>
    </row>
    <row r="1222" spans="1:7">
      <c r="A1222" t="s">
        <v>550</v>
      </c>
      <c r="B1222" t="s">
        <v>552</v>
      </c>
      <c r="C1222" t="s">
        <v>200</v>
      </c>
      <c r="D1222">
        <v>76</v>
      </c>
      <c r="E1222">
        <v>0</v>
      </c>
      <c r="F1222">
        <v>4</v>
      </c>
      <c r="G1222">
        <v>0</v>
      </c>
    </row>
    <row r="1223" spans="1:7">
      <c r="A1223" t="s">
        <v>550</v>
      </c>
      <c r="B1223" t="s">
        <v>552</v>
      </c>
      <c r="C1223" t="s">
        <v>201</v>
      </c>
      <c r="D1223">
        <v>177</v>
      </c>
      <c r="E1223">
        <v>1</v>
      </c>
      <c r="F1223">
        <v>15</v>
      </c>
      <c r="G1223">
        <v>0</v>
      </c>
    </row>
    <row r="1224" spans="1:7">
      <c r="A1224" t="s">
        <v>550</v>
      </c>
      <c r="B1224" t="s">
        <v>552</v>
      </c>
      <c r="C1224" t="s">
        <v>202</v>
      </c>
      <c r="D1224">
        <v>157</v>
      </c>
      <c r="E1224">
        <v>2</v>
      </c>
      <c r="F1224">
        <v>10</v>
      </c>
      <c r="G1224">
        <v>2</v>
      </c>
    </row>
    <row r="1225" spans="1:7">
      <c r="A1225" t="s">
        <v>550</v>
      </c>
      <c r="B1225" t="s">
        <v>552</v>
      </c>
      <c r="C1225" t="s">
        <v>203</v>
      </c>
      <c r="D1225">
        <v>191</v>
      </c>
      <c r="E1225">
        <v>1</v>
      </c>
      <c r="F1225">
        <v>7</v>
      </c>
      <c r="G1225">
        <v>0</v>
      </c>
    </row>
    <row r="1226" spans="1:7">
      <c r="A1226" t="s">
        <v>550</v>
      </c>
      <c r="B1226" t="s">
        <v>552</v>
      </c>
      <c r="C1226" t="s">
        <v>204</v>
      </c>
      <c r="D1226">
        <v>178</v>
      </c>
      <c r="E1226">
        <v>1</v>
      </c>
      <c r="F1226">
        <v>19</v>
      </c>
      <c r="G1226">
        <v>1</v>
      </c>
    </row>
    <row r="1227" spans="1:7">
      <c r="A1227" t="s">
        <v>550</v>
      </c>
      <c r="B1227" t="s">
        <v>552</v>
      </c>
      <c r="C1227" t="s">
        <v>205</v>
      </c>
      <c r="D1227">
        <v>115</v>
      </c>
      <c r="E1227">
        <v>0</v>
      </c>
      <c r="F1227">
        <v>9</v>
      </c>
      <c r="G1227">
        <v>0</v>
      </c>
    </row>
    <row r="1228" spans="1:7">
      <c r="A1228" t="s">
        <v>550</v>
      </c>
      <c r="B1228" t="s">
        <v>552</v>
      </c>
      <c r="C1228" t="s">
        <v>206</v>
      </c>
      <c r="D1228">
        <v>261</v>
      </c>
      <c r="E1228">
        <v>1</v>
      </c>
      <c r="F1228">
        <v>16</v>
      </c>
      <c r="G1228">
        <v>1</v>
      </c>
    </row>
    <row r="1229" spans="1:7">
      <c r="A1229" t="s">
        <v>550</v>
      </c>
      <c r="B1229" t="s">
        <v>552</v>
      </c>
      <c r="C1229" t="s">
        <v>207</v>
      </c>
      <c r="D1229">
        <v>260</v>
      </c>
      <c r="E1229">
        <v>2</v>
      </c>
      <c r="F1229">
        <v>29</v>
      </c>
      <c r="G1229">
        <v>0</v>
      </c>
    </row>
    <row r="1230" spans="1:7">
      <c r="A1230" t="s">
        <v>550</v>
      </c>
      <c r="B1230" t="s">
        <v>552</v>
      </c>
      <c r="C1230" t="s">
        <v>208</v>
      </c>
      <c r="D1230">
        <v>2</v>
      </c>
      <c r="E1230">
        <v>0</v>
      </c>
      <c r="F1230">
        <v>0</v>
      </c>
      <c r="G1230">
        <v>0</v>
      </c>
    </row>
    <row r="1231" spans="1:7">
      <c r="A1231" t="s">
        <v>550</v>
      </c>
      <c r="B1231" t="s">
        <v>552</v>
      </c>
      <c r="C1231" t="s">
        <v>210</v>
      </c>
      <c r="D1231">
        <v>4</v>
      </c>
      <c r="E1231">
        <v>0</v>
      </c>
      <c r="F1231">
        <v>0</v>
      </c>
      <c r="G1231">
        <v>0</v>
      </c>
    </row>
    <row r="1232" spans="1:7">
      <c r="A1232" t="s">
        <v>550</v>
      </c>
      <c r="B1232" t="s">
        <v>552</v>
      </c>
      <c r="C1232" t="s">
        <v>211</v>
      </c>
      <c r="D1232">
        <v>187</v>
      </c>
      <c r="E1232">
        <v>1</v>
      </c>
      <c r="F1232">
        <v>9</v>
      </c>
      <c r="G1232">
        <v>0</v>
      </c>
    </row>
    <row r="1233" spans="1:7">
      <c r="A1233" t="s">
        <v>550</v>
      </c>
      <c r="B1233" t="s">
        <v>552</v>
      </c>
      <c r="C1233" t="s">
        <v>212</v>
      </c>
      <c r="D1233">
        <v>52</v>
      </c>
      <c r="E1233">
        <v>0</v>
      </c>
      <c r="F1233">
        <v>2</v>
      </c>
      <c r="G1233">
        <v>0</v>
      </c>
    </row>
    <row r="1234" spans="1:7">
      <c r="A1234" t="s">
        <v>550</v>
      </c>
      <c r="B1234" t="s">
        <v>552</v>
      </c>
      <c r="C1234" t="s">
        <v>213</v>
      </c>
      <c r="D1234">
        <v>100</v>
      </c>
      <c r="E1234">
        <v>0</v>
      </c>
      <c r="F1234">
        <v>5</v>
      </c>
      <c r="G1234">
        <v>0</v>
      </c>
    </row>
    <row r="1235" spans="1:7">
      <c r="A1235" t="s">
        <v>550</v>
      </c>
      <c r="B1235" t="s">
        <v>552</v>
      </c>
      <c r="C1235" t="s">
        <v>214</v>
      </c>
      <c r="D1235">
        <v>77</v>
      </c>
      <c r="E1235">
        <v>0</v>
      </c>
      <c r="F1235">
        <v>5</v>
      </c>
      <c r="G1235">
        <v>0</v>
      </c>
    </row>
    <row r="1236" spans="1:7">
      <c r="A1236" t="s">
        <v>550</v>
      </c>
      <c r="B1236" t="s">
        <v>552</v>
      </c>
      <c r="C1236" t="s">
        <v>215</v>
      </c>
      <c r="D1236">
        <v>71</v>
      </c>
      <c r="E1236">
        <v>0</v>
      </c>
      <c r="F1236">
        <v>9</v>
      </c>
      <c r="G1236">
        <v>0</v>
      </c>
    </row>
    <row r="1237" spans="1:7">
      <c r="A1237" t="s">
        <v>550</v>
      </c>
      <c r="B1237" t="s">
        <v>552</v>
      </c>
      <c r="C1237" t="s">
        <v>216</v>
      </c>
      <c r="D1237">
        <v>321</v>
      </c>
      <c r="E1237">
        <v>1</v>
      </c>
      <c r="F1237">
        <v>37</v>
      </c>
      <c r="G1237">
        <v>1</v>
      </c>
    </row>
    <row r="1238" spans="1:7">
      <c r="A1238" t="s">
        <v>550</v>
      </c>
      <c r="B1238" t="s">
        <v>552</v>
      </c>
      <c r="C1238" t="s">
        <v>217</v>
      </c>
      <c r="D1238">
        <v>142</v>
      </c>
      <c r="E1238">
        <v>0</v>
      </c>
      <c r="F1238">
        <v>3</v>
      </c>
      <c r="G1238">
        <v>0</v>
      </c>
    </row>
    <row r="1239" spans="1:7">
      <c r="A1239" t="s">
        <v>550</v>
      </c>
      <c r="B1239" t="s">
        <v>552</v>
      </c>
      <c r="C1239" t="s">
        <v>218</v>
      </c>
      <c r="D1239">
        <v>67</v>
      </c>
      <c r="E1239">
        <v>0</v>
      </c>
      <c r="F1239">
        <v>6</v>
      </c>
      <c r="G1239">
        <v>0</v>
      </c>
    </row>
    <row r="1240" spans="1:7">
      <c r="A1240" t="s">
        <v>550</v>
      </c>
      <c r="B1240" t="s">
        <v>552</v>
      </c>
      <c r="C1240" t="s">
        <v>219</v>
      </c>
      <c r="D1240">
        <v>217</v>
      </c>
      <c r="E1240">
        <v>1</v>
      </c>
      <c r="F1240">
        <v>16</v>
      </c>
      <c r="G1240">
        <v>1</v>
      </c>
    </row>
    <row r="1241" spans="1:7">
      <c r="A1241" t="s">
        <v>550</v>
      </c>
      <c r="B1241" t="s">
        <v>552</v>
      </c>
      <c r="C1241" t="s">
        <v>220</v>
      </c>
      <c r="D1241">
        <v>89</v>
      </c>
      <c r="E1241">
        <v>0</v>
      </c>
      <c r="F1241">
        <v>7</v>
      </c>
      <c r="G1241">
        <v>0</v>
      </c>
    </row>
    <row r="1242" spans="1:7">
      <c r="A1242" t="s">
        <v>550</v>
      </c>
      <c r="B1242" t="s">
        <v>552</v>
      </c>
      <c r="C1242" t="s">
        <v>221</v>
      </c>
      <c r="D1242">
        <v>126</v>
      </c>
      <c r="E1242">
        <v>1</v>
      </c>
      <c r="F1242">
        <v>8</v>
      </c>
      <c r="G1242">
        <v>0</v>
      </c>
    </row>
    <row r="1243" spans="1:7">
      <c r="A1243" t="s">
        <v>550</v>
      </c>
      <c r="B1243" t="s">
        <v>552</v>
      </c>
      <c r="C1243" t="s">
        <v>50</v>
      </c>
      <c r="D1243" s="1">
        <v>1308</v>
      </c>
      <c r="E1243">
        <v>31</v>
      </c>
      <c r="F1243">
        <v>397</v>
      </c>
      <c r="G1243">
        <v>31</v>
      </c>
    </row>
    <row r="1244" spans="1:7">
      <c r="A1244" t="s">
        <v>550</v>
      </c>
      <c r="B1244" t="s">
        <v>552</v>
      </c>
      <c r="C1244" t="s">
        <v>222</v>
      </c>
      <c r="D1244">
        <v>71</v>
      </c>
      <c r="E1244">
        <v>0</v>
      </c>
      <c r="F1244">
        <v>7</v>
      </c>
      <c r="G1244">
        <v>0</v>
      </c>
    </row>
    <row r="1245" spans="1:7">
      <c r="A1245" t="s">
        <v>550</v>
      </c>
      <c r="B1245" t="s">
        <v>552</v>
      </c>
      <c r="C1245" t="s">
        <v>223</v>
      </c>
      <c r="D1245">
        <v>406</v>
      </c>
      <c r="E1245">
        <v>11</v>
      </c>
      <c r="F1245">
        <v>94</v>
      </c>
      <c r="G1245">
        <v>7</v>
      </c>
    </row>
    <row r="1246" spans="1:7">
      <c r="A1246" t="s">
        <v>550</v>
      </c>
      <c r="B1246" t="s">
        <v>552</v>
      </c>
      <c r="C1246" t="s">
        <v>224</v>
      </c>
      <c r="D1246">
        <v>76</v>
      </c>
      <c r="E1246">
        <v>0</v>
      </c>
      <c r="F1246">
        <v>2</v>
      </c>
      <c r="G1246">
        <v>0</v>
      </c>
    </row>
    <row r="1247" spans="1:7">
      <c r="A1247" t="s">
        <v>550</v>
      </c>
      <c r="B1247" t="s">
        <v>552</v>
      </c>
      <c r="C1247" t="s">
        <v>225</v>
      </c>
      <c r="D1247">
        <v>79</v>
      </c>
      <c r="E1247">
        <v>1</v>
      </c>
      <c r="F1247">
        <v>3</v>
      </c>
      <c r="G1247">
        <v>0</v>
      </c>
    </row>
    <row r="1248" spans="1:7">
      <c r="A1248" t="s">
        <v>550</v>
      </c>
      <c r="B1248" t="s">
        <v>552</v>
      </c>
      <c r="C1248" t="s">
        <v>226</v>
      </c>
      <c r="D1248">
        <v>275</v>
      </c>
      <c r="E1248">
        <v>3</v>
      </c>
      <c r="F1248">
        <v>46</v>
      </c>
      <c r="G1248">
        <v>2</v>
      </c>
    </row>
    <row r="1249" spans="1:7">
      <c r="A1249" t="s">
        <v>550</v>
      </c>
      <c r="B1249" t="s">
        <v>552</v>
      </c>
      <c r="C1249" t="s">
        <v>227</v>
      </c>
      <c r="D1249">
        <v>162</v>
      </c>
      <c r="E1249">
        <v>0</v>
      </c>
      <c r="F1249">
        <v>29</v>
      </c>
      <c r="G1249">
        <v>0</v>
      </c>
    </row>
    <row r="1250" spans="1:7">
      <c r="A1250" t="s">
        <v>550</v>
      </c>
      <c r="B1250" t="s">
        <v>552</v>
      </c>
      <c r="C1250" t="s">
        <v>228</v>
      </c>
      <c r="D1250">
        <v>43</v>
      </c>
      <c r="E1250">
        <v>0</v>
      </c>
      <c r="F1250">
        <v>2</v>
      </c>
      <c r="G1250">
        <v>0</v>
      </c>
    </row>
    <row r="1251" spans="1:7">
      <c r="A1251" t="s">
        <v>550</v>
      </c>
      <c r="B1251" t="s">
        <v>552</v>
      </c>
      <c r="C1251" t="s">
        <v>229</v>
      </c>
      <c r="D1251">
        <v>72</v>
      </c>
      <c r="E1251">
        <v>0</v>
      </c>
      <c r="F1251">
        <v>1</v>
      </c>
      <c r="G1251">
        <v>0</v>
      </c>
    </row>
    <row r="1252" spans="1:7">
      <c r="A1252" t="s">
        <v>550</v>
      </c>
      <c r="B1252" t="s">
        <v>552</v>
      </c>
      <c r="C1252" t="s">
        <v>230</v>
      </c>
      <c r="D1252">
        <v>481</v>
      </c>
      <c r="E1252">
        <v>3</v>
      </c>
      <c r="F1252">
        <v>53</v>
      </c>
      <c r="G1252">
        <v>2</v>
      </c>
    </row>
    <row r="1253" spans="1:7">
      <c r="A1253" t="s">
        <v>550</v>
      </c>
      <c r="B1253" t="s">
        <v>552</v>
      </c>
      <c r="C1253" t="s">
        <v>231</v>
      </c>
      <c r="D1253">
        <v>62</v>
      </c>
      <c r="E1253">
        <v>0</v>
      </c>
      <c r="F1253">
        <v>6</v>
      </c>
      <c r="G1253">
        <v>0</v>
      </c>
    </row>
    <row r="1254" spans="1:7">
      <c r="A1254" t="s">
        <v>550</v>
      </c>
      <c r="B1254" t="s">
        <v>552</v>
      </c>
      <c r="C1254" t="s">
        <v>232</v>
      </c>
      <c r="D1254">
        <v>208</v>
      </c>
      <c r="E1254">
        <v>0</v>
      </c>
      <c r="F1254">
        <v>25</v>
      </c>
      <c r="G1254">
        <v>0</v>
      </c>
    </row>
    <row r="1255" spans="1:7">
      <c r="A1255" t="s">
        <v>550</v>
      </c>
      <c r="B1255" t="s">
        <v>552</v>
      </c>
      <c r="C1255" t="s">
        <v>233</v>
      </c>
      <c r="D1255">
        <v>145</v>
      </c>
      <c r="E1255">
        <v>0</v>
      </c>
      <c r="F1255">
        <v>16</v>
      </c>
      <c r="G1255">
        <v>0</v>
      </c>
    </row>
    <row r="1256" spans="1:7">
      <c r="A1256" t="s">
        <v>550</v>
      </c>
      <c r="B1256" t="s">
        <v>552</v>
      </c>
      <c r="C1256" t="s">
        <v>234</v>
      </c>
      <c r="D1256">
        <v>97</v>
      </c>
      <c r="E1256">
        <v>0</v>
      </c>
      <c r="F1256">
        <v>5</v>
      </c>
      <c r="G1256">
        <v>0</v>
      </c>
    </row>
    <row r="1257" spans="1:7">
      <c r="A1257" t="s">
        <v>550</v>
      </c>
      <c r="B1257" t="s">
        <v>552</v>
      </c>
      <c r="C1257" t="s">
        <v>235</v>
      </c>
      <c r="D1257">
        <v>117</v>
      </c>
      <c r="E1257">
        <v>0</v>
      </c>
      <c r="F1257">
        <v>4</v>
      </c>
      <c r="G1257">
        <v>0</v>
      </c>
    </row>
    <row r="1258" spans="1:7">
      <c r="A1258" t="s">
        <v>550</v>
      </c>
      <c r="B1258" t="s">
        <v>552</v>
      </c>
      <c r="C1258" t="s">
        <v>236</v>
      </c>
      <c r="D1258">
        <v>10</v>
      </c>
      <c r="E1258">
        <v>0</v>
      </c>
      <c r="F1258">
        <v>0</v>
      </c>
      <c r="G1258">
        <v>0</v>
      </c>
    </row>
    <row r="1259" spans="1:7">
      <c r="A1259" t="s">
        <v>550</v>
      </c>
      <c r="B1259" t="s">
        <v>552</v>
      </c>
      <c r="C1259" t="s">
        <v>237</v>
      </c>
      <c r="D1259">
        <v>124</v>
      </c>
      <c r="E1259">
        <v>1</v>
      </c>
      <c r="F1259">
        <v>5</v>
      </c>
      <c r="G1259">
        <v>0</v>
      </c>
    </row>
    <row r="1260" spans="1:7">
      <c r="A1260" t="s">
        <v>550</v>
      </c>
      <c r="B1260" t="s">
        <v>552</v>
      </c>
      <c r="C1260" t="s">
        <v>238</v>
      </c>
      <c r="D1260">
        <v>427</v>
      </c>
      <c r="E1260">
        <v>6</v>
      </c>
      <c r="F1260">
        <v>70</v>
      </c>
      <c r="G1260">
        <v>3</v>
      </c>
    </row>
    <row r="1261" spans="1:7">
      <c r="A1261" t="s">
        <v>550</v>
      </c>
      <c r="B1261" t="s">
        <v>552</v>
      </c>
      <c r="C1261" t="s">
        <v>52</v>
      </c>
      <c r="D1261" s="1">
        <v>1433</v>
      </c>
      <c r="E1261">
        <v>32</v>
      </c>
      <c r="F1261">
        <v>361</v>
      </c>
      <c r="G1261">
        <v>29</v>
      </c>
    </row>
    <row r="1262" spans="1:7">
      <c r="A1262" t="s">
        <v>550</v>
      </c>
      <c r="B1262" t="s">
        <v>552</v>
      </c>
      <c r="C1262" t="s">
        <v>239</v>
      </c>
      <c r="D1262">
        <v>183</v>
      </c>
      <c r="E1262">
        <v>2</v>
      </c>
      <c r="F1262">
        <v>28</v>
      </c>
      <c r="G1262">
        <v>2</v>
      </c>
    </row>
    <row r="1263" spans="1:7">
      <c r="A1263" t="s">
        <v>550</v>
      </c>
      <c r="B1263" t="s">
        <v>552</v>
      </c>
      <c r="C1263" t="s">
        <v>240</v>
      </c>
      <c r="D1263">
        <v>109</v>
      </c>
      <c r="E1263">
        <v>0</v>
      </c>
      <c r="F1263">
        <v>4</v>
      </c>
      <c r="G1263">
        <v>0</v>
      </c>
    </row>
    <row r="1264" spans="1:7">
      <c r="A1264" t="s">
        <v>550</v>
      </c>
      <c r="B1264" t="s">
        <v>552</v>
      </c>
      <c r="C1264" t="s">
        <v>241</v>
      </c>
      <c r="D1264">
        <v>118</v>
      </c>
      <c r="E1264">
        <v>0</v>
      </c>
      <c r="F1264">
        <v>7</v>
      </c>
      <c r="G1264">
        <v>0</v>
      </c>
    </row>
    <row r="1265" spans="1:7">
      <c r="A1265" t="s">
        <v>550</v>
      </c>
      <c r="B1265" t="s">
        <v>552</v>
      </c>
      <c r="C1265" t="s">
        <v>242</v>
      </c>
      <c r="D1265">
        <v>69</v>
      </c>
      <c r="E1265">
        <v>1</v>
      </c>
      <c r="F1265">
        <v>1</v>
      </c>
      <c r="G1265">
        <v>0</v>
      </c>
    </row>
    <row r="1266" spans="1:7">
      <c r="A1266" t="s">
        <v>550</v>
      </c>
      <c r="B1266" t="s">
        <v>552</v>
      </c>
      <c r="C1266" t="s">
        <v>243</v>
      </c>
      <c r="D1266">
        <v>45</v>
      </c>
      <c r="E1266">
        <v>0</v>
      </c>
      <c r="F1266">
        <v>3</v>
      </c>
      <c r="G1266">
        <v>0</v>
      </c>
    </row>
    <row r="1267" spans="1:7">
      <c r="A1267" t="s">
        <v>550</v>
      </c>
      <c r="B1267" t="s">
        <v>552</v>
      </c>
      <c r="C1267" t="s">
        <v>244</v>
      </c>
      <c r="D1267">
        <v>269</v>
      </c>
      <c r="E1267">
        <v>1</v>
      </c>
      <c r="F1267">
        <v>24</v>
      </c>
      <c r="G1267">
        <v>1</v>
      </c>
    </row>
    <row r="1268" spans="1:7">
      <c r="A1268" t="s">
        <v>550</v>
      </c>
      <c r="B1268" t="s">
        <v>552</v>
      </c>
      <c r="C1268" t="s">
        <v>245</v>
      </c>
      <c r="D1268">
        <v>34</v>
      </c>
      <c r="E1268">
        <v>0</v>
      </c>
      <c r="F1268">
        <v>1</v>
      </c>
      <c r="G1268">
        <v>0</v>
      </c>
    </row>
    <row r="1269" spans="1:7">
      <c r="A1269" t="s">
        <v>550</v>
      </c>
      <c r="B1269" t="s">
        <v>552</v>
      </c>
      <c r="C1269" t="s">
        <v>246</v>
      </c>
      <c r="D1269">
        <v>116</v>
      </c>
      <c r="E1269">
        <v>0</v>
      </c>
      <c r="F1269">
        <v>7</v>
      </c>
      <c r="G1269">
        <v>0</v>
      </c>
    </row>
    <row r="1270" spans="1:7">
      <c r="A1270" t="s">
        <v>550</v>
      </c>
      <c r="B1270" t="s">
        <v>552</v>
      </c>
      <c r="C1270" t="s">
        <v>247</v>
      </c>
      <c r="D1270">
        <v>15</v>
      </c>
      <c r="E1270">
        <v>0</v>
      </c>
      <c r="F1270">
        <v>4</v>
      </c>
      <c r="G1270">
        <v>0</v>
      </c>
    </row>
    <row r="1271" spans="1:7">
      <c r="A1271" t="s">
        <v>550</v>
      </c>
      <c r="B1271" t="s">
        <v>552</v>
      </c>
      <c r="C1271" t="s">
        <v>248</v>
      </c>
      <c r="D1271">
        <v>327</v>
      </c>
      <c r="E1271">
        <v>2</v>
      </c>
      <c r="F1271">
        <v>18</v>
      </c>
      <c r="G1271">
        <v>1</v>
      </c>
    </row>
    <row r="1272" spans="1:7">
      <c r="A1272" t="s">
        <v>550</v>
      </c>
      <c r="B1272" t="s">
        <v>552</v>
      </c>
      <c r="C1272" t="s">
        <v>249</v>
      </c>
      <c r="D1272">
        <v>54</v>
      </c>
      <c r="E1272">
        <v>0</v>
      </c>
      <c r="F1272">
        <v>0</v>
      </c>
      <c r="G1272">
        <v>0</v>
      </c>
    </row>
    <row r="1273" spans="1:7">
      <c r="A1273" t="s">
        <v>550</v>
      </c>
      <c r="B1273" t="s">
        <v>552</v>
      </c>
      <c r="C1273" t="s">
        <v>250</v>
      </c>
      <c r="D1273">
        <v>2</v>
      </c>
      <c r="E1273">
        <v>0</v>
      </c>
      <c r="F1273">
        <v>0</v>
      </c>
      <c r="G1273">
        <v>0</v>
      </c>
    </row>
    <row r="1274" spans="1:7">
      <c r="A1274" t="s">
        <v>550</v>
      </c>
      <c r="B1274" t="s">
        <v>552</v>
      </c>
      <c r="C1274" t="s">
        <v>71</v>
      </c>
      <c r="D1274">
        <v>498</v>
      </c>
      <c r="E1274">
        <v>5</v>
      </c>
      <c r="F1274">
        <v>105</v>
      </c>
      <c r="G1274">
        <v>5</v>
      </c>
    </row>
    <row r="1275" spans="1:7">
      <c r="A1275" t="s">
        <v>550</v>
      </c>
      <c r="B1275" t="s">
        <v>552</v>
      </c>
      <c r="C1275" t="s">
        <v>251</v>
      </c>
      <c r="D1275">
        <v>12</v>
      </c>
      <c r="E1275">
        <v>0</v>
      </c>
      <c r="F1275">
        <v>0</v>
      </c>
      <c r="G1275">
        <v>0</v>
      </c>
    </row>
    <row r="1276" spans="1:7">
      <c r="A1276" t="s">
        <v>550</v>
      </c>
      <c r="B1276" t="s">
        <v>552</v>
      </c>
      <c r="C1276" t="s">
        <v>252</v>
      </c>
      <c r="D1276">
        <v>128</v>
      </c>
      <c r="E1276">
        <v>0</v>
      </c>
      <c r="F1276">
        <v>11</v>
      </c>
      <c r="G1276">
        <v>0</v>
      </c>
    </row>
    <row r="1277" spans="1:7">
      <c r="A1277" t="s">
        <v>550</v>
      </c>
      <c r="B1277" t="s">
        <v>552</v>
      </c>
      <c r="C1277" t="s">
        <v>73</v>
      </c>
      <c r="D1277">
        <v>571</v>
      </c>
      <c r="E1277">
        <v>4</v>
      </c>
      <c r="F1277">
        <v>104</v>
      </c>
      <c r="G1277">
        <v>4</v>
      </c>
    </row>
    <row r="1278" spans="1:7">
      <c r="A1278" t="s">
        <v>550</v>
      </c>
      <c r="B1278" t="s">
        <v>552</v>
      </c>
      <c r="C1278" t="s">
        <v>253</v>
      </c>
      <c r="D1278">
        <v>0</v>
      </c>
      <c r="E1278">
        <v>0</v>
      </c>
      <c r="F1278">
        <v>0</v>
      </c>
      <c r="G1278">
        <v>0</v>
      </c>
    </row>
    <row r="1279" spans="1:7">
      <c r="A1279" t="s">
        <v>550</v>
      </c>
      <c r="B1279" t="s">
        <v>552</v>
      </c>
      <c r="C1279" t="s">
        <v>254</v>
      </c>
      <c r="D1279">
        <v>89</v>
      </c>
      <c r="E1279">
        <v>0</v>
      </c>
      <c r="F1279">
        <v>4</v>
      </c>
      <c r="G1279">
        <v>0</v>
      </c>
    </row>
    <row r="1280" spans="1:7">
      <c r="A1280" t="s">
        <v>550</v>
      </c>
      <c r="B1280" t="s">
        <v>552</v>
      </c>
      <c r="C1280" t="s">
        <v>255</v>
      </c>
      <c r="D1280">
        <v>2</v>
      </c>
      <c r="E1280">
        <v>0</v>
      </c>
      <c r="F1280">
        <v>0</v>
      </c>
      <c r="G1280">
        <v>0</v>
      </c>
    </row>
    <row r="1281" spans="1:7">
      <c r="A1281" t="s">
        <v>550</v>
      </c>
      <c r="B1281" t="s">
        <v>552</v>
      </c>
      <c r="C1281" t="s">
        <v>256</v>
      </c>
      <c r="D1281">
        <v>6</v>
      </c>
      <c r="E1281">
        <v>0</v>
      </c>
      <c r="F1281">
        <v>0</v>
      </c>
      <c r="G1281">
        <v>0</v>
      </c>
    </row>
    <row r="1282" spans="1:7">
      <c r="A1282" t="s">
        <v>550</v>
      </c>
      <c r="B1282" t="s">
        <v>552</v>
      </c>
      <c r="C1282" t="s">
        <v>257</v>
      </c>
      <c r="D1282">
        <v>156</v>
      </c>
      <c r="E1282">
        <v>0</v>
      </c>
      <c r="F1282">
        <v>13</v>
      </c>
      <c r="G1282">
        <v>0</v>
      </c>
    </row>
    <row r="1283" spans="1:7">
      <c r="A1283" t="s">
        <v>550</v>
      </c>
      <c r="B1283" t="s">
        <v>552</v>
      </c>
      <c r="C1283" t="s">
        <v>258</v>
      </c>
      <c r="D1283">
        <v>159</v>
      </c>
      <c r="E1283">
        <v>1</v>
      </c>
      <c r="F1283">
        <v>18</v>
      </c>
      <c r="G1283">
        <v>0</v>
      </c>
    </row>
    <row r="1284" spans="1:7">
      <c r="A1284" t="s">
        <v>550</v>
      </c>
      <c r="B1284" t="s">
        <v>552</v>
      </c>
      <c r="C1284" t="s">
        <v>259</v>
      </c>
      <c r="D1284">
        <v>128</v>
      </c>
      <c r="E1284">
        <v>0</v>
      </c>
      <c r="F1284">
        <v>8</v>
      </c>
      <c r="G1284">
        <v>0</v>
      </c>
    </row>
    <row r="1285" spans="1:7">
      <c r="A1285" t="s">
        <v>550</v>
      </c>
      <c r="B1285" t="s">
        <v>552</v>
      </c>
      <c r="C1285" t="s">
        <v>260</v>
      </c>
      <c r="D1285">
        <v>61</v>
      </c>
      <c r="E1285">
        <v>0</v>
      </c>
      <c r="F1285">
        <v>6</v>
      </c>
      <c r="G1285">
        <v>0</v>
      </c>
    </row>
    <row r="1286" spans="1:7">
      <c r="A1286" t="s">
        <v>550</v>
      </c>
      <c r="B1286" t="s">
        <v>552</v>
      </c>
      <c r="C1286" t="s">
        <v>261</v>
      </c>
      <c r="D1286">
        <v>69</v>
      </c>
      <c r="E1286">
        <v>0</v>
      </c>
      <c r="F1286">
        <v>7</v>
      </c>
      <c r="G1286">
        <v>0</v>
      </c>
    </row>
    <row r="1287" spans="1:7">
      <c r="A1287" t="s">
        <v>550</v>
      </c>
      <c r="B1287" t="s">
        <v>552</v>
      </c>
      <c r="C1287" t="s">
        <v>262</v>
      </c>
      <c r="D1287">
        <v>255</v>
      </c>
      <c r="E1287">
        <v>1</v>
      </c>
      <c r="F1287">
        <v>27</v>
      </c>
      <c r="G1287">
        <v>0</v>
      </c>
    </row>
    <row r="1288" spans="1:7">
      <c r="A1288" t="s">
        <v>550</v>
      </c>
      <c r="B1288" t="s">
        <v>552</v>
      </c>
      <c r="C1288" t="s">
        <v>263</v>
      </c>
      <c r="D1288">
        <v>65</v>
      </c>
      <c r="E1288">
        <v>0</v>
      </c>
      <c r="F1288">
        <v>4</v>
      </c>
      <c r="G1288">
        <v>0</v>
      </c>
    </row>
    <row r="1289" spans="1:7">
      <c r="A1289" t="s">
        <v>550</v>
      </c>
      <c r="B1289" t="s">
        <v>552</v>
      </c>
      <c r="C1289" t="s">
        <v>264</v>
      </c>
      <c r="D1289">
        <v>97</v>
      </c>
      <c r="E1289">
        <v>0</v>
      </c>
      <c r="F1289">
        <v>6</v>
      </c>
      <c r="G1289">
        <v>0</v>
      </c>
    </row>
    <row r="1290" spans="1:7">
      <c r="A1290" t="s">
        <v>550</v>
      </c>
      <c r="B1290" t="s">
        <v>552</v>
      </c>
      <c r="C1290" t="s">
        <v>265</v>
      </c>
      <c r="D1290">
        <v>34</v>
      </c>
      <c r="E1290">
        <v>1</v>
      </c>
      <c r="F1290">
        <v>8</v>
      </c>
      <c r="G1290">
        <v>0</v>
      </c>
    </row>
    <row r="1291" spans="1:7">
      <c r="A1291" t="s">
        <v>550</v>
      </c>
      <c r="B1291" t="s">
        <v>552</v>
      </c>
      <c r="C1291" t="s">
        <v>266</v>
      </c>
      <c r="D1291">
        <v>66</v>
      </c>
      <c r="E1291">
        <v>0</v>
      </c>
      <c r="F1291">
        <v>5</v>
      </c>
      <c r="G1291">
        <v>0</v>
      </c>
    </row>
    <row r="1292" spans="1:7">
      <c r="A1292" t="s">
        <v>550</v>
      </c>
      <c r="B1292" t="s">
        <v>552</v>
      </c>
      <c r="C1292" t="s">
        <v>54</v>
      </c>
      <c r="D1292">
        <v>859</v>
      </c>
      <c r="E1292">
        <v>45</v>
      </c>
      <c r="F1292">
        <v>257</v>
      </c>
      <c r="G1292">
        <v>40</v>
      </c>
    </row>
    <row r="1293" spans="1:7">
      <c r="A1293" t="s">
        <v>550</v>
      </c>
      <c r="B1293" t="s">
        <v>552</v>
      </c>
      <c r="C1293" t="s">
        <v>267</v>
      </c>
      <c r="D1293">
        <v>69</v>
      </c>
      <c r="E1293">
        <v>0</v>
      </c>
      <c r="F1293">
        <v>2</v>
      </c>
      <c r="G1293">
        <v>0</v>
      </c>
    </row>
    <row r="1294" spans="1:7">
      <c r="A1294" t="s">
        <v>550</v>
      </c>
      <c r="B1294" t="s">
        <v>552</v>
      </c>
      <c r="C1294" t="s">
        <v>268</v>
      </c>
      <c r="D1294">
        <v>10</v>
      </c>
      <c r="E1294">
        <v>0</v>
      </c>
      <c r="F1294">
        <v>0</v>
      </c>
      <c r="G1294">
        <v>0</v>
      </c>
    </row>
    <row r="1295" spans="1:7">
      <c r="A1295" t="s">
        <v>550</v>
      </c>
      <c r="B1295" t="s">
        <v>552</v>
      </c>
      <c r="C1295" t="s">
        <v>270</v>
      </c>
      <c r="D1295">
        <v>0</v>
      </c>
      <c r="E1295">
        <v>0</v>
      </c>
      <c r="F1295">
        <v>0</v>
      </c>
      <c r="G1295">
        <v>0</v>
      </c>
    </row>
    <row r="1296" spans="1:7">
      <c r="A1296" t="s">
        <v>550</v>
      </c>
      <c r="B1296" t="s">
        <v>552</v>
      </c>
      <c r="C1296" t="s">
        <v>271</v>
      </c>
      <c r="D1296">
        <v>238</v>
      </c>
      <c r="E1296">
        <v>0</v>
      </c>
      <c r="F1296">
        <v>12</v>
      </c>
      <c r="G1296">
        <v>0</v>
      </c>
    </row>
    <row r="1297" spans="1:7">
      <c r="A1297" t="s">
        <v>550</v>
      </c>
      <c r="B1297" t="s">
        <v>552</v>
      </c>
      <c r="C1297" t="s">
        <v>272</v>
      </c>
      <c r="D1297">
        <v>171</v>
      </c>
      <c r="E1297">
        <v>1</v>
      </c>
      <c r="F1297">
        <v>30</v>
      </c>
      <c r="G1297">
        <v>1</v>
      </c>
    </row>
    <row r="1298" spans="1:7">
      <c r="A1298" t="s">
        <v>550</v>
      </c>
      <c r="B1298" t="s">
        <v>552</v>
      </c>
      <c r="C1298" t="s">
        <v>273</v>
      </c>
      <c r="D1298">
        <v>148</v>
      </c>
      <c r="E1298">
        <v>0</v>
      </c>
      <c r="F1298">
        <v>13</v>
      </c>
      <c r="G1298">
        <v>0</v>
      </c>
    </row>
    <row r="1299" spans="1:7">
      <c r="A1299" t="s">
        <v>550</v>
      </c>
      <c r="B1299" t="s">
        <v>552</v>
      </c>
      <c r="C1299" t="s">
        <v>274</v>
      </c>
      <c r="D1299">
        <v>228</v>
      </c>
      <c r="E1299">
        <v>1</v>
      </c>
      <c r="F1299">
        <v>22</v>
      </c>
      <c r="G1299">
        <v>1</v>
      </c>
    </row>
    <row r="1300" spans="1:7">
      <c r="A1300" t="s">
        <v>550</v>
      </c>
      <c r="B1300" t="s">
        <v>552</v>
      </c>
      <c r="C1300" t="s">
        <v>275</v>
      </c>
      <c r="D1300">
        <v>164</v>
      </c>
      <c r="E1300">
        <v>0</v>
      </c>
      <c r="F1300">
        <v>10</v>
      </c>
      <c r="G1300">
        <v>0</v>
      </c>
    </row>
    <row r="1301" spans="1:7">
      <c r="A1301" t="s">
        <v>550</v>
      </c>
      <c r="B1301" t="s">
        <v>552</v>
      </c>
      <c r="C1301" t="s">
        <v>276</v>
      </c>
      <c r="D1301">
        <v>125</v>
      </c>
      <c r="E1301">
        <v>0</v>
      </c>
      <c r="F1301">
        <v>6</v>
      </c>
      <c r="G1301">
        <v>0</v>
      </c>
    </row>
    <row r="1302" spans="1:7">
      <c r="A1302" t="s">
        <v>550</v>
      </c>
      <c r="B1302" t="s">
        <v>552</v>
      </c>
      <c r="C1302" t="s">
        <v>277</v>
      </c>
      <c r="D1302">
        <v>92</v>
      </c>
      <c r="E1302">
        <v>0</v>
      </c>
      <c r="F1302">
        <v>7</v>
      </c>
      <c r="G1302">
        <v>0</v>
      </c>
    </row>
    <row r="1303" spans="1:7">
      <c r="A1303" t="s">
        <v>550</v>
      </c>
      <c r="B1303" t="s">
        <v>552</v>
      </c>
      <c r="C1303" t="s">
        <v>278</v>
      </c>
      <c r="D1303">
        <v>183</v>
      </c>
      <c r="E1303">
        <v>1</v>
      </c>
      <c r="F1303">
        <v>12</v>
      </c>
      <c r="G1303">
        <v>1</v>
      </c>
    </row>
    <row r="1304" spans="1:7">
      <c r="A1304" t="s">
        <v>550</v>
      </c>
      <c r="B1304" t="s">
        <v>552</v>
      </c>
      <c r="C1304" t="s">
        <v>279</v>
      </c>
      <c r="D1304">
        <v>50</v>
      </c>
      <c r="E1304">
        <v>1</v>
      </c>
      <c r="F1304">
        <v>5</v>
      </c>
      <c r="G1304">
        <v>0</v>
      </c>
    </row>
    <row r="1305" spans="1:7">
      <c r="A1305" t="s">
        <v>550</v>
      </c>
      <c r="B1305" t="s">
        <v>552</v>
      </c>
      <c r="C1305" t="s">
        <v>56</v>
      </c>
      <c r="D1305">
        <v>851</v>
      </c>
      <c r="E1305">
        <v>22</v>
      </c>
      <c r="F1305">
        <v>231</v>
      </c>
      <c r="G1305">
        <v>20</v>
      </c>
    </row>
    <row r="1306" spans="1:7">
      <c r="A1306" t="s">
        <v>550</v>
      </c>
      <c r="B1306" t="s">
        <v>552</v>
      </c>
      <c r="C1306" t="s">
        <v>280</v>
      </c>
      <c r="D1306">
        <v>217</v>
      </c>
      <c r="E1306">
        <v>0</v>
      </c>
      <c r="F1306">
        <v>16</v>
      </c>
      <c r="G1306">
        <v>0</v>
      </c>
    </row>
    <row r="1307" spans="1:7">
      <c r="A1307" t="s">
        <v>550</v>
      </c>
      <c r="B1307" t="s">
        <v>552</v>
      </c>
      <c r="C1307" t="s">
        <v>281</v>
      </c>
      <c r="D1307">
        <v>141</v>
      </c>
      <c r="E1307">
        <v>0</v>
      </c>
      <c r="F1307">
        <v>7</v>
      </c>
      <c r="G1307">
        <v>0</v>
      </c>
    </row>
    <row r="1308" spans="1:7">
      <c r="A1308" t="s">
        <v>550</v>
      </c>
      <c r="B1308" t="s">
        <v>552</v>
      </c>
      <c r="C1308" t="s">
        <v>282</v>
      </c>
      <c r="D1308">
        <v>154</v>
      </c>
      <c r="E1308">
        <v>1</v>
      </c>
      <c r="F1308">
        <v>8</v>
      </c>
      <c r="G1308">
        <v>1</v>
      </c>
    </row>
    <row r="1309" spans="1:7">
      <c r="A1309" t="s">
        <v>550</v>
      </c>
      <c r="B1309" t="s">
        <v>552</v>
      </c>
      <c r="C1309" t="s">
        <v>283</v>
      </c>
      <c r="D1309">
        <v>312</v>
      </c>
      <c r="E1309">
        <v>2</v>
      </c>
      <c r="F1309">
        <v>54</v>
      </c>
      <c r="G1309">
        <v>2</v>
      </c>
    </row>
    <row r="1310" spans="1:7">
      <c r="A1310" t="s">
        <v>550</v>
      </c>
      <c r="B1310" t="s">
        <v>552</v>
      </c>
      <c r="C1310" t="s">
        <v>284</v>
      </c>
      <c r="D1310">
        <v>102</v>
      </c>
      <c r="E1310">
        <v>1</v>
      </c>
      <c r="F1310">
        <v>11</v>
      </c>
      <c r="G1310">
        <v>0</v>
      </c>
    </row>
    <row r="1311" spans="1:7">
      <c r="A1311" t="s">
        <v>550</v>
      </c>
      <c r="B1311" t="s">
        <v>552</v>
      </c>
      <c r="C1311" t="s">
        <v>285</v>
      </c>
      <c r="D1311">
        <v>277</v>
      </c>
      <c r="E1311">
        <v>0</v>
      </c>
      <c r="F1311">
        <v>41</v>
      </c>
      <c r="G1311">
        <v>0</v>
      </c>
    </row>
    <row r="1312" spans="1:7">
      <c r="A1312" t="s">
        <v>550</v>
      </c>
      <c r="B1312" t="s">
        <v>552</v>
      </c>
      <c r="C1312" t="s">
        <v>286</v>
      </c>
      <c r="D1312">
        <v>50</v>
      </c>
      <c r="E1312">
        <v>0</v>
      </c>
      <c r="F1312">
        <v>8</v>
      </c>
      <c r="G1312">
        <v>0</v>
      </c>
    </row>
    <row r="1313" spans="1:7">
      <c r="A1313" t="s">
        <v>550</v>
      </c>
      <c r="B1313" t="s">
        <v>552</v>
      </c>
      <c r="C1313" t="s">
        <v>75</v>
      </c>
      <c r="D1313">
        <v>515</v>
      </c>
      <c r="E1313">
        <v>14</v>
      </c>
      <c r="F1313">
        <v>125</v>
      </c>
      <c r="G1313">
        <v>14</v>
      </c>
    </row>
    <row r="1314" spans="1:7">
      <c r="A1314" t="s">
        <v>550</v>
      </c>
      <c r="B1314" t="s">
        <v>552</v>
      </c>
      <c r="C1314" t="s">
        <v>287</v>
      </c>
      <c r="D1314">
        <v>278</v>
      </c>
      <c r="E1314">
        <v>1</v>
      </c>
      <c r="F1314">
        <v>23</v>
      </c>
      <c r="G1314">
        <v>1</v>
      </c>
    </row>
    <row r="1315" spans="1:7">
      <c r="A1315" t="s">
        <v>550</v>
      </c>
      <c r="B1315" t="s">
        <v>552</v>
      </c>
      <c r="C1315" t="s">
        <v>288</v>
      </c>
      <c r="D1315">
        <v>149</v>
      </c>
      <c r="E1315">
        <v>0</v>
      </c>
      <c r="F1315">
        <v>4</v>
      </c>
      <c r="G1315">
        <v>0</v>
      </c>
    </row>
    <row r="1316" spans="1:7">
      <c r="A1316" t="s">
        <v>550</v>
      </c>
      <c r="B1316" t="s">
        <v>552</v>
      </c>
      <c r="C1316" t="s">
        <v>289</v>
      </c>
      <c r="D1316">
        <v>95</v>
      </c>
      <c r="E1316">
        <v>0</v>
      </c>
      <c r="F1316">
        <v>10</v>
      </c>
      <c r="G1316">
        <v>0</v>
      </c>
    </row>
    <row r="1317" spans="1:7">
      <c r="A1317" t="s">
        <v>550</v>
      </c>
      <c r="B1317" t="s">
        <v>552</v>
      </c>
      <c r="C1317" t="s">
        <v>290</v>
      </c>
      <c r="D1317">
        <v>517</v>
      </c>
      <c r="E1317">
        <v>5</v>
      </c>
      <c r="F1317">
        <v>43</v>
      </c>
      <c r="G1317">
        <v>3</v>
      </c>
    </row>
    <row r="1318" spans="1:7">
      <c r="A1318" t="s">
        <v>550</v>
      </c>
      <c r="B1318" t="s">
        <v>552</v>
      </c>
      <c r="C1318" t="s">
        <v>291</v>
      </c>
      <c r="D1318">
        <v>174</v>
      </c>
      <c r="E1318">
        <v>3</v>
      </c>
      <c r="F1318">
        <v>25</v>
      </c>
      <c r="G1318">
        <v>2</v>
      </c>
    </row>
    <row r="1319" spans="1:7">
      <c r="A1319" t="s">
        <v>550</v>
      </c>
      <c r="B1319" t="s">
        <v>552</v>
      </c>
      <c r="C1319" t="s">
        <v>292</v>
      </c>
      <c r="D1319">
        <v>214</v>
      </c>
      <c r="E1319">
        <v>1</v>
      </c>
      <c r="F1319">
        <v>14</v>
      </c>
      <c r="G1319">
        <v>1</v>
      </c>
    </row>
    <row r="1320" spans="1:7">
      <c r="A1320" t="s">
        <v>550</v>
      </c>
      <c r="B1320" t="s">
        <v>552</v>
      </c>
      <c r="C1320" t="s">
        <v>293</v>
      </c>
      <c r="D1320">
        <v>131</v>
      </c>
      <c r="E1320">
        <v>1</v>
      </c>
      <c r="F1320">
        <v>11</v>
      </c>
      <c r="G1320">
        <v>0</v>
      </c>
    </row>
    <row r="1321" spans="1:7">
      <c r="A1321" t="s">
        <v>550</v>
      </c>
      <c r="B1321" t="s">
        <v>552</v>
      </c>
      <c r="C1321" t="s">
        <v>294</v>
      </c>
      <c r="D1321">
        <v>403</v>
      </c>
      <c r="E1321">
        <v>3</v>
      </c>
      <c r="F1321">
        <v>52</v>
      </c>
      <c r="G1321">
        <v>3</v>
      </c>
    </row>
    <row r="1322" spans="1:7">
      <c r="A1322" t="s">
        <v>550</v>
      </c>
      <c r="B1322" t="s">
        <v>552</v>
      </c>
      <c r="C1322" t="s">
        <v>77</v>
      </c>
      <c r="D1322">
        <v>582</v>
      </c>
      <c r="E1322">
        <v>22</v>
      </c>
      <c r="F1322">
        <v>153</v>
      </c>
      <c r="G1322">
        <v>17</v>
      </c>
    </row>
    <row r="1323" spans="1:7">
      <c r="A1323" t="s">
        <v>550</v>
      </c>
      <c r="B1323" t="s">
        <v>552</v>
      </c>
      <c r="C1323" t="s">
        <v>295</v>
      </c>
      <c r="D1323">
        <v>343</v>
      </c>
      <c r="E1323">
        <v>1</v>
      </c>
      <c r="F1323">
        <v>56</v>
      </c>
      <c r="G1323">
        <v>1</v>
      </c>
    </row>
    <row r="1324" spans="1:7">
      <c r="A1324" t="s">
        <v>550</v>
      </c>
      <c r="B1324" t="s">
        <v>552</v>
      </c>
      <c r="C1324" t="s">
        <v>296</v>
      </c>
      <c r="D1324">
        <v>50</v>
      </c>
      <c r="E1324">
        <v>0</v>
      </c>
      <c r="F1324">
        <v>3</v>
      </c>
      <c r="G1324">
        <v>0</v>
      </c>
    </row>
    <row r="1325" spans="1:7">
      <c r="A1325" t="s">
        <v>550</v>
      </c>
      <c r="B1325" t="s">
        <v>552</v>
      </c>
      <c r="C1325" t="s">
        <v>297</v>
      </c>
      <c r="D1325">
        <v>13</v>
      </c>
      <c r="E1325">
        <v>0</v>
      </c>
      <c r="F1325">
        <v>1</v>
      </c>
      <c r="G1325">
        <v>0</v>
      </c>
    </row>
    <row r="1326" spans="1:7">
      <c r="A1326" t="s">
        <v>550</v>
      </c>
      <c r="B1326" t="s">
        <v>552</v>
      </c>
      <c r="C1326" t="s">
        <v>298</v>
      </c>
      <c r="D1326">
        <v>5</v>
      </c>
      <c r="E1326">
        <v>0</v>
      </c>
      <c r="F1326">
        <v>0</v>
      </c>
      <c r="G1326">
        <v>0</v>
      </c>
    </row>
    <row r="1327" spans="1:7">
      <c r="A1327" t="s">
        <v>550</v>
      </c>
      <c r="B1327" t="s">
        <v>552</v>
      </c>
      <c r="C1327" t="s">
        <v>299</v>
      </c>
      <c r="D1327">
        <v>3</v>
      </c>
      <c r="E1327">
        <v>0</v>
      </c>
      <c r="F1327">
        <v>0</v>
      </c>
      <c r="G1327">
        <v>0</v>
      </c>
    </row>
    <row r="1328" spans="1:7">
      <c r="A1328" t="s">
        <v>550</v>
      </c>
      <c r="B1328" t="s">
        <v>552</v>
      </c>
      <c r="C1328" t="s">
        <v>300</v>
      </c>
      <c r="D1328">
        <v>175</v>
      </c>
      <c r="E1328">
        <v>2</v>
      </c>
      <c r="F1328">
        <v>35</v>
      </c>
      <c r="G1328">
        <v>2</v>
      </c>
    </row>
    <row r="1329" spans="1:7">
      <c r="A1329" t="s">
        <v>550</v>
      </c>
      <c r="B1329" t="s">
        <v>552</v>
      </c>
      <c r="C1329" t="s">
        <v>301</v>
      </c>
      <c r="D1329">
        <v>7</v>
      </c>
      <c r="E1329">
        <v>0</v>
      </c>
      <c r="F1329">
        <v>0</v>
      </c>
      <c r="G1329">
        <v>0</v>
      </c>
    </row>
    <row r="1330" spans="1:7">
      <c r="A1330" t="s">
        <v>550</v>
      </c>
      <c r="B1330" t="s">
        <v>552</v>
      </c>
      <c r="C1330" t="s">
        <v>302</v>
      </c>
      <c r="D1330">
        <v>209</v>
      </c>
      <c r="E1330">
        <v>1</v>
      </c>
      <c r="F1330">
        <v>39</v>
      </c>
      <c r="G1330">
        <v>1</v>
      </c>
    </row>
    <row r="1331" spans="1:7">
      <c r="A1331" t="s">
        <v>550</v>
      </c>
      <c r="B1331" t="s">
        <v>552</v>
      </c>
      <c r="C1331" t="s">
        <v>303</v>
      </c>
      <c r="D1331">
        <v>77</v>
      </c>
      <c r="E1331">
        <v>0</v>
      </c>
      <c r="F1331">
        <v>3</v>
      </c>
      <c r="G1331">
        <v>0</v>
      </c>
    </row>
    <row r="1332" spans="1:7">
      <c r="A1332" t="s">
        <v>550</v>
      </c>
      <c r="B1332" t="s">
        <v>552</v>
      </c>
      <c r="C1332" t="s">
        <v>304</v>
      </c>
      <c r="D1332">
        <v>127</v>
      </c>
      <c r="E1332">
        <v>0</v>
      </c>
      <c r="F1332">
        <v>15</v>
      </c>
      <c r="G1332">
        <v>0</v>
      </c>
    </row>
    <row r="1333" spans="1:7">
      <c r="A1333" t="s">
        <v>550</v>
      </c>
      <c r="B1333" t="s">
        <v>552</v>
      </c>
      <c r="C1333" t="s">
        <v>305</v>
      </c>
      <c r="D1333">
        <v>189</v>
      </c>
      <c r="E1333">
        <v>4</v>
      </c>
      <c r="F1333">
        <v>25</v>
      </c>
      <c r="G1333">
        <v>3</v>
      </c>
    </row>
    <row r="1334" spans="1:7">
      <c r="A1334" t="s">
        <v>550</v>
      </c>
      <c r="B1334" t="s">
        <v>552</v>
      </c>
      <c r="C1334" t="s">
        <v>57</v>
      </c>
      <c r="D1334" s="1">
        <v>1240</v>
      </c>
      <c r="E1334">
        <v>38</v>
      </c>
      <c r="F1334">
        <v>406</v>
      </c>
      <c r="G1334">
        <v>36</v>
      </c>
    </row>
    <row r="1335" spans="1:7">
      <c r="A1335" t="s">
        <v>550</v>
      </c>
      <c r="B1335" t="s">
        <v>552</v>
      </c>
      <c r="C1335" t="s">
        <v>306</v>
      </c>
      <c r="D1335">
        <v>176</v>
      </c>
      <c r="E1335">
        <v>0</v>
      </c>
      <c r="F1335">
        <v>29</v>
      </c>
      <c r="G1335">
        <v>0</v>
      </c>
    </row>
    <row r="1336" spans="1:7">
      <c r="A1336" t="s">
        <v>550</v>
      </c>
      <c r="B1336" t="s">
        <v>552</v>
      </c>
      <c r="C1336" t="s">
        <v>78</v>
      </c>
      <c r="D1336">
        <v>545</v>
      </c>
      <c r="E1336">
        <v>4</v>
      </c>
      <c r="F1336">
        <v>96</v>
      </c>
      <c r="G1336">
        <v>4</v>
      </c>
    </row>
    <row r="1337" spans="1:7">
      <c r="A1337" t="s">
        <v>550</v>
      </c>
      <c r="B1337" t="s">
        <v>552</v>
      </c>
      <c r="C1337" t="s">
        <v>307</v>
      </c>
      <c r="D1337">
        <v>201</v>
      </c>
      <c r="E1337">
        <v>1</v>
      </c>
      <c r="F1337">
        <v>12</v>
      </c>
      <c r="G1337">
        <v>0</v>
      </c>
    </row>
    <row r="1338" spans="1:7">
      <c r="A1338" t="s">
        <v>550</v>
      </c>
      <c r="B1338" t="s">
        <v>552</v>
      </c>
      <c r="C1338" t="s">
        <v>308</v>
      </c>
      <c r="D1338">
        <v>223</v>
      </c>
      <c r="E1338">
        <v>1</v>
      </c>
      <c r="F1338">
        <v>28</v>
      </c>
      <c r="G1338">
        <v>1</v>
      </c>
    </row>
    <row r="1339" spans="1:7">
      <c r="A1339" t="s">
        <v>550</v>
      </c>
      <c r="B1339" t="s">
        <v>552</v>
      </c>
      <c r="C1339" t="s">
        <v>309</v>
      </c>
      <c r="D1339">
        <v>85</v>
      </c>
      <c r="E1339">
        <v>0</v>
      </c>
      <c r="F1339">
        <v>10</v>
      </c>
      <c r="G1339">
        <v>0</v>
      </c>
    </row>
    <row r="1340" spans="1:7">
      <c r="A1340" t="s">
        <v>550</v>
      </c>
      <c r="B1340" t="s">
        <v>552</v>
      </c>
      <c r="C1340" t="s">
        <v>310</v>
      </c>
      <c r="D1340">
        <v>81</v>
      </c>
      <c r="E1340">
        <v>0</v>
      </c>
      <c r="F1340">
        <v>0</v>
      </c>
      <c r="G1340">
        <v>0</v>
      </c>
    </row>
    <row r="1341" spans="1:7">
      <c r="A1341" t="s">
        <v>550</v>
      </c>
      <c r="B1341" t="s">
        <v>552</v>
      </c>
      <c r="C1341" t="s">
        <v>311</v>
      </c>
      <c r="D1341">
        <v>295</v>
      </c>
      <c r="E1341">
        <v>1</v>
      </c>
      <c r="F1341">
        <v>27</v>
      </c>
      <c r="G1341">
        <v>1</v>
      </c>
    </row>
    <row r="1342" spans="1:7">
      <c r="A1342" t="s">
        <v>550</v>
      </c>
      <c r="B1342" t="s">
        <v>552</v>
      </c>
      <c r="C1342" t="s">
        <v>312</v>
      </c>
      <c r="D1342">
        <v>191</v>
      </c>
      <c r="E1342">
        <v>0</v>
      </c>
      <c r="F1342">
        <v>12</v>
      </c>
      <c r="G1342">
        <v>0</v>
      </c>
    </row>
    <row r="1343" spans="1:7">
      <c r="A1343" t="s">
        <v>550</v>
      </c>
      <c r="B1343" t="s">
        <v>552</v>
      </c>
      <c r="C1343" t="s">
        <v>313</v>
      </c>
      <c r="D1343">
        <v>174</v>
      </c>
      <c r="E1343">
        <v>0</v>
      </c>
      <c r="F1343">
        <v>19</v>
      </c>
      <c r="G1343">
        <v>0</v>
      </c>
    </row>
    <row r="1344" spans="1:7">
      <c r="A1344" t="s">
        <v>550</v>
      </c>
      <c r="B1344" t="s">
        <v>552</v>
      </c>
      <c r="C1344" t="s">
        <v>314</v>
      </c>
      <c r="D1344">
        <v>102</v>
      </c>
      <c r="E1344">
        <v>1</v>
      </c>
      <c r="F1344">
        <v>10</v>
      </c>
      <c r="G1344">
        <v>0</v>
      </c>
    </row>
    <row r="1345" spans="1:7">
      <c r="A1345" t="s">
        <v>550</v>
      </c>
      <c r="B1345" t="s">
        <v>552</v>
      </c>
      <c r="C1345" t="s">
        <v>315</v>
      </c>
      <c r="D1345">
        <v>248</v>
      </c>
      <c r="E1345">
        <v>0</v>
      </c>
      <c r="F1345">
        <v>10</v>
      </c>
      <c r="G1345">
        <v>0</v>
      </c>
    </row>
    <row r="1346" spans="1:7">
      <c r="A1346" t="s">
        <v>550</v>
      </c>
      <c r="B1346" t="s">
        <v>552</v>
      </c>
      <c r="C1346" t="s">
        <v>316</v>
      </c>
      <c r="D1346">
        <v>471</v>
      </c>
      <c r="E1346">
        <v>4</v>
      </c>
      <c r="F1346">
        <v>52</v>
      </c>
      <c r="G1346">
        <v>2</v>
      </c>
    </row>
    <row r="1347" spans="1:7">
      <c r="A1347" t="s">
        <v>550</v>
      </c>
      <c r="B1347" t="s">
        <v>552</v>
      </c>
      <c r="C1347" t="s">
        <v>317</v>
      </c>
      <c r="D1347">
        <v>29</v>
      </c>
      <c r="E1347">
        <v>0</v>
      </c>
      <c r="F1347">
        <v>3</v>
      </c>
      <c r="G1347">
        <v>0</v>
      </c>
    </row>
    <row r="1348" spans="1:7">
      <c r="A1348" t="s">
        <v>550</v>
      </c>
      <c r="B1348" t="s">
        <v>552</v>
      </c>
      <c r="C1348" t="s">
        <v>318</v>
      </c>
      <c r="D1348">
        <v>125</v>
      </c>
      <c r="E1348">
        <v>1</v>
      </c>
      <c r="F1348">
        <v>10</v>
      </c>
      <c r="G1348">
        <v>1</v>
      </c>
    </row>
    <row r="1349" spans="1:7">
      <c r="A1349" t="s">
        <v>550</v>
      </c>
      <c r="B1349" t="s">
        <v>552</v>
      </c>
      <c r="C1349" t="s">
        <v>319</v>
      </c>
      <c r="D1349">
        <v>14</v>
      </c>
      <c r="E1349">
        <v>0</v>
      </c>
      <c r="F1349">
        <v>1</v>
      </c>
      <c r="G1349">
        <v>0</v>
      </c>
    </row>
    <row r="1350" spans="1:7">
      <c r="A1350" t="s">
        <v>550</v>
      </c>
      <c r="B1350" t="s">
        <v>552</v>
      </c>
      <c r="C1350" t="s">
        <v>320</v>
      </c>
      <c r="D1350">
        <v>22</v>
      </c>
      <c r="E1350">
        <v>0</v>
      </c>
      <c r="F1350">
        <v>13</v>
      </c>
      <c r="G1350">
        <v>0</v>
      </c>
    </row>
    <row r="1351" spans="1:7">
      <c r="A1351" t="s">
        <v>550</v>
      </c>
      <c r="B1351" t="s">
        <v>552</v>
      </c>
      <c r="C1351" t="s">
        <v>321</v>
      </c>
      <c r="D1351">
        <v>211</v>
      </c>
      <c r="E1351">
        <v>0</v>
      </c>
      <c r="F1351">
        <v>16</v>
      </c>
      <c r="G1351">
        <v>0</v>
      </c>
    </row>
    <row r="1352" spans="1:7">
      <c r="A1352" t="s">
        <v>550</v>
      </c>
      <c r="B1352" t="s">
        <v>552</v>
      </c>
      <c r="C1352" t="s">
        <v>322</v>
      </c>
      <c r="D1352">
        <v>402</v>
      </c>
      <c r="E1352">
        <v>4</v>
      </c>
      <c r="F1352">
        <v>35</v>
      </c>
      <c r="G1352">
        <v>4</v>
      </c>
    </row>
    <row r="1353" spans="1:7">
      <c r="A1353" t="s">
        <v>550</v>
      </c>
      <c r="B1353" t="s">
        <v>552</v>
      </c>
      <c r="C1353" t="s">
        <v>323</v>
      </c>
      <c r="D1353">
        <v>190</v>
      </c>
      <c r="E1353">
        <v>1</v>
      </c>
      <c r="F1353">
        <v>5</v>
      </c>
      <c r="G1353">
        <v>0</v>
      </c>
    </row>
    <row r="1354" spans="1:7">
      <c r="A1354" t="s">
        <v>550</v>
      </c>
      <c r="B1354" t="s">
        <v>552</v>
      </c>
      <c r="C1354" t="s">
        <v>324</v>
      </c>
      <c r="D1354">
        <v>76</v>
      </c>
      <c r="E1354">
        <v>0</v>
      </c>
      <c r="F1354">
        <v>3</v>
      </c>
      <c r="G1354">
        <v>0</v>
      </c>
    </row>
    <row r="1355" spans="1:7">
      <c r="A1355" t="s">
        <v>550</v>
      </c>
      <c r="B1355" t="s">
        <v>552</v>
      </c>
      <c r="C1355" t="s">
        <v>325</v>
      </c>
      <c r="D1355">
        <v>235</v>
      </c>
      <c r="E1355">
        <v>0</v>
      </c>
      <c r="F1355">
        <v>11</v>
      </c>
      <c r="G1355">
        <v>0</v>
      </c>
    </row>
    <row r="1356" spans="1:7">
      <c r="A1356" t="s">
        <v>550</v>
      </c>
      <c r="B1356" t="s">
        <v>552</v>
      </c>
      <c r="C1356" t="s">
        <v>326</v>
      </c>
      <c r="D1356">
        <v>1</v>
      </c>
      <c r="E1356">
        <v>0</v>
      </c>
      <c r="F1356">
        <v>0</v>
      </c>
      <c r="G1356">
        <v>0</v>
      </c>
    </row>
    <row r="1357" spans="1:7">
      <c r="A1357" t="s">
        <v>550</v>
      </c>
      <c r="B1357" t="s">
        <v>552</v>
      </c>
      <c r="C1357" t="s">
        <v>327</v>
      </c>
      <c r="D1357">
        <v>116</v>
      </c>
      <c r="E1357">
        <v>0</v>
      </c>
      <c r="F1357">
        <v>4</v>
      </c>
      <c r="G1357">
        <v>0</v>
      </c>
    </row>
    <row r="1358" spans="1:7">
      <c r="A1358" t="s">
        <v>550</v>
      </c>
      <c r="B1358" t="s">
        <v>552</v>
      </c>
      <c r="C1358" t="s">
        <v>328</v>
      </c>
      <c r="D1358">
        <v>194</v>
      </c>
      <c r="E1358">
        <v>6</v>
      </c>
      <c r="F1358">
        <v>77</v>
      </c>
      <c r="G1358">
        <v>5</v>
      </c>
    </row>
    <row r="1359" spans="1:7">
      <c r="A1359" t="s">
        <v>550</v>
      </c>
      <c r="B1359" t="s">
        <v>552</v>
      </c>
      <c r="C1359" t="s">
        <v>329</v>
      </c>
      <c r="D1359">
        <v>3</v>
      </c>
      <c r="E1359">
        <v>0</v>
      </c>
      <c r="F1359">
        <v>0</v>
      </c>
      <c r="G1359">
        <v>0</v>
      </c>
    </row>
    <row r="1360" spans="1:7">
      <c r="A1360" t="s">
        <v>550</v>
      </c>
      <c r="B1360" t="s">
        <v>552</v>
      </c>
      <c r="C1360" t="s">
        <v>330</v>
      </c>
      <c r="D1360">
        <v>18</v>
      </c>
      <c r="E1360">
        <v>0</v>
      </c>
      <c r="F1360">
        <v>3</v>
      </c>
      <c r="G1360">
        <v>0</v>
      </c>
    </row>
    <row r="1361" spans="1:7">
      <c r="A1361" t="s">
        <v>550</v>
      </c>
      <c r="B1361" t="s">
        <v>552</v>
      </c>
      <c r="C1361" t="s">
        <v>331</v>
      </c>
      <c r="D1361">
        <v>5</v>
      </c>
      <c r="E1361">
        <v>0</v>
      </c>
      <c r="F1361">
        <v>0</v>
      </c>
      <c r="G1361">
        <v>0</v>
      </c>
    </row>
    <row r="1362" spans="1:7">
      <c r="A1362" t="s">
        <v>550</v>
      </c>
      <c r="B1362" t="s">
        <v>552</v>
      </c>
      <c r="C1362" t="s">
        <v>332</v>
      </c>
      <c r="D1362">
        <v>13</v>
      </c>
      <c r="E1362">
        <v>0</v>
      </c>
      <c r="F1362">
        <v>1</v>
      </c>
      <c r="G1362">
        <v>0</v>
      </c>
    </row>
    <row r="1363" spans="1:7">
      <c r="A1363" t="s">
        <v>550</v>
      </c>
      <c r="B1363" t="s">
        <v>552</v>
      </c>
      <c r="C1363" t="s">
        <v>333</v>
      </c>
      <c r="D1363">
        <v>51</v>
      </c>
      <c r="E1363">
        <v>0</v>
      </c>
      <c r="F1363">
        <v>2</v>
      </c>
      <c r="G1363">
        <v>0</v>
      </c>
    </row>
    <row r="1364" spans="1:7">
      <c r="A1364" t="s">
        <v>550</v>
      </c>
      <c r="B1364" t="s">
        <v>552</v>
      </c>
      <c r="C1364" t="s">
        <v>334</v>
      </c>
      <c r="D1364">
        <v>29</v>
      </c>
      <c r="E1364">
        <v>0</v>
      </c>
      <c r="F1364">
        <v>0</v>
      </c>
      <c r="G1364">
        <v>0</v>
      </c>
    </row>
    <row r="1365" spans="1:7">
      <c r="A1365" t="s">
        <v>550</v>
      </c>
      <c r="B1365" t="s">
        <v>552</v>
      </c>
      <c r="C1365" t="s">
        <v>335</v>
      </c>
      <c r="D1365">
        <v>0</v>
      </c>
      <c r="E1365">
        <v>0</v>
      </c>
      <c r="F1365">
        <v>0</v>
      </c>
      <c r="G1365">
        <v>0</v>
      </c>
    </row>
    <row r="1366" spans="1:7">
      <c r="A1366" t="s">
        <v>550</v>
      </c>
      <c r="B1366" t="s">
        <v>552</v>
      </c>
      <c r="C1366" t="s">
        <v>336</v>
      </c>
      <c r="D1366">
        <v>1</v>
      </c>
      <c r="E1366">
        <v>0</v>
      </c>
      <c r="F1366">
        <v>0</v>
      </c>
      <c r="G1366">
        <v>0</v>
      </c>
    </row>
    <row r="1367" spans="1:7">
      <c r="A1367" t="s">
        <v>550</v>
      </c>
      <c r="B1367" t="s">
        <v>552</v>
      </c>
      <c r="C1367" t="s">
        <v>337</v>
      </c>
      <c r="D1367">
        <v>47</v>
      </c>
      <c r="E1367">
        <v>0</v>
      </c>
      <c r="F1367">
        <v>1</v>
      </c>
      <c r="G1367">
        <v>0</v>
      </c>
    </row>
    <row r="1368" spans="1:7">
      <c r="A1368" t="s">
        <v>550</v>
      </c>
      <c r="B1368" t="s">
        <v>552</v>
      </c>
      <c r="C1368" t="s">
        <v>338</v>
      </c>
      <c r="D1368">
        <v>150</v>
      </c>
      <c r="E1368">
        <v>0</v>
      </c>
      <c r="F1368">
        <v>10</v>
      </c>
      <c r="G1368">
        <v>0</v>
      </c>
    </row>
    <row r="1369" spans="1:7">
      <c r="A1369" t="s">
        <v>550</v>
      </c>
      <c r="B1369" t="s">
        <v>552</v>
      </c>
      <c r="C1369" t="s">
        <v>339</v>
      </c>
      <c r="D1369">
        <v>118</v>
      </c>
      <c r="E1369">
        <v>0</v>
      </c>
      <c r="F1369">
        <v>5</v>
      </c>
      <c r="G1369">
        <v>0</v>
      </c>
    </row>
    <row r="1370" spans="1:7">
      <c r="A1370" t="s">
        <v>550</v>
      </c>
      <c r="B1370" t="s">
        <v>552</v>
      </c>
      <c r="C1370" t="s">
        <v>340</v>
      </c>
      <c r="D1370">
        <v>256</v>
      </c>
      <c r="E1370">
        <v>0</v>
      </c>
      <c r="F1370">
        <v>23</v>
      </c>
      <c r="G1370">
        <v>0</v>
      </c>
    </row>
    <row r="1371" spans="1:7">
      <c r="A1371" t="s">
        <v>550</v>
      </c>
      <c r="B1371" t="s">
        <v>552</v>
      </c>
      <c r="C1371" t="s">
        <v>341</v>
      </c>
      <c r="D1371">
        <v>91</v>
      </c>
      <c r="E1371">
        <v>2</v>
      </c>
      <c r="F1371">
        <v>8</v>
      </c>
      <c r="G1371">
        <v>0</v>
      </c>
    </row>
    <row r="1372" spans="1:7">
      <c r="A1372" t="s">
        <v>550</v>
      </c>
      <c r="B1372" t="s">
        <v>552</v>
      </c>
      <c r="C1372" t="s">
        <v>342</v>
      </c>
      <c r="D1372">
        <v>119</v>
      </c>
      <c r="E1372">
        <v>0</v>
      </c>
      <c r="F1372">
        <v>9</v>
      </c>
      <c r="G1372">
        <v>0</v>
      </c>
    </row>
    <row r="1373" spans="1:7">
      <c r="A1373" t="s">
        <v>550</v>
      </c>
      <c r="B1373" t="s">
        <v>552</v>
      </c>
      <c r="C1373" t="s">
        <v>343</v>
      </c>
      <c r="D1373">
        <v>25</v>
      </c>
      <c r="E1373">
        <v>0</v>
      </c>
      <c r="F1373">
        <v>1</v>
      </c>
      <c r="G1373">
        <v>0</v>
      </c>
    </row>
    <row r="1374" spans="1:7">
      <c r="A1374" t="s">
        <v>550</v>
      </c>
      <c r="B1374" t="s">
        <v>552</v>
      </c>
      <c r="C1374" t="s">
        <v>344</v>
      </c>
      <c r="D1374">
        <v>643</v>
      </c>
      <c r="E1374">
        <v>15</v>
      </c>
      <c r="F1374">
        <v>159</v>
      </c>
      <c r="G1374">
        <v>13</v>
      </c>
    </row>
    <row r="1375" spans="1:7">
      <c r="A1375" t="s">
        <v>550</v>
      </c>
      <c r="B1375" t="s">
        <v>552</v>
      </c>
      <c r="C1375" t="s">
        <v>345</v>
      </c>
      <c r="D1375">
        <v>36</v>
      </c>
      <c r="E1375">
        <v>0</v>
      </c>
      <c r="F1375">
        <v>1</v>
      </c>
      <c r="G1375">
        <v>0</v>
      </c>
    </row>
    <row r="1376" spans="1:7">
      <c r="A1376" t="s">
        <v>550</v>
      </c>
      <c r="B1376" t="s">
        <v>552</v>
      </c>
      <c r="C1376" t="s">
        <v>346</v>
      </c>
      <c r="D1376">
        <v>3</v>
      </c>
      <c r="E1376">
        <v>0</v>
      </c>
      <c r="F1376">
        <v>0</v>
      </c>
      <c r="G1376">
        <v>0</v>
      </c>
    </row>
    <row r="1377" spans="1:7">
      <c r="A1377" t="s">
        <v>550</v>
      </c>
      <c r="B1377" t="s">
        <v>552</v>
      </c>
      <c r="C1377" t="s">
        <v>79</v>
      </c>
      <c r="D1377">
        <v>362</v>
      </c>
      <c r="E1377">
        <v>7</v>
      </c>
      <c r="F1377">
        <v>53</v>
      </c>
      <c r="G1377">
        <v>3</v>
      </c>
    </row>
    <row r="1378" spans="1:7">
      <c r="A1378" t="s">
        <v>550</v>
      </c>
      <c r="B1378" t="s">
        <v>552</v>
      </c>
      <c r="C1378" t="s">
        <v>347</v>
      </c>
      <c r="D1378">
        <v>139</v>
      </c>
      <c r="E1378">
        <v>0</v>
      </c>
      <c r="F1378">
        <v>25</v>
      </c>
      <c r="G1378">
        <v>0</v>
      </c>
    </row>
    <row r="1379" spans="1:7">
      <c r="A1379" t="s">
        <v>550</v>
      </c>
      <c r="B1379" t="s">
        <v>552</v>
      </c>
      <c r="C1379" t="s">
        <v>348</v>
      </c>
      <c r="D1379">
        <v>141</v>
      </c>
      <c r="E1379">
        <v>0</v>
      </c>
      <c r="F1379">
        <v>8</v>
      </c>
      <c r="G1379">
        <v>0</v>
      </c>
    </row>
    <row r="1380" spans="1:7">
      <c r="A1380" t="s">
        <v>550</v>
      </c>
      <c r="B1380" t="s">
        <v>552</v>
      </c>
      <c r="C1380" t="s">
        <v>349</v>
      </c>
      <c r="D1380">
        <v>292</v>
      </c>
      <c r="E1380">
        <v>3</v>
      </c>
      <c r="F1380">
        <v>70</v>
      </c>
      <c r="G1380">
        <v>3</v>
      </c>
    </row>
    <row r="1381" spans="1:7">
      <c r="A1381" t="s">
        <v>550</v>
      </c>
      <c r="B1381" t="s">
        <v>552</v>
      </c>
      <c r="C1381" t="s">
        <v>350</v>
      </c>
      <c r="D1381">
        <v>81</v>
      </c>
      <c r="E1381">
        <v>0</v>
      </c>
      <c r="F1381">
        <v>2</v>
      </c>
      <c r="G1381">
        <v>0</v>
      </c>
    </row>
    <row r="1382" spans="1:7">
      <c r="A1382" t="s">
        <v>550</v>
      </c>
      <c r="B1382" t="s">
        <v>552</v>
      </c>
      <c r="C1382" t="s">
        <v>351</v>
      </c>
      <c r="D1382">
        <v>229</v>
      </c>
      <c r="E1382">
        <v>0</v>
      </c>
      <c r="F1382">
        <v>21</v>
      </c>
      <c r="G1382">
        <v>0</v>
      </c>
    </row>
    <row r="1383" spans="1:7">
      <c r="A1383" t="s">
        <v>550</v>
      </c>
      <c r="B1383" t="s">
        <v>552</v>
      </c>
      <c r="C1383" t="s">
        <v>352</v>
      </c>
      <c r="D1383">
        <v>226</v>
      </c>
      <c r="E1383">
        <v>0</v>
      </c>
      <c r="F1383">
        <v>28</v>
      </c>
      <c r="G1383">
        <v>0</v>
      </c>
    </row>
    <row r="1384" spans="1:7">
      <c r="A1384" t="s">
        <v>550</v>
      </c>
      <c r="B1384" t="s">
        <v>552</v>
      </c>
      <c r="C1384" t="s">
        <v>353</v>
      </c>
      <c r="D1384">
        <v>152</v>
      </c>
      <c r="E1384">
        <v>0</v>
      </c>
      <c r="F1384">
        <v>21</v>
      </c>
      <c r="G1384">
        <v>0</v>
      </c>
    </row>
    <row r="1385" spans="1:7">
      <c r="A1385" t="s">
        <v>550</v>
      </c>
      <c r="B1385" t="s">
        <v>552</v>
      </c>
      <c r="C1385" t="s">
        <v>354</v>
      </c>
      <c r="D1385">
        <v>0</v>
      </c>
      <c r="E1385">
        <v>0</v>
      </c>
      <c r="F1385">
        <v>0</v>
      </c>
      <c r="G1385">
        <v>0</v>
      </c>
    </row>
    <row r="1386" spans="1:7">
      <c r="A1386" t="s">
        <v>550</v>
      </c>
      <c r="B1386" t="s">
        <v>552</v>
      </c>
      <c r="C1386" t="s">
        <v>355</v>
      </c>
      <c r="D1386">
        <v>56</v>
      </c>
      <c r="E1386">
        <v>0</v>
      </c>
      <c r="F1386">
        <v>7</v>
      </c>
      <c r="G1386">
        <v>0</v>
      </c>
    </row>
    <row r="1387" spans="1:7">
      <c r="A1387" t="s">
        <v>550</v>
      </c>
      <c r="B1387" t="s">
        <v>552</v>
      </c>
      <c r="C1387" t="s">
        <v>356</v>
      </c>
      <c r="D1387">
        <v>42</v>
      </c>
      <c r="E1387">
        <v>1</v>
      </c>
      <c r="F1387">
        <v>7</v>
      </c>
      <c r="G1387">
        <v>0</v>
      </c>
    </row>
    <row r="1388" spans="1:7">
      <c r="A1388" t="s">
        <v>550</v>
      </c>
      <c r="B1388" t="s">
        <v>552</v>
      </c>
      <c r="C1388" t="s">
        <v>357</v>
      </c>
      <c r="D1388">
        <v>169</v>
      </c>
      <c r="E1388">
        <v>6</v>
      </c>
      <c r="F1388">
        <v>22</v>
      </c>
      <c r="G1388">
        <v>4</v>
      </c>
    </row>
    <row r="1389" spans="1:7">
      <c r="A1389" t="s">
        <v>550</v>
      </c>
      <c r="B1389" t="s">
        <v>552</v>
      </c>
      <c r="C1389" t="s">
        <v>80</v>
      </c>
      <c r="D1389">
        <v>944</v>
      </c>
      <c r="E1389">
        <v>14</v>
      </c>
      <c r="F1389">
        <v>168</v>
      </c>
      <c r="G1389">
        <v>13</v>
      </c>
    </row>
    <row r="1390" spans="1:7">
      <c r="A1390" t="s">
        <v>550</v>
      </c>
      <c r="B1390" t="s">
        <v>552</v>
      </c>
      <c r="C1390" t="s">
        <v>358</v>
      </c>
      <c r="D1390">
        <v>244</v>
      </c>
      <c r="E1390">
        <v>0</v>
      </c>
      <c r="F1390">
        <v>23</v>
      </c>
      <c r="G1390">
        <v>0</v>
      </c>
    </row>
    <row r="1391" spans="1:7">
      <c r="A1391" t="s">
        <v>550</v>
      </c>
      <c r="B1391" t="s">
        <v>552</v>
      </c>
      <c r="C1391" t="s">
        <v>359</v>
      </c>
      <c r="D1391">
        <v>151</v>
      </c>
      <c r="E1391">
        <v>0</v>
      </c>
      <c r="F1391">
        <v>12</v>
      </c>
      <c r="G1391">
        <v>0</v>
      </c>
    </row>
    <row r="1392" spans="1:7">
      <c r="A1392" t="s">
        <v>550</v>
      </c>
      <c r="B1392" t="s">
        <v>552</v>
      </c>
      <c r="C1392" t="s">
        <v>360</v>
      </c>
      <c r="D1392">
        <v>74</v>
      </c>
      <c r="E1392">
        <v>0</v>
      </c>
      <c r="F1392">
        <v>4</v>
      </c>
      <c r="G1392">
        <v>0</v>
      </c>
    </row>
    <row r="1393" spans="1:7">
      <c r="A1393" t="s">
        <v>550</v>
      </c>
      <c r="B1393" t="s">
        <v>552</v>
      </c>
      <c r="C1393" t="s">
        <v>361</v>
      </c>
      <c r="D1393">
        <v>128</v>
      </c>
      <c r="E1393">
        <v>1</v>
      </c>
      <c r="F1393">
        <v>8</v>
      </c>
      <c r="G1393">
        <v>1</v>
      </c>
    </row>
    <row r="1394" spans="1:7">
      <c r="A1394" t="s">
        <v>550</v>
      </c>
      <c r="B1394" t="s">
        <v>552</v>
      </c>
      <c r="C1394" t="s">
        <v>362</v>
      </c>
      <c r="D1394">
        <v>373</v>
      </c>
      <c r="E1394">
        <v>2</v>
      </c>
      <c r="F1394">
        <v>38</v>
      </c>
      <c r="G1394">
        <v>2</v>
      </c>
    </row>
    <row r="1395" spans="1:7">
      <c r="A1395" t="s">
        <v>550</v>
      </c>
      <c r="B1395" t="s">
        <v>552</v>
      </c>
      <c r="C1395" t="s">
        <v>363</v>
      </c>
      <c r="D1395">
        <v>68</v>
      </c>
      <c r="E1395">
        <v>1</v>
      </c>
      <c r="F1395">
        <v>2</v>
      </c>
      <c r="G1395">
        <v>0</v>
      </c>
    </row>
    <row r="1396" spans="1:7">
      <c r="A1396" t="s">
        <v>550</v>
      </c>
      <c r="B1396" t="s">
        <v>552</v>
      </c>
      <c r="C1396" t="s">
        <v>364</v>
      </c>
      <c r="D1396">
        <v>105</v>
      </c>
      <c r="E1396">
        <v>1</v>
      </c>
      <c r="F1396">
        <v>3</v>
      </c>
      <c r="G1396">
        <v>0</v>
      </c>
    </row>
    <row r="1397" spans="1:7">
      <c r="A1397" t="s">
        <v>550</v>
      </c>
      <c r="B1397" t="s">
        <v>552</v>
      </c>
      <c r="C1397" t="s">
        <v>365</v>
      </c>
      <c r="D1397">
        <v>84</v>
      </c>
      <c r="E1397">
        <v>0</v>
      </c>
      <c r="F1397">
        <v>5</v>
      </c>
      <c r="G1397">
        <v>0</v>
      </c>
    </row>
    <row r="1398" spans="1:7">
      <c r="A1398" t="s">
        <v>550</v>
      </c>
      <c r="B1398" t="s">
        <v>552</v>
      </c>
      <c r="C1398" t="s">
        <v>366</v>
      </c>
      <c r="D1398">
        <v>189</v>
      </c>
      <c r="E1398">
        <v>1</v>
      </c>
      <c r="F1398">
        <v>11</v>
      </c>
      <c r="G1398">
        <v>0</v>
      </c>
    </row>
    <row r="1399" spans="1:7">
      <c r="A1399" t="s">
        <v>550</v>
      </c>
      <c r="B1399" t="s">
        <v>552</v>
      </c>
      <c r="C1399" t="s">
        <v>367</v>
      </c>
      <c r="D1399">
        <v>171</v>
      </c>
      <c r="E1399">
        <v>1</v>
      </c>
      <c r="F1399">
        <v>12</v>
      </c>
      <c r="G1399">
        <v>1</v>
      </c>
    </row>
    <row r="1400" spans="1:7">
      <c r="A1400" t="s">
        <v>550</v>
      </c>
      <c r="B1400" t="s">
        <v>552</v>
      </c>
      <c r="C1400" t="s">
        <v>368</v>
      </c>
      <c r="D1400">
        <v>169</v>
      </c>
      <c r="E1400">
        <v>0</v>
      </c>
      <c r="F1400">
        <v>14</v>
      </c>
      <c r="G1400">
        <v>0</v>
      </c>
    </row>
    <row r="1401" spans="1:7">
      <c r="A1401" t="s">
        <v>550</v>
      </c>
      <c r="B1401" t="s">
        <v>552</v>
      </c>
      <c r="C1401" t="s">
        <v>369</v>
      </c>
      <c r="D1401">
        <v>111</v>
      </c>
      <c r="E1401">
        <v>0</v>
      </c>
      <c r="F1401">
        <v>15</v>
      </c>
      <c r="G1401">
        <v>0</v>
      </c>
    </row>
    <row r="1402" spans="1:7">
      <c r="A1402" t="s">
        <v>550</v>
      </c>
      <c r="B1402" t="s">
        <v>552</v>
      </c>
      <c r="C1402" t="s">
        <v>370</v>
      </c>
      <c r="D1402">
        <v>214</v>
      </c>
      <c r="E1402">
        <v>0</v>
      </c>
      <c r="F1402">
        <v>29</v>
      </c>
      <c r="G1402">
        <v>0</v>
      </c>
    </row>
    <row r="1403" spans="1:7">
      <c r="A1403" t="s">
        <v>550</v>
      </c>
      <c r="B1403" t="s">
        <v>552</v>
      </c>
      <c r="C1403" t="s">
        <v>371</v>
      </c>
      <c r="D1403">
        <v>66</v>
      </c>
      <c r="E1403">
        <v>0</v>
      </c>
      <c r="F1403">
        <v>3</v>
      </c>
      <c r="G1403">
        <v>0</v>
      </c>
    </row>
    <row r="1404" spans="1:7">
      <c r="A1404" t="s">
        <v>550</v>
      </c>
      <c r="B1404" t="s">
        <v>552</v>
      </c>
      <c r="C1404" t="s">
        <v>372</v>
      </c>
      <c r="D1404">
        <v>110</v>
      </c>
      <c r="E1404">
        <v>1</v>
      </c>
      <c r="F1404">
        <v>29</v>
      </c>
      <c r="G1404">
        <v>1</v>
      </c>
    </row>
    <row r="1405" spans="1:7">
      <c r="A1405" t="s">
        <v>550</v>
      </c>
      <c r="B1405" t="s">
        <v>552</v>
      </c>
      <c r="C1405" t="s">
        <v>82</v>
      </c>
      <c r="D1405" s="1">
        <v>1043</v>
      </c>
      <c r="E1405">
        <v>45</v>
      </c>
      <c r="F1405">
        <v>356</v>
      </c>
      <c r="G1405">
        <v>43</v>
      </c>
    </row>
    <row r="1406" spans="1:7">
      <c r="A1406" t="s">
        <v>550</v>
      </c>
      <c r="B1406" t="s">
        <v>552</v>
      </c>
      <c r="C1406" t="s">
        <v>373</v>
      </c>
      <c r="D1406">
        <v>194</v>
      </c>
      <c r="E1406">
        <v>0</v>
      </c>
      <c r="F1406">
        <v>31</v>
      </c>
      <c r="G1406">
        <v>0</v>
      </c>
    </row>
    <row r="1407" spans="1:7">
      <c r="A1407" t="s">
        <v>550</v>
      </c>
      <c r="B1407" t="s">
        <v>552</v>
      </c>
      <c r="C1407" t="s">
        <v>374</v>
      </c>
      <c r="D1407">
        <v>128</v>
      </c>
      <c r="E1407">
        <v>0</v>
      </c>
      <c r="F1407">
        <v>7</v>
      </c>
      <c r="G1407">
        <v>0</v>
      </c>
    </row>
    <row r="1408" spans="1:7">
      <c r="A1408" t="s">
        <v>550</v>
      </c>
      <c r="B1408" t="s">
        <v>552</v>
      </c>
      <c r="C1408" t="s">
        <v>375</v>
      </c>
      <c r="D1408">
        <v>461</v>
      </c>
      <c r="E1408">
        <v>7</v>
      </c>
      <c r="F1408">
        <v>69</v>
      </c>
      <c r="G1408">
        <v>6</v>
      </c>
    </row>
    <row r="1409" spans="1:7">
      <c r="A1409" t="s">
        <v>550</v>
      </c>
      <c r="B1409" t="s">
        <v>552</v>
      </c>
      <c r="C1409" t="s">
        <v>376</v>
      </c>
      <c r="D1409">
        <v>79</v>
      </c>
      <c r="E1409">
        <v>0</v>
      </c>
      <c r="F1409">
        <v>5</v>
      </c>
      <c r="G1409">
        <v>0</v>
      </c>
    </row>
    <row r="1410" spans="1:7">
      <c r="A1410" t="s">
        <v>550</v>
      </c>
      <c r="B1410" t="s">
        <v>552</v>
      </c>
      <c r="C1410" t="s">
        <v>377</v>
      </c>
      <c r="D1410">
        <v>36</v>
      </c>
      <c r="E1410">
        <v>0</v>
      </c>
      <c r="F1410">
        <v>3</v>
      </c>
      <c r="G1410">
        <v>0</v>
      </c>
    </row>
    <row r="1411" spans="1:7">
      <c r="A1411" t="s">
        <v>550</v>
      </c>
      <c r="B1411" t="s">
        <v>552</v>
      </c>
      <c r="C1411" t="s">
        <v>378</v>
      </c>
      <c r="D1411">
        <v>438</v>
      </c>
      <c r="E1411">
        <v>5</v>
      </c>
      <c r="F1411">
        <v>31</v>
      </c>
      <c r="G1411">
        <v>4</v>
      </c>
    </row>
    <row r="1412" spans="1:7">
      <c r="A1412" t="s">
        <v>550</v>
      </c>
      <c r="B1412" t="s">
        <v>552</v>
      </c>
      <c r="C1412" t="s">
        <v>379</v>
      </c>
      <c r="D1412">
        <v>155</v>
      </c>
      <c r="E1412">
        <v>1</v>
      </c>
      <c r="F1412">
        <v>20</v>
      </c>
      <c r="G1412">
        <v>1</v>
      </c>
    </row>
    <row r="1413" spans="1:7">
      <c r="A1413" t="s">
        <v>550</v>
      </c>
      <c r="B1413" t="s">
        <v>552</v>
      </c>
      <c r="C1413" t="s">
        <v>380</v>
      </c>
      <c r="D1413">
        <v>21</v>
      </c>
      <c r="E1413">
        <v>0</v>
      </c>
      <c r="F1413">
        <v>0</v>
      </c>
      <c r="G1413">
        <v>0</v>
      </c>
    </row>
    <row r="1414" spans="1:7">
      <c r="A1414" t="s">
        <v>550</v>
      </c>
      <c r="B1414" t="s">
        <v>552</v>
      </c>
      <c r="C1414" t="s">
        <v>381</v>
      </c>
      <c r="D1414">
        <v>45</v>
      </c>
      <c r="E1414">
        <v>0</v>
      </c>
      <c r="F1414">
        <v>0</v>
      </c>
      <c r="G1414">
        <v>0</v>
      </c>
    </row>
    <row r="1415" spans="1:7">
      <c r="A1415" t="s">
        <v>550</v>
      </c>
      <c r="B1415" t="s">
        <v>552</v>
      </c>
      <c r="C1415" t="s">
        <v>382</v>
      </c>
      <c r="D1415">
        <v>120</v>
      </c>
      <c r="E1415">
        <v>0</v>
      </c>
      <c r="F1415">
        <v>12</v>
      </c>
      <c r="G1415">
        <v>0</v>
      </c>
    </row>
    <row r="1416" spans="1:7">
      <c r="A1416" t="s">
        <v>550</v>
      </c>
      <c r="B1416" t="s">
        <v>552</v>
      </c>
      <c r="C1416" t="s">
        <v>383</v>
      </c>
      <c r="D1416">
        <v>281</v>
      </c>
      <c r="E1416">
        <v>0</v>
      </c>
      <c r="F1416">
        <v>16</v>
      </c>
      <c r="G1416">
        <v>0</v>
      </c>
    </row>
    <row r="1417" spans="1:7">
      <c r="A1417" t="s">
        <v>550</v>
      </c>
      <c r="B1417" t="s">
        <v>552</v>
      </c>
      <c r="C1417" t="s">
        <v>384</v>
      </c>
      <c r="D1417">
        <v>228</v>
      </c>
      <c r="E1417">
        <v>0</v>
      </c>
      <c r="F1417">
        <v>36</v>
      </c>
      <c r="G1417">
        <v>0</v>
      </c>
    </row>
    <row r="1418" spans="1:7">
      <c r="A1418" t="s">
        <v>550</v>
      </c>
      <c r="B1418" t="s">
        <v>552</v>
      </c>
      <c r="C1418" t="s">
        <v>385</v>
      </c>
      <c r="D1418">
        <v>17</v>
      </c>
      <c r="E1418">
        <v>0</v>
      </c>
      <c r="F1418">
        <v>1</v>
      </c>
      <c r="G1418">
        <v>0</v>
      </c>
    </row>
    <row r="1419" spans="1:7">
      <c r="A1419" t="s">
        <v>550</v>
      </c>
      <c r="B1419" t="s">
        <v>552</v>
      </c>
      <c r="C1419" t="s">
        <v>386</v>
      </c>
      <c r="D1419">
        <v>69</v>
      </c>
      <c r="E1419">
        <v>0</v>
      </c>
      <c r="F1419">
        <v>0</v>
      </c>
      <c r="G1419">
        <v>0</v>
      </c>
    </row>
    <row r="1420" spans="1:7">
      <c r="A1420" t="s">
        <v>550</v>
      </c>
      <c r="B1420" t="s">
        <v>552</v>
      </c>
      <c r="C1420" t="s">
        <v>387</v>
      </c>
      <c r="D1420">
        <v>98</v>
      </c>
      <c r="E1420">
        <v>0</v>
      </c>
      <c r="F1420">
        <v>3</v>
      </c>
      <c r="G1420">
        <v>0</v>
      </c>
    </row>
    <row r="1421" spans="1:7">
      <c r="A1421" t="s">
        <v>550</v>
      </c>
      <c r="B1421" t="s">
        <v>552</v>
      </c>
      <c r="C1421" t="s">
        <v>388</v>
      </c>
      <c r="D1421">
        <v>124</v>
      </c>
      <c r="E1421">
        <v>0</v>
      </c>
      <c r="F1421">
        <v>5</v>
      </c>
      <c r="G1421">
        <v>0</v>
      </c>
    </row>
    <row r="1422" spans="1:7">
      <c r="A1422" t="s">
        <v>550</v>
      </c>
      <c r="B1422" t="s">
        <v>552</v>
      </c>
      <c r="C1422" t="s">
        <v>389</v>
      </c>
      <c r="D1422">
        <v>405</v>
      </c>
      <c r="E1422">
        <v>1</v>
      </c>
      <c r="F1422">
        <v>20</v>
      </c>
      <c r="G1422">
        <v>1</v>
      </c>
    </row>
    <row r="1423" spans="1:7">
      <c r="A1423" t="s">
        <v>550</v>
      </c>
      <c r="B1423" t="s">
        <v>552</v>
      </c>
      <c r="C1423" t="s">
        <v>390</v>
      </c>
      <c r="D1423">
        <v>333</v>
      </c>
      <c r="E1423">
        <v>1</v>
      </c>
      <c r="F1423">
        <v>29</v>
      </c>
      <c r="G1423">
        <v>1</v>
      </c>
    </row>
    <row r="1424" spans="1:7">
      <c r="A1424" t="s">
        <v>550</v>
      </c>
      <c r="B1424" t="s">
        <v>552</v>
      </c>
      <c r="C1424" t="s">
        <v>391</v>
      </c>
      <c r="D1424">
        <v>5</v>
      </c>
      <c r="E1424">
        <v>0</v>
      </c>
      <c r="F1424">
        <v>0</v>
      </c>
      <c r="G1424">
        <v>0</v>
      </c>
    </row>
    <row r="1425" spans="1:7">
      <c r="A1425" t="s">
        <v>550</v>
      </c>
      <c r="B1425" t="s">
        <v>552</v>
      </c>
      <c r="C1425" t="s">
        <v>392</v>
      </c>
      <c r="D1425">
        <v>423</v>
      </c>
      <c r="E1425">
        <v>0</v>
      </c>
      <c r="F1425">
        <v>31</v>
      </c>
      <c r="G1425">
        <v>0</v>
      </c>
    </row>
    <row r="1426" spans="1:7">
      <c r="A1426" t="s">
        <v>550</v>
      </c>
      <c r="B1426" t="s">
        <v>552</v>
      </c>
      <c r="C1426" t="s">
        <v>393</v>
      </c>
      <c r="D1426">
        <v>171</v>
      </c>
      <c r="E1426">
        <v>1</v>
      </c>
      <c r="F1426">
        <v>7</v>
      </c>
      <c r="G1426">
        <v>0</v>
      </c>
    </row>
    <row r="1427" spans="1:7">
      <c r="A1427" t="s">
        <v>550</v>
      </c>
      <c r="B1427" t="s">
        <v>552</v>
      </c>
      <c r="C1427" t="s">
        <v>84</v>
      </c>
      <c r="D1427" s="1">
        <v>1089</v>
      </c>
      <c r="E1427">
        <v>36</v>
      </c>
      <c r="F1427">
        <v>295</v>
      </c>
      <c r="G1427">
        <v>34</v>
      </c>
    </row>
    <row r="1428" spans="1:7">
      <c r="A1428" t="s">
        <v>550</v>
      </c>
      <c r="B1428" t="s">
        <v>552</v>
      </c>
      <c r="C1428" t="s">
        <v>394</v>
      </c>
      <c r="D1428">
        <v>136</v>
      </c>
      <c r="E1428">
        <v>0</v>
      </c>
      <c r="F1428">
        <v>8</v>
      </c>
      <c r="G1428">
        <v>0</v>
      </c>
    </row>
    <row r="1429" spans="1:7">
      <c r="A1429" t="s">
        <v>550</v>
      </c>
      <c r="B1429" t="s">
        <v>552</v>
      </c>
      <c r="C1429" t="s">
        <v>395</v>
      </c>
      <c r="D1429">
        <v>130</v>
      </c>
      <c r="E1429">
        <v>1</v>
      </c>
      <c r="F1429">
        <v>20</v>
      </c>
      <c r="G1429">
        <v>0</v>
      </c>
    </row>
    <row r="1430" spans="1:7">
      <c r="A1430" t="s">
        <v>550</v>
      </c>
      <c r="B1430" t="s">
        <v>552</v>
      </c>
      <c r="C1430" t="s">
        <v>396</v>
      </c>
      <c r="D1430">
        <v>53</v>
      </c>
      <c r="E1430">
        <v>0</v>
      </c>
      <c r="F1430">
        <v>5</v>
      </c>
      <c r="G1430">
        <v>0</v>
      </c>
    </row>
    <row r="1431" spans="1:7">
      <c r="A1431" t="s">
        <v>550</v>
      </c>
      <c r="B1431" t="s">
        <v>552</v>
      </c>
      <c r="C1431" t="s">
        <v>397</v>
      </c>
      <c r="D1431">
        <v>73</v>
      </c>
      <c r="E1431">
        <v>0</v>
      </c>
      <c r="F1431">
        <v>1</v>
      </c>
      <c r="G1431">
        <v>0</v>
      </c>
    </row>
    <row r="1432" spans="1:7">
      <c r="A1432" t="s">
        <v>550</v>
      </c>
      <c r="B1432" t="s">
        <v>552</v>
      </c>
      <c r="C1432" t="s">
        <v>85</v>
      </c>
      <c r="D1432" s="1">
        <v>1442</v>
      </c>
      <c r="E1432">
        <v>27</v>
      </c>
      <c r="F1432">
        <v>305</v>
      </c>
      <c r="G1432">
        <v>24</v>
      </c>
    </row>
    <row r="1433" spans="1:7">
      <c r="A1433" t="s">
        <v>550</v>
      </c>
      <c r="B1433" t="s">
        <v>552</v>
      </c>
      <c r="C1433" t="s">
        <v>398</v>
      </c>
      <c r="D1433">
        <v>451</v>
      </c>
      <c r="E1433">
        <v>4</v>
      </c>
      <c r="F1433">
        <v>127</v>
      </c>
      <c r="G1433">
        <v>2</v>
      </c>
    </row>
    <row r="1434" spans="1:7">
      <c r="A1434" t="s">
        <v>550</v>
      </c>
      <c r="B1434" t="s">
        <v>552</v>
      </c>
      <c r="C1434" t="s">
        <v>399</v>
      </c>
      <c r="D1434">
        <v>25</v>
      </c>
      <c r="E1434">
        <v>0</v>
      </c>
      <c r="F1434">
        <v>1</v>
      </c>
      <c r="G1434">
        <v>0</v>
      </c>
    </row>
    <row r="1435" spans="1:7">
      <c r="A1435" t="s">
        <v>550</v>
      </c>
      <c r="B1435" t="s">
        <v>552</v>
      </c>
      <c r="C1435" t="s">
        <v>400</v>
      </c>
      <c r="D1435">
        <v>96</v>
      </c>
      <c r="E1435">
        <v>0</v>
      </c>
      <c r="F1435">
        <v>5</v>
      </c>
      <c r="G1435">
        <v>0</v>
      </c>
    </row>
    <row r="1436" spans="1:7">
      <c r="A1436" t="s">
        <v>550</v>
      </c>
      <c r="B1436" t="s">
        <v>552</v>
      </c>
      <c r="C1436" t="s">
        <v>401</v>
      </c>
      <c r="D1436">
        <v>60</v>
      </c>
      <c r="E1436">
        <v>0</v>
      </c>
      <c r="F1436">
        <v>0</v>
      </c>
      <c r="G1436">
        <v>0</v>
      </c>
    </row>
    <row r="1437" spans="1:7">
      <c r="A1437" t="s">
        <v>550</v>
      </c>
      <c r="B1437" t="s">
        <v>552</v>
      </c>
      <c r="C1437" t="s">
        <v>402</v>
      </c>
      <c r="D1437">
        <v>1</v>
      </c>
      <c r="E1437">
        <v>0</v>
      </c>
      <c r="F1437">
        <v>0</v>
      </c>
      <c r="G1437">
        <v>0</v>
      </c>
    </row>
    <row r="1438" spans="1:7">
      <c r="A1438" t="s">
        <v>550</v>
      </c>
      <c r="B1438" t="s">
        <v>552</v>
      </c>
      <c r="C1438" t="s">
        <v>403</v>
      </c>
      <c r="D1438">
        <v>147</v>
      </c>
      <c r="E1438">
        <v>0</v>
      </c>
      <c r="F1438">
        <v>3</v>
      </c>
      <c r="G1438">
        <v>0</v>
      </c>
    </row>
    <row r="1439" spans="1:7">
      <c r="A1439" t="s">
        <v>550</v>
      </c>
      <c r="B1439" t="s">
        <v>552</v>
      </c>
      <c r="C1439" t="s">
        <v>404</v>
      </c>
      <c r="D1439">
        <v>29</v>
      </c>
      <c r="E1439">
        <v>0</v>
      </c>
      <c r="F1439">
        <v>2</v>
      </c>
      <c r="G1439">
        <v>0</v>
      </c>
    </row>
    <row r="1440" spans="1:7">
      <c r="A1440" t="s">
        <v>550</v>
      </c>
      <c r="B1440" t="s">
        <v>552</v>
      </c>
      <c r="C1440" t="s">
        <v>405</v>
      </c>
      <c r="D1440">
        <v>41</v>
      </c>
      <c r="E1440">
        <v>0</v>
      </c>
      <c r="F1440">
        <v>4</v>
      </c>
      <c r="G1440">
        <v>0</v>
      </c>
    </row>
    <row r="1441" spans="1:7">
      <c r="A1441" t="s">
        <v>550</v>
      </c>
      <c r="B1441" t="s">
        <v>552</v>
      </c>
      <c r="C1441" t="s">
        <v>406</v>
      </c>
      <c r="D1441">
        <v>238</v>
      </c>
      <c r="E1441">
        <v>5</v>
      </c>
      <c r="F1441">
        <v>40</v>
      </c>
      <c r="G1441">
        <v>5</v>
      </c>
    </row>
    <row r="1442" spans="1:7">
      <c r="A1442" t="s">
        <v>550</v>
      </c>
      <c r="B1442" t="s">
        <v>552</v>
      </c>
      <c r="C1442" t="s">
        <v>407</v>
      </c>
      <c r="D1442">
        <v>68</v>
      </c>
      <c r="E1442">
        <v>0</v>
      </c>
      <c r="F1442">
        <v>3</v>
      </c>
      <c r="G1442">
        <v>0</v>
      </c>
    </row>
    <row r="1443" spans="1:7">
      <c r="A1443" t="s">
        <v>550</v>
      </c>
      <c r="B1443" t="s">
        <v>552</v>
      </c>
      <c r="C1443" t="s">
        <v>408</v>
      </c>
      <c r="D1443">
        <v>83</v>
      </c>
      <c r="E1443">
        <v>0</v>
      </c>
      <c r="F1443">
        <v>11</v>
      </c>
      <c r="G1443">
        <v>0</v>
      </c>
    </row>
    <row r="1444" spans="1:7">
      <c r="A1444" t="s">
        <v>550</v>
      </c>
      <c r="B1444" t="s">
        <v>552</v>
      </c>
      <c r="C1444" t="s">
        <v>409</v>
      </c>
      <c r="D1444">
        <v>164</v>
      </c>
      <c r="E1444">
        <v>2</v>
      </c>
      <c r="F1444">
        <v>18</v>
      </c>
      <c r="G1444">
        <v>0</v>
      </c>
    </row>
    <row r="1445" spans="1:7">
      <c r="A1445" t="s">
        <v>550</v>
      </c>
      <c r="B1445" t="s">
        <v>552</v>
      </c>
      <c r="C1445" t="s">
        <v>410</v>
      </c>
      <c r="D1445">
        <v>341</v>
      </c>
      <c r="E1445">
        <v>5</v>
      </c>
      <c r="F1445">
        <v>95</v>
      </c>
      <c r="G1445">
        <v>5</v>
      </c>
    </row>
    <row r="1446" spans="1:7">
      <c r="A1446" t="s">
        <v>550</v>
      </c>
      <c r="B1446" t="s">
        <v>552</v>
      </c>
      <c r="C1446" t="s">
        <v>87</v>
      </c>
      <c r="D1446">
        <v>752</v>
      </c>
      <c r="E1446">
        <v>17</v>
      </c>
      <c r="F1446">
        <v>149</v>
      </c>
      <c r="G1446">
        <v>15</v>
      </c>
    </row>
    <row r="1447" spans="1:7">
      <c r="A1447" t="s">
        <v>550</v>
      </c>
      <c r="B1447" t="s">
        <v>552</v>
      </c>
      <c r="C1447" t="s">
        <v>411</v>
      </c>
      <c r="D1447">
        <v>151</v>
      </c>
      <c r="E1447">
        <v>1</v>
      </c>
      <c r="F1447">
        <v>10</v>
      </c>
      <c r="G1447">
        <v>1</v>
      </c>
    </row>
    <row r="1448" spans="1:7">
      <c r="A1448" t="s">
        <v>550</v>
      </c>
      <c r="B1448" t="s">
        <v>552</v>
      </c>
      <c r="C1448" t="s">
        <v>412</v>
      </c>
      <c r="D1448">
        <v>59</v>
      </c>
      <c r="E1448">
        <v>0</v>
      </c>
      <c r="F1448">
        <v>1</v>
      </c>
      <c r="G1448">
        <v>0</v>
      </c>
    </row>
    <row r="1449" spans="1:7">
      <c r="A1449" t="s">
        <v>550</v>
      </c>
      <c r="B1449" t="s">
        <v>552</v>
      </c>
      <c r="C1449" t="s">
        <v>413</v>
      </c>
      <c r="D1449">
        <v>374</v>
      </c>
      <c r="E1449">
        <v>2</v>
      </c>
      <c r="F1449">
        <v>32</v>
      </c>
      <c r="G1449">
        <v>2</v>
      </c>
    </row>
    <row r="1450" spans="1:7">
      <c r="A1450" t="s">
        <v>550</v>
      </c>
      <c r="B1450" t="s">
        <v>552</v>
      </c>
      <c r="C1450" t="s">
        <v>414</v>
      </c>
      <c r="D1450">
        <v>62</v>
      </c>
      <c r="E1450">
        <v>0</v>
      </c>
      <c r="F1450">
        <v>4</v>
      </c>
      <c r="G1450">
        <v>0</v>
      </c>
    </row>
    <row r="1451" spans="1:7">
      <c r="A1451" t="s">
        <v>550</v>
      </c>
      <c r="B1451" t="s">
        <v>552</v>
      </c>
      <c r="C1451" t="s">
        <v>415</v>
      </c>
      <c r="D1451">
        <v>125</v>
      </c>
      <c r="E1451">
        <v>0</v>
      </c>
      <c r="F1451">
        <v>7</v>
      </c>
      <c r="G1451">
        <v>0</v>
      </c>
    </row>
    <row r="1452" spans="1:7">
      <c r="A1452" t="s">
        <v>550</v>
      </c>
      <c r="B1452" t="s">
        <v>552</v>
      </c>
      <c r="C1452" t="s">
        <v>416</v>
      </c>
      <c r="D1452">
        <v>51</v>
      </c>
      <c r="E1452">
        <v>0</v>
      </c>
      <c r="F1452">
        <v>7</v>
      </c>
      <c r="G1452">
        <v>0</v>
      </c>
    </row>
    <row r="1453" spans="1:7">
      <c r="A1453" t="s">
        <v>550</v>
      </c>
      <c r="B1453" t="s">
        <v>552</v>
      </c>
      <c r="C1453" t="s">
        <v>417</v>
      </c>
      <c r="D1453">
        <v>72</v>
      </c>
      <c r="E1453">
        <v>0</v>
      </c>
      <c r="F1453">
        <v>4</v>
      </c>
      <c r="G1453">
        <v>0</v>
      </c>
    </row>
    <row r="1454" spans="1:7">
      <c r="A1454" t="s">
        <v>550</v>
      </c>
      <c r="B1454" t="s">
        <v>552</v>
      </c>
      <c r="C1454" t="s">
        <v>418</v>
      </c>
      <c r="D1454">
        <v>30</v>
      </c>
      <c r="E1454">
        <v>0</v>
      </c>
      <c r="F1454">
        <v>1</v>
      </c>
      <c r="G1454">
        <v>0</v>
      </c>
    </row>
    <row r="1455" spans="1:7">
      <c r="A1455" t="s">
        <v>550</v>
      </c>
      <c r="B1455" t="s">
        <v>552</v>
      </c>
      <c r="C1455" t="s">
        <v>419</v>
      </c>
      <c r="D1455">
        <v>10</v>
      </c>
      <c r="E1455">
        <v>0</v>
      </c>
      <c r="F1455">
        <v>0</v>
      </c>
      <c r="G1455">
        <v>0</v>
      </c>
    </row>
    <row r="1456" spans="1:7">
      <c r="A1456" t="s">
        <v>550</v>
      </c>
      <c r="B1456" t="s">
        <v>552</v>
      </c>
      <c r="C1456" t="s">
        <v>420</v>
      </c>
      <c r="D1456">
        <v>20</v>
      </c>
      <c r="E1456">
        <v>0</v>
      </c>
      <c r="F1456">
        <v>0</v>
      </c>
      <c r="G1456">
        <v>0</v>
      </c>
    </row>
    <row r="1457" spans="1:7">
      <c r="A1457" t="s">
        <v>550</v>
      </c>
      <c r="B1457" t="s">
        <v>552</v>
      </c>
      <c r="C1457" t="s">
        <v>421</v>
      </c>
      <c r="D1457">
        <v>19</v>
      </c>
      <c r="E1457">
        <v>0</v>
      </c>
      <c r="F1457">
        <v>1</v>
      </c>
      <c r="G1457">
        <v>0</v>
      </c>
    </row>
    <row r="1458" spans="1:7">
      <c r="A1458" t="s">
        <v>550</v>
      </c>
      <c r="B1458" t="s">
        <v>552</v>
      </c>
      <c r="C1458" t="s">
        <v>422</v>
      </c>
      <c r="D1458">
        <v>0</v>
      </c>
      <c r="E1458">
        <v>0</v>
      </c>
      <c r="F1458">
        <v>0</v>
      </c>
      <c r="G1458">
        <v>0</v>
      </c>
    </row>
    <row r="1459" spans="1:7">
      <c r="A1459" t="s">
        <v>550</v>
      </c>
      <c r="B1459" t="s">
        <v>552</v>
      </c>
      <c r="C1459" t="s">
        <v>423</v>
      </c>
      <c r="D1459">
        <v>59</v>
      </c>
      <c r="E1459">
        <v>0</v>
      </c>
      <c r="F1459">
        <v>2</v>
      </c>
      <c r="G1459">
        <v>0</v>
      </c>
    </row>
    <row r="1460" spans="1:7">
      <c r="A1460" t="s">
        <v>550</v>
      </c>
      <c r="B1460" t="s">
        <v>552</v>
      </c>
      <c r="C1460" t="s">
        <v>424</v>
      </c>
      <c r="D1460">
        <v>46</v>
      </c>
      <c r="E1460">
        <v>0</v>
      </c>
      <c r="F1460">
        <v>3</v>
      </c>
      <c r="G1460">
        <v>0</v>
      </c>
    </row>
    <row r="1461" spans="1:7">
      <c r="A1461" t="s">
        <v>550</v>
      </c>
      <c r="B1461" t="s">
        <v>552</v>
      </c>
      <c r="C1461" t="s">
        <v>425</v>
      </c>
      <c r="D1461">
        <v>79</v>
      </c>
      <c r="E1461">
        <v>0</v>
      </c>
      <c r="F1461">
        <v>5</v>
      </c>
      <c r="G1461">
        <v>0</v>
      </c>
    </row>
    <row r="1462" spans="1:7">
      <c r="A1462" t="s">
        <v>550</v>
      </c>
      <c r="B1462" t="s">
        <v>552</v>
      </c>
      <c r="C1462" t="s">
        <v>426</v>
      </c>
      <c r="D1462">
        <v>50</v>
      </c>
      <c r="E1462">
        <v>0</v>
      </c>
      <c r="F1462">
        <v>5</v>
      </c>
      <c r="G1462">
        <v>0</v>
      </c>
    </row>
    <row r="1463" spans="1:7">
      <c r="A1463" t="s">
        <v>550</v>
      </c>
      <c r="B1463" t="s">
        <v>552</v>
      </c>
      <c r="C1463" t="s">
        <v>88</v>
      </c>
      <c r="D1463">
        <v>763</v>
      </c>
      <c r="E1463">
        <v>22</v>
      </c>
      <c r="F1463">
        <v>155</v>
      </c>
      <c r="G1463">
        <v>18</v>
      </c>
    </row>
    <row r="1464" spans="1:7">
      <c r="A1464" t="s">
        <v>550</v>
      </c>
      <c r="B1464" t="s">
        <v>552</v>
      </c>
      <c r="C1464" t="s">
        <v>427</v>
      </c>
      <c r="D1464">
        <v>109</v>
      </c>
      <c r="E1464">
        <v>1</v>
      </c>
      <c r="F1464">
        <v>6</v>
      </c>
      <c r="G1464">
        <v>0</v>
      </c>
    </row>
    <row r="1465" spans="1:7">
      <c r="A1465" t="s">
        <v>550</v>
      </c>
      <c r="B1465" t="s">
        <v>552</v>
      </c>
      <c r="C1465" t="s">
        <v>428</v>
      </c>
      <c r="D1465">
        <v>127</v>
      </c>
      <c r="E1465">
        <v>0</v>
      </c>
      <c r="F1465">
        <v>5</v>
      </c>
      <c r="G1465">
        <v>0</v>
      </c>
    </row>
    <row r="1466" spans="1:7">
      <c r="A1466" t="s">
        <v>550</v>
      </c>
      <c r="B1466" t="s">
        <v>552</v>
      </c>
      <c r="C1466" t="s">
        <v>429</v>
      </c>
      <c r="D1466">
        <v>359</v>
      </c>
      <c r="E1466">
        <v>0</v>
      </c>
      <c r="F1466">
        <v>32</v>
      </c>
      <c r="G1466">
        <v>0</v>
      </c>
    </row>
    <row r="1467" spans="1:7">
      <c r="A1467" t="s">
        <v>550</v>
      </c>
      <c r="B1467" t="s">
        <v>552</v>
      </c>
      <c r="C1467" t="s">
        <v>430</v>
      </c>
      <c r="D1467">
        <v>93</v>
      </c>
      <c r="E1467">
        <v>0</v>
      </c>
      <c r="F1467">
        <v>3</v>
      </c>
      <c r="G1467">
        <v>0</v>
      </c>
    </row>
    <row r="1468" spans="1:7">
      <c r="A1468" t="s">
        <v>550</v>
      </c>
      <c r="B1468" t="s">
        <v>552</v>
      </c>
      <c r="C1468" t="s">
        <v>431</v>
      </c>
      <c r="D1468">
        <v>244</v>
      </c>
      <c r="E1468">
        <v>1</v>
      </c>
      <c r="F1468">
        <v>24</v>
      </c>
      <c r="G1468">
        <v>0</v>
      </c>
    </row>
    <row r="1469" spans="1:7">
      <c r="A1469" t="s">
        <v>550</v>
      </c>
      <c r="B1469" t="s">
        <v>552</v>
      </c>
      <c r="C1469" t="s">
        <v>432</v>
      </c>
      <c r="D1469">
        <v>47</v>
      </c>
      <c r="E1469">
        <v>0</v>
      </c>
      <c r="F1469">
        <v>0</v>
      </c>
      <c r="G1469">
        <v>0</v>
      </c>
    </row>
    <row r="1470" spans="1:7">
      <c r="A1470" t="s">
        <v>550</v>
      </c>
      <c r="B1470" t="s">
        <v>552</v>
      </c>
      <c r="C1470" t="s">
        <v>433</v>
      </c>
      <c r="D1470">
        <v>82</v>
      </c>
      <c r="E1470">
        <v>0</v>
      </c>
      <c r="F1470">
        <v>6</v>
      </c>
      <c r="G1470">
        <v>0</v>
      </c>
    </row>
    <row r="1471" spans="1:7">
      <c r="A1471" t="s">
        <v>550</v>
      </c>
      <c r="B1471" t="s">
        <v>552</v>
      </c>
      <c r="C1471" t="s">
        <v>434</v>
      </c>
      <c r="D1471">
        <v>30</v>
      </c>
      <c r="E1471">
        <v>0</v>
      </c>
      <c r="F1471">
        <v>2</v>
      </c>
      <c r="G1471">
        <v>0</v>
      </c>
    </row>
    <row r="1472" spans="1:7">
      <c r="A1472" t="s">
        <v>550</v>
      </c>
      <c r="B1472" t="s">
        <v>552</v>
      </c>
      <c r="C1472" t="s">
        <v>435</v>
      </c>
      <c r="D1472">
        <v>49</v>
      </c>
      <c r="E1472">
        <v>0</v>
      </c>
      <c r="F1472">
        <v>10</v>
      </c>
      <c r="G1472">
        <v>0</v>
      </c>
    </row>
    <row r="1473" spans="1:7">
      <c r="A1473" t="s">
        <v>550</v>
      </c>
      <c r="B1473" t="s">
        <v>552</v>
      </c>
      <c r="C1473" t="s">
        <v>436</v>
      </c>
      <c r="D1473">
        <v>203</v>
      </c>
      <c r="E1473">
        <v>0</v>
      </c>
      <c r="F1473">
        <v>9</v>
      </c>
      <c r="G1473">
        <v>0</v>
      </c>
    </row>
    <row r="1474" spans="1:7">
      <c r="A1474" t="s">
        <v>550</v>
      </c>
      <c r="B1474" t="s">
        <v>552</v>
      </c>
      <c r="C1474" t="s">
        <v>437</v>
      </c>
      <c r="D1474">
        <v>2</v>
      </c>
      <c r="E1474">
        <v>0</v>
      </c>
      <c r="F1474">
        <v>0</v>
      </c>
      <c r="G1474">
        <v>0</v>
      </c>
    </row>
    <row r="1475" spans="1:7">
      <c r="A1475" t="s">
        <v>550</v>
      </c>
      <c r="B1475" t="s">
        <v>552</v>
      </c>
      <c r="C1475" t="s">
        <v>438</v>
      </c>
      <c r="D1475">
        <v>57</v>
      </c>
      <c r="E1475">
        <v>0</v>
      </c>
      <c r="F1475">
        <v>5</v>
      </c>
      <c r="G1475">
        <v>0</v>
      </c>
    </row>
    <row r="1476" spans="1:7">
      <c r="A1476" t="s">
        <v>550</v>
      </c>
      <c r="B1476" t="s">
        <v>552</v>
      </c>
      <c r="C1476" t="s">
        <v>439</v>
      </c>
      <c r="D1476">
        <v>98</v>
      </c>
      <c r="E1476">
        <v>0</v>
      </c>
      <c r="F1476">
        <v>6</v>
      </c>
      <c r="G1476">
        <v>0</v>
      </c>
    </row>
    <row r="1477" spans="1:7">
      <c r="A1477" t="s">
        <v>550</v>
      </c>
      <c r="B1477" t="s">
        <v>552</v>
      </c>
      <c r="C1477" t="s">
        <v>440</v>
      </c>
      <c r="D1477">
        <v>35</v>
      </c>
      <c r="E1477">
        <v>0</v>
      </c>
      <c r="F1477">
        <v>2</v>
      </c>
      <c r="G1477">
        <v>0</v>
      </c>
    </row>
    <row r="1478" spans="1:7">
      <c r="A1478" t="s">
        <v>550</v>
      </c>
      <c r="B1478" t="s">
        <v>552</v>
      </c>
      <c r="C1478" t="s">
        <v>441</v>
      </c>
      <c r="D1478">
        <v>132</v>
      </c>
      <c r="E1478">
        <v>1</v>
      </c>
      <c r="F1478">
        <v>4</v>
      </c>
      <c r="G1478">
        <v>0</v>
      </c>
    </row>
    <row r="1479" spans="1:7">
      <c r="A1479" t="s">
        <v>550</v>
      </c>
      <c r="B1479" t="s">
        <v>552</v>
      </c>
      <c r="C1479" t="s">
        <v>442</v>
      </c>
      <c r="D1479">
        <v>182</v>
      </c>
      <c r="E1479">
        <v>0</v>
      </c>
      <c r="F1479">
        <v>7</v>
      </c>
      <c r="G1479">
        <v>0</v>
      </c>
    </row>
    <row r="1480" spans="1:7">
      <c r="A1480" t="s">
        <v>550</v>
      </c>
      <c r="B1480" t="s">
        <v>552</v>
      </c>
      <c r="C1480" t="s">
        <v>443</v>
      </c>
      <c r="D1480">
        <v>161</v>
      </c>
      <c r="E1480">
        <v>1</v>
      </c>
      <c r="F1480">
        <v>4</v>
      </c>
      <c r="G1480">
        <v>1</v>
      </c>
    </row>
    <row r="1481" spans="1:7">
      <c r="A1481" t="s">
        <v>550</v>
      </c>
      <c r="B1481" t="s">
        <v>552</v>
      </c>
      <c r="C1481" t="s">
        <v>444</v>
      </c>
      <c r="D1481">
        <v>116</v>
      </c>
      <c r="E1481">
        <v>0</v>
      </c>
      <c r="F1481">
        <v>9</v>
      </c>
      <c r="G1481">
        <v>0</v>
      </c>
    </row>
    <row r="1482" spans="1:7">
      <c r="A1482" t="s">
        <v>550</v>
      </c>
      <c r="B1482" t="s">
        <v>552</v>
      </c>
      <c r="C1482" t="s">
        <v>445</v>
      </c>
      <c r="D1482">
        <v>115</v>
      </c>
      <c r="E1482">
        <v>0</v>
      </c>
      <c r="F1482">
        <v>5</v>
      </c>
      <c r="G1482">
        <v>0</v>
      </c>
    </row>
    <row r="1483" spans="1:7">
      <c r="A1483" t="s">
        <v>550</v>
      </c>
      <c r="B1483" t="s">
        <v>553</v>
      </c>
      <c r="C1483" t="s">
        <v>91</v>
      </c>
      <c r="D1483">
        <v>26</v>
      </c>
      <c r="E1483">
        <v>0</v>
      </c>
      <c r="F1483">
        <v>0</v>
      </c>
      <c r="G1483">
        <v>0</v>
      </c>
    </row>
    <row r="1484" spans="1:7">
      <c r="A1484" t="s">
        <v>550</v>
      </c>
      <c r="B1484" t="s">
        <v>553</v>
      </c>
      <c r="C1484" t="s">
        <v>93</v>
      </c>
      <c r="D1484">
        <v>5</v>
      </c>
      <c r="E1484">
        <v>0</v>
      </c>
      <c r="F1484">
        <v>1</v>
      </c>
      <c r="G1484">
        <v>0</v>
      </c>
    </row>
    <row r="1485" spans="1:7">
      <c r="A1485" t="s">
        <v>550</v>
      </c>
      <c r="B1485" t="s">
        <v>553</v>
      </c>
      <c r="C1485" t="s">
        <v>94</v>
      </c>
      <c r="D1485">
        <v>40</v>
      </c>
      <c r="E1485">
        <v>0</v>
      </c>
      <c r="F1485">
        <v>2</v>
      </c>
      <c r="G1485">
        <v>0</v>
      </c>
    </row>
    <row r="1486" spans="1:7">
      <c r="A1486" t="s">
        <v>550</v>
      </c>
      <c r="B1486" t="s">
        <v>553</v>
      </c>
      <c r="C1486" t="s">
        <v>95</v>
      </c>
      <c r="D1486">
        <v>53</v>
      </c>
      <c r="E1486">
        <v>0</v>
      </c>
      <c r="F1486">
        <v>1</v>
      </c>
      <c r="G1486">
        <v>0</v>
      </c>
    </row>
    <row r="1487" spans="1:7">
      <c r="A1487" t="s">
        <v>550</v>
      </c>
      <c r="B1487" t="s">
        <v>553</v>
      </c>
      <c r="C1487" t="s">
        <v>96</v>
      </c>
      <c r="D1487">
        <v>0</v>
      </c>
      <c r="E1487">
        <v>0</v>
      </c>
      <c r="F1487">
        <v>0</v>
      </c>
      <c r="G1487">
        <v>0</v>
      </c>
    </row>
    <row r="1488" spans="1:7">
      <c r="A1488" t="s">
        <v>550</v>
      </c>
      <c r="B1488" t="s">
        <v>553</v>
      </c>
      <c r="C1488" t="s">
        <v>97</v>
      </c>
      <c r="D1488">
        <v>36</v>
      </c>
      <c r="E1488">
        <v>0</v>
      </c>
      <c r="F1488">
        <v>1</v>
      </c>
      <c r="G1488">
        <v>0</v>
      </c>
    </row>
    <row r="1489" spans="1:7">
      <c r="A1489" t="s">
        <v>550</v>
      </c>
      <c r="B1489" t="s">
        <v>553</v>
      </c>
      <c r="C1489" t="s">
        <v>43</v>
      </c>
      <c r="D1489">
        <v>900</v>
      </c>
      <c r="E1489">
        <v>18</v>
      </c>
      <c r="F1489">
        <v>119</v>
      </c>
      <c r="G1489">
        <v>16</v>
      </c>
    </row>
    <row r="1490" spans="1:7">
      <c r="A1490" t="s">
        <v>550</v>
      </c>
      <c r="B1490" t="s">
        <v>553</v>
      </c>
      <c r="C1490" t="s">
        <v>98</v>
      </c>
      <c r="D1490">
        <v>111</v>
      </c>
      <c r="E1490">
        <v>0</v>
      </c>
      <c r="F1490">
        <v>6</v>
      </c>
      <c r="G1490">
        <v>0</v>
      </c>
    </row>
    <row r="1491" spans="1:7">
      <c r="A1491" t="s">
        <v>550</v>
      </c>
      <c r="B1491" t="s">
        <v>553</v>
      </c>
      <c r="C1491" t="s">
        <v>99</v>
      </c>
      <c r="D1491">
        <v>5</v>
      </c>
      <c r="E1491">
        <v>0</v>
      </c>
      <c r="F1491">
        <v>0</v>
      </c>
      <c r="G1491">
        <v>0</v>
      </c>
    </row>
    <row r="1492" spans="1:7">
      <c r="A1492" t="s">
        <v>550</v>
      </c>
      <c r="B1492" t="s">
        <v>553</v>
      </c>
      <c r="C1492" t="s">
        <v>59</v>
      </c>
      <c r="D1492">
        <v>390</v>
      </c>
      <c r="E1492">
        <v>5</v>
      </c>
      <c r="F1492">
        <v>71</v>
      </c>
      <c r="G1492">
        <v>5</v>
      </c>
    </row>
    <row r="1493" spans="1:7">
      <c r="A1493" t="s">
        <v>550</v>
      </c>
      <c r="B1493" t="s">
        <v>553</v>
      </c>
      <c r="C1493" t="s">
        <v>100</v>
      </c>
      <c r="D1493">
        <v>145</v>
      </c>
      <c r="E1493">
        <v>0</v>
      </c>
      <c r="F1493">
        <v>6</v>
      </c>
      <c r="G1493">
        <v>0</v>
      </c>
    </row>
    <row r="1494" spans="1:7">
      <c r="A1494" t="s">
        <v>550</v>
      </c>
      <c r="B1494" t="s">
        <v>553</v>
      </c>
      <c r="C1494" t="s">
        <v>102</v>
      </c>
      <c r="D1494">
        <v>11</v>
      </c>
      <c r="E1494">
        <v>0</v>
      </c>
      <c r="F1494">
        <v>0</v>
      </c>
      <c r="G1494">
        <v>0</v>
      </c>
    </row>
    <row r="1495" spans="1:7">
      <c r="A1495" t="s">
        <v>550</v>
      </c>
      <c r="B1495" t="s">
        <v>553</v>
      </c>
      <c r="C1495" t="s">
        <v>103</v>
      </c>
      <c r="D1495">
        <v>273</v>
      </c>
      <c r="E1495">
        <v>1</v>
      </c>
      <c r="F1495">
        <v>26</v>
      </c>
      <c r="G1495">
        <v>1</v>
      </c>
    </row>
    <row r="1496" spans="1:7">
      <c r="A1496" t="s">
        <v>550</v>
      </c>
      <c r="B1496" t="s">
        <v>553</v>
      </c>
      <c r="C1496" t="s">
        <v>105</v>
      </c>
      <c r="D1496">
        <v>5</v>
      </c>
      <c r="E1496">
        <v>0</v>
      </c>
      <c r="F1496">
        <v>1</v>
      </c>
      <c r="G1496">
        <v>0</v>
      </c>
    </row>
    <row r="1497" spans="1:7">
      <c r="A1497" t="s">
        <v>550</v>
      </c>
      <c r="B1497" t="s">
        <v>553</v>
      </c>
      <c r="C1497" t="s">
        <v>107</v>
      </c>
      <c r="D1497">
        <v>108</v>
      </c>
      <c r="E1497">
        <v>0</v>
      </c>
      <c r="F1497">
        <v>3</v>
      </c>
      <c r="G1497">
        <v>0</v>
      </c>
    </row>
    <row r="1498" spans="1:7">
      <c r="A1498" t="s">
        <v>550</v>
      </c>
      <c r="B1498" t="s">
        <v>553</v>
      </c>
      <c r="C1498" t="s">
        <v>108</v>
      </c>
      <c r="D1498">
        <v>465</v>
      </c>
      <c r="E1498">
        <v>0</v>
      </c>
      <c r="F1498">
        <v>28</v>
      </c>
      <c r="G1498">
        <v>0</v>
      </c>
    </row>
    <row r="1499" spans="1:7">
      <c r="A1499" t="s">
        <v>550</v>
      </c>
      <c r="B1499" t="s">
        <v>553</v>
      </c>
      <c r="C1499" t="s">
        <v>109</v>
      </c>
      <c r="D1499">
        <v>11</v>
      </c>
      <c r="E1499">
        <v>0</v>
      </c>
      <c r="F1499">
        <v>0</v>
      </c>
      <c r="G1499">
        <v>0</v>
      </c>
    </row>
    <row r="1500" spans="1:7">
      <c r="A1500" t="s">
        <v>550</v>
      </c>
      <c r="B1500" t="s">
        <v>553</v>
      </c>
      <c r="C1500" t="s">
        <v>110</v>
      </c>
      <c r="D1500">
        <v>1</v>
      </c>
      <c r="E1500">
        <v>0</v>
      </c>
      <c r="F1500">
        <v>0</v>
      </c>
      <c r="G1500">
        <v>0</v>
      </c>
    </row>
    <row r="1501" spans="1:7">
      <c r="A1501" t="s">
        <v>550</v>
      </c>
      <c r="B1501" t="s">
        <v>553</v>
      </c>
      <c r="C1501" t="s">
        <v>111</v>
      </c>
      <c r="D1501">
        <v>54</v>
      </c>
      <c r="E1501">
        <v>0</v>
      </c>
      <c r="F1501">
        <v>6</v>
      </c>
      <c r="G1501">
        <v>0</v>
      </c>
    </row>
    <row r="1502" spans="1:7">
      <c r="A1502" t="s">
        <v>550</v>
      </c>
      <c r="B1502" t="s">
        <v>553</v>
      </c>
      <c r="C1502" t="s">
        <v>112</v>
      </c>
      <c r="D1502">
        <v>50</v>
      </c>
      <c r="E1502">
        <v>0</v>
      </c>
      <c r="F1502">
        <v>1</v>
      </c>
      <c r="G1502">
        <v>0</v>
      </c>
    </row>
    <row r="1503" spans="1:7">
      <c r="A1503" t="s">
        <v>550</v>
      </c>
      <c r="B1503" t="s">
        <v>553</v>
      </c>
      <c r="C1503" t="s">
        <v>113</v>
      </c>
      <c r="D1503">
        <v>21</v>
      </c>
      <c r="E1503">
        <v>0</v>
      </c>
      <c r="F1503">
        <v>3</v>
      </c>
      <c r="G1503">
        <v>0</v>
      </c>
    </row>
    <row r="1504" spans="1:7">
      <c r="A1504" t="s">
        <v>550</v>
      </c>
      <c r="B1504" t="s">
        <v>553</v>
      </c>
      <c r="C1504" t="s">
        <v>115</v>
      </c>
      <c r="D1504">
        <v>33</v>
      </c>
      <c r="E1504">
        <v>0</v>
      </c>
      <c r="F1504">
        <v>3</v>
      </c>
      <c r="G1504">
        <v>0</v>
      </c>
    </row>
    <row r="1505" spans="1:7">
      <c r="A1505" t="s">
        <v>550</v>
      </c>
      <c r="B1505" t="s">
        <v>553</v>
      </c>
      <c r="C1505" t="s">
        <v>116</v>
      </c>
      <c r="D1505">
        <v>21</v>
      </c>
      <c r="E1505">
        <v>0</v>
      </c>
      <c r="F1505">
        <v>0</v>
      </c>
      <c r="G1505">
        <v>0</v>
      </c>
    </row>
    <row r="1506" spans="1:7">
      <c r="A1506" t="s">
        <v>550</v>
      </c>
      <c r="B1506" t="s">
        <v>553</v>
      </c>
      <c r="C1506" t="s">
        <v>118</v>
      </c>
      <c r="D1506">
        <v>88</v>
      </c>
      <c r="E1506">
        <v>0</v>
      </c>
      <c r="F1506">
        <v>19</v>
      </c>
      <c r="G1506">
        <v>0</v>
      </c>
    </row>
    <row r="1507" spans="1:7">
      <c r="A1507" t="s">
        <v>550</v>
      </c>
      <c r="B1507" t="s">
        <v>553</v>
      </c>
      <c r="C1507" t="s">
        <v>119</v>
      </c>
      <c r="D1507">
        <v>3</v>
      </c>
      <c r="E1507">
        <v>0</v>
      </c>
      <c r="F1507">
        <v>0</v>
      </c>
      <c r="G1507">
        <v>0</v>
      </c>
    </row>
    <row r="1508" spans="1:7">
      <c r="A1508" t="s">
        <v>550</v>
      </c>
      <c r="B1508" t="s">
        <v>553</v>
      </c>
      <c r="C1508" t="s">
        <v>120</v>
      </c>
      <c r="D1508">
        <v>92</v>
      </c>
      <c r="E1508">
        <v>0</v>
      </c>
      <c r="F1508">
        <v>4</v>
      </c>
      <c r="G1508">
        <v>0</v>
      </c>
    </row>
    <row r="1509" spans="1:7">
      <c r="A1509" t="s">
        <v>550</v>
      </c>
      <c r="B1509" t="s">
        <v>553</v>
      </c>
      <c r="C1509" t="s">
        <v>121</v>
      </c>
      <c r="D1509">
        <v>102</v>
      </c>
      <c r="E1509">
        <v>0</v>
      </c>
      <c r="F1509">
        <v>5</v>
      </c>
      <c r="G1509">
        <v>0</v>
      </c>
    </row>
    <row r="1510" spans="1:7">
      <c r="A1510" t="s">
        <v>550</v>
      </c>
      <c r="B1510" t="s">
        <v>553</v>
      </c>
      <c r="C1510" t="s">
        <v>122</v>
      </c>
      <c r="D1510">
        <v>41</v>
      </c>
      <c r="E1510">
        <v>0</v>
      </c>
      <c r="F1510">
        <v>1</v>
      </c>
      <c r="G1510">
        <v>0</v>
      </c>
    </row>
    <row r="1511" spans="1:7">
      <c r="A1511" t="s">
        <v>550</v>
      </c>
      <c r="B1511" t="s">
        <v>553</v>
      </c>
      <c r="C1511" t="s">
        <v>123</v>
      </c>
      <c r="D1511">
        <v>2</v>
      </c>
      <c r="E1511">
        <v>0</v>
      </c>
      <c r="F1511">
        <v>0</v>
      </c>
      <c r="G1511">
        <v>0</v>
      </c>
    </row>
    <row r="1512" spans="1:7">
      <c r="A1512" t="s">
        <v>550</v>
      </c>
      <c r="B1512" t="s">
        <v>553</v>
      </c>
      <c r="C1512" t="s">
        <v>124</v>
      </c>
      <c r="D1512">
        <v>2</v>
      </c>
      <c r="E1512">
        <v>0</v>
      </c>
      <c r="F1512">
        <v>0</v>
      </c>
      <c r="G1512">
        <v>0</v>
      </c>
    </row>
    <row r="1513" spans="1:7">
      <c r="A1513" t="s">
        <v>550</v>
      </c>
      <c r="B1513" t="s">
        <v>553</v>
      </c>
      <c r="C1513" t="s">
        <v>125</v>
      </c>
      <c r="D1513">
        <v>93</v>
      </c>
      <c r="E1513">
        <v>0</v>
      </c>
      <c r="F1513">
        <v>3</v>
      </c>
      <c r="G1513">
        <v>0</v>
      </c>
    </row>
    <row r="1514" spans="1:7">
      <c r="A1514" t="s">
        <v>550</v>
      </c>
      <c r="B1514" t="s">
        <v>553</v>
      </c>
      <c r="C1514" t="s">
        <v>126</v>
      </c>
      <c r="D1514">
        <v>28</v>
      </c>
      <c r="E1514">
        <v>0</v>
      </c>
      <c r="F1514">
        <v>0</v>
      </c>
      <c r="G1514">
        <v>0</v>
      </c>
    </row>
    <row r="1515" spans="1:7">
      <c r="A1515" t="s">
        <v>550</v>
      </c>
      <c r="B1515" t="s">
        <v>553</v>
      </c>
      <c r="C1515" t="s">
        <v>127</v>
      </c>
      <c r="D1515">
        <v>17</v>
      </c>
      <c r="E1515">
        <v>0</v>
      </c>
      <c r="F1515">
        <v>0</v>
      </c>
      <c r="G1515">
        <v>0</v>
      </c>
    </row>
    <row r="1516" spans="1:7">
      <c r="A1516" t="s">
        <v>550</v>
      </c>
      <c r="B1516" t="s">
        <v>553</v>
      </c>
      <c r="C1516" t="s">
        <v>128</v>
      </c>
      <c r="D1516">
        <v>18</v>
      </c>
      <c r="E1516">
        <v>0</v>
      </c>
      <c r="F1516">
        <v>1</v>
      </c>
      <c r="G1516">
        <v>0</v>
      </c>
    </row>
    <row r="1517" spans="1:7">
      <c r="A1517" t="s">
        <v>550</v>
      </c>
      <c r="B1517" t="s">
        <v>553</v>
      </c>
      <c r="C1517" t="s">
        <v>60</v>
      </c>
      <c r="D1517">
        <v>487</v>
      </c>
      <c r="E1517">
        <v>13</v>
      </c>
      <c r="F1517">
        <v>57</v>
      </c>
      <c r="G1517">
        <v>12</v>
      </c>
    </row>
    <row r="1518" spans="1:7">
      <c r="A1518" t="s">
        <v>550</v>
      </c>
      <c r="B1518" t="s">
        <v>553</v>
      </c>
      <c r="C1518" t="s">
        <v>129</v>
      </c>
      <c r="D1518">
        <v>52</v>
      </c>
      <c r="E1518">
        <v>0</v>
      </c>
      <c r="F1518">
        <v>0</v>
      </c>
      <c r="G1518">
        <v>0</v>
      </c>
    </row>
    <row r="1519" spans="1:7">
      <c r="A1519" t="s">
        <v>550</v>
      </c>
      <c r="B1519" t="s">
        <v>553</v>
      </c>
      <c r="C1519" t="s">
        <v>130</v>
      </c>
      <c r="D1519">
        <v>1</v>
      </c>
      <c r="E1519">
        <v>0</v>
      </c>
      <c r="F1519">
        <v>0</v>
      </c>
      <c r="G1519">
        <v>0</v>
      </c>
    </row>
    <row r="1520" spans="1:7">
      <c r="A1520" t="s">
        <v>550</v>
      </c>
      <c r="B1520" t="s">
        <v>553</v>
      </c>
      <c r="C1520" t="s">
        <v>132</v>
      </c>
      <c r="D1520">
        <v>260</v>
      </c>
      <c r="E1520">
        <v>0</v>
      </c>
      <c r="F1520">
        <v>5</v>
      </c>
      <c r="G1520">
        <v>0</v>
      </c>
    </row>
    <row r="1521" spans="1:7">
      <c r="A1521" t="s">
        <v>550</v>
      </c>
      <c r="B1521" t="s">
        <v>553</v>
      </c>
      <c r="C1521" t="s">
        <v>133</v>
      </c>
      <c r="D1521">
        <v>19</v>
      </c>
      <c r="E1521">
        <v>0</v>
      </c>
      <c r="F1521">
        <v>0</v>
      </c>
      <c r="G1521">
        <v>0</v>
      </c>
    </row>
    <row r="1522" spans="1:7">
      <c r="A1522" t="s">
        <v>550</v>
      </c>
      <c r="B1522" t="s">
        <v>553</v>
      </c>
      <c r="C1522" t="s">
        <v>134</v>
      </c>
      <c r="D1522">
        <v>128</v>
      </c>
      <c r="E1522">
        <v>0</v>
      </c>
      <c r="F1522">
        <v>7</v>
      </c>
      <c r="G1522">
        <v>0</v>
      </c>
    </row>
    <row r="1523" spans="1:7">
      <c r="A1523" t="s">
        <v>550</v>
      </c>
      <c r="B1523" t="s">
        <v>553</v>
      </c>
      <c r="C1523" t="s">
        <v>135</v>
      </c>
      <c r="D1523">
        <v>7</v>
      </c>
      <c r="E1523">
        <v>0</v>
      </c>
      <c r="F1523">
        <v>0</v>
      </c>
      <c r="G1523">
        <v>0</v>
      </c>
    </row>
    <row r="1524" spans="1:7">
      <c r="A1524" t="s">
        <v>550</v>
      </c>
      <c r="B1524" t="s">
        <v>553</v>
      </c>
      <c r="C1524" t="s">
        <v>136</v>
      </c>
      <c r="D1524">
        <v>2</v>
      </c>
      <c r="E1524">
        <v>0</v>
      </c>
      <c r="F1524">
        <v>0</v>
      </c>
      <c r="G1524">
        <v>0</v>
      </c>
    </row>
    <row r="1525" spans="1:7">
      <c r="A1525" t="s">
        <v>550</v>
      </c>
      <c r="B1525" t="s">
        <v>553</v>
      </c>
      <c r="C1525" t="s">
        <v>137</v>
      </c>
      <c r="D1525">
        <v>9</v>
      </c>
      <c r="E1525">
        <v>0</v>
      </c>
      <c r="F1525">
        <v>1</v>
      </c>
      <c r="G1525">
        <v>0</v>
      </c>
    </row>
    <row r="1526" spans="1:7">
      <c r="A1526" t="s">
        <v>550</v>
      </c>
      <c r="B1526" t="s">
        <v>553</v>
      </c>
      <c r="C1526" t="s">
        <v>138</v>
      </c>
      <c r="D1526">
        <v>104</v>
      </c>
      <c r="E1526">
        <v>0</v>
      </c>
      <c r="F1526">
        <v>1</v>
      </c>
      <c r="G1526">
        <v>0</v>
      </c>
    </row>
    <row r="1527" spans="1:7">
      <c r="A1527" t="s">
        <v>550</v>
      </c>
      <c r="B1527" t="s">
        <v>553</v>
      </c>
      <c r="C1527" t="s">
        <v>140</v>
      </c>
      <c r="D1527">
        <v>31</v>
      </c>
      <c r="E1527">
        <v>0</v>
      </c>
      <c r="F1527">
        <v>5</v>
      </c>
      <c r="G1527">
        <v>0</v>
      </c>
    </row>
    <row r="1528" spans="1:7">
      <c r="A1528" t="s">
        <v>550</v>
      </c>
      <c r="B1528" t="s">
        <v>553</v>
      </c>
      <c r="C1528" t="s">
        <v>141</v>
      </c>
      <c r="D1528">
        <v>98</v>
      </c>
      <c r="E1528">
        <v>6</v>
      </c>
      <c r="F1528">
        <v>32</v>
      </c>
      <c r="G1528">
        <v>6</v>
      </c>
    </row>
    <row r="1529" spans="1:7">
      <c r="A1529" t="s">
        <v>550</v>
      </c>
      <c r="B1529" t="s">
        <v>553</v>
      </c>
      <c r="C1529" t="s">
        <v>142</v>
      </c>
      <c r="D1529">
        <v>29</v>
      </c>
      <c r="E1529">
        <v>0</v>
      </c>
      <c r="F1529">
        <v>0</v>
      </c>
      <c r="G1529">
        <v>0</v>
      </c>
    </row>
    <row r="1530" spans="1:7">
      <c r="A1530" t="s">
        <v>550</v>
      </c>
      <c r="B1530" t="s">
        <v>553</v>
      </c>
      <c r="C1530" t="s">
        <v>143</v>
      </c>
      <c r="D1530">
        <v>35</v>
      </c>
      <c r="E1530">
        <v>0</v>
      </c>
      <c r="F1530">
        <v>4</v>
      </c>
      <c r="G1530">
        <v>0</v>
      </c>
    </row>
    <row r="1531" spans="1:7">
      <c r="A1531" t="s">
        <v>550</v>
      </c>
      <c r="B1531" t="s">
        <v>553</v>
      </c>
      <c r="C1531" t="s">
        <v>144</v>
      </c>
      <c r="D1531">
        <v>22</v>
      </c>
      <c r="E1531">
        <v>0</v>
      </c>
      <c r="F1531">
        <v>0</v>
      </c>
      <c r="G1531">
        <v>0</v>
      </c>
    </row>
    <row r="1532" spans="1:7">
      <c r="A1532" t="s">
        <v>550</v>
      </c>
      <c r="B1532" t="s">
        <v>553</v>
      </c>
      <c r="C1532" t="s">
        <v>145</v>
      </c>
      <c r="D1532">
        <v>87</v>
      </c>
      <c r="E1532">
        <v>0</v>
      </c>
      <c r="F1532">
        <v>9</v>
      </c>
      <c r="G1532">
        <v>0</v>
      </c>
    </row>
    <row r="1533" spans="1:7">
      <c r="A1533" t="s">
        <v>550</v>
      </c>
      <c r="B1533" t="s">
        <v>553</v>
      </c>
      <c r="C1533" t="s">
        <v>44</v>
      </c>
      <c r="D1533" s="1">
        <v>1018</v>
      </c>
      <c r="E1533">
        <v>65</v>
      </c>
      <c r="F1533">
        <v>221</v>
      </c>
      <c r="G1533">
        <v>61</v>
      </c>
    </row>
    <row r="1534" spans="1:7">
      <c r="A1534" t="s">
        <v>550</v>
      </c>
      <c r="B1534" t="s">
        <v>553</v>
      </c>
      <c r="C1534" t="s">
        <v>147</v>
      </c>
      <c r="D1534">
        <v>35</v>
      </c>
      <c r="E1534">
        <v>0</v>
      </c>
      <c r="F1534">
        <v>3</v>
      </c>
      <c r="G1534">
        <v>0</v>
      </c>
    </row>
    <row r="1535" spans="1:7">
      <c r="A1535" t="s">
        <v>550</v>
      </c>
      <c r="B1535" t="s">
        <v>553</v>
      </c>
      <c r="C1535" t="s">
        <v>148</v>
      </c>
      <c r="D1535">
        <v>65</v>
      </c>
      <c r="E1535">
        <v>0</v>
      </c>
      <c r="F1535">
        <v>4</v>
      </c>
      <c r="G1535">
        <v>0</v>
      </c>
    </row>
    <row r="1536" spans="1:7">
      <c r="A1536" t="s">
        <v>550</v>
      </c>
      <c r="B1536" t="s">
        <v>553</v>
      </c>
      <c r="C1536" t="s">
        <v>48</v>
      </c>
      <c r="D1536">
        <v>459</v>
      </c>
      <c r="E1536">
        <v>47</v>
      </c>
      <c r="F1536">
        <v>60</v>
      </c>
      <c r="G1536">
        <v>24</v>
      </c>
    </row>
    <row r="1537" spans="1:7">
      <c r="A1537" t="s">
        <v>550</v>
      </c>
      <c r="B1537" t="s">
        <v>553</v>
      </c>
      <c r="C1537" t="s">
        <v>149</v>
      </c>
      <c r="D1537">
        <v>77</v>
      </c>
      <c r="E1537">
        <v>0</v>
      </c>
      <c r="F1537">
        <v>5</v>
      </c>
      <c r="G1537">
        <v>0</v>
      </c>
    </row>
    <row r="1538" spans="1:7">
      <c r="A1538" t="s">
        <v>550</v>
      </c>
      <c r="B1538" t="s">
        <v>553</v>
      </c>
      <c r="C1538" t="s">
        <v>62</v>
      </c>
      <c r="D1538">
        <v>342</v>
      </c>
      <c r="E1538">
        <v>9</v>
      </c>
      <c r="F1538">
        <v>29</v>
      </c>
      <c r="G1538">
        <v>9</v>
      </c>
    </row>
    <row r="1539" spans="1:7">
      <c r="A1539" t="s">
        <v>550</v>
      </c>
      <c r="B1539" t="s">
        <v>553</v>
      </c>
      <c r="C1539" t="s">
        <v>150</v>
      </c>
      <c r="D1539">
        <v>57</v>
      </c>
      <c r="E1539">
        <v>0</v>
      </c>
      <c r="F1539">
        <v>5</v>
      </c>
      <c r="G1539">
        <v>0</v>
      </c>
    </row>
    <row r="1540" spans="1:7">
      <c r="A1540" t="s">
        <v>550</v>
      </c>
      <c r="B1540" t="s">
        <v>553</v>
      </c>
      <c r="C1540" t="s">
        <v>64</v>
      </c>
      <c r="D1540">
        <v>196</v>
      </c>
      <c r="E1540">
        <v>6</v>
      </c>
      <c r="F1540">
        <v>60</v>
      </c>
      <c r="G1540">
        <v>6</v>
      </c>
    </row>
    <row r="1541" spans="1:7">
      <c r="A1541" t="s">
        <v>550</v>
      </c>
      <c r="B1541" t="s">
        <v>553</v>
      </c>
      <c r="C1541" t="s">
        <v>151</v>
      </c>
      <c r="D1541">
        <v>223</v>
      </c>
      <c r="E1541">
        <v>5</v>
      </c>
      <c r="F1541">
        <v>17</v>
      </c>
      <c r="G1541">
        <v>5</v>
      </c>
    </row>
    <row r="1542" spans="1:7">
      <c r="A1542" t="s">
        <v>550</v>
      </c>
      <c r="B1542" t="s">
        <v>553</v>
      </c>
      <c r="C1542" t="s">
        <v>152</v>
      </c>
      <c r="D1542">
        <v>182</v>
      </c>
      <c r="E1542">
        <v>0</v>
      </c>
      <c r="F1542">
        <v>11</v>
      </c>
      <c r="G1542">
        <v>0</v>
      </c>
    </row>
    <row r="1543" spans="1:7">
      <c r="A1543" t="s">
        <v>550</v>
      </c>
      <c r="B1543" t="s">
        <v>553</v>
      </c>
      <c r="C1543" t="s">
        <v>153</v>
      </c>
      <c r="D1543">
        <v>3</v>
      </c>
      <c r="E1543">
        <v>0</v>
      </c>
      <c r="F1543">
        <v>0</v>
      </c>
      <c r="G1543">
        <v>0</v>
      </c>
    </row>
    <row r="1544" spans="1:7">
      <c r="A1544" t="s">
        <v>550</v>
      </c>
      <c r="B1544" t="s">
        <v>553</v>
      </c>
      <c r="C1544" t="s">
        <v>66</v>
      </c>
      <c r="D1544">
        <v>324</v>
      </c>
      <c r="E1544">
        <v>11</v>
      </c>
      <c r="F1544">
        <v>36</v>
      </c>
      <c r="G1544">
        <v>11</v>
      </c>
    </row>
    <row r="1545" spans="1:7">
      <c r="A1545" t="s">
        <v>550</v>
      </c>
      <c r="B1545" t="s">
        <v>553</v>
      </c>
      <c r="C1545" t="s">
        <v>154</v>
      </c>
      <c r="D1545">
        <v>1</v>
      </c>
      <c r="E1545">
        <v>0</v>
      </c>
      <c r="F1545">
        <v>0</v>
      </c>
      <c r="G1545">
        <v>0</v>
      </c>
    </row>
    <row r="1546" spans="1:7">
      <c r="A1546" t="s">
        <v>550</v>
      </c>
      <c r="B1546" t="s">
        <v>553</v>
      </c>
      <c r="C1546" t="s">
        <v>155</v>
      </c>
      <c r="D1546">
        <v>21</v>
      </c>
      <c r="E1546">
        <v>0</v>
      </c>
      <c r="F1546">
        <v>0</v>
      </c>
      <c r="G1546">
        <v>0</v>
      </c>
    </row>
    <row r="1547" spans="1:7">
      <c r="A1547" t="s">
        <v>550</v>
      </c>
      <c r="B1547" t="s">
        <v>553</v>
      </c>
      <c r="C1547" t="s">
        <v>156</v>
      </c>
      <c r="D1547">
        <v>0</v>
      </c>
      <c r="E1547">
        <v>0</v>
      </c>
      <c r="F1547">
        <v>0</v>
      </c>
      <c r="G1547">
        <v>0</v>
      </c>
    </row>
    <row r="1548" spans="1:7">
      <c r="A1548" t="s">
        <v>550</v>
      </c>
      <c r="B1548" t="s">
        <v>553</v>
      </c>
      <c r="C1548" t="s">
        <v>157</v>
      </c>
      <c r="D1548">
        <v>209</v>
      </c>
      <c r="E1548">
        <v>2</v>
      </c>
      <c r="F1548">
        <v>8</v>
      </c>
      <c r="G1548">
        <v>2</v>
      </c>
    </row>
    <row r="1549" spans="1:7">
      <c r="A1549" t="s">
        <v>550</v>
      </c>
      <c r="B1549" t="s">
        <v>553</v>
      </c>
      <c r="C1549" t="s">
        <v>158</v>
      </c>
      <c r="D1549">
        <v>489</v>
      </c>
      <c r="E1549">
        <v>0</v>
      </c>
      <c r="F1549">
        <v>0</v>
      </c>
      <c r="G1549">
        <v>0</v>
      </c>
    </row>
    <row r="1550" spans="1:7">
      <c r="A1550" t="s">
        <v>550</v>
      </c>
      <c r="B1550" t="s">
        <v>553</v>
      </c>
      <c r="C1550" t="s">
        <v>68</v>
      </c>
      <c r="D1550">
        <v>422</v>
      </c>
      <c r="E1550">
        <v>13</v>
      </c>
      <c r="F1550">
        <v>71</v>
      </c>
      <c r="G1550">
        <v>13</v>
      </c>
    </row>
    <row r="1551" spans="1:7">
      <c r="A1551" t="s">
        <v>550</v>
      </c>
      <c r="B1551" t="s">
        <v>553</v>
      </c>
      <c r="C1551" t="s">
        <v>159</v>
      </c>
      <c r="D1551">
        <v>79</v>
      </c>
      <c r="E1551">
        <v>0</v>
      </c>
      <c r="F1551">
        <v>1</v>
      </c>
      <c r="G1551">
        <v>0</v>
      </c>
    </row>
    <row r="1552" spans="1:7">
      <c r="A1552" t="s">
        <v>550</v>
      </c>
      <c r="B1552" t="s">
        <v>553</v>
      </c>
      <c r="C1552" t="s">
        <v>161</v>
      </c>
      <c r="D1552">
        <v>75</v>
      </c>
      <c r="E1552">
        <v>0</v>
      </c>
      <c r="F1552">
        <v>4</v>
      </c>
      <c r="G1552">
        <v>0</v>
      </c>
    </row>
    <row r="1553" spans="1:7">
      <c r="A1553" t="s">
        <v>550</v>
      </c>
      <c r="B1553" t="s">
        <v>553</v>
      </c>
      <c r="C1553" t="s">
        <v>162</v>
      </c>
      <c r="D1553">
        <v>1</v>
      </c>
      <c r="E1553">
        <v>0</v>
      </c>
      <c r="F1553">
        <v>0</v>
      </c>
      <c r="G1553">
        <v>0</v>
      </c>
    </row>
    <row r="1554" spans="1:7">
      <c r="A1554" t="s">
        <v>550</v>
      </c>
      <c r="B1554" t="s">
        <v>553</v>
      </c>
      <c r="C1554" t="s">
        <v>163</v>
      </c>
      <c r="D1554">
        <v>73</v>
      </c>
      <c r="E1554">
        <v>0</v>
      </c>
      <c r="F1554">
        <v>1</v>
      </c>
      <c r="G1554">
        <v>0</v>
      </c>
    </row>
    <row r="1555" spans="1:7">
      <c r="A1555" t="s">
        <v>550</v>
      </c>
      <c r="B1555" t="s">
        <v>553</v>
      </c>
      <c r="C1555" t="s">
        <v>164</v>
      </c>
      <c r="D1555">
        <v>17</v>
      </c>
      <c r="E1555">
        <v>0</v>
      </c>
      <c r="F1555">
        <v>1</v>
      </c>
      <c r="G1555">
        <v>0</v>
      </c>
    </row>
    <row r="1556" spans="1:7">
      <c r="A1556" t="s">
        <v>550</v>
      </c>
      <c r="B1556" t="s">
        <v>553</v>
      </c>
      <c r="C1556" t="s">
        <v>165</v>
      </c>
      <c r="D1556">
        <v>138</v>
      </c>
      <c r="E1556">
        <v>0</v>
      </c>
      <c r="F1556">
        <v>8</v>
      </c>
      <c r="G1556">
        <v>0</v>
      </c>
    </row>
    <row r="1557" spans="1:7">
      <c r="A1557" t="s">
        <v>550</v>
      </c>
      <c r="B1557" t="s">
        <v>553</v>
      </c>
      <c r="C1557" t="s">
        <v>166</v>
      </c>
      <c r="D1557">
        <v>53</v>
      </c>
      <c r="E1557">
        <v>0</v>
      </c>
      <c r="F1557">
        <v>0</v>
      </c>
      <c r="G1557">
        <v>0</v>
      </c>
    </row>
    <row r="1558" spans="1:7">
      <c r="A1558" t="s">
        <v>550</v>
      </c>
      <c r="B1558" t="s">
        <v>553</v>
      </c>
      <c r="C1558" t="s">
        <v>167</v>
      </c>
      <c r="D1558">
        <v>131</v>
      </c>
      <c r="E1558">
        <v>3</v>
      </c>
      <c r="F1558">
        <v>17</v>
      </c>
      <c r="G1558">
        <v>3</v>
      </c>
    </row>
    <row r="1559" spans="1:7">
      <c r="A1559" t="s">
        <v>550</v>
      </c>
      <c r="B1559" t="s">
        <v>553</v>
      </c>
      <c r="C1559" t="s">
        <v>168</v>
      </c>
      <c r="D1559">
        <v>2</v>
      </c>
      <c r="E1559">
        <v>0</v>
      </c>
      <c r="F1559">
        <v>0</v>
      </c>
      <c r="G1559">
        <v>0</v>
      </c>
    </row>
    <row r="1560" spans="1:7">
      <c r="A1560" t="s">
        <v>550</v>
      </c>
      <c r="B1560" t="s">
        <v>553</v>
      </c>
      <c r="C1560" t="s">
        <v>169</v>
      </c>
      <c r="D1560">
        <v>78</v>
      </c>
      <c r="E1560">
        <v>0</v>
      </c>
      <c r="F1560">
        <v>8</v>
      </c>
      <c r="G1560">
        <v>0</v>
      </c>
    </row>
    <row r="1561" spans="1:7">
      <c r="A1561" t="s">
        <v>550</v>
      </c>
      <c r="B1561" t="s">
        <v>553</v>
      </c>
      <c r="C1561" t="s">
        <v>170</v>
      </c>
      <c r="D1561">
        <v>87</v>
      </c>
      <c r="E1561">
        <v>0</v>
      </c>
      <c r="F1561">
        <v>7</v>
      </c>
      <c r="G1561">
        <v>0</v>
      </c>
    </row>
    <row r="1562" spans="1:7">
      <c r="A1562" t="s">
        <v>550</v>
      </c>
      <c r="B1562" t="s">
        <v>553</v>
      </c>
      <c r="C1562" t="s">
        <v>171</v>
      </c>
      <c r="D1562">
        <v>10</v>
      </c>
      <c r="E1562">
        <v>0</v>
      </c>
      <c r="F1562">
        <v>2</v>
      </c>
      <c r="G1562">
        <v>0</v>
      </c>
    </row>
    <row r="1563" spans="1:7">
      <c r="A1563" t="s">
        <v>550</v>
      </c>
      <c r="B1563" t="s">
        <v>553</v>
      </c>
      <c r="C1563" t="s">
        <v>172</v>
      </c>
      <c r="D1563">
        <v>303</v>
      </c>
      <c r="E1563">
        <v>5</v>
      </c>
      <c r="F1563">
        <v>60</v>
      </c>
      <c r="G1563">
        <v>5</v>
      </c>
    </row>
    <row r="1564" spans="1:7">
      <c r="A1564" t="s">
        <v>550</v>
      </c>
      <c r="B1564" t="s">
        <v>553</v>
      </c>
      <c r="C1564" t="s">
        <v>173</v>
      </c>
      <c r="D1564">
        <v>261</v>
      </c>
      <c r="E1564">
        <v>1</v>
      </c>
      <c r="F1564">
        <v>9</v>
      </c>
      <c r="G1564">
        <v>1</v>
      </c>
    </row>
    <row r="1565" spans="1:7">
      <c r="A1565" t="s">
        <v>550</v>
      </c>
      <c r="B1565" t="s">
        <v>553</v>
      </c>
      <c r="C1565" t="s">
        <v>174</v>
      </c>
      <c r="D1565">
        <v>155</v>
      </c>
      <c r="E1565">
        <v>0</v>
      </c>
      <c r="F1565">
        <v>12</v>
      </c>
      <c r="G1565">
        <v>0</v>
      </c>
    </row>
    <row r="1566" spans="1:7">
      <c r="A1566" t="s">
        <v>550</v>
      </c>
      <c r="B1566" t="s">
        <v>553</v>
      </c>
      <c r="C1566" t="s">
        <v>175</v>
      </c>
      <c r="D1566">
        <v>21</v>
      </c>
      <c r="E1566">
        <v>0</v>
      </c>
      <c r="F1566">
        <v>5</v>
      </c>
      <c r="G1566">
        <v>0</v>
      </c>
    </row>
    <row r="1567" spans="1:7">
      <c r="A1567" t="s">
        <v>550</v>
      </c>
      <c r="B1567" t="s">
        <v>553</v>
      </c>
      <c r="C1567" t="s">
        <v>176</v>
      </c>
      <c r="D1567">
        <v>13</v>
      </c>
      <c r="E1567">
        <v>0</v>
      </c>
      <c r="F1567">
        <v>3</v>
      </c>
      <c r="G1567">
        <v>0</v>
      </c>
    </row>
    <row r="1568" spans="1:7">
      <c r="A1568" t="s">
        <v>550</v>
      </c>
      <c r="B1568" t="s">
        <v>553</v>
      </c>
      <c r="C1568" t="s">
        <v>177</v>
      </c>
      <c r="D1568">
        <v>174</v>
      </c>
      <c r="E1568">
        <v>0</v>
      </c>
      <c r="F1568">
        <v>21</v>
      </c>
      <c r="G1568">
        <v>0</v>
      </c>
    </row>
    <row r="1569" spans="1:7">
      <c r="A1569" t="s">
        <v>550</v>
      </c>
      <c r="B1569" t="s">
        <v>553</v>
      </c>
      <c r="C1569" t="s">
        <v>178</v>
      </c>
      <c r="D1569">
        <v>13</v>
      </c>
      <c r="E1569">
        <v>0</v>
      </c>
      <c r="F1569">
        <v>3</v>
      </c>
      <c r="G1569">
        <v>0</v>
      </c>
    </row>
    <row r="1570" spans="1:7">
      <c r="A1570" t="s">
        <v>550</v>
      </c>
      <c r="B1570" t="s">
        <v>553</v>
      </c>
      <c r="C1570" t="s">
        <v>179</v>
      </c>
      <c r="D1570">
        <v>37</v>
      </c>
      <c r="E1570">
        <v>0</v>
      </c>
      <c r="F1570">
        <v>6</v>
      </c>
      <c r="G1570">
        <v>0</v>
      </c>
    </row>
    <row r="1571" spans="1:7">
      <c r="A1571" t="s">
        <v>550</v>
      </c>
      <c r="B1571" t="s">
        <v>553</v>
      </c>
      <c r="C1571" t="s">
        <v>180</v>
      </c>
      <c r="D1571">
        <v>9</v>
      </c>
      <c r="E1571">
        <v>0</v>
      </c>
      <c r="F1571">
        <v>0</v>
      </c>
      <c r="G1571">
        <v>0</v>
      </c>
    </row>
    <row r="1572" spans="1:7">
      <c r="A1572" t="s">
        <v>550</v>
      </c>
      <c r="B1572" t="s">
        <v>553</v>
      </c>
      <c r="C1572" t="s">
        <v>181</v>
      </c>
      <c r="D1572">
        <v>1</v>
      </c>
      <c r="E1572">
        <v>0</v>
      </c>
      <c r="F1572">
        <v>0</v>
      </c>
      <c r="G1572">
        <v>0</v>
      </c>
    </row>
    <row r="1573" spans="1:7">
      <c r="A1573" t="s">
        <v>550</v>
      </c>
      <c r="B1573" t="s">
        <v>553</v>
      </c>
      <c r="C1573" t="s">
        <v>182</v>
      </c>
      <c r="D1573">
        <v>4</v>
      </c>
      <c r="E1573">
        <v>0</v>
      </c>
      <c r="F1573">
        <v>0</v>
      </c>
      <c r="G1573">
        <v>0</v>
      </c>
    </row>
    <row r="1574" spans="1:7">
      <c r="A1574" t="s">
        <v>550</v>
      </c>
      <c r="B1574" t="s">
        <v>553</v>
      </c>
      <c r="C1574" t="s">
        <v>183</v>
      </c>
      <c r="D1574">
        <v>3</v>
      </c>
      <c r="E1574">
        <v>0</v>
      </c>
      <c r="F1574">
        <v>0</v>
      </c>
      <c r="G1574">
        <v>0</v>
      </c>
    </row>
    <row r="1575" spans="1:7">
      <c r="A1575" t="s">
        <v>550</v>
      </c>
      <c r="B1575" t="s">
        <v>553</v>
      </c>
      <c r="C1575" t="s">
        <v>184</v>
      </c>
      <c r="D1575">
        <v>69</v>
      </c>
      <c r="E1575">
        <v>0</v>
      </c>
      <c r="F1575">
        <v>8</v>
      </c>
      <c r="G1575">
        <v>0</v>
      </c>
    </row>
    <row r="1576" spans="1:7">
      <c r="A1576" t="s">
        <v>550</v>
      </c>
      <c r="B1576" t="s">
        <v>553</v>
      </c>
      <c r="C1576" t="s">
        <v>185</v>
      </c>
      <c r="D1576">
        <v>63</v>
      </c>
      <c r="E1576">
        <v>0</v>
      </c>
      <c r="F1576">
        <v>0</v>
      </c>
      <c r="G1576">
        <v>0</v>
      </c>
    </row>
    <row r="1577" spans="1:7">
      <c r="A1577" t="s">
        <v>550</v>
      </c>
      <c r="B1577" t="s">
        <v>553</v>
      </c>
      <c r="C1577" t="s">
        <v>186</v>
      </c>
      <c r="D1577">
        <v>39</v>
      </c>
      <c r="E1577">
        <v>0</v>
      </c>
      <c r="F1577">
        <v>11</v>
      </c>
      <c r="G1577">
        <v>0</v>
      </c>
    </row>
    <row r="1578" spans="1:7">
      <c r="A1578" t="s">
        <v>550</v>
      </c>
      <c r="B1578" t="s">
        <v>553</v>
      </c>
      <c r="C1578" t="s">
        <v>187</v>
      </c>
      <c r="D1578">
        <v>424</v>
      </c>
      <c r="E1578">
        <v>9</v>
      </c>
      <c r="F1578">
        <v>40</v>
      </c>
      <c r="G1578">
        <v>5</v>
      </c>
    </row>
    <row r="1579" spans="1:7">
      <c r="A1579" t="s">
        <v>550</v>
      </c>
      <c r="B1579" t="s">
        <v>553</v>
      </c>
      <c r="C1579" t="s">
        <v>188</v>
      </c>
      <c r="D1579">
        <v>27</v>
      </c>
      <c r="E1579">
        <v>0</v>
      </c>
      <c r="F1579">
        <v>1</v>
      </c>
      <c r="G1579">
        <v>0</v>
      </c>
    </row>
    <row r="1580" spans="1:7">
      <c r="A1580" t="s">
        <v>550</v>
      </c>
      <c r="B1580" t="s">
        <v>553</v>
      </c>
      <c r="C1580" t="s">
        <v>69</v>
      </c>
      <c r="D1580">
        <v>335</v>
      </c>
      <c r="E1580">
        <v>17</v>
      </c>
      <c r="F1580">
        <v>57</v>
      </c>
      <c r="G1580">
        <v>14</v>
      </c>
    </row>
    <row r="1581" spans="1:7">
      <c r="A1581" t="s">
        <v>550</v>
      </c>
      <c r="B1581" t="s">
        <v>553</v>
      </c>
      <c r="C1581" t="s">
        <v>189</v>
      </c>
      <c r="D1581">
        <v>16</v>
      </c>
      <c r="E1581">
        <v>0</v>
      </c>
      <c r="F1581">
        <v>0</v>
      </c>
      <c r="G1581">
        <v>0</v>
      </c>
    </row>
    <row r="1582" spans="1:7">
      <c r="A1582" t="s">
        <v>550</v>
      </c>
      <c r="B1582" t="s">
        <v>553</v>
      </c>
      <c r="C1582" t="s">
        <v>190</v>
      </c>
      <c r="D1582">
        <v>197</v>
      </c>
      <c r="E1582">
        <v>19</v>
      </c>
      <c r="F1582">
        <v>38</v>
      </c>
      <c r="G1582">
        <v>17</v>
      </c>
    </row>
    <row r="1583" spans="1:7">
      <c r="A1583" t="s">
        <v>550</v>
      </c>
      <c r="B1583" t="s">
        <v>553</v>
      </c>
      <c r="C1583" t="s">
        <v>191</v>
      </c>
      <c r="D1583">
        <v>93</v>
      </c>
      <c r="E1583">
        <v>0</v>
      </c>
      <c r="F1583">
        <v>7</v>
      </c>
      <c r="G1583">
        <v>0</v>
      </c>
    </row>
    <row r="1584" spans="1:7">
      <c r="A1584" t="s">
        <v>550</v>
      </c>
      <c r="B1584" t="s">
        <v>553</v>
      </c>
      <c r="C1584" t="s">
        <v>192</v>
      </c>
      <c r="D1584">
        <v>81</v>
      </c>
      <c r="E1584">
        <v>0</v>
      </c>
      <c r="F1584">
        <v>2</v>
      </c>
      <c r="G1584">
        <v>0</v>
      </c>
    </row>
    <row r="1585" spans="1:7">
      <c r="A1585" t="s">
        <v>550</v>
      </c>
      <c r="B1585" t="s">
        <v>553</v>
      </c>
      <c r="C1585" t="s">
        <v>193</v>
      </c>
      <c r="D1585">
        <v>63</v>
      </c>
      <c r="E1585">
        <v>0</v>
      </c>
      <c r="F1585">
        <v>0</v>
      </c>
      <c r="G1585">
        <v>0</v>
      </c>
    </row>
    <row r="1586" spans="1:7">
      <c r="A1586" t="s">
        <v>550</v>
      </c>
      <c r="B1586" t="s">
        <v>553</v>
      </c>
      <c r="C1586" t="s">
        <v>194</v>
      </c>
      <c r="D1586">
        <v>68</v>
      </c>
      <c r="E1586">
        <v>0</v>
      </c>
      <c r="F1586">
        <v>2</v>
      </c>
      <c r="G1586">
        <v>0</v>
      </c>
    </row>
    <row r="1587" spans="1:7">
      <c r="A1587" t="s">
        <v>550</v>
      </c>
      <c r="B1587" t="s">
        <v>553</v>
      </c>
      <c r="C1587" t="s">
        <v>70</v>
      </c>
      <c r="D1587">
        <v>350</v>
      </c>
      <c r="E1587">
        <v>11</v>
      </c>
      <c r="F1587">
        <v>42</v>
      </c>
      <c r="G1587">
        <v>10</v>
      </c>
    </row>
    <row r="1588" spans="1:7">
      <c r="A1588" t="s">
        <v>550</v>
      </c>
      <c r="B1588" t="s">
        <v>553</v>
      </c>
      <c r="C1588" t="s">
        <v>195</v>
      </c>
      <c r="D1588">
        <v>116</v>
      </c>
      <c r="E1588">
        <v>0</v>
      </c>
      <c r="F1588">
        <v>4</v>
      </c>
      <c r="G1588">
        <v>0</v>
      </c>
    </row>
    <row r="1589" spans="1:7">
      <c r="A1589" t="s">
        <v>550</v>
      </c>
      <c r="B1589" t="s">
        <v>553</v>
      </c>
      <c r="C1589" t="s">
        <v>196</v>
      </c>
      <c r="D1589">
        <v>40</v>
      </c>
      <c r="E1589">
        <v>0</v>
      </c>
      <c r="F1589">
        <v>1</v>
      </c>
      <c r="G1589">
        <v>0</v>
      </c>
    </row>
    <row r="1590" spans="1:7">
      <c r="A1590" t="s">
        <v>550</v>
      </c>
      <c r="B1590" t="s">
        <v>553</v>
      </c>
      <c r="C1590" t="s">
        <v>197</v>
      </c>
      <c r="D1590">
        <v>117</v>
      </c>
      <c r="E1590">
        <v>0</v>
      </c>
      <c r="F1590">
        <v>7</v>
      </c>
      <c r="G1590">
        <v>0</v>
      </c>
    </row>
    <row r="1591" spans="1:7">
      <c r="A1591" t="s">
        <v>550</v>
      </c>
      <c r="B1591" t="s">
        <v>553</v>
      </c>
      <c r="C1591" t="s">
        <v>198</v>
      </c>
      <c r="D1591">
        <v>30</v>
      </c>
      <c r="E1591">
        <v>0</v>
      </c>
      <c r="F1591">
        <v>2</v>
      </c>
      <c r="G1591">
        <v>0</v>
      </c>
    </row>
    <row r="1592" spans="1:7">
      <c r="A1592" t="s">
        <v>550</v>
      </c>
      <c r="B1592" t="s">
        <v>553</v>
      </c>
      <c r="C1592" t="s">
        <v>199</v>
      </c>
      <c r="D1592">
        <v>1</v>
      </c>
      <c r="E1592">
        <v>0</v>
      </c>
      <c r="F1592">
        <v>0</v>
      </c>
      <c r="G1592">
        <v>0</v>
      </c>
    </row>
    <row r="1593" spans="1:7">
      <c r="A1593" t="s">
        <v>550</v>
      </c>
      <c r="B1593" t="s">
        <v>553</v>
      </c>
      <c r="C1593" t="s">
        <v>200</v>
      </c>
      <c r="D1593">
        <v>17</v>
      </c>
      <c r="E1593">
        <v>0</v>
      </c>
      <c r="F1593">
        <v>0</v>
      </c>
      <c r="G1593">
        <v>0</v>
      </c>
    </row>
    <row r="1594" spans="1:7">
      <c r="A1594" t="s">
        <v>550</v>
      </c>
      <c r="B1594" t="s">
        <v>553</v>
      </c>
      <c r="C1594" t="s">
        <v>201</v>
      </c>
      <c r="D1594">
        <v>53</v>
      </c>
      <c r="E1594">
        <v>0</v>
      </c>
      <c r="F1594">
        <v>4</v>
      </c>
      <c r="G1594">
        <v>0</v>
      </c>
    </row>
    <row r="1595" spans="1:7">
      <c r="A1595" t="s">
        <v>550</v>
      </c>
      <c r="B1595" t="s">
        <v>553</v>
      </c>
      <c r="C1595" t="s">
        <v>202</v>
      </c>
      <c r="D1595">
        <v>70</v>
      </c>
      <c r="E1595">
        <v>0</v>
      </c>
      <c r="F1595">
        <v>5</v>
      </c>
      <c r="G1595">
        <v>0</v>
      </c>
    </row>
    <row r="1596" spans="1:7">
      <c r="A1596" t="s">
        <v>550</v>
      </c>
      <c r="B1596" t="s">
        <v>553</v>
      </c>
      <c r="C1596" t="s">
        <v>203</v>
      </c>
      <c r="D1596">
        <v>101</v>
      </c>
      <c r="E1596">
        <v>0</v>
      </c>
      <c r="F1596">
        <v>0</v>
      </c>
      <c r="G1596">
        <v>0</v>
      </c>
    </row>
    <row r="1597" spans="1:7">
      <c r="A1597" t="s">
        <v>550</v>
      </c>
      <c r="B1597" t="s">
        <v>553</v>
      </c>
      <c r="C1597" t="s">
        <v>204</v>
      </c>
      <c r="D1597">
        <v>56</v>
      </c>
      <c r="E1597">
        <v>0</v>
      </c>
      <c r="F1597">
        <v>3</v>
      </c>
      <c r="G1597">
        <v>0</v>
      </c>
    </row>
    <row r="1598" spans="1:7">
      <c r="A1598" t="s">
        <v>550</v>
      </c>
      <c r="B1598" t="s">
        <v>553</v>
      </c>
      <c r="C1598" t="s">
        <v>205</v>
      </c>
      <c r="D1598">
        <v>60</v>
      </c>
      <c r="E1598">
        <v>0</v>
      </c>
      <c r="F1598">
        <v>1</v>
      </c>
      <c r="G1598">
        <v>0</v>
      </c>
    </row>
    <row r="1599" spans="1:7">
      <c r="A1599" t="s">
        <v>550</v>
      </c>
      <c r="B1599" t="s">
        <v>553</v>
      </c>
      <c r="C1599" t="s">
        <v>206</v>
      </c>
      <c r="D1599">
        <v>87</v>
      </c>
      <c r="E1599">
        <v>0</v>
      </c>
      <c r="F1599">
        <v>1</v>
      </c>
      <c r="G1599">
        <v>0</v>
      </c>
    </row>
    <row r="1600" spans="1:7">
      <c r="A1600" t="s">
        <v>550</v>
      </c>
      <c r="B1600" t="s">
        <v>553</v>
      </c>
      <c r="C1600" t="s">
        <v>207</v>
      </c>
      <c r="D1600">
        <v>136</v>
      </c>
      <c r="E1600">
        <v>0</v>
      </c>
      <c r="F1600">
        <v>8</v>
      </c>
      <c r="G1600">
        <v>0</v>
      </c>
    </row>
    <row r="1601" spans="1:7">
      <c r="A1601" t="s">
        <v>550</v>
      </c>
      <c r="B1601" t="s">
        <v>553</v>
      </c>
      <c r="C1601" t="s">
        <v>208</v>
      </c>
      <c r="D1601">
        <v>1</v>
      </c>
      <c r="E1601">
        <v>0</v>
      </c>
      <c r="F1601">
        <v>0</v>
      </c>
      <c r="G1601">
        <v>0</v>
      </c>
    </row>
    <row r="1602" spans="1:7">
      <c r="A1602" t="s">
        <v>550</v>
      </c>
      <c r="B1602" t="s">
        <v>553</v>
      </c>
      <c r="C1602" t="s">
        <v>210</v>
      </c>
      <c r="D1602">
        <v>1</v>
      </c>
      <c r="E1602">
        <v>0</v>
      </c>
      <c r="F1602">
        <v>0</v>
      </c>
      <c r="G1602">
        <v>0</v>
      </c>
    </row>
    <row r="1603" spans="1:7">
      <c r="A1603" t="s">
        <v>550</v>
      </c>
      <c r="B1603" t="s">
        <v>553</v>
      </c>
      <c r="C1603" t="s">
        <v>211</v>
      </c>
      <c r="D1603">
        <v>121</v>
      </c>
      <c r="E1603">
        <v>0</v>
      </c>
      <c r="F1603">
        <v>12</v>
      </c>
      <c r="G1603">
        <v>0</v>
      </c>
    </row>
    <row r="1604" spans="1:7">
      <c r="A1604" t="s">
        <v>550</v>
      </c>
      <c r="B1604" t="s">
        <v>553</v>
      </c>
      <c r="C1604" t="s">
        <v>212</v>
      </c>
      <c r="D1604">
        <v>19</v>
      </c>
      <c r="E1604">
        <v>0</v>
      </c>
      <c r="F1604">
        <v>1</v>
      </c>
      <c r="G1604">
        <v>0</v>
      </c>
    </row>
    <row r="1605" spans="1:7">
      <c r="A1605" t="s">
        <v>550</v>
      </c>
      <c r="B1605" t="s">
        <v>553</v>
      </c>
      <c r="C1605" t="s">
        <v>213</v>
      </c>
      <c r="D1605">
        <v>23</v>
      </c>
      <c r="E1605">
        <v>0</v>
      </c>
      <c r="F1605">
        <v>3</v>
      </c>
      <c r="G1605">
        <v>0</v>
      </c>
    </row>
    <row r="1606" spans="1:7">
      <c r="A1606" t="s">
        <v>550</v>
      </c>
      <c r="B1606" t="s">
        <v>553</v>
      </c>
      <c r="C1606" t="s">
        <v>214</v>
      </c>
      <c r="D1606">
        <v>30</v>
      </c>
      <c r="E1606">
        <v>0</v>
      </c>
      <c r="F1606">
        <v>0</v>
      </c>
      <c r="G1606">
        <v>0</v>
      </c>
    </row>
    <row r="1607" spans="1:7">
      <c r="A1607" t="s">
        <v>550</v>
      </c>
      <c r="B1607" t="s">
        <v>553</v>
      </c>
      <c r="C1607" t="s">
        <v>215</v>
      </c>
      <c r="D1607">
        <v>10</v>
      </c>
      <c r="E1607">
        <v>1</v>
      </c>
      <c r="F1607">
        <v>1</v>
      </c>
      <c r="G1607">
        <v>0</v>
      </c>
    </row>
    <row r="1608" spans="1:7">
      <c r="A1608" t="s">
        <v>550</v>
      </c>
      <c r="B1608" t="s">
        <v>553</v>
      </c>
      <c r="C1608" t="s">
        <v>216</v>
      </c>
      <c r="D1608">
        <v>307</v>
      </c>
      <c r="E1608">
        <v>3</v>
      </c>
      <c r="F1608">
        <v>35</v>
      </c>
      <c r="G1608">
        <v>3</v>
      </c>
    </row>
    <row r="1609" spans="1:7">
      <c r="A1609" t="s">
        <v>550</v>
      </c>
      <c r="B1609" t="s">
        <v>553</v>
      </c>
      <c r="C1609" t="s">
        <v>217</v>
      </c>
      <c r="D1609">
        <v>107</v>
      </c>
      <c r="E1609">
        <v>0</v>
      </c>
      <c r="F1609">
        <v>0</v>
      </c>
      <c r="G1609">
        <v>0</v>
      </c>
    </row>
    <row r="1610" spans="1:7">
      <c r="A1610" t="s">
        <v>550</v>
      </c>
      <c r="B1610" t="s">
        <v>553</v>
      </c>
      <c r="C1610" t="s">
        <v>218</v>
      </c>
      <c r="D1610">
        <v>19</v>
      </c>
      <c r="E1610">
        <v>0</v>
      </c>
      <c r="F1610">
        <v>2</v>
      </c>
      <c r="G1610">
        <v>0</v>
      </c>
    </row>
    <row r="1611" spans="1:7">
      <c r="A1611" t="s">
        <v>550</v>
      </c>
      <c r="B1611" t="s">
        <v>553</v>
      </c>
      <c r="C1611" t="s">
        <v>219</v>
      </c>
      <c r="D1611">
        <v>129</v>
      </c>
      <c r="E1611">
        <v>0</v>
      </c>
      <c r="F1611">
        <v>12</v>
      </c>
      <c r="G1611">
        <v>0</v>
      </c>
    </row>
    <row r="1612" spans="1:7">
      <c r="A1612" t="s">
        <v>550</v>
      </c>
      <c r="B1612" t="s">
        <v>553</v>
      </c>
      <c r="C1612" t="s">
        <v>220</v>
      </c>
      <c r="D1612">
        <v>34</v>
      </c>
      <c r="E1612">
        <v>0</v>
      </c>
      <c r="F1612">
        <v>3</v>
      </c>
      <c r="G1612">
        <v>0</v>
      </c>
    </row>
    <row r="1613" spans="1:7">
      <c r="A1613" t="s">
        <v>550</v>
      </c>
      <c r="B1613" t="s">
        <v>553</v>
      </c>
      <c r="C1613" t="s">
        <v>221</v>
      </c>
      <c r="D1613">
        <v>44</v>
      </c>
      <c r="E1613">
        <v>0</v>
      </c>
      <c r="F1613">
        <v>0</v>
      </c>
      <c r="G1613">
        <v>0</v>
      </c>
    </row>
    <row r="1614" spans="1:7">
      <c r="A1614" t="s">
        <v>550</v>
      </c>
      <c r="B1614" t="s">
        <v>553</v>
      </c>
      <c r="C1614" t="s">
        <v>50</v>
      </c>
      <c r="D1614">
        <v>936</v>
      </c>
      <c r="E1614">
        <v>53</v>
      </c>
      <c r="F1614">
        <v>147</v>
      </c>
      <c r="G1614">
        <v>48</v>
      </c>
    </row>
    <row r="1615" spans="1:7">
      <c r="A1615" t="s">
        <v>550</v>
      </c>
      <c r="B1615" t="s">
        <v>553</v>
      </c>
      <c r="C1615" t="s">
        <v>222</v>
      </c>
      <c r="D1615">
        <v>33</v>
      </c>
      <c r="E1615">
        <v>0</v>
      </c>
      <c r="F1615">
        <v>1</v>
      </c>
      <c r="G1615">
        <v>0</v>
      </c>
    </row>
    <row r="1616" spans="1:7">
      <c r="A1616" t="s">
        <v>550</v>
      </c>
      <c r="B1616" t="s">
        <v>553</v>
      </c>
      <c r="C1616" t="s">
        <v>223</v>
      </c>
      <c r="D1616">
        <v>205</v>
      </c>
      <c r="E1616">
        <v>2</v>
      </c>
      <c r="F1616">
        <v>14</v>
      </c>
      <c r="G1616">
        <v>2</v>
      </c>
    </row>
    <row r="1617" spans="1:7">
      <c r="A1617" t="s">
        <v>550</v>
      </c>
      <c r="B1617" t="s">
        <v>553</v>
      </c>
      <c r="C1617" t="s">
        <v>224</v>
      </c>
      <c r="D1617">
        <v>30</v>
      </c>
      <c r="E1617">
        <v>0</v>
      </c>
      <c r="F1617">
        <v>3</v>
      </c>
      <c r="G1617">
        <v>0</v>
      </c>
    </row>
    <row r="1618" spans="1:7">
      <c r="A1618" t="s">
        <v>550</v>
      </c>
      <c r="B1618" t="s">
        <v>553</v>
      </c>
      <c r="C1618" t="s">
        <v>225</v>
      </c>
      <c r="D1618">
        <v>56</v>
      </c>
      <c r="E1618">
        <v>0</v>
      </c>
      <c r="F1618">
        <v>9</v>
      </c>
      <c r="G1618">
        <v>0</v>
      </c>
    </row>
    <row r="1619" spans="1:7">
      <c r="A1619" t="s">
        <v>550</v>
      </c>
      <c r="B1619" t="s">
        <v>553</v>
      </c>
      <c r="C1619" t="s">
        <v>226</v>
      </c>
      <c r="D1619">
        <v>108</v>
      </c>
      <c r="E1619">
        <v>0</v>
      </c>
      <c r="F1619">
        <v>9</v>
      </c>
      <c r="G1619">
        <v>0</v>
      </c>
    </row>
    <row r="1620" spans="1:7">
      <c r="A1620" t="s">
        <v>550</v>
      </c>
      <c r="B1620" t="s">
        <v>553</v>
      </c>
      <c r="C1620" t="s">
        <v>227</v>
      </c>
      <c r="D1620">
        <v>65</v>
      </c>
      <c r="E1620">
        <v>0</v>
      </c>
      <c r="F1620">
        <v>3</v>
      </c>
      <c r="G1620">
        <v>0</v>
      </c>
    </row>
    <row r="1621" spans="1:7">
      <c r="A1621" t="s">
        <v>550</v>
      </c>
      <c r="B1621" t="s">
        <v>553</v>
      </c>
      <c r="C1621" t="s">
        <v>228</v>
      </c>
      <c r="D1621">
        <v>33</v>
      </c>
      <c r="E1621">
        <v>0</v>
      </c>
      <c r="F1621">
        <v>1</v>
      </c>
      <c r="G1621">
        <v>0</v>
      </c>
    </row>
    <row r="1622" spans="1:7">
      <c r="A1622" t="s">
        <v>550</v>
      </c>
      <c r="B1622" t="s">
        <v>553</v>
      </c>
      <c r="C1622" t="s">
        <v>229</v>
      </c>
      <c r="D1622">
        <v>33</v>
      </c>
      <c r="E1622">
        <v>0</v>
      </c>
      <c r="F1622">
        <v>0</v>
      </c>
      <c r="G1622">
        <v>0</v>
      </c>
    </row>
    <row r="1623" spans="1:7">
      <c r="A1623" t="s">
        <v>550</v>
      </c>
      <c r="B1623" t="s">
        <v>553</v>
      </c>
      <c r="C1623" t="s">
        <v>230</v>
      </c>
      <c r="D1623">
        <v>264</v>
      </c>
      <c r="E1623">
        <v>8</v>
      </c>
      <c r="F1623">
        <v>16</v>
      </c>
      <c r="G1623">
        <v>8</v>
      </c>
    </row>
    <row r="1624" spans="1:7">
      <c r="A1624" t="s">
        <v>550</v>
      </c>
      <c r="B1624" t="s">
        <v>553</v>
      </c>
      <c r="C1624" t="s">
        <v>231</v>
      </c>
      <c r="D1624">
        <v>17</v>
      </c>
      <c r="E1624">
        <v>0</v>
      </c>
      <c r="F1624">
        <v>0</v>
      </c>
      <c r="G1624">
        <v>0</v>
      </c>
    </row>
    <row r="1625" spans="1:7">
      <c r="A1625" t="s">
        <v>550</v>
      </c>
      <c r="B1625" t="s">
        <v>553</v>
      </c>
      <c r="C1625" t="s">
        <v>232</v>
      </c>
      <c r="D1625">
        <v>155</v>
      </c>
      <c r="E1625">
        <v>0</v>
      </c>
      <c r="F1625">
        <v>3</v>
      </c>
      <c r="G1625">
        <v>0</v>
      </c>
    </row>
    <row r="1626" spans="1:7">
      <c r="A1626" t="s">
        <v>550</v>
      </c>
      <c r="B1626" t="s">
        <v>553</v>
      </c>
      <c r="C1626" t="s">
        <v>233</v>
      </c>
      <c r="D1626">
        <v>68</v>
      </c>
      <c r="E1626">
        <v>0</v>
      </c>
      <c r="F1626">
        <v>5</v>
      </c>
      <c r="G1626">
        <v>0</v>
      </c>
    </row>
    <row r="1627" spans="1:7">
      <c r="A1627" t="s">
        <v>550</v>
      </c>
      <c r="B1627" t="s">
        <v>553</v>
      </c>
      <c r="C1627" t="s">
        <v>234</v>
      </c>
      <c r="D1627">
        <v>28</v>
      </c>
      <c r="E1627">
        <v>0</v>
      </c>
      <c r="F1627">
        <v>0</v>
      </c>
      <c r="G1627">
        <v>0</v>
      </c>
    </row>
    <row r="1628" spans="1:7">
      <c r="A1628" t="s">
        <v>550</v>
      </c>
      <c r="B1628" t="s">
        <v>553</v>
      </c>
      <c r="C1628" t="s">
        <v>235</v>
      </c>
      <c r="D1628">
        <v>62</v>
      </c>
      <c r="E1628">
        <v>0</v>
      </c>
      <c r="F1628">
        <v>5</v>
      </c>
      <c r="G1628">
        <v>0</v>
      </c>
    </row>
    <row r="1629" spans="1:7">
      <c r="A1629" t="s">
        <v>550</v>
      </c>
      <c r="B1629" t="s">
        <v>553</v>
      </c>
      <c r="C1629" t="s">
        <v>236</v>
      </c>
      <c r="D1629">
        <v>1</v>
      </c>
      <c r="E1629">
        <v>0</v>
      </c>
      <c r="F1629">
        <v>0</v>
      </c>
      <c r="G1629">
        <v>0</v>
      </c>
    </row>
    <row r="1630" spans="1:7">
      <c r="A1630" t="s">
        <v>550</v>
      </c>
      <c r="B1630" t="s">
        <v>553</v>
      </c>
      <c r="C1630" t="s">
        <v>237</v>
      </c>
      <c r="D1630">
        <v>53</v>
      </c>
      <c r="E1630">
        <v>0</v>
      </c>
      <c r="F1630">
        <v>0</v>
      </c>
      <c r="G1630">
        <v>0</v>
      </c>
    </row>
    <row r="1631" spans="1:7">
      <c r="A1631" t="s">
        <v>550</v>
      </c>
      <c r="B1631" t="s">
        <v>553</v>
      </c>
      <c r="C1631" t="s">
        <v>238</v>
      </c>
      <c r="D1631">
        <v>303</v>
      </c>
      <c r="E1631">
        <v>1</v>
      </c>
      <c r="F1631">
        <v>41</v>
      </c>
      <c r="G1631">
        <v>1</v>
      </c>
    </row>
    <row r="1632" spans="1:7">
      <c r="A1632" t="s">
        <v>550</v>
      </c>
      <c r="B1632" t="s">
        <v>553</v>
      </c>
      <c r="C1632" t="s">
        <v>52</v>
      </c>
      <c r="D1632">
        <v>838</v>
      </c>
      <c r="E1632">
        <v>29</v>
      </c>
      <c r="F1632">
        <v>180</v>
      </c>
      <c r="G1632">
        <v>28</v>
      </c>
    </row>
    <row r="1633" spans="1:7">
      <c r="A1633" t="s">
        <v>550</v>
      </c>
      <c r="B1633" t="s">
        <v>553</v>
      </c>
      <c r="C1633" t="s">
        <v>239</v>
      </c>
      <c r="D1633">
        <v>160</v>
      </c>
      <c r="E1633">
        <v>3</v>
      </c>
      <c r="F1633">
        <v>11</v>
      </c>
      <c r="G1633">
        <v>3</v>
      </c>
    </row>
    <row r="1634" spans="1:7">
      <c r="A1634" t="s">
        <v>550</v>
      </c>
      <c r="B1634" t="s">
        <v>553</v>
      </c>
      <c r="C1634" t="s">
        <v>240</v>
      </c>
      <c r="D1634">
        <v>37</v>
      </c>
      <c r="E1634">
        <v>0</v>
      </c>
      <c r="F1634">
        <v>2</v>
      </c>
      <c r="G1634">
        <v>0</v>
      </c>
    </row>
    <row r="1635" spans="1:7">
      <c r="A1635" t="s">
        <v>550</v>
      </c>
      <c r="B1635" t="s">
        <v>553</v>
      </c>
      <c r="C1635" t="s">
        <v>241</v>
      </c>
      <c r="D1635">
        <v>77</v>
      </c>
      <c r="E1635">
        <v>0</v>
      </c>
      <c r="F1635">
        <v>6</v>
      </c>
      <c r="G1635">
        <v>0</v>
      </c>
    </row>
    <row r="1636" spans="1:7">
      <c r="A1636" t="s">
        <v>550</v>
      </c>
      <c r="B1636" t="s">
        <v>553</v>
      </c>
      <c r="C1636" t="s">
        <v>242</v>
      </c>
      <c r="D1636">
        <v>53</v>
      </c>
      <c r="E1636">
        <v>0</v>
      </c>
      <c r="F1636">
        <v>1</v>
      </c>
      <c r="G1636">
        <v>0</v>
      </c>
    </row>
    <row r="1637" spans="1:7">
      <c r="A1637" t="s">
        <v>550</v>
      </c>
      <c r="B1637" t="s">
        <v>553</v>
      </c>
      <c r="C1637" t="s">
        <v>243</v>
      </c>
      <c r="D1637">
        <v>8</v>
      </c>
      <c r="E1637">
        <v>0</v>
      </c>
      <c r="F1637">
        <v>2</v>
      </c>
      <c r="G1637">
        <v>0</v>
      </c>
    </row>
    <row r="1638" spans="1:7">
      <c r="A1638" t="s">
        <v>550</v>
      </c>
      <c r="B1638" t="s">
        <v>553</v>
      </c>
      <c r="C1638" t="s">
        <v>244</v>
      </c>
      <c r="D1638">
        <v>130</v>
      </c>
      <c r="E1638">
        <v>0</v>
      </c>
      <c r="F1638">
        <v>6</v>
      </c>
      <c r="G1638">
        <v>0</v>
      </c>
    </row>
    <row r="1639" spans="1:7">
      <c r="A1639" t="s">
        <v>550</v>
      </c>
      <c r="B1639" t="s">
        <v>553</v>
      </c>
      <c r="C1639" t="s">
        <v>245</v>
      </c>
      <c r="D1639">
        <v>19</v>
      </c>
      <c r="E1639">
        <v>0</v>
      </c>
      <c r="F1639">
        <v>1</v>
      </c>
      <c r="G1639">
        <v>0</v>
      </c>
    </row>
    <row r="1640" spans="1:7">
      <c r="A1640" t="s">
        <v>550</v>
      </c>
      <c r="B1640" t="s">
        <v>553</v>
      </c>
      <c r="C1640" t="s">
        <v>246</v>
      </c>
      <c r="D1640">
        <v>15</v>
      </c>
      <c r="E1640">
        <v>0</v>
      </c>
      <c r="F1640">
        <v>0</v>
      </c>
      <c r="G1640">
        <v>0</v>
      </c>
    </row>
    <row r="1641" spans="1:7">
      <c r="A1641" t="s">
        <v>550</v>
      </c>
      <c r="B1641" t="s">
        <v>553</v>
      </c>
      <c r="C1641" t="s">
        <v>247</v>
      </c>
      <c r="D1641">
        <v>7</v>
      </c>
      <c r="E1641">
        <v>0</v>
      </c>
      <c r="F1641">
        <v>0</v>
      </c>
      <c r="G1641">
        <v>0</v>
      </c>
    </row>
    <row r="1642" spans="1:7">
      <c r="A1642" t="s">
        <v>550</v>
      </c>
      <c r="B1642" t="s">
        <v>553</v>
      </c>
      <c r="C1642" t="s">
        <v>248</v>
      </c>
      <c r="D1642">
        <v>186</v>
      </c>
      <c r="E1642">
        <v>0</v>
      </c>
      <c r="F1642">
        <v>16</v>
      </c>
      <c r="G1642">
        <v>0</v>
      </c>
    </row>
    <row r="1643" spans="1:7">
      <c r="A1643" t="s">
        <v>550</v>
      </c>
      <c r="B1643" t="s">
        <v>553</v>
      </c>
      <c r="C1643" t="s">
        <v>249</v>
      </c>
      <c r="D1643">
        <v>33</v>
      </c>
      <c r="E1643">
        <v>0</v>
      </c>
      <c r="F1643">
        <v>2</v>
      </c>
      <c r="G1643">
        <v>0</v>
      </c>
    </row>
    <row r="1644" spans="1:7">
      <c r="A1644" t="s">
        <v>550</v>
      </c>
      <c r="B1644" t="s">
        <v>553</v>
      </c>
      <c r="C1644" t="s">
        <v>71</v>
      </c>
      <c r="D1644">
        <v>337</v>
      </c>
      <c r="E1644">
        <v>14</v>
      </c>
      <c r="F1644">
        <v>48</v>
      </c>
      <c r="G1644">
        <v>14</v>
      </c>
    </row>
    <row r="1645" spans="1:7">
      <c r="A1645" t="s">
        <v>550</v>
      </c>
      <c r="B1645" t="s">
        <v>553</v>
      </c>
      <c r="C1645" t="s">
        <v>251</v>
      </c>
      <c r="D1645">
        <v>1</v>
      </c>
      <c r="E1645">
        <v>0</v>
      </c>
      <c r="F1645">
        <v>0</v>
      </c>
      <c r="G1645">
        <v>0</v>
      </c>
    </row>
    <row r="1646" spans="1:7">
      <c r="A1646" t="s">
        <v>550</v>
      </c>
      <c r="B1646" t="s">
        <v>553</v>
      </c>
      <c r="C1646" t="s">
        <v>252</v>
      </c>
      <c r="D1646">
        <v>157</v>
      </c>
      <c r="E1646">
        <v>0</v>
      </c>
      <c r="F1646">
        <v>18</v>
      </c>
      <c r="G1646">
        <v>0</v>
      </c>
    </row>
    <row r="1647" spans="1:7">
      <c r="A1647" t="s">
        <v>550</v>
      </c>
      <c r="B1647" t="s">
        <v>553</v>
      </c>
      <c r="C1647" t="s">
        <v>73</v>
      </c>
      <c r="D1647">
        <v>204</v>
      </c>
      <c r="E1647">
        <v>4</v>
      </c>
      <c r="F1647">
        <v>24</v>
      </c>
      <c r="G1647">
        <v>4</v>
      </c>
    </row>
    <row r="1648" spans="1:7">
      <c r="A1648" t="s">
        <v>550</v>
      </c>
      <c r="B1648" t="s">
        <v>553</v>
      </c>
      <c r="C1648" t="s">
        <v>254</v>
      </c>
      <c r="D1648">
        <v>26</v>
      </c>
      <c r="E1648">
        <v>0</v>
      </c>
      <c r="F1648">
        <v>5</v>
      </c>
      <c r="G1648">
        <v>0</v>
      </c>
    </row>
    <row r="1649" spans="1:7">
      <c r="A1649" t="s">
        <v>550</v>
      </c>
      <c r="B1649" t="s">
        <v>553</v>
      </c>
      <c r="C1649" t="s">
        <v>255</v>
      </c>
      <c r="D1649">
        <v>1</v>
      </c>
      <c r="E1649">
        <v>0</v>
      </c>
      <c r="F1649">
        <v>0</v>
      </c>
      <c r="G1649">
        <v>0</v>
      </c>
    </row>
    <row r="1650" spans="1:7">
      <c r="A1650" t="s">
        <v>550</v>
      </c>
      <c r="B1650" t="s">
        <v>553</v>
      </c>
      <c r="C1650" t="s">
        <v>256</v>
      </c>
      <c r="D1650">
        <v>1</v>
      </c>
      <c r="E1650">
        <v>0</v>
      </c>
      <c r="F1650">
        <v>0</v>
      </c>
      <c r="G1650">
        <v>0</v>
      </c>
    </row>
    <row r="1651" spans="1:7">
      <c r="A1651" t="s">
        <v>550</v>
      </c>
      <c r="B1651" t="s">
        <v>553</v>
      </c>
      <c r="C1651" t="s">
        <v>257</v>
      </c>
      <c r="D1651">
        <v>26</v>
      </c>
      <c r="E1651">
        <v>0</v>
      </c>
      <c r="F1651">
        <v>2</v>
      </c>
      <c r="G1651">
        <v>0</v>
      </c>
    </row>
    <row r="1652" spans="1:7">
      <c r="A1652" t="s">
        <v>550</v>
      </c>
      <c r="B1652" t="s">
        <v>553</v>
      </c>
      <c r="C1652" t="s">
        <v>258</v>
      </c>
      <c r="D1652">
        <v>85</v>
      </c>
      <c r="E1652">
        <v>0</v>
      </c>
      <c r="F1652">
        <v>12</v>
      </c>
      <c r="G1652">
        <v>0</v>
      </c>
    </row>
    <row r="1653" spans="1:7">
      <c r="A1653" t="s">
        <v>550</v>
      </c>
      <c r="B1653" t="s">
        <v>553</v>
      </c>
      <c r="C1653" t="s">
        <v>259</v>
      </c>
      <c r="D1653">
        <v>35</v>
      </c>
      <c r="E1653">
        <v>0</v>
      </c>
      <c r="F1653">
        <v>1</v>
      </c>
      <c r="G1653">
        <v>0</v>
      </c>
    </row>
    <row r="1654" spans="1:7">
      <c r="A1654" t="s">
        <v>550</v>
      </c>
      <c r="B1654" t="s">
        <v>553</v>
      </c>
      <c r="C1654" t="s">
        <v>260</v>
      </c>
      <c r="D1654">
        <v>17</v>
      </c>
      <c r="E1654">
        <v>0</v>
      </c>
      <c r="F1654">
        <v>1</v>
      </c>
      <c r="G1654">
        <v>0</v>
      </c>
    </row>
    <row r="1655" spans="1:7">
      <c r="A1655" t="s">
        <v>550</v>
      </c>
      <c r="B1655" t="s">
        <v>553</v>
      </c>
      <c r="C1655" t="s">
        <v>261</v>
      </c>
      <c r="D1655">
        <v>65</v>
      </c>
      <c r="E1655">
        <v>0</v>
      </c>
      <c r="F1655">
        <v>12</v>
      </c>
      <c r="G1655">
        <v>0</v>
      </c>
    </row>
    <row r="1656" spans="1:7">
      <c r="A1656" t="s">
        <v>550</v>
      </c>
      <c r="B1656" t="s">
        <v>553</v>
      </c>
      <c r="C1656" t="s">
        <v>262</v>
      </c>
      <c r="D1656">
        <v>75</v>
      </c>
      <c r="E1656">
        <v>0</v>
      </c>
      <c r="F1656">
        <v>1</v>
      </c>
      <c r="G1656">
        <v>0</v>
      </c>
    </row>
    <row r="1657" spans="1:7">
      <c r="A1657" t="s">
        <v>550</v>
      </c>
      <c r="B1657" t="s">
        <v>553</v>
      </c>
      <c r="C1657" t="s">
        <v>263</v>
      </c>
      <c r="D1657">
        <v>42</v>
      </c>
      <c r="E1657">
        <v>0</v>
      </c>
      <c r="F1657">
        <v>1</v>
      </c>
      <c r="G1657">
        <v>0</v>
      </c>
    </row>
    <row r="1658" spans="1:7">
      <c r="A1658" t="s">
        <v>550</v>
      </c>
      <c r="B1658" t="s">
        <v>553</v>
      </c>
      <c r="C1658" t="s">
        <v>264</v>
      </c>
      <c r="D1658">
        <v>64</v>
      </c>
      <c r="E1658">
        <v>0</v>
      </c>
      <c r="F1658">
        <v>3</v>
      </c>
      <c r="G1658">
        <v>0</v>
      </c>
    </row>
    <row r="1659" spans="1:7">
      <c r="A1659" t="s">
        <v>550</v>
      </c>
      <c r="B1659" t="s">
        <v>553</v>
      </c>
      <c r="C1659" t="s">
        <v>265</v>
      </c>
      <c r="D1659">
        <v>28</v>
      </c>
      <c r="E1659">
        <v>0</v>
      </c>
      <c r="F1659">
        <v>0</v>
      </c>
      <c r="G1659">
        <v>0</v>
      </c>
    </row>
    <row r="1660" spans="1:7">
      <c r="A1660" t="s">
        <v>550</v>
      </c>
      <c r="B1660" t="s">
        <v>553</v>
      </c>
      <c r="C1660" t="s">
        <v>266</v>
      </c>
      <c r="D1660">
        <v>31</v>
      </c>
      <c r="E1660">
        <v>0</v>
      </c>
      <c r="F1660">
        <v>0</v>
      </c>
      <c r="G1660">
        <v>0</v>
      </c>
    </row>
    <row r="1661" spans="1:7">
      <c r="A1661" t="s">
        <v>550</v>
      </c>
      <c r="B1661" t="s">
        <v>553</v>
      </c>
      <c r="C1661" t="s">
        <v>54</v>
      </c>
      <c r="D1661">
        <v>602</v>
      </c>
      <c r="E1661">
        <v>35</v>
      </c>
      <c r="F1661">
        <v>129</v>
      </c>
      <c r="G1661">
        <v>33</v>
      </c>
    </row>
    <row r="1662" spans="1:7">
      <c r="A1662" t="s">
        <v>550</v>
      </c>
      <c r="B1662" t="s">
        <v>553</v>
      </c>
      <c r="C1662" t="s">
        <v>267</v>
      </c>
      <c r="D1662">
        <v>59</v>
      </c>
      <c r="E1662">
        <v>0</v>
      </c>
      <c r="F1662">
        <v>6</v>
      </c>
      <c r="G1662">
        <v>0</v>
      </c>
    </row>
    <row r="1663" spans="1:7">
      <c r="A1663" t="s">
        <v>550</v>
      </c>
      <c r="B1663" t="s">
        <v>553</v>
      </c>
      <c r="C1663" t="s">
        <v>268</v>
      </c>
      <c r="D1663">
        <v>0</v>
      </c>
      <c r="E1663">
        <v>0</v>
      </c>
      <c r="F1663">
        <v>0</v>
      </c>
      <c r="G1663">
        <v>0</v>
      </c>
    </row>
    <row r="1664" spans="1:7">
      <c r="A1664" t="s">
        <v>550</v>
      </c>
      <c r="B1664" t="s">
        <v>553</v>
      </c>
      <c r="C1664" t="s">
        <v>271</v>
      </c>
      <c r="D1664">
        <v>169</v>
      </c>
      <c r="E1664">
        <v>0</v>
      </c>
      <c r="F1664">
        <v>6</v>
      </c>
      <c r="G1664">
        <v>0</v>
      </c>
    </row>
    <row r="1665" spans="1:7">
      <c r="A1665" t="s">
        <v>550</v>
      </c>
      <c r="B1665" t="s">
        <v>553</v>
      </c>
      <c r="C1665" t="s">
        <v>272</v>
      </c>
      <c r="D1665">
        <v>107</v>
      </c>
      <c r="E1665">
        <v>0</v>
      </c>
      <c r="F1665">
        <v>7</v>
      </c>
      <c r="G1665">
        <v>0</v>
      </c>
    </row>
    <row r="1666" spans="1:7">
      <c r="A1666" t="s">
        <v>550</v>
      </c>
      <c r="B1666" t="s">
        <v>553</v>
      </c>
      <c r="C1666" t="s">
        <v>273</v>
      </c>
      <c r="D1666">
        <v>102</v>
      </c>
      <c r="E1666">
        <v>0</v>
      </c>
      <c r="F1666">
        <v>13</v>
      </c>
      <c r="G1666">
        <v>0</v>
      </c>
    </row>
    <row r="1667" spans="1:7">
      <c r="A1667" t="s">
        <v>550</v>
      </c>
      <c r="B1667" t="s">
        <v>553</v>
      </c>
      <c r="C1667" t="s">
        <v>274</v>
      </c>
      <c r="D1667">
        <v>92</v>
      </c>
      <c r="E1667">
        <v>0</v>
      </c>
      <c r="F1667">
        <v>4</v>
      </c>
      <c r="G1667">
        <v>0</v>
      </c>
    </row>
    <row r="1668" spans="1:7">
      <c r="A1668" t="s">
        <v>550</v>
      </c>
      <c r="B1668" t="s">
        <v>553</v>
      </c>
      <c r="C1668" t="s">
        <v>275</v>
      </c>
      <c r="D1668">
        <v>70</v>
      </c>
      <c r="E1668">
        <v>0</v>
      </c>
      <c r="F1668">
        <v>3</v>
      </c>
      <c r="G1668">
        <v>0</v>
      </c>
    </row>
    <row r="1669" spans="1:7">
      <c r="A1669" t="s">
        <v>550</v>
      </c>
      <c r="B1669" t="s">
        <v>553</v>
      </c>
      <c r="C1669" t="s">
        <v>276</v>
      </c>
      <c r="D1669">
        <v>43</v>
      </c>
      <c r="E1669">
        <v>0</v>
      </c>
      <c r="F1669">
        <v>0</v>
      </c>
      <c r="G1669">
        <v>0</v>
      </c>
    </row>
    <row r="1670" spans="1:7">
      <c r="A1670" t="s">
        <v>550</v>
      </c>
      <c r="B1670" t="s">
        <v>553</v>
      </c>
      <c r="C1670" t="s">
        <v>277</v>
      </c>
      <c r="D1670">
        <v>21</v>
      </c>
      <c r="E1670">
        <v>0</v>
      </c>
      <c r="F1670">
        <v>0</v>
      </c>
      <c r="G1670">
        <v>0</v>
      </c>
    </row>
    <row r="1671" spans="1:7">
      <c r="A1671" t="s">
        <v>550</v>
      </c>
      <c r="B1671" t="s">
        <v>553</v>
      </c>
      <c r="C1671" t="s">
        <v>278</v>
      </c>
      <c r="D1671">
        <v>131</v>
      </c>
      <c r="E1671">
        <v>0</v>
      </c>
      <c r="F1671">
        <v>1</v>
      </c>
      <c r="G1671">
        <v>0</v>
      </c>
    </row>
    <row r="1672" spans="1:7">
      <c r="A1672" t="s">
        <v>550</v>
      </c>
      <c r="B1672" t="s">
        <v>553</v>
      </c>
      <c r="C1672" t="s">
        <v>279</v>
      </c>
      <c r="D1672">
        <v>19</v>
      </c>
      <c r="E1672">
        <v>0</v>
      </c>
      <c r="F1672">
        <v>13</v>
      </c>
      <c r="G1672">
        <v>0</v>
      </c>
    </row>
    <row r="1673" spans="1:7">
      <c r="A1673" t="s">
        <v>550</v>
      </c>
      <c r="B1673" t="s">
        <v>553</v>
      </c>
      <c r="C1673" t="s">
        <v>56</v>
      </c>
      <c r="D1673">
        <v>487</v>
      </c>
      <c r="E1673">
        <v>30</v>
      </c>
      <c r="F1673">
        <v>96</v>
      </c>
      <c r="G1673">
        <v>28</v>
      </c>
    </row>
    <row r="1674" spans="1:7">
      <c r="A1674" t="s">
        <v>550</v>
      </c>
      <c r="B1674" t="s">
        <v>553</v>
      </c>
      <c r="C1674" t="s">
        <v>280</v>
      </c>
      <c r="D1674">
        <v>34</v>
      </c>
      <c r="E1674">
        <v>0</v>
      </c>
      <c r="F1674">
        <v>5</v>
      </c>
      <c r="G1674">
        <v>0</v>
      </c>
    </row>
    <row r="1675" spans="1:7">
      <c r="A1675" t="s">
        <v>550</v>
      </c>
      <c r="B1675" t="s">
        <v>553</v>
      </c>
      <c r="C1675" t="s">
        <v>281</v>
      </c>
      <c r="D1675">
        <v>81</v>
      </c>
      <c r="E1675">
        <v>0</v>
      </c>
      <c r="F1675">
        <v>7</v>
      </c>
      <c r="G1675">
        <v>0</v>
      </c>
    </row>
    <row r="1676" spans="1:7">
      <c r="A1676" t="s">
        <v>550</v>
      </c>
      <c r="B1676" t="s">
        <v>553</v>
      </c>
      <c r="C1676" t="s">
        <v>282</v>
      </c>
      <c r="D1676">
        <v>65</v>
      </c>
      <c r="E1676">
        <v>0</v>
      </c>
      <c r="F1676">
        <v>4</v>
      </c>
      <c r="G1676">
        <v>0</v>
      </c>
    </row>
    <row r="1677" spans="1:7">
      <c r="A1677" t="s">
        <v>550</v>
      </c>
      <c r="B1677" t="s">
        <v>553</v>
      </c>
      <c r="C1677" t="s">
        <v>283</v>
      </c>
      <c r="D1677">
        <v>196</v>
      </c>
      <c r="E1677">
        <v>0</v>
      </c>
      <c r="F1677">
        <v>22</v>
      </c>
      <c r="G1677">
        <v>0</v>
      </c>
    </row>
    <row r="1678" spans="1:7">
      <c r="A1678" t="s">
        <v>550</v>
      </c>
      <c r="B1678" t="s">
        <v>553</v>
      </c>
      <c r="C1678" t="s">
        <v>284</v>
      </c>
      <c r="D1678">
        <v>53</v>
      </c>
      <c r="E1678">
        <v>0</v>
      </c>
      <c r="F1678">
        <v>7</v>
      </c>
      <c r="G1678">
        <v>0</v>
      </c>
    </row>
    <row r="1679" spans="1:7">
      <c r="A1679" t="s">
        <v>550</v>
      </c>
      <c r="B1679" t="s">
        <v>553</v>
      </c>
      <c r="C1679" t="s">
        <v>285</v>
      </c>
      <c r="D1679">
        <v>153</v>
      </c>
      <c r="E1679">
        <v>0</v>
      </c>
      <c r="F1679">
        <v>6</v>
      </c>
      <c r="G1679">
        <v>0</v>
      </c>
    </row>
    <row r="1680" spans="1:7">
      <c r="A1680" t="s">
        <v>550</v>
      </c>
      <c r="B1680" t="s">
        <v>553</v>
      </c>
      <c r="C1680" t="s">
        <v>286</v>
      </c>
      <c r="D1680">
        <v>35</v>
      </c>
      <c r="E1680">
        <v>0</v>
      </c>
      <c r="F1680">
        <v>1</v>
      </c>
      <c r="G1680">
        <v>0</v>
      </c>
    </row>
    <row r="1681" spans="1:7">
      <c r="A1681" t="s">
        <v>550</v>
      </c>
      <c r="B1681" t="s">
        <v>553</v>
      </c>
      <c r="C1681" t="s">
        <v>75</v>
      </c>
      <c r="D1681">
        <v>527</v>
      </c>
      <c r="E1681">
        <v>25</v>
      </c>
      <c r="F1681">
        <v>67</v>
      </c>
      <c r="G1681">
        <v>11</v>
      </c>
    </row>
    <row r="1682" spans="1:7">
      <c r="A1682" t="s">
        <v>550</v>
      </c>
      <c r="B1682" t="s">
        <v>553</v>
      </c>
      <c r="C1682" t="s">
        <v>287</v>
      </c>
      <c r="D1682">
        <v>144</v>
      </c>
      <c r="E1682">
        <v>1</v>
      </c>
      <c r="F1682">
        <v>9</v>
      </c>
      <c r="G1682">
        <v>1</v>
      </c>
    </row>
    <row r="1683" spans="1:7">
      <c r="A1683" t="s">
        <v>550</v>
      </c>
      <c r="B1683" t="s">
        <v>553</v>
      </c>
      <c r="C1683" t="s">
        <v>288</v>
      </c>
      <c r="D1683">
        <v>36</v>
      </c>
      <c r="E1683">
        <v>0</v>
      </c>
      <c r="F1683">
        <v>0</v>
      </c>
      <c r="G1683">
        <v>0</v>
      </c>
    </row>
    <row r="1684" spans="1:7">
      <c r="A1684" t="s">
        <v>550</v>
      </c>
      <c r="B1684" t="s">
        <v>553</v>
      </c>
      <c r="C1684" t="s">
        <v>289</v>
      </c>
      <c r="D1684">
        <v>67</v>
      </c>
      <c r="E1684">
        <v>0</v>
      </c>
      <c r="F1684">
        <v>2</v>
      </c>
      <c r="G1684">
        <v>0</v>
      </c>
    </row>
    <row r="1685" spans="1:7">
      <c r="A1685" t="s">
        <v>550</v>
      </c>
      <c r="B1685" t="s">
        <v>553</v>
      </c>
      <c r="C1685" t="s">
        <v>290</v>
      </c>
      <c r="D1685">
        <v>360</v>
      </c>
      <c r="E1685">
        <v>3</v>
      </c>
      <c r="F1685">
        <v>18</v>
      </c>
      <c r="G1685">
        <v>3</v>
      </c>
    </row>
    <row r="1686" spans="1:7">
      <c r="A1686" t="s">
        <v>550</v>
      </c>
      <c r="B1686" t="s">
        <v>553</v>
      </c>
      <c r="C1686" t="s">
        <v>291</v>
      </c>
      <c r="D1686">
        <v>179</v>
      </c>
      <c r="E1686">
        <v>0</v>
      </c>
      <c r="F1686">
        <v>10</v>
      </c>
      <c r="G1686">
        <v>0</v>
      </c>
    </row>
    <row r="1687" spans="1:7">
      <c r="A1687" t="s">
        <v>550</v>
      </c>
      <c r="B1687" t="s">
        <v>553</v>
      </c>
      <c r="C1687" t="s">
        <v>292</v>
      </c>
      <c r="D1687">
        <v>122</v>
      </c>
      <c r="E1687">
        <v>5</v>
      </c>
      <c r="F1687">
        <v>10</v>
      </c>
      <c r="G1687">
        <v>5</v>
      </c>
    </row>
    <row r="1688" spans="1:7">
      <c r="A1688" t="s">
        <v>550</v>
      </c>
      <c r="B1688" t="s">
        <v>553</v>
      </c>
      <c r="C1688" t="s">
        <v>293</v>
      </c>
      <c r="D1688">
        <v>40</v>
      </c>
      <c r="E1688">
        <v>0</v>
      </c>
      <c r="F1688">
        <v>5</v>
      </c>
      <c r="G1688">
        <v>0</v>
      </c>
    </row>
    <row r="1689" spans="1:7">
      <c r="A1689" t="s">
        <v>550</v>
      </c>
      <c r="B1689" t="s">
        <v>553</v>
      </c>
      <c r="C1689" t="s">
        <v>294</v>
      </c>
      <c r="D1689">
        <v>171</v>
      </c>
      <c r="E1689">
        <v>6</v>
      </c>
      <c r="F1689">
        <v>12</v>
      </c>
      <c r="G1689">
        <v>6</v>
      </c>
    </row>
    <row r="1690" spans="1:7">
      <c r="A1690" t="s">
        <v>550</v>
      </c>
      <c r="B1690" t="s">
        <v>553</v>
      </c>
      <c r="C1690" t="s">
        <v>77</v>
      </c>
      <c r="D1690">
        <v>511</v>
      </c>
      <c r="E1690">
        <v>23</v>
      </c>
      <c r="F1690">
        <v>76</v>
      </c>
      <c r="G1690">
        <v>23</v>
      </c>
    </row>
    <row r="1691" spans="1:7">
      <c r="A1691" t="s">
        <v>550</v>
      </c>
      <c r="B1691" t="s">
        <v>553</v>
      </c>
      <c r="C1691" t="s">
        <v>295</v>
      </c>
      <c r="D1691">
        <v>271</v>
      </c>
      <c r="E1691">
        <v>0</v>
      </c>
      <c r="F1691">
        <v>9</v>
      </c>
      <c r="G1691">
        <v>0</v>
      </c>
    </row>
    <row r="1692" spans="1:7">
      <c r="A1692" t="s">
        <v>550</v>
      </c>
      <c r="B1692" t="s">
        <v>553</v>
      </c>
      <c r="C1692" t="s">
        <v>296</v>
      </c>
      <c r="D1692">
        <v>28</v>
      </c>
      <c r="E1692">
        <v>0</v>
      </c>
      <c r="F1692">
        <v>1</v>
      </c>
      <c r="G1692">
        <v>0</v>
      </c>
    </row>
    <row r="1693" spans="1:7">
      <c r="A1693" t="s">
        <v>550</v>
      </c>
      <c r="B1693" t="s">
        <v>553</v>
      </c>
      <c r="C1693" t="s">
        <v>297</v>
      </c>
      <c r="D1693">
        <v>5</v>
      </c>
      <c r="E1693">
        <v>0</v>
      </c>
      <c r="F1693">
        <v>2</v>
      </c>
      <c r="G1693">
        <v>0</v>
      </c>
    </row>
    <row r="1694" spans="1:7">
      <c r="A1694" t="s">
        <v>550</v>
      </c>
      <c r="B1694" t="s">
        <v>553</v>
      </c>
      <c r="C1694" t="s">
        <v>298</v>
      </c>
      <c r="D1694">
        <v>2</v>
      </c>
      <c r="E1694">
        <v>0</v>
      </c>
      <c r="F1694">
        <v>0</v>
      </c>
      <c r="G1694">
        <v>0</v>
      </c>
    </row>
    <row r="1695" spans="1:7">
      <c r="A1695" t="s">
        <v>550</v>
      </c>
      <c r="B1695" t="s">
        <v>553</v>
      </c>
      <c r="C1695" t="s">
        <v>299</v>
      </c>
      <c r="D1695">
        <v>1</v>
      </c>
      <c r="E1695">
        <v>0</v>
      </c>
      <c r="F1695">
        <v>0</v>
      </c>
      <c r="G1695">
        <v>0</v>
      </c>
    </row>
    <row r="1696" spans="1:7">
      <c r="A1696" t="s">
        <v>550</v>
      </c>
      <c r="B1696" t="s">
        <v>553</v>
      </c>
      <c r="C1696" t="s">
        <v>300</v>
      </c>
      <c r="D1696">
        <v>97</v>
      </c>
      <c r="E1696">
        <v>3</v>
      </c>
      <c r="F1696">
        <v>9</v>
      </c>
      <c r="G1696">
        <v>3</v>
      </c>
    </row>
    <row r="1697" spans="1:7">
      <c r="A1697" t="s">
        <v>550</v>
      </c>
      <c r="B1697" t="s">
        <v>553</v>
      </c>
      <c r="C1697" t="s">
        <v>301</v>
      </c>
      <c r="D1697">
        <v>2</v>
      </c>
      <c r="E1697">
        <v>0</v>
      </c>
      <c r="F1697">
        <v>2</v>
      </c>
      <c r="G1697">
        <v>0</v>
      </c>
    </row>
    <row r="1698" spans="1:7">
      <c r="A1698" t="s">
        <v>550</v>
      </c>
      <c r="B1698" t="s">
        <v>553</v>
      </c>
      <c r="C1698" t="s">
        <v>302</v>
      </c>
      <c r="D1698">
        <v>208</v>
      </c>
      <c r="E1698">
        <v>4</v>
      </c>
      <c r="F1698">
        <v>25</v>
      </c>
      <c r="G1698">
        <v>4</v>
      </c>
    </row>
    <row r="1699" spans="1:7">
      <c r="A1699" t="s">
        <v>550</v>
      </c>
      <c r="B1699" t="s">
        <v>553</v>
      </c>
      <c r="C1699" t="s">
        <v>303</v>
      </c>
      <c r="D1699">
        <v>39</v>
      </c>
      <c r="E1699">
        <v>0</v>
      </c>
      <c r="F1699">
        <v>2</v>
      </c>
      <c r="G1699">
        <v>0</v>
      </c>
    </row>
    <row r="1700" spans="1:7">
      <c r="A1700" t="s">
        <v>550</v>
      </c>
      <c r="B1700" t="s">
        <v>553</v>
      </c>
      <c r="C1700" t="s">
        <v>304</v>
      </c>
      <c r="D1700">
        <v>69</v>
      </c>
      <c r="E1700">
        <v>0</v>
      </c>
      <c r="F1700">
        <v>0</v>
      </c>
      <c r="G1700">
        <v>0</v>
      </c>
    </row>
    <row r="1701" spans="1:7">
      <c r="A1701" t="s">
        <v>550</v>
      </c>
      <c r="B1701" t="s">
        <v>553</v>
      </c>
      <c r="C1701" t="s">
        <v>305</v>
      </c>
      <c r="D1701">
        <v>145</v>
      </c>
      <c r="E1701">
        <v>4</v>
      </c>
      <c r="F1701">
        <v>11</v>
      </c>
      <c r="G1701">
        <v>4</v>
      </c>
    </row>
    <row r="1702" spans="1:7">
      <c r="A1702" t="s">
        <v>550</v>
      </c>
      <c r="B1702" t="s">
        <v>553</v>
      </c>
      <c r="C1702" t="s">
        <v>57</v>
      </c>
      <c r="D1702" s="1">
        <v>1021</v>
      </c>
      <c r="E1702">
        <v>23</v>
      </c>
      <c r="F1702">
        <v>134</v>
      </c>
      <c r="G1702">
        <v>23</v>
      </c>
    </row>
    <row r="1703" spans="1:7">
      <c r="A1703" t="s">
        <v>550</v>
      </c>
      <c r="B1703" t="s">
        <v>553</v>
      </c>
      <c r="C1703" t="s">
        <v>306</v>
      </c>
      <c r="D1703">
        <v>81</v>
      </c>
      <c r="E1703">
        <v>0</v>
      </c>
      <c r="F1703">
        <v>2</v>
      </c>
      <c r="G1703">
        <v>0</v>
      </c>
    </row>
    <row r="1704" spans="1:7">
      <c r="A1704" t="s">
        <v>550</v>
      </c>
      <c r="B1704" t="s">
        <v>553</v>
      </c>
      <c r="C1704" t="s">
        <v>78</v>
      </c>
      <c r="D1704">
        <v>405</v>
      </c>
      <c r="E1704">
        <v>3</v>
      </c>
      <c r="F1704">
        <v>41</v>
      </c>
      <c r="G1704">
        <v>3</v>
      </c>
    </row>
    <row r="1705" spans="1:7">
      <c r="A1705" t="s">
        <v>550</v>
      </c>
      <c r="B1705" t="s">
        <v>553</v>
      </c>
      <c r="C1705" t="s">
        <v>307</v>
      </c>
      <c r="D1705">
        <v>107</v>
      </c>
      <c r="E1705">
        <v>0</v>
      </c>
      <c r="F1705">
        <v>2</v>
      </c>
      <c r="G1705">
        <v>0</v>
      </c>
    </row>
    <row r="1706" spans="1:7">
      <c r="A1706" t="s">
        <v>550</v>
      </c>
      <c r="B1706" t="s">
        <v>553</v>
      </c>
      <c r="C1706" t="s">
        <v>308</v>
      </c>
      <c r="D1706">
        <v>132</v>
      </c>
      <c r="E1706">
        <v>0</v>
      </c>
      <c r="F1706">
        <v>10</v>
      </c>
      <c r="G1706">
        <v>0</v>
      </c>
    </row>
    <row r="1707" spans="1:7">
      <c r="A1707" t="s">
        <v>550</v>
      </c>
      <c r="B1707" t="s">
        <v>553</v>
      </c>
      <c r="C1707" t="s">
        <v>309</v>
      </c>
      <c r="D1707">
        <v>85</v>
      </c>
      <c r="E1707">
        <v>0</v>
      </c>
      <c r="F1707">
        <v>5</v>
      </c>
      <c r="G1707">
        <v>0</v>
      </c>
    </row>
    <row r="1708" spans="1:7">
      <c r="A1708" t="s">
        <v>550</v>
      </c>
      <c r="B1708" t="s">
        <v>553</v>
      </c>
      <c r="C1708" t="s">
        <v>310</v>
      </c>
      <c r="D1708">
        <v>21</v>
      </c>
      <c r="E1708">
        <v>0</v>
      </c>
      <c r="F1708">
        <v>0</v>
      </c>
      <c r="G1708">
        <v>0</v>
      </c>
    </row>
    <row r="1709" spans="1:7">
      <c r="A1709" t="s">
        <v>550</v>
      </c>
      <c r="B1709" t="s">
        <v>553</v>
      </c>
      <c r="C1709" t="s">
        <v>311</v>
      </c>
      <c r="D1709">
        <v>106</v>
      </c>
      <c r="E1709">
        <v>0</v>
      </c>
      <c r="F1709">
        <v>6</v>
      </c>
      <c r="G1709">
        <v>0</v>
      </c>
    </row>
    <row r="1710" spans="1:7">
      <c r="A1710" t="s">
        <v>550</v>
      </c>
      <c r="B1710" t="s">
        <v>553</v>
      </c>
      <c r="C1710" t="s">
        <v>312</v>
      </c>
      <c r="D1710">
        <v>58</v>
      </c>
      <c r="E1710">
        <v>0</v>
      </c>
      <c r="F1710">
        <v>3</v>
      </c>
      <c r="G1710">
        <v>0</v>
      </c>
    </row>
    <row r="1711" spans="1:7">
      <c r="A1711" t="s">
        <v>550</v>
      </c>
      <c r="B1711" t="s">
        <v>553</v>
      </c>
      <c r="C1711" t="s">
        <v>313</v>
      </c>
      <c r="D1711">
        <v>146</v>
      </c>
      <c r="E1711">
        <v>0</v>
      </c>
      <c r="F1711">
        <v>3</v>
      </c>
      <c r="G1711">
        <v>0</v>
      </c>
    </row>
    <row r="1712" spans="1:7">
      <c r="A1712" t="s">
        <v>550</v>
      </c>
      <c r="B1712" t="s">
        <v>553</v>
      </c>
      <c r="C1712" t="s">
        <v>314</v>
      </c>
      <c r="D1712">
        <v>59</v>
      </c>
      <c r="E1712">
        <v>0</v>
      </c>
      <c r="F1712">
        <v>0</v>
      </c>
      <c r="G1712">
        <v>0</v>
      </c>
    </row>
    <row r="1713" spans="1:7">
      <c r="A1713" t="s">
        <v>550</v>
      </c>
      <c r="B1713" t="s">
        <v>553</v>
      </c>
      <c r="C1713" t="s">
        <v>315</v>
      </c>
      <c r="D1713">
        <v>137</v>
      </c>
      <c r="E1713">
        <v>1</v>
      </c>
      <c r="F1713">
        <v>4</v>
      </c>
      <c r="G1713">
        <v>1</v>
      </c>
    </row>
    <row r="1714" spans="1:7">
      <c r="A1714" t="s">
        <v>550</v>
      </c>
      <c r="B1714" t="s">
        <v>553</v>
      </c>
      <c r="C1714" t="s">
        <v>316</v>
      </c>
      <c r="D1714">
        <v>417</v>
      </c>
      <c r="E1714">
        <v>3</v>
      </c>
      <c r="F1714">
        <v>38</v>
      </c>
      <c r="G1714">
        <v>3</v>
      </c>
    </row>
    <row r="1715" spans="1:7">
      <c r="A1715" t="s">
        <v>550</v>
      </c>
      <c r="B1715" t="s">
        <v>553</v>
      </c>
      <c r="C1715" t="s">
        <v>317</v>
      </c>
      <c r="D1715">
        <v>13</v>
      </c>
      <c r="E1715">
        <v>0</v>
      </c>
      <c r="F1715">
        <v>1</v>
      </c>
      <c r="G1715">
        <v>0</v>
      </c>
    </row>
    <row r="1716" spans="1:7">
      <c r="A1716" t="s">
        <v>550</v>
      </c>
      <c r="B1716" t="s">
        <v>553</v>
      </c>
      <c r="C1716" t="s">
        <v>318</v>
      </c>
      <c r="D1716">
        <v>75</v>
      </c>
      <c r="E1716">
        <v>0</v>
      </c>
      <c r="F1716">
        <v>3</v>
      </c>
      <c r="G1716">
        <v>0</v>
      </c>
    </row>
    <row r="1717" spans="1:7">
      <c r="A1717" t="s">
        <v>550</v>
      </c>
      <c r="B1717" t="s">
        <v>553</v>
      </c>
      <c r="C1717" t="s">
        <v>319</v>
      </c>
      <c r="D1717">
        <v>9</v>
      </c>
      <c r="E1717">
        <v>0</v>
      </c>
      <c r="F1717">
        <v>0</v>
      </c>
      <c r="G1717">
        <v>0</v>
      </c>
    </row>
    <row r="1718" spans="1:7">
      <c r="A1718" t="s">
        <v>550</v>
      </c>
      <c r="B1718" t="s">
        <v>553</v>
      </c>
      <c r="C1718" t="s">
        <v>320</v>
      </c>
      <c r="D1718">
        <v>13</v>
      </c>
      <c r="E1718">
        <v>0</v>
      </c>
      <c r="F1718">
        <v>0</v>
      </c>
      <c r="G1718">
        <v>0</v>
      </c>
    </row>
    <row r="1719" spans="1:7">
      <c r="A1719" t="s">
        <v>550</v>
      </c>
      <c r="B1719" t="s">
        <v>553</v>
      </c>
      <c r="C1719" t="s">
        <v>321</v>
      </c>
      <c r="D1719">
        <v>75</v>
      </c>
      <c r="E1719">
        <v>0</v>
      </c>
      <c r="F1719">
        <v>3</v>
      </c>
      <c r="G1719">
        <v>0</v>
      </c>
    </row>
    <row r="1720" spans="1:7">
      <c r="A1720" t="s">
        <v>550</v>
      </c>
      <c r="B1720" t="s">
        <v>553</v>
      </c>
      <c r="C1720" t="s">
        <v>322</v>
      </c>
      <c r="D1720">
        <v>241</v>
      </c>
      <c r="E1720">
        <v>6</v>
      </c>
      <c r="F1720">
        <v>14</v>
      </c>
      <c r="G1720">
        <v>4</v>
      </c>
    </row>
    <row r="1721" spans="1:7">
      <c r="A1721" t="s">
        <v>550</v>
      </c>
      <c r="B1721" t="s">
        <v>553</v>
      </c>
      <c r="C1721" t="s">
        <v>323</v>
      </c>
      <c r="D1721">
        <v>100</v>
      </c>
      <c r="E1721">
        <v>0</v>
      </c>
      <c r="F1721">
        <v>1</v>
      </c>
      <c r="G1721">
        <v>0</v>
      </c>
    </row>
    <row r="1722" spans="1:7">
      <c r="A1722" t="s">
        <v>550</v>
      </c>
      <c r="B1722" t="s">
        <v>553</v>
      </c>
      <c r="C1722" t="s">
        <v>324</v>
      </c>
      <c r="D1722">
        <v>44</v>
      </c>
      <c r="E1722">
        <v>0</v>
      </c>
      <c r="F1722">
        <v>1</v>
      </c>
      <c r="G1722">
        <v>0</v>
      </c>
    </row>
    <row r="1723" spans="1:7">
      <c r="A1723" t="s">
        <v>550</v>
      </c>
      <c r="B1723" t="s">
        <v>553</v>
      </c>
      <c r="C1723" t="s">
        <v>325</v>
      </c>
      <c r="D1723">
        <v>119</v>
      </c>
      <c r="E1723">
        <v>0</v>
      </c>
      <c r="F1723">
        <v>6</v>
      </c>
      <c r="G1723">
        <v>0</v>
      </c>
    </row>
    <row r="1724" spans="1:7">
      <c r="A1724" t="s">
        <v>550</v>
      </c>
      <c r="B1724" t="s">
        <v>553</v>
      </c>
      <c r="C1724" t="s">
        <v>327</v>
      </c>
      <c r="D1724">
        <v>27</v>
      </c>
      <c r="E1724">
        <v>0</v>
      </c>
      <c r="F1724">
        <v>0</v>
      </c>
      <c r="G1724">
        <v>0</v>
      </c>
    </row>
    <row r="1725" spans="1:7">
      <c r="A1725" t="s">
        <v>550</v>
      </c>
      <c r="B1725" t="s">
        <v>553</v>
      </c>
      <c r="C1725" t="s">
        <v>328</v>
      </c>
      <c r="D1725">
        <v>137</v>
      </c>
      <c r="E1725">
        <v>7</v>
      </c>
      <c r="F1725">
        <v>19</v>
      </c>
      <c r="G1725">
        <v>7</v>
      </c>
    </row>
    <row r="1726" spans="1:7">
      <c r="A1726" t="s">
        <v>550</v>
      </c>
      <c r="B1726" t="s">
        <v>553</v>
      </c>
      <c r="C1726" t="s">
        <v>329</v>
      </c>
      <c r="D1726">
        <v>0</v>
      </c>
      <c r="E1726">
        <v>0</v>
      </c>
      <c r="F1726">
        <v>0</v>
      </c>
      <c r="G1726">
        <v>0</v>
      </c>
    </row>
    <row r="1727" spans="1:7">
      <c r="A1727" t="s">
        <v>550</v>
      </c>
      <c r="B1727" t="s">
        <v>553</v>
      </c>
      <c r="C1727" t="s">
        <v>330</v>
      </c>
      <c r="D1727">
        <v>8</v>
      </c>
      <c r="E1727">
        <v>0</v>
      </c>
      <c r="F1727">
        <v>0</v>
      </c>
      <c r="G1727">
        <v>0</v>
      </c>
    </row>
    <row r="1728" spans="1:7">
      <c r="A1728" t="s">
        <v>550</v>
      </c>
      <c r="B1728" t="s">
        <v>553</v>
      </c>
      <c r="C1728" t="s">
        <v>331</v>
      </c>
      <c r="D1728">
        <v>1</v>
      </c>
      <c r="E1728">
        <v>0</v>
      </c>
      <c r="F1728">
        <v>0</v>
      </c>
      <c r="G1728">
        <v>0</v>
      </c>
    </row>
    <row r="1729" spans="1:7">
      <c r="A1729" t="s">
        <v>550</v>
      </c>
      <c r="B1729" t="s">
        <v>553</v>
      </c>
      <c r="C1729" t="s">
        <v>332</v>
      </c>
      <c r="D1729">
        <v>8</v>
      </c>
      <c r="E1729">
        <v>0</v>
      </c>
      <c r="F1729">
        <v>0</v>
      </c>
      <c r="G1729">
        <v>0</v>
      </c>
    </row>
    <row r="1730" spans="1:7">
      <c r="A1730" t="s">
        <v>550</v>
      </c>
      <c r="B1730" t="s">
        <v>553</v>
      </c>
      <c r="C1730" t="s">
        <v>333</v>
      </c>
      <c r="D1730">
        <v>30</v>
      </c>
      <c r="E1730">
        <v>0</v>
      </c>
      <c r="F1730">
        <v>0</v>
      </c>
      <c r="G1730">
        <v>0</v>
      </c>
    </row>
    <row r="1731" spans="1:7">
      <c r="A1731" t="s">
        <v>550</v>
      </c>
      <c r="B1731" t="s">
        <v>553</v>
      </c>
      <c r="C1731" t="s">
        <v>334</v>
      </c>
      <c r="D1731">
        <v>20</v>
      </c>
      <c r="E1731">
        <v>0</v>
      </c>
      <c r="F1731">
        <v>0</v>
      </c>
      <c r="G1731">
        <v>0</v>
      </c>
    </row>
    <row r="1732" spans="1:7">
      <c r="A1732" t="s">
        <v>550</v>
      </c>
      <c r="B1732" t="s">
        <v>553</v>
      </c>
      <c r="C1732" t="s">
        <v>335</v>
      </c>
      <c r="D1732">
        <v>0</v>
      </c>
      <c r="E1732">
        <v>0</v>
      </c>
      <c r="F1732">
        <v>0</v>
      </c>
      <c r="G1732">
        <v>0</v>
      </c>
    </row>
    <row r="1733" spans="1:7">
      <c r="A1733" t="s">
        <v>550</v>
      </c>
      <c r="B1733" t="s">
        <v>553</v>
      </c>
      <c r="C1733" t="s">
        <v>336</v>
      </c>
      <c r="D1733">
        <v>2</v>
      </c>
      <c r="E1733">
        <v>0</v>
      </c>
      <c r="F1733">
        <v>0</v>
      </c>
      <c r="G1733">
        <v>0</v>
      </c>
    </row>
    <row r="1734" spans="1:7">
      <c r="A1734" t="s">
        <v>550</v>
      </c>
      <c r="B1734" t="s">
        <v>553</v>
      </c>
      <c r="C1734" t="s">
        <v>337</v>
      </c>
      <c r="D1734">
        <v>15</v>
      </c>
      <c r="E1734">
        <v>0</v>
      </c>
      <c r="F1734">
        <v>1</v>
      </c>
      <c r="G1734">
        <v>0</v>
      </c>
    </row>
    <row r="1735" spans="1:7">
      <c r="A1735" t="s">
        <v>550</v>
      </c>
      <c r="B1735" t="s">
        <v>553</v>
      </c>
      <c r="C1735" t="s">
        <v>338</v>
      </c>
      <c r="D1735">
        <v>45</v>
      </c>
      <c r="E1735">
        <v>0</v>
      </c>
      <c r="F1735">
        <v>3</v>
      </c>
      <c r="G1735">
        <v>0</v>
      </c>
    </row>
    <row r="1736" spans="1:7">
      <c r="A1736" t="s">
        <v>550</v>
      </c>
      <c r="B1736" t="s">
        <v>553</v>
      </c>
      <c r="C1736" t="s">
        <v>339</v>
      </c>
      <c r="D1736">
        <v>86</v>
      </c>
      <c r="E1736">
        <v>0</v>
      </c>
      <c r="F1736">
        <v>2</v>
      </c>
      <c r="G1736">
        <v>0</v>
      </c>
    </row>
    <row r="1737" spans="1:7">
      <c r="A1737" t="s">
        <v>550</v>
      </c>
      <c r="B1737" t="s">
        <v>553</v>
      </c>
      <c r="C1737" t="s">
        <v>340</v>
      </c>
      <c r="D1737">
        <v>186</v>
      </c>
      <c r="E1737">
        <v>8</v>
      </c>
      <c r="F1737">
        <v>10</v>
      </c>
      <c r="G1737">
        <v>7</v>
      </c>
    </row>
    <row r="1738" spans="1:7">
      <c r="A1738" t="s">
        <v>550</v>
      </c>
      <c r="B1738" t="s">
        <v>553</v>
      </c>
      <c r="C1738" t="s">
        <v>341</v>
      </c>
      <c r="D1738">
        <v>63</v>
      </c>
      <c r="E1738">
        <v>0</v>
      </c>
      <c r="F1738">
        <v>4</v>
      </c>
      <c r="G1738">
        <v>0</v>
      </c>
    </row>
    <row r="1739" spans="1:7">
      <c r="A1739" t="s">
        <v>550</v>
      </c>
      <c r="B1739" t="s">
        <v>553</v>
      </c>
      <c r="C1739" t="s">
        <v>342</v>
      </c>
      <c r="D1739">
        <v>56</v>
      </c>
      <c r="E1739">
        <v>0</v>
      </c>
      <c r="F1739">
        <v>8</v>
      </c>
      <c r="G1739">
        <v>0</v>
      </c>
    </row>
    <row r="1740" spans="1:7">
      <c r="A1740" t="s">
        <v>550</v>
      </c>
      <c r="B1740" t="s">
        <v>553</v>
      </c>
      <c r="C1740" t="s">
        <v>343</v>
      </c>
      <c r="D1740">
        <v>14</v>
      </c>
      <c r="E1740">
        <v>0</v>
      </c>
      <c r="F1740">
        <v>0</v>
      </c>
      <c r="G1740">
        <v>0</v>
      </c>
    </row>
    <row r="1741" spans="1:7">
      <c r="A1741" t="s">
        <v>550</v>
      </c>
      <c r="B1741" t="s">
        <v>553</v>
      </c>
      <c r="C1741" t="s">
        <v>344</v>
      </c>
      <c r="D1741">
        <v>304</v>
      </c>
      <c r="E1741">
        <v>14</v>
      </c>
      <c r="F1741">
        <v>53</v>
      </c>
      <c r="G1741">
        <v>13</v>
      </c>
    </row>
    <row r="1742" spans="1:7">
      <c r="A1742" t="s">
        <v>550</v>
      </c>
      <c r="B1742" t="s">
        <v>553</v>
      </c>
      <c r="C1742" t="s">
        <v>345</v>
      </c>
      <c r="D1742">
        <v>6</v>
      </c>
      <c r="E1742">
        <v>0</v>
      </c>
      <c r="F1742">
        <v>0</v>
      </c>
      <c r="G1742">
        <v>0</v>
      </c>
    </row>
    <row r="1743" spans="1:7">
      <c r="A1743" t="s">
        <v>550</v>
      </c>
      <c r="B1743" t="s">
        <v>553</v>
      </c>
      <c r="C1743" t="s">
        <v>346</v>
      </c>
      <c r="D1743">
        <v>1</v>
      </c>
      <c r="E1743">
        <v>0</v>
      </c>
      <c r="F1743">
        <v>0</v>
      </c>
      <c r="G1743">
        <v>0</v>
      </c>
    </row>
    <row r="1744" spans="1:7">
      <c r="A1744" t="s">
        <v>550</v>
      </c>
      <c r="B1744" t="s">
        <v>553</v>
      </c>
      <c r="C1744" t="s">
        <v>79</v>
      </c>
      <c r="D1744">
        <v>303</v>
      </c>
      <c r="E1744">
        <v>40</v>
      </c>
      <c r="F1744">
        <v>48</v>
      </c>
      <c r="G1744">
        <v>16</v>
      </c>
    </row>
    <row r="1745" spans="1:7">
      <c r="A1745" t="s">
        <v>550</v>
      </c>
      <c r="B1745" t="s">
        <v>553</v>
      </c>
      <c r="C1745" t="s">
        <v>347</v>
      </c>
      <c r="D1745">
        <v>92</v>
      </c>
      <c r="E1745">
        <v>1</v>
      </c>
      <c r="F1745">
        <v>20</v>
      </c>
      <c r="G1745">
        <v>1</v>
      </c>
    </row>
    <row r="1746" spans="1:7">
      <c r="A1746" t="s">
        <v>550</v>
      </c>
      <c r="B1746" t="s">
        <v>553</v>
      </c>
      <c r="C1746" t="s">
        <v>348</v>
      </c>
      <c r="D1746">
        <v>36</v>
      </c>
      <c r="E1746">
        <v>0</v>
      </c>
      <c r="F1746">
        <v>0</v>
      </c>
      <c r="G1746">
        <v>0</v>
      </c>
    </row>
    <row r="1747" spans="1:7">
      <c r="A1747" t="s">
        <v>550</v>
      </c>
      <c r="B1747" t="s">
        <v>553</v>
      </c>
      <c r="C1747" t="s">
        <v>349</v>
      </c>
      <c r="D1747">
        <v>174</v>
      </c>
      <c r="E1747">
        <v>0</v>
      </c>
      <c r="F1747">
        <v>25</v>
      </c>
      <c r="G1747">
        <v>0</v>
      </c>
    </row>
    <row r="1748" spans="1:7">
      <c r="A1748" t="s">
        <v>550</v>
      </c>
      <c r="B1748" t="s">
        <v>553</v>
      </c>
      <c r="C1748" t="s">
        <v>350</v>
      </c>
      <c r="D1748">
        <v>73</v>
      </c>
      <c r="E1748">
        <v>0</v>
      </c>
      <c r="F1748">
        <v>1</v>
      </c>
      <c r="G1748">
        <v>0</v>
      </c>
    </row>
    <row r="1749" spans="1:7">
      <c r="A1749" t="s">
        <v>550</v>
      </c>
      <c r="B1749" t="s">
        <v>553</v>
      </c>
      <c r="C1749" t="s">
        <v>351</v>
      </c>
      <c r="D1749">
        <v>111</v>
      </c>
      <c r="E1749">
        <v>1</v>
      </c>
      <c r="F1749">
        <v>4</v>
      </c>
      <c r="G1749">
        <v>1</v>
      </c>
    </row>
    <row r="1750" spans="1:7">
      <c r="A1750" t="s">
        <v>550</v>
      </c>
      <c r="B1750" t="s">
        <v>553</v>
      </c>
      <c r="C1750" t="s">
        <v>352</v>
      </c>
      <c r="D1750">
        <v>183</v>
      </c>
      <c r="E1750">
        <v>0</v>
      </c>
      <c r="F1750">
        <v>9</v>
      </c>
      <c r="G1750">
        <v>0</v>
      </c>
    </row>
    <row r="1751" spans="1:7">
      <c r="A1751" t="s">
        <v>550</v>
      </c>
      <c r="B1751" t="s">
        <v>553</v>
      </c>
      <c r="C1751" t="s">
        <v>353</v>
      </c>
      <c r="D1751">
        <v>76</v>
      </c>
      <c r="E1751">
        <v>0</v>
      </c>
      <c r="F1751">
        <v>6</v>
      </c>
      <c r="G1751">
        <v>0</v>
      </c>
    </row>
    <row r="1752" spans="1:7">
      <c r="A1752" t="s">
        <v>550</v>
      </c>
      <c r="B1752" t="s">
        <v>553</v>
      </c>
      <c r="C1752" t="s">
        <v>354</v>
      </c>
      <c r="D1752">
        <v>1</v>
      </c>
      <c r="E1752">
        <v>0</v>
      </c>
      <c r="F1752">
        <v>0</v>
      </c>
      <c r="G1752">
        <v>0</v>
      </c>
    </row>
    <row r="1753" spans="1:7">
      <c r="A1753" t="s">
        <v>550</v>
      </c>
      <c r="B1753" t="s">
        <v>553</v>
      </c>
      <c r="C1753" t="s">
        <v>355</v>
      </c>
      <c r="D1753">
        <v>29</v>
      </c>
      <c r="E1753">
        <v>0</v>
      </c>
      <c r="F1753">
        <v>1</v>
      </c>
      <c r="G1753">
        <v>0</v>
      </c>
    </row>
    <row r="1754" spans="1:7">
      <c r="A1754" t="s">
        <v>550</v>
      </c>
      <c r="B1754" t="s">
        <v>553</v>
      </c>
      <c r="C1754" t="s">
        <v>356</v>
      </c>
      <c r="D1754">
        <v>21</v>
      </c>
      <c r="E1754">
        <v>0</v>
      </c>
      <c r="F1754">
        <v>2</v>
      </c>
      <c r="G1754">
        <v>0</v>
      </c>
    </row>
    <row r="1755" spans="1:7">
      <c r="A1755" t="s">
        <v>550</v>
      </c>
      <c r="B1755" t="s">
        <v>553</v>
      </c>
      <c r="C1755" t="s">
        <v>357</v>
      </c>
      <c r="D1755">
        <v>122</v>
      </c>
      <c r="E1755">
        <v>0</v>
      </c>
      <c r="F1755">
        <v>1</v>
      </c>
      <c r="G1755">
        <v>0</v>
      </c>
    </row>
    <row r="1756" spans="1:7">
      <c r="A1756" t="s">
        <v>550</v>
      </c>
      <c r="B1756" t="s">
        <v>553</v>
      </c>
      <c r="C1756" t="s">
        <v>80</v>
      </c>
      <c r="D1756">
        <v>565</v>
      </c>
      <c r="E1756">
        <v>21</v>
      </c>
      <c r="F1756">
        <v>75</v>
      </c>
      <c r="G1756">
        <v>21</v>
      </c>
    </row>
    <row r="1757" spans="1:7">
      <c r="A1757" t="s">
        <v>550</v>
      </c>
      <c r="B1757" t="s">
        <v>553</v>
      </c>
      <c r="C1757" t="s">
        <v>358</v>
      </c>
      <c r="D1757">
        <v>133</v>
      </c>
      <c r="E1757">
        <v>0</v>
      </c>
      <c r="F1757">
        <v>7</v>
      </c>
      <c r="G1757">
        <v>0</v>
      </c>
    </row>
    <row r="1758" spans="1:7">
      <c r="A1758" t="s">
        <v>550</v>
      </c>
      <c r="B1758" t="s">
        <v>553</v>
      </c>
      <c r="C1758" t="s">
        <v>359</v>
      </c>
      <c r="D1758">
        <v>70</v>
      </c>
      <c r="E1758">
        <v>0</v>
      </c>
      <c r="F1758">
        <v>8</v>
      </c>
      <c r="G1758">
        <v>0</v>
      </c>
    </row>
    <row r="1759" spans="1:7">
      <c r="A1759" t="s">
        <v>550</v>
      </c>
      <c r="B1759" t="s">
        <v>553</v>
      </c>
      <c r="C1759" t="s">
        <v>360</v>
      </c>
      <c r="D1759">
        <v>43</v>
      </c>
      <c r="E1759">
        <v>0</v>
      </c>
      <c r="F1759">
        <v>1</v>
      </c>
      <c r="G1759">
        <v>0</v>
      </c>
    </row>
    <row r="1760" spans="1:7">
      <c r="A1760" t="s">
        <v>550</v>
      </c>
      <c r="B1760" t="s">
        <v>553</v>
      </c>
      <c r="C1760" t="s">
        <v>361</v>
      </c>
      <c r="D1760">
        <v>100</v>
      </c>
      <c r="E1760">
        <v>0</v>
      </c>
      <c r="F1760">
        <v>12</v>
      </c>
      <c r="G1760">
        <v>0</v>
      </c>
    </row>
    <row r="1761" spans="1:7">
      <c r="A1761" t="s">
        <v>550</v>
      </c>
      <c r="B1761" t="s">
        <v>553</v>
      </c>
      <c r="C1761" t="s">
        <v>362</v>
      </c>
      <c r="D1761">
        <v>165</v>
      </c>
      <c r="E1761">
        <v>1</v>
      </c>
      <c r="F1761">
        <v>15</v>
      </c>
      <c r="G1761">
        <v>1</v>
      </c>
    </row>
    <row r="1762" spans="1:7">
      <c r="A1762" t="s">
        <v>550</v>
      </c>
      <c r="B1762" t="s">
        <v>553</v>
      </c>
      <c r="C1762" t="s">
        <v>363</v>
      </c>
      <c r="D1762">
        <v>46</v>
      </c>
      <c r="E1762">
        <v>0</v>
      </c>
      <c r="F1762">
        <v>1</v>
      </c>
      <c r="G1762">
        <v>0</v>
      </c>
    </row>
    <row r="1763" spans="1:7">
      <c r="A1763" t="s">
        <v>550</v>
      </c>
      <c r="B1763" t="s">
        <v>553</v>
      </c>
      <c r="C1763" t="s">
        <v>364</v>
      </c>
      <c r="D1763">
        <v>80</v>
      </c>
      <c r="E1763">
        <v>0</v>
      </c>
      <c r="F1763">
        <v>1</v>
      </c>
      <c r="G1763">
        <v>0</v>
      </c>
    </row>
    <row r="1764" spans="1:7">
      <c r="A1764" t="s">
        <v>550</v>
      </c>
      <c r="B1764" t="s">
        <v>553</v>
      </c>
      <c r="C1764" t="s">
        <v>365</v>
      </c>
      <c r="D1764">
        <v>51</v>
      </c>
      <c r="E1764">
        <v>0</v>
      </c>
      <c r="F1764">
        <v>2</v>
      </c>
      <c r="G1764">
        <v>0</v>
      </c>
    </row>
    <row r="1765" spans="1:7">
      <c r="A1765" t="s">
        <v>550</v>
      </c>
      <c r="B1765" t="s">
        <v>553</v>
      </c>
      <c r="C1765" t="s">
        <v>366</v>
      </c>
      <c r="D1765">
        <v>60</v>
      </c>
      <c r="E1765">
        <v>1</v>
      </c>
      <c r="F1765">
        <v>16</v>
      </c>
      <c r="G1765">
        <v>1</v>
      </c>
    </row>
    <row r="1766" spans="1:7">
      <c r="A1766" t="s">
        <v>550</v>
      </c>
      <c r="B1766" t="s">
        <v>553</v>
      </c>
      <c r="C1766" t="s">
        <v>367</v>
      </c>
      <c r="D1766">
        <v>91</v>
      </c>
      <c r="E1766">
        <v>0</v>
      </c>
      <c r="F1766">
        <v>2</v>
      </c>
      <c r="G1766">
        <v>0</v>
      </c>
    </row>
    <row r="1767" spans="1:7">
      <c r="A1767" t="s">
        <v>550</v>
      </c>
      <c r="B1767" t="s">
        <v>553</v>
      </c>
      <c r="C1767" t="s">
        <v>368</v>
      </c>
      <c r="D1767">
        <v>109</v>
      </c>
      <c r="E1767">
        <v>0</v>
      </c>
      <c r="F1767">
        <v>11</v>
      </c>
      <c r="G1767">
        <v>0</v>
      </c>
    </row>
    <row r="1768" spans="1:7">
      <c r="A1768" t="s">
        <v>550</v>
      </c>
      <c r="B1768" t="s">
        <v>553</v>
      </c>
      <c r="C1768" t="s">
        <v>369</v>
      </c>
      <c r="D1768">
        <v>70</v>
      </c>
      <c r="E1768">
        <v>0</v>
      </c>
      <c r="F1768">
        <v>1</v>
      </c>
      <c r="G1768">
        <v>0</v>
      </c>
    </row>
    <row r="1769" spans="1:7">
      <c r="A1769" t="s">
        <v>550</v>
      </c>
      <c r="B1769" t="s">
        <v>553</v>
      </c>
      <c r="C1769" t="s">
        <v>370</v>
      </c>
      <c r="D1769">
        <v>137</v>
      </c>
      <c r="E1769">
        <v>6</v>
      </c>
      <c r="F1769">
        <v>17</v>
      </c>
      <c r="G1769">
        <v>6</v>
      </c>
    </row>
    <row r="1770" spans="1:7">
      <c r="A1770" t="s">
        <v>550</v>
      </c>
      <c r="B1770" t="s">
        <v>553</v>
      </c>
      <c r="C1770" t="s">
        <v>371</v>
      </c>
      <c r="D1770">
        <v>11</v>
      </c>
      <c r="E1770">
        <v>0</v>
      </c>
      <c r="F1770">
        <v>2</v>
      </c>
      <c r="G1770">
        <v>0</v>
      </c>
    </row>
    <row r="1771" spans="1:7">
      <c r="A1771" t="s">
        <v>550</v>
      </c>
      <c r="B1771" t="s">
        <v>553</v>
      </c>
      <c r="C1771" t="s">
        <v>372</v>
      </c>
      <c r="D1771">
        <v>21</v>
      </c>
      <c r="E1771">
        <v>1</v>
      </c>
      <c r="F1771">
        <v>3</v>
      </c>
      <c r="G1771">
        <v>1</v>
      </c>
    </row>
    <row r="1772" spans="1:7">
      <c r="A1772" t="s">
        <v>550</v>
      </c>
      <c r="B1772" t="s">
        <v>553</v>
      </c>
      <c r="C1772" t="s">
        <v>82</v>
      </c>
      <c r="D1772">
        <v>540</v>
      </c>
      <c r="E1772">
        <v>47</v>
      </c>
      <c r="F1772">
        <v>180</v>
      </c>
      <c r="G1772">
        <v>43</v>
      </c>
    </row>
    <row r="1773" spans="1:7">
      <c r="A1773" t="s">
        <v>550</v>
      </c>
      <c r="B1773" t="s">
        <v>553</v>
      </c>
      <c r="C1773" t="s">
        <v>373</v>
      </c>
      <c r="D1773">
        <v>102</v>
      </c>
      <c r="E1773">
        <v>0</v>
      </c>
      <c r="F1773">
        <v>7</v>
      </c>
      <c r="G1773">
        <v>0</v>
      </c>
    </row>
    <row r="1774" spans="1:7">
      <c r="A1774" t="s">
        <v>550</v>
      </c>
      <c r="B1774" t="s">
        <v>553</v>
      </c>
      <c r="C1774" t="s">
        <v>374</v>
      </c>
      <c r="D1774">
        <v>65</v>
      </c>
      <c r="E1774">
        <v>0</v>
      </c>
      <c r="F1774">
        <v>0</v>
      </c>
      <c r="G1774">
        <v>0</v>
      </c>
    </row>
    <row r="1775" spans="1:7">
      <c r="A1775" t="s">
        <v>550</v>
      </c>
      <c r="B1775" t="s">
        <v>553</v>
      </c>
      <c r="C1775" t="s">
        <v>375</v>
      </c>
      <c r="D1775">
        <v>165</v>
      </c>
      <c r="E1775">
        <v>7</v>
      </c>
      <c r="F1775">
        <v>19</v>
      </c>
      <c r="G1775">
        <v>6</v>
      </c>
    </row>
    <row r="1776" spans="1:7">
      <c r="A1776" t="s">
        <v>550</v>
      </c>
      <c r="B1776" t="s">
        <v>553</v>
      </c>
      <c r="C1776" t="s">
        <v>376</v>
      </c>
      <c r="D1776">
        <v>40</v>
      </c>
      <c r="E1776">
        <v>0</v>
      </c>
      <c r="F1776">
        <v>0</v>
      </c>
      <c r="G1776">
        <v>0</v>
      </c>
    </row>
    <row r="1777" spans="1:7">
      <c r="A1777" t="s">
        <v>550</v>
      </c>
      <c r="B1777" t="s">
        <v>553</v>
      </c>
      <c r="C1777" t="s">
        <v>377</v>
      </c>
      <c r="D1777">
        <v>25</v>
      </c>
      <c r="E1777">
        <v>0</v>
      </c>
      <c r="F1777">
        <v>1</v>
      </c>
      <c r="G1777">
        <v>0</v>
      </c>
    </row>
    <row r="1778" spans="1:7">
      <c r="A1778" t="s">
        <v>550</v>
      </c>
      <c r="B1778" t="s">
        <v>553</v>
      </c>
      <c r="C1778" t="s">
        <v>378</v>
      </c>
      <c r="D1778">
        <v>157</v>
      </c>
      <c r="E1778">
        <v>0</v>
      </c>
      <c r="F1778">
        <v>2</v>
      </c>
      <c r="G1778">
        <v>0</v>
      </c>
    </row>
    <row r="1779" spans="1:7">
      <c r="A1779" t="s">
        <v>550</v>
      </c>
      <c r="B1779" t="s">
        <v>553</v>
      </c>
      <c r="C1779" t="s">
        <v>379</v>
      </c>
      <c r="D1779">
        <v>113</v>
      </c>
      <c r="E1779">
        <v>0</v>
      </c>
      <c r="F1779">
        <v>6</v>
      </c>
      <c r="G1779">
        <v>0</v>
      </c>
    </row>
    <row r="1780" spans="1:7">
      <c r="A1780" t="s">
        <v>550</v>
      </c>
      <c r="B1780" t="s">
        <v>553</v>
      </c>
      <c r="C1780" t="s">
        <v>380</v>
      </c>
      <c r="D1780">
        <v>22</v>
      </c>
      <c r="E1780">
        <v>0</v>
      </c>
      <c r="F1780">
        <v>0</v>
      </c>
      <c r="G1780">
        <v>0</v>
      </c>
    </row>
    <row r="1781" spans="1:7">
      <c r="A1781" t="s">
        <v>550</v>
      </c>
      <c r="B1781" t="s">
        <v>553</v>
      </c>
      <c r="C1781" t="s">
        <v>381</v>
      </c>
      <c r="D1781">
        <v>49</v>
      </c>
      <c r="E1781">
        <v>0</v>
      </c>
      <c r="F1781">
        <v>2</v>
      </c>
      <c r="G1781">
        <v>0</v>
      </c>
    </row>
    <row r="1782" spans="1:7">
      <c r="A1782" t="s">
        <v>550</v>
      </c>
      <c r="B1782" t="s">
        <v>553</v>
      </c>
      <c r="C1782" t="s">
        <v>382</v>
      </c>
      <c r="D1782">
        <v>48</v>
      </c>
      <c r="E1782">
        <v>0</v>
      </c>
      <c r="F1782">
        <v>1</v>
      </c>
      <c r="G1782">
        <v>0</v>
      </c>
    </row>
    <row r="1783" spans="1:7">
      <c r="A1783" t="s">
        <v>550</v>
      </c>
      <c r="B1783" t="s">
        <v>553</v>
      </c>
      <c r="C1783" t="s">
        <v>383</v>
      </c>
      <c r="D1783">
        <v>143</v>
      </c>
      <c r="E1783">
        <v>0</v>
      </c>
      <c r="F1783">
        <v>0</v>
      </c>
      <c r="G1783">
        <v>0</v>
      </c>
    </row>
    <row r="1784" spans="1:7">
      <c r="A1784" t="s">
        <v>550</v>
      </c>
      <c r="B1784" t="s">
        <v>553</v>
      </c>
      <c r="C1784" t="s">
        <v>384</v>
      </c>
      <c r="D1784">
        <v>160</v>
      </c>
      <c r="E1784">
        <v>0</v>
      </c>
      <c r="F1784">
        <v>7</v>
      </c>
      <c r="G1784">
        <v>0</v>
      </c>
    </row>
    <row r="1785" spans="1:7">
      <c r="A1785" t="s">
        <v>550</v>
      </c>
      <c r="B1785" t="s">
        <v>553</v>
      </c>
      <c r="C1785" t="s">
        <v>385</v>
      </c>
      <c r="D1785">
        <v>3</v>
      </c>
      <c r="E1785">
        <v>0</v>
      </c>
      <c r="F1785">
        <v>0</v>
      </c>
      <c r="G1785">
        <v>0</v>
      </c>
    </row>
    <row r="1786" spans="1:7">
      <c r="A1786" t="s">
        <v>550</v>
      </c>
      <c r="B1786" t="s">
        <v>553</v>
      </c>
      <c r="C1786" t="s">
        <v>386</v>
      </c>
      <c r="D1786">
        <v>29</v>
      </c>
      <c r="E1786">
        <v>0</v>
      </c>
      <c r="F1786">
        <v>3</v>
      </c>
      <c r="G1786">
        <v>0</v>
      </c>
    </row>
    <row r="1787" spans="1:7">
      <c r="A1787" t="s">
        <v>550</v>
      </c>
      <c r="B1787" t="s">
        <v>553</v>
      </c>
      <c r="C1787" t="s">
        <v>387</v>
      </c>
      <c r="D1787">
        <v>57</v>
      </c>
      <c r="E1787">
        <v>0</v>
      </c>
      <c r="F1787">
        <v>5</v>
      </c>
      <c r="G1787">
        <v>0</v>
      </c>
    </row>
    <row r="1788" spans="1:7">
      <c r="A1788" t="s">
        <v>550</v>
      </c>
      <c r="B1788" t="s">
        <v>553</v>
      </c>
      <c r="C1788" t="s">
        <v>388</v>
      </c>
      <c r="D1788">
        <v>32</v>
      </c>
      <c r="E1788">
        <v>0</v>
      </c>
      <c r="F1788">
        <v>0</v>
      </c>
      <c r="G1788">
        <v>0</v>
      </c>
    </row>
    <row r="1789" spans="1:7">
      <c r="A1789" t="s">
        <v>550</v>
      </c>
      <c r="B1789" t="s">
        <v>553</v>
      </c>
      <c r="C1789" t="s">
        <v>389</v>
      </c>
      <c r="D1789">
        <v>115</v>
      </c>
      <c r="E1789">
        <v>0</v>
      </c>
      <c r="F1789">
        <v>9</v>
      </c>
      <c r="G1789">
        <v>0</v>
      </c>
    </row>
    <row r="1790" spans="1:7">
      <c r="A1790" t="s">
        <v>550</v>
      </c>
      <c r="B1790" t="s">
        <v>553</v>
      </c>
      <c r="C1790" t="s">
        <v>390</v>
      </c>
      <c r="D1790">
        <v>154</v>
      </c>
      <c r="E1790">
        <v>0</v>
      </c>
      <c r="F1790">
        <v>33</v>
      </c>
      <c r="G1790">
        <v>0</v>
      </c>
    </row>
    <row r="1791" spans="1:7">
      <c r="A1791" t="s">
        <v>550</v>
      </c>
      <c r="B1791" t="s">
        <v>553</v>
      </c>
      <c r="C1791" t="s">
        <v>392</v>
      </c>
      <c r="D1791">
        <v>120</v>
      </c>
      <c r="E1791">
        <v>0</v>
      </c>
      <c r="F1791">
        <v>15</v>
      </c>
      <c r="G1791">
        <v>0</v>
      </c>
    </row>
    <row r="1792" spans="1:7">
      <c r="A1792" t="s">
        <v>550</v>
      </c>
      <c r="B1792" t="s">
        <v>553</v>
      </c>
      <c r="C1792" t="s">
        <v>393</v>
      </c>
      <c r="D1792">
        <v>110</v>
      </c>
      <c r="E1792">
        <v>0</v>
      </c>
      <c r="F1792">
        <v>3</v>
      </c>
      <c r="G1792">
        <v>0</v>
      </c>
    </row>
    <row r="1793" spans="1:7">
      <c r="A1793" t="s">
        <v>550</v>
      </c>
      <c r="B1793" t="s">
        <v>553</v>
      </c>
      <c r="C1793" t="s">
        <v>84</v>
      </c>
      <c r="D1793">
        <v>484</v>
      </c>
      <c r="E1793">
        <v>17</v>
      </c>
      <c r="F1793">
        <v>82</v>
      </c>
      <c r="G1793">
        <v>16</v>
      </c>
    </row>
    <row r="1794" spans="1:7">
      <c r="A1794" t="s">
        <v>550</v>
      </c>
      <c r="B1794" t="s">
        <v>553</v>
      </c>
      <c r="C1794" t="s">
        <v>394</v>
      </c>
      <c r="D1794">
        <v>62</v>
      </c>
      <c r="E1794">
        <v>0</v>
      </c>
      <c r="F1794">
        <v>2</v>
      </c>
      <c r="G1794">
        <v>0</v>
      </c>
    </row>
    <row r="1795" spans="1:7">
      <c r="A1795" t="s">
        <v>550</v>
      </c>
      <c r="B1795" t="s">
        <v>553</v>
      </c>
      <c r="C1795" t="s">
        <v>395</v>
      </c>
      <c r="D1795">
        <v>70</v>
      </c>
      <c r="E1795">
        <v>0</v>
      </c>
      <c r="F1795">
        <v>8</v>
      </c>
      <c r="G1795">
        <v>0</v>
      </c>
    </row>
    <row r="1796" spans="1:7">
      <c r="A1796" t="s">
        <v>550</v>
      </c>
      <c r="B1796" t="s">
        <v>553</v>
      </c>
      <c r="C1796" t="s">
        <v>396</v>
      </c>
      <c r="D1796">
        <v>36</v>
      </c>
      <c r="E1796">
        <v>0</v>
      </c>
      <c r="F1796">
        <v>4</v>
      </c>
      <c r="G1796">
        <v>0</v>
      </c>
    </row>
    <row r="1797" spans="1:7">
      <c r="A1797" t="s">
        <v>550</v>
      </c>
      <c r="B1797" t="s">
        <v>553</v>
      </c>
      <c r="C1797" t="s">
        <v>397</v>
      </c>
      <c r="D1797">
        <v>29</v>
      </c>
      <c r="E1797">
        <v>0</v>
      </c>
      <c r="F1797">
        <v>0</v>
      </c>
      <c r="G1797">
        <v>0</v>
      </c>
    </row>
    <row r="1798" spans="1:7">
      <c r="A1798" t="s">
        <v>550</v>
      </c>
      <c r="B1798" t="s">
        <v>553</v>
      </c>
      <c r="C1798" t="s">
        <v>85</v>
      </c>
      <c r="D1798">
        <v>743</v>
      </c>
      <c r="E1798">
        <v>22</v>
      </c>
      <c r="F1798">
        <v>92</v>
      </c>
      <c r="G1798">
        <v>18</v>
      </c>
    </row>
    <row r="1799" spans="1:7">
      <c r="A1799" t="s">
        <v>550</v>
      </c>
      <c r="B1799" t="s">
        <v>553</v>
      </c>
      <c r="C1799" t="s">
        <v>398</v>
      </c>
      <c r="D1799">
        <v>305</v>
      </c>
      <c r="E1799">
        <v>5</v>
      </c>
      <c r="F1799">
        <v>27</v>
      </c>
      <c r="G1799">
        <v>2</v>
      </c>
    </row>
    <row r="1800" spans="1:7">
      <c r="A1800" t="s">
        <v>550</v>
      </c>
      <c r="B1800" t="s">
        <v>553</v>
      </c>
      <c r="C1800" t="s">
        <v>399</v>
      </c>
      <c r="D1800">
        <v>13</v>
      </c>
      <c r="E1800">
        <v>0</v>
      </c>
      <c r="F1800">
        <v>0</v>
      </c>
      <c r="G1800">
        <v>0</v>
      </c>
    </row>
    <row r="1801" spans="1:7">
      <c r="A1801" t="s">
        <v>550</v>
      </c>
      <c r="B1801" t="s">
        <v>553</v>
      </c>
      <c r="C1801" t="s">
        <v>400</v>
      </c>
      <c r="D1801">
        <v>57</v>
      </c>
      <c r="E1801">
        <v>0</v>
      </c>
      <c r="F1801">
        <v>4</v>
      </c>
      <c r="G1801">
        <v>0</v>
      </c>
    </row>
    <row r="1802" spans="1:7">
      <c r="A1802" t="s">
        <v>550</v>
      </c>
      <c r="B1802" t="s">
        <v>553</v>
      </c>
      <c r="C1802" t="s">
        <v>401</v>
      </c>
      <c r="D1802">
        <v>48</v>
      </c>
      <c r="E1802">
        <v>0</v>
      </c>
      <c r="F1802">
        <v>1</v>
      </c>
      <c r="G1802">
        <v>0</v>
      </c>
    </row>
    <row r="1803" spans="1:7">
      <c r="A1803" t="s">
        <v>550</v>
      </c>
      <c r="B1803" t="s">
        <v>553</v>
      </c>
      <c r="C1803" t="s">
        <v>403</v>
      </c>
      <c r="D1803">
        <v>32</v>
      </c>
      <c r="E1803">
        <v>0</v>
      </c>
      <c r="F1803">
        <v>0</v>
      </c>
      <c r="G1803">
        <v>0</v>
      </c>
    </row>
    <row r="1804" spans="1:7">
      <c r="A1804" t="s">
        <v>550</v>
      </c>
      <c r="B1804" t="s">
        <v>553</v>
      </c>
      <c r="C1804" t="s">
        <v>404</v>
      </c>
      <c r="D1804">
        <v>23</v>
      </c>
      <c r="E1804">
        <v>0</v>
      </c>
      <c r="F1804">
        <v>0</v>
      </c>
      <c r="G1804">
        <v>0</v>
      </c>
    </row>
    <row r="1805" spans="1:7">
      <c r="A1805" t="s">
        <v>550</v>
      </c>
      <c r="B1805" t="s">
        <v>553</v>
      </c>
      <c r="C1805" t="s">
        <v>405</v>
      </c>
      <c r="D1805">
        <v>34</v>
      </c>
      <c r="E1805">
        <v>0</v>
      </c>
      <c r="F1805">
        <v>0</v>
      </c>
      <c r="G1805">
        <v>0</v>
      </c>
    </row>
    <row r="1806" spans="1:7">
      <c r="A1806" t="s">
        <v>550</v>
      </c>
      <c r="B1806" t="s">
        <v>553</v>
      </c>
      <c r="C1806" t="s">
        <v>406</v>
      </c>
      <c r="D1806">
        <v>115</v>
      </c>
      <c r="E1806">
        <v>0</v>
      </c>
      <c r="F1806">
        <v>11</v>
      </c>
      <c r="G1806">
        <v>0</v>
      </c>
    </row>
    <row r="1807" spans="1:7">
      <c r="A1807" t="s">
        <v>550</v>
      </c>
      <c r="B1807" t="s">
        <v>553</v>
      </c>
      <c r="C1807" t="s">
        <v>407</v>
      </c>
      <c r="D1807">
        <v>28</v>
      </c>
      <c r="E1807">
        <v>0</v>
      </c>
      <c r="F1807">
        <v>8</v>
      </c>
      <c r="G1807">
        <v>0</v>
      </c>
    </row>
    <row r="1808" spans="1:7">
      <c r="A1808" t="s">
        <v>550</v>
      </c>
      <c r="B1808" t="s">
        <v>553</v>
      </c>
      <c r="C1808" t="s">
        <v>408</v>
      </c>
      <c r="D1808">
        <v>69</v>
      </c>
      <c r="E1808">
        <v>0</v>
      </c>
      <c r="F1808">
        <v>2</v>
      </c>
      <c r="G1808">
        <v>0</v>
      </c>
    </row>
    <row r="1809" spans="1:7">
      <c r="A1809" t="s">
        <v>550</v>
      </c>
      <c r="B1809" t="s">
        <v>553</v>
      </c>
      <c r="C1809" t="s">
        <v>409</v>
      </c>
      <c r="D1809">
        <v>96</v>
      </c>
      <c r="E1809">
        <v>4</v>
      </c>
      <c r="F1809">
        <v>9</v>
      </c>
      <c r="G1809">
        <v>4</v>
      </c>
    </row>
    <row r="1810" spans="1:7">
      <c r="A1810" t="s">
        <v>550</v>
      </c>
      <c r="B1810" t="s">
        <v>553</v>
      </c>
      <c r="C1810" t="s">
        <v>410</v>
      </c>
      <c r="D1810">
        <v>328</v>
      </c>
      <c r="E1810">
        <v>5</v>
      </c>
      <c r="F1810">
        <v>44</v>
      </c>
      <c r="G1810">
        <v>5</v>
      </c>
    </row>
    <row r="1811" spans="1:7">
      <c r="A1811" t="s">
        <v>550</v>
      </c>
      <c r="B1811" t="s">
        <v>553</v>
      </c>
      <c r="C1811" t="s">
        <v>87</v>
      </c>
      <c r="D1811">
        <v>491</v>
      </c>
      <c r="E1811">
        <v>22</v>
      </c>
      <c r="F1811">
        <v>92</v>
      </c>
      <c r="G1811">
        <v>22</v>
      </c>
    </row>
    <row r="1812" spans="1:7">
      <c r="A1812" t="s">
        <v>550</v>
      </c>
      <c r="B1812" t="s">
        <v>553</v>
      </c>
      <c r="C1812" t="s">
        <v>411</v>
      </c>
      <c r="D1812">
        <v>59</v>
      </c>
      <c r="E1812">
        <v>0</v>
      </c>
      <c r="F1812">
        <v>5</v>
      </c>
      <c r="G1812">
        <v>0</v>
      </c>
    </row>
    <row r="1813" spans="1:7">
      <c r="A1813" t="s">
        <v>550</v>
      </c>
      <c r="B1813" t="s">
        <v>553</v>
      </c>
      <c r="C1813" t="s">
        <v>412</v>
      </c>
      <c r="D1813">
        <v>41</v>
      </c>
      <c r="E1813">
        <v>0</v>
      </c>
      <c r="F1813">
        <v>9</v>
      </c>
      <c r="G1813">
        <v>0</v>
      </c>
    </row>
    <row r="1814" spans="1:7">
      <c r="A1814" t="s">
        <v>550</v>
      </c>
      <c r="B1814" t="s">
        <v>553</v>
      </c>
      <c r="C1814" t="s">
        <v>413</v>
      </c>
      <c r="D1814">
        <v>144</v>
      </c>
      <c r="E1814">
        <v>0</v>
      </c>
      <c r="F1814">
        <v>9</v>
      </c>
      <c r="G1814">
        <v>0</v>
      </c>
    </row>
    <row r="1815" spans="1:7">
      <c r="A1815" t="s">
        <v>550</v>
      </c>
      <c r="B1815" t="s">
        <v>553</v>
      </c>
      <c r="C1815" t="s">
        <v>414</v>
      </c>
      <c r="D1815">
        <v>24</v>
      </c>
      <c r="E1815">
        <v>0</v>
      </c>
      <c r="F1815">
        <v>0</v>
      </c>
      <c r="G1815">
        <v>0</v>
      </c>
    </row>
    <row r="1816" spans="1:7">
      <c r="A1816" t="s">
        <v>550</v>
      </c>
      <c r="B1816" t="s">
        <v>553</v>
      </c>
      <c r="C1816" t="s">
        <v>415</v>
      </c>
      <c r="D1816">
        <v>64</v>
      </c>
      <c r="E1816">
        <v>0</v>
      </c>
      <c r="F1816">
        <v>0</v>
      </c>
      <c r="G1816">
        <v>0</v>
      </c>
    </row>
    <row r="1817" spans="1:7">
      <c r="A1817" t="s">
        <v>550</v>
      </c>
      <c r="B1817" t="s">
        <v>553</v>
      </c>
      <c r="C1817" t="s">
        <v>416</v>
      </c>
      <c r="D1817">
        <v>17</v>
      </c>
      <c r="E1817">
        <v>0</v>
      </c>
      <c r="F1817">
        <v>9</v>
      </c>
      <c r="G1817">
        <v>0</v>
      </c>
    </row>
    <row r="1818" spans="1:7">
      <c r="A1818" t="s">
        <v>550</v>
      </c>
      <c r="B1818" t="s">
        <v>553</v>
      </c>
      <c r="C1818" t="s">
        <v>417</v>
      </c>
      <c r="D1818">
        <v>13</v>
      </c>
      <c r="E1818">
        <v>0</v>
      </c>
      <c r="F1818">
        <v>0</v>
      </c>
      <c r="G1818">
        <v>0</v>
      </c>
    </row>
    <row r="1819" spans="1:7">
      <c r="A1819" t="s">
        <v>550</v>
      </c>
      <c r="B1819" t="s">
        <v>553</v>
      </c>
      <c r="C1819" t="s">
        <v>418</v>
      </c>
      <c r="D1819">
        <v>4</v>
      </c>
      <c r="E1819">
        <v>0</v>
      </c>
      <c r="F1819">
        <v>0</v>
      </c>
      <c r="G1819">
        <v>0</v>
      </c>
    </row>
    <row r="1820" spans="1:7">
      <c r="A1820" t="s">
        <v>550</v>
      </c>
      <c r="B1820" t="s">
        <v>553</v>
      </c>
      <c r="C1820" t="s">
        <v>419</v>
      </c>
      <c r="D1820">
        <v>4</v>
      </c>
      <c r="E1820">
        <v>0</v>
      </c>
      <c r="F1820">
        <v>0</v>
      </c>
      <c r="G1820">
        <v>0</v>
      </c>
    </row>
    <row r="1821" spans="1:7">
      <c r="A1821" t="s">
        <v>550</v>
      </c>
      <c r="B1821" t="s">
        <v>553</v>
      </c>
      <c r="C1821" t="s">
        <v>420</v>
      </c>
      <c r="D1821">
        <v>4</v>
      </c>
      <c r="E1821">
        <v>0</v>
      </c>
      <c r="F1821">
        <v>0</v>
      </c>
      <c r="G1821">
        <v>0</v>
      </c>
    </row>
    <row r="1822" spans="1:7">
      <c r="A1822" t="s">
        <v>550</v>
      </c>
      <c r="B1822" t="s">
        <v>553</v>
      </c>
      <c r="C1822" t="s">
        <v>421</v>
      </c>
      <c r="D1822">
        <v>2</v>
      </c>
      <c r="E1822">
        <v>0</v>
      </c>
      <c r="F1822">
        <v>0</v>
      </c>
      <c r="G1822">
        <v>0</v>
      </c>
    </row>
    <row r="1823" spans="1:7">
      <c r="A1823" t="s">
        <v>550</v>
      </c>
      <c r="B1823" t="s">
        <v>553</v>
      </c>
      <c r="C1823" t="s">
        <v>423</v>
      </c>
      <c r="D1823">
        <v>20</v>
      </c>
      <c r="E1823">
        <v>0</v>
      </c>
      <c r="F1823">
        <v>0</v>
      </c>
      <c r="G1823">
        <v>0</v>
      </c>
    </row>
    <row r="1824" spans="1:7">
      <c r="A1824" t="s">
        <v>550</v>
      </c>
      <c r="B1824" t="s">
        <v>553</v>
      </c>
      <c r="C1824" t="s">
        <v>424</v>
      </c>
      <c r="D1824">
        <v>3</v>
      </c>
      <c r="E1824">
        <v>0</v>
      </c>
      <c r="F1824">
        <v>0</v>
      </c>
      <c r="G1824">
        <v>0</v>
      </c>
    </row>
    <row r="1825" spans="1:7">
      <c r="A1825" t="s">
        <v>550</v>
      </c>
      <c r="B1825" t="s">
        <v>553</v>
      </c>
      <c r="C1825" t="s">
        <v>425</v>
      </c>
      <c r="D1825">
        <v>42</v>
      </c>
      <c r="E1825">
        <v>0</v>
      </c>
      <c r="F1825">
        <v>1</v>
      </c>
      <c r="G1825">
        <v>0</v>
      </c>
    </row>
    <row r="1826" spans="1:7">
      <c r="A1826" t="s">
        <v>550</v>
      </c>
      <c r="B1826" t="s">
        <v>553</v>
      </c>
      <c r="C1826" t="s">
        <v>426</v>
      </c>
      <c r="D1826">
        <v>22</v>
      </c>
      <c r="E1826">
        <v>0</v>
      </c>
      <c r="F1826">
        <v>1</v>
      </c>
      <c r="G1826">
        <v>0</v>
      </c>
    </row>
    <row r="1827" spans="1:7">
      <c r="A1827" t="s">
        <v>550</v>
      </c>
      <c r="B1827" t="s">
        <v>553</v>
      </c>
      <c r="C1827" t="s">
        <v>88</v>
      </c>
      <c r="D1827">
        <v>815</v>
      </c>
      <c r="E1827">
        <v>18</v>
      </c>
      <c r="F1827">
        <v>99</v>
      </c>
      <c r="G1827">
        <v>18</v>
      </c>
    </row>
    <row r="1828" spans="1:7">
      <c r="A1828" t="s">
        <v>550</v>
      </c>
      <c r="B1828" t="s">
        <v>553</v>
      </c>
      <c r="C1828" t="s">
        <v>427</v>
      </c>
      <c r="D1828">
        <v>86</v>
      </c>
      <c r="E1828">
        <v>0</v>
      </c>
      <c r="F1828">
        <v>2</v>
      </c>
      <c r="G1828">
        <v>0</v>
      </c>
    </row>
    <row r="1829" spans="1:7">
      <c r="A1829" t="s">
        <v>550</v>
      </c>
      <c r="B1829" t="s">
        <v>553</v>
      </c>
      <c r="C1829" t="s">
        <v>428</v>
      </c>
      <c r="D1829">
        <v>57</v>
      </c>
      <c r="E1829">
        <v>0</v>
      </c>
      <c r="F1829">
        <v>3</v>
      </c>
      <c r="G1829">
        <v>0</v>
      </c>
    </row>
    <row r="1830" spans="1:7">
      <c r="A1830" t="s">
        <v>550</v>
      </c>
      <c r="B1830" t="s">
        <v>553</v>
      </c>
      <c r="C1830" t="s">
        <v>429</v>
      </c>
      <c r="D1830">
        <v>388</v>
      </c>
      <c r="E1830">
        <v>0</v>
      </c>
      <c r="F1830">
        <v>8</v>
      </c>
      <c r="G1830">
        <v>0</v>
      </c>
    </row>
    <row r="1831" spans="1:7">
      <c r="A1831" t="s">
        <v>550</v>
      </c>
      <c r="B1831" t="s">
        <v>553</v>
      </c>
      <c r="C1831" t="s">
        <v>430</v>
      </c>
      <c r="D1831">
        <v>77</v>
      </c>
      <c r="E1831">
        <v>0</v>
      </c>
      <c r="F1831">
        <v>5</v>
      </c>
      <c r="G1831">
        <v>0</v>
      </c>
    </row>
    <row r="1832" spans="1:7">
      <c r="A1832" t="s">
        <v>550</v>
      </c>
      <c r="B1832" t="s">
        <v>553</v>
      </c>
      <c r="C1832" t="s">
        <v>431</v>
      </c>
      <c r="D1832">
        <v>116</v>
      </c>
      <c r="E1832">
        <v>0</v>
      </c>
      <c r="F1832">
        <v>5</v>
      </c>
      <c r="G1832">
        <v>0</v>
      </c>
    </row>
    <row r="1833" spans="1:7">
      <c r="A1833" t="s">
        <v>550</v>
      </c>
      <c r="B1833" t="s">
        <v>553</v>
      </c>
      <c r="C1833" t="s">
        <v>432</v>
      </c>
      <c r="D1833">
        <v>27</v>
      </c>
      <c r="E1833">
        <v>0</v>
      </c>
      <c r="F1833">
        <v>0</v>
      </c>
      <c r="G1833">
        <v>0</v>
      </c>
    </row>
    <row r="1834" spans="1:7">
      <c r="A1834" t="s">
        <v>550</v>
      </c>
      <c r="B1834" t="s">
        <v>553</v>
      </c>
      <c r="C1834" t="s">
        <v>433</v>
      </c>
      <c r="D1834">
        <v>42</v>
      </c>
      <c r="E1834">
        <v>0</v>
      </c>
      <c r="F1834">
        <v>0</v>
      </c>
      <c r="G1834">
        <v>0</v>
      </c>
    </row>
    <row r="1835" spans="1:7">
      <c r="A1835" t="s">
        <v>550</v>
      </c>
      <c r="B1835" t="s">
        <v>553</v>
      </c>
      <c r="C1835" t="s">
        <v>434</v>
      </c>
      <c r="D1835">
        <v>22</v>
      </c>
      <c r="E1835">
        <v>0</v>
      </c>
      <c r="F1835">
        <v>0</v>
      </c>
      <c r="G1835">
        <v>0</v>
      </c>
    </row>
    <row r="1836" spans="1:7">
      <c r="A1836" t="s">
        <v>550</v>
      </c>
      <c r="B1836" t="s">
        <v>553</v>
      </c>
      <c r="C1836" t="s">
        <v>435</v>
      </c>
      <c r="D1836">
        <v>28</v>
      </c>
      <c r="E1836">
        <v>0</v>
      </c>
      <c r="F1836">
        <v>2</v>
      </c>
      <c r="G1836">
        <v>0</v>
      </c>
    </row>
    <row r="1837" spans="1:7">
      <c r="A1837" t="s">
        <v>550</v>
      </c>
      <c r="B1837" t="s">
        <v>553</v>
      </c>
      <c r="C1837" t="s">
        <v>436</v>
      </c>
      <c r="D1837">
        <v>89</v>
      </c>
      <c r="E1837">
        <v>0</v>
      </c>
      <c r="F1837">
        <v>3</v>
      </c>
      <c r="G1837">
        <v>0</v>
      </c>
    </row>
    <row r="1838" spans="1:7">
      <c r="A1838" t="s">
        <v>550</v>
      </c>
      <c r="B1838" t="s">
        <v>553</v>
      </c>
      <c r="C1838" t="s">
        <v>437</v>
      </c>
      <c r="D1838">
        <v>1</v>
      </c>
      <c r="E1838">
        <v>0</v>
      </c>
      <c r="F1838">
        <v>0</v>
      </c>
      <c r="G1838">
        <v>0</v>
      </c>
    </row>
    <row r="1839" spans="1:7">
      <c r="A1839" t="s">
        <v>550</v>
      </c>
      <c r="B1839" t="s">
        <v>553</v>
      </c>
      <c r="C1839" t="s">
        <v>438</v>
      </c>
      <c r="D1839">
        <v>35</v>
      </c>
      <c r="E1839">
        <v>0</v>
      </c>
      <c r="F1839">
        <v>0</v>
      </c>
      <c r="G1839">
        <v>0</v>
      </c>
    </row>
    <row r="1840" spans="1:7">
      <c r="A1840" t="s">
        <v>550</v>
      </c>
      <c r="B1840" t="s">
        <v>553</v>
      </c>
      <c r="C1840" t="s">
        <v>439</v>
      </c>
      <c r="D1840">
        <v>63</v>
      </c>
      <c r="E1840">
        <v>0</v>
      </c>
      <c r="F1840">
        <v>0</v>
      </c>
      <c r="G1840">
        <v>0</v>
      </c>
    </row>
    <row r="1841" spans="1:7">
      <c r="A1841" t="s">
        <v>550</v>
      </c>
      <c r="B1841" t="s">
        <v>553</v>
      </c>
      <c r="C1841" t="s">
        <v>440</v>
      </c>
      <c r="D1841">
        <v>28</v>
      </c>
      <c r="E1841">
        <v>0</v>
      </c>
      <c r="F1841">
        <v>0</v>
      </c>
      <c r="G1841">
        <v>0</v>
      </c>
    </row>
    <row r="1842" spans="1:7">
      <c r="A1842" t="s">
        <v>550</v>
      </c>
      <c r="B1842" t="s">
        <v>553</v>
      </c>
      <c r="C1842" t="s">
        <v>441</v>
      </c>
      <c r="D1842">
        <v>44</v>
      </c>
      <c r="E1842">
        <v>0</v>
      </c>
      <c r="F1842">
        <v>5</v>
      </c>
      <c r="G1842">
        <v>0</v>
      </c>
    </row>
    <row r="1843" spans="1:7">
      <c r="A1843" t="s">
        <v>550</v>
      </c>
      <c r="B1843" t="s">
        <v>553</v>
      </c>
      <c r="C1843" t="s">
        <v>442</v>
      </c>
      <c r="D1843">
        <v>28</v>
      </c>
      <c r="E1843">
        <v>0</v>
      </c>
      <c r="F1843">
        <v>2</v>
      </c>
      <c r="G1843">
        <v>0</v>
      </c>
    </row>
    <row r="1844" spans="1:7">
      <c r="A1844" t="s">
        <v>550</v>
      </c>
      <c r="B1844" t="s">
        <v>553</v>
      </c>
      <c r="C1844" t="s">
        <v>443</v>
      </c>
      <c r="D1844">
        <v>31</v>
      </c>
      <c r="E1844">
        <v>0</v>
      </c>
      <c r="F1844">
        <v>2</v>
      </c>
      <c r="G1844">
        <v>0</v>
      </c>
    </row>
    <row r="1845" spans="1:7">
      <c r="A1845" t="s">
        <v>550</v>
      </c>
      <c r="B1845" t="s">
        <v>553</v>
      </c>
      <c r="C1845" t="s">
        <v>444</v>
      </c>
      <c r="D1845">
        <v>64</v>
      </c>
      <c r="E1845">
        <v>0</v>
      </c>
      <c r="F1845">
        <v>5</v>
      </c>
      <c r="G1845">
        <v>0</v>
      </c>
    </row>
    <row r="1846" spans="1:7">
      <c r="A1846" t="s">
        <v>550</v>
      </c>
      <c r="B1846" t="s">
        <v>553</v>
      </c>
      <c r="C1846" t="s">
        <v>445</v>
      </c>
      <c r="D1846">
        <v>65</v>
      </c>
      <c r="E1846">
        <v>0</v>
      </c>
      <c r="F1846">
        <v>0</v>
      </c>
      <c r="G1846">
        <v>0</v>
      </c>
    </row>
    <row r="1847" spans="1:7">
      <c r="A1847" t="s">
        <v>550</v>
      </c>
      <c r="B1847" t="s">
        <v>37</v>
      </c>
      <c r="C1847" t="s">
        <v>91</v>
      </c>
      <c r="D1847">
        <v>238</v>
      </c>
      <c r="E1847">
        <v>0</v>
      </c>
      <c r="F1847">
        <v>1</v>
      </c>
      <c r="G1847">
        <v>0</v>
      </c>
    </row>
    <row r="1848" spans="1:7">
      <c r="A1848" t="s">
        <v>550</v>
      </c>
      <c r="B1848" t="s">
        <v>37</v>
      </c>
      <c r="C1848" t="s">
        <v>93</v>
      </c>
      <c r="D1848">
        <v>241</v>
      </c>
      <c r="E1848">
        <v>0</v>
      </c>
      <c r="F1848">
        <v>13</v>
      </c>
      <c r="G1848">
        <v>0</v>
      </c>
    </row>
    <row r="1849" spans="1:7">
      <c r="A1849" t="s">
        <v>550</v>
      </c>
      <c r="B1849" t="s">
        <v>37</v>
      </c>
      <c r="C1849" t="s">
        <v>94</v>
      </c>
      <c r="D1849">
        <v>719</v>
      </c>
      <c r="E1849">
        <v>3</v>
      </c>
      <c r="F1849">
        <v>96</v>
      </c>
      <c r="G1849">
        <v>2</v>
      </c>
    </row>
    <row r="1850" spans="1:7">
      <c r="A1850" t="s">
        <v>550</v>
      </c>
      <c r="B1850" t="s">
        <v>37</v>
      </c>
      <c r="C1850" t="s">
        <v>95</v>
      </c>
      <c r="D1850" s="1">
        <v>1014</v>
      </c>
      <c r="E1850">
        <v>1</v>
      </c>
      <c r="F1850">
        <v>13</v>
      </c>
      <c r="G1850">
        <v>1</v>
      </c>
    </row>
    <row r="1851" spans="1:7">
      <c r="A1851" t="s">
        <v>550</v>
      </c>
      <c r="B1851" t="s">
        <v>37</v>
      </c>
      <c r="C1851" t="s">
        <v>96</v>
      </c>
      <c r="D1851">
        <v>0</v>
      </c>
      <c r="E1851">
        <v>0</v>
      </c>
      <c r="F1851">
        <v>0</v>
      </c>
      <c r="G1851">
        <v>0</v>
      </c>
    </row>
    <row r="1852" spans="1:7">
      <c r="A1852" t="s">
        <v>550</v>
      </c>
      <c r="B1852" t="s">
        <v>37</v>
      </c>
      <c r="C1852" t="s">
        <v>97</v>
      </c>
      <c r="D1852">
        <v>622</v>
      </c>
      <c r="E1852">
        <v>0</v>
      </c>
      <c r="F1852">
        <v>53</v>
      </c>
      <c r="G1852">
        <v>0</v>
      </c>
    </row>
    <row r="1853" spans="1:7">
      <c r="A1853" t="s">
        <v>550</v>
      </c>
      <c r="B1853" t="s">
        <v>37</v>
      </c>
      <c r="C1853" t="s">
        <v>43</v>
      </c>
      <c r="D1853" s="1">
        <v>9246</v>
      </c>
      <c r="E1853">
        <v>41</v>
      </c>
      <c r="F1853" s="1">
        <v>2217</v>
      </c>
      <c r="G1853">
        <v>36</v>
      </c>
    </row>
    <row r="1854" spans="1:7">
      <c r="A1854" t="s">
        <v>550</v>
      </c>
      <c r="B1854" t="s">
        <v>37</v>
      </c>
      <c r="C1854" t="s">
        <v>98</v>
      </c>
      <c r="D1854" s="1">
        <v>2266</v>
      </c>
      <c r="E1854">
        <v>0</v>
      </c>
      <c r="F1854">
        <v>201</v>
      </c>
      <c r="G1854">
        <v>0</v>
      </c>
    </row>
    <row r="1855" spans="1:7">
      <c r="A1855" t="s">
        <v>550</v>
      </c>
      <c r="B1855" t="s">
        <v>37</v>
      </c>
      <c r="C1855" t="s">
        <v>99</v>
      </c>
      <c r="D1855">
        <v>226</v>
      </c>
      <c r="E1855">
        <v>0</v>
      </c>
      <c r="F1855">
        <v>10</v>
      </c>
      <c r="G1855">
        <v>0</v>
      </c>
    </row>
    <row r="1856" spans="1:7">
      <c r="A1856" t="s">
        <v>550</v>
      </c>
      <c r="B1856" t="s">
        <v>37</v>
      </c>
      <c r="C1856" t="s">
        <v>59</v>
      </c>
      <c r="D1856" s="1">
        <v>5073</v>
      </c>
      <c r="E1856">
        <v>13</v>
      </c>
      <c r="F1856" s="1">
        <v>1168</v>
      </c>
      <c r="G1856">
        <v>9</v>
      </c>
    </row>
    <row r="1857" spans="1:7">
      <c r="A1857" t="s">
        <v>550</v>
      </c>
      <c r="B1857" t="s">
        <v>37</v>
      </c>
      <c r="C1857" t="s">
        <v>100</v>
      </c>
      <c r="D1857" s="1">
        <v>1398</v>
      </c>
      <c r="E1857">
        <v>0</v>
      </c>
      <c r="F1857">
        <v>194</v>
      </c>
      <c r="G1857">
        <v>0</v>
      </c>
    </row>
    <row r="1858" spans="1:7">
      <c r="A1858" t="s">
        <v>550</v>
      </c>
      <c r="B1858" t="s">
        <v>37</v>
      </c>
      <c r="C1858" t="s">
        <v>102</v>
      </c>
      <c r="D1858">
        <v>274</v>
      </c>
      <c r="E1858">
        <v>0</v>
      </c>
      <c r="F1858">
        <v>11</v>
      </c>
      <c r="G1858">
        <v>0</v>
      </c>
    </row>
    <row r="1859" spans="1:7">
      <c r="A1859" t="s">
        <v>550</v>
      </c>
      <c r="B1859" t="s">
        <v>37</v>
      </c>
      <c r="C1859" t="s">
        <v>103</v>
      </c>
      <c r="D1859" s="1">
        <v>3070</v>
      </c>
      <c r="E1859">
        <v>4</v>
      </c>
      <c r="F1859">
        <v>476</v>
      </c>
      <c r="G1859">
        <v>3</v>
      </c>
    </row>
    <row r="1860" spans="1:7">
      <c r="A1860" t="s">
        <v>550</v>
      </c>
      <c r="B1860" t="s">
        <v>37</v>
      </c>
      <c r="C1860" t="s">
        <v>105</v>
      </c>
      <c r="D1860">
        <v>485</v>
      </c>
      <c r="E1860">
        <v>0</v>
      </c>
      <c r="F1860">
        <v>17</v>
      </c>
      <c r="G1860">
        <v>0</v>
      </c>
    </row>
    <row r="1861" spans="1:7">
      <c r="A1861" t="s">
        <v>550</v>
      </c>
      <c r="B1861" t="s">
        <v>37</v>
      </c>
      <c r="C1861" t="s">
        <v>107</v>
      </c>
      <c r="D1861" s="1">
        <v>1527</v>
      </c>
      <c r="E1861">
        <v>1</v>
      </c>
      <c r="F1861">
        <v>217</v>
      </c>
      <c r="G1861">
        <v>0</v>
      </c>
    </row>
    <row r="1862" spans="1:7">
      <c r="A1862" t="s">
        <v>550</v>
      </c>
      <c r="B1862" t="s">
        <v>37</v>
      </c>
      <c r="C1862" t="s">
        <v>108</v>
      </c>
      <c r="D1862" s="1">
        <v>7728</v>
      </c>
      <c r="E1862">
        <v>4</v>
      </c>
      <c r="F1862">
        <v>769</v>
      </c>
      <c r="G1862">
        <v>2</v>
      </c>
    </row>
    <row r="1863" spans="1:7">
      <c r="A1863" t="s">
        <v>550</v>
      </c>
      <c r="B1863" t="s">
        <v>37</v>
      </c>
      <c r="C1863" t="s">
        <v>109</v>
      </c>
      <c r="D1863">
        <v>313</v>
      </c>
      <c r="E1863">
        <v>0</v>
      </c>
      <c r="F1863">
        <v>7</v>
      </c>
      <c r="G1863">
        <v>0</v>
      </c>
    </row>
    <row r="1864" spans="1:7">
      <c r="A1864" t="s">
        <v>550</v>
      </c>
      <c r="B1864" t="s">
        <v>37</v>
      </c>
      <c r="C1864" t="s">
        <v>110</v>
      </c>
      <c r="D1864">
        <v>116</v>
      </c>
      <c r="E1864">
        <v>0</v>
      </c>
      <c r="F1864">
        <v>0</v>
      </c>
      <c r="G1864">
        <v>0</v>
      </c>
    </row>
    <row r="1865" spans="1:7">
      <c r="A1865" t="s">
        <v>550</v>
      </c>
      <c r="B1865" t="s">
        <v>37</v>
      </c>
      <c r="C1865" t="s">
        <v>111</v>
      </c>
      <c r="D1865">
        <v>811</v>
      </c>
      <c r="E1865">
        <v>0</v>
      </c>
      <c r="F1865">
        <v>29</v>
      </c>
      <c r="G1865">
        <v>0</v>
      </c>
    </row>
    <row r="1866" spans="1:7">
      <c r="A1866" t="s">
        <v>550</v>
      </c>
      <c r="B1866" t="s">
        <v>37</v>
      </c>
      <c r="C1866" t="s">
        <v>112</v>
      </c>
      <c r="D1866" s="1">
        <v>1052</v>
      </c>
      <c r="E1866">
        <v>1</v>
      </c>
      <c r="F1866">
        <v>76</v>
      </c>
      <c r="G1866">
        <v>0</v>
      </c>
    </row>
    <row r="1867" spans="1:7">
      <c r="A1867" t="s">
        <v>550</v>
      </c>
      <c r="B1867" t="s">
        <v>37</v>
      </c>
      <c r="C1867" t="s">
        <v>113</v>
      </c>
      <c r="D1867">
        <v>350</v>
      </c>
      <c r="E1867">
        <v>0</v>
      </c>
      <c r="F1867">
        <v>43</v>
      </c>
      <c r="G1867">
        <v>0</v>
      </c>
    </row>
    <row r="1868" spans="1:7">
      <c r="A1868" t="s">
        <v>550</v>
      </c>
      <c r="B1868" t="s">
        <v>37</v>
      </c>
      <c r="C1868" t="s">
        <v>115</v>
      </c>
      <c r="D1868">
        <v>699</v>
      </c>
      <c r="E1868">
        <v>0</v>
      </c>
      <c r="F1868">
        <v>80</v>
      </c>
      <c r="G1868">
        <v>0</v>
      </c>
    </row>
    <row r="1869" spans="1:7">
      <c r="A1869" t="s">
        <v>550</v>
      </c>
      <c r="B1869" t="s">
        <v>37</v>
      </c>
      <c r="C1869" t="s">
        <v>116</v>
      </c>
      <c r="D1869">
        <v>259</v>
      </c>
      <c r="E1869">
        <v>0</v>
      </c>
      <c r="F1869">
        <v>7</v>
      </c>
      <c r="G1869">
        <v>0</v>
      </c>
    </row>
    <row r="1870" spans="1:7">
      <c r="A1870" t="s">
        <v>550</v>
      </c>
      <c r="B1870" t="s">
        <v>37</v>
      </c>
      <c r="C1870" t="s">
        <v>118</v>
      </c>
      <c r="D1870" s="1">
        <v>1491</v>
      </c>
      <c r="E1870">
        <v>5</v>
      </c>
      <c r="F1870">
        <v>374</v>
      </c>
      <c r="G1870">
        <v>5</v>
      </c>
    </row>
    <row r="1871" spans="1:7">
      <c r="A1871" t="s">
        <v>550</v>
      </c>
      <c r="B1871" t="s">
        <v>37</v>
      </c>
      <c r="C1871" t="s">
        <v>119</v>
      </c>
      <c r="D1871">
        <v>162</v>
      </c>
      <c r="E1871">
        <v>0</v>
      </c>
      <c r="F1871">
        <v>1</v>
      </c>
      <c r="G1871">
        <v>0</v>
      </c>
    </row>
    <row r="1872" spans="1:7">
      <c r="A1872" t="s">
        <v>550</v>
      </c>
      <c r="B1872" t="s">
        <v>37</v>
      </c>
      <c r="C1872" t="s">
        <v>120</v>
      </c>
      <c r="D1872" s="1">
        <v>1131</v>
      </c>
      <c r="E1872">
        <v>0</v>
      </c>
      <c r="F1872">
        <v>120</v>
      </c>
      <c r="G1872">
        <v>0</v>
      </c>
    </row>
    <row r="1873" spans="1:7">
      <c r="A1873" t="s">
        <v>550</v>
      </c>
      <c r="B1873" t="s">
        <v>37</v>
      </c>
      <c r="C1873" t="s">
        <v>121</v>
      </c>
      <c r="D1873" s="1">
        <v>1954</v>
      </c>
      <c r="E1873">
        <v>2</v>
      </c>
      <c r="F1873">
        <v>115</v>
      </c>
      <c r="G1873">
        <v>1</v>
      </c>
    </row>
    <row r="1874" spans="1:7">
      <c r="A1874" t="s">
        <v>550</v>
      </c>
      <c r="B1874" t="s">
        <v>37</v>
      </c>
      <c r="C1874" t="s">
        <v>122</v>
      </c>
      <c r="D1874" s="1">
        <v>1500</v>
      </c>
      <c r="E1874">
        <v>2</v>
      </c>
      <c r="F1874">
        <v>23</v>
      </c>
      <c r="G1874">
        <v>0</v>
      </c>
    </row>
    <row r="1875" spans="1:7">
      <c r="A1875" t="s">
        <v>550</v>
      </c>
      <c r="B1875" t="s">
        <v>37</v>
      </c>
      <c r="C1875" t="s">
        <v>123</v>
      </c>
      <c r="D1875">
        <v>46</v>
      </c>
      <c r="E1875">
        <v>0</v>
      </c>
      <c r="F1875">
        <v>1</v>
      </c>
      <c r="G1875">
        <v>0</v>
      </c>
    </row>
    <row r="1876" spans="1:7">
      <c r="A1876" t="s">
        <v>550</v>
      </c>
      <c r="B1876" t="s">
        <v>37</v>
      </c>
      <c r="C1876" t="s">
        <v>124</v>
      </c>
      <c r="D1876">
        <v>32</v>
      </c>
      <c r="E1876">
        <v>0</v>
      </c>
      <c r="F1876">
        <v>0</v>
      </c>
      <c r="G1876">
        <v>0</v>
      </c>
    </row>
    <row r="1877" spans="1:7">
      <c r="A1877" t="s">
        <v>550</v>
      </c>
      <c r="B1877" t="s">
        <v>37</v>
      </c>
      <c r="C1877" t="s">
        <v>125</v>
      </c>
      <c r="D1877" s="1">
        <v>1846</v>
      </c>
      <c r="E1877">
        <v>1</v>
      </c>
      <c r="F1877">
        <v>95</v>
      </c>
      <c r="G1877">
        <v>0</v>
      </c>
    </row>
    <row r="1878" spans="1:7">
      <c r="A1878" t="s">
        <v>550</v>
      </c>
      <c r="B1878" t="s">
        <v>37</v>
      </c>
      <c r="C1878" t="s">
        <v>126</v>
      </c>
      <c r="D1878">
        <v>437</v>
      </c>
      <c r="E1878">
        <v>0</v>
      </c>
      <c r="F1878">
        <v>31</v>
      </c>
      <c r="G1878">
        <v>0</v>
      </c>
    </row>
    <row r="1879" spans="1:7">
      <c r="A1879" t="s">
        <v>550</v>
      </c>
      <c r="B1879" t="s">
        <v>37</v>
      </c>
      <c r="C1879" t="s">
        <v>127</v>
      </c>
      <c r="D1879">
        <v>228</v>
      </c>
      <c r="E1879">
        <v>0</v>
      </c>
      <c r="F1879">
        <v>4</v>
      </c>
      <c r="G1879">
        <v>0</v>
      </c>
    </row>
    <row r="1880" spans="1:7">
      <c r="A1880" t="s">
        <v>550</v>
      </c>
      <c r="B1880" t="s">
        <v>37</v>
      </c>
      <c r="C1880" t="s">
        <v>128</v>
      </c>
      <c r="D1880">
        <v>507</v>
      </c>
      <c r="E1880">
        <v>0</v>
      </c>
      <c r="F1880">
        <v>82</v>
      </c>
      <c r="G1880">
        <v>0</v>
      </c>
    </row>
    <row r="1881" spans="1:7">
      <c r="A1881" t="s">
        <v>550</v>
      </c>
      <c r="B1881" t="s">
        <v>37</v>
      </c>
      <c r="C1881" t="s">
        <v>60</v>
      </c>
      <c r="D1881" s="1">
        <v>6206</v>
      </c>
      <c r="E1881">
        <v>20</v>
      </c>
      <c r="F1881" s="1">
        <v>1205</v>
      </c>
      <c r="G1881">
        <v>13</v>
      </c>
    </row>
    <row r="1882" spans="1:7">
      <c r="A1882" t="s">
        <v>550</v>
      </c>
      <c r="B1882" t="s">
        <v>37</v>
      </c>
      <c r="C1882" t="s">
        <v>129</v>
      </c>
      <c r="D1882">
        <v>699</v>
      </c>
      <c r="E1882">
        <v>0</v>
      </c>
      <c r="F1882">
        <v>98</v>
      </c>
      <c r="G1882">
        <v>0</v>
      </c>
    </row>
    <row r="1883" spans="1:7">
      <c r="A1883" t="s">
        <v>550</v>
      </c>
      <c r="B1883" t="s">
        <v>37</v>
      </c>
      <c r="C1883" t="s">
        <v>130</v>
      </c>
      <c r="D1883">
        <v>45</v>
      </c>
      <c r="E1883">
        <v>0</v>
      </c>
      <c r="F1883">
        <v>1</v>
      </c>
      <c r="G1883">
        <v>0</v>
      </c>
    </row>
    <row r="1884" spans="1:7">
      <c r="A1884" t="s">
        <v>550</v>
      </c>
      <c r="B1884" t="s">
        <v>37</v>
      </c>
      <c r="C1884" t="s">
        <v>132</v>
      </c>
      <c r="D1884" s="1">
        <v>5045</v>
      </c>
      <c r="E1884">
        <v>5</v>
      </c>
      <c r="F1884">
        <v>510</v>
      </c>
      <c r="G1884">
        <v>2</v>
      </c>
    </row>
    <row r="1885" spans="1:7">
      <c r="A1885" t="s">
        <v>550</v>
      </c>
      <c r="B1885" t="s">
        <v>37</v>
      </c>
      <c r="C1885" t="s">
        <v>133</v>
      </c>
      <c r="D1885">
        <v>555</v>
      </c>
      <c r="E1885">
        <v>0</v>
      </c>
      <c r="F1885">
        <v>11</v>
      </c>
      <c r="G1885">
        <v>0</v>
      </c>
    </row>
    <row r="1886" spans="1:7">
      <c r="A1886" t="s">
        <v>550</v>
      </c>
      <c r="B1886" t="s">
        <v>37</v>
      </c>
      <c r="C1886" t="s">
        <v>134</v>
      </c>
      <c r="D1886" s="1">
        <v>2479</v>
      </c>
      <c r="E1886">
        <v>0</v>
      </c>
      <c r="F1886">
        <v>163</v>
      </c>
      <c r="G1886">
        <v>0</v>
      </c>
    </row>
    <row r="1887" spans="1:7">
      <c r="A1887" t="s">
        <v>550</v>
      </c>
      <c r="B1887" t="s">
        <v>37</v>
      </c>
      <c r="C1887" t="s">
        <v>135</v>
      </c>
      <c r="D1887">
        <v>441</v>
      </c>
      <c r="E1887">
        <v>0</v>
      </c>
      <c r="F1887">
        <v>5</v>
      </c>
      <c r="G1887">
        <v>0</v>
      </c>
    </row>
    <row r="1888" spans="1:7">
      <c r="A1888" t="s">
        <v>550</v>
      </c>
      <c r="B1888" t="s">
        <v>37</v>
      </c>
      <c r="C1888" t="s">
        <v>136</v>
      </c>
      <c r="D1888">
        <v>61</v>
      </c>
      <c r="E1888">
        <v>0</v>
      </c>
      <c r="F1888">
        <v>3</v>
      </c>
      <c r="G1888">
        <v>0</v>
      </c>
    </row>
    <row r="1889" spans="1:7">
      <c r="A1889" t="s">
        <v>550</v>
      </c>
      <c r="B1889" t="s">
        <v>37</v>
      </c>
      <c r="C1889" t="s">
        <v>137</v>
      </c>
      <c r="D1889">
        <v>169</v>
      </c>
      <c r="E1889">
        <v>0</v>
      </c>
      <c r="F1889">
        <v>9</v>
      </c>
      <c r="G1889">
        <v>0</v>
      </c>
    </row>
    <row r="1890" spans="1:7">
      <c r="A1890" t="s">
        <v>550</v>
      </c>
      <c r="B1890" t="s">
        <v>37</v>
      </c>
      <c r="C1890" t="s">
        <v>138</v>
      </c>
      <c r="D1890" s="1">
        <v>2004</v>
      </c>
      <c r="E1890">
        <v>0</v>
      </c>
      <c r="F1890">
        <v>114</v>
      </c>
      <c r="G1890">
        <v>0</v>
      </c>
    </row>
    <row r="1891" spans="1:7">
      <c r="A1891" t="s">
        <v>550</v>
      </c>
      <c r="B1891" t="s">
        <v>37</v>
      </c>
      <c r="C1891" t="s">
        <v>140</v>
      </c>
      <c r="D1891" s="1">
        <v>1255</v>
      </c>
      <c r="E1891">
        <v>0</v>
      </c>
      <c r="F1891">
        <v>128</v>
      </c>
      <c r="G1891">
        <v>0</v>
      </c>
    </row>
    <row r="1892" spans="1:7">
      <c r="A1892" t="s">
        <v>550</v>
      </c>
      <c r="B1892" t="s">
        <v>37</v>
      </c>
      <c r="C1892" t="s">
        <v>141</v>
      </c>
      <c r="D1892" s="1">
        <v>1917</v>
      </c>
      <c r="E1892">
        <v>2</v>
      </c>
      <c r="F1892">
        <v>470</v>
      </c>
      <c r="G1892">
        <v>2</v>
      </c>
    </row>
    <row r="1893" spans="1:7">
      <c r="A1893" t="s">
        <v>550</v>
      </c>
      <c r="B1893" t="s">
        <v>37</v>
      </c>
      <c r="C1893" t="s">
        <v>142</v>
      </c>
      <c r="D1893">
        <v>926</v>
      </c>
      <c r="E1893">
        <v>0</v>
      </c>
      <c r="F1893">
        <v>45</v>
      </c>
      <c r="G1893">
        <v>0</v>
      </c>
    </row>
    <row r="1894" spans="1:7">
      <c r="A1894" t="s">
        <v>550</v>
      </c>
      <c r="B1894" t="s">
        <v>37</v>
      </c>
      <c r="C1894" t="s">
        <v>143</v>
      </c>
      <c r="D1894">
        <v>730</v>
      </c>
      <c r="E1894">
        <v>0</v>
      </c>
      <c r="F1894">
        <v>151</v>
      </c>
      <c r="G1894">
        <v>0</v>
      </c>
    </row>
    <row r="1895" spans="1:7">
      <c r="A1895" t="s">
        <v>550</v>
      </c>
      <c r="B1895" t="s">
        <v>37</v>
      </c>
      <c r="C1895" t="s">
        <v>144</v>
      </c>
      <c r="D1895" s="1">
        <v>1122</v>
      </c>
      <c r="E1895">
        <v>0</v>
      </c>
      <c r="F1895">
        <v>136</v>
      </c>
      <c r="G1895">
        <v>0</v>
      </c>
    </row>
    <row r="1896" spans="1:7">
      <c r="A1896" t="s">
        <v>550</v>
      </c>
      <c r="B1896" t="s">
        <v>37</v>
      </c>
      <c r="C1896" t="s">
        <v>145</v>
      </c>
      <c r="D1896" s="1">
        <v>1833</v>
      </c>
      <c r="E1896">
        <v>1</v>
      </c>
      <c r="F1896">
        <v>225</v>
      </c>
      <c r="G1896">
        <v>1</v>
      </c>
    </row>
    <row r="1897" spans="1:7">
      <c r="A1897" t="s">
        <v>550</v>
      </c>
      <c r="B1897" t="s">
        <v>37</v>
      </c>
      <c r="C1897" t="s">
        <v>44</v>
      </c>
      <c r="D1897" s="1">
        <v>10113</v>
      </c>
      <c r="E1897">
        <v>68</v>
      </c>
      <c r="F1897" s="1">
        <v>2672</v>
      </c>
      <c r="G1897">
        <v>57</v>
      </c>
    </row>
    <row r="1898" spans="1:7">
      <c r="A1898" t="s">
        <v>550</v>
      </c>
      <c r="B1898" t="s">
        <v>37</v>
      </c>
      <c r="C1898" t="s">
        <v>146</v>
      </c>
      <c r="D1898">
        <v>24</v>
      </c>
      <c r="E1898">
        <v>0</v>
      </c>
      <c r="F1898">
        <v>0</v>
      </c>
      <c r="G1898">
        <v>0</v>
      </c>
    </row>
    <row r="1899" spans="1:7">
      <c r="A1899" t="s">
        <v>550</v>
      </c>
      <c r="B1899" t="s">
        <v>37</v>
      </c>
      <c r="C1899" t="s">
        <v>147</v>
      </c>
      <c r="D1899" s="1">
        <v>1229</v>
      </c>
      <c r="E1899">
        <v>0</v>
      </c>
      <c r="F1899">
        <v>108</v>
      </c>
      <c r="G1899">
        <v>0</v>
      </c>
    </row>
    <row r="1900" spans="1:7">
      <c r="A1900" t="s">
        <v>550</v>
      </c>
      <c r="B1900" t="s">
        <v>37</v>
      </c>
      <c r="C1900" t="s">
        <v>148</v>
      </c>
      <c r="D1900" s="1">
        <v>1068</v>
      </c>
      <c r="E1900">
        <v>1</v>
      </c>
      <c r="F1900">
        <v>40</v>
      </c>
      <c r="G1900">
        <v>1</v>
      </c>
    </row>
    <row r="1901" spans="1:7">
      <c r="A1901" t="s">
        <v>550</v>
      </c>
      <c r="B1901" t="s">
        <v>37</v>
      </c>
      <c r="C1901" t="s">
        <v>48</v>
      </c>
      <c r="D1901" s="1">
        <v>5322</v>
      </c>
      <c r="E1901">
        <v>57</v>
      </c>
      <c r="F1901">
        <v>993</v>
      </c>
      <c r="G1901">
        <v>14</v>
      </c>
    </row>
    <row r="1902" spans="1:7">
      <c r="A1902" t="s">
        <v>550</v>
      </c>
      <c r="B1902" t="s">
        <v>37</v>
      </c>
      <c r="C1902" t="s">
        <v>149</v>
      </c>
      <c r="D1902" s="1">
        <v>1426</v>
      </c>
      <c r="E1902">
        <v>1</v>
      </c>
      <c r="F1902">
        <v>207</v>
      </c>
      <c r="G1902">
        <v>0</v>
      </c>
    </row>
    <row r="1903" spans="1:7">
      <c r="A1903" t="s">
        <v>550</v>
      </c>
      <c r="B1903" t="s">
        <v>37</v>
      </c>
      <c r="C1903" t="s">
        <v>62</v>
      </c>
      <c r="D1903" s="1">
        <v>6891</v>
      </c>
      <c r="E1903">
        <v>6</v>
      </c>
      <c r="F1903">
        <v>794</v>
      </c>
      <c r="G1903">
        <v>5</v>
      </c>
    </row>
    <row r="1904" spans="1:7">
      <c r="A1904" t="s">
        <v>550</v>
      </c>
      <c r="B1904" t="s">
        <v>37</v>
      </c>
      <c r="C1904" t="s">
        <v>150</v>
      </c>
      <c r="D1904" s="1">
        <v>1054</v>
      </c>
      <c r="E1904">
        <v>2</v>
      </c>
      <c r="F1904">
        <v>27</v>
      </c>
      <c r="G1904">
        <v>1</v>
      </c>
    </row>
    <row r="1905" spans="1:7">
      <c r="A1905" t="s">
        <v>550</v>
      </c>
      <c r="B1905" t="s">
        <v>37</v>
      </c>
      <c r="C1905" t="s">
        <v>64</v>
      </c>
      <c r="D1905" s="1">
        <v>3540</v>
      </c>
      <c r="E1905">
        <v>8</v>
      </c>
      <c r="F1905">
        <v>679</v>
      </c>
      <c r="G1905">
        <v>7</v>
      </c>
    </row>
    <row r="1906" spans="1:7">
      <c r="A1906" t="s">
        <v>550</v>
      </c>
      <c r="B1906" t="s">
        <v>37</v>
      </c>
      <c r="C1906" t="s">
        <v>151</v>
      </c>
      <c r="D1906" s="1">
        <v>2893</v>
      </c>
      <c r="E1906">
        <v>7</v>
      </c>
      <c r="F1906">
        <v>449</v>
      </c>
      <c r="G1906">
        <v>4</v>
      </c>
    </row>
    <row r="1907" spans="1:7">
      <c r="A1907" t="s">
        <v>550</v>
      </c>
      <c r="B1907" t="s">
        <v>37</v>
      </c>
      <c r="C1907" t="s">
        <v>152</v>
      </c>
      <c r="D1907" s="1">
        <v>3485</v>
      </c>
      <c r="E1907">
        <v>0</v>
      </c>
      <c r="F1907">
        <v>396</v>
      </c>
      <c r="G1907">
        <v>0</v>
      </c>
    </row>
    <row r="1908" spans="1:7">
      <c r="A1908" t="s">
        <v>550</v>
      </c>
      <c r="B1908" t="s">
        <v>37</v>
      </c>
      <c r="C1908" t="s">
        <v>153</v>
      </c>
      <c r="D1908">
        <v>96</v>
      </c>
      <c r="E1908">
        <v>0</v>
      </c>
      <c r="F1908">
        <v>0</v>
      </c>
      <c r="G1908">
        <v>0</v>
      </c>
    </row>
    <row r="1909" spans="1:7">
      <c r="A1909" t="s">
        <v>550</v>
      </c>
      <c r="B1909" t="s">
        <v>37</v>
      </c>
      <c r="C1909" t="s">
        <v>66</v>
      </c>
      <c r="D1909" s="1">
        <v>4205</v>
      </c>
      <c r="E1909">
        <v>18</v>
      </c>
      <c r="F1909">
        <v>569</v>
      </c>
      <c r="G1909">
        <v>15</v>
      </c>
    </row>
    <row r="1910" spans="1:7">
      <c r="A1910" t="s">
        <v>550</v>
      </c>
      <c r="B1910" t="s">
        <v>37</v>
      </c>
      <c r="C1910" t="s">
        <v>154</v>
      </c>
      <c r="D1910">
        <v>11</v>
      </c>
      <c r="E1910">
        <v>0</v>
      </c>
      <c r="F1910">
        <v>0</v>
      </c>
      <c r="G1910">
        <v>0</v>
      </c>
    </row>
    <row r="1911" spans="1:7">
      <c r="A1911" t="s">
        <v>550</v>
      </c>
      <c r="B1911" t="s">
        <v>37</v>
      </c>
      <c r="C1911" t="s">
        <v>155</v>
      </c>
      <c r="D1911">
        <v>297</v>
      </c>
      <c r="E1911">
        <v>0</v>
      </c>
      <c r="F1911">
        <v>11</v>
      </c>
      <c r="G1911">
        <v>0</v>
      </c>
    </row>
    <row r="1912" spans="1:7">
      <c r="A1912" t="s">
        <v>550</v>
      </c>
      <c r="B1912" t="s">
        <v>37</v>
      </c>
      <c r="C1912" t="s">
        <v>156</v>
      </c>
      <c r="D1912">
        <v>23</v>
      </c>
      <c r="E1912">
        <v>0</v>
      </c>
      <c r="F1912">
        <v>0</v>
      </c>
      <c r="G1912">
        <v>0</v>
      </c>
    </row>
    <row r="1913" spans="1:7">
      <c r="A1913" t="s">
        <v>550</v>
      </c>
      <c r="B1913" t="s">
        <v>37</v>
      </c>
      <c r="C1913" t="s">
        <v>157</v>
      </c>
      <c r="D1913" s="1">
        <v>3396</v>
      </c>
      <c r="E1913">
        <v>2</v>
      </c>
      <c r="F1913">
        <v>443</v>
      </c>
      <c r="G1913">
        <v>0</v>
      </c>
    </row>
    <row r="1914" spans="1:7">
      <c r="A1914" t="s">
        <v>550</v>
      </c>
      <c r="B1914" t="s">
        <v>37</v>
      </c>
      <c r="C1914" t="s">
        <v>158</v>
      </c>
      <c r="D1914" s="1">
        <v>30414</v>
      </c>
      <c r="E1914">
        <v>0</v>
      </c>
      <c r="F1914">
        <v>0</v>
      </c>
      <c r="G1914">
        <v>0</v>
      </c>
    </row>
    <row r="1915" spans="1:7">
      <c r="A1915" t="s">
        <v>550</v>
      </c>
      <c r="B1915" t="s">
        <v>37</v>
      </c>
      <c r="C1915" t="s">
        <v>68</v>
      </c>
      <c r="D1915" s="1">
        <v>5737</v>
      </c>
      <c r="E1915">
        <v>21</v>
      </c>
      <c r="F1915" s="1">
        <v>1158</v>
      </c>
      <c r="G1915">
        <v>19</v>
      </c>
    </row>
    <row r="1916" spans="1:7">
      <c r="A1916" t="s">
        <v>550</v>
      </c>
      <c r="B1916" t="s">
        <v>37</v>
      </c>
      <c r="C1916" t="s">
        <v>159</v>
      </c>
      <c r="D1916" s="1">
        <v>1624</v>
      </c>
      <c r="E1916">
        <v>0</v>
      </c>
      <c r="F1916">
        <v>38</v>
      </c>
      <c r="G1916">
        <v>0</v>
      </c>
    </row>
    <row r="1917" spans="1:7">
      <c r="A1917" t="s">
        <v>550</v>
      </c>
      <c r="B1917" t="s">
        <v>37</v>
      </c>
      <c r="C1917" t="s">
        <v>161</v>
      </c>
      <c r="D1917" s="1">
        <v>1279</v>
      </c>
      <c r="E1917">
        <v>0</v>
      </c>
      <c r="F1917">
        <v>108</v>
      </c>
      <c r="G1917">
        <v>0</v>
      </c>
    </row>
    <row r="1918" spans="1:7">
      <c r="A1918" t="s">
        <v>550</v>
      </c>
      <c r="B1918" t="s">
        <v>37</v>
      </c>
      <c r="C1918" t="s">
        <v>162</v>
      </c>
      <c r="D1918">
        <v>126</v>
      </c>
      <c r="E1918">
        <v>0</v>
      </c>
      <c r="F1918">
        <v>5</v>
      </c>
      <c r="G1918">
        <v>0</v>
      </c>
    </row>
    <row r="1919" spans="1:7">
      <c r="A1919" t="s">
        <v>550</v>
      </c>
      <c r="B1919" t="s">
        <v>37</v>
      </c>
      <c r="C1919" t="s">
        <v>163</v>
      </c>
      <c r="D1919" s="1">
        <v>1089</v>
      </c>
      <c r="E1919">
        <v>0</v>
      </c>
      <c r="F1919">
        <v>55</v>
      </c>
      <c r="G1919">
        <v>0</v>
      </c>
    </row>
    <row r="1920" spans="1:7">
      <c r="A1920" t="s">
        <v>550</v>
      </c>
      <c r="B1920" t="s">
        <v>37</v>
      </c>
      <c r="C1920" t="s">
        <v>164</v>
      </c>
      <c r="D1920">
        <v>504</v>
      </c>
      <c r="E1920">
        <v>0</v>
      </c>
      <c r="F1920">
        <v>42</v>
      </c>
      <c r="G1920">
        <v>0</v>
      </c>
    </row>
    <row r="1921" spans="1:7">
      <c r="A1921" t="s">
        <v>550</v>
      </c>
      <c r="B1921" t="s">
        <v>37</v>
      </c>
      <c r="C1921" t="s">
        <v>165</v>
      </c>
      <c r="D1921" s="1">
        <v>2740</v>
      </c>
      <c r="E1921">
        <v>1</v>
      </c>
      <c r="F1921">
        <v>256</v>
      </c>
      <c r="G1921">
        <v>1</v>
      </c>
    </row>
    <row r="1922" spans="1:7">
      <c r="A1922" t="s">
        <v>550</v>
      </c>
      <c r="B1922" t="s">
        <v>37</v>
      </c>
      <c r="C1922" t="s">
        <v>166</v>
      </c>
      <c r="D1922">
        <v>893</v>
      </c>
      <c r="E1922">
        <v>0</v>
      </c>
      <c r="F1922">
        <v>7</v>
      </c>
      <c r="G1922">
        <v>0</v>
      </c>
    </row>
    <row r="1923" spans="1:7">
      <c r="A1923" t="s">
        <v>550</v>
      </c>
      <c r="B1923" t="s">
        <v>37</v>
      </c>
      <c r="C1923" t="s">
        <v>167</v>
      </c>
      <c r="D1923" s="1">
        <v>1953</v>
      </c>
      <c r="E1923">
        <v>3</v>
      </c>
      <c r="F1923">
        <v>550</v>
      </c>
      <c r="G1923">
        <v>3</v>
      </c>
    </row>
    <row r="1924" spans="1:7">
      <c r="A1924" t="s">
        <v>550</v>
      </c>
      <c r="B1924" t="s">
        <v>37</v>
      </c>
      <c r="C1924" t="s">
        <v>168</v>
      </c>
      <c r="D1924">
        <v>220</v>
      </c>
      <c r="E1924">
        <v>0</v>
      </c>
      <c r="F1924">
        <v>9</v>
      </c>
      <c r="G1924">
        <v>0</v>
      </c>
    </row>
    <row r="1925" spans="1:7">
      <c r="A1925" t="s">
        <v>550</v>
      </c>
      <c r="B1925" t="s">
        <v>37</v>
      </c>
      <c r="C1925" t="s">
        <v>169</v>
      </c>
      <c r="D1925" s="1">
        <v>1019</v>
      </c>
      <c r="E1925">
        <v>1</v>
      </c>
      <c r="F1925">
        <v>83</v>
      </c>
      <c r="G1925">
        <v>0</v>
      </c>
    </row>
    <row r="1926" spans="1:7">
      <c r="A1926" t="s">
        <v>550</v>
      </c>
      <c r="B1926" t="s">
        <v>37</v>
      </c>
      <c r="C1926" t="s">
        <v>170</v>
      </c>
      <c r="D1926" s="1">
        <v>1975</v>
      </c>
      <c r="E1926">
        <v>1</v>
      </c>
      <c r="F1926">
        <v>252</v>
      </c>
      <c r="G1926">
        <v>1</v>
      </c>
    </row>
    <row r="1927" spans="1:7">
      <c r="A1927" t="s">
        <v>550</v>
      </c>
      <c r="B1927" t="s">
        <v>37</v>
      </c>
      <c r="C1927" t="s">
        <v>171</v>
      </c>
      <c r="D1927">
        <v>159</v>
      </c>
      <c r="E1927">
        <v>0</v>
      </c>
      <c r="F1927">
        <v>13</v>
      </c>
      <c r="G1927">
        <v>0</v>
      </c>
    </row>
    <row r="1928" spans="1:7">
      <c r="A1928" t="s">
        <v>550</v>
      </c>
      <c r="B1928" t="s">
        <v>37</v>
      </c>
      <c r="C1928" t="s">
        <v>172</v>
      </c>
      <c r="D1928" s="1">
        <v>3292</v>
      </c>
      <c r="E1928">
        <v>10</v>
      </c>
      <c r="F1928">
        <v>749</v>
      </c>
      <c r="G1928">
        <v>6</v>
      </c>
    </row>
    <row r="1929" spans="1:7">
      <c r="A1929" t="s">
        <v>550</v>
      </c>
      <c r="B1929" t="s">
        <v>37</v>
      </c>
      <c r="C1929" t="s">
        <v>173</v>
      </c>
      <c r="D1929" s="1">
        <v>3567</v>
      </c>
      <c r="E1929">
        <v>5</v>
      </c>
      <c r="F1929">
        <v>390</v>
      </c>
      <c r="G1929">
        <v>3</v>
      </c>
    </row>
    <row r="1930" spans="1:7">
      <c r="A1930" t="s">
        <v>550</v>
      </c>
      <c r="B1930" t="s">
        <v>37</v>
      </c>
      <c r="C1930" t="s">
        <v>174</v>
      </c>
      <c r="D1930" s="1">
        <v>2554</v>
      </c>
      <c r="E1930">
        <v>2</v>
      </c>
      <c r="F1930">
        <v>228</v>
      </c>
      <c r="G1930">
        <v>1</v>
      </c>
    </row>
    <row r="1931" spans="1:7">
      <c r="A1931" t="s">
        <v>550</v>
      </c>
      <c r="B1931" t="s">
        <v>37</v>
      </c>
      <c r="C1931" t="s">
        <v>175</v>
      </c>
      <c r="D1931">
        <v>576</v>
      </c>
      <c r="E1931">
        <v>0</v>
      </c>
      <c r="F1931">
        <v>66</v>
      </c>
      <c r="G1931">
        <v>0</v>
      </c>
    </row>
    <row r="1932" spans="1:7">
      <c r="A1932" t="s">
        <v>550</v>
      </c>
      <c r="B1932" t="s">
        <v>37</v>
      </c>
      <c r="C1932" t="s">
        <v>176</v>
      </c>
      <c r="D1932">
        <v>583</v>
      </c>
      <c r="E1932">
        <v>0</v>
      </c>
      <c r="F1932">
        <v>51</v>
      </c>
      <c r="G1932">
        <v>0</v>
      </c>
    </row>
    <row r="1933" spans="1:7">
      <c r="A1933" t="s">
        <v>550</v>
      </c>
      <c r="B1933" t="s">
        <v>37</v>
      </c>
      <c r="C1933" t="s">
        <v>177</v>
      </c>
      <c r="D1933" s="1">
        <v>2171</v>
      </c>
      <c r="E1933">
        <v>3</v>
      </c>
      <c r="F1933">
        <v>392</v>
      </c>
      <c r="G1933">
        <v>2</v>
      </c>
    </row>
    <row r="1934" spans="1:7">
      <c r="A1934" t="s">
        <v>550</v>
      </c>
      <c r="B1934" t="s">
        <v>37</v>
      </c>
      <c r="C1934" t="s">
        <v>178</v>
      </c>
      <c r="D1934">
        <v>144</v>
      </c>
      <c r="E1934">
        <v>0</v>
      </c>
      <c r="F1934">
        <v>12</v>
      </c>
      <c r="G1934">
        <v>0</v>
      </c>
    </row>
    <row r="1935" spans="1:7">
      <c r="A1935" t="s">
        <v>550</v>
      </c>
      <c r="B1935" t="s">
        <v>37</v>
      </c>
      <c r="C1935" t="s">
        <v>179</v>
      </c>
      <c r="D1935">
        <v>693</v>
      </c>
      <c r="E1935">
        <v>0</v>
      </c>
      <c r="F1935">
        <v>62</v>
      </c>
      <c r="G1935">
        <v>0</v>
      </c>
    </row>
    <row r="1936" spans="1:7">
      <c r="A1936" t="s">
        <v>550</v>
      </c>
      <c r="B1936" t="s">
        <v>37</v>
      </c>
      <c r="C1936" t="s">
        <v>180</v>
      </c>
      <c r="D1936">
        <v>322</v>
      </c>
      <c r="E1936">
        <v>0</v>
      </c>
      <c r="F1936">
        <v>18</v>
      </c>
      <c r="G1936">
        <v>0</v>
      </c>
    </row>
    <row r="1937" spans="1:7">
      <c r="A1937" t="s">
        <v>550</v>
      </c>
      <c r="B1937" t="s">
        <v>37</v>
      </c>
      <c r="C1937" t="s">
        <v>181</v>
      </c>
      <c r="D1937">
        <v>44</v>
      </c>
      <c r="E1937">
        <v>0</v>
      </c>
      <c r="F1937">
        <v>1</v>
      </c>
      <c r="G1937">
        <v>0</v>
      </c>
    </row>
    <row r="1938" spans="1:7">
      <c r="A1938" t="s">
        <v>550</v>
      </c>
      <c r="B1938" t="s">
        <v>37</v>
      </c>
      <c r="C1938" t="s">
        <v>182</v>
      </c>
      <c r="D1938">
        <v>219</v>
      </c>
      <c r="E1938">
        <v>0</v>
      </c>
      <c r="F1938">
        <v>24</v>
      </c>
      <c r="G1938">
        <v>0</v>
      </c>
    </row>
    <row r="1939" spans="1:7">
      <c r="A1939" t="s">
        <v>550</v>
      </c>
      <c r="B1939" t="s">
        <v>37</v>
      </c>
      <c r="C1939" t="s">
        <v>183</v>
      </c>
      <c r="D1939">
        <v>64</v>
      </c>
      <c r="E1939">
        <v>0</v>
      </c>
      <c r="F1939">
        <v>0</v>
      </c>
      <c r="G1939">
        <v>0</v>
      </c>
    </row>
    <row r="1940" spans="1:7">
      <c r="A1940" t="s">
        <v>550</v>
      </c>
      <c r="B1940" t="s">
        <v>37</v>
      </c>
      <c r="C1940" t="s">
        <v>184</v>
      </c>
      <c r="D1940" s="1">
        <v>1239</v>
      </c>
      <c r="E1940">
        <v>2</v>
      </c>
      <c r="F1940">
        <v>260</v>
      </c>
      <c r="G1940">
        <v>1</v>
      </c>
    </row>
    <row r="1941" spans="1:7">
      <c r="A1941" t="s">
        <v>550</v>
      </c>
      <c r="B1941" t="s">
        <v>37</v>
      </c>
      <c r="C1941" t="s">
        <v>185</v>
      </c>
      <c r="D1941">
        <v>953</v>
      </c>
      <c r="E1941">
        <v>0</v>
      </c>
      <c r="F1941">
        <v>141</v>
      </c>
      <c r="G1941">
        <v>0</v>
      </c>
    </row>
    <row r="1942" spans="1:7">
      <c r="A1942" t="s">
        <v>550</v>
      </c>
      <c r="B1942" t="s">
        <v>37</v>
      </c>
      <c r="C1942" t="s">
        <v>186</v>
      </c>
      <c r="D1942">
        <v>931</v>
      </c>
      <c r="E1942">
        <v>0</v>
      </c>
      <c r="F1942">
        <v>137</v>
      </c>
      <c r="G1942">
        <v>0</v>
      </c>
    </row>
    <row r="1943" spans="1:7">
      <c r="A1943" t="s">
        <v>550</v>
      </c>
      <c r="B1943" t="s">
        <v>37</v>
      </c>
      <c r="C1943" t="s">
        <v>187</v>
      </c>
      <c r="D1943" s="1">
        <v>3599</v>
      </c>
      <c r="E1943">
        <v>12</v>
      </c>
      <c r="F1943">
        <v>629</v>
      </c>
      <c r="G1943">
        <v>7</v>
      </c>
    </row>
    <row r="1944" spans="1:7">
      <c r="A1944" t="s">
        <v>550</v>
      </c>
      <c r="B1944" t="s">
        <v>37</v>
      </c>
      <c r="C1944" t="s">
        <v>188</v>
      </c>
      <c r="D1944">
        <v>606</v>
      </c>
      <c r="E1944">
        <v>0</v>
      </c>
      <c r="F1944">
        <v>69</v>
      </c>
      <c r="G1944">
        <v>0</v>
      </c>
    </row>
    <row r="1945" spans="1:7">
      <c r="A1945" t="s">
        <v>550</v>
      </c>
      <c r="B1945" t="s">
        <v>37</v>
      </c>
      <c r="C1945" t="s">
        <v>69</v>
      </c>
      <c r="D1945" s="1">
        <v>9066</v>
      </c>
      <c r="E1945">
        <v>36</v>
      </c>
      <c r="F1945" s="1">
        <v>1264</v>
      </c>
      <c r="G1945">
        <v>25</v>
      </c>
    </row>
    <row r="1946" spans="1:7">
      <c r="A1946" t="s">
        <v>550</v>
      </c>
      <c r="B1946" t="s">
        <v>37</v>
      </c>
      <c r="C1946" t="s">
        <v>189</v>
      </c>
      <c r="D1946">
        <v>308</v>
      </c>
      <c r="E1946">
        <v>0</v>
      </c>
      <c r="F1946">
        <v>20</v>
      </c>
      <c r="G1946">
        <v>0</v>
      </c>
    </row>
    <row r="1947" spans="1:7">
      <c r="A1947" t="s">
        <v>550</v>
      </c>
      <c r="B1947" t="s">
        <v>37</v>
      </c>
      <c r="C1947" t="s">
        <v>190</v>
      </c>
      <c r="D1947" s="1">
        <v>3087</v>
      </c>
      <c r="E1947">
        <v>4</v>
      </c>
      <c r="F1947">
        <v>828</v>
      </c>
      <c r="G1947">
        <v>4</v>
      </c>
    </row>
    <row r="1948" spans="1:7">
      <c r="A1948" t="s">
        <v>550</v>
      </c>
      <c r="B1948" t="s">
        <v>37</v>
      </c>
      <c r="C1948" t="s">
        <v>191</v>
      </c>
      <c r="D1948" s="1">
        <v>1579</v>
      </c>
      <c r="E1948">
        <v>1</v>
      </c>
      <c r="F1948">
        <v>184</v>
      </c>
      <c r="G1948">
        <v>0</v>
      </c>
    </row>
    <row r="1949" spans="1:7">
      <c r="A1949" t="s">
        <v>550</v>
      </c>
      <c r="B1949" t="s">
        <v>37</v>
      </c>
      <c r="C1949" t="s">
        <v>192</v>
      </c>
      <c r="D1949" s="1">
        <v>1222</v>
      </c>
      <c r="E1949">
        <v>0</v>
      </c>
      <c r="F1949">
        <v>77</v>
      </c>
      <c r="G1949">
        <v>0</v>
      </c>
    </row>
    <row r="1950" spans="1:7">
      <c r="A1950" t="s">
        <v>550</v>
      </c>
      <c r="B1950" t="s">
        <v>37</v>
      </c>
      <c r="C1950" t="s">
        <v>193</v>
      </c>
      <c r="D1950" s="1">
        <v>1302</v>
      </c>
      <c r="E1950">
        <v>0</v>
      </c>
      <c r="F1950">
        <v>147</v>
      </c>
      <c r="G1950">
        <v>0</v>
      </c>
    </row>
    <row r="1951" spans="1:7">
      <c r="A1951" t="s">
        <v>550</v>
      </c>
      <c r="B1951" t="s">
        <v>37</v>
      </c>
      <c r="C1951" t="s">
        <v>194</v>
      </c>
      <c r="D1951" s="1">
        <v>1361</v>
      </c>
      <c r="E1951">
        <v>4</v>
      </c>
      <c r="F1951">
        <v>65</v>
      </c>
      <c r="G1951">
        <v>1</v>
      </c>
    </row>
    <row r="1952" spans="1:7">
      <c r="A1952" t="s">
        <v>550</v>
      </c>
      <c r="B1952" t="s">
        <v>37</v>
      </c>
      <c r="C1952" t="s">
        <v>70</v>
      </c>
      <c r="D1952" s="1">
        <v>4941</v>
      </c>
      <c r="E1952">
        <v>13</v>
      </c>
      <c r="F1952" s="1">
        <v>1029</v>
      </c>
      <c r="G1952">
        <v>12</v>
      </c>
    </row>
    <row r="1953" spans="1:7">
      <c r="A1953" t="s">
        <v>550</v>
      </c>
      <c r="B1953" t="s">
        <v>37</v>
      </c>
      <c r="C1953" t="s">
        <v>195</v>
      </c>
      <c r="D1953" s="1">
        <v>1624</v>
      </c>
      <c r="E1953">
        <v>0</v>
      </c>
      <c r="F1953">
        <v>83</v>
      </c>
      <c r="G1953">
        <v>0</v>
      </c>
    </row>
    <row r="1954" spans="1:7">
      <c r="A1954" t="s">
        <v>550</v>
      </c>
      <c r="B1954" t="s">
        <v>37</v>
      </c>
      <c r="C1954" t="s">
        <v>196</v>
      </c>
      <c r="D1954">
        <v>888</v>
      </c>
      <c r="E1954">
        <v>0</v>
      </c>
      <c r="F1954">
        <v>44</v>
      </c>
      <c r="G1954">
        <v>0</v>
      </c>
    </row>
    <row r="1955" spans="1:7">
      <c r="A1955" t="s">
        <v>550</v>
      </c>
      <c r="B1955" t="s">
        <v>37</v>
      </c>
      <c r="C1955" t="s">
        <v>197</v>
      </c>
      <c r="D1955" s="1">
        <v>2208</v>
      </c>
      <c r="E1955">
        <v>1</v>
      </c>
      <c r="F1955">
        <v>208</v>
      </c>
      <c r="G1955">
        <v>0</v>
      </c>
    </row>
    <row r="1956" spans="1:7">
      <c r="A1956" t="s">
        <v>550</v>
      </c>
      <c r="B1956" t="s">
        <v>37</v>
      </c>
      <c r="C1956" t="s">
        <v>198</v>
      </c>
      <c r="D1956" s="1">
        <v>1393</v>
      </c>
      <c r="E1956">
        <v>0</v>
      </c>
      <c r="F1956">
        <v>58</v>
      </c>
      <c r="G1956">
        <v>0</v>
      </c>
    </row>
    <row r="1957" spans="1:7">
      <c r="A1957" t="s">
        <v>550</v>
      </c>
      <c r="B1957" t="s">
        <v>37</v>
      </c>
      <c r="C1957" t="s">
        <v>199</v>
      </c>
      <c r="D1957">
        <v>101</v>
      </c>
      <c r="E1957">
        <v>0</v>
      </c>
      <c r="F1957">
        <v>3</v>
      </c>
      <c r="G1957">
        <v>0</v>
      </c>
    </row>
    <row r="1958" spans="1:7">
      <c r="A1958" t="s">
        <v>550</v>
      </c>
      <c r="B1958" t="s">
        <v>37</v>
      </c>
      <c r="C1958" t="s">
        <v>200</v>
      </c>
      <c r="D1958">
        <v>505</v>
      </c>
      <c r="E1958">
        <v>0</v>
      </c>
      <c r="F1958">
        <v>16</v>
      </c>
      <c r="G1958">
        <v>0</v>
      </c>
    </row>
    <row r="1959" spans="1:7">
      <c r="A1959" t="s">
        <v>550</v>
      </c>
      <c r="B1959" t="s">
        <v>37</v>
      </c>
      <c r="C1959" t="s">
        <v>201</v>
      </c>
      <c r="D1959" s="1">
        <v>1379</v>
      </c>
      <c r="E1959">
        <v>4</v>
      </c>
      <c r="F1959">
        <v>136</v>
      </c>
      <c r="G1959">
        <v>2</v>
      </c>
    </row>
    <row r="1960" spans="1:7">
      <c r="A1960" t="s">
        <v>550</v>
      </c>
      <c r="B1960" t="s">
        <v>37</v>
      </c>
      <c r="C1960" t="s">
        <v>202</v>
      </c>
      <c r="D1960" s="1">
        <v>1211</v>
      </c>
      <c r="E1960">
        <v>0</v>
      </c>
      <c r="F1960">
        <v>157</v>
      </c>
      <c r="G1960">
        <v>0</v>
      </c>
    </row>
    <row r="1961" spans="1:7">
      <c r="A1961" t="s">
        <v>550</v>
      </c>
      <c r="B1961" t="s">
        <v>37</v>
      </c>
      <c r="C1961" t="s">
        <v>203</v>
      </c>
      <c r="D1961" s="1">
        <v>1552</v>
      </c>
      <c r="E1961">
        <v>1</v>
      </c>
      <c r="F1961">
        <v>112</v>
      </c>
      <c r="G1961">
        <v>1</v>
      </c>
    </row>
    <row r="1962" spans="1:7">
      <c r="A1962" t="s">
        <v>550</v>
      </c>
      <c r="B1962" t="s">
        <v>37</v>
      </c>
      <c r="C1962" t="s">
        <v>204</v>
      </c>
      <c r="D1962" s="1">
        <v>1247</v>
      </c>
      <c r="E1962">
        <v>0</v>
      </c>
      <c r="F1962">
        <v>114</v>
      </c>
      <c r="G1962">
        <v>0</v>
      </c>
    </row>
    <row r="1963" spans="1:7">
      <c r="A1963" t="s">
        <v>550</v>
      </c>
      <c r="B1963" t="s">
        <v>37</v>
      </c>
      <c r="C1963" t="s">
        <v>205</v>
      </c>
      <c r="D1963" s="1">
        <v>1020</v>
      </c>
      <c r="E1963">
        <v>1</v>
      </c>
      <c r="F1963">
        <v>41</v>
      </c>
      <c r="G1963">
        <v>1</v>
      </c>
    </row>
    <row r="1964" spans="1:7">
      <c r="A1964" t="s">
        <v>550</v>
      </c>
      <c r="B1964" t="s">
        <v>37</v>
      </c>
      <c r="C1964" t="s">
        <v>206</v>
      </c>
      <c r="D1964" s="1">
        <v>2109</v>
      </c>
      <c r="E1964">
        <v>2</v>
      </c>
      <c r="F1964">
        <v>146</v>
      </c>
      <c r="G1964">
        <v>0</v>
      </c>
    </row>
    <row r="1965" spans="1:7">
      <c r="A1965" t="s">
        <v>550</v>
      </c>
      <c r="B1965" t="s">
        <v>37</v>
      </c>
      <c r="C1965" t="s">
        <v>207</v>
      </c>
      <c r="D1965" s="1">
        <v>2229</v>
      </c>
      <c r="E1965">
        <v>4</v>
      </c>
      <c r="F1965">
        <v>178</v>
      </c>
      <c r="G1965">
        <v>4</v>
      </c>
    </row>
    <row r="1966" spans="1:7">
      <c r="A1966" t="s">
        <v>550</v>
      </c>
      <c r="B1966" t="s">
        <v>37</v>
      </c>
      <c r="C1966" t="s">
        <v>208</v>
      </c>
      <c r="D1966">
        <v>113</v>
      </c>
      <c r="E1966">
        <v>0</v>
      </c>
      <c r="F1966">
        <v>0</v>
      </c>
      <c r="G1966">
        <v>0</v>
      </c>
    </row>
    <row r="1967" spans="1:7">
      <c r="A1967" t="s">
        <v>550</v>
      </c>
      <c r="B1967" t="s">
        <v>37</v>
      </c>
      <c r="C1967" t="s">
        <v>210</v>
      </c>
      <c r="D1967">
        <v>64</v>
      </c>
      <c r="E1967">
        <v>0</v>
      </c>
      <c r="F1967">
        <v>0</v>
      </c>
      <c r="G1967">
        <v>0</v>
      </c>
    </row>
    <row r="1968" spans="1:7">
      <c r="A1968" t="s">
        <v>550</v>
      </c>
      <c r="B1968" t="s">
        <v>37</v>
      </c>
      <c r="C1968" t="s">
        <v>211</v>
      </c>
      <c r="D1968" s="1">
        <v>2035</v>
      </c>
      <c r="E1968">
        <v>1</v>
      </c>
      <c r="F1968">
        <v>116</v>
      </c>
      <c r="G1968">
        <v>0</v>
      </c>
    </row>
    <row r="1969" spans="1:7">
      <c r="A1969" t="s">
        <v>550</v>
      </c>
      <c r="B1969" t="s">
        <v>37</v>
      </c>
      <c r="C1969" t="s">
        <v>212</v>
      </c>
      <c r="D1969">
        <v>914</v>
      </c>
      <c r="E1969">
        <v>0</v>
      </c>
      <c r="F1969">
        <v>22</v>
      </c>
      <c r="G1969">
        <v>0</v>
      </c>
    </row>
    <row r="1970" spans="1:7">
      <c r="A1970" t="s">
        <v>550</v>
      </c>
      <c r="B1970" t="s">
        <v>37</v>
      </c>
      <c r="C1970" t="s">
        <v>213</v>
      </c>
      <c r="D1970">
        <v>546</v>
      </c>
      <c r="E1970">
        <v>0</v>
      </c>
      <c r="F1970">
        <v>4</v>
      </c>
      <c r="G1970">
        <v>0</v>
      </c>
    </row>
    <row r="1971" spans="1:7">
      <c r="A1971" t="s">
        <v>550</v>
      </c>
      <c r="B1971" t="s">
        <v>37</v>
      </c>
      <c r="C1971" t="s">
        <v>214</v>
      </c>
      <c r="D1971">
        <v>735</v>
      </c>
      <c r="E1971">
        <v>0</v>
      </c>
      <c r="F1971">
        <v>37</v>
      </c>
      <c r="G1971">
        <v>0</v>
      </c>
    </row>
    <row r="1972" spans="1:7">
      <c r="A1972" t="s">
        <v>550</v>
      </c>
      <c r="B1972" t="s">
        <v>37</v>
      </c>
      <c r="C1972" t="s">
        <v>215</v>
      </c>
      <c r="D1972">
        <v>348</v>
      </c>
      <c r="E1972">
        <v>0</v>
      </c>
      <c r="F1972">
        <v>65</v>
      </c>
      <c r="G1972">
        <v>0</v>
      </c>
    </row>
    <row r="1973" spans="1:7">
      <c r="A1973" t="s">
        <v>550</v>
      </c>
      <c r="B1973" t="s">
        <v>37</v>
      </c>
      <c r="C1973" t="s">
        <v>216</v>
      </c>
      <c r="D1973" s="1">
        <v>2815</v>
      </c>
      <c r="E1973">
        <v>3</v>
      </c>
      <c r="F1973">
        <v>356</v>
      </c>
      <c r="G1973">
        <v>2</v>
      </c>
    </row>
    <row r="1974" spans="1:7">
      <c r="A1974" t="s">
        <v>550</v>
      </c>
      <c r="B1974" t="s">
        <v>37</v>
      </c>
      <c r="C1974" t="s">
        <v>217</v>
      </c>
      <c r="D1974" s="1">
        <v>1679</v>
      </c>
      <c r="E1974">
        <v>0</v>
      </c>
      <c r="F1974">
        <v>93</v>
      </c>
      <c r="G1974">
        <v>0</v>
      </c>
    </row>
    <row r="1975" spans="1:7">
      <c r="A1975" t="s">
        <v>550</v>
      </c>
      <c r="B1975" t="s">
        <v>37</v>
      </c>
      <c r="C1975" t="s">
        <v>218</v>
      </c>
      <c r="D1975">
        <v>397</v>
      </c>
      <c r="E1975">
        <v>0</v>
      </c>
      <c r="F1975">
        <v>47</v>
      </c>
      <c r="G1975">
        <v>0</v>
      </c>
    </row>
    <row r="1976" spans="1:7">
      <c r="A1976" t="s">
        <v>550</v>
      </c>
      <c r="B1976" t="s">
        <v>37</v>
      </c>
      <c r="C1976" t="s">
        <v>219</v>
      </c>
      <c r="D1976" s="1">
        <v>1886</v>
      </c>
      <c r="E1976">
        <v>1</v>
      </c>
      <c r="F1976">
        <v>90</v>
      </c>
      <c r="G1976">
        <v>1</v>
      </c>
    </row>
    <row r="1977" spans="1:7">
      <c r="A1977" t="s">
        <v>550</v>
      </c>
      <c r="B1977" t="s">
        <v>37</v>
      </c>
      <c r="C1977" t="s">
        <v>220</v>
      </c>
      <c r="D1977">
        <v>576</v>
      </c>
      <c r="E1977">
        <v>0</v>
      </c>
      <c r="F1977">
        <v>51</v>
      </c>
      <c r="G1977">
        <v>0</v>
      </c>
    </row>
    <row r="1978" spans="1:7">
      <c r="A1978" t="s">
        <v>550</v>
      </c>
      <c r="B1978" t="s">
        <v>37</v>
      </c>
      <c r="C1978" t="s">
        <v>221</v>
      </c>
      <c r="D1978">
        <v>949</v>
      </c>
      <c r="E1978">
        <v>0</v>
      </c>
      <c r="F1978">
        <v>117</v>
      </c>
      <c r="G1978">
        <v>0</v>
      </c>
    </row>
    <row r="1979" spans="1:7">
      <c r="A1979" t="s">
        <v>550</v>
      </c>
      <c r="B1979" t="s">
        <v>37</v>
      </c>
      <c r="C1979" t="s">
        <v>50</v>
      </c>
      <c r="D1979" s="1">
        <v>12272</v>
      </c>
      <c r="E1979">
        <v>51</v>
      </c>
      <c r="F1979" s="1">
        <v>2336</v>
      </c>
      <c r="G1979">
        <v>35</v>
      </c>
    </row>
    <row r="1980" spans="1:7">
      <c r="A1980" t="s">
        <v>550</v>
      </c>
      <c r="B1980" t="s">
        <v>37</v>
      </c>
      <c r="C1980" t="s">
        <v>222</v>
      </c>
      <c r="D1980">
        <v>728</v>
      </c>
      <c r="E1980">
        <v>0</v>
      </c>
      <c r="F1980">
        <v>68</v>
      </c>
      <c r="G1980">
        <v>0</v>
      </c>
    </row>
    <row r="1981" spans="1:7">
      <c r="A1981" t="s">
        <v>550</v>
      </c>
      <c r="B1981" t="s">
        <v>37</v>
      </c>
      <c r="C1981" t="s">
        <v>223</v>
      </c>
      <c r="D1981" s="1">
        <v>4203</v>
      </c>
      <c r="E1981">
        <v>4</v>
      </c>
      <c r="F1981">
        <v>483</v>
      </c>
      <c r="G1981">
        <v>4</v>
      </c>
    </row>
    <row r="1982" spans="1:7">
      <c r="A1982" t="s">
        <v>550</v>
      </c>
      <c r="B1982" t="s">
        <v>37</v>
      </c>
      <c r="C1982" t="s">
        <v>224</v>
      </c>
      <c r="D1982">
        <v>690</v>
      </c>
      <c r="E1982">
        <v>0</v>
      </c>
      <c r="F1982">
        <v>21</v>
      </c>
      <c r="G1982">
        <v>0</v>
      </c>
    </row>
    <row r="1983" spans="1:7">
      <c r="A1983" t="s">
        <v>550</v>
      </c>
      <c r="B1983" t="s">
        <v>37</v>
      </c>
      <c r="C1983" t="s">
        <v>225</v>
      </c>
      <c r="D1983">
        <v>619</v>
      </c>
      <c r="E1983">
        <v>0</v>
      </c>
      <c r="F1983">
        <v>52</v>
      </c>
      <c r="G1983">
        <v>0</v>
      </c>
    </row>
    <row r="1984" spans="1:7">
      <c r="A1984" t="s">
        <v>550</v>
      </c>
      <c r="B1984" t="s">
        <v>37</v>
      </c>
      <c r="C1984" t="s">
        <v>226</v>
      </c>
      <c r="D1984" s="1">
        <v>1702</v>
      </c>
      <c r="E1984">
        <v>0</v>
      </c>
      <c r="F1984">
        <v>204</v>
      </c>
      <c r="G1984">
        <v>0</v>
      </c>
    </row>
    <row r="1985" spans="1:7">
      <c r="A1985" t="s">
        <v>550</v>
      </c>
      <c r="B1985" t="s">
        <v>37</v>
      </c>
      <c r="C1985" t="s">
        <v>227</v>
      </c>
      <c r="D1985" s="1">
        <v>1698</v>
      </c>
      <c r="E1985">
        <v>1</v>
      </c>
      <c r="F1985">
        <v>114</v>
      </c>
      <c r="G1985">
        <v>0</v>
      </c>
    </row>
    <row r="1986" spans="1:7">
      <c r="A1986" t="s">
        <v>550</v>
      </c>
      <c r="B1986" t="s">
        <v>37</v>
      </c>
      <c r="C1986" t="s">
        <v>228</v>
      </c>
      <c r="D1986">
        <v>445</v>
      </c>
      <c r="E1986">
        <v>0</v>
      </c>
      <c r="F1986">
        <v>6</v>
      </c>
      <c r="G1986">
        <v>0</v>
      </c>
    </row>
    <row r="1987" spans="1:7">
      <c r="A1987" t="s">
        <v>550</v>
      </c>
      <c r="B1987" t="s">
        <v>37</v>
      </c>
      <c r="C1987" t="s">
        <v>229</v>
      </c>
      <c r="D1987">
        <v>395</v>
      </c>
      <c r="E1987">
        <v>0</v>
      </c>
      <c r="F1987">
        <v>3</v>
      </c>
      <c r="G1987">
        <v>0</v>
      </c>
    </row>
    <row r="1988" spans="1:7">
      <c r="A1988" t="s">
        <v>550</v>
      </c>
      <c r="B1988" t="s">
        <v>37</v>
      </c>
      <c r="C1988" t="s">
        <v>230</v>
      </c>
      <c r="D1988" s="1">
        <v>3746</v>
      </c>
      <c r="E1988">
        <v>15</v>
      </c>
      <c r="F1988">
        <v>505</v>
      </c>
      <c r="G1988">
        <v>9</v>
      </c>
    </row>
    <row r="1989" spans="1:7">
      <c r="A1989" t="s">
        <v>550</v>
      </c>
      <c r="B1989" t="s">
        <v>37</v>
      </c>
      <c r="C1989" t="s">
        <v>231</v>
      </c>
      <c r="D1989">
        <v>370</v>
      </c>
      <c r="E1989">
        <v>0</v>
      </c>
      <c r="F1989">
        <v>42</v>
      </c>
      <c r="G1989">
        <v>0</v>
      </c>
    </row>
    <row r="1990" spans="1:7">
      <c r="A1990" t="s">
        <v>550</v>
      </c>
      <c r="B1990" t="s">
        <v>37</v>
      </c>
      <c r="C1990" t="s">
        <v>232</v>
      </c>
      <c r="D1990" s="1">
        <v>2615</v>
      </c>
      <c r="E1990">
        <v>2</v>
      </c>
      <c r="F1990">
        <v>303</v>
      </c>
      <c r="G1990">
        <v>0</v>
      </c>
    </row>
    <row r="1991" spans="1:7">
      <c r="A1991" t="s">
        <v>550</v>
      </c>
      <c r="B1991" t="s">
        <v>37</v>
      </c>
      <c r="C1991" t="s">
        <v>233</v>
      </c>
      <c r="D1991">
        <v>947</v>
      </c>
      <c r="E1991">
        <v>0</v>
      </c>
      <c r="F1991">
        <v>170</v>
      </c>
      <c r="G1991">
        <v>0</v>
      </c>
    </row>
    <row r="1992" spans="1:7">
      <c r="A1992" t="s">
        <v>550</v>
      </c>
      <c r="B1992" t="s">
        <v>37</v>
      </c>
      <c r="C1992" t="s">
        <v>234</v>
      </c>
      <c r="D1992">
        <v>773</v>
      </c>
      <c r="E1992">
        <v>0</v>
      </c>
      <c r="F1992">
        <v>46</v>
      </c>
      <c r="G1992">
        <v>0</v>
      </c>
    </row>
    <row r="1993" spans="1:7">
      <c r="A1993" t="s">
        <v>550</v>
      </c>
      <c r="B1993" t="s">
        <v>37</v>
      </c>
      <c r="C1993" t="s">
        <v>235</v>
      </c>
      <c r="D1993" s="1">
        <v>1220</v>
      </c>
      <c r="E1993">
        <v>0</v>
      </c>
      <c r="F1993">
        <v>51</v>
      </c>
      <c r="G1993">
        <v>0</v>
      </c>
    </row>
    <row r="1994" spans="1:7">
      <c r="A1994" t="s">
        <v>550</v>
      </c>
      <c r="B1994" t="s">
        <v>37</v>
      </c>
      <c r="C1994" t="s">
        <v>236</v>
      </c>
      <c r="D1994">
        <v>67</v>
      </c>
      <c r="E1994">
        <v>0</v>
      </c>
      <c r="F1994">
        <v>0</v>
      </c>
      <c r="G1994">
        <v>0</v>
      </c>
    </row>
    <row r="1995" spans="1:7">
      <c r="A1995" t="s">
        <v>550</v>
      </c>
      <c r="B1995" t="s">
        <v>37</v>
      </c>
      <c r="C1995" t="s">
        <v>237</v>
      </c>
      <c r="D1995" s="1">
        <v>1130</v>
      </c>
      <c r="E1995">
        <v>0</v>
      </c>
      <c r="F1995">
        <v>41</v>
      </c>
      <c r="G1995">
        <v>0</v>
      </c>
    </row>
    <row r="1996" spans="1:7">
      <c r="A1996" t="s">
        <v>550</v>
      </c>
      <c r="B1996" t="s">
        <v>37</v>
      </c>
      <c r="C1996" t="s">
        <v>238</v>
      </c>
      <c r="D1996" s="1">
        <v>4924</v>
      </c>
      <c r="E1996">
        <v>4</v>
      </c>
      <c r="F1996">
        <v>551</v>
      </c>
      <c r="G1996">
        <v>3</v>
      </c>
    </row>
    <row r="1997" spans="1:7">
      <c r="A1997" t="s">
        <v>550</v>
      </c>
      <c r="B1997" t="s">
        <v>37</v>
      </c>
      <c r="C1997" t="s">
        <v>52</v>
      </c>
      <c r="D1997" s="1">
        <v>10810</v>
      </c>
      <c r="E1997">
        <v>53</v>
      </c>
      <c r="F1997" s="1">
        <v>2448</v>
      </c>
      <c r="G1997">
        <v>42</v>
      </c>
    </row>
    <row r="1998" spans="1:7">
      <c r="A1998" t="s">
        <v>550</v>
      </c>
      <c r="B1998" t="s">
        <v>37</v>
      </c>
      <c r="C1998" t="s">
        <v>239</v>
      </c>
      <c r="D1998" s="1">
        <v>1859</v>
      </c>
      <c r="E1998">
        <v>0</v>
      </c>
      <c r="F1998">
        <v>181</v>
      </c>
      <c r="G1998">
        <v>0</v>
      </c>
    </row>
    <row r="1999" spans="1:7">
      <c r="A1999" t="s">
        <v>550</v>
      </c>
      <c r="B1999" t="s">
        <v>37</v>
      </c>
      <c r="C1999" t="s">
        <v>240</v>
      </c>
      <c r="D1999" s="1">
        <v>1188</v>
      </c>
      <c r="E1999">
        <v>0</v>
      </c>
      <c r="F1999">
        <v>63</v>
      </c>
      <c r="G1999">
        <v>0</v>
      </c>
    </row>
    <row r="2000" spans="1:7">
      <c r="A2000" t="s">
        <v>550</v>
      </c>
      <c r="B2000" t="s">
        <v>37</v>
      </c>
      <c r="C2000" t="s">
        <v>241</v>
      </c>
      <c r="D2000" s="1">
        <v>1232</v>
      </c>
      <c r="E2000">
        <v>1</v>
      </c>
      <c r="F2000">
        <v>54</v>
      </c>
      <c r="G2000">
        <v>1</v>
      </c>
    </row>
    <row r="2001" spans="1:7">
      <c r="A2001" t="s">
        <v>550</v>
      </c>
      <c r="B2001" t="s">
        <v>37</v>
      </c>
      <c r="C2001" t="s">
        <v>242</v>
      </c>
      <c r="D2001">
        <v>695</v>
      </c>
      <c r="E2001">
        <v>0</v>
      </c>
      <c r="F2001">
        <v>81</v>
      </c>
      <c r="G2001">
        <v>0</v>
      </c>
    </row>
    <row r="2002" spans="1:7">
      <c r="A2002" t="s">
        <v>550</v>
      </c>
      <c r="B2002" t="s">
        <v>37</v>
      </c>
      <c r="C2002" t="s">
        <v>243</v>
      </c>
      <c r="D2002">
        <v>334</v>
      </c>
      <c r="E2002">
        <v>0</v>
      </c>
      <c r="F2002">
        <v>28</v>
      </c>
      <c r="G2002">
        <v>0</v>
      </c>
    </row>
    <row r="2003" spans="1:7">
      <c r="A2003" t="s">
        <v>550</v>
      </c>
      <c r="B2003" t="s">
        <v>37</v>
      </c>
      <c r="C2003" t="s">
        <v>244</v>
      </c>
      <c r="D2003" s="1">
        <v>2822</v>
      </c>
      <c r="E2003">
        <v>0</v>
      </c>
      <c r="F2003">
        <v>177</v>
      </c>
      <c r="G2003">
        <v>0</v>
      </c>
    </row>
    <row r="2004" spans="1:7">
      <c r="A2004" t="s">
        <v>550</v>
      </c>
      <c r="B2004" t="s">
        <v>37</v>
      </c>
      <c r="C2004" t="s">
        <v>245</v>
      </c>
      <c r="D2004">
        <v>364</v>
      </c>
      <c r="E2004">
        <v>0</v>
      </c>
      <c r="F2004">
        <v>70</v>
      </c>
      <c r="G2004">
        <v>0</v>
      </c>
    </row>
    <row r="2005" spans="1:7">
      <c r="A2005" t="s">
        <v>550</v>
      </c>
      <c r="B2005" t="s">
        <v>37</v>
      </c>
      <c r="C2005" t="s">
        <v>246</v>
      </c>
      <c r="D2005">
        <v>769</v>
      </c>
      <c r="E2005">
        <v>0</v>
      </c>
      <c r="F2005">
        <v>32</v>
      </c>
      <c r="G2005">
        <v>0</v>
      </c>
    </row>
    <row r="2006" spans="1:7">
      <c r="A2006" t="s">
        <v>550</v>
      </c>
      <c r="B2006" t="s">
        <v>37</v>
      </c>
      <c r="C2006" t="s">
        <v>247</v>
      </c>
      <c r="D2006">
        <v>147</v>
      </c>
      <c r="E2006">
        <v>0</v>
      </c>
      <c r="F2006">
        <v>7</v>
      </c>
      <c r="G2006">
        <v>0</v>
      </c>
    </row>
    <row r="2007" spans="1:7">
      <c r="A2007" t="s">
        <v>550</v>
      </c>
      <c r="B2007" t="s">
        <v>37</v>
      </c>
      <c r="C2007" t="s">
        <v>248</v>
      </c>
      <c r="D2007" s="1">
        <v>2813</v>
      </c>
      <c r="E2007">
        <v>1</v>
      </c>
      <c r="F2007">
        <v>283</v>
      </c>
      <c r="G2007">
        <v>1</v>
      </c>
    </row>
    <row r="2008" spans="1:7">
      <c r="A2008" t="s">
        <v>550</v>
      </c>
      <c r="B2008" t="s">
        <v>37</v>
      </c>
      <c r="C2008" t="s">
        <v>249</v>
      </c>
      <c r="D2008">
        <v>433</v>
      </c>
      <c r="E2008">
        <v>0</v>
      </c>
      <c r="F2008">
        <v>7</v>
      </c>
      <c r="G2008">
        <v>0</v>
      </c>
    </row>
    <row r="2009" spans="1:7">
      <c r="A2009" t="s">
        <v>550</v>
      </c>
      <c r="B2009" t="s">
        <v>37</v>
      </c>
      <c r="C2009" t="s">
        <v>250</v>
      </c>
      <c r="D2009">
        <v>9</v>
      </c>
      <c r="E2009">
        <v>0</v>
      </c>
      <c r="F2009">
        <v>0</v>
      </c>
      <c r="G2009">
        <v>0</v>
      </c>
    </row>
    <row r="2010" spans="1:7">
      <c r="A2010" t="s">
        <v>550</v>
      </c>
      <c r="B2010" t="s">
        <v>37</v>
      </c>
      <c r="C2010" t="s">
        <v>71</v>
      </c>
      <c r="D2010" s="1">
        <v>3473</v>
      </c>
      <c r="E2010">
        <v>9</v>
      </c>
      <c r="F2010">
        <v>572</v>
      </c>
      <c r="G2010">
        <v>7</v>
      </c>
    </row>
    <row r="2011" spans="1:7">
      <c r="A2011" t="s">
        <v>550</v>
      </c>
      <c r="B2011" t="s">
        <v>37</v>
      </c>
      <c r="C2011" t="s">
        <v>251</v>
      </c>
      <c r="D2011">
        <v>101</v>
      </c>
      <c r="E2011">
        <v>0</v>
      </c>
      <c r="F2011">
        <v>0</v>
      </c>
      <c r="G2011">
        <v>0</v>
      </c>
    </row>
    <row r="2012" spans="1:7">
      <c r="A2012" t="s">
        <v>550</v>
      </c>
      <c r="B2012" t="s">
        <v>37</v>
      </c>
      <c r="C2012" t="s">
        <v>252</v>
      </c>
      <c r="D2012" s="1">
        <v>2057</v>
      </c>
      <c r="E2012">
        <v>2</v>
      </c>
      <c r="F2012">
        <v>214</v>
      </c>
      <c r="G2012">
        <v>2</v>
      </c>
    </row>
    <row r="2013" spans="1:7">
      <c r="A2013" t="s">
        <v>550</v>
      </c>
      <c r="B2013" t="s">
        <v>37</v>
      </c>
      <c r="C2013" t="s">
        <v>73</v>
      </c>
      <c r="D2013" s="1">
        <v>4246</v>
      </c>
      <c r="E2013">
        <v>24</v>
      </c>
      <c r="F2013">
        <v>766</v>
      </c>
      <c r="G2013">
        <v>15</v>
      </c>
    </row>
    <row r="2014" spans="1:7">
      <c r="A2014" t="s">
        <v>550</v>
      </c>
      <c r="B2014" t="s">
        <v>37</v>
      </c>
      <c r="C2014" t="s">
        <v>253</v>
      </c>
      <c r="D2014">
        <v>10</v>
      </c>
      <c r="E2014">
        <v>0</v>
      </c>
      <c r="F2014">
        <v>0</v>
      </c>
      <c r="G2014">
        <v>0</v>
      </c>
    </row>
    <row r="2015" spans="1:7">
      <c r="A2015" t="s">
        <v>550</v>
      </c>
      <c r="B2015" t="s">
        <v>37</v>
      </c>
      <c r="C2015" t="s">
        <v>254</v>
      </c>
      <c r="D2015">
        <v>459</v>
      </c>
      <c r="E2015">
        <v>0</v>
      </c>
      <c r="F2015">
        <v>69</v>
      </c>
      <c r="G2015">
        <v>0</v>
      </c>
    </row>
    <row r="2016" spans="1:7">
      <c r="A2016" t="s">
        <v>550</v>
      </c>
      <c r="B2016" t="s">
        <v>37</v>
      </c>
      <c r="C2016" t="s">
        <v>255</v>
      </c>
      <c r="D2016">
        <v>83</v>
      </c>
      <c r="E2016">
        <v>0</v>
      </c>
      <c r="F2016">
        <v>0</v>
      </c>
      <c r="G2016">
        <v>0</v>
      </c>
    </row>
    <row r="2017" spans="1:7">
      <c r="A2017" t="s">
        <v>550</v>
      </c>
      <c r="B2017" t="s">
        <v>37</v>
      </c>
      <c r="C2017" t="s">
        <v>256</v>
      </c>
      <c r="D2017">
        <v>42</v>
      </c>
      <c r="E2017">
        <v>0</v>
      </c>
      <c r="F2017">
        <v>6</v>
      </c>
      <c r="G2017">
        <v>0</v>
      </c>
    </row>
    <row r="2018" spans="1:7">
      <c r="A2018" t="s">
        <v>550</v>
      </c>
      <c r="B2018" t="s">
        <v>37</v>
      </c>
      <c r="C2018" t="s">
        <v>257</v>
      </c>
      <c r="D2018" s="1">
        <v>1245</v>
      </c>
      <c r="E2018">
        <v>0</v>
      </c>
      <c r="F2018">
        <v>47</v>
      </c>
      <c r="G2018">
        <v>0</v>
      </c>
    </row>
    <row r="2019" spans="1:7">
      <c r="A2019" t="s">
        <v>550</v>
      </c>
      <c r="B2019" t="s">
        <v>37</v>
      </c>
      <c r="C2019" t="s">
        <v>258</v>
      </c>
      <c r="D2019" s="1">
        <v>1210</v>
      </c>
      <c r="E2019">
        <v>1</v>
      </c>
      <c r="F2019">
        <v>216</v>
      </c>
      <c r="G2019">
        <v>1</v>
      </c>
    </row>
    <row r="2020" spans="1:7">
      <c r="A2020" t="s">
        <v>550</v>
      </c>
      <c r="B2020" t="s">
        <v>37</v>
      </c>
      <c r="C2020" t="s">
        <v>259</v>
      </c>
      <c r="D2020">
        <v>730</v>
      </c>
      <c r="E2020">
        <v>3</v>
      </c>
      <c r="F2020">
        <v>125</v>
      </c>
      <c r="G2020">
        <v>2</v>
      </c>
    </row>
    <row r="2021" spans="1:7">
      <c r="A2021" t="s">
        <v>550</v>
      </c>
      <c r="B2021" t="s">
        <v>37</v>
      </c>
      <c r="C2021" t="s">
        <v>260</v>
      </c>
      <c r="D2021">
        <v>418</v>
      </c>
      <c r="E2021">
        <v>0</v>
      </c>
      <c r="F2021">
        <v>34</v>
      </c>
      <c r="G2021">
        <v>0</v>
      </c>
    </row>
    <row r="2022" spans="1:7">
      <c r="A2022" t="s">
        <v>550</v>
      </c>
      <c r="B2022" t="s">
        <v>37</v>
      </c>
      <c r="C2022" t="s">
        <v>261</v>
      </c>
      <c r="D2022">
        <v>759</v>
      </c>
      <c r="E2022">
        <v>1</v>
      </c>
      <c r="F2022">
        <v>44</v>
      </c>
      <c r="G2022">
        <v>0</v>
      </c>
    </row>
    <row r="2023" spans="1:7">
      <c r="A2023" t="s">
        <v>550</v>
      </c>
      <c r="B2023" t="s">
        <v>37</v>
      </c>
      <c r="C2023" t="s">
        <v>262</v>
      </c>
      <c r="D2023" s="1">
        <v>1658</v>
      </c>
      <c r="E2023">
        <v>0</v>
      </c>
      <c r="F2023">
        <v>168</v>
      </c>
      <c r="G2023">
        <v>0</v>
      </c>
    </row>
    <row r="2024" spans="1:7">
      <c r="A2024" t="s">
        <v>550</v>
      </c>
      <c r="B2024" t="s">
        <v>37</v>
      </c>
      <c r="C2024" t="s">
        <v>263</v>
      </c>
      <c r="D2024">
        <v>643</v>
      </c>
      <c r="E2024">
        <v>0</v>
      </c>
      <c r="F2024">
        <v>125</v>
      </c>
      <c r="G2024">
        <v>0</v>
      </c>
    </row>
    <row r="2025" spans="1:7">
      <c r="A2025" t="s">
        <v>550</v>
      </c>
      <c r="B2025" t="s">
        <v>37</v>
      </c>
      <c r="C2025" t="s">
        <v>264</v>
      </c>
      <c r="D2025" s="1">
        <v>1124</v>
      </c>
      <c r="E2025">
        <v>0</v>
      </c>
      <c r="F2025">
        <v>91</v>
      </c>
      <c r="G2025">
        <v>0</v>
      </c>
    </row>
    <row r="2026" spans="1:7">
      <c r="A2026" t="s">
        <v>550</v>
      </c>
      <c r="B2026" t="s">
        <v>37</v>
      </c>
      <c r="C2026" t="s">
        <v>265</v>
      </c>
      <c r="D2026">
        <v>391</v>
      </c>
      <c r="E2026">
        <v>0</v>
      </c>
      <c r="F2026">
        <v>39</v>
      </c>
      <c r="G2026">
        <v>0</v>
      </c>
    </row>
    <row r="2027" spans="1:7">
      <c r="A2027" t="s">
        <v>550</v>
      </c>
      <c r="B2027" t="s">
        <v>37</v>
      </c>
      <c r="C2027" t="s">
        <v>266</v>
      </c>
      <c r="D2027" s="1">
        <v>1030</v>
      </c>
      <c r="E2027">
        <v>0</v>
      </c>
      <c r="F2027">
        <v>10</v>
      </c>
      <c r="G2027">
        <v>0</v>
      </c>
    </row>
    <row r="2028" spans="1:7">
      <c r="A2028" t="s">
        <v>550</v>
      </c>
      <c r="B2028" t="s">
        <v>37</v>
      </c>
      <c r="C2028" t="s">
        <v>54</v>
      </c>
      <c r="D2028" s="1">
        <v>7495</v>
      </c>
      <c r="E2028">
        <v>45</v>
      </c>
      <c r="F2028" s="1">
        <v>1770</v>
      </c>
      <c r="G2028">
        <v>39</v>
      </c>
    </row>
    <row r="2029" spans="1:7">
      <c r="A2029" t="s">
        <v>550</v>
      </c>
      <c r="B2029" t="s">
        <v>37</v>
      </c>
      <c r="C2029" t="s">
        <v>267</v>
      </c>
      <c r="D2029">
        <v>713</v>
      </c>
      <c r="E2029">
        <v>0</v>
      </c>
      <c r="F2029">
        <v>100</v>
      </c>
      <c r="G2029">
        <v>0</v>
      </c>
    </row>
    <row r="2030" spans="1:7">
      <c r="A2030" t="s">
        <v>550</v>
      </c>
      <c r="B2030" t="s">
        <v>37</v>
      </c>
      <c r="C2030" t="s">
        <v>268</v>
      </c>
      <c r="D2030">
        <v>71</v>
      </c>
      <c r="E2030">
        <v>0</v>
      </c>
      <c r="F2030">
        <v>4</v>
      </c>
      <c r="G2030">
        <v>0</v>
      </c>
    </row>
    <row r="2031" spans="1:7">
      <c r="A2031" t="s">
        <v>550</v>
      </c>
      <c r="B2031" t="s">
        <v>37</v>
      </c>
      <c r="C2031" t="s">
        <v>270</v>
      </c>
      <c r="D2031">
        <v>24</v>
      </c>
      <c r="E2031">
        <v>0</v>
      </c>
      <c r="F2031">
        <v>2</v>
      </c>
      <c r="G2031">
        <v>0</v>
      </c>
    </row>
    <row r="2032" spans="1:7">
      <c r="A2032" t="s">
        <v>550</v>
      </c>
      <c r="B2032" t="s">
        <v>37</v>
      </c>
      <c r="C2032" t="s">
        <v>271</v>
      </c>
      <c r="D2032" s="1">
        <v>2222</v>
      </c>
      <c r="E2032">
        <v>2</v>
      </c>
      <c r="F2032">
        <v>224</v>
      </c>
      <c r="G2032">
        <v>1</v>
      </c>
    </row>
    <row r="2033" spans="1:7">
      <c r="A2033" t="s">
        <v>550</v>
      </c>
      <c r="B2033" t="s">
        <v>37</v>
      </c>
      <c r="C2033" t="s">
        <v>272</v>
      </c>
      <c r="D2033" s="1">
        <v>2416</v>
      </c>
      <c r="E2033">
        <v>1</v>
      </c>
      <c r="F2033">
        <v>150</v>
      </c>
      <c r="G2033">
        <v>1</v>
      </c>
    </row>
    <row r="2034" spans="1:7">
      <c r="A2034" t="s">
        <v>550</v>
      </c>
      <c r="B2034" t="s">
        <v>37</v>
      </c>
      <c r="C2034" t="s">
        <v>273</v>
      </c>
      <c r="D2034" s="1">
        <v>1529</v>
      </c>
      <c r="E2034">
        <v>0</v>
      </c>
      <c r="F2034">
        <v>94</v>
      </c>
      <c r="G2034">
        <v>0</v>
      </c>
    </row>
    <row r="2035" spans="1:7">
      <c r="A2035" t="s">
        <v>550</v>
      </c>
      <c r="B2035" t="s">
        <v>37</v>
      </c>
      <c r="C2035" t="s">
        <v>274</v>
      </c>
      <c r="D2035" s="1">
        <v>2398</v>
      </c>
      <c r="E2035">
        <v>1</v>
      </c>
      <c r="F2035">
        <v>123</v>
      </c>
      <c r="G2035">
        <v>1</v>
      </c>
    </row>
    <row r="2036" spans="1:7">
      <c r="A2036" t="s">
        <v>550</v>
      </c>
      <c r="B2036" t="s">
        <v>37</v>
      </c>
      <c r="C2036" t="s">
        <v>275</v>
      </c>
      <c r="D2036" s="1">
        <v>2117</v>
      </c>
      <c r="E2036">
        <v>1</v>
      </c>
      <c r="F2036">
        <v>32</v>
      </c>
      <c r="G2036">
        <v>0</v>
      </c>
    </row>
    <row r="2037" spans="1:7">
      <c r="A2037" t="s">
        <v>550</v>
      </c>
      <c r="B2037" t="s">
        <v>37</v>
      </c>
      <c r="C2037" t="s">
        <v>276</v>
      </c>
      <c r="D2037" s="1">
        <v>1314</v>
      </c>
      <c r="E2037">
        <v>0</v>
      </c>
      <c r="F2037">
        <v>72</v>
      </c>
      <c r="G2037">
        <v>0</v>
      </c>
    </row>
    <row r="2038" spans="1:7">
      <c r="A2038" t="s">
        <v>550</v>
      </c>
      <c r="B2038" t="s">
        <v>37</v>
      </c>
      <c r="C2038" t="s">
        <v>277</v>
      </c>
      <c r="D2038">
        <v>501</v>
      </c>
      <c r="E2038">
        <v>0</v>
      </c>
      <c r="F2038">
        <v>23</v>
      </c>
      <c r="G2038">
        <v>0</v>
      </c>
    </row>
    <row r="2039" spans="1:7">
      <c r="A2039" t="s">
        <v>550</v>
      </c>
      <c r="B2039" t="s">
        <v>37</v>
      </c>
      <c r="C2039" t="s">
        <v>278</v>
      </c>
      <c r="D2039" s="1">
        <v>1761</v>
      </c>
      <c r="E2039">
        <v>2</v>
      </c>
      <c r="F2039">
        <v>206</v>
      </c>
      <c r="G2039">
        <v>0</v>
      </c>
    </row>
    <row r="2040" spans="1:7">
      <c r="A2040" t="s">
        <v>550</v>
      </c>
      <c r="B2040" t="s">
        <v>37</v>
      </c>
      <c r="C2040" t="s">
        <v>279</v>
      </c>
      <c r="D2040">
        <v>448</v>
      </c>
      <c r="E2040">
        <v>0</v>
      </c>
      <c r="F2040">
        <v>30</v>
      </c>
      <c r="G2040">
        <v>0</v>
      </c>
    </row>
    <row r="2041" spans="1:7">
      <c r="A2041" t="s">
        <v>550</v>
      </c>
      <c r="B2041" t="s">
        <v>37</v>
      </c>
      <c r="C2041" t="s">
        <v>56</v>
      </c>
      <c r="D2041" s="1">
        <v>6526</v>
      </c>
      <c r="E2041">
        <v>44</v>
      </c>
      <c r="F2041" s="1">
        <v>1686</v>
      </c>
      <c r="G2041">
        <v>40</v>
      </c>
    </row>
    <row r="2042" spans="1:7">
      <c r="A2042" t="s">
        <v>550</v>
      </c>
      <c r="B2042" t="s">
        <v>37</v>
      </c>
      <c r="C2042" t="s">
        <v>280</v>
      </c>
      <c r="D2042" s="1">
        <v>1842</v>
      </c>
      <c r="E2042">
        <v>0</v>
      </c>
      <c r="F2042">
        <v>108</v>
      </c>
      <c r="G2042">
        <v>0</v>
      </c>
    </row>
    <row r="2043" spans="1:7">
      <c r="A2043" t="s">
        <v>550</v>
      </c>
      <c r="B2043" t="s">
        <v>37</v>
      </c>
      <c r="C2043" t="s">
        <v>281</v>
      </c>
      <c r="D2043" s="1">
        <v>1688</v>
      </c>
      <c r="E2043">
        <v>0</v>
      </c>
      <c r="F2043">
        <v>180</v>
      </c>
      <c r="G2043">
        <v>0</v>
      </c>
    </row>
    <row r="2044" spans="1:7">
      <c r="A2044" t="s">
        <v>550</v>
      </c>
      <c r="B2044" t="s">
        <v>37</v>
      </c>
      <c r="C2044" t="s">
        <v>282</v>
      </c>
      <c r="D2044" s="1">
        <v>1130</v>
      </c>
      <c r="E2044">
        <v>0</v>
      </c>
      <c r="F2044">
        <v>82</v>
      </c>
      <c r="G2044">
        <v>0</v>
      </c>
    </row>
    <row r="2045" spans="1:7">
      <c r="A2045" t="s">
        <v>550</v>
      </c>
      <c r="B2045" t="s">
        <v>37</v>
      </c>
      <c r="C2045" t="s">
        <v>283</v>
      </c>
      <c r="D2045" s="1">
        <v>2847</v>
      </c>
      <c r="E2045">
        <v>0</v>
      </c>
      <c r="F2045">
        <v>279</v>
      </c>
      <c r="G2045">
        <v>0</v>
      </c>
    </row>
    <row r="2046" spans="1:7">
      <c r="A2046" t="s">
        <v>550</v>
      </c>
      <c r="B2046" t="s">
        <v>37</v>
      </c>
      <c r="C2046" t="s">
        <v>284</v>
      </c>
      <c r="D2046" s="1">
        <v>1226</v>
      </c>
      <c r="E2046">
        <v>0</v>
      </c>
      <c r="F2046">
        <v>82</v>
      </c>
      <c r="G2046">
        <v>0</v>
      </c>
    </row>
    <row r="2047" spans="1:7">
      <c r="A2047" t="s">
        <v>550</v>
      </c>
      <c r="B2047" t="s">
        <v>37</v>
      </c>
      <c r="C2047" t="s">
        <v>285</v>
      </c>
      <c r="D2047" s="1">
        <v>2679</v>
      </c>
      <c r="E2047">
        <v>2</v>
      </c>
      <c r="F2047">
        <v>242</v>
      </c>
      <c r="G2047">
        <v>2</v>
      </c>
    </row>
    <row r="2048" spans="1:7">
      <c r="A2048" t="s">
        <v>550</v>
      </c>
      <c r="B2048" t="s">
        <v>37</v>
      </c>
      <c r="C2048" t="s">
        <v>286</v>
      </c>
      <c r="D2048">
        <v>420</v>
      </c>
      <c r="E2048">
        <v>0</v>
      </c>
      <c r="F2048">
        <v>20</v>
      </c>
      <c r="G2048">
        <v>0</v>
      </c>
    </row>
    <row r="2049" spans="1:7">
      <c r="A2049" t="s">
        <v>550</v>
      </c>
      <c r="B2049" t="s">
        <v>37</v>
      </c>
      <c r="C2049" t="s">
        <v>75</v>
      </c>
      <c r="D2049" s="1">
        <v>5721</v>
      </c>
      <c r="E2049">
        <v>15</v>
      </c>
      <c r="F2049" s="1">
        <v>1174</v>
      </c>
      <c r="G2049">
        <v>9</v>
      </c>
    </row>
    <row r="2050" spans="1:7">
      <c r="A2050" t="s">
        <v>550</v>
      </c>
      <c r="B2050" t="s">
        <v>37</v>
      </c>
      <c r="C2050" t="s">
        <v>287</v>
      </c>
      <c r="D2050" s="1">
        <v>3304</v>
      </c>
      <c r="E2050">
        <v>1</v>
      </c>
      <c r="F2050">
        <v>331</v>
      </c>
      <c r="G2050">
        <v>0</v>
      </c>
    </row>
    <row r="2051" spans="1:7">
      <c r="A2051" t="s">
        <v>550</v>
      </c>
      <c r="B2051" t="s">
        <v>37</v>
      </c>
      <c r="C2051" t="s">
        <v>288</v>
      </c>
      <c r="D2051" s="1">
        <v>1358</v>
      </c>
      <c r="E2051">
        <v>0</v>
      </c>
      <c r="F2051">
        <v>8</v>
      </c>
      <c r="G2051">
        <v>0</v>
      </c>
    </row>
    <row r="2052" spans="1:7">
      <c r="A2052" t="s">
        <v>550</v>
      </c>
      <c r="B2052" t="s">
        <v>37</v>
      </c>
      <c r="C2052" t="s">
        <v>289</v>
      </c>
      <c r="D2052" s="1">
        <v>1367</v>
      </c>
      <c r="E2052">
        <v>0</v>
      </c>
      <c r="F2052">
        <v>59</v>
      </c>
      <c r="G2052">
        <v>0</v>
      </c>
    </row>
    <row r="2053" spans="1:7">
      <c r="A2053" t="s">
        <v>550</v>
      </c>
      <c r="B2053" t="s">
        <v>37</v>
      </c>
      <c r="C2053" t="s">
        <v>290</v>
      </c>
      <c r="D2053" s="1">
        <v>5176</v>
      </c>
      <c r="E2053">
        <v>4</v>
      </c>
      <c r="F2053">
        <v>353</v>
      </c>
      <c r="G2053">
        <v>4</v>
      </c>
    </row>
    <row r="2054" spans="1:7">
      <c r="A2054" t="s">
        <v>550</v>
      </c>
      <c r="B2054" t="s">
        <v>37</v>
      </c>
      <c r="C2054" t="s">
        <v>291</v>
      </c>
      <c r="D2054" s="1">
        <v>2502</v>
      </c>
      <c r="E2054">
        <v>2</v>
      </c>
      <c r="F2054">
        <v>218</v>
      </c>
      <c r="G2054">
        <v>1</v>
      </c>
    </row>
    <row r="2055" spans="1:7">
      <c r="A2055" t="s">
        <v>550</v>
      </c>
      <c r="B2055" t="s">
        <v>37</v>
      </c>
      <c r="C2055" t="s">
        <v>292</v>
      </c>
      <c r="D2055" s="1">
        <v>1699</v>
      </c>
      <c r="E2055">
        <v>3</v>
      </c>
      <c r="F2055">
        <v>162</v>
      </c>
      <c r="G2055">
        <v>2</v>
      </c>
    </row>
    <row r="2056" spans="1:7">
      <c r="A2056" t="s">
        <v>550</v>
      </c>
      <c r="B2056" t="s">
        <v>37</v>
      </c>
      <c r="C2056" t="s">
        <v>293</v>
      </c>
      <c r="D2056" s="1">
        <v>1322</v>
      </c>
      <c r="E2056">
        <v>0</v>
      </c>
      <c r="F2056">
        <v>135</v>
      </c>
      <c r="G2056">
        <v>0</v>
      </c>
    </row>
    <row r="2057" spans="1:7">
      <c r="A2057" t="s">
        <v>550</v>
      </c>
      <c r="B2057" t="s">
        <v>37</v>
      </c>
      <c r="C2057" t="s">
        <v>294</v>
      </c>
      <c r="D2057" s="1">
        <v>2951</v>
      </c>
      <c r="E2057">
        <v>3</v>
      </c>
      <c r="F2057">
        <v>396</v>
      </c>
      <c r="G2057">
        <v>0</v>
      </c>
    </row>
    <row r="2058" spans="1:7">
      <c r="A2058" t="s">
        <v>550</v>
      </c>
      <c r="B2058" t="s">
        <v>37</v>
      </c>
      <c r="C2058" t="s">
        <v>77</v>
      </c>
      <c r="D2058" s="1">
        <v>6716</v>
      </c>
      <c r="E2058">
        <v>18</v>
      </c>
      <c r="F2058" s="1">
        <v>1237</v>
      </c>
      <c r="G2058">
        <v>14</v>
      </c>
    </row>
    <row r="2059" spans="1:7">
      <c r="A2059" t="s">
        <v>550</v>
      </c>
      <c r="B2059" t="s">
        <v>37</v>
      </c>
      <c r="C2059" t="s">
        <v>295</v>
      </c>
      <c r="D2059" s="1">
        <v>4652</v>
      </c>
      <c r="E2059">
        <v>2</v>
      </c>
      <c r="F2059">
        <v>398</v>
      </c>
      <c r="G2059">
        <v>1</v>
      </c>
    </row>
    <row r="2060" spans="1:7">
      <c r="A2060" t="s">
        <v>550</v>
      </c>
      <c r="B2060" t="s">
        <v>37</v>
      </c>
      <c r="C2060" t="s">
        <v>296</v>
      </c>
      <c r="D2060">
        <v>332</v>
      </c>
      <c r="E2060">
        <v>0</v>
      </c>
      <c r="F2060">
        <v>29</v>
      </c>
      <c r="G2060">
        <v>0</v>
      </c>
    </row>
    <row r="2061" spans="1:7">
      <c r="A2061" t="s">
        <v>550</v>
      </c>
      <c r="B2061" t="s">
        <v>37</v>
      </c>
      <c r="C2061" t="s">
        <v>297</v>
      </c>
      <c r="D2061">
        <v>198</v>
      </c>
      <c r="E2061">
        <v>0</v>
      </c>
      <c r="F2061">
        <v>8</v>
      </c>
      <c r="G2061">
        <v>0</v>
      </c>
    </row>
    <row r="2062" spans="1:7">
      <c r="A2062" t="s">
        <v>550</v>
      </c>
      <c r="B2062" t="s">
        <v>37</v>
      </c>
      <c r="C2062" t="s">
        <v>298</v>
      </c>
      <c r="D2062">
        <v>56</v>
      </c>
      <c r="E2062">
        <v>0</v>
      </c>
      <c r="F2062">
        <v>1</v>
      </c>
      <c r="G2062">
        <v>0</v>
      </c>
    </row>
    <row r="2063" spans="1:7">
      <c r="A2063" t="s">
        <v>550</v>
      </c>
      <c r="B2063" t="s">
        <v>37</v>
      </c>
      <c r="C2063" t="s">
        <v>299</v>
      </c>
      <c r="D2063">
        <v>67</v>
      </c>
      <c r="E2063">
        <v>0</v>
      </c>
      <c r="F2063">
        <v>1</v>
      </c>
      <c r="G2063">
        <v>0</v>
      </c>
    </row>
    <row r="2064" spans="1:7">
      <c r="A2064" t="s">
        <v>550</v>
      </c>
      <c r="B2064" t="s">
        <v>37</v>
      </c>
      <c r="C2064" t="s">
        <v>300</v>
      </c>
      <c r="D2064" s="1">
        <v>1793</v>
      </c>
      <c r="E2064">
        <v>8</v>
      </c>
      <c r="F2064">
        <v>392</v>
      </c>
      <c r="G2064">
        <v>8</v>
      </c>
    </row>
    <row r="2065" spans="1:7">
      <c r="A2065" t="s">
        <v>550</v>
      </c>
      <c r="B2065" t="s">
        <v>37</v>
      </c>
      <c r="C2065" t="s">
        <v>301</v>
      </c>
      <c r="D2065">
        <v>112</v>
      </c>
      <c r="E2065">
        <v>0</v>
      </c>
      <c r="F2065">
        <v>5</v>
      </c>
      <c r="G2065">
        <v>0</v>
      </c>
    </row>
    <row r="2066" spans="1:7">
      <c r="A2066" t="s">
        <v>550</v>
      </c>
      <c r="B2066" t="s">
        <v>37</v>
      </c>
      <c r="C2066" t="s">
        <v>302</v>
      </c>
      <c r="D2066" s="1">
        <v>2522</v>
      </c>
      <c r="E2066">
        <v>4</v>
      </c>
      <c r="F2066">
        <v>271</v>
      </c>
      <c r="G2066">
        <v>0</v>
      </c>
    </row>
    <row r="2067" spans="1:7">
      <c r="A2067" t="s">
        <v>550</v>
      </c>
      <c r="B2067" t="s">
        <v>37</v>
      </c>
      <c r="C2067" t="s">
        <v>303</v>
      </c>
      <c r="D2067">
        <v>770</v>
      </c>
      <c r="E2067">
        <v>0</v>
      </c>
      <c r="F2067">
        <v>61</v>
      </c>
      <c r="G2067">
        <v>0</v>
      </c>
    </row>
    <row r="2068" spans="1:7">
      <c r="A2068" t="s">
        <v>550</v>
      </c>
      <c r="B2068" t="s">
        <v>37</v>
      </c>
      <c r="C2068" t="s">
        <v>304</v>
      </c>
      <c r="D2068" s="1">
        <v>1374</v>
      </c>
      <c r="E2068">
        <v>2</v>
      </c>
      <c r="F2068">
        <v>88</v>
      </c>
      <c r="G2068">
        <v>1</v>
      </c>
    </row>
    <row r="2069" spans="1:7">
      <c r="A2069" t="s">
        <v>550</v>
      </c>
      <c r="B2069" t="s">
        <v>37</v>
      </c>
      <c r="C2069" t="s">
        <v>305</v>
      </c>
      <c r="D2069" s="1">
        <v>2430</v>
      </c>
      <c r="E2069">
        <v>1</v>
      </c>
      <c r="F2069">
        <v>164</v>
      </c>
      <c r="G2069">
        <v>1</v>
      </c>
    </row>
    <row r="2070" spans="1:7">
      <c r="A2070" t="s">
        <v>550</v>
      </c>
      <c r="B2070" t="s">
        <v>37</v>
      </c>
      <c r="C2070" t="s">
        <v>57</v>
      </c>
      <c r="D2070" s="1">
        <v>10005</v>
      </c>
      <c r="E2070">
        <v>46</v>
      </c>
      <c r="F2070" s="1">
        <v>2330</v>
      </c>
      <c r="G2070">
        <v>43</v>
      </c>
    </row>
    <row r="2071" spans="1:7">
      <c r="A2071" t="s">
        <v>550</v>
      </c>
      <c r="B2071" t="s">
        <v>37</v>
      </c>
      <c r="C2071" t="s">
        <v>306</v>
      </c>
      <c r="D2071" s="1">
        <v>2259</v>
      </c>
      <c r="E2071">
        <v>4</v>
      </c>
      <c r="F2071">
        <v>110</v>
      </c>
      <c r="G2071">
        <v>1</v>
      </c>
    </row>
    <row r="2072" spans="1:7">
      <c r="A2072" t="s">
        <v>550</v>
      </c>
      <c r="B2072" t="s">
        <v>37</v>
      </c>
      <c r="C2072" t="s">
        <v>78</v>
      </c>
      <c r="D2072" s="1">
        <v>5746</v>
      </c>
      <c r="E2072">
        <v>3</v>
      </c>
      <c r="F2072">
        <v>726</v>
      </c>
      <c r="G2072">
        <v>3</v>
      </c>
    </row>
    <row r="2073" spans="1:7">
      <c r="A2073" t="s">
        <v>550</v>
      </c>
      <c r="B2073" t="s">
        <v>37</v>
      </c>
      <c r="C2073" t="s">
        <v>307</v>
      </c>
      <c r="D2073" s="1">
        <v>1901</v>
      </c>
      <c r="E2073">
        <v>1</v>
      </c>
      <c r="F2073">
        <v>59</v>
      </c>
      <c r="G2073">
        <v>0</v>
      </c>
    </row>
    <row r="2074" spans="1:7">
      <c r="A2074" t="s">
        <v>550</v>
      </c>
      <c r="B2074" t="s">
        <v>37</v>
      </c>
      <c r="C2074" t="s">
        <v>308</v>
      </c>
      <c r="D2074" s="1">
        <v>1558</v>
      </c>
      <c r="E2074">
        <v>0</v>
      </c>
      <c r="F2074">
        <v>174</v>
      </c>
      <c r="G2074">
        <v>0</v>
      </c>
    </row>
    <row r="2075" spans="1:7">
      <c r="A2075" t="s">
        <v>550</v>
      </c>
      <c r="B2075" t="s">
        <v>37</v>
      </c>
      <c r="C2075" t="s">
        <v>309</v>
      </c>
      <c r="D2075" s="1">
        <v>1139</v>
      </c>
      <c r="E2075">
        <v>0</v>
      </c>
      <c r="F2075">
        <v>58</v>
      </c>
      <c r="G2075">
        <v>0</v>
      </c>
    </row>
    <row r="2076" spans="1:7">
      <c r="A2076" t="s">
        <v>550</v>
      </c>
      <c r="B2076" t="s">
        <v>37</v>
      </c>
      <c r="C2076" t="s">
        <v>310</v>
      </c>
      <c r="D2076">
        <v>784</v>
      </c>
      <c r="E2076">
        <v>0</v>
      </c>
      <c r="F2076">
        <v>40</v>
      </c>
      <c r="G2076">
        <v>0</v>
      </c>
    </row>
    <row r="2077" spans="1:7">
      <c r="A2077" t="s">
        <v>550</v>
      </c>
      <c r="B2077" t="s">
        <v>37</v>
      </c>
      <c r="C2077" t="s">
        <v>311</v>
      </c>
      <c r="D2077" s="1">
        <v>4100</v>
      </c>
      <c r="E2077">
        <v>2</v>
      </c>
      <c r="F2077">
        <v>189</v>
      </c>
      <c r="G2077">
        <v>1</v>
      </c>
    </row>
    <row r="2078" spans="1:7">
      <c r="A2078" t="s">
        <v>550</v>
      </c>
      <c r="B2078" t="s">
        <v>37</v>
      </c>
      <c r="C2078" t="s">
        <v>312</v>
      </c>
      <c r="D2078" s="1">
        <v>1529</v>
      </c>
      <c r="E2078">
        <v>2</v>
      </c>
      <c r="F2078">
        <v>123</v>
      </c>
      <c r="G2078">
        <v>0</v>
      </c>
    </row>
    <row r="2079" spans="1:7">
      <c r="A2079" t="s">
        <v>550</v>
      </c>
      <c r="B2079" t="s">
        <v>37</v>
      </c>
      <c r="C2079" t="s">
        <v>313</v>
      </c>
      <c r="D2079" s="1">
        <v>2080</v>
      </c>
      <c r="E2079">
        <v>1</v>
      </c>
      <c r="F2079">
        <v>146</v>
      </c>
      <c r="G2079">
        <v>0</v>
      </c>
    </row>
    <row r="2080" spans="1:7">
      <c r="A2080" t="s">
        <v>550</v>
      </c>
      <c r="B2080" t="s">
        <v>37</v>
      </c>
      <c r="C2080" t="s">
        <v>314</v>
      </c>
      <c r="D2080">
        <v>867</v>
      </c>
      <c r="E2080">
        <v>0</v>
      </c>
      <c r="F2080">
        <v>89</v>
      </c>
      <c r="G2080">
        <v>0</v>
      </c>
    </row>
    <row r="2081" spans="1:7">
      <c r="A2081" t="s">
        <v>550</v>
      </c>
      <c r="B2081" t="s">
        <v>37</v>
      </c>
      <c r="C2081" t="s">
        <v>315</v>
      </c>
      <c r="D2081" s="1">
        <v>3341</v>
      </c>
      <c r="E2081">
        <v>1</v>
      </c>
      <c r="F2081">
        <v>175</v>
      </c>
      <c r="G2081">
        <v>1</v>
      </c>
    </row>
    <row r="2082" spans="1:7">
      <c r="A2082" t="s">
        <v>550</v>
      </c>
      <c r="B2082" t="s">
        <v>37</v>
      </c>
      <c r="C2082" t="s">
        <v>316</v>
      </c>
      <c r="D2082" s="1">
        <v>6256</v>
      </c>
      <c r="E2082">
        <v>2</v>
      </c>
      <c r="F2082">
        <v>427</v>
      </c>
      <c r="G2082">
        <v>1</v>
      </c>
    </row>
    <row r="2083" spans="1:7">
      <c r="A2083" t="s">
        <v>550</v>
      </c>
      <c r="B2083" t="s">
        <v>37</v>
      </c>
      <c r="C2083" t="s">
        <v>317</v>
      </c>
      <c r="D2083">
        <v>201</v>
      </c>
      <c r="E2083">
        <v>0</v>
      </c>
      <c r="F2083">
        <v>14</v>
      </c>
      <c r="G2083">
        <v>0</v>
      </c>
    </row>
    <row r="2084" spans="1:7">
      <c r="A2084" t="s">
        <v>550</v>
      </c>
      <c r="B2084" t="s">
        <v>37</v>
      </c>
      <c r="C2084" t="s">
        <v>318</v>
      </c>
      <c r="D2084" s="1">
        <v>1407</v>
      </c>
      <c r="E2084">
        <v>0</v>
      </c>
      <c r="F2084">
        <v>50</v>
      </c>
      <c r="G2084">
        <v>0</v>
      </c>
    </row>
    <row r="2085" spans="1:7">
      <c r="A2085" t="s">
        <v>550</v>
      </c>
      <c r="B2085" t="s">
        <v>37</v>
      </c>
      <c r="C2085" t="s">
        <v>319</v>
      </c>
      <c r="D2085">
        <v>247</v>
      </c>
      <c r="E2085">
        <v>0</v>
      </c>
      <c r="F2085">
        <v>3</v>
      </c>
      <c r="G2085">
        <v>0</v>
      </c>
    </row>
    <row r="2086" spans="1:7">
      <c r="A2086" t="s">
        <v>550</v>
      </c>
      <c r="B2086" t="s">
        <v>37</v>
      </c>
      <c r="C2086" t="s">
        <v>320</v>
      </c>
      <c r="D2086">
        <v>303</v>
      </c>
      <c r="E2086">
        <v>0</v>
      </c>
      <c r="F2086">
        <v>3</v>
      </c>
      <c r="G2086">
        <v>0</v>
      </c>
    </row>
    <row r="2087" spans="1:7">
      <c r="A2087" t="s">
        <v>550</v>
      </c>
      <c r="B2087" t="s">
        <v>37</v>
      </c>
      <c r="C2087" t="s">
        <v>321</v>
      </c>
      <c r="D2087" s="1">
        <v>1437</v>
      </c>
      <c r="E2087">
        <v>1</v>
      </c>
      <c r="F2087">
        <v>128</v>
      </c>
      <c r="G2087">
        <v>0</v>
      </c>
    </row>
    <row r="2088" spans="1:7">
      <c r="A2088" t="s">
        <v>550</v>
      </c>
      <c r="B2088" t="s">
        <v>37</v>
      </c>
      <c r="C2088" t="s">
        <v>322</v>
      </c>
      <c r="D2088" s="1">
        <v>3720</v>
      </c>
      <c r="E2088">
        <v>6</v>
      </c>
      <c r="F2088">
        <v>315</v>
      </c>
      <c r="G2088">
        <v>2</v>
      </c>
    </row>
    <row r="2089" spans="1:7">
      <c r="A2089" t="s">
        <v>550</v>
      </c>
      <c r="B2089" t="s">
        <v>37</v>
      </c>
      <c r="C2089" t="s">
        <v>323</v>
      </c>
      <c r="D2089" s="1">
        <v>1387</v>
      </c>
      <c r="E2089">
        <v>0</v>
      </c>
      <c r="F2089">
        <v>122</v>
      </c>
      <c r="G2089">
        <v>0</v>
      </c>
    </row>
    <row r="2090" spans="1:7">
      <c r="A2090" t="s">
        <v>550</v>
      </c>
      <c r="B2090" t="s">
        <v>37</v>
      </c>
      <c r="C2090" t="s">
        <v>324</v>
      </c>
      <c r="D2090">
        <v>638</v>
      </c>
      <c r="E2090">
        <v>0</v>
      </c>
      <c r="F2090">
        <v>36</v>
      </c>
      <c r="G2090">
        <v>0</v>
      </c>
    </row>
    <row r="2091" spans="1:7">
      <c r="A2091" t="s">
        <v>550</v>
      </c>
      <c r="B2091" t="s">
        <v>37</v>
      </c>
      <c r="C2091" t="s">
        <v>325</v>
      </c>
      <c r="D2091" s="1">
        <v>3255</v>
      </c>
      <c r="E2091">
        <v>2</v>
      </c>
      <c r="F2091">
        <v>128</v>
      </c>
      <c r="G2091">
        <v>0</v>
      </c>
    </row>
    <row r="2092" spans="1:7">
      <c r="A2092" t="s">
        <v>550</v>
      </c>
      <c r="B2092" t="s">
        <v>37</v>
      </c>
      <c r="C2092" t="s">
        <v>326</v>
      </c>
      <c r="D2092">
        <v>57</v>
      </c>
      <c r="E2092">
        <v>0</v>
      </c>
      <c r="F2092">
        <v>0</v>
      </c>
      <c r="G2092">
        <v>0</v>
      </c>
    </row>
    <row r="2093" spans="1:7">
      <c r="A2093" t="s">
        <v>550</v>
      </c>
      <c r="B2093" t="s">
        <v>37</v>
      </c>
      <c r="C2093" t="s">
        <v>327</v>
      </c>
      <c r="D2093">
        <v>602</v>
      </c>
      <c r="E2093">
        <v>1</v>
      </c>
      <c r="F2093">
        <v>59</v>
      </c>
      <c r="G2093">
        <v>1</v>
      </c>
    </row>
    <row r="2094" spans="1:7">
      <c r="A2094" t="s">
        <v>550</v>
      </c>
      <c r="B2094" t="s">
        <v>37</v>
      </c>
      <c r="C2094" t="s">
        <v>328</v>
      </c>
      <c r="D2094" s="1">
        <v>1926</v>
      </c>
      <c r="E2094">
        <v>4</v>
      </c>
      <c r="F2094">
        <v>319</v>
      </c>
      <c r="G2094">
        <v>3</v>
      </c>
    </row>
    <row r="2095" spans="1:7">
      <c r="A2095" t="s">
        <v>550</v>
      </c>
      <c r="B2095" t="s">
        <v>37</v>
      </c>
      <c r="C2095" t="s">
        <v>329</v>
      </c>
      <c r="D2095">
        <v>58</v>
      </c>
      <c r="E2095">
        <v>0</v>
      </c>
      <c r="F2095">
        <v>0</v>
      </c>
      <c r="G2095">
        <v>0</v>
      </c>
    </row>
    <row r="2096" spans="1:7">
      <c r="A2096" t="s">
        <v>550</v>
      </c>
      <c r="B2096" t="s">
        <v>37</v>
      </c>
      <c r="C2096" t="s">
        <v>330</v>
      </c>
      <c r="D2096">
        <v>221</v>
      </c>
      <c r="E2096">
        <v>0</v>
      </c>
      <c r="F2096">
        <v>17</v>
      </c>
      <c r="G2096">
        <v>0</v>
      </c>
    </row>
    <row r="2097" spans="1:7">
      <c r="A2097" t="s">
        <v>550</v>
      </c>
      <c r="B2097" t="s">
        <v>37</v>
      </c>
      <c r="C2097" t="s">
        <v>331</v>
      </c>
      <c r="D2097">
        <v>117</v>
      </c>
      <c r="E2097">
        <v>0</v>
      </c>
      <c r="F2097">
        <v>10</v>
      </c>
      <c r="G2097">
        <v>0</v>
      </c>
    </row>
    <row r="2098" spans="1:7">
      <c r="A2098" t="s">
        <v>550</v>
      </c>
      <c r="B2098" t="s">
        <v>37</v>
      </c>
      <c r="C2098" t="s">
        <v>332</v>
      </c>
      <c r="D2098">
        <v>140</v>
      </c>
      <c r="E2098">
        <v>1</v>
      </c>
      <c r="F2098">
        <v>3</v>
      </c>
      <c r="G2098">
        <v>0</v>
      </c>
    </row>
    <row r="2099" spans="1:7">
      <c r="A2099" t="s">
        <v>550</v>
      </c>
      <c r="B2099" t="s">
        <v>37</v>
      </c>
      <c r="C2099" t="s">
        <v>333</v>
      </c>
      <c r="D2099">
        <v>831</v>
      </c>
      <c r="E2099">
        <v>0</v>
      </c>
      <c r="F2099">
        <v>16</v>
      </c>
      <c r="G2099">
        <v>0</v>
      </c>
    </row>
    <row r="2100" spans="1:7">
      <c r="A2100" t="s">
        <v>550</v>
      </c>
      <c r="B2100" t="s">
        <v>37</v>
      </c>
      <c r="C2100" t="s">
        <v>334</v>
      </c>
      <c r="D2100">
        <v>355</v>
      </c>
      <c r="E2100">
        <v>0</v>
      </c>
      <c r="F2100">
        <v>5</v>
      </c>
      <c r="G2100">
        <v>0</v>
      </c>
    </row>
    <row r="2101" spans="1:7">
      <c r="A2101" t="s">
        <v>550</v>
      </c>
      <c r="B2101" t="s">
        <v>37</v>
      </c>
      <c r="C2101" t="s">
        <v>335</v>
      </c>
      <c r="D2101">
        <v>7</v>
      </c>
      <c r="E2101">
        <v>0</v>
      </c>
      <c r="F2101">
        <v>1</v>
      </c>
      <c r="G2101">
        <v>0</v>
      </c>
    </row>
    <row r="2102" spans="1:7">
      <c r="A2102" t="s">
        <v>550</v>
      </c>
      <c r="B2102" t="s">
        <v>37</v>
      </c>
      <c r="C2102" t="s">
        <v>336</v>
      </c>
      <c r="D2102">
        <v>32</v>
      </c>
      <c r="E2102">
        <v>0</v>
      </c>
      <c r="F2102">
        <v>0</v>
      </c>
      <c r="G2102">
        <v>0</v>
      </c>
    </row>
    <row r="2103" spans="1:7">
      <c r="A2103" t="s">
        <v>550</v>
      </c>
      <c r="B2103" t="s">
        <v>37</v>
      </c>
      <c r="C2103" t="s">
        <v>337</v>
      </c>
      <c r="D2103">
        <v>422</v>
      </c>
      <c r="E2103">
        <v>0</v>
      </c>
      <c r="F2103">
        <v>21</v>
      </c>
      <c r="G2103">
        <v>0</v>
      </c>
    </row>
    <row r="2104" spans="1:7">
      <c r="A2104" t="s">
        <v>550</v>
      </c>
      <c r="B2104" t="s">
        <v>37</v>
      </c>
      <c r="C2104" t="s">
        <v>338</v>
      </c>
      <c r="D2104" s="1">
        <v>1544</v>
      </c>
      <c r="E2104">
        <v>0</v>
      </c>
      <c r="F2104">
        <v>27</v>
      </c>
      <c r="G2104">
        <v>0</v>
      </c>
    </row>
    <row r="2105" spans="1:7">
      <c r="A2105" t="s">
        <v>550</v>
      </c>
      <c r="B2105" t="s">
        <v>37</v>
      </c>
      <c r="C2105" t="s">
        <v>339</v>
      </c>
      <c r="D2105" s="1">
        <v>1172</v>
      </c>
      <c r="E2105">
        <v>0</v>
      </c>
      <c r="F2105">
        <v>24</v>
      </c>
      <c r="G2105">
        <v>0</v>
      </c>
    </row>
    <row r="2106" spans="1:7">
      <c r="A2106" t="s">
        <v>550</v>
      </c>
      <c r="B2106" t="s">
        <v>37</v>
      </c>
      <c r="C2106" t="s">
        <v>340</v>
      </c>
      <c r="D2106" s="1">
        <v>2385</v>
      </c>
      <c r="E2106">
        <v>8</v>
      </c>
      <c r="F2106">
        <v>231</v>
      </c>
      <c r="G2106">
        <v>6</v>
      </c>
    </row>
    <row r="2107" spans="1:7">
      <c r="A2107" t="s">
        <v>550</v>
      </c>
      <c r="B2107" t="s">
        <v>37</v>
      </c>
      <c r="C2107" t="s">
        <v>341</v>
      </c>
      <c r="D2107">
        <v>880</v>
      </c>
      <c r="E2107">
        <v>0</v>
      </c>
      <c r="F2107">
        <v>146</v>
      </c>
      <c r="G2107">
        <v>0</v>
      </c>
    </row>
    <row r="2108" spans="1:7">
      <c r="A2108" t="s">
        <v>550</v>
      </c>
      <c r="B2108" t="s">
        <v>37</v>
      </c>
      <c r="C2108" t="s">
        <v>342</v>
      </c>
      <c r="D2108" s="1">
        <v>1053</v>
      </c>
      <c r="E2108">
        <v>1</v>
      </c>
      <c r="F2108">
        <v>99</v>
      </c>
      <c r="G2108">
        <v>0</v>
      </c>
    </row>
    <row r="2109" spans="1:7">
      <c r="A2109" t="s">
        <v>550</v>
      </c>
      <c r="B2109" t="s">
        <v>37</v>
      </c>
      <c r="C2109" t="s">
        <v>343</v>
      </c>
      <c r="D2109">
        <v>285</v>
      </c>
      <c r="E2109">
        <v>0</v>
      </c>
      <c r="F2109">
        <v>39</v>
      </c>
      <c r="G2109">
        <v>0</v>
      </c>
    </row>
    <row r="2110" spans="1:7">
      <c r="A2110" t="s">
        <v>550</v>
      </c>
      <c r="B2110" t="s">
        <v>37</v>
      </c>
      <c r="C2110" t="s">
        <v>344</v>
      </c>
      <c r="D2110" s="1">
        <v>5995</v>
      </c>
      <c r="E2110">
        <v>24</v>
      </c>
      <c r="F2110">
        <v>955</v>
      </c>
      <c r="G2110">
        <v>20</v>
      </c>
    </row>
    <row r="2111" spans="1:7">
      <c r="A2111" t="s">
        <v>550</v>
      </c>
      <c r="B2111" t="s">
        <v>37</v>
      </c>
      <c r="C2111" t="s">
        <v>345</v>
      </c>
      <c r="D2111">
        <v>135</v>
      </c>
      <c r="E2111">
        <v>0</v>
      </c>
      <c r="F2111">
        <v>44</v>
      </c>
      <c r="G2111">
        <v>0</v>
      </c>
    </row>
    <row r="2112" spans="1:7">
      <c r="A2112" t="s">
        <v>550</v>
      </c>
      <c r="B2112" t="s">
        <v>37</v>
      </c>
      <c r="C2112" t="s">
        <v>346</v>
      </c>
      <c r="D2112">
        <v>12</v>
      </c>
      <c r="E2112">
        <v>0</v>
      </c>
      <c r="F2112">
        <v>0</v>
      </c>
      <c r="G2112">
        <v>0</v>
      </c>
    </row>
    <row r="2113" spans="1:7">
      <c r="A2113" t="s">
        <v>550</v>
      </c>
      <c r="B2113" t="s">
        <v>37</v>
      </c>
      <c r="C2113" t="s">
        <v>79</v>
      </c>
      <c r="D2113" s="1">
        <v>5155</v>
      </c>
      <c r="E2113">
        <v>113</v>
      </c>
      <c r="F2113">
        <v>653</v>
      </c>
      <c r="G2113">
        <v>10</v>
      </c>
    </row>
    <row r="2114" spans="1:7">
      <c r="A2114" t="s">
        <v>550</v>
      </c>
      <c r="B2114" t="s">
        <v>37</v>
      </c>
      <c r="C2114" t="s">
        <v>347</v>
      </c>
      <c r="D2114" s="1">
        <v>1346</v>
      </c>
      <c r="E2114">
        <v>1</v>
      </c>
      <c r="F2114">
        <v>201</v>
      </c>
      <c r="G2114">
        <v>0</v>
      </c>
    </row>
    <row r="2115" spans="1:7">
      <c r="A2115" t="s">
        <v>550</v>
      </c>
      <c r="B2115" t="s">
        <v>37</v>
      </c>
      <c r="C2115" t="s">
        <v>348</v>
      </c>
      <c r="D2115" s="1">
        <v>1045</v>
      </c>
      <c r="E2115">
        <v>0</v>
      </c>
      <c r="F2115">
        <v>89</v>
      </c>
      <c r="G2115">
        <v>0</v>
      </c>
    </row>
    <row r="2116" spans="1:7">
      <c r="A2116" t="s">
        <v>550</v>
      </c>
      <c r="B2116" t="s">
        <v>37</v>
      </c>
      <c r="C2116" t="s">
        <v>349</v>
      </c>
      <c r="D2116" s="1">
        <v>2000</v>
      </c>
      <c r="E2116">
        <v>1</v>
      </c>
      <c r="F2116">
        <v>365</v>
      </c>
      <c r="G2116">
        <v>0</v>
      </c>
    </row>
    <row r="2117" spans="1:7">
      <c r="A2117" t="s">
        <v>550</v>
      </c>
      <c r="B2117" t="s">
        <v>37</v>
      </c>
      <c r="C2117" t="s">
        <v>350</v>
      </c>
      <c r="D2117" s="1">
        <v>1005</v>
      </c>
      <c r="E2117">
        <v>0</v>
      </c>
      <c r="F2117">
        <v>67</v>
      </c>
      <c r="G2117">
        <v>0</v>
      </c>
    </row>
    <row r="2118" spans="1:7">
      <c r="A2118" t="s">
        <v>550</v>
      </c>
      <c r="B2118" t="s">
        <v>37</v>
      </c>
      <c r="C2118" t="s">
        <v>351</v>
      </c>
      <c r="D2118" s="1">
        <v>1947</v>
      </c>
      <c r="E2118">
        <v>2</v>
      </c>
      <c r="F2118">
        <v>199</v>
      </c>
      <c r="G2118">
        <v>2</v>
      </c>
    </row>
    <row r="2119" spans="1:7">
      <c r="A2119" t="s">
        <v>550</v>
      </c>
      <c r="B2119" t="s">
        <v>37</v>
      </c>
      <c r="C2119" t="s">
        <v>352</v>
      </c>
      <c r="D2119" s="1">
        <v>2995</v>
      </c>
      <c r="E2119">
        <v>0</v>
      </c>
      <c r="F2119">
        <v>240</v>
      </c>
      <c r="G2119">
        <v>0</v>
      </c>
    </row>
    <row r="2120" spans="1:7">
      <c r="A2120" t="s">
        <v>550</v>
      </c>
      <c r="B2120" t="s">
        <v>37</v>
      </c>
      <c r="C2120" t="s">
        <v>353</v>
      </c>
      <c r="D2120" s="1">
        <v>1856</v>
      </c>
      <c r="E2120">
        <v>0</v>
      </c>
      <c r="F2120">
        <v>239</v>
      </c>
      <c r="G2120">
        <v>0</v>
      </c>
    </row>
    <row r="2121" spans="1:7">
      <c r="A2121" t="s">
        <v>550</v>
      </c>
      <c r="B2121" t="s">
        <v>37</v>
      </c>
      <c r="C2121" t="s">
        <v>354</v>
      </c>
      <c r="D2121">
        <v>7</v>
      </c>
      <c r="E2121">
        <v>0</v>
      </c>
      <c r="F2121">
        <v>0</v>
      </c>
      <c r="G2121">
        <v>0</v>
      </c>
    </row>
    <row r="2122" spans="1:7">
      <c r="A2122" t="s">
        <v>550</v>
      </c>
      <c r="B2122" t="s">
        <v>37</v>
      </c>
      <c r="C2122" t="s">
        <v>355</v>
      </c>
      <c r="D2122">
        <v>668</v>
      </c>
      <c r="E2122">
        <v>1</v>
      </c>
      <c r="F2122">
        <v>82</v>
      </c>
      <c r="G2122">
        <v>1</v>
      </c>
    </row>
    <row r="2123" spans="1:7">
      <c r="A2123" t="s">
        <v>550</v>
      </c>
      <c r="B2123" t="s">
        <v>37</v>
      </c>
      <c r="C2123" t="s">
        <v>356</v>
      </c>
      <c r="D2123">
        <v>411</v>
      </c>
      <c r="E2123">
        <v>0</v>
      </c>
      <c r="F2123">
        <v>51</v>
      </c>
      <c r="G2123">
        <v>0</v>
      </c>
    </row>
    <row r="2124" spans="1:7">
      <c r="A2124" t="s">
        <v>550</v>
      </c>
      <c r="B2124" t="s">
        <v>37</v>
      </c>
      <c r="C2124" t="s">
        <v>357</v>
      </c>
      <c r="D2124" s="1">
        <v>1894</v>
      </c>
      <c r="E2124">
        <v>2</v>
      </c>
      <c r="F2124">
        <v>185</v>
      </c>
      <c r="G2124">
        <v>1</v>
      </c>
    </row>
    <row r="2125" spans="1:7">
      <c r="A2125" t="s">
        <v>550</v>
      </c>
      <c r="B2125" t="s">
        <v>37</v>
      </c>
      <c r="C2125" t="s">
        <v>80</v>
      </c>
      <c r="D2125" s="1">
        <v>5928</v>
      </c>
      <c r="E2125">
        <v>20</v>
      </c>
      <c r="F2125" s="1">
        <v>1170</v>
      </c>
      <c r="G2125">
        <v>12</v>
      </c>
    </row>
    <row r="2126" spans="1:7">
      <c r="A2126" t="s">
        <v>550</v>
      </c>
      <c r="B2126" t="s">
        <v>37</v>
      </c>
      <c r="C2126" t="s">
        <v>358</v>
      </c>
      <c r="D2126" s="1">
        <v>3215</v>
      </c>
      <c r="E2126">
        <v>2</v>
      </c>
      <c r="F2126">
        <v>228</v>
      </c>
      <c r="G2126">
        <v>2</v>
      </c>
    </row>
    <row r="2127" spans="1:7">
      <c r="A2127" t="s">
        <v>550</v>
      </c>
      <c r="B2127" t="s">
        <v>37</v>
      </c>
      <c r="C2127" t="s">
        <v>359</v>
      </c>
      <c r="D2127" s="1">
        <v>1388</v>
      </c>
      <c r="E2127">
        <v>2</v>
      </c>
      <c r="F2127">
        <v>55</v>
      </c>
      <c r="G2127">
        <v>0</v>
      </c>
    </row>
    <row r="2128" spans="1:7">
      <c r="A2128" t="s">
        <v>550</v>
      </c>
      <c r="B2128" t="s">
        <v>37</v>
      </c>
      <c r="C2128" t="s">
        <v>360</v>
      </c>
      <c r="D2128">
        <v>678</v>
      </c>
      <c r="E2128">
        <v>1</v>
      </c>
      <c r="F2128">
        <v>69</v>
      </c>
      <c r="G2128">
        <v>1</v>
      </c>
    </row>
    <row r="2129" spans="1:7">
      <c r="A2129" t="s">
        <v>550</v>
      </c>
      <c r="B2129" t="s">
        <v>37</v>
      </c>
      <c r="C2129" t="s">
        <v>361</v>
      </c>
      <c r="D2129" s="1">
        <v>1538</v>
      </c>
      <c r="E2129">
        <v>0</v>
      </c>
      <c r="F2129">
        <v>165</v>
      </c>
      <c r="G2129">
        <v>0</v>
      </c>
    </row>
    <row r="2130" spans="1:7">
      <c r="A2130" t="s">
        <v>550</v>
      </c>
      <c r="B2130" t="s">
        <v>37</v>
      </c>
      <c r="C2130" t="s">
        <v>362</v>
      </c>
      <c r="D2130" s="1">
        <v>3244</v>
      </c>
      <c r="E2130">
        <v>2</v>
      </c>
      <c r="F2130">
        <v>337</v>
      </c>
      <c r="G2130">
        <v>1</v>
      </c>
    </row>
    <row r="2131" spans="1:7">
      <c r="A2131" t="s">
        <v>550</v>
      </c>
      <c r="B2131" t="s">
        <v>37</v>
      </c>
      <c r="C2131" t="s">
        <v>363</v>
      </c>
      <c r="D2131">
        <v>725</v>
      </c>
      <c r="E2131">
        <v>1</v>
      </c>
      <c r="F2131">
        <v>28</v>
      </c>
      <c r="G2131">
        <v>0</v>
      </c>
    </row>
    <row r="2132" spans="1:7">
      <c r="A2132" t="s">
        <v>550</v>
      </c>
      <c r="B2132" t="s">
        <v>37</v>
      </c>
      <c r="C2132" t="s">
        <v>364</v>
      </c>
      <c r="D2132" s="1">
        <v>1228</v>
      </c>
      <c r="E2132">
        <v>1</v>
      </c>
      <c r="F2132">
        <v>203</v>
      </c>
      <c r="G2132">
        <v>1</v>
      </c>
    </row>
    <row r="2133" spans="1:7">
      <c r="A2133" t="s">
        <v>550</v>
      </c>
      <c r="B2133" t="s">
        <v>37</v>
      </c>
      <c r="C2133" t="s">
        <v>365</v>
      </c>
      <c r="D2133" s="1">
        <v>1144</v>
      </c>
      <c r="E2133">
        <v>0</v>
      </c>
      <c r="F2133">
        <v>99</v>
      </c>
      <c r="G2133">
        <v>0</v>
      </c>
    </row>
    <row r="2134" spans="1:7">
      <c r="A2134" t="s">
        <v>550</v>
      </c>
      <c r="B2134" t="s">
        <v>37</v>
      </c>
      <c r="C2134" t="s">
        <v>366</v>
      </c>
      <c r="D2134" s="1">
        <v>1175</v>
      </c>
      <c r="E2134">
        <v>4</v>
      </c>
      <c r="F2134">
        <v>121</v>
      </c>
      <c r="G2134">
        <v>3</v>
      </c>
    </row>
    <row r="2135" spans="1:7">
      <c r="A2135" t="s">
        <v>550</v>
      </c>
      <c r="B2135" t="s">
        <v>37</v>
      </c>
      <c r="C2135" t="s">
        <v>367</v>
      </c>
      <c r="D2135" s="1">
        <v>1839</v>
      </c>
      <c r="E2135">
        <v>1</v>
      </c>
      <c r="F2135">
        <v>217</v>
      </c>
      <c r="G2135">
        <v>1</v>
      </c>
    </row>
    <row r="2136" spans="1:7">
      <c r="A2136" t="s">
        <v>550</v>
      </c>
      <c r="B2136" t="s">
        <v>37</v>
      </c>
      <c r="C2136" t="s">
        <v>368</v>
      </c>
      <c r="D2136" s="1">
        <v>2307</v>
      </c>
      <c r="E2136">
        <v>1</v>
      </c>
      <c r="F2136">
        <v>183</v>
      </c>
      <c r="G2136">
        <v>0</v>
      </c>
    </row>
    <row r="2137" spans="1:7">
      <c r="A2137" t="s">
        <v>550</v>
      </c>
      <c r="B2137" t="s">
        <v>37</v>
      </c>
      <c r="C2137" t="s">
        <v>369</v>
      </c>
      <c r="D2137" s="1">
        <v>1225</v>
      </c>
      <c r="E2137">
        <v>1</v>
      </c>
      <c r="F2137">
        <v>93</v>
      </c>
      <c r="G2137">
        <v>0</v>
      </c>
    </row>
    <row r="2138" spans="1:7">
      <c r="A2138" t="s">
        <v>550</v>
      </c>
      <c r="B2138" t="s">
        <v>37</v>
      </c>
      <c r="C2138" t="s">
        <v>370</v>
      </c>
      <c r="D2138" s="1">
        <v>1980</v>
      </c>
      <c r="E2138">
        <v>0</v>
      </c>
      <c r="F2138">
        <v>122</v>
      </c>
      <c r="G2138">
        <v>0</v>
      </c>
    </row>
    <row r="2139" spans="1:7">
      <c r="A2139" t="s">
        <v>550</v>
      </c>
      <c r="B2139" t="s">
        <v>37</v>
      </c>
      <c r="C2139" t="s">
        <v>371</v>
      </c>
      <c r="D2139">
        <v>367</v>
      </c>
      <c r="E2139">
        <v>1</v>
      </c>
      <c r="F2139">
        <v>30</v>
      </c>
      <c r="G2139">
        <v>1</v>
      </c>
    </row>
    <row r="2140" spans="1:7">
      <c r="A2140" t="s">
        <v>550</v>
      </c>
      <c r="B2140" t="s">
        <v>37</v>
      </c>
      <c r="C2140" t="s">
        <v>372</v>
      </c>
      <c r="D2140">
        <v>952</v>
      </c>
      <c r="E2140">
        <v>1</v>
      </c>
      <c r="F2140">
        <v>125</v>
      </c>
      <c r="G2140">
        <v>0</v>
      </c>
    </row>
    <row r="2141" spans="1:7">
      <c r="A2141" t="s">
        <v>550</v>
      </c>
      <c r="B2141" t="s">
        <v>37</v>
      </c>
      <c r="C2141" t="s">
        <v>82</v>
      </c>
      <c r="D2141" s="1">
        <v>7053</v>
      </c>
      <c r="E2141">
        <v>26</v>
      </c>
      <c r="F2141" s="1">
        <v>1712</v>
      </c>
      <c r="G2141">
        <v>23</v>
      </c>
    </row>
    <row r="2142" spans="1:7">
      <c r="A2142" t="s">
        <v>550</v>
      </c>
      <c r="B2142" t="s">
        <v>37</v>
      </c>
      <c r="C2142" t="s">
        <v>373</v>
      </c>
      <c r="D2142" s="1">
        <v>1792</v>
      </c>
      <c r="E2142">
        <v>1</v>
      </c>
      <c r="F2142">
        <v>160</v>
      </c>
      <c r="G2142">
        <v>0</v>
      </c>
    </row>
    <row r="2143" spans="1:7">
      <c r="A2143" t="s">
        <v>550</v>
      </c>
      <c r="B2143" t="s">
        <v>37</v>
      </c>
      <c r="C2143" t="s">
        <v>374</v>
      </c>
      <c r="D2143" s="1">
        <v>2124</v>
      </c>
      <c r="E2143">
        <v>0</v>
      </c>
      <c r="F2143">
        <v>106</v>
      </c>
      <c r="G2143">
        <v>0</v>
      </c>
    </row>
    <row r="2144" spans="1:7">
      <c r="A2144" t="s">
        <v>550</v>
      </c>
      <c r="B2144" t="s">
        <v>37</v>
      </c>
      <c r="C2144" t="s">
        <v>375</v>
      </c>
      <c r="D2144" s="1">
        <v>3910</v>
      </c>
      <c r="E2144">
        <v>9</v>
      </c>
      <c r="F2144">
        <v>666</v>
      </c>
      <c r="G2144">
        <v>6</v>
      </c>
    </row>
    <row r="2145" spans="1:7">
      <c r="A2145" t="s">
        <v>550</v>
      </c>
      <c r="B2145" t="s">
        <v>37</v>
      </c>
      <c r="C2145" t="s">
        <v>376</v>
      </c>
      <c r="D2145">
        <v>906</v>
      </c>
      <c r="E2145">
        <v>0</v>
      </c>
      <c r="F2145">
        <v>38</v>
      </c>
      <c r="G2145">
        <v>0</v>
      </c>
    </row>
    <row r="2146" spans="1:7">
      <c r="A2146" t="s">
        <v>550</v>
      </c>
      <c r="B2146" t="s">
        <v>37</v>
      </c>
      <c r="C2146" t="s">
        <v>377</v>
      </c>
      <c r="D2146">
        <v>545</v>
      </c>
      <c r="E2146">
        <v>0</v>
      </c>
      <c r="F2146">
        <v>95</v>
      </c>
      <c r="G2146">
        <v>0</v>
      </c>
    </row>
    <row r="2147" spans="1:7">
      <c r="A2147" t="s">
        <v>550</v>
      </c>
      <c r="B2147" t="s">
        <v>37</v>
      </c>
      <c r="C2147" t="s">
        <v>378</v>
      </c>
      <c r="D2147" s="1">
        <v>3866</v>
      </c>
      <c r="E2147">
        <v>1</v>
      </c>
      <c r="F2147">
        <v>245</v>
      </c>
      <c r="G2147">
        <v>0</v>
      </c>
    </row>
    <row r="2148" spans="1:7">
      <c r="A2148" t="s">
        <v>550</v>
      </c>
      <c r="B2148" t="s">
        <v>37</v>
      </c>
      <c r="C2148" t="s">
        <v>379</v>
      </c>
      <c r="D2148" s="1">
        <v>1682</v>
      </c>
      <c r="E2148">
        <v>0</v>
      </c>
      <c r="F2148">
        <v>149</v>
      </c>
      <c r="G2148">
        <v>0</v>
      </c>
    </row>
    <row r="2149" spans="1:7">
      <c r="A2149" t="s">
        <v>550</v>
      </c>
      <c r="B2149" t="s">
        <v>37</v>
      </c>
      <c r="C2149" t="s">
        <v>380</v>
      </c>
      <c r="D2149">
        <v>248</v>
      </c>
      <c r="E2149">
        <v>0</v>
      </c>
      <c r="F2149">
        <v>2</v>
      </c>
      <c r="G2149">
        <v>0</v>
      </c>
    </row>
    <row r="2150" spans="1:7">
      <c r="A2150" t="s">
        <v>550</v>
      </c>
      <c r="B2150" t="s">
        <v>37</v>
      </c>
      <c r="C2150" t="s">
        <v>381</v>
      </c>
      <c r="D2150">
        <v>786</v>
      </c>
      <c r="E2150">
        <v>0</v>
      </c>
      <c r="F2150">
        <v>40</v>
      </c>
      <c r="G2150">
        <v>0</v>
      </c>
    </row>
    <row r="2151" spans="1:7">
      <c r="A2151" t="s">
        <v>550</v>
      </c>
      <c r="B2151" t="s">
        <v>37</v>
      </c>
      <c r="C2151" t="s">
        <v>382</v>
      </c>
      <c r="D2151" s="1">
        <v>1079</v>
      </c>
      <c r="E2151">
        <v>0</v>
      </c>
      <c r="F2151">
        <v>53</v>
      </c>
      <c r="G2151">
        <v>0</v>
      </c>
    </row>
    <row r="2152" spans="1:7">
      <c r="A2152" t="s">
        <v>550</v>
      </c>
      <c r="B2152" t="s">
        <v>37</v>
      </c>
      <c r="C2152" t="s">
        <v>383</v>
      </c>
      <c r="D2152" s="1">
        <v>1941</v>
      </c>
      <c r="E2152">
        <v>2</v>
      </c>
      <c r="F2152">
        <v>203</v>
      </c>
      <c r="G2152">
        <v>1</v>
      </c>
    </row>
    <row r="2153" spans="1:7">
      <c r="A2153" t="s">
        <v>550</v>
      </c>
      <c r="B2153" t="s">
        <v>37</v>
      </c>
      <c r="C2153" t="s">
        <v>384</v>
      </c>
      <c r="D2153" s="1">
        <v>2459</v>
      </c>
      <c r="E2153">
        <v>1</v>
      </c>
      <c r="F2153">
        <v>231</v>
      </c>
      <c r="G2153">
        <v>0</v>
      </c>
    </row>
    <row r="2154" spans="1:7">
      <c r="A2154" t="s">
        <v>550</v>
      </c>
      <c r="B2154" t="s">
        <v>37</v>
      </c>
      <c r="C2154" t="s">
        <v>385</v>
      </c>
      <c r="D2154">
        <v>92</v>
      </c>
      <c r="E2154">
        <v>0</v>
      </c>
      <c r="F2154">
        <v>17</v>
      </c>
      <c r="G2154">
        <v>0</v>
      </c>
    </row>
    <row r="2155" spans="1:7">
      <c r="A2155" t="s">
        <v>550</v>
      </c>
      <c r="B2155" t="s">
        <v>37</v>
      </c>
      <c r="C2155" t="s">
        <v>386</v>
      </c>
      <c r="D2155">
        <v>653</v>
      </c>
      <c r="E2155">
        <v>0</v>
      </c>
      <c r="F2155">
        <v>5</v>
      </c>
      <c r="G2155">
        <v>0</v>
      </c>
    </row>
    <row r="2156" spans="1:7">
      <c r="A2156" t="s">
        <v>550</v>
      </c>
      <c r="B2156" t="s">
        <v>37</v>
      </c>
      <c r="C2156" t="s">
        <v>387</v>
      </c>
      <c r="D2156" s="1">
        <v>1329</v>
      </c>
      <c r="E2156">
        <v>0</v>
      </c>
      <c r="F2156">
        <v>98</v>
      </c>
      <c r="G2156">
        <v>0</v>
      </c>
    </row>
    <row r="2157" spans="1:7">
      <c r="A2157" t="s">
        <v>550</v>
      </c>
      <c r="B2157" t="s">
        <v>37</v>
      </c>
      <c r="C2157" t="s">
        <v>388</v>
      </c>
      <c r="D2157">
        <v>867</v>
      </c>
      <c r="E2157">
        <v>1</v>
      </c>
      <c r="F2157">
        <v>82</v>
      </c>
      <c r="G2157">
        <v>0</v>
      </c>
    </row>
    <row r="2158" spans="1:7">
      <c r="A2158" t="s">
        <v>550</v>
      </c>
      <c r="B2158" t="s">
        <v>37</v>
      </c>
      <c r="C2158" t="s">
        <v>389</v>
      </c>
      <c r="D2158" s="1">
        <v>2956</v>
      </c>
      <c r="E2158">
        <v>4</v>
      </c>
      <c r="F2158">
        <v>366</v>
      </c>
      <c r="G2158">
        <v>1</v>
      </c>
    </row>
    <row r="2159" spans="1:7">
      <c r="A2159" t="s">
        <v>550</v>
      </c>
      <c r="B2159" t="s">
        <v>37</v>
      </c>
      <c r="C2159" t="s">
        <v>390</v>
      </c>
      <c r="D2159" s="1">
        <v>3307</v>
      </c>
      <c r="E2159">
        <v>2</v>
      </c>
      <c r="F2159">
        <v>383</v>
      </c>
      <c r="G2159">
        <v>1</v>
      </c>
    </row>
    <row r="2160" spans="1:7">
      <c r="A2160" t="s">
        <v>550</v>
      </c>
      <c r="B2160" t="s">
        <v>37</v>
      </c>
      <c r="C2160" t="s">
        <v>391</v>
      </c>
      <c r="D2160">
        <v>36</v>
      </c>
      <c r="E2160">
        <v>0</v>
      </c>
      <c r="F2160">
        <v>0</v>
      </c>
      <c r="G2160">
        <v>0</v>
      </c>
    </row>
    <row r="2161" spans="1:7">
      <c r="A2161" t="s">
        <v>550</v>
      </c>
      <c r="B2161" t="s">
        <v>37</v>
      </c>
      <c r="C2161" t="s">
        <v>392</v>
      </c>
      <c r="D2161" s="1">
        <v>3497</v>
      </c>
      <c r="E2161">
        <v>0</v>
      </c>
      <c r="F2161">
        <v>577</v>
      </c>
      <c r="G2161">
        <v>0</v>
      </c>
    </row>
    <row r="2162" spans="1:7">
      <c r="A2162" t="s">
        <v>550</v>
      </c>
      <c r="B2162" t="s">
        <v>37</v>
      </c>
      <c r="C2162" t="s">
        <v>393</v>
      </c>
      <c r="D2162" s="1">
        <v>1834</v>
      </c>
      <c r="E2162">
        <v>0</v>
      </c>
      <c r="F2162">
        <v>110</v>
      </c>
      <c r="G2162">
        <v>0</v>
      </c>
    </row>
    <row r="2163" spans="1:7">
      <c r="A2163" t="s">
        <v>550</v>
      </c>
      <c r="B2163" t="s">
        <v>37</v>
      </c>
      <c r="C2163" t="s">
        <v>84</v>
      </c>
      <c r="D2163" s="1">
        <v>7643</v>
      </c>
      <c r="E2163">
        <v>26</v>
      </c>
      <c r="F2163" s="1">
        <v>1737</v>
      </c>
      <c r="G2163">
        <v>19</v>
      </c>
    </row>
    <row r="2164" spans="1:7">
      <c r="A2164" t="s">
        <v>550</v>
      </c>
      <c r="B2164" t="s">
        <v>37</v>
      </c>
      <c r="C2164" t="s">
        <v>394</v>
      </c>
      <c r="D2164" s="1">
        <v>1490</v>
      </c>
      <c r="E2164">
        <v>0</v>
      </c>
      <c r="F2164">
        <v>89</v>
      </c>
      <c r="G2164">
        <v>0</v>
      </c>
    </row>
    <row r="2165" spans="1:7">
      <c r="A2165" t="s">
        <v>550</v>
      </c>
      <c r="B2165" t="s">
        <v>37</v>
      </c>
      <c r="C2165" t="s">
        <v>395</v>
      </c>
      <c r="D2165">
        <v>993</v>
      </c>
      <c r="E2165">
        <v>0</v>
      </c>
      <c r="F2165">
        <v>144</v>
      </c>
      <c r="G2165">
        <v>0</v>
      </c>
    </row>
    <row r="2166" spans="1:7">
      <c r="A2166" t="s">
        <v>550</v>
      </c>
      <c r="B2166" t="s">
        <v>37</v>
      </c>
      <c r="C2166" t="s">
        <v>396</v>
      </c>
      <c r="D2166">
        <v>430</v>
      </c>
      <c r="E2166">
        <v>1</v>
      </c>
      <c r="F2166">
        <v>38</v>
      </c>
      <c r="G2166">
        <v>0</v>
      </c>
    </row>
    <row r="2167" spans="1:7">
      <c r="A2167" t="s">
        <v>550</v>
      </c>
      <c r="B2167" t="s">
        <v>37</v>
      </c>
      <c r="C2167" t="s">
        <v>397</v>
      </c>
      <c r="D2167">
        <v>358</v>
      </c>
      <c r="E2167">
        <v>0</v>
      </c>
      <c r="F2167">
        <v>50</v>
      </c>
      <c r="G2167">
        <v>0</v>
      </c>
    </row>
    <row r="2168" spans="1:7">
      <c r="A2168" t="s">
        <v>550</v>
      </c>
      <c r="B2168" t="s">
        <v>37</v>
      </c>
      <c r="C2168" t="s">
        <v>85</v>
      </c>
      <c r="D2168" s="1">
        <v>11829</v>
      </c>
      <c r="E2168">
        <v>34</v>
      </c>
      <c r="F2168" s="1">
        <v>1704</v>
      </c>
      <c r="G2168">
        <v>25</v>
      </c>
    </row>
    <row r="2169" spans="1:7">
      <c r="A2169" t="s">
        <v>550</v>
      </c>
      <c r="B2169" t="s">
        <v>37</v>
      </c>
      <c r="C2169" t="s">
        <v>398</v>
      </c>
      <c r="D2169" s="1">
        <v>3585</v>
      </c>
      <c r="E2169">
        <v>4</v>
      </c>
      <c r="F2169">
        <v>719</v>
      </c>
      <c r="G2169">
        <v>2</v>
      </c>
    </row>
    <row r="2170" spans="1:7">
      <c r="A2170" t="s">
        <v>550</v>
      </c>
      <c r="B2170" t="s">
        <v>37</v>
      </c>
      <c r="C2170" t="s">
        <v>399</v>
      </c>
      <c r="D2170">
        <v>139</v>
      </c>
      <c r="E2170">
        <v>0</v>
      </c>
      <c r="F2170">
        <v>29</v>
      </c>
      <c r="G2170">
        <v>0</v>
      </c>
    </row>
    <row r="2171" spans="1:7">
      <c r="A2171" t="s">
        <v>550</v>
      </c>
      <c r="B2171" t="s">
        <v>37</v>
      </c>
      <c r="C2171" t="s">
        <v>400</v>
      </c>
      <c r="D2171" s="1">
        <v>1449</v>
      </c>
      <c r="E2171">
        <v>0</v>
      </c>
      <c r="F2171">
        <v>89</v>
      </c>
      <c r="G2171">
        <v>0</v>
      </c>
    </row>
    <row r="2172" spans="1:7">
      <c r="A2172" t="s">
        <v>550</v>
      </c>
      <c r="B2172" t="s">
        <v>37</v>
      </c>
      <c r="C2172" t="s">
        <v>401</v>
      </c>
      <c r="D2172">
        <v>787</v>
      </c>
      <c r="E2172">
        <v>0</v>
      </c>
      <c r="F2172">
        <v>21</v>
      </c>
      <c r="G2172">
        <v>0</v>
      </c>
    </row>
    <row r="2173" spans="1:7">
      <c r="A2173" t="s">
        <v>550</v>
      </c>
      <c r="B2173" t="s">
        <v>37</v>
      </c>
      <c r="C2173" t="s">
        <v>402</v>
      </c>
      <c r="D2173">
        <v>18</v>
      </c>
      <c r="E2173">
        <v>0</v>
      </c>
      <c r="F2173">
        <v>0</v>
      </c>
      <c r="G2173">
        <v>0</v>
      </c>
    </row>
    <row r="2174" spans="1:7">
      <c r="A2174" t="s">
        <v>550</v>
      </c>
      <c r="B2174" t="s">
        <v>37</v>
      </c>
      <c r="C2174" t="s">
        <v>403</v>
      </c>
      <c r="D2174" s="1">
        <v>1201</v>
      </c>
      <c r="E2174">
        <v>0</v>
      </c>
      <c r="F2174">
        <v>110</v>
      </c>
      <c r="G2174">
        <v>0</v>
      </c>
    </row>
    <row r="2175" spans="1:7">
      <c r="A2175" t="s">
        <v>550</v>
      </c>
      <c r="B2175" t="s">
        <v>37</v>
      </c>
      <c r="C2175" t="s">
        <v>404</v>
      </c>
      <c r="D2175">
        <v>338</v>
      </c>
      <c r="E2175">
        <v>1</v>
      </c>
      <c r="F2175">
        <v>16</v>
      </c>
      <c r="G2175">
        <v>0</v>
      </c>
    </row>
    <row r="2176" spans="1:7">
      <c r="A2176" t="s">
        <v>550</v>
      </c>
      <c r="B2176" t="s">
        <v>37</v>
      </c>
      <c r="C2176" t="s">
        <v>405</v>
      </c>
      <c r="D2176">
        <v>446</v>
      </c>
      <c r="E2176">
        <v>1</v>
      </c>
      <c r="F2176">
        <v>32</v>
      </c>
      <c r="G2176">
        <v>0</v>
      </c>
    </row>
    <row r="2177" spans="1:7">
      <c r="A2177" t="s">
        <v>550</v>
      </c>
      <c r="B2177" t="s">
        <v>37</v>
      </c>
      <c r="C2177" t="s">
        <v>406</v>
      </c>
      <c r="D2177" s="1">
        <v>2431</v>
      </c>
      <c r="E2177">
        <v>0</v>
      </c>
      <c r="F2177">
        <v>296</v>
      </c>
      <c r="G2177">
        <v>0</v>
      </c>
    </row>
    <row r="2178" spans="1:7">
      <c r="A2178" t="s">
        <v>550</v>
      </c>
      <c r="B2178" t="s">
        <v>37</v>
      </c>
      <c r="C2178" t="s">
        <v>407</v>
      </c>
      <c r="D2178">
        <v>576</v>
      </c>
      <c r="E2178">
        <v>0</v>
      </c>
      <c r="F2178">
        <v>16</v>
      </c>
      <c r="G2178">
        <v>0</v>
      </c>
    </row>
    <row r="2179" spans="1:7">
      <c r="A2179" t="s">
        <v>550</v>
      </c>
      <c r="B2179" t="s">
        <v>37</v>
      </c>
      <c r="C2179" t="s">
        <v>408</v>
      </c>
      <c r="D2179" s="1">
        <v>1022</v>
      </c>
      <c r="E2179">
        <v>0</v>
      </c>
      <c r="F2179">
        <v>86</v>
      </c>
      <c r="G2179">
        <v>0</v>
      </c>
    </row>
    <row r="2180" spans="1:7">
      <c r="A2180" t="s">
        <v>550</v>
      </c>
      <c r="B2180" t="s">
        <v>37</v>
      </c>
      <c r="C2180" t="s">
        <v>409</v>
      </c>
      <c r="D2180" s="1">
        <v>1447</v>
      </c>
      <c r="E2180">
        <v>3</v>
      </c>
      <c r="F2180">
        <v>122</v>
      </c>
      <c r="G2180">
        <v>2</v>
      </c>
    </row>
    <row r="2181" spans="1:7">
      <c r="A2181" t="s">
        <v>550</v>
      </c>
      <c r="B2181" t="s">
        <v>37</v>
      </c>
      <c r="C2181" t="s">
        <v>410</v>
      </c>
      <c r="D2181" s="1">
        <v>4542</v>
      </c>
      <c r="E2181">
        <v>14</v>
      </c>
      <c r="F2181" s="1">
        <v>1053</v>
      </c>
      <c r="G2181">
        <v>13</v>
      </c>
    </row>
    <row r="2182" spans="1:7">
      <c r="A2182" t="s">
        <v>550</v>
      </c>
      <c r="B2182" t="s">
        <v>37</v>
      </c>
      <c r="C2182" t="s">
        <v>87</v>
      </c>
      <c r="D2182" s="1">
        <v>7288</v>
      </c>
      <c r="E2182">
        <v>22</v>
      </c>
      <c r="F2182" s="1">
        <v>1365</v>
      </c>
      <c r="G2182">
        <v>20</v>
      </c>
    </row>
    <row r="2183" spans="1:7">
      <c r="A2183" t="s">
        <v>550</v>
      </c>
      <c r="B2183" t="s">
        <v>37</v>
      </c>
      <c r="C2183" t="s">
        <v>411</v>
      </c>
      <c r="D2183">
        <v>986</v>
      </c>
      <c r="E2183">
        <v>1</v>
      </c>
      <c r="F2183">
        <v>155</v>
      </c>
      <c r="G2183">
        <v>0</v>
      </c>
    </row>
    <row r="2184" spans="1:7">
      <c r="A2184" t="s">
        <v>550</v>
      </c>
      <c r="B2184" t="s">
        <v>37</v>
      </c>
      <c r="C2184" t="s">
        <v>412</v>
      </c>
      <c r="D2184">
        <v>714</v>
      </c>
      <c r="E2184">
        <v>0</v>
      </c>
      <c r="F2184">
        <v>52</v>
      </c>
      <c r="G2184">
        <v>0</v>
      </c>
    </row>
    <row r="2185" spans="1:7">
      <c r="A2185" t="s">
        <v>550</v>
      </c>
      <c r="B2185" t="s">
        <v>37</v>
      </c>
      <c r="C2185" t="s">
        <v>413</v>
      </c>
      <c r="D2185" s="1">
        <v>3811</v>
      </c>
      <c r="E2185">
        <v>6</v>
      </c>
      <c r="F2185">
        <v>238</v>
      </c>
      <c r="G2185">
        <v>5</v>
      </c>
    </row>
    <row r="2186" spans="1:7">
      <c r="A2186" t="s">
        <v>550</v>
      </c>
      <c r="B2186" t="s">
        <v>37</v>
      </c>
      <c r="C2186" t="s">
        <v>414</v>
      </c>
      <c r="D2186">
        <v>703</v>
      </c>
      <c r="E2186">
        <v>0</v>
      </c>
      <c r="F2186">
        <v>32</v>
      </c>
      <c r="G2186">
        <v>0</v>
      </c>
    </row>
    <row r="2187" spans="1:7">
      <c r="A2187" t="s">
        <v>550</v>
      </c>
      <c r="B2187" t="s">
        <v>37</v>
      </c>
      <c r="C2187" t="s">
        <v>415</v>
      </c>
      <c r="D2187" s="1">
        <v>1447</v>
      </c>
      <c r="E2187">
        <v>0</v>
      </c>
      <c r="F2187">
        <v>82</v>
      </c>
      <c r="G2187">
        <v>0</v>
      </c>
    </row>
    <row r="2188" spans="1:7">
      <c r="A2188" t="s">
        <v>550</v>
      </c>
      <c r="B2188" t="s">
        <v>37</v>
      </c>
      <c r="C2188" t="s">
        <v>416</v>
      </c>
      <c r="D2188">
        <v>360</v>
      </c>
      <c r="E2188">
        <v>1</v>
      </c>
      <c r="F2188">
        <v>49</v>
      </c>
      <c r="G2188">
        <v>0</v>
      </c>
    </row>
    <row r="2189" spans="1:7">
      <c r="A2189" t="s">
        <v>550</v>
      </c>
      <c r="B2189" t="s">
        <v>37</v>
      </c>
      <c r="C2189" t="s">
        <v>417</v>
      </c>
      <c r="D2189">
        <v>471</v>
      </c>
      <c r="E2189">
        <v>0</v>
      </c>
      <c r="F2189">
        <v>52</v>
      </c>
      <c r="G2189">
        <v>0</v>
      </c>
    </row>
    <row r="2190" spans="1:7">
      <c r="A2190" t="s">
        <v>550</v>
      </c>
      <c r="B2190" t="s">
        <v>37</v>
      </c>
      <c r="C2190" t="s">
        <v>418</v>
      </c>
      <c r="D2190">
        <v>88</v>
      </c>
      <c r="E2190">
        <v>0</v>
      </c>
      <c r="F2190">
        <v>3</v>
      </c>
      <c r="G2190">
        <v>0</v>
      </c>
    </row>
    <row r="2191" spans="1:7">
      <c r="A2191" t="s">
        <v>550</v>
      </c>
      <c r="B2191" t="s">
        <v>37</v>
      </c>
      <c r="C2191" t="s">
        <v>419</v>
      </c>
      <c r="D2191">
        <v>153</v>
      </c>
      <c r="E2191">
        <v>0</v>
      </c>
      <c r="F2191">
        <v>3</v>
      </c>
      <c r="G2191">
        <v>0</v>
      </c>
    </row>
    <row r="2192" spans="1:7">
      <c r="A2192" t="s">
        <v>550</v>
      </c>
      <c r="B2192" t="s">
        <v>37</v>
      </c>
      <c r="C2192" t="s">
        <v>420</v>
      </c>
      <c r="D2192">
        <v>122</v>
      </c>
      <c r="E2192">
        <v>0</v>
      </c>
      <c r="F2192">
        <v>1</v>
      </c>
      <c r="G2192">
        <v>0</v>
      </c>
    </row>
    <row r="2193" spans="1:7">
      <c r="A2193" t="s">
        <v>550</v>
      </c>
      <c r="B2193" t="s">
        <v>37</v>
      </c>
      <c r="C2193" t="s">
        <v>421</v>
      </c>
      <c r="D2193">
        <v>88</v>
      </c>
      <c r="E2193">
        <v>0</v>
      </c>
      <c r="F2193">
        <v>0</v>
      </c>
      <c r="G2193">
        <v>0</v>
      </c>
    </row>
    <row r="2194" spans="1:7">
      <c r="A2194" t="s">
        <v>550</v>
      </c>
      <c r="B2194" t="s">
        <v>37</v>
      </c>
      <c r="C2194" t="s">
        <v>422</v>
      </c>
      <c r="D2194">
        <v>22</v>
      </c>
      <c r="E2194">
        <v>0</v>
      </c>
      <c r="F2194">
        <v>0</v>
      </c>
      <c r="G2194">
        <v>0</v>
      </c>
    </row>
    <row r="2195" spans="1:7">
      <c r="A2195" t="s">
        <v>550</v>
      </c>
      <c r="B2195" t="s">
        <v>37</v>
      </c>
      <c r="C2195" t="s">
        <v>423</v>
      </c>
      <c r="D2195">
        <v>594</v>
      </c>
      <c r="E2195">
        <v>0</v>
      </c>
      <c r="F2195">
        <v>22</v>
      </c>
      <c r="G2195">
        <v>0</v>
      </c>
    </row>
    <row r="2196" spans="1:7">
      <c r="A2196" t="s">
        <v>550</v>
      </c>
      <c r="B2196" t="s">
        <v>37</v>
      </c>
      <c r="C2196" t="s">
        <v>424</v>
      </c>
      <c r="D2196">
        <v>228</v>
      </c>
      <c r="E2196">
        <v>0</v>
      </c>
      <c r="F2196">
        <v>2</v>
      </c>
      <c r="G2196">
        <v>0</v>
      </c>
    </row>
    <row r="2197" spans="1:7">
      <c r="A2197" t="s">
        <v>550</v>
      </c>
      <c r="B2197" t="s">
        <v>37</v>
      </c>
      <c r="C2197" t="s">
        <v>425</v>
      </c>
      <c r="D2197">
        <v>556</v>
      </c>
      <c r="E2197">
        <v>0</v>
      </c>
      <c r="F2197">
        <v>33</v>
      </c>
      <c r="G2197">
        <v>0</v>
      </c>
    </row>
    <row r="2198" spans="1:7">
      <c r="A2198" t="s">
        <v>550</v>
      </c>
      <c r="B2198" t="s">
        <v>37</v>
      </c>
      <c r="C2198" t="s">
        <v>426</v>
      </c>
      <c r="D2198">
        <v>480</v>
      </c>
      <c r="E2198">
        <v>0</v>
      </c>
      <c r="F2198">
        <v>16</v>
      </c>
      <c r="G2198">
        <v>0</v>
      </c>
    </row>
    <row r="2199" spans="1:7">
      <c r="A2199" t="s">
        <v>550</v>
      </c>
      <c r="B2199" t="s">
        <v>37</v>
      </c>
      <c r="C2199" t="s">
        <v>88</v>
      </c>
      <c r="D2199" s="1">
        <v>9094</v>
      </c>
      <c r="E2199">
        <v>19</v>
      </c>
      <c r="F2199" s="1">
        <v>1383</v>
      </c>
      <c r="G2199">
        <v>14</v>
      </c>
    </row>
    <row r="2200" spans="1:7">
      <c r="A2200" t="s">
        <v>550</v>
      </c>
      <c r="B2200" t="s">
        <v>37</v>
      </c>
      <c r="C2200" t="s">
        <v>427</v>
      </c>
      <c r="D2200" s="1">
        <v>1433</v>
      </c>
      <c r="E2200">
        <v>0</v>
      </c>
      <c r="F2200">
        <v>135</v>
      </c>
      <c r="G2200">
        <v>0</v>
      </c>
    </row>
    <row r="2201" spans="1:7">
      <c r="A2201" t="s">
        <v>550</v>
      </c>
      <c r="B2201" t="s">
        <v>37</v>
      </c>
      <c r="C2201" t="s">
        <v>428</v>
      </c>
      <c r="D2201" s="1">
        <v>1579</v>
      </c>
      <c r="E2201">
        <v>0</v>
      </c>
      <c r="F2201">
        <v>74</v>
      </c>
      <c r="G2201">
        <v>0</v>
      </c>
    </row>
    <row r="2202" spans="1:7">
      <c r="A2202" t="s">
        <v>550</v>
      </c>
      <c r="B2202" t="s">
        <v>37</v>
      </c>
      <c r="C2202" t="s">
        <v>429</v>
      </c>
      <c r="D2202" s="1">
        <v>5230</v>
      </c>
      <c r="E2202">
        <v>0</v>
      </c>
      <c r="F2202">
        <v>81</v>
      </c>
      <c r="G2202">
        <v>0</v>
      </c>
    </row>
    <row r="2203" spans="1:7">
      <c r="A2203" t="s">
        <v>550</v>
      </c>
      <c r="B2203" t="s">
        <v>37</v>
      </c>
      <c r="C2203" t="s">
        <v>430</v>
      </c>
      <c r="D2203" s="1">
        <v>1167</v>
      </c>
      <c r="E2203">
        <v>2</v>
      </c>
      <c r="F2203">
        <v>128</v>
      </c>
      <c r="G2203">
        <v>1</v>
      </c>
    </row>
    <row r="2204" spans="1:7">
      <c r="A2204" t="s">
        <v>550</v>
      </c>
      <c r="B2204" t="s">
        <v>37</v>
      </c>
      <c r="C2204" t="s">
        <v>431</v>
      </c>
      <c r="D2204" s="1">
        <v>1946</v>
      </c>
      <c r="E2204">
        <v>0</v>
      </c>
      <c r="F2204">
        <v>237</v>
      </c>
      <c r="G2204">
        <v>0</v>
      </c>
    </row>
    <row r="2205" spans="1:7">
      <c r="A2205" t="s">
        <v>550</v>
      </c>
      <c r="B2205" t="s">
        <v>37</v>
      </c>
      <c r="C2205" t="s">
        <v>432</v>
      </c>
      <c r="D2205">
        <v>369</v>
      </c>
      <c r="E2205">
        <v>0</v>
      </c>
      <c r="F2205">
        <v>7</v>
      </c>
      <c r="G2205">
        <v>0</v>
      </c>
    </row>
    <row r="2206" spans="1:7">
      <c r="A2206" t="s">
        <v>550</v>
      </c>
      <c r="B2206" t="s">
        <v>37</v>
      </c>
      <c r="C2206" t="s">
        <v>433</v>
      </c>
      <c r="D2206">
        <v>668</v>
      </c>
      <c r="E2206">
        <v>0</v>
      </c>
      <c r="F2206">
        <v>84</v>
      </c>
      <c r="G2206">
        <v>0</v>
      </c>
    </row>
    <row r="2207" spans="1:7">
      <c r="A2207" t="s">
        <v>550</v>
      </c>
      <c r="B2207" t="s">
        <v>37</v>
      </c>
      <c r="C2207" t="s">
        <v>434</v>
      </c>
      <c r="D2207">
        <v>243</v>
      </c>
      <c r="E2207">
        <v>0</v>
      </c>
      <c r="F2207">
        <v>12</v>
      </c>
      <c r="G2207">
        <v>0</v>
      </c>
    </row>
    <row r="2208" spans="1:7">
      <c r="A2208" t="s">
        <v>550</v>
      </c>
      <c r="B2208" t="s">
        <v>37</v>
      </c>
      <c r="C2208" t="s">
        <v>435</v>
      </c>
      <c r="D2208">
        <v>509</v>
      </c>
      <c r="E2208">
        <v>0</v>
      </c>
      <c r="F2208">
        <v>63</v>
      </c>
      <c r="G2208">
        <v>0</v>
      </c>
    </row>
    <row r="2209" spans="1:7">
      <c r="A2209" t="s">
        <v>550</v>
      </c>
      <c r="B2209" t="s">
        <v>37</v>
      </c>
      <c r="C2209" t="s">
        <v>436</v>
      </c>
      <c r="D2209" s="1">
        <v>1700</v>
      </c>
      <c r="E2209">
        <v>1</v>
      </c>
      <c r="F2209">
        <v>63</v>
      </c>
      <c r="G2209">
        <v>1</v>
      </c>
    </row>
    <row r="2210" spans="1:7">
      <c r="A2210" t="s">
        <v>550</v>
      </c>
      <c r="B2210" t="s">
        <v>37</v>
      </c>
      <c r="C2210" t="s">
        <v>437</v>
      </c>
      <c r="D2210">
        <v>32</v>
      </c>
      <c r="E2210">
        <v>0</v>
      </c>
      <c r="F2210">
        <v>0</v>
      </c>
      <c r="G2210">
        <v>0</v>
      </c>
    </row>
    <row r="2211" spans="1:7">
      <c r="A2211" t="s">
        <v>550</v>
      </c>
      <c r="B2211" t="s">
        <v>37</v>
      </c>
      <c r="C2211" t="s">
        <v>438</v>
      </c>
      <c r="D2211">
        <v>542</v>
      </c>
      <c r="E2211">
        <v>1</v>
      </c>
      <c r="F2211">
        <v>10</v>
      </c>
      <c r="G2211">
        <v>0</v>
      </c>
    </row>
    <row r="2212" spans="1:7">
      <c r="A2212" t="s">
        <v>550</v>
      </c>
      <c r="B2212" t="s">
        <v>37</v>
      </c>
      <c r="C2212" t="s">
        <v>439</v>
      </c>
      <c r="D2212">
        <v>891</v>
      </c>
      <c r="E2212">
        <v>1</v>
      </c>
      <c r="F2212">
        <v>142</v>
      </c>
      <c r="G2212">
        <v>1</v>
      </c>
    </row>
    <row r="2213" spans="1:7">
      <c r="A2213" t="s">
        <v>550</v>
      </c>
      <c r="B2213" t="s">
        <v>37</v>
      </c>
      <c r="C2213" t="s">
        <v>440</v>
      </c>
      <c r="D2213">
        <v>353</v>
      </c>
      <c r="E2213">
        <v>0</v>
      </c>
      <c r="F2213">
        <v>25</v>
      </c>
      <c r="G2213">
        <v>0</v>
      </c>
    </row>
    <row r="2214" spans="1:7">
      <c r="A2214" t="s">
        <v>550</v>
      </c>
      <c r="B2214" t="s">
        <v>37</v>
      </c>
      <c r="C2214" t="s">
        <v>441</v>
      </c>
      <c r="D2214" s="1">
        <v>1371</v>
      </c>
      <c r="E2214">
        <v>0</v>
      </c>
      <c r="F2214">
        <v>89</v>
      </c>
      <c r="G2214">
        <v>0</v>
      </c>
    </row>
    <row r="2215" spans="1:7">
      <c r="A2215" t="s">
        <v>550</v>
      </c>
      <c r="B2215" t="s">
        <v>37</v>
      </c>
      <c r="C2215" t="s">
        <v>442</v>
      </c>
      <c r="D2215" s="1">
        <v>1551</v>
      </c>
      <c r="E2215">
        <v>0</v>
      </c>
      <c r="F2215">
        <v>88</v>
      </c>
      <c r="G2215">
        <v>0</v>
      </c>
    </row>
    <row r="2216" spans="1:7">
      <c r="A2216" t="s">
        <v>550</v>
      </c>
      <c r="B2216" t="s">
        <v>37</v>
      </c>
      <c r="C2216" t="s">
        <v>443</v>
      </c>
      <c r="D2216" s="1">
        <v>1685</v>
      </c>
      <c r="E2216">
        <v>0</v>
      </c>
      <c r="F2216">
        <v>88</v>
      </c>
      <c r="G2216">
        <v>0</v>
      </c>
    </row>
    <row r="2217" spans="1:7">
      <c r="A2217" t="s">
        <v>550</v>
      </c>
      <c r="B2217" t="s">
        <v>37</v>
      </c>
      <c r="C2217" t="s">
        <v>444</v>
      </c>
      <c r="D2217">
        <v>972</v>
      </c>
      <c r="E2217">
        <v>0</v>
      </c>
      <c r="F2217">
        <v>136</v>
      </c>
      <c r="G2217">
        <v>0</v>
      </c>
    </row>
    <row r="2218" spans="1:7">
      <c r="A2218" t="s">
        <v>550</v>
      </c>
      <c r="B2218" t="s">
        <v>37</v>
      </c>
      <c r="C2218" t="s">
        <v>445</v>
      </c>
      <c r="D2218" s="1">
        <v>1109</v>
      </c>
      <c r="E2218">
        <v>1</v>
      </c>
      <c r="F2218">
        <v>10</v>
      </c>
      <c r="G2218">
        <v>0</v>
      </c>
    </row>
    <row r="2219" spans="1:7">
      <c r="A2219" t="s">
        <v>550</v>
      </c>
      <c r="B2219" t="s">
        <v>4</v>
      </c>
      <c r="C2219" t="s">
        <v>91</v>
      </c>
      <c r="D2219">
        <v>6</v>
      </c>
      <c r="E2219">
        <v>0</v>
      </c>
      <c r="F2219">
        <v>0</v>
      </c>
      <c r="G2219">
        <v>0</v>
      </c>
    </row>
    <row r="2220" spans="1:7">
      <c r="A2220" t="s">
        <v>550</v>
      </c>
      <c r="B2220" t="s">
        <v>4</v>
      </c>
      <c r="C2220" t="s">
        <v>93</v>
      </c>
      <c r="D2220">
        <v>2</v>
      </c>
      <c r="E2220">
        <v>0</v>
      </c>
      <c r="F2220">
        <v>0</v>
      </c>
      <c r="G2220">
        <v>0</v>
      </c>
    </row>
    <row r="2221" spans="1:7">
      <c r="A2221" t="s">
        <v>550</v>
      </c>
      <c r="B2221" t="s">
        <v>4</v>
      </c>
      <c r="C2221" t="s">
        <v>94</v>
      </c>
      <c r="D2221">
        <v>10</v>
      </c>
      <c r="E2221">
        <v>0</v>
      </c>
      <c r="F2221">
        <v>0</v>
      </c>
      <c r="G2221">
        <v>0</v>
      </c>
    </row>
    <row r="2222" spans="1:7">
      <c r="A2222" t="s">
        <v>550</v>
      </c>
      <c r="B2222" t="s">
        <v>4</v>
      </c>
      <c r="C2222" t="s">
        <v>95</v>
      </c>
      <c r="D2222">
        <v>15</v>
      </c>
      <c r="E2222">
        <v>0</v>
      </c>
      <c r="F2222">
        <v>0</v>
      </c>
      <c r="G2222">
        <v>0</v>
      </c>
    </row>
    <row r="2223" spans="1:7">
      <c r="A2223" t="s">
        <v>550</v>
      </c>
      <c r="B2223" t="s">
        <v>4</v>
      </c>
      <c r="C2223" t="s">
        <v>96</v>
      </c>
      <c r="D2223">
        <v>0</v>
      </c>
      <c r="E2223">
        <v>0</v>
      </c>
      <c r="F2223">
        <v>0</v>
      </c>
      <c r="G2223">
        <v>0</v>
      </c>
    </row>
    <row r="2224" spans="1:7">
      <c r="A2224" t="s">
        <v>550</v>
      </c>
      <c r="B2224" t="s">
        <v>4</v>
      </c>
      <c r="C2224" t="s">
        <v>97</v>
      </c>
      <c r="D2224">
        <v>24</v>
      </c>
      <c r="E2224">
        <v>0</v>
      </c>
      <c r="F2224">
        <v>0</v>
      </c>
      <c r="G2224">
        <v>0</v>
      </c>
    </row>
    <row r="2225" spans="1:7">
      <c r="A2225" t="s">
        <v>550</v>
      </c>
      <c r="B2225" t="s">
        <v>4</v>
      </c>
      <c r="C2225" t="s">
        <v>43</v>
      </c>
      <c r="D2225">
        <v>490</v>
      </c>
      <c r="E2225">
        <v>75</v>
      </c>
      <c r="F2225">
        <v>67</v>
      </c>
      <c r="G2225">
        <v>37</v>
      </c>
    </row>
    <row r="2226" spans="1:7">
      <c r="A2226" t="s">
        <v>550</v>
      </c>
      <c r="B2226" t="s">
        <v>4</v>
      </c>
      <c r="C2226" t="s">
        <v>98</v>
      </c>
      <c r="D2226">
        <v>30</v>
      </c>
      <c r="E2226">
        <v>0</v>
      </c>
      <c r="F2226">
        <v>0</v>
      </c>
      <c r="G2226">
        <v>0</v>
      </c>
    </row>
    <row r="2227" spans="1:7">
      <c r="A2227" t="s">
        <v>550</v>
      </c>
      <c r="B2227" t="s">
        <v>4</v>
      </c>
      <c r="C2227" t="s">
        <v>99</v>
      </c>
      <c r="D2227">
        <v>0</v>
      </c>
      <c r="E2227">
        <v>0</v>
      </c>
      <c r="F2227">
        <v>0</v>
      </c>
      <c r="G2227">
        <v>0</v>
      </c>
    </row>
    <row r="2228" spans="1:7">
      <c r="A2228" t="s">
        <v>550</v>
      </c>
      <c r="B2228" t="s">
        <v>4</v>
      </c>
      <c r="C2228" t="s">
        <v>59</v>
      </c>
      <c r="D2228">
        <v>122</v>
      </c>
      <c r="E2228">
        <v>9</v>
      </c>
      <c r="F2228">
        <v>13</v>
      </c>
      <c r="G2228">
        <v>6</v>
      </c>
    </row>
    <row r="2229" spans="1:7">
      <c r="A2229" t="s">
        <v>550</v>
      </c>
      <c r="B2229" t="s">
        <v>4</v>
      </c>
      <c r="C2229" t="s">
        <v>100</v>
      </c>
      <c r="D2229">
        <v>32</v>
      </c>
      <c r="E2229">
        <v>0</v>
      </c>
      <c r="F2229">
        <v>2</v>
      </c>
      <c r="G2229">
        <v>0</v>
      </c>
    </row>
    <row r="2230" spans="1:7">
      <c r="A2230" t="s">
        <v>550</v>
      </c>
      <c r="B2230" t="s">
        <v>4</v>
      </c>
      <c r="C2230" t="s">
        <v>102</v>
      </c>
      <c r="D2230">
        <v>3</v>
      </c>
      <c r="E2230">
        <v>0</v>
      </c>
      <c r="F2230">
        <v>0</v>
      </c>
      <c r="G2230">
        <v>0</v>
      </c>
    </row>
    <row r="2231" spans="1:7">
      <c r="A2231" t="s">
        <v>550</v>
      </c>
      <c r="B2231" t="s">
        <v>4</v>
      </c>
      <c r="C2231" t="s">
        <v>103</v>
      </c>
      <c r="D2231">
        <v>50</v>
      </c>
      <c r="E2231">
        <v>1</v>
      </c>
      <c r="F2231">
        <v>2</v>
      </c>
      <c r="G2231">
        <v>0</v>
      </c>
    </row>
    <row r="2232" spans="1:7">
      <c r="A2232" t="s">
        <v>550</v>
      </c>
      <c r="B2232" t="s">
        <v>4</v>
      </c>
      <c r="C2232" t="s">
        <v>105</v>
      </c>
      <c r="D2232">
        <v>4</v>
      </c>
      <c r="E2232">
        <v>0</v>
      </c>
      <c r="F2232">
        <v>0</v>
      </c>
      <c r="G2232">
        <v>0</v>
      </c>
    </row>
    <row r="2233" spans="1:7">
      <c r="A2233" t="s">
        <v>550</v>
      </c>
      <c r="B2233" t="s">
        <v>4</v>
      </c>
      <c r="C2233" t="s">
        <v>107</v>
      </c>
      <c r="D2233">
        <v>43</v>
      </c>
      <c r="E2233">
        <v>1</v>
      </c>
      <c r="F2233">
        <v>0</v>
      </c>
      <c r="G2233">
        <v>0</v>
      </c>
    </row>
    <row r="2234" spans="1:7">
      <c r="A2234" t="s">
        <v>550</v>
      </c>
      <c r="B2234" t="s">
        <v>4</v>
      </c>
      <c r="C2234" t="s">
        <v>108</v>
      </c>
      <c r="D2234">
        <v>250</v>
      </c>
      <c r="E2234">
        <v>3</v>
      </c>
      <c r="F2234">
        <v>13</v>
      </c>
      <c r="G2234">
        <v>2</v>
      </c>
    </row>
    <row r="2235" spans="1:7">
      <c r="A2235" t="s">
        <v>550</v>
      </c>
      <c r="B2235" t="s">
        <v>4</v>
      </c>
      <c r="C2235" t="s">
        <v>109</v>
      </c>
      <c r="D2235">
        <v>11</v>
      </c>
      <c r="E2235">
        <v>0</v>
      </c>
      <c r="F2235">
        <v>0</v>
      </c>
      <c r="G2235">
        <v>0</v>
      </c>
    </row>
    <row r="2236" spans="1:7">
      <c r="A2236" t="s">
        <v>550</v>
      </c>
      <c r="B2236" t="s">
        <v>4</v>
      </c>
      <c r="C2236" t="s">
        <v>110</v>
      </c>
      <c r="D2236">
        <v>0</v>
      </c>
      <c r="E2236">
        <v>0</v>
      </c>
      <c r="F2236">
        <v>0</v>
      </c>
      <c r="G2236">
        <v>0</v>
      </c>
    </row>
    <row r="2237" spans="1:7">
      <c r="A2237" t="s">
        <v>550</v>
      </c>
      <c r="B2237" t="s">
        <v>4</v>
      </c>
      <c r="C2237" t="s">
        <v>111</v>
      </c>
      <c r="D2237">
        <v>25</v>
      </c>
      <c r="E2237">
        <v>0</v>
      </c>
      <c r="F2237">
        <v>0</v>
      </c>
      <c r="G2237">
        <v>0</v>
      </c>
    </row>
    <row r="2238" spans="1:7">
      <c r="A2238" t="s">
        <v>550</v>
      </c>
      <c r="B2238" t="s">
        <v>4</v>
      </c>
      <c r="C2238" t="s">
        <v>112</v>
      </c>
      <c r="D2238">
        <v>16</v>
      </c>
      <c r="E2238">
        <v>0</v>
      </c>
      <c r="F2238">
        <v>0</v>
      </c>
      <c r="G2238">
        <v>0</v>
      </c>
    </row>
    <row r="2239" spans="1:7">
      <c r="A2239" t="s">
        <v>550</v>
      </c>
      <c r="B2239" t="s">
        <v>4</v>
      </c>
      <c r="C2239" t="s">
        <v>113</v>
      </c>
      <c r="D2239">
        <v>4</v>
      </c>
      <c r="E2239">
        <v>0</v>
      </c>
      <c r="F2239">
        <v>0</v>
      </c>
      <c r="G2239">
        <v>0</v>
      </c>
    </row>
    <row r="2240" spans="1:7">
      <c r="A2240" t="s">
        <v>550</v>
      </c>
      <c r="B2240" t="s">
        <v>4</v>
      </c>
      <c r="C2240" t="s">
        <v>115</v>
      </c>
      <c r="D2240">
        <v>26</v>
      </c>
      <c r="E2240">
        <v>0</v>
      </c>
      <c r="F2240">
        <v>0</v>
      </c>
      <c r="G2240">
        <v>0</v>
      </c>
    </row>
    <row r="2241" spans="1:7">
      <c r="A2241" t="s">
        <v>550</v>
      </c>
      <c r="B2241" t="s">
        <v>4</v>
      </c>
      <c r="C2241" t="s">
        <v>116</v>
      </c>
      <c r="D2241">
        <v>7</v>
      </c>
      <c r="E2241">
        <v>0</v>
      </c>
      <c r="F2241">
        <v>0</v>
      </c>
      <c r="G2241">
        <v>0</v>
      </c>
    </row>
    <row r="2242" spans="1:7">
      <c r="A2242" t="s">
        <v>550</v>
      </c>
      <c r="B2242" t="s">
        <v>4</v>
      </c>
      <c r="C2242" t="s">
        <v>118</v>
      </c>
      <c r="D2242">
        <v>48</v>
      </c>
      <c r="E2242">
        <v>3</v>
      </c>
      <c r="F2242">
        <v>7</v>
      </c>
      <c r="G2242">
        <v>3</v>
      </c>
    </row>
    <row r="2243" spans="1:7">
      <c r="A2243" t="s">
        <v>550</v>
      </c>
      <c r="B2243" t="s">
        <v>4</v>
      </c>
      <c r="C2243" t="s">
        <v>119</v>
      </c>
      <c r="D2243">
        <v>0</v>
      </c>
      <c r="E2243">
        <v>0</v>
      </c>
      <c r="F2243">
        <v>0</v>
      </c>
      <c r="G2243">
        <v>0</v>
      </c>
    </row>
    <row r="2244" spans="1:7">
      <c r="A2244" t="s">
        <v>550</v>
      </c>
      <c r="B2244" t="s">
        <v>4</v>
      </c>
      <c r="C2244" t="s">
        <v>120</v>
      </c>
      <c r="D2244">
        <v>23</v>
      </c>
      <c r="E2244">
        <v>1</v>
      </c>
      <c r="F2244">
        <v>0</v>
      </c>
      <c r="G2244">
        <v>0</v>
      </c>
    </row>
    <row r="2245" spans="1:7">
      <c r="A2245" t="s">
        <v>550</v>
      </c>
      <c r="B2245" t="s">
        <v>4</v>
      </c>
      <c r="C2245" t="s">
        <v>121</v>
      </c>
      <c r="D2245">
        <v>45</v>
      </c>
      <c r="E2245">
        <v>0</v>
      </c>
      <c r="F2245">
        <v>1</v>
      </c>
      <c r="G2245">
        <v>0</v>
      </c>
    </row>
    <row r="2246" spans="1:7">
      <c r="A2246" t="s">
        <v>550</v>
      </c>
      <c r="B2246" t="s">
        <v>4</v>
      </c>
      <c r="C2246" t="s">
        <v>122</v>
      </c>
      <c r="D2246">
        <v>17</v>
      </c>
      <c r="E2246">
        <v>0</v>
      </c>
      <c r="F2246">
        <v>0</v>
      </c>
      <c r="G2246">
        <v>0</v>
      </c>
    </row>
    <row r="2247" spans="1:7">
      <c r="A2247" t="s">
        <v>550</v>
      </c>
      <c r="B2247" t="s">
        <v>4</v>
      </c>
      <c r="C2247" t="s">
        <v>123</v>
      </c>
      <c r="D2247">
        <v>2</v>
      </c>
      <c r="E2247">
        <v>0</v>
      </c>
      <c r="F2247">
        <v>1</v>
      </c>
      <c r="G2247">
        <v>0</v>
      </c>
    </row>
    <row r="2248" spans="1:7">
      <c r="A2248" t="s">
        <v>550</v>
      </c>
      <c r="B2248" t="s">
        <v>4</v>
      </c>
      <c r="C2248" t="s">
        <v>124</v>
      </c>
      <c r="D2248">
        <v>0</v>
      </c>
      <c r="E2248">
        <v>0</v>
      </c>
      <c r="F2248">
        <v>0</v>
      </c>
      <c r="G2248">
        <v>0</v>
      </c>
    </row>
    <row r="2249" spans="1:7">
      <c r="A2249" t="s">
        <v>550</v>
      </c>
      <c r="B2249" t="s">
        <v>4</v>
      </c>
      <c r="C2249" t="s">
        <v>125</v>
      </c>
      <c r="D2249">
        <v>33</v>
      </c>
      <c r="E2249">
        <v>0</v>
      </c>
      <c r="F2249">
        <v>0</v>
      </c>
      <c r="G2249">
        <v>0</v>
      </c>
    </row>
    <row r="2250" spans="1:7">
      <c r="A2250" t="s">
        <v>550</v>
      </c>
      <c r="B2250" t="s">
        <v>4</v>
      </c>
      <c r="C2250" t="s">
        <v>126</v>
      </c>
      <c r="D2250">
        <v>12</v>
      </c>
      <c r="E2250">
        <v>0</v>
      </c>
      <c r="F2250">
        <v>0</v>
      </c>
      <c r="G2250">
        <v>0</v>
      </c>
    </row>
    <row r="2251" spans="1:7">
      <c r="A2251" t="s">
        <v>550</v>
      </c>
      <c r="B2251" t="s">
        <v>4</v>
      </c>
      <c r="C2251" t="s">
        <v>127</v>
      </c>
      <c r="D2251">
        <v>7</v>
      </c>
      <c r="E2251">
        <v>0</v>
      </c>
      <c r="F2251">
        <v>0</v>
      </c>
      <c r="G2251">
        <v>0</v>
      </c>
    </row>
    <row r="2252" spans="1:7">
      <c r="A2252" t="s">
        <v>550</v>
      </c>
      <c r="B2252" t="s">
        <v>4</v>
      </c>
      <c r="C2252" t="s">
        <v>128</v>
      </c>
      <c r="D2252">
        <v>7</v>
      </c>
      <c r="E2252">
        <v>0</v>
      </c>
      <c r="F2252">
        <v>1</v>
      </c>
      <c r="G2252">
        <v>0</v>
      </c>
    </row>
    <row r="2253" spans="1:7">
      <c r="A2253" t="s">
        <v>550</v>
      </c>
      <c r="B2253" t="s">
        <v>4</v>
      </c>
      <c r="C2253" t="s">
        <v>60</v>
      </c>
      <c r="D2253">
        <v>133</v>
      </c>
      <c r="E2253">
        <v>14</v>
      </c>
      <c r="F2253">
        <v>16</v>
      </c>
      <c r="G2253">
        <v>11</v>
      </c>
    </row>
    <row r="2254" spans="1:7">
      <c r="A2254" t="s">
        <v>550</v>
      </c>
      <c r="B2254" t="s">
        <v>4</v>
      </c>
      <c r="C2254" t="s">
        <v>129</v>
      </c>
      <c r="D2254">
        <v>16</v>
      </c>
      <c r="E2254">
        <v>0</v>
      </c>
      <c r="F2254">
        <v>2</v>
      </c>
      <c r="G2254">
        <v>0</v>
      </c>
    </row>
    <row r="2255" spans="1:7">
      <c r="A2255" t="s">
        <v>550</v>
      </c>
      <c r="B2255" t="s">
        <v>4</v>
      </c>
      <c r="C2255" t="s">
        <v>130</v>
      </c>
      <c r="D2255">
        <v>0</v>
      </c>
      <c r="E2255">
        <v>0</v>
      </c>
      <c r="F2255">
        <v>0</v>
      </c>
      <c r="G2255">
        <v>0</v>
      </c>
    </row>
    <row r="2256" spans="1:7">
      <c r="A2256" t="s">
        <v>550</v>
      </c>
      <c r="B2256" t="s">
        <v>4</v>
      </c>
      <c r="C2256" t="s">
        <v>132</v>
      </c>
      <c r="D2256">
        <v>203</v>
      </c>
      <c r="E2256">
        <v>6</v>
      </c>
      <c r="F2256">
        <v>16</v>
      </c>
      <c r="G2256">
        <v>5</v>
      </c>
    </row>
    <row r="2257" spans="1:7">
      <c r="A2257" t="s">
        <v>550</v>
      </c>
      <c r="B2257" t="s">
        <v>4</v>
      </c>
      <c r="C2257" t="s">
        <v>133</v>
      </c>
      <c r="D2257">
        <v>11</v>
      </c>
      <c r="E2257">
        <v>0</v>
      </c>
      <c r="F2257">
        <v>0</v>
      </c>
      <c r="G2257">
        <v>0</v>
      </c>
    </row>
    <row r="2258" spans="1:7">
      <c r="A2258" t="s">
        <v>550</v>
      </c>
      <c r="B2258" t="s">
        <v>4</v>
      </c>
      <c r="C2258" t="s">
        <v>134</v>
      </c>
      <c r="D2258">
        <v>72</v>
      </c>
      <c r="E2258">
        <v>0</v>
      </c>
      <c r="F2258">
        <v>2</v>
      </c>
      <c r="G2258">
        <v>0</v>
      </c>
    </row>
    <row r="2259" spans="1:7">
      <c r="A2259" t="s">
        <v>550</v>
      </c>
      <c r="B2259" t="s">
        <v>4</v>
      </c>
      <c r="C2259" t="s">
        <v>135</v>
      </c>
      <c r="D2259">
        <v>3</v>
      </c>
      <c r="E2259">
        <v>0</v>
      </c>
      <c r="F2259">
        <v>0</v>
      </c>
      <c r="G2259">
        <v>0</v>
      </c>
    </row>
    <row r="2260" spans="1:7">
      <c r="A2260" t="s">
        <v>550</v>
      </c>
      <c r="B2260" t="s">
        <v>4</v>
      </c>
      <c r="C2260" t="s">
        <v>136</v>
      </c>
      <c r="D2260">
        <v>0</v>
      </c>
      <c r="E2260">
        <v>0</v>
      </c>
      <c r="F2260">
        <v>0</v>
      </c>
      <c r="G2260">
        <v>0</v>
      </c>
    </row>
    <row r="2261" spans="1:7">
      <c r="A2261" t="s">
        <v>550</v>
      </c>
      <c r="B2261" t="s">
        <v>4</v>
      </c>
      <c r="C2261" t="s">
        <v>137</v>
      </c>
      <c r="D2261">
        <v>2</v>
      </c>
      <c r="E2261">
        <v>0</v>
      </c>
      <c r="F2261">
        <v>0</v>
      </c>
      <c r="G2261">
        <v>0</v>
      </c>
    </row>
    <row r="2262" spans="1:7">
      <c r="A2262" t="s">
        <v>550</v>
      </c>
      <c r="B2262" t="s">
        <v>4</v>
      </c>
      <c r="C2262" t="s">
        <v>138</v>
      </c>
      <c r="D2262">
        <v>22</v>
      </c>
      <c r="E2262">
        <v>0</v>
      </c>
      <c r="F2262">
        <v>0</v>
      </c>
      <c r="G2262">
        <v>0</v>
      </c>
    </row>
    <row r="2263" spans="1:7">
      <c r="A2263" t="s">
        <v>550</v>
      </c>
      <c r="B2263" t="s">
        <v>4</v>
      </c>
      <c r="C2263" t="s">
        <v>140</v>
      </c>
      <c r="D2263">
        <v>4</v>
      </c>
      <c r="E2263">
        <v>0</v>
      </c>
      <c r="F2263">
        <v>0</v>
      </c>
      <c r="G2263">
        <v>0</v>
      </c>
    </row>
    <row r="2264" spans="1:7">
      <c r="A2264" t="s">
        <v>550</v>
      </c>
      <c r="B2264" t="s">
        <v>4</v>
      </c>
      <c r="C2264" t="s">
        <v>141</v>
      </c>
      <c r="D2264">
        <v>103</v>
      </c>
      <c r="E2264">
        <v>8</v>
      </c>
      <c r="F2264">
        <v>14</v>
      </c>
      <c r="G2264">
        <v>6</v>
      </c>
    </row>
    <row r="2265" spans="1:7">
      <c r="A2265" t="s">
        <v>550</v>
      </c>
      <c r="B2265" t="s">
        <v>4</v>
      </c>
      <c r="C2265" t="s">
        <v>142</v>
      </c>
      <c r="D2265">
        <v>21</v>
      </c>
      <c r="E2265">
        <v>0</v>
      </c>
      <c r="F2265">
        <v>0</v>
      </c>
      <c r="G2265">
        <v>0</v>
      </c>
    </row>
    <row r="2266" spans="1:7">
      <c r="A2266" t="s">
        <v>550</v>
      </c>
      <c r="B2266" t="s">
        <v>4</v>
      </c>
      <c r="C2266" t="s">
        <v>143</v>
      </c>
      <c r="D2266">
        <v>22</v>
      </c>
      <c r="E2266">
        <v>0</v>
      </c>
      <c r="F2266">
        <v>0</v>
      </c>
      <c r="G2266">
        <v>0</v>
      </c>
    </row>
    <row r="2267" spans="1:7">
      <c r="A2267" t="s">
        <v>550</v>
      </c>
      <c r="B2267" t="s">
        <v>4</v>
      </c>
      <c r="C2267" t="s">
        <v>144</v>
      </c>
      <c r="D2267">
        <v>20</v>
      </c>
      <c r="E2267">
        <v>0</v>
      </c>
      <c r="F2267">
        <v>0</v>
      </c>
      <c r="G2267">
        <v>0</v>
      </c>
    </row>
    <row r="2268" spans="1:7">
      <c r="A2268" t="s">
        <v>550</v>
      </c>
      <c r="B2268" t="s">
        <v>4</v>
      </c>
      <c r="C2268" t="s">
        <v>145</v>
      </c>
      <c r="D2268">
        <v>61</v>
      </c>
      <c r="E2268">
        <v>2</v>
      </c>
      <c r="F2268">
        <v>2</v>
      </c>
      <c r="G2268">
        <v>2</v>
      </c>
    </row>
    <row r="2269" spans="1:7">
      <c r="A2269" t="s">
        <v>550</v>
      </c>
      <c r="B2269" t="s">
        <v>4</v>
      </c>
      <c r="C2269" t="s">
        <v>44</v>
      </c>
      <c r="D2269">
        <v>446</v>
      </c>
      <c r="E2269">
        <v>54</v>
      </c>
      <c r="F2269">
        <v>69</v>
      </c>
      <c r="G2269">
        <v>38</v>
      </c>
    </row>
    <row r="2270" spans="1:7">
      <c r="A2270" t="s">
        <v>550</v>
      </c>
      <c r="B2270" t="s">
        <v>4</v>
      </c>
      <c r="C2270" t="s">
        <v>146</v>
      </c>
      <c r="D2270">
        <v>0</v>
      </c>
      <c r="E2270">
        <v>0</v>
      </c>
      <c r="F2270">
        <v>0</v>
      </c>
      <c r="G2270">
        <v>0</v>
      </c>
    </row>
    <row r="2271" spans="1:7">
      <c r="A2271" t="s">
        <v>550</v>
      </c>
      <c r="B2271" t="s">
        <v>4</v>
      </c>
      <c r="C2271" t="s">
        <v>147</v>
      </c>
      <c r="D2271">
        <v>7</v>
      </c>
      <c r="E2271">
        <v>0</v>
      </c>
      <c r="F2271">
        <v>0</v>
      </c>
      <c r="G2271">
        <v>0</v>
      </c>
    </row>
    <row r="2272" spans="1:7">
      <c r="A2272" t="s">
        <v>550</v>
      </c>
      <c r="B2272" t="s">
        <v>4</v>
      </c>
      <c r="C2272" t="s">
        <v>148</v>
      </c>
      <c r="D2272">
        <v>25</v>
      </c>
      <c r="E2272">
        <v>0</v>
      </c>
      <c r="F2272">
        <v>0</v>
      </c>
      <c r="G2272">
        <v>0</v>
      </c>
    </row>
    <row r="2273" spans="1:7">
      <c r="A2273" t="s">
        <v>550</v>
      </c>
      <c r="B2273" t="s">
        <v>4</v>
      </c>
      <c r="C2273" t="s">
        <v>48</v>
      </c>
      <c r="D2273">
        <v>358</v>
      </c>
      <c r="E2273">
        <v>60</v>
      </c>
      <c r="F2273">
        <v>62</v>
      </c>
      <c r="G2273">
        <v>35</v>
      </c>
    </row>
    <row r="2274" spans="1:7">
      <c r="A2274" t="s">
        <v>550</v>
      </c>
      <c r="B2274" t="s">
        <v>4</v>
      </c>
      <c r="C2274" t="s">
        <v>149</v>
      </c>
      <c r="D2274">
        <v>37</v>
      </c>
      <c r="E2274">
        <v>4</v>
      </c>
      <c r="F2274">
        <v>2</v>
      </c>
      <c r="G2274">
        <v>2</v>
      </c>
    </row>
    <row r="2275" spans="1:7">
      <c r="A2275" t="s">
        <v>550</v>
      </c>
      <c r="B2275" t="s">
        <v>4</v>
      </c>
      <c r="C2275" t="s">
        <v>62</v>
      </c>
      <c r="D2275">
        <v>109</v>
      </c>
      <c r="E2275">
        <v>5</v>
      </c>
      <c r="F2275">
        <v>11</v>
      </c>
      <c r="G2275">
        <v>4</v>
      </c>
    </row>
    <row r="2276" spans="1:7">
      <c r="A2276" t="s">
        <v>550</v>
      </c>
      <c r="B2276" t="s">
        <v>4</v>
      </c>
      <c r="C2276" t="s">
        <v>150</v>
      </c>
      <c r="D2276">
        <v>21</v>
      </c>
      <c r="E2276">
        <v>1</v>
      </c>
      <c r="F2276">
        <v>0</v>
      </c>
      <c r="G2276">
        <v>0</v>
      </c>
    </row>
    <row r="2277" spans="1:7">
      <c r="A2277" t="s">
        <v>550</v>
      </c>
      <c r="B2277" t="s">
        <v>4</v>
      </c>
      <c r="C2277" t="s">
        <v>64</v>
      </c>
      <c r="D2277">
        <v>192</v>
      </c>
      <c r="E2277">
        <v>20</v>
      </c>
      <c r="F2277">
        <v>33</v>
      </c>
      <c r="G2277">
        <v>16</v>
      </c>
    </row>
    <row r="2278" spans="1:7">
      <c r="A2278" t="s">
        <v>550</v>
      </c>
      <c r="B2278" t="s">
        <v>4</v>
      </c>
      <c r="C2278" t="s">
        <v>151</v>
      </c>
      <c r="D2278">
        <v>79</v>
      </c>
      <c r="E2278">
        <v>1</v>
      </c>
      <c r="F2278">
        <v>7</v>
      </c>
      <c r="G2278">
        <v>1</v>
      </c>
    </row>
    <row r="2279" spans="1:7">
      <c r="A2279" t="s">
        <v>550</v>
      </c>
      <c r="B2279" t="s">
        <v>4</v>
      </c>
      <c r="C2279" t="s">
        <v>152</v>
      </c>
      <c r="D2279">
        <v>120</v>
      </c>
      <c r="E2279">
        <v>0</v>
      </c>
      <c r="F2279">
        <v>2</v>
      </c>
      <c r="G2279">
        <v>0</v>
      </c>
    </row>
    <row r="2280" spans="1:7">
      <c r="A2280" t="s">
        <v>550</v>
      </c>
      <c r="B2280" t="s">
        <v>4</v>
      </c>
      <c r="C2280" t="s">
        <v>153</v>
      </c>
      <c r="D2280">
        <v>2</v>
      </c>
      <c r="E2280">
        <v>0</v>
      </c>
      <c r="F2280">
        <v>0</v>
      </c>
      <c r="G2280">
        <v>0</v>
      </c>
    </row>
    <row r="2281" spans="1:7">
      <c r="A2281" t="s">
        <v>550</v>
      </c>
      <c r="B2281" t="s">
        <v>4</v>
      </c>
      <c r="C2281" t="s">
        <v>66</v>
      </c>
      <c r="D2281">
        <v>110</v>
      </c>
      <c r="E2281">
        <v>8</v>
      </c>
      <c r="F2281">
        <v>11</v>
      </c>
      <c r="G2281">
        <v>6</v>
      </c>
    </row>
    <row r="2282" spans="1:7">
      <c r="A2282" t="s">
        <v>550</v>
      </c>
      <c r="B2282" t="s">
        <v>4</v>
      </c>
      <c r="C2282" t="s">
        <v>155</v>
      </c>
      <c r="D2282">
        <v>10</v>
      </c>
      <c r="E2282">
        <v>0</v>
      </c>
      <c r="F2282">
        <v>0</v>
      </c>
      <c r="G2282">
        <v>0</v>
      </c>
    </row>
    <row r="2283" spans="1:7">
      <c r="A2283" t="s">
        <v>550</v>
      </c>
      <c r="B2283" t="s">
        <v>4</v>
      </c>
      <c r="C2283" t="s">
        <v>156</v>
      </c>
      <c r="D2283">
        <v>0</v>
      </c>
      <c r="E2283">
        <v>0</v>
      </c>
      <c r="F2283">
        <v>0</v>
      </c>
      <c r="G2283">
        <v>0</v>
      </c>
    </row>
    <row r="2284" spans="1:7">
      <c r="A2284" t="s">
        <v>550</v>
      </c>
      <c r="B2284" t="s">
        <v>4</v>
      </c>
      <c r="C2284" t="s">
        <v>157</v>
      </c>
      <c r="D2284">
        <v>60</v>
      </c>
      <c r="E2284">
        <v>2</v>
      </c>
      <c r="F2284">
        <v>4</v>
      </c>
      <c r="G2284">
        <v>1</v>
      </c>
    </row>
    <row r="2285" spans="1:7">
      <c r="A2285" t="s">
        <v>550</v>
      </c>
      <c r="B2285" t="s">
        <v>4</v>
      </c>
      <c r="C2285" t="s">
        <v>158</v>
      </c>
      <c r="D2285">
        <v>128</v>
      </c>
      <c r="E2285">
        <v>0</v>
      </c>
      <c r="F2285">
        <v>0</v>
      </c>
      <c r="G2285">
        <v>0</v>
      </c>
    </row>
    <row r="2286" spans="1:7">
      <c r="A2286" t="s">
        <v>550</v>
      </c>
      <c r="B2286" t="s">
        <v>4</v>
      </c>
      <c r="C2286" t="s">
        <v>68</v>
      </c>
      <c r="D2286">
        <v>269</v>
      </c>
      <c r="E2286">
        <v>32</v>
      </c>
      <c r="F2286">
        <v>47</v>
      </c>
      <c r="G2286">
        <v>24</v>
      </c>
    </row>
    <row r="2287" spans="1:7">
      <c r="A2287" t="s">
        <v>550</v>
      </c>
      <c r="B2287" t="s">
        <v>4</v>
      </c>
      <c r="C2287" t="s">
        <v>159</v>
      </c>
      <c r="D2287">
        <v>20</v>
      </c>
      <c r="E2287">
        <v>0</v>
      </c>
      <c r="F2287">
        <v>2</v>
      </c>
      <c r="G2287">
        <v>0</v>
      </c>
    </row>
    <row r="2288" spans="1:7">
      <c r="A2288" t="s">
        <v>550</v>
      </c>
      <c r="B2288" t="s">
        <v>4</v>
      </c>
      <c r="C2288" t="s">
        <v>161</v>
      </c>
      <c r="D2288">
        <v>58</v>
      </c>
      <c r="E2288">
        <v>6</v>
      </c>
      <c r="F2288">
        <v>4</v>
      </c>
      <c r="G2288">
        <v>3</v>
      </c>
    </row>
    <row r="2289" spans="1:7">
      <c r="A2289" t="s">
        <v>550</v>
      </c>
      <c r="B2289" t="s">
        <v>4</v>
      </c>
      <c r="C2289" t="s">
        <v>162</v>
      </c>
      <c r="D2289">
        <v>1</v>
      </c>
      <c r="E2289">
        <v>0</v>
      </c>
      <c r="F2289">
        <v>0</v>
      </c>
      <c r="G2289">
        <v>0</v>
      </c>
    </row>
    <row r="2290" spans="1:7">
      <c r="A2290" t="s">
        <v>550</v>
      </c>
      <c r="B2290" t="s">
        <v>4</v>
      </c>
      <c r="C2290" t="s">
        <v>163</v>
      </c>
      <c r="D2290">
        <v>29</v>
      </c>
      <c r="E2290">
        <v>1</v>
      </c>
      <c r="F2290">
        <v>0</v>
      </c>
      <c r="G2290">
        <v>0</v>
      </c>
    </row>
    <row r="2291" spans="1:7">
      <c r="A2291" t="s">
        <v>550</v>
      </c>
      <c r="B2291" t="s">
        <v>4</v>
      </c>
      <c r="C2291" t="s">
        <v>164</v>
      </c>
      <c r="D2291">
        <v>9</v>
      </c>
      <c r="E2291">
        <v>0</v>
      </c>
      <c r="F2291">
        <v>0</v>
      </c>
      <c r="G2291">
        <v>0</v>
      </c>
    </row>
    <row r="2292" spans="1:7">
      <c r="A2292" t="s">
        <v>550</v>
      </c>
      <c r="B2292" t="s">
        <v>4</v>
      </c>
      <c r="C2292" t="s">
        <v>165</v>
      </c>
      <c r="D2292">
        <v>79</v>
      </c>
      <c r="E2292">
        <v>0</v>
      </c>
      <c r="F2292">
        <v>1</v>
      </c>
      <c r="G2292">
        <v>0</v>
      </c>
    </row>
    <row r="2293" spans="1:7">
      <c r="A2293" t="s">
        <v>550</v>
      </c>
      <c r="B2293" t="s">
        <v>4</v>
      </c>
      <c r="C2293" t="s">
        <v>166</v>
      </c>
      <c r="D2293">
        <v>17</v>
      </c>
      <c r="E2293">
        <v>0</v>
      </c>
      <c r="F2293">
        <v>1</v>
      </c>
      <c r="G2293">
        <v>0</v>
      </c>
    </row>
    <row r="2294" spans="1:7">
      <c r="A2294" t="s">
        <v>550</v>
      </c>
      <c r="B2294" t="s">
        <v>4</v>
      </c>
      <c r="C2294" t="s">
        <v>167</v>
      </c>
      <c r="D2294">
        <v>115</v>
      </c>
      <c r="E2294">
        <v>13</v>
      </c>
      <c r="F2294">
        <v>14</v>
      </c>
      <c r="G2294">
        <v>9</v>
      </c>
    </row>
    <row r="2295" spans="1:7">
      <c r="A2295" t="s">
        <v>550</v>
      </c>
      <c r="B2295" t="s">
        <v>4</v>
      </c>
      <c r="C2295" t="s">
        <v>168</v>
      </c>
      <c r="D2295">
        <v>1</v>
      </c>
      <c r="E2295">
        <v>0</v>
      </c>
      <c r="F2295">
        <v>0</v>
      </c>
      <c r="G2295">
        <v>0</v>
      </c>
    </row>
    <row r="2296" spans="1:7">
      <c r="A2296" t="s">
        <v>550</v>
      </c>
      <c r="B2296" t="s">
        <v>4</v>
      </c>
      <c r="C2296" t="s">
        <v>169</v>
      </c>
      <c r="D2296">
        <v>13</v>
      </c>
      <c r="E2296">
        <v>0</v>
      </c>
      <c r="F2296">
        <v>0</v>
      </c>
      <c r="G2296">
        <v>0</v>
      </c>
    </row>
    <row r="2297" spans="1:7">
      <c r="A2297" t="s">
        <v>550</v>
      </c>
      <c r="B2297" t="s">
        <v>4</v>
      </c>
      <c r="C2297" t="s">
        <v>170</v>
      </c>
      <c r="D2297">
        <v>63</v>
      </c>
      <c r="E2297">
        <v>13</v>
      </c>
      <c r="F2297">
        <v>10</v>
      </c>
      <c r="G2297">
        <v>7</v>
      </c>
    </row>
    <row r="2298" spans="1:7">
      <c r="A2298" t="s">
        <v>550</v>
      </c>
      <c r="B2298" t="s">
        <v>4</v>
      </c>
      <c r="C2298" t="s">
        <v>171</v>
      </c>
      <c r="D2298">
        <v>1</v>
      </c>
      <c r="E2298">
        <v>0</v>
      </c>
      <c r="F2298">
        <v>0</v>
      </c>
      <c r="G2298">
        <v>0</v>
      </c>
    </row>
    <row r="2299" spans="1:7">
      <c r="A2299" t="s">
        <v>550</v>
      </c>
      <c r="B2299" t="s">
        <v>4</v>
      </c>
      <c r="C2299" t="s">
        <v>172</v>
      </c>
      <c r="D2299">
        <v>207</v>
      </c>
      <c r="E2299">
        <v>32</v>
      </c>
      <c r="F2299">
        <v>74</v>
      </c>
      <c r="G2299">
        <v>30</v>
      </c>
    </row>
    <row r="2300" spans="1:7">
      <c r="A2300" t="s">
        <v>550</v>
      </c>
      <c r="B2300" t="s">
        <v>4</v>
      </c>
      <c r="C2300" t="s">
        <v>173</v>
      </c>
      <c r="D2300">
        <v>142</v>
      </c>
      <c r="E2300">
        <v>2</v>
      </c>
      <c r="F2300">
        <v>0</v>
      </c>
      <c r="G2300">
        <v>0</v>
      </c>
    </row>
    <row r="2301" spans="1:7">
      <c r="A2301" t="s">
        <v>550</v>
      </c>
      <c r="B2301" t="s">
        <v>4</v>
      </c>
      <c r="C2301" t="s">
        <v>174</v>
      </c>
      <c r="D2301">
        <v>87</v>
      </c>
      <c r="E2301">
        <v>0</v>
      </c>
      <c r="F2301">
        <v>0</v>
      </c>
      <c r="G2301">
        <v>0</v>
      </c>
    </row>
    <row r="2302" spans="1:7">
      <c r="A2302" t="s">
        <v>550</v>
      </c>
      <c r="B2302" t="s">
        <v>4</v>
      </c>
      <c r="C2302" t="s">
        <v>175</v>
      </c>
      <c r="D2302">
        <v>16</v>
      </c>
      <c r="E2302">
        <v>1</v>
      </c>
      <c r="F2302">
        <v>3</v>
      </c>
      <c r="G2302">
        <v>1</v>
      </c>
    </row>
    <row r="2303" spans="1:7">
      <c r="A2303" t="s">
        <v>550</v>
      </c>
      <c r="B2303" t="s">
        <v>4</v>
      </c>
      <c r="C2303" t="s">
        <v>176</v>
      </c>
      <c r="D2303">
        <v>10</v>
      </c>
      <c r="E2303">
        <v>0</v>
      </c>
      <c r="F2303">
        <v>0</v>
      </c>
      <c r="G2303">
        <v>0</v>
      </c>
    </row>
    <row r="2304" spans="1:7">
      <c r="A2304" t="s">
        <v>550</v>
      </c>
      <c r="B2304" t="s">
        <v>4</v>
      </c>
      <c r="C2304" t="s">
        <v>177</v>
      </c>
      <c r="D2304">
        <v>79</v>
      </c>
      <c r="E2304">
        <v>3</v>
      </c>
      <c r="F2304">
        <v>4</v>
      </c>
      <c r="G2304">
        <v>0</v>
      </c>
    </row>
    <row r="2305" spans="1:7">
      <c r="A2305" t="s">
        <v>550</v>
      </c>
      <c r="B2305" t="s">
        <v>4</v>
      </c>
      <c r="C2305" t="s">
        <v>178</v>
      </c>
      <c r="D2305">
        <v>1</v>
      </c>
      <c r="E2305">
        <v>0</v>
      </c>
      <c r="F2305">
        <v>0</v>
      </c>
      <c r="G2305">
        <v>0</v>
      </c>
    </row>
    <row r="2306" spans="1:7">
      <c r="A2306" t="s">
        <v>550</v>
      </c>
      <c r="B2306" t="s">
        <v>4</v>
      </c>
      <c r="C2306" t="s">
        <v>179</v>
      </c>
      <c r="D2306">
        <v>25</v>
      </c>
      <c r="E2306">
        <v>0</v>
      </c>
      <c r="F2306">
        <v>1</v>
      </c>
      <c r="G2306">
        <v>0</v>
      </c>
    </row>
    <row r="2307" spans="1:7">
      <c r="A2307" t="s">
        <v>550</v>
      </c>
      <c r="B2307" t="s">
        <v>4</v>
      </c>
      <c r="C2307" t="s">
        <v>180</v>
      </c>
      <c r="D2307">
        <v>3</v>
      </c>
      <c r="E2307">
        <v>0</v>
      </c>
      <c r="F2307">
        <v>0</v>
      </c>
      <c r="G2307">
        <v>0</v>
      </c>
    </row>
    <row r="2308" spans="1:7">
      <c r="A2308" t="s">
        <v>550</v>
      </c>
      <c r="B2308" t="s">
        <v>4</v>
      </c>
      <c r="C2308" t="s">
        <v>181</v>
      </c>
      <c r="D2308">
        <v>0</v>
      </c>
      <c r="E2308">
        <v>0</v>
      </c>
      <c r="F2308">
        <v>0</v>
      </c>
      <c r="G2308">
        <v>0</v>
      </c>
    </row>
    <row r="2309" spans="1:7">
      <c r="A2309" t="s">
        <v>550</v>
      </c>
      <c r="B2309" t="s">
        <v>4</v>
      </c>
      <c r="C2309" t="s">
        <v>182</v>
      </c>
      <c r="D2309">
        <v>2</v>
      </c>
      <c r="E2309">
        <v>0</v>
      </c>
      <c r="F2309">
        <v>0</v>
      </c>
      <c r="G2309">
        <v>0</v>
      </c>
    </row>
    <row r="2310" spans="1:7">
      <c r="A2310" t="s">
        <v>550</v>
      </c>
      <c r="B2310" t="s">
        <v>4</v>
      </c>
      <c r="C2310" t="s">
        <v>183</v>
      </c>
      <c r="D2310">
        <v>1</v>
      </c>
      <c r="E2310">
        <v>0</v>
      </c>
      <c r="F2310">
        <v>0</v>
      </c>
      <c r="G2310">
        <v>0</v>
      </c>
    </row>
    <row r="2311" spans="1:7">
      <c r="A2311" t="s">
        <v>550</v>
      </c>
      <c r="B2311" t="s">
        <v>4</v>
      </c>
      <c r="C2311" t="s">
        <v>184</v>
      </c>
      <c r="D2311">
        <v>34</v>
      </c>
      <c r="E2311">
        <v>2</v>
      </c>
      <c r="F2311">
        <v>7</v>
      </c>
      <c r="G2311">
        <v>2</v>
      </c>
    </row>
    <row r="2312" spans="1:7">
      <c r="A2312" t="s">
        <v>550</v>
      </c>
      <c r="B2312" t="s">
        <v>4</v>
      </c>
      <c r="C2312" t="s">
        <v>185</v>
      </c>
      <c r="D2312">
        <v>31</v>
      </c>
      <c r="E2312">
        <v>0</v>
      </c>
      <c r="F2312">
        <v>8</v>
      </c>
      <c r="G2312">
        <v>0</v>
      </c>
    </row>
    <row r="2313" spans="1:7">
      <c r="A2313" t="s">
        <v>550</v>
      </c>
      <c r="B2313" t="s">
        <v>4</v>
      </c>
      <c r="C2313" t="s">
        <v>186</v>
      </c>
      <c r="D2313">
        <v>9</v>
      </c>
      <c r="E2313">
        <v>0</v>
      </c>
      <c r="F2313">
        <v>1</v>
      </c>
      <c r="G2313">
        <v>0</v>
      </c>
    </row>
    <row r="2314" spans="1:7">
      <c r="A2314" t="s">
        <v>550</v>
      </c>
      <c r="B2314" t="s">
        <v>4</v>
      </c>
      <c r="C2314" t="s">
        <v>187</v>
      </c>
      <c r="D2314">
        <v>176</v>
      </c>
      <c r="E2314">
        <v>25</v>
      </c>
      <c r="F2314">
        <v>32</v>
      </c>
      <c r="G2314">
        <v>21</v>
      </c>
    </row>
    <row r="2315" spans="1:7">
      <c r="A2315" t="s">
        <v>550</v>
      </c>
      <c r="B2315" t="s">
        <v>4</v>
      </c>
      <c r="C2315" t="s">
        <v>188</v>
      </c>
      <c r="D2315">
        <v>11</v>
      </c>
      <c r="E2315">
        <v>0</v>
      </c>
      <c r="F2315">
        <v>0</v>
      </c>
      <c r="G2315">
        <v>0</v>
      </c>
    </row>
    <row r="2316" spans="1:7">
      <c r="A2316" t="s">
        <v>550</v>
      </c>
      <c r="B2316" t="s">
        <v>4</v>
      </c>
      <c r="C2316" t="s">
        <v>69</v>
      </c>
      <c r="D2316">
        <v>316</v>
      </c>
      <c r="E2316">
        <v>48</v>
      </c>
      <c r="F2316">
        <v>55</v>
      </c>
      <c r="G2316">
        <v>25</v>
      </c>
    </row>
    <row r="2317" spans="1:7">
      <c r="A2317" t="s">
        <v>550</v>
      </c>
      <c r="B2317" t="s">
        <v>4</v>
      </c>
      <c r="C2317" t="s">
        <v>189</v>
      </c>
      <c r="D2317">
        <v>7</v>
      </c>
      <c r="E2317">
        <v>0</v>
      </c>
      <c r="F2317">
        <v>0</v>
      </c>
      <c r="G2317">
        <v>0</v>
      </c>
    </row>
    <row r="2318" spans="1:7">
      <c r="A2318" t="s">
        <v>550</v>
      </c>
      <c r="B2318" t="s">
        <v>4</v>
      </c>
      <c r="C2318" t="s">
        <v>190</v>
      </c>
      <c r="D2318">
        <v>239</v>
      </c>
      <c r="E2318">
        <v>30</v>
      </c>
      <c r="F2318">
        <v>31</v>
      </c>
      <c r="G2318">
        <v>18</v>
      </c>
    </row>
    <row r="2319" spans="1:7">
      <c r="A2319" t="s">
        <v>550</v>
      </c>
      <c r="B2319" t="s">
        <v>4</v>
      </c>
      <c r="C2319" t="s">
        <v>191</v>
      </c>
      <c r="D2319">
        <v>45</v>
      </c>
      <c r="E2319">
        <v>1</v>
      </c>
      <c r="F2319">
        <v>2</v>
      </c>
      <c r="G2319">
        <v>0</v>
      </c>
    </row>
    <row r="2320" spans="1:7">
      <c r="A2320" t="s">
        <v>550</v>
      </c>
      <c r="B2320" t="s">
        <v>4</v>
      </c>
      <c r="C2320" t="s">
        <v>192</v>
      </c>
      <c r="D2320">
        <v>16</v>
      </c>
      <c r="E2320">
        <v>0</v>
      </c>
      <c r="F2320">
        <v>0</v>
      </c>
      <c r="G2320">
        <v>0</v>
      </c>
    </row>
    <row r="2321" spans="1:7">
      <c r="A2321" t="s">
        <v>550</v>
      </c>
      <c r="B2321" t="s">
        <v>4</v>
      </c>
      <c r="C2321" t="s">
        <v>193</v>
      </c>
      <c r="D2321">
        <v>24</v>
      </c>
      <c r="E2321">
        <v>0</v>
      </c>
      <c r="F2321">
        <v>0</v>
      </c>
      <c r="G2321">
        <v>0</v>
      </c>
    </row>
    <row r="2322" spans="1:7">
      <c r="A2322" t="s">
        <v>550</v>
      </c>
      <c r="B2322" t="s">
        <v>4</v>
      </c>
      <c r="C2322" t="s">
        <v>194</v>
      </c>
      <c r="D2322">
        <v>15</v>
      </c>
      <c r="E2322">
        <v>1</v>
      </c>
      <c r="F2322">
        <v>0</v>
      </c>
      <c r="G2322">
        <v>0</v>
      </c>
    </row>
    <row r="2323" spans="1:7">
      <c r="A2323" t="s">
        <v>550</v>
      </c>
      <c r="B2323" t="s">
        <v>4</v>
      </c>
      <c r="C2323" t="s">
        <v>70</v>
      </c>
      <c r="D2323">
        <v>213</v>
      </c>
      <c r="E2323">
        <v>7</v>
      </c>
      <c r="F2323">
        <v>7</v>
      </c>
      <c r="G2323">
        <v>4</v>
      </c>
    </row>
    <row r="2324" spans="1:7">
      <c r="A2324" t="s">
        <v>550</v>
      </c>
      <c r="B2324" t="s">
        <v>4</v>
      </c>
      <c r="C2324" t="s">
        <v>195</v>
      </c>
      <c r="D2324">
        <v>47</v>
      </c>
      <c r="E2324">
        <v>0</v>
      </c>
      <c r="F2324">
        <v>0</v>
      </c>
      <c r="G2324">
        <v>0</v>
      </c>
    </row>
    <row r="2325" spans="1:7">
      <c r="A2325" t="s">
        <v>550</v>
      </c>
      <c r="B2325" t="s">
        <v>4</v>
      </c>
      <c r="C2325" t="s">
        <v>196</v>
      </c>
      <c r="D2325">
        <v>16</v>
      </c>
      <c r="E2325">
        <v>1</v>
      </c>
      <c r="F2325">
        <v>0</v>
      </c>
      <c r="G2325">
        <v>0</v>
      </c>
    </row>
    <row r="2326" spans="1:7">
      <c r="A2326" t="s">
        <v>550</v>
      </c>
      <c r="B2326" t="s">
        <v>4</v>
      </c>
      <c r="C2326" t="s">
        <v>197</v>
      </c>
      <c r="D2326">
        <v>114</v>
      </c>
      <c r="E2326">
        <v>1</v>
      </c>
      <c r="F2326">
        <v>13</v>
      </c>
      <c r="G2326">
        <v>1</v>
      </c>
    </row>
    <row r="2327" spans="1:7">
      <c r="A2327" t="s">
        <v>550</v>
      </c>
      <c r="B2327" t="s">
        <v>4</v>
      </c>
      <c r="C2327" t="s">
        <v>198</v>
      </c>
      <c r="D2327">
        <v>12</v>
      </c>
      <c r="E2327">
        <v>0</v>
      </c>
      <c r="F2327">
        <v>0</v>
      </c>
      <c r="G2327">
        <v>0</v>
      </c>
    </row>
    <row r="2328" spans="1:7">
      <c r="A2328" t="s">
        <v>550</v>
      </c>
      <c r="B2328" t="s">
        <v>4</v>
      </c>
      <c r="C2328" t="s">
        <v>199</v>
      </c>
      <c r="D2328">
        <v>0</v>
      </c>
      <c r="E2328">
        <v>0</v>
      </c>
      <c r="F2328">
        <v>0</v>
      </c>
      <c r="G2328">
        <v>0</v>
      </c>
    </row>
    <row r="2329" spans="1:7">
      <c r="A2329" t="s">
        <v>550</v>
      </c>
      <c r="B2329" t="s">
        <v>4</v>
      </c>
      <c r="C2329" t="s">
        <v>200</v>
      </c>
      <c r="D2329">
        <v>4</v>
      </c>
      <c r="E2329">
        <v>0</v>
      </c>
      <c r="F2329">
        <v>0</v>
      </c>
      <c r="G2329">
        <v>0</v>
      </c>
    </row>
    <row r="2330" spans="1:7">
      <c r="A2330" t="s">
        <v>550</v>
      </c>
      <c r="B2330" t="s">
        <v>4</v>
      </c>
      <c r="C2330" t="s">
        <v>201</v>
      </c>
      <c r="D2330">
        <v>32</v>
      </c>
      <c r="E2330">
        <v>2</v>
      </c>
      <c r="F2330">
        <v>3</v>
      </c>
      <c r="G2330">
        <v>1</v>
      </c>
    </row>
    <row r="2331" spans="1:7">
      <c r="A2331" t="s">
        <v>550</v>
      </c>
      <c r="B2331" t="s">
        <v>4</v>
      </c>
      <c r="C2331" t="s">
        <v>202</v>
      </c>
      <c r="D2331">
        <v>19</v>
      </c>
      <c r="E2331">
        <v>3</v>
      </c>
      <c r="F2331">
        <v>1</v>
      </c>
      <c r="G2331">
        <v>1</v>
      </c>
    </row>
    <row r="2332" spans="1:7">
      <c r="A2332" t="s">
        <v>550</v>
      </c>
      <c r="B2332" t="s">
        <v>4</v>
      </c>
      <c r="C2332" t="s">
        <v>203</v>
      </c>
      <c r="D2332">
        <v>30</v>
      </c>
      <c r="E2332">
        <v>0</v>
      </c>
      <c r="F2332">
        <v>0</v>
      </c>
      <c r="G2332">
        <v>0</v>
      </c>
    </row>
    <row r="2333" spans="1:7">
      <c r="A2333" t="s">
        <v>550</v>
      </c>
      <c r="B2333" t="s">
        <v>4</v>
      </c>
      <c r="C2333" t="s">
        <v>204</v>
      </c>
      <c r="D2333">
        <v>30</v>
      </c>
      <c r="E2333">
        <v>4</v>
      </c>
      <c r="F2333">
        <v>1</v>
      </c>
      <c r="G2333">
        <v>1</v>
      </c>
    </row>
    <row r="2334" spans="1:7">
      <c r="A2334" t="s">
        <v>550</v>
      </c>
      <c r="B2334" t="s">
        <v>4</v>
      </c>
      <c r="C2334" t="s">
        <v>205</v>
      </c>
      <c r="D2334">
        <v>7</v>
      </c>
      <c r="E2334">
        <v>0</v>
      </c>
      <c r="F2334">
        <v>0</v>
      </c>
      <c r="G2334">
        <v>0</v>
      </c>
    </row>
    <row r="2335" spans="1:7">
      <c r="A2335" t="s">
        <v>550</v>
      </c>
      <c r="B2335" t="s">
        <v>4</v>
      </c>
      <c r="C2335" t="s">
        <v>206</v>
      </c>
      <c r="D2335">
        <v>34</v>
      </c>
      <c r="E2335">
        <v>0</v>
      </c>
      <c r="F2335">
        <v>0</v>
      </c>
      <c r="G2335">
        <v>0</v>
      </c>
    </row>
    <row r="2336" spans="1:7">
      <c r="A2336" t="s">
        <v>550</v>
      </c>
      <c r="B2336" t="s">
        <v>4</v>
      </c>
      <c r="C2336" t="s">
        <v>207</v>
      </c>
      <c r="D2336">
        <v>45</v>
      </c>
      <c r="E2336">
        <v>1</v>
      </c>
      <c r="F2336">
        <v>0</v>
      </c>
      <c r="G2336">
        <v>0</v>
      </c>
    </row>
    <row r="2337" spans="1:7">
      <c r="A2337" t="s">
        <v>550</v>
      </c>
      <c r="B2337" t="s">
        <v>4</v>
      </c>
      <c r="C2337" t="s">
        <v>208</v>
      </c>
      <c r="D2337">
        <v>0</v>
      </c>
      <c r="E2337">
        <v>0</v>
      </c>
      <c r="F2337">
        <v>0</v>
      </c>
      <c r="G2337">
        <v>0</v>
      </c>
    </row>
    <row r="2338" spans="1:7">
      <c r="A2338" t="s">
        <v>550</v>
      </c>
      <c r="B2338" t="s">
        <v>4</v>
      </c>
      <c r="C2338" t="s">
        <v>210</v>
      </c>
      <c r="D2338">
        <v>0</v>
      </c>
      <c r="E2338">
        <v>0</v>
      </c>
      <c r="F2338">
        <v>0</v>
      </c>
      <c r="G2338">
        <v>0</v>
      </c>
    </row>
    <row r="2339" spans="1:7">
      <c r="A2339" t="s">
        <v>550</v>
      </c>
      <c r="B2339" t="s">
        <v>4</v>
      </c>
      <c r="C2339" t="s">
        <v>211</v>
      </c>
      <c r="D2339">
        <v>29</v>
      </c>
      <c r="E2339">
        <v>1</v>
      </c>
      <c r="F2339">
        <v>1</v>
      </c>
      <c r="G2339">
        <v>1</v>
      </c>
    </row>
    <row r="2340" spans="1:7">
      <c r="A2340" t="s">
        <v>550</v>
      </c>
      <c r="B2340" t="s">
        <v>4</v>
      </c>
      <c r="C2340" t="s">
        <v>212</v>
      </c>
      <c r="D2340">
        <v>10</v>
      </c>
      <c r="E2340">
        <v>0</v>
      </c>
      <c r="F2340">
        <v>1</v>
      </c>
      <c r="G2340">
        <v>0</v>
      </c>
    </row>
    <row r="2341" spans="1:7">
      <c r="A2341" t="s">
        <v>550</v>
      </c>
      <c r="B2341" t="s">
        <v>4</v>
      </c>
      <c r="C2341" t="s">
        <v>213</v>
      </c>
      <c r="D2341">
        <v>9</v>
      </c>
      <c r="E2341">
        <v>0</v>
      </c>
      <c r="F2341">
        <v>0</v>
      </c>
      <c r="G2341">
        <v>0</v>
      </c>
    </row>
    <row r="2342" spans="1:7">
      <c r="A2342" t="s">
        <v>550</v>
      </c>
      <c r="B2342" t="s">
        <v>4</v>
      </c>
      <c r="C2342" t="s">
        <v>214</v>
      </c>
      <c r="D2342">
        <v>14</v>
      </c>
      <c r="E2342">
        <v>0</v>
      </c>
      <c r="F2342">
        <v>1</v>
      </c>
      <c r="G2342">
        <v>0</v>
      </c>
    </row>
    <row r="2343" spans="1:7">
      <c r="A2343" t="s">
        <v>550</v>
      </c>
      <c r="B2343" t="s">
        <v>4</v>
      </c>
      <c r="C2343" t="s">
        <v>215</v>
      </c>
      <c r="D2343">
        <v>4</v>
      </c>
      <c r="E2343">
        <v>0</v>
      </c>
      <c r="F2343">
        <v>0</v>
      </c>
      <c r="G2343">
        <v>0</v>
      </c>
    </row>
    <row r="2344" spans="1:7">
      <c r="A2344" t="s">
        <v>550</v>
      </c>
      <c r="B2344" t="s">
        <v>4</v>
      </c>
      <c r="C2344" t="s">
        <v>216</v>
      </c>
      <c r="D2344">
        <v>88</v>
      </c>
      <c r="E2344">
        <v>16</v>
      </c>
      <c r="F2344">
        <v>8</v>
      </c>
      <c r="G2344">
        <v>7</v>
      </c>
    </row>
    <row r="2345" spans="1:7">
      <c r="A2345" t="s">
        <v>550</v>
      </c>
      <c r="B2345" t="s">
        <v>4</v>
      </c>
      <c r="C2345" t="s">
        <v>217</v>
      </c>
      <c r="D2345">
        <v>23</v>
      </c>
      <c r="E2345">
        <v>0</v>
      </c>
      <c r="F2345">
        <v>0</v>
      </c>
      <c r="G2345">
        <v>0</v>
      </c>
    </row>
    <row r="2346" spans="1:7">
      <c r="A2346" t="s">
        <v>550</v>
      </c>
      <c r="B2346" t="s">
        <v>4</v>
      </c>
      <c r="C2346" t="s">
        <v>218</v>
      </c>
      <c r="D2346">
        <v>8</v>
      </c>
      <c r="E2346">
        <v>0</v>
      </c>
      <c r="F2346">
        <v>0</v>
      </c>
      <c r="G2346">
        <v>0</v>
      </c>
    </row>
    <row r="2347" spans="1:7">
      <c r="A2347" t="s">
        <v>550</v>
      </c>
      <c r="B2347" t="s">
        <v>4</v>
      </c>
      <c r="C2347" t="s">
        <v>219</v>
      </c>
      <c r="D2347">
        <v>93</v>
      </c>
      <c r="E2347">
        <v>0</v>
      </c>
      <c r="F2347">
        <v>5</v>
      </c>
      <c r="G2347">
        <v>0</v>
      </c>
    </row>
    <row r="2348" spans="1:7">
      <c r="A2348" t="s">
        <v>550</v>
      </c>
      <c r="B2348" t="s">
        <v>4</v>
      </c>
      <c r="C2348" t="s">
        <v>220</v>
      </c>
      <c r="D2348">
        <v>17</v>
      </c>
      <c r="E2348">
        <v>0</v>
      </c>
      <c r="F2348">
        <v>0</v>
      </c>
      <c r="G2348">
        <v>0</v>
      </c>
    </row>
    <row r="2349" spans="1:7">
      <c r="A2349" t="s">
        <v>550</v>
      </c>
      <c r="B2349" t="s">
        <v>4</v>
      </c>
      <c r="C2349" t="s">
        <v>221</v>
      </c>
      <c r="D2349">
        <v>24</v>
      </c>
      <c r="E2349">
        <v>1</v>
      </c>
      <c r="F2349">
        <v>1</v>
      </c>
      <c r="G2349">
        <v>1</v>
      </c>
    </row>
    <row r="2350" spans="1:7">
      <c r="A2350" t="s">
        <v>550</v>
      </c>
      <c r="B2350" t="s">
        <v>4</v>
      </c>
      <c r="C2350" t="s">
        <v>50</v>
      </c>
      <c r="D2350">
        <v>409</v>
      </c>
      <c r="E2350">
        <v>33</v>
      </c>
      <c r="F2350">
        <v>59</v>
      </c>
      <c r="G2350">
        <v>17</v>
      </c>
    </row>
    <row r="2351" spans="1:7">
      <c r="A2351" t="s">
        <v>550</v>
      </c>
      <c r="B2351" t="s">
        <v>4</v>
      </c>
      <c r="C2351" t="s">
        <v>222</v>
      </c>
      <c r="D2351">
        <v>10</v>
      </c>
      <c r="E2351">
        <v>0</v>
      </c>
      <c r="F2351">
        <v>0</v>
      </c>
      <c r="G2351">
        <v>0</v>
      </c>
    </row>
    <row r="2352" spans="1:7">
      <c r="A2352" t="s">
        <v>550</v>
      </c>
      <c r="B2352" t="s">
        <v>4</v>
      </c>
      <c r="C2352" t="s">
        <v>223</v>
      </c>
      <c r="D2352">
        <v>108</v>
      </c>
      <c r="E2352">
        <v>4</v>
      </c>
      <c r="F2352">
        <v>6</v>
      </c>
      <c r="G2352">
        <v>2</v>
      </c>
    </row>
    <row r="2353" spans="1:7">
      <c r="A2353" t="s">
        <v>550</v>
      </c>
      <c r="B2353" t="s">
        <v>4</v>
      </c>
      <c r="C2353" t="s">
        <v>224</v>
      </c>
      <c r="D2353">
        <v>16</v>
      </c>
      <c r="E2353">
        <v>2</v>
      </c>
      <c r="F2353">
        <v>0</v>
      </c>
      <c r="G2353">
        <v>0</v>
      </c>
    </row>
    <row r="2354" spans="1:7">
      <c r="A2354" t="s">
        <v>550</v>
      </c>
      <c r="B2354" t="s">
        <v>4</v>
      </c>
      <c r="C2354" t="s">
        <v>225</v>
      </c>
      <c r="D2354">
        <v>17</v>
      </c>
      <c r="E2354">
        <v>0</v>
      </c>
      <c r="F2354">
        <v>0</v>
      </c>
      <c r="G2354">
        <v>0</v>
      </c>
    </row>
    <row r="2355" spans="1:7">
      <c r="A2355" t="s">
        <v>550</v>
      </c>
      <c r="B2355" t="s">
        <v>4</v>
      </c>
      <c r="C2355" t="s">
        <v>226</v>
      </c>
      <c r="D2355">
        <v>89</v>
      </c>
      <c r="E2355">
        <v>1</v>
      </c>
      <c r="F2355">
        <v>9</v>
      </c>
      <c r="G2355">
        <v>1</v>
      </c>
    </row>
    <row r="2356" spans="1:7">
      <c r="A2356" t="s">
        <v>550</v>
      </c>
      <c r="B2356" t="s">
        <v>4</v>
      </c>
      <c r="C2356" t="s">
        <v>227</v>
      </c>
      <c r="D2356">
        <v>85</v>
      </c>
      <c r="E2356">
        <v>3</v>
      </c>
      <c r="F2356">
        <v>3</v>
      </c>
      <c r="G2356">
        <v>1</v>
      </c>
    </row>
    <row r="2357" spans="1:7">
      <c r="A2357" t="s">
        <v>550</v>
      </c>
      <c r="B2357" t="s">
        <v>4</v>
      </c>
      <c r="C2357" t="s">
        <v>228</v>
      </c>
      <c r="D2357">
        <v>8</v>
      </c>
      <c r="E2357">
        <v>0</v>
      </c>
      <c r="F2357">
        <v>0</v>
      </c>
      <c r="G2357">
        <v>0</v>
      </c>
    </row>
    <row r="2358" spans="1:7">
      <c r="A2358" t="s">
        <v>550</v>
      </c>
      <c r="B2358" t="s">
        <v>4</v>
      </c>
      <c r="C2358" t="s">
        <v>229</v>
      </c>
      <c r="D2358">
        <v>6</v>
      </c>
      <c r="E2358">
        <v>0</v>
      </c>
      <c r="F2358">
        <v>0</v>
      </c>
      <c r="G2358">
        <v>0</v>
      </c>
    </row>
    <row r="2359" spans="1:7">
      <c r="A2359" t="s">
        <v>550</v>
      </c>
      <c r="B2359" t="s">
        <v>4</v>
      </c>
      <c r="C2359" t="s">
        <v>230</v>
      </c>
      <c r="D2359">
        <v>161</v>
      </c>
      <c r="E2359">
        <v>4</v>
      </c>
      <c r="F2359">
        <v>10</v>
      </c>
      <c r="G2359">
        <v>2</v>
      </c>
    </row>
    <row r="2360" spans="1:7">
      <c r="A2360" t="s">
        <v>550</v>
      </c>
      <c r="B2360" t="s">
        <v>4</v>
      </c>
      <c r="C2360" t="s">
        <v>231</v>
      </c>
      <c r="D2360">
        <v>9</v>
      </c>
      <c r="E2360">
        <v>0</v>
      </c>
      <c r="F2360">
        <v>0</v>
      </c>
      <c r="G2360">
        <v>0</v>
      </c>
    </row>
    <row r="2361" spans="1:7">
      <c r="A2361" t="s">
        <v>550</v>
      </c>
      <c r="B2361" t="s">
        <v>4</v>
      </c>
      <c r="C2361" t="s">
        <v>232</v>
      </c>
      <c r="D2361">
        <v>107</v>
      </c>
      <c r="E2361">
        <v>3</v>
      </c>
      <c r="F2361">
        <v>3</v>
      </c>
      <c r="G2361">
        <v>0</v>
      </c>
    </row>
    <row r="2362" spans="1:7">
      <c r="A2362" t="s">
        <v>550</v>
      </c>
      <c r="B2362" t="s">
        <v>4</v>
      </c>
      <c r="C2362" t="s">
        <v>233</v>
      </c>
      <c r="D2362">
        <v>35</v>
      </c>
      <c r="E2362">
        <v>2</v>
      </c>
      <c r="F2362">
        <v>2</v>
      </c>
      <c r="G2362">
        <v>1</v>
      </c>
    </row>
    <row r="2363" spans="1:7">
      <c r="A2363" t="s">
        <v>550</v>
      </c>
      <c r="B2363" t="s">
        <v>4</v>
      </c>
      <c r="C2363" t="s">
        <v>234</v>
      </c>
      <c r="D2363">
        <v>23</v>
      </c>
      <c r="E2363">
        <v>0</v>
      </c>
      <c r="F2363">
        <v>0</v>
      </c>
      <c r="G2363">
        <v>0</v>
      </c>
    </row>
    <row r="2364" spans="1:7">
      <c r="A2364" t="s">
        <v>550</v>
      </c>
      <c r="B2364" t="s">
        <v>4</v>
      </c>
      <c r="C2364" t="s">
        <v>235</v>
      </c>
      <c r="D2364">
        <v>11</v>
      </c>
      <c r="E2364">
        <v>0</v>
      </c>
      <c r="F2364">
        <v>0</v>
      </c>
      <c r="G2364">
        <v>0</v>
      </c>
    </row>
    <row r="2365" spans="1:7">
      <c r="A2365" t="s">
        <v>550</v>
      </c>
      <c r="B2365" t="s">
        <v>4</v>
      </c>
      <c r="C2365" t="s">
        <v>236</v>
      </c>
      <c r="D2365">
        <v>1</v>
      </c>
      <c r="E2365">
        <v>0</v>
      </c>
      <c r="F2365">
        <v>0</v>
      </c>
      <c r="G2365">
        <v>0</v>
      </c>
    </row>
    <row r="2366" spans="1:7">
      <c r="A2366" t="s">
        <v>550</v>
      </c>
      <c r="B2366" t="s">
        <v>4</v>
      </c>
      <c r="C2366" t="s">
        <v>237</v>
      </c>
      <c r="D2366">
        <v>10</v>
      </c>
      <c r="E2366">
        <v>0</v>
      </c>
      <c r="F2366">
        <v>0</v>
      </c>
      <c r="G2366">
        <v>0</v>
      </c>
    </row>
    <row r="2367" spans="1:7">
      <c r="A2367" t="s">
        <v>550</v>
      </c>
      <c r="B2367" t="s">
        <v>4</v>
      </c>
      <c r="C2367" t="s">
        <v>238</v>
      </c>
      <c r="D2367">
        <v>77</v>
      </c>
      <c r="E2367">
        <v>4</v>
      </c>
      <c r="F2367">
        <v>9</v>
      </c>
      <c r="G2367">
        <v>3</v>
      </c>
    </row>
    <row r="2368" spans="1:7">
      <c r="A2368" t="s">
        <v>550</v>
      </c>
      <c r="B2368" t="s">
        <v>4</v>
      </c>
      <c r="C2368" t="s">
        <v>52</v>
      </c>
      <c r="D2368">
        <v>570</v>
      </c>
      <c r="E2368">
        <v>96</v>
      </c>
      <c r="F2368">
        <v>134</v>
      </c>
      <c r="G2368">
        <v>81</v>
      </c>
    </row>
    <row r="2369" spans="1:7">
      <c r="A2369" t="s">
        <v>550</v>
      </c>
      <c r="B2369" t="s">
        <v>4</v>
      </c>
      <c r="C2369" t="s">
        <v>239</v>
      </c>
      <c r="D2369">
        <v>76</v>
      </c>
      <c r="E2369">
        <v>2</v>
      </c>
      <c r="F2369">
        <v>2</v>
      </c>
      <c r="G2369">
        <v>1</v>
      </c>
    </row>
    <row r="2370" spans="1:7">
      <c r="A2370" t="s">
        <v>550</v>
      </c>
      <c r="B2370" t="s">
        <v>4</v>
      </c>
      <c r="C2370" t="s">
        <v>240</v>
      </c>
      <c r="D2370">
        <v>31</v>
      </c>
      <c r="E2370">
        <v>1</v>
      </c>
      <c r="F2370">
        <v>3</v>
      </c>
      <c r="G2370">
        <v>0</v>
      </c>
    </row>
    <row r="2371" spans="1:7">
      <c r="A2371" t="s">
        <v>550</v>
      </c>
      <c r="B2371" t="s">
        <v>4</v>
      </c>
      <c r="C2371" t="s">
        <v>241</v>
      </c>
      <c r="D2371">
        <v>14</v>
      </c>
      <c r="E2371">
        <v>0</v>
      </c>
      <c r="F2371">
        <v>0</v>
      </c>
      <c r="G2371">
        <v>0</v>
      </c>
    </row>
    <row r="2372" spans="1:7">
      <c r="A2372" t="s">
        <v>550</v>
      </c>
      <c r="B2372" t="s">
        <v>4</v>
      </c>
      <c r="C2372" t="s">
        <v>242</v>
      </c>
      <c r="D2372">
        <v>19</v>
      </c>
      <c r="E2372">
        <v>0</v>
      </c>
      <c r="F2372">
        <v>0</v>
      </c>
      <c r="G2372">
        <v>0</v>
      </c>
    </row>
    <row r="2373" spans="1:7">
      <c r="A2373" t="s">
        <v>550</v>
      </c>
      <c r="B2373" t="s">
        <v>4</v>
      </c>
      <c r="C2373" t="s">
        <v>243</v>
      </c>
      <c r="D2373">
        <v>8</v>
      </c>
      <c r="E2373">
        <v>0</v>
      </c>
      <c r="F2373">
        <v>0</v>
      </c>
      <c r="G2373">
        <v>0</v>
      </c>
    </row>
    <row r="2374" spans="1:7">
      <c r="A2374" t="s">
        <v>550</v>
      </c>
      <c r="B2374" t="s">
        <v>4</v>
      </c>
      <c r="C2374" t="s">
        <v>244</v>
      </c>
      <c r="D2374">
        <v>27</v>
      </c>
      <c r="E2374">
        <v>0</v>
      </c>
      <c r="F2374">
        <v>0</v>
      </c>
      <c r="G2374">
        <v>0</v>
      </c>
    </row>
    <row r="2375" spans="1:7">
      <c r="A2375" t="s">
        <v>550</v>
      </c>
      <c r="B2375" t="s">
        <v>4</v>
      </c>
      <c r="C2375" t="s">
        <v>245</v>
      </c>
      <c r="D2375">
        <v>8</v>
      </c>
      <c r="E2375">
        <v>0</v>
      </c>
      <c r="F2375">
        <v>0</v>
      </c>
      <c r="G2375">
        <v>0</v>
      </c>
    </row>
    <row r="2376" spans="1:7">
      <c r="A2376" t="s">
        <v>550</v>
      </c>
      <c r="B2376" t="s">
        <v>4</v>
      </c>
      <c r="C2376" t="s">
        <v>246</v>
      </c>
      <c r="D2376">
        <v>16</v>
      </c>
      <c r="E2376">
        <v>0</v>
      </c>
      <c r="F2376">
        <v>0</v>
      </c>
      <c r="G2376">
        <v>0</v>
      </c>
    </row>
    <row r="2377" spans="1:7">
      <c r="A2377" t="s">
        <v>550</v>
      </c>
      <c r="B2377" t="s">
        <v>4</v>
      </c>
      <c r="C2377" t="s">
        <v>247</v>
      </c>
      <c r="D2377">
        <v>1</v>
      </c>
      <c r="E2377">
        <v>0</v>
      </c>
      <c r="F2377">
        <v>0</v>
      </c>
      <c r="G2377">
        <v>0</v>
      </c>
    </row>
    <row r="2378" spans="1:7">
      <c r="A2378" t="s">
        <v>550</v>
      </c>
      <c r="B2378" t="s">
        <v>4</v>
      </c>
      <c r="C2378" t="s">
        <v>248</v>
      </c>
      <c r="D2378">
        <v>126</v>
      </c>
      <c r="E2378">
        <v>2</v>
      </c>
      <c r="F2378">
        <v>1</v>
      </c>
      <c r="G2378">
        <v>0</v>
      </c>
    </row>
    <row r="2379" spans="1:7">
      <c r="A2379" t="s">
        <v>550</v>
      </c>
      <c r="B2379" t="s">
        <v>4</v>
      </c>
      <c r="C2379" t="s">
        <v>249</v>
      </c>
      <c r="D2379">
        <v>11</v>
      </c>
      <c r="E2379">
        <v>0</v>
      </c>
      <c r="F2379">
        <v>0</v>
      </c>
      <c r="G2379">
        <v>0</v>
      </c>
    </row>
    <row r="2380" spans="1:7">
      <c r="A2380" t="s">
        <v>550</v>
      </c>
      <c r="B2380" t="s">
        <v>4</v>
      </c>
      <c r="C2380" t="s">
        <v>250</v>
      </c>
      <c r="D2380">
        <v>0</v>
      </c>
      <c r="E2380">
        <v>0</v>
      </c>
      <c r="F2380">
        <v>0</v>
      </c>
      <c r="G2380">
        <v>0</v>
      </c>
    </row>
    <row r="2381" spans="1:7">
      <c r="A2381" t="s">
        <v>550</v>
      </c>
      <c r="B2381" t="s">
        <v>4</v>
      </c>
      <c r="C2381" t="s">
        <v>71</v>
      </c>
      <c r="D2381">
        <v>147</v>
      </c>
      <c r="E2381">
        <v>7</v>
      </c>
      <c r="F2381">
        <v>12</v>
      </c>
      <c r="G2381">
        <v>6</v>
      </c>
    </row>
    <row r="2382" spans="1:7">
      <c r="A2382" t="s">
        <v>550</v>
      </c>
      <c r="B2382" t="s">
        <v>4</v>
      </c>
      <c r="C2382" t="s">
        <v>251</v>
      </c>
      <c r="D2382">
        <v>1</v>
      </c>
      <c r="E2382">
        <v>0</v>
      </c>
      <c r="F2382">
        <v>0</v>
      </c>
      <c r="G2382">
        <v>0</v>
      </c>
    </row>
    <row r="2383" spans="1:7">
      <c r="A2383" t="s">
        <v>550</v>
      </c>
      <c r="B2383" t="s">
        <v>4</v>
      </c>
      <c r="C2383" t="s">
        <v>252</v>
      </c>
      <c r="D2383">
        <v>58</v>
      </c>
      <c r="E2383">
        <v>1</v>
      </c>
      <c r="F2383">
        <v>1</v>
      </c>
      <c r="G2383">
        <v>0</v>
      </c>
    </row>
    <row r="2384" spans="1:7">
      <c r="A2384" t="s">
        <v>550</v>
      </c>
      <c r="B2384" t="s">
        <v>4</v>
      </c>
      <c r="C2384" t="s">
        <v>73</v>
      </c>
      <c r="D2384">
        <v>214</v>
      </c>
      <c r="E2384">
        <v>27</v>
      </c>
      <c r="F2384">
        <v>31</v>
      </c>
      <c r="G2384">
        <v>20</v>
      </c>
    </row>
    <row r="2385" spans="1:7">
      <c r="A2385" t="s">
        <v>550</v>
      </c>
      <c r="B2385" t="s">
        <v>4</v>
      </c>
      <c r="C2385" t="s">
        <v>253</v>
      </c>
      <c r="D2385">
        <v>1</v>
      </c>
      <c r="E2385">
        <v>0</v>
      </c>
      <c r="F2385">
        <v>0</v>
      </c>
      <c r="G2385">
        <v>0</v>
      </c>
    </row>
    <row r="2386" spans="1:7">
      <c r="A2386" t="s">
        <v>550</v>
      </c>
      <c r="B2386" t="s">
        <v>4</v>
      </c>
      <c r="C2386" t="s">
        <v>254</v>
      </c>
      <c r="D2386">
        <v>3</v>
      </c>
      <c r="E2386">
        <v>0</v>
      </c>
      <c r="F2386">
        <v>0</v>
      </c>
      <c r="G2386">
        <v>0</v>
      </c>
    </row>
    <row r="2387" spans="1:7">
      <c r="A2387" t="s">
        <v>550</v>
      </c>
      <c r="B2387" t="s">
        <v>4</v>
      </c>
      <c r="C2387" t="s">
        <v>255</v>
      </c>
      <c r="D2387">
        <v>0</v>
      </c>
      <c r="E2387">
        <v>0</v>
      </c>
      <c r="F2387">
        <v>0</v>
      </c>
      <c r="G2387">
        <v>0</v>
      </c>
    </row>
    <row r="2388" spans="1:7">
      <c r="A2388" t="s">
        <v>550</v>
      </c>
      <c r="B2388" t="s">
        <v>4</v>
      </c>
      <c r="C2388" t="s">
        <v>256</v>
      </c>
      <c r="D2388">
        <v>0</v>
      </c>
      <c r="E2388">
        <v>0</v>
      </c>
      <c r="F2388">
        <v>0</v>
      </c>
      <c r="G2388">
        <v>0</v>
      </c>
    </row>
    <row r="2389" spans="1:7">
      <c r="A2389" t="s">
        <v>550</v>
      </c>
      <c r="B2389" t="s">
        <v>4</v>
      </c>
      <c r="C2389" t="s">
        <v>257</v>
      </c>
      <c r="D2389">
        <v>22</v>
      </c>
      <c r="E2389">
        <v>0</v>
      </c>
      <c r="F2389">
        <v>1</v>
      </c>
      <c r="G2389">
        <v>0</v>
      </c>
    </row>
    <row r="2390" spans="1:7">
      <c r="A2390" t="s">
        <v>550</v>
      </c>
      <c r="B2390" t="s">
        <v>4</v>
      </c>
      <c r="C2390" t="s">
        <v>258</v>
      </c>
      <c r="D2390">
        <v>118</v>
      </c>
      <c r="E2390">
        <v>8</v>
      </c>
      <c r="F2390">
        <v>15</v>
      </c>
      <c r="G2390">
        <v>8</v>
      </c>
    </row>
    <row r="2391" spans="1:7">
      <c r="A2391" t="s">
        <v>550</v>
      </c>
      <c r="B2391" t="s">
        <v>4</v>
      </c>
      <c r="C2391" t="s">
        <v>259</v>
      </c>
      <c r="D2391">
        <v>25</v>
      </c>
      <c r="E2391">
        <v>0</v>
      </c>
      <c r="F2391">
        <v>0</v>
      </c>
      <c r="G2391">
        <v>0</v>
      </c>
    </row>
    <row r="2392" spans="1:7">
      <c r="A2392" t="s">
        <v>550</v>
      </c>
      <c r="B2392" t="s">
        <v>4</v>
      </c>
      <c r="C2392" t="s">
        <v>260</v>
      </c>
      <c r="D2392">
        <v>8</v>
      </c>
      <c r="E2392">
        <v>0</v>
      </c>
      <c r="F2392">
        <v>0</v>
      </c>
      <c r="G2392">
        <v>0</v>
      </c>
    </row>
    <row r="2393" spans="1:7">
      <c r="A2393" t="s">
        <v>550</v>
      </c>
      <c r="B2393" t="s">
        <v>4</v>
      </c>
      <c r="C2393" t="s">
        <v>261</v>
      </c>
      <c r="D2393">
        <v>27</v>
      </c>
      <c r="E2393">
        <v>1</v>
      </c>
      <c r="F2393">
        <v>1</v>
      </c>
      <c r="G2393">
        <v>1</v>
      </c>
    </row>
    <row r="2394" spans="1:7">
      <c r="A2394" t="s">
        <v>550</v>
      </c>
      <c r="B2394" t="s">
        <v>4</v>
      </c>
      <c r="C2394" t="s">
        <v>262</v>
      </c>
      <c r="D2394">
        <v>32</v>
      </c>
      <c r="E2394">
        <v>0</v>
      </c>
      <c r="F2394">
        <v>0</v>
      </c>
      <c r="G2394">
        <v>0</v>
      </c>
    </row>
    <row r="2395" spans="1:7">
      <c r="A2395" t="s">
        <v>550</v>
      </c>
      <c r="B2395" t="s">
        <v>4</v>
      </c>
      <c r="C2395" t="s">
        <v>263</v>
      </c>
      <c r="D2395">
        <v>29</v>
      </c>
      <c r="E2395">
        <v>0</v>
      </c>
      <c r="F2395">
        <v>1</v>
      </c>
      <c r="G2395">
        <v>0</v>
      </c>
    </row>
    <row r="2396" spans="1:7">
      <c r="A2396" t="s">
        <v>550</v>
      </c>
      <c r="B2396" t="s">
        <v>4</v>
      </c>
      <c r="C2396" t="s">
        <v>264</v>
      </c>
      <c r="D2396">
        <v>30</v>
      </c>
      <c r="E2396">
        <v>0</v>
      </c>
      <c r="F2396">
        <v>0</v>
      </c>
      <c r="G2396">
        <v>0</v>
      </c>
    </row>
    <row r="2397" spans="1:7">
      <c r="A2397" t="s">
        <v>550</v>
      </c>
      <c r="B2397" t="s">
        <v>4</v>
      </c>
      <c r="C2397" t="s">
        <v>265</v>
      </c>
      <c r="D2397">
        <v>13</v>
      </c>
      <c r="E2397">
        <v>0</v>
      </c>
      <c r="F2397">
        <v>0</v>
      </c>
      <c r="G2397">
        <v>0</v>
      </c>
    </row>
    <row r="2398" spans="1:7">
      <c r="A2398" t="s">
        <v>550</v>
      </c>
      <c r="B2398" t="s">
        <v>4</v>
      </c>
      <c r="C2398" t="s">
        <v>266</v>
      </c>
      <c r="D2398">
        <v>8</v>
      </c>
      <c r="E2398">
        <v>0</v>
      </c>
      <c r="F2398">
        <v>0</v>
      </c>
      <c r="G2398">
        <v>0</v>
      </c>
    </row>
    <row r="2399" spans="1:7">
      <c r="A2399" t="s">
        <v>550</v>
      </c>
      <c r="B2399" t="s">
        <v>4</v>
      </c>
      <c r="C2399" t="s">
        <v>54</v>
      </c>
      <c r="D2399">
        <v>365</v>
      </c>
      <c r="E2399">
        <v>37</v>
      </c>
      <c r="F2399">
        <v>64</v>
      </c>
      <c r="G2399">
        <v>26</v>
      </c>
    </row>
    <row r="2400" spans="1:7">
      <c r="A2400" t="s">
        <v>550</v>
      </c>
      <c r="B2400" t="s">
        <v>4</v>
      </c>
      <c r="C2400" t="s">
        <v>267</v>
      </c>
      <c r="D2400">
        <v>29</v>
      </c>
      <c r="E2400">
        <v>0</v>
      </c>
      <c r="F2400">
        <v>3</v>
      </c>
      <c r="G2400">
        <v>0</v>
      </c>
    </row>
    <row r="2401" spans="1:7">
      <c r="A2401" t="s">
        <v>550</v>
      </c>
      <c r="B2401" t="s">
        <v>4</v>
      </c>
      <c r="C2401" t="s">
        <v>268</v>
      </c>
      <c r="D2401">
        <v>0</v>
      </c>
      <c r="E2401">
        <v>0</v>
      </c>
      <c r="F2401">
        <v>0</v>
      </c>
      <c r="G2401">
        <v>0</v>
      </c>
    </row>
    <row r="2402" spans="1:7">
      <c r="A2402" t="s">
        <v>550</v>
      </c>
      <c r="B2402" t="s">
        <v>4</v>
      </c>
      <c r="C2402" t="s">
        <v>270</v>
      </c>
      <c r="D2402">
        <v>0</v>
      </c>
      <c r="E2402">
        <v>0</v>
      </c>
      <c r="F2402">
        <v>0</v>
      </c>
      <c r="G2402">
        <v>0</v>
      </c>
    </row>
    <row r="2403" spans="1:7">
      <c r="A2403" t="s">
        <v>550</v>
      </c>
      <c r="B2403" t="s">
        <v>4</v>
      </c>
      <c r="C2403" t="s">
        <v>271</v>
      </c>
      <c r="D2403">
        <v>73</v>
      </c>
      <c r="E2403">
        <v>0</v>
      </c>
      <c r="F2403">
        <v>6</v>
      </c>
      <c r="G2403">
        <v>0</v>
      </c>
    </row>
    <row r="2404" spans="1:7">
      <c r="A2404" t="s">
        <v>550</v>
      </c>
      <c r="B2404" t="s">
        <v>4</v>
      </c>
      <c r="C2404" t="s">
        <v>272</v>
      </c>
      <c r="D2404">
        <v>21</v>
      </c>
      <c r="E2404">
        <v>0</v>
      </c>
      <c r="F2404">
        <v>0</v>
      </c>
      <c r="G2404">
        <v>0</v>
      </c>
    </row>
    <row r="2405" spans="1:7">
      <c r="A2405" t="s">
        <v>550</v>
      </c>
      <c r="B2405" t="s">
        <v>4</v>
      </c>
      <c r="C2405" t="s">
        <v>273</v>
      </c>
      <c r="D2405">
        <v>22</v>
      </c>
      <c r="E2405">
        <v>0</v>
      </c>
      <c r="F2405">
        <v>0</v>
      </c>
      <c r="G2405">
        <v>0</v>
      </c>
    </row>
    <row r="2406" spans="1:7">
      <c r="A2406" t="s">
        <v>550</v>
      </c>
      <c r="B2406" t="s">
        <v>4</v>
      </c>
      <c r="C2406" t="s">
        <v>274</v>
      </c>
      <c r="D2406">
        <v>27</v>
      </c>
      <c r="E2406">
        <v>0</v>
      </c>
      <c r="F2406">
        <v>0</v>
      </c>
      <c r="G2406">
        <v>0</v>
      </c>
    </row>
    <row r="2407" spans="1:7">
      <c r="A2407" t="s">
        <v>550</v>
      </c>
      <c r="B2407" t="s">
        <v>4</v>
      </c>
      <c r="C2407" t="s">
        <v>275</v>
      </c>
      <c r="D2407">
        <v>37</v>
      </c>
      <c r="E2407">
        <v>0</v>
      </c>
      <c r="F2407">
        <v>0</v>
      </c>
      <c r="G2407">
        <v>0</v>
      </c>
    </row>
    <row r="2408" spans="1:7">
      <c r="A2408" t="s">
        <v>550</v>
      </c>
      <c r="B2408" t="s">
        <v>4</v>
      </c>
      <c r="C2408" t="s">
        <v>276</v>
      </c>
      <c r="D2408">
        <v>8</v>
      </c>
      <c r="E2408">
        <v>0</v>
      </c>
      <c r="F2408">
        <v>0</v>
      </c>
      <c r="G2408">
        <v>0</v>
      </c>
    </row>
    <row r="2409" spans="1:7">
      <c r="A2409" t="s">
        <v>550</v>
      </c>
      <c r="B2409" t="s">
        <v>4</v>
      </c>
      <c r="C2409" t="s">
        <v>277</v>
      </c>
      <c r="D2409">
        <v>18</v>
      </c>
      <c r="E2409">
        <v>0</v>
      </c>
      <c r="F2409">
        <v>0</v>
      </c>
      <c r="G2409">
        <v>0</v>
      </c>
    </row>
    <row r="2410" spans="1:7">
      <c r="A2410" t="s">
        <v>550</v>
      </c>
      <c r="B2410" t="s">
        <v>4</v>
      </c>
      <c r="C2410" t="s">
        <v>278</v>
      </c>
      <c r="D2410">
        <v>35</v>
      </c>
      <c r="E2410">
        <v>0</v>
      </c>
      <c r="F2410">
        <v>0</v>
      </c>
      <c r="G2410">
        <v>0</v>
      </c>
    </row>
    <row r="2411" spans="1:7">
      <c r="A2411" t="s">
        <v>550</v>
      </c>
      <c r="B2411" t="s">
        <v>4</v>
      </c>
      <c r="C2411" t="s">
        <v>279</v>
      </c>
      <c r="D2411">
        <v>8</v>
      </c>
      <c r="E2411">
        <v>0</v>
      </c>
      <c r="F2411">
        <v>2</v>
      </c>
      <c r="G2411">
        <v>0</v>
      </c>
    </row>
    <row r="2412" spans="1:7">
      <c r="A2412" t="s">
        <v>550</v>
      </c>
      <c r="B2412" t="s">
        <v>4</v>
      </c>
      <c r="C2412" t="s">
        <v>56</v>
      </c>
      <c r="D2412">
        <v>388</v>
      </c>
      <c r="E2412">
        <v>72</v>
      </c>
      <c r="F2412">
        <v>58</v>
      </c>
      <c r="G2412">
        <v>41</v>
      </c>
    </row>
    <row r="2413" spans="1:7">
      <c r="A2413" t="s">
        <v>550</v>
      </c>
      <c r="B2413" t="s">
        <v>4</v>
      </c>
      <c r="C2413" t="s">
        <v>280</v>
      </c>
      <c r="D2413">
        <v>13</v>
      </c>
      <c r="E2413">
        <v>0</v>
      </c>
      <c r="F2413">
        <v>0</v>
      </c>
      <c r="G2413">
        <v>0</v>
      </c>
    </row>
    <row r="2414" spans="1:7">
      <c r="A2414" t="s">
        <v>550</v>
      </c>
      <c r="B2414" t="s">
        <v>4</v>
      </c>
      <c r="C2414" t="s">
        <v>281</v>
      </c>
      <c r="D2414">
        <v>26</v>
      </c>
      <c r="E2414">
        <v>0</v>
      </c>
      <c r="F2414">
        <v>0</v>
      </c>
      <c r="G2414">
        <v>0</v>
      </c>
    </row>
    <row r="2415" spans="1:7">
      <c r="A2415" t="s">
        <v>550</v>
      </c>
      <c r="B2415" t="s">
        <v>4</v>
      </c>
      <c r="C2415" t="s">
        <v>282</v>
      </c>
      <c r="D2415">
        <v>22</v>
      </c>
      <c r="E2415">
        <v>3</v>
      </c>
      <c r="F2415">
        <v>3</v>
      </c>
      <c r="G2415">
        <v>1</v>
      </c>
    </row>
    <row r="2416" spans="1:7">
      <c r="A2416" t="s">
        <v>550</v>
      </c>
      <c r="B2416" t="s">
        <v>4</v>
      </c>
      <c r="C2416" t="s">
        <v>283</v>
      </c>
      <c r="D2416">
        <v>31</v>
      </c>
      <c r="E2416">
        <v>0</v>
      </c>
      <c r="F2416">
        <v>1</v>
      </c>
      <c r="G2416">
        <v>0</v>
      </c>
    </row>
    <row r="2417" spans="1:7">
      <c r="A2417" t="s">
        <v>550</v>
      </c>
      <c r="B2417" t="s">
        <v>4</v>
      </c>
      <c r="C2417" t="s">
        <v>284</v>
      </c>
      <c r="D2417">
        <v>9</v>
      </c>
      <c r="E2417">
        <v>0</v>
      </c>
      <c r="F2417">
        <v>0</v>
      </c>
      <c r="G2417">
        <v>0</v>
      </c>
    </row>
    <row r="2418" spans="1:7">
      <c r="A2418" t="s">
        <v>550</v>
      </c>
      <c r="B2418" t="s">
        <v>4</v>
      </c>
      <c r="C2418" t="s">
        <v>285</v>
      </c>
      <c r="D2418">
        <v>29</v>
      </c>
      <c r="E2418">
        <v>0</v>
      </c>
      <c r="F2418">
        <v>0</v>
      </c>
      <c r="G2418">
        <v>0</v>
      </c>
    </row>
    <row r="2419" spans="1:7">
      <c r="A2419" t="s">
        <v>550</v>
      </c>
      <c r="B2419" t="s">
        <v>4</v>
      </c>
      <c r="C2419" t="s">
        <v>286</v>
      </c>
      <c r="D2419">
        <v>10</v>
      </c>
      <c r="E2419">
        <v>0</v>
      </c>
      <c r="F2419">
        <v>1</v>
      </c>
      <c r="G2419">
        <v>0</v>
      </c>
    </row>
    <row r="2420" spans="1:7">
      <c r="A2420" t="s">
        <v>550</v>
      </c>
      <c r="B2420" t="s">
        <v>4</v>
      </c>
      <c r="C2420" t="s">
        <v>75</v>
      </c>
      <c r="D2420">
        <v>298</v>
      </c>
      <c r="E2420">
        <v>34</v>
      </c>
      <c r="F2420">
        <v>52</v>
      </c>
      <c r="G2420">
        <v>28</v>
      </c>
    </row>
    <row r="2421" spans="1:7">
      <c r="A2421" t="s">
        <v>550</v>
      </c>
      <c r="B2421" t="s">
        <v>4</v>
      </c>
      <c r="C2421" t="s">
        <v>287</v>
      </c>
      <c r="D2421">
        <v>85</v>
      </c>
      <c r="E2421">
        <v>2</v>
      </c>
      <c r="F2421">
        <v>4</v>
      </c>
      <c r="G2421">
        <v>1</v>
      </c>
    </row>
    <row r="2422" spans="1:7">
      <c r="A2422" t="s">
        <v>550</v>
      </c>
      <c r="B2422" t="s">
        <v>4</v>
      </c>
      <c r="C2422" t="s">
        <v>288</v>
      </c>
      <c r="D2422">
        <v>13</v>
      </c>
      <c r="E2422">
        <v>0</v>
      </c>
      <c r="F2422">
        <v>0</v>
      </c>
      <c r="G2422">
        <v>0</v>
      </c>
    </row>
    <row r="2423" spans="1:7">
      <c r="A2423" t="s">
        <v>550</v>
      </c>
      <c r="B2423" t="s">
        <v>4</v>
      </c>
      <c r="C2423" t="s">
        <v>289</v>
      </c>
      <c r="D2423">
        <v>20</v>
      </c>
      <c r="E2423">
        <v>0</v>
      </c>
      <c r="F2423">
        <v>0</v>
      </c>
      <c r="G2423">
        <v>0</v>
      </c>
    </row>
    <row r="2424" spans="1:7">
      <c r="A2424" t="s">
        <v>550</v>
      </c>
      <c r="B2424" t="s">
        <v>4</v>
      </c>
      <c r="C2424" t="s">
        <v>290</v>
      </c>
      <c r="D2424">
        <v>71</v>
      </c>
      <c r="E2424">
        <v>12</v>
      </c>
      <c r="F2424">
        <v>12</v>
      </c>
      <c r="G2424">
        <v>10</v>
      </c>
    </row>
    <row r="2425" spans="1:7">
      <c r="A2425" t="s">
        <v>550</v>
      </c>
      <c r="B2425" t="s">
        <v>4</v>
      </c>
      <c r="C2425" t="s">
        <v>291</v>
      </c>
      <c r="D2425">
        <v>125</v>
      </c>
      <c r="E2425">
        <v>1</v>
      </c>
      <c r="F2425">
        <v>6</v>
      </c>
      <c r="G2425">
        <v>1</v>
      </c>
    </row>
    <row r="2426" spans="1:7">
      <c r="A2426" t="s">
        <v>550</v>
      </c>
      <c r="B2426" t="s">
        <v>4</v>
      </c>
      <c r="C2426" t="s">
        <v>292</v>
      </c>
      <c r="D2426">
        <v>57</v>
      </c>
      <c r="E2426">
        <v>1</v>
      </c>
      <c r="F2426">
        <v>1</v>
      </c>
      <c r="G2426">
        <v>0</v>
      </c>
    </row>
    <row r="2427" spans="1:7">
      <c r="A2427" t="s">
        <v>550</v>
      </c>
      <c r="B2427" t="s">
        <v>4</v>
      </c>
      <c r="C2427" t="s">
        <v>293</v>
      </c>
      <c r="D2427">
        <v>39</v>
      </c>
      <c r="E2427">
        <v>2</v>
      </c>
      <c r="F2427">
        <v>5</v>
      </c>
      <c r="G2427">
        <v>1</v>
      </c>
    </row>
    <row r="2428" spans="1:7">
      <c r="A2428" t="s">
        <v>550</v>
      </c>
      <c r="B2428" t="s">
        <v>4</v>
      </c>
      <c r="C2428" t="s">
        <v>294</v>
      </c>
      <c r="D2428">
        <v>130</v>
      </c>
      <c r="E2428">
        <v>4</v>
      </c>
      <c r="F2428">
        <v>15</v>
      </c>
      <c r="G2428">
        <v>4</v>
      </c>
    </row>
    <row r="2429" spans="1:7">
      <c r="A2429" t="s">
        <v>550</v>
      </c>
      <c r="B2429" t="s">
        <v>4</v>
      </c>
      <c r="C2429" t="s">
        <v>77</v>
      </c>
      <c r="D2429">
        <v>426</v>
      </c>
      <c r="E2429">
        <v>32</v>
      </c>
      <c r="F2429">
        <v>85</v>
      </c>
      <c r="G2429">
        <v>24</v>
      </c>
    </row>
    <row r="2430" spans="1:7">
      <c r="A2430" t="s">
        <v>550</v>
      </c>
      <c r="B2430" t="s">
        <v>4</v>
      </c>
      <c r="C2430" t="s">
        <v>295</v>
      </c>
      <c r="D2430">
        <v>152</v>
      </c>
      <c r="E2430">
        <v>1</v>
      </c>
      <c r="F2430">
        <v>4</v>
      </c>
      <c r="G2430">
        <v>0</v>
      </c>
    </row>
    <row r="2431" spans="1:7">
      <c r="A2431" t="s">
        <v>550</v>
      </c>
      <c r="B2431" t="s">
        <v>4</v>
      </c>
      <c r="C2431" t="s">
        <v>296</v>
      </c>
      <c r="D2431">
        <v>20</v>
      </c>
      <c r="E2431">
        <v>0</v>
      </c>
      <c r="F2431">
        <v>0</v>
      </c>
      <c r="G2431">
        <v>0</v>
      </c>
    </row>
    <row r="2432" spans="1:7">
      <c r="A2432" t="s">
        <v>550</v>
      </c>
      <c r="B2432" t="s">
        <v>4</v>
      </c>
      <c r="C2432" t="s">
        <v>297</v>
      </c>
      <c r="D2432">
        <v>3</v>
      </c>
      <c r="E2432">
        <v>0</v>
      </c>
      <c r="F2432">
        <v>0</v>
      </c>
      <c r="G2432">
        <v>0</v>
      </c>
    </row>
    <row r="2433" spans="1:7">
      <c r="A2433" t="s">
        <v>550</v>
      </c>
      <c r="B2433" t="s">
        <v>4</v>
      </c>
      <c r="C2433" t="s">
        <v>298</v>
      </c>
      <c r="D2433">
        <v>1</v>
      </c>
      <c r="E2433">
        <v>0</v>
      </c>
      <c r="F2433">
        <v>0</v>
      </c>
      <c r="G2433">
        <v>0</v>
      </c>
    </row>
    <row r="2434" spans="1:7">
      <c r="A2434" t="s">
        <v>550</v>
      </c>
      <c r="B2434" t="s">
        <v>4</v>
      </c>
      <c r="C2434" t="s">
        <v>299</v>
      </c>
      <c r="D2434">
        <v>0</v>
      </c>
      <c r="E2434">
        <v>0</v>
      </c>
      <c r="F2434">
        <v>0</v>
      </c>
      <c r="G2434">
        <v>0</v>
      </c>
    </row>
    <row r="2435" spans="1:7">
      <c r="A2435" t="s">
        <v>550</v>
      </c>
      <c r="B2435" t="s">
        <v>4</v>
      </c>
      <c r="C2435" t="s">
        <v>300</v>
      </c>
      <c r="D2435">
        <v>48</v>
      </c>
      <c r="E2435">
        <v>10</v>
      </c>
      <c r="F2435">
        <v>14</v>
      </c>
      <c r="G2435">
        <v>10</v>
      </c>
    </row>
    <row r="2436" spans="1:7">
      <c r="A2436" t="s">
        <v>550</v>
      </c>
      <c r="B2436" t="s">
        <v>4</v>
      </c>
      <c r="C2436" t="s">
        <v>301</v>
      </c>
      <c r="D2436">
        <v>0</v>
      </c>
      <c r="E2436">
        <v>0</v>
      </c>
      <c r="F2436">
        <v>0</v>
      </c>
      <c r="G2436">
        <v>0</v>
      </c>
    </row>
    <row r="2437" spans="1:7">
      <c r="A2437" t="s">
        <v>550</v>
      </c>
      <c r="B2437" t="s">
        <v>4</v>
      </c>
      <c r="C2437" t="s">
        <v>302</v>
      </c>
      <c r="D2437">
        <v>111</v>
      </c>
      <c r="E2437">
        <v>4</v>
      </c>
      <c r="F2437">
        <v>16</v>
      </c>
      <c r="G2437">
        <v>2</v>
      </c>
    </row>
    <row r="2438" spans="1:7">
      <c r="A2438" t="s">
        <v>550</v>
      </c>
      <c r="B2438" t="s">
        <v>4</v>
      </c>
      <c r="C2438" t="s">
        <v>303</v>
      </c>
      <c r="D2438">
        <v>17</v>
      </c>
      <c r="E2438">
        <v>0</v>
      </c>
      <c r="F2438">
        <v>1</v>
      </c>
      <c r="G2438">
        <v>0</v>
      </c>
    </row>
    <row r="2439" spans="1:7">
      <c r="A2439" t="s">
        <v>550</v>
      </c>
      <c r="B2439" t="s">
        <v>4</v>
      </c>
      <c r="C2439" t="s">
        <v>304</v>
      </c>
      <c r="D2439">
        <v>38</v>
      </c>
      <c r="E2439">
        <v>0</v>
      </c>
      <c r="F2439">
        <v>0</v>
      </c>
      <c r="G2439">
        <v>0</v>
      </c>
    </row>
    <row r="2440" spans="1:7">
      <c r="A2440" t="s">
        <v>550</v>
      </c>
      <c r="B2440" t="s">
        <v>4</v>
      </c>
      <c r="C2440" t="s">
        <v>305</v>
      </c>
      <c r="D2440">
        <v>87</v>
      </c>
      <c r="E2440">
        <v>7</v>
      </c>
      <c r="F2440">
        <v>8</v>
      </c>
      <c r="G2440">
        <v>5</v>
      </c>
    </row>
    <row r="2441" spans="1:7">
      <c r="A2441" t="s">
        <v>550</v>
      </c>
      <c r="B2441" t="s">
        <v>4</v>
      </c>
      <c r="C2441" t="s">
        <v>57</v>
      </c>
      <c r="D2441">
        <v>254</v>
      </c>
      <c r="E2441">
        <v>22</v>
      </c>
      <c r="F2441">
        <v>30</v>
      </c>
      <c r="G2441">
        <v>14</v>
      </c>
    </row>
    <row r="2442" spans="1:7">
      <c r="A2442" t="s">
        <v>550</v>
      </c>
      <c r="B2442" t="s">
        <v>4</v>
      </c>
      <c r="C2442" t="s">
        <v>306</v>
      </c>
      <c r="D2442">
        <v>32</v>
      </c>
      <c r="E2442">
        <v>0</v>
      </c>
      <c r="F2442">
        <v>2</v>
      </c>
      <c r="G2442">
        <v>0</v>
      </c>
    </row>
    <row r="2443" spans="1:7">
      <c r="A2443" t="s">
        <v>550</v>
      </c>
      <c r="B2443" t="s">
        <v>4</v>
      </c>
      <c r="C2443" t="s">
        <v>78</v>
      </c>
      <c r="D2443">
        <v>113</v>
      </c>
      <c r="E2443">
        <v>5</v>
      </c>
      <c r="F2443">
        <v>9</v>
      </c>
      <c r="G2443">
        <v>2</v>
      </c>
    </row>
    <row r="2444" spans="1:7">
      <c r="A2444" t="s">
        <v>550</v>
      </c>
      <c r="B2444" t="s">
        <v>4</v>
      </c>
      <c r="C2444" t="s">
        <v>307</v>
      </c>
      <c r="D2444">
        <v>39</v>
      </c>
      <c r="E2444">
        <v>4</v>
      </c>
      <c r="F2444">
        <v>1</v>
      </c>
      <c r="G2444">
        <v>0</v>
      </c>
    </row>
    <row r="2445" spans="1:7">
      <c r="A2445" t="s">
        <v>550</v>
      </c>
      <c r="B2445" t="s">
        <v>4</v>
      </c>
      <c r="C2445" t="s">
        <v>308</v>
      </c>
      <c r="D2445">
        <v>71</v>
      </c>
      <c r="E2445">
        <v>1</v>
      </c>
      <c r="F2445">
        <v>2</v>
      </c>
      <c r="G2445">
        <v>1</v>
      </c>
    </row>
    <row r="2446" spans="1:7">
      <c r="A2446" t="s">
        <v>550</v>
      </c>
      <c r="B2446" t="s">
        <v>4</v>
      </c>
      <c r="C2446" t="s">
        <v>309</v>
      </c>
      <c r="D2446">
        <v>34</v>
      </c>
      <c r="E2446">
        <v>0</v>
      </c>
      <c r="F2446">
        <v>1</v>
      </c>
      <c r="G2446">
        <v>0</v>
      </c>
    </row>
    <row r="2447" spans="1:7">
      <c r="A2447" t="s">
        <v>550</v>
      </c>
      <c r="B2447" t="s">
        <v>4</v>
      </c>
      <c r="C2447" t="s">
        <v>310</v>
      </c>
      <c r="D2447">
        <v>10</v>
      </c>
      <c r="E2447">
        <v>0</v>
      </c>
      <c r="F2447">
        <v>0</v>
      </c>
      <c r="G2447">
        <v>0</v>
      </c>
    </row>
    <row r="2448" spans="1:7">
      <c r="A2448" t="s">
        <v>550</v>
      </c>
      <c r="B2448" t="s">
        <v>4</v>
      </c>
      <c r="C2448" t="s">
        <v>311</v>
      </c>
      <c r="D2448">
        <v>58</v>
      </c>
      <c r="E2448">
        <v>0</v>
      </c>
      <c r="F2448">
        <v>1</v>
      </c>
      <c r="G2448">
        <v>0</v>
      </c>
    </row>
    <row r="2449" spans="1:7">
      <c r="A2449" t="s">
        <v>550</v>
      </c>
      <c r="B2449" t="s">
        <v>4</v>
      </c>
      <c r="C2449" t="s">
        <v>312</v>
      </c>
      <c r="D2449">
        <v>24</v>
      </c>
      <c r="E2449">
        <v>0</v>
      </c>
      <c r="F2449">
        <v>2</v>
      </c>
      <c r="G2449">
        <v>0</v>
      </c>
    </row>
    <row r="2450" spans="1:7">
      <c r="A2450" t="s">
        <v>550</v>
      </c>
      <c r="B2450" t="s">
        <v>4</v>
      </c>
      <c r="C2450" t="s">
        <v>313</v>
      </c>
      <c r="D2450">
        <v>55</v>
      </c>
      <c r="E2450">
        <v>0</v>
      </c>
      <c r="F2450">
        <v>0</v>
      </c>
      <c r="G2450">
        <v>0</v>
      </c>
    </row>
    <row r="2451" spans="1:7">
      <c r="A2451" t="s">
        <v>550</v>
      </c>
      <c r="B2451" t="s">
        <v>4</v>
      </c>
      <c r="C2451" t="s">
        <v>314</v>
      </c>
      <c r="D2451">
        <v>29</v>
      </c>
      <c r="E2451">
        <v>1</v>
      </c>
      <c r="F2451">
        <v>0</v>
      </c>
      <c r="G2451">
        <v>0</v>
      </c>
    </row>
    <row r="2452" spans="1:7">
      <c r="A2452" t="s">
        <v>550</v>
      </c>
      <c r="B2452" t="s">
        <v>4</v>
      </c>
      <c r="C2452" t="s">
        <v>315</v>
      </c>
      <c r="D2452">
        <v>36</v>
      </c>
      <c r="E2452">
        <v>1</v>
      </c>
      <c r="F2452">
        <v>1</v>
      </c>
      <c r="G2452">
        <v>1</v>
      </c>
    </row>
    <row r="2453" spans="1:7">
      <c r="A2453" t="s">
        <v>550</v>
      </c>
      <c r="B2453" t="s">
        <v>4</v>
      </c>
      <c r="C2453" t="s">
        <v>316</v>
      </c>
      <c r="D2453">
        <v>145</v>
      </c>
      <c r="E2453">
        <v>4</v>
      </c>
      <c r="F2453">
        <v>4</v>
      </c>
      <c r="G2453">
        <v>3</v>
      </c>
    </row>
    <row r="2454" spans="1:7">
      <c r="A2454" t="s">
        <v>550</v>
      </c>
      <c r="B2454" t="s">
        <v>4</v>
      </c>
      <c r="C2454" t="s">
        <v>317</v>
      </c>
      <c r="D2454">
        <v>8</v>
      </c>
      <c r="E2454">
        <v>0</v>
      </c>
      <c r="F2454">
        <v>0</v>
      </c>
      <c r="G2454">
        <v>0</v>
      </c>
    </row>
    <row r="2455" spans="1:7">
      <c r="A2455" t="s">
        <v>550</v>
      </c>
      <c r="B2455" t="s">
        <v>4</v>
      </c>
      <c r="C2455" t="s">
        <v>318</v>
      </c>
      <c r="D2455">
        <v>11</v>
      </c>
      <c r="E2455">
        <v>0</v>
      </c>
      <c r="F2455">
        <v>0</v>
      </c>
      <c r="G2455">
        <v>0</v>
      </c>
    </row>
    <row r="2456" spans="1:7">
      <c r="A2456" t="s">
        <v>550</v>
      </c>
      <c r="B2456" t="s">
        <v>4</v>
      </c>
      <c r="C2456" t="s">
        <v>319</v>
      </c>
      <c r="D2456">
        <v>2</v>
      </c>
      <c r="E2456">
        <v>0</v>
      </c>
      <c r="F2456">
        <v>0</v>
      </c>
      <c r="G2456">
        <v>0</v>
      </c>
    </row>
    <row r="2457" spans="1:7">
      <c r="A2457" t="s">
        <v>550</v>
      </c>
      <c r="B2457" t="s">
        <v>4</v>
      </c>
      <c r="C2457" t="s">
        <v>320</v>
      </c>
      <c r="D2457">
        <v>22</v>
      </c>
      <c r="E2457">
        <v>0</v>
      </c>
      <c r="F2457">
        <v>0</v>
      </c>
      <c r="G2457">
        <v>0</v>
      </c>
    </row>
    <row r="2458" spans="1:7">
      <c r="A2458" t="s">
        <v>550</v>
      </c>
      <c r="B2458" t="s">
        <v>4</v>
      </c>
      <c r="C2458" t="s">
        <v>321</v>
      </c>
      <c r="D2458">
        <v>57</v>
      </c>
      <c r="E2458">
        <v>0</v>
      </c>
      <c r="F2458">
        <v>4</v>
      </c>
      <c r="G2458">
        <v>0</v>
      </c>
    </row>
    <row r="2459" spans="1:7">
      <c r="A2459" t="s">
        <v>550</v>
      </c>
      <c r="B2459" t="s">
        <v>4</v>
      </c>
      <c r="C2459" t="s">
        <v>322</v>
      </c>
      <c r="D2459">
        <v>106</v>
      </c>
      <c r="E2459">
        <v>4</v>
      </c>
      <c r="F2459">
        <v>6</v>
      </c>
      <c r="G2459">
        <v>2</v>
      </c>
    </row>
    <row r="2460" spans="1:7">
      <c r="A2460" t="s">
        <v>550</v>
      </c>
      <c r="B2460" t="s">
        <v>4</v>
      </c>
      <c r="C2460" t="s">
        <v>323</v>
      </c>
      <c r="D2460">
        <v>66</v>
      </c>
      <c r="E2460">
        <v>2</v>
      </c>
      <c r="F2460">
        <v>4</v>
      </c>
      <c r="G2460">
        <v>2</v>
      </c>
    </row>
    <row r="2461" spans="1:7">
      <c r="A2461" t="s">
        <v>550</v>
      </c>
      <c r="B2461" t="s">
        <v>4</v>
      </c>
      <c r="C2461" t="s">
        <v>324</v>
      </c>
      <c r="D2461">
        <v>15</v>
      </c>
      <c r="E2461">
        <v>1</v>
      </c>
      <c r="F2461">
        <v>1</v>
      </c>
      <c r="G2461">
        <v>1</v>
      </c>
    </row>
    <row r="2462" spans="1:7">
      <c r="A2462" t="s">
        <v>550</v>
      </c>
      <c r="B2462" t="s">
        <v>4</v>
      </c>
      <c r="C2462" t="s">
        <v>325</v>
      </c>
      <c r="D2462">
        <v>19</v>
      </c>
      <c r="E2462">
        <v>0</v>
      </c>
      <c r="F2462">
        <v>0</v>
      </c>
      <c r="G2462">
        <v>0</v>
      </c>
    </row>
    <row r="2463" spans="1:7">
      <c r="A2463" t="s">
        <v>550</v>
      </c>
      <c r="B2463" t="s">
        <v>4</v>
      </c>
      <c r="C2463" t="s">
        <v>326</v>
      </c>
      <c r="D2463">
        <v>0</v>
      </c>
      <c r="E2463">
        <v>0</v>
      </c>
      <c r="F2463">
        <v>0</v>
      </c>
      <c r="G2463">
        <v>0</v>
      </c>
    </row>
    <row r="2464" spans="1:7">
      <c r="A2464" t="s">
        <v>550</v>
      </c>
      <c r="B2464" t="s">
        <v>4</v>
      </c>
      <c r="C2464" t="s">
        <v>327</v>
      </c>
      <c r="D2464">
        <v>22</v>
      </c>
      <c r="E2464">
        <v>1</v>
      </c>
      <c r="F2464">
        <v>0</v>
      </c>
      <c r="G2464">
        <v>0</v>
      </c>
    </row>
    <row r="2465" spans="1:7">
      <c r="A2465" t="s">
        <v>550</v>
      </c>
      <c r="B2465" t="s">
        <v>4</v>
      </c>
      <c r="C2465" t="s">
        <v>328</v>
      </c>
      <c r="D2465">
        <v>40</v>
      </c>
      <c r="E2465">
        <v>2</v>
      </c>
      <c r="F2465">
        <v>1</v>
      </c>
      <c r="G2465">
        <v>0</v>
      </c>
    </row>
    <row r="2466" spans="1:7">
      <c r="A2466" t="s">
        <v>550</v>
      </c>
      <c r="B2466" t="s">
        <v>4</v>
      </c>
      <c r="C2466" t="s">
        <v>329</v>
      </c>
      <c r="D2466">
        <v>0</v>
      </c>
      <c r="E2466">
        <v>0</v>
      </c>
      <c r="F2466">
        <v>0</v>
      </c>
      <c r="G2466">
        <v>0</v>
      </c>
    </row>
    <row r="2467" spans="1:7">
      <c r="A2467" t="s">
        <v>550</v>
      </c>
      <c r="B2467" t="s">
        <v>4</v>
      </c>
      <c r="C2467" t="s">
        <v>330</v>
      </c>
      <c r="D2467">
        <v>2</v>
      </c>
      <c r="E2467">
        <v>0</v>
      </c>
      <c r="F2467">
        <v>0</v>
      </c>
      <c r="G2467">
        <v>0</v>
      </c>
    </row>
    <row r="2468" spans="1:7">
      <c r="A2468" t="s">
        <v>550</v>
      </c>
      <c r="B2468" t="s">
        <v>4</v>
      </c>
      <c r="C2468" t="s">
        <v>331</v>
      </c>
      <c r="D2468">
        <v>3</v>
      </c>
      <c r="E2468">
        <v>0</v>
      </c>
      <c r="F2468">
        <v>0</v>
      </c>
      <c r="G2468">
        <v>0</v>
      </c>
    </row>
    <row r="2469" spans="1:7">
      <c r="A2469" t="s">
        <v>550</v>
      </c>
      <c r="B2469" t="s">
        <v>4</v>
      </c>
      <c r="C2469" t="s">
        <v>332</v>
      </c>
      <c r="D2469">
        <v>5</v>
      </c>
      <c r="E2469">
        <v>0</v>
      </c>
      <c r="F2469">
        <v>0</v>
      </c>
      <c r="G2469">
        <v>0</v>
      </c>
    </row>
    <row r="2470" spans="1:7">
      <c r="A2470" t="s">
        <v>550</v>
      </c>
      <c r="B2470" t="s">
        <v>4</v>
      </c>
      <c r="C2470" t="s">
        <v>333</v>
      </c>
      <c r="D2470">
        <v>26</v>
      </c>
      <c r="E2470">
        <v>0</v>
      </c>
      <c r="F2470">
        <v>2</v>
      </c>
      <c r="G2470">
        <v>0</v>
      </c>
    </row>
    <row r="2471" spans="1:7">
      <c r="A2471" t="s">
        <v>550</v>
      </c>
      <c r="B2471" t="s">
        <v>4</v>
      </c>
      <c r="C2471" t="s">
        <v>334</v>
      </c>
      <c r="D2471">
        <v>12</v>
      </c>
      <c r="E2471">
        <v>0</v>
      </c>
      <c r="F2471">
        <v>0</v>
      </c>
      <c r="G2471">
        <v>0</v>
      </c>
    </row>
    <row r="2472" spans="1:7">
      <c r="A2472" t="s">
        <v>550</v>
      </c>
      <c r="B2472" t="s">
        <v>4</v>
      </c>
      <c r="C2472" t="s">
        <v>335</v>
      </c>
      <c r="D2472">
        <v>0</v>
      </c>
      <c r="E2472">
        <v>0</v>
      </c>
      <c r="F2472">
        <v>0</v>
      </c>
      <c r="G2472">
        <v>0</v>
      </c>
    </row>
    <row r="2473" spans="1:7">
      <c r="A2473" t="s">
        <v>550</v>
      </c>
      <c r="B2473" t="s">
        <v>4</v>
      </c>
      <c r="C2473" t="s">
        <v>336</v>
      </c>
      <c r="D2473">
        <v>0</v>
      </c>
      <c r="E2473">
        <v>0</v>
      </c>
      <c r="F2473">
        <v>0</v>
      </c>
      <c r="G2473">
        <v>0</v>
      </c>
    </row>
    <row r="2474" spans="1:7">
      <c r="A2474" t="s">
        <v>550</v>
      </c>
      <c r="B2474" t="s">
        <v>4</v>
      </c>
      <c r="C2474" t="s">
        <v>337</v>
      </c>
      <c r="D2474">
        <v>2</v>
      </c>
      <c r="E2474">
        <v>0</v>
      </c>
      <c r="F2474">
        <v>0</v>
      </c>
      <c r="G2474">
        <v>0</v>
      </c>
    </row>
    <row r="2475" spans="1:7">
      <c r="A2475" t="s">
        <v>550</v>
      </c>
      <c r="B2475" t="s">
        <v>4</v>
      </c>
      <c r="C2475" t="s">
        <v>338</v>
      </c>
      <c r="D2475">
        <v>16</v>
      </c>
      <c r="E2475">
        <v>0</v>
      </c>
      <c r="F2475">
        <v>0</v>
      </c>
      <c r="G2475">
        <v>0</v>
      </c>
    </row>
    <row r="2476" spans="1:7">
      <c r="A2476" t="s">
        <v>550</v>
      </c>
      <c r="B2476" t="s">
        <v>4</v>
      </c>
      <c r="C2476" t="s">
        <v>339</v>
      </c>
      <c r="D2476">
        <v>24</v>
      </c>
      <c r="E2476">
        <v>0</v>
      </c>
      <c r="F2476">
        <v>0</v>
      </c>
      <c r="G2476">
        <v>0</v>
      </c>
    </row>
    <row r="2477" spans="1:7">
      <c r="A2477" t="s">
        <v>550</v>
      </c>
      <c r="B2477" t="s">
        <v>4</v>
      </c>
      <c r="C2477" t="s">
        <v>340</v>
      </c>
      <c r="D2477">
        <v>84</v>
      </c>
      <c r="E2477">
        <v>2</v>
      </c>
      <c r="F2477">
        <v>13</v>
      </c>
      <c r="G2477">
        <v>2</v>
      </c>
    </row>
    <row r="2478" spans="1:7">
      <c r="A2478" t="s">
        <v>550</v>
      </c>
      <c r="B2478" t="s">
        <v>4</v>
      </c>
      <c r="C2478" t="s">
        <v>341</v>
      </c>
      <c r="D2478">
        <v>17</v>
      </c>
      <c r="E2478">
        <v>0</v>
      </c>
      <c r="F2478">
        <v>0</v>
      </c>
      <c r="G2478">
        <v>0</v>
      </c>
    </row>
    <row r="2479" spans="1:7">
      <c r="A2479" t="s">
        <v>550</v>
      </c>
      <c r="B2479" t="s">
        <v>4</v>
      </c>
      <c r="C2479" t="s">
        <v>342</v>
      </c>
      <c r="D2479">
        <v>28</v>
      </c>
      <c r="E2479">
        <v>0</v>
      </c>
      <c r="F2479">
        <v>1</v>
      </c>
      <c r="G2479">
        <v>0</v>
      </c>
    </row>
    <row r="2480" spans="1:7">
      <c r="A2480" t="s">
        <v>550</v>
      </c>
      <c r="B2480" t="s">
        <v>4</v>
      </c>
      <c r="C2480" t="s">
        <v>343</v>
      </c>
      <c r="D2480">
        <v>1</v>
      </c>
      <c r="E2480">
        <v>0</v>
      </c>
      <c r="F2480">
        <v>0</v>
      </c>
      <c r="G2480">
        <v>0</v>
      </c>
    </row>
    <row r="2481" spans="1:7">
      <c r="A2481" t="s">
        <v>550</v>
      </c>
      <c r="B2481" t="s">
        <v>4</v>
      </c>
      <c r="C2481" t="s">
        <v>344</v>
      </c>
      <c r="D2481">
        <v>389</v>
      </c>
      <c r="E2481">
        <v>67</v>
      </c>
      <c r="F2481">
        <v>90</v>
      </c>
      <c r="G2481">
        <v>52</v>
      </c>
    </row>
    <row r="2482" spans="1:7">
      <c r="A2482" t="s">
        <v>550</v>
      </c>
      <c r="B2482" t="s">
        <v>4</v>
      </c>
      <c r="C2482" t="s">
        <v>345</v>
      </c>
      <c r="D2482">
        <v>3</v>
      </c>
      <c r="E2482">
        <v>0</v>
      </c>
      <c r="F2482">
        <v>0</v>
      </c>
      <c r="G2482">
        <v>0</v>
      </c>
    </row>
    <row r="2483" spans="1:7">
      <c r="A2483" t="s">
        <v>550</v>
      </c>
      <c r="B2483" t="s">
        <v>4</v>
      </c>
      <c r="C2483" t="s">
        <v>79</v>
      </c>
      <c r="D2483">
        <v>133</v>
      </c>
      <c r="E2483">
        <v>5</v>
      </c>
      <c r="F2483">
        <v>11</v>
      </c>
      <c r="G2483">
        <v>3</v>
      </c>
    </row>
    <row r="2484" spans="1:7">
      <c r="A2484" t="s">
        <v>550</v>
      </c>
      <c r="B2484" t="s">
        <v>4</v>
      </c>
      <c r="C2484" t="s">
        <v>347</v>
      </c>
      <c r="D2484">
        <v>48</v>
      </c>
      <c r="E2484">
        <v>2</v>
      </c>
      <c r="F2484">
        <v>2</v>
      </c>
      <c r="G2484">
        <v>1</v>
      </c>
    </row>
    <row r="2485" spans="1:7">
      <c r="A2485" t="s">
        <v>550</v>
      </c>
      <c r="B2485" t="s">
        <v>4</v>
      </c>
      <c r="C2485" t="s">
        <v>348</v>
      </c>
      <c r="D2485">
        <v>20</v>
      </c>
      <c r="E2485">
        <v>1</v>
      </c>
      <c r="F2485">
        <v>1</v>
      </c>
      <c r="G2485">
        <v>0</v>
      </c>
    </row>
    <row r="2486" spans="1:7">
      <c r="A2486" t="s">
        <v>550</v>
      </c>
      <c r="B2486" t="s">
        <v>4</v>
      </c>
      <c r="C2486" t="s">
        <v>349</v>
      </c>
      <c r="D2486">
        <v>89</v>
      </c>
      <c r="E2486">
        <v>3</v>
      </c>
      <c r="F2486">
        <v>1</v>
      </c>
      <c r="G2486">
        <v>1</v>
      </c>
    </row>
    <row r="2487" spans="1:7">
      <c r="A2487" t="s">
        <v>550</v>
      </c>
      <c r="B2487" t="s">
        <v>4</v>
      </c>
      <c r="C2487" t="s">
        <v>350</v>
      </c>
      <c r="D2487">
        <v>25</v>
      </c>
      <c r="E2487">
        <v>0</v>
      </c>
      <c r="F2487">
        <v>2</v>
      </c>
      <c r="G2487">
        <v>0</v>
      </c>
    </row>
    <row r="2488" spans="1:7">
      <c r="A2488" t="s">
        <v>550</v>
      </c>
      <c r="B2488" t="s">
        <v>4</v>
      </c>
      <c r="C2488" t="s">
        <v>351</v>
      </c>
      <c r="D2488">
        <v>69</v>
      </c>
      <c r="E2488">
        <v>3</v>
      </c>
      <c r="F2488">
        <v>2</v>
      </c>
      <c r="G2488">
        <v>2</v>
      </c>
    </row>
    <row r="2489" spans="1:7">
      <c r="A2489" t="s">
        <v>550</v>
      </c>
      <c r="B2489" t="s">
        <v>4</v>
      </c>
      <c r="C2489" t="s">
        <v>352</v>
      </c>
      <c r="D2489">
        <v>85</v>
      </c>
      <c r="E2489">
        <v>0</v>
      </c>
      <c r="F2489">
        <v>3</v>
      </c>
      <c r="G2489">
        <v>0</v>
      </c>
    </row>
    <row r="2490" spans="1:7">
      <c r="A2490" t="s">
        <v>550</v>
      </c>
      <c r="B2490" t="s">
        <v>4</v>
      </c>
      <c r="C2490" t="s">
        <v>353</v>
      </c>
      <c r="D2490">
        <v>25</v>
      </c>
      <c r="E2490">
        <v>0</v>
      </c>
      <c r="F2490">
        <v>0</v>
      </c>
      <c r="G2490">
        <v>0</v>
      </c>
    </row>
    <row r="2491" spans="1:7">
      <c r="A2491" t="s">
        <v>550</v>
      </c>
      <c r="B2491" t="s">
        <v>4</v>
      </c>
      <c r="C2491" t="s">
        <v>355</v>
      </c>
      <c r="D2491">
        <v>11</v>
      </c>
      <c r="E2491">
        <v>0</v>
      </c>
      <c r="F2491">
        <v>0</v>
      </c>
      <c r="G2491">
        <v>0</v>
      </c>
    </row>
    <row r="2492" spans="1:7">
      <c r="A2492" t="s">
        <v>550</v>
      </c>
      <c r="B2492" t="s">
        <v>4</v>
      </c>
      <c r="C2492" t="s">
        <v>356</v>
      </c>
      <c r="D2492">
        <v>14</v>
      </c>
      <c r="E2492">
        <v>1</v>
      </c>
      <c r="F2492">
        <v>1</v>
      </c>
      <c r="G2492">
        <v>1</v>
      </c>
    </row>
    <row r="2493" spans="1:7">
      <c r="A2493" t="s">
        <v>550</v>
      </c>
      <c r="B2493" t="s">
        <v>4</v>
      </c>
      <c r="C2493" t="s">
        <v>357</v>
      </c>
      <c r="D2493">
        <v>58</v>
      </c>
      <c r="E2493">
        <v>4</v>
      </c>
      <c r="F2493">
        <v>2</v>
      </c>
      <c r="G2493">
        <v>2</v>
      </c>
    </row>
    <row r="2494" spans="1:7">
      <c r="A2494" t="s">
        <v>550</v>
      </c>
      <c r="B2494" t="s">
        <v>4</v>
      </c>
      <c r="C2494" t="s">
        <v>80</v>
      </c>
      <c r="D2494">
        <v>256</v>
      </c>
      <c r="E2494">
        <v>28</v>
      </c>
      <c r="F2494">
        <v>32</v>
      </c>
      <c r="G2494">
        <v>21</v>
      </c>
    </row>
    <row r="2495" spans="1:7">
      <c r="A2495" t="s">
        <v>550</v>
      </c>
      <c r="B2495" t="s">
        <v>4</v>
      </c>
      <c r="C2495" t="s">
        <v>358</v>
      </c>
      <c r="D2495">
        <v>41</v>
      </c>
      <c r="E2495">
        <v>0</v>
      </c>
      <c r="F2495">
        <v>0</v>
      </c>
      <c r="G2495">
        <v>0</v>
      </c>
    </row>
    <row r="2496" spans="1:7">
      <c r="A2496" t="s">
        <v>550</v>
      </c>
      <c r="B2496" t="s">
        <v>4</v>
      </c>
      <c r="C2496" t="s">
        <v>359</v>
      </c>
      <c r="D2496">
        <v>33</v>
      </c>
      <c r="E2496">
        <v>4</v>
      </c>
      <c r="F2496">
        <v>1</v>
      </c>
      <c r="G2496">
        <v>1</v>
      </c>
    </row>
    <row r="2497" spans="1:7">
      <c r="A2497" t="s">
        <v>550</v>
      </c>
      <c r="B2497" t="s">
        <v>4</v>
      </c>
      <c r="C2497" t="s">
        <v>360</v>
      </c>
      <c r="D2497">
        <v>13</v>
      </c>
      <c r="E2497">
        <v>0</v>
      </c>
      <c r="F2497">
        <v>1</v>
      </c>
      <c r="G2497">
        <v>0</v>
      </c>
    </row>
    <row r="2498" spans="1:7">
      <c r="A2498" t="s">
        <v>550</v>
      </c>
      <c r="B2498" t="s">
        <v>4</v>
      </c>
      <c r="C2498" t="s">
        <v>361</v>
      </c>
      <c r="D2498">
        <v>31</v>
      </c>
      <c r="E2498">
        <v>1</v>
      </c>
      <c r="F2498">
        <v>3</v>
      </c>
      <c r="G2498">
        <v>1</v>
      </c>
    </row>
    <row r="2499" spans="1:7">
      <c r="A2499" t="s">
        <v>550</v>
      </c>
      <c r="B2499" t="s">
        <v>4</v>
      </c>
      <c r="C2499" t="s">
        <v>362</v>
      </c>
      <c r="D2499">
        <v>130</v>
      </c>
      <c r="E2499">
        <v>0</v>
      </c>
      <c r="F2499">
        <v>4</v>
      </c>
      <c r="G2499">
        <v>0</v>
      </c>
    </row>
    <row r="2500" spans="1:7">
      <c r="A2500" t="s">
        <v>550</v>
      </c>
      <c r="B2500" t="s">
        <v>4</v>
      </c>
      <c r="C2500" t="s">
        <v>363</v>
      </c>
      <c r="D2500">
        <v>14</v>
      </c>
      <c r="E2500">
        <v>0</v>
      </c>
      <c r="F2500">
        <v>0</v>
      </c>
      <c r="G2500">
        <v>0</v>
      </c>
    </row>
    <row r="2501" spans="1:7">
      <c r="A2501" t="s">
        <v>550</v>
      </c>
      <c r="B2501" t="s">
        <v>4</v>
      </c>
      <c r="C2501" t="s">
        <v>364</v>
      </c>
      <c r="D2501">
        <v>36</v>
      </c>
      <c r="E2501">
        <v>0</v>
      </c>
      <c r="F2501">
        <v>0</v>
      </c>
      <c r="G2501">
        <v>0</v>
      </c>
    </row>
    <row r="2502" spans="1:7">
      <c r="A2502" t="s">
        <v>550</v>
      </c>
      <c r="B2502" t="s">
        <v>4</v>
      </c>
      <c r="C2502" t="s">
        <v>365</v>
      </c>
      <c r="D2502">
        <v>33</v>
      </c>
      <c r="E2502">
        <v>0</v>
      </c>
      <c r="F2502">
        <v>1</v>
      </c>
      <c r="G2502">
        <v>0</v>
      </c>
    </row>
    <row r="2503" spans="1:7">
      <c r="A2503" t="s">
        <v>550</v>
      </c>
      <c r="B2503" t="s">
        <v>4</v>
      </c>
      <c r="C2503" t="s">
        <v>366</v>
      </c>
      <c r="D2503">
        <v>14</v>
      </c>
      <c r="E2503">
        <v>0</v>
      </c>
      <c r="F2503">
        <v>1</v>
      </c>
      <c r="G2503">
        <v>0</v>
      </c>
    </row>
    <row r="2504" spans="1:7">
      <c r="A2504" t="s">
        <v>550</v>
      </c>
      <c r="B2504" t="s">
        <v>4</v>
      </c>
      <c r="C2504" t="s">
        <v>367</v>
      </c>
      <c r="D2504">
        <v>90</v>
      </c>
      <c r="E2504">
        <v>1</v>
      </c>
      <c r="F2504">
        <v>4</v>
      </c>
      <c r="G2504">
        <v>0</v>
      </c>
    </row>
    <row r="2505" spans="1:7">
      <c r="A2505" t="s">
        <v>550</v>
      </c>
      <c r="B2505" t="s">
        <v>4</v>
      </c>
      <c r="C2505" t="s">
        <v>368</v>
      </c>
      <c r="D2505">
        <v>29</v>
      </c>
      <c r="E2505">
        <v>1</v>
      </c>
      <c r="F2505">
        <v>1</v>
      </c>
      <c r="G2505">
        <v>1</v>
      </c>
    </row>
    <row r="2506" spans="1:7">
      <c r="A2506" t="s">
        <v>550</v>
      </c>
      <c r="B2506" t="s">
        <v>4</v>
      </c>
      <c r="C2506" t="s">
        <v>369</v>
      </c>
      <c r="D2506">
        <v>24</v>
      </c>
      <c r="E2506">
        <v>2</v>
      </c>
      <c r="F2506">
        <v>1</v>
      </c>
      <c r="G2506">
        <v>1</v>
      </c>
    </row>
    <row r="2507" spans="1:7">
      <c r="A2507" t="s">
        <v>550</v>
      </c>
      <c r="B2507" t="s">
        <v>4</v>
      </c>
      <c r="C2507" t="s">
        <v>370</v>
      </c>
      <c r="D2507">
        <v>27</v>
      </c>
      <c r="E2507">
        <v>0</v>
      </c>
      <c r="F2507">
        <v>0</v>
      </c>
      <c r="G2507">
        <v>0</v>
      </c>
    </row>
    <row r="2508" spans="1:7">
      <c r="A2508" t="s">
        <v>550</v>
      </c>
      <c r="B2508" t="s">
        <v>4</v>
      </c>
      <c r="C2508" t="s">
        <v>371</v>
      </c>
      <c r="D2508">
        <v>1</v>
      </c>
      <c r="E2508">
        <v>0</v>
      </c>
      <c r="F2508">
        <v>0</v>
      </c>
      <c r="G2508">
        <v>0</v>
      </c>
    </row>
    <row r="2509" spans="1:7">
      <c r="A2509" t="s">
        <v>550</v>
      </c>
      <c r="B2509" t="s">
        <v>4</v>
      </c>
      <c r="C2509" t="s">
        <v>372</v>
      </c>
      <c r="D2509">
        <v>17</v>
      </c>
      <c r="E2509">
        <v>0</v>
      </c>
      <c r="F2509">
        <v>0</v>
      </c>
      <c r="G2509">
        <v>0</v>
      </c>
    </row>
    <row r="2510" spans="1:7">
      <c r="A2510" t="s">
        <v>550</v>
      </c>
      <c r="B2510" t="s">
        <v>4</v>
      </c>
      <c r="C2510" t="s">
        <v>82</v>
      </c>
      <c r="D2510">
        <v>417</v>
      </c>
      <c r="E2510">
        <v>87</v>
      </c>
      <c r="F2510">
        <v>122</v>
      </c>
      <c r="G2510">
        <v>66</v>
      </c>
    </row>
    <row r="2511" spans="1:7">
      <c r="A2511" t="s">
        <v>550</v>
      </c>
      <c r="B2511" t="s">
        <v>4</v>
      </c>
      <c r="C2511" t="s">
        <v>373</v>
      </c>
      <c r="D2511">
        <v>78</v>
      </c>
      <c r="E2511">
        <v>0</v>
      </c>
      <c r="F2511">
        <v>3</v>
      </c>
      <c r="G2511">
        <v>0</v>
      </c>
    </row>
    <row r="2512" spans="1:7">
      <c r="A2512" t="s">
        <v>550</v>
      </c>
      <c r="B2512" t="s">
        <v>4</v>
      </c>
      <c r="C2512" t="s">
        <v>374</v>
      </c>
      <c r="D2512">
        <v>13</v>
      </c>
      <c r="E2512">
        <v>0</v>
      </c>
      <c r="F2512">
        <v>0</v>
      </c>
      <c r="G2512">
        <v>0</v>
      </c>
    </row>
    <row r="2513" spans="1:7">
      <c r="A2513" t="s">
        <v>550</v>
      </c>
      <c r="B2513" t="s">
        <v>4</v>
      </c>
      <c r="C2513" t="s">
        <v>375</v>
      </c>
      <c r="D2513">
        <v>123</v>
      </c>
      <c r="E2513">
        <v>3</v>
      </c>
      <c r="F2513">
        <v>5</v>
      </c>
      <c r="G2513">
        <v>3</v>
      </c>
    </row>
    <row r="2514" spans="1:7">
      <c r="A2514" t="s">
        <v>550</v>
      </c>
      <c r="B2514" t="s">
        <v>4</v>
      </c>
      <c r="C2514" t="s">
        <v>376</v>
      </c>
      <c r="D2514">
        <v>10</v>
      </c>
      <c r="E2514">
        <v>0</v>
      </c>
      <c r="F2514">
        <v>0</v>
      </c>
      <c r="G2514">
        <v>0</v>
      </c>
    </row>
    <row r="2515" spans="1:7">
      <c r="A2515" t="s">
        <v>550</v>
      </c>
      <c r="B2515" t="s">
        <v>4</v>
      </c>
      <c r="C2515" t="s">
        <v>377</v>
      </c>
      <c r="D2515">
        <v>8</v>
      </c>
      <c r="E2515">
        <v>0</v>
      </c>
      <c r="F2515">
        <v>0</v>
      </c>
      <c r="G2515">
        <v>0</v>
      </c>
    </row>
    <row r="2516" spans="1:7">
      <c r="A2516" t="s">
        <v>550</v>
      </c>
      <c r="B2516" t="s">
        <v>4</v>
      </c>
      <c r="C2516" t="s">
        <v>378</v>
      </c>
      <c r="D2516">
        <v>57</v>
      </c>
      <c r="E2516">
        <v>2</v>
      </c>
      <c r="F2516">
        <v>2</v>
      </c>
      <c r="G2516">
        <v>2</v>
      </c>
    </row>
    <row r="2517" spans="1:7">
      <c r="A2517" t="s">
        <v>550</v>
      </c>
      <c r="B2517" t="s">
        <v>4</v>
      </c>
      <c r="C2517" t="s">
        <v>379</v>
      </c>
      <c r="D2517">
        <v>41</v>
      </c>
      <c r="E2517">
        <v>1</v>
      </c>
      <c r="F2517">
        <v>2</v>
      </c>
      <c r="G2517">
        <v>1</v>
      </c>
    </row>
    <row r="2518" spans="1:7">
      <c r="A2518" t="s">
        <v>550</v>
      </c>
      <c r="B2518" t="s">
        <v>4</v>
      </c>
      <c r="C2518" t="s">
        <v>380</v>
      </c>
      <c r="D2518">
        <v>8</v>
      </c>
      <c r="E2518">
        <v>0</v>
      </c>
      <c r="F2518">
        <v>0</v>
      </c>
      <c r="G2518">
        <v>0</v>
      </c>
    </row>
    <row r="2519" spans="1:7">
      <c r="A2519" t="s">
        <v>550</v>
      </c>
      <c r="B2519" t="s">
        <v>4</v>
      </c>
      <c r="C2519" t="s">
        <v>381</v>
      </c>
      <c r="D2519">
        <v>18</v>
      </c>
      <c r="E2519">
        <v>0</v>
      </c>
      <c r="F2519">
        <v>0</v>
      </c>
      <c r="G2519">
        <v>0</v>
      </c>
    </row>
    <row r="2520" spans="1:7">
      <c r="A2520" t="s">
        <v>550</v>
      </c>
      <c r="B2520" t="s">
        <v>4</v>
      </c>
      <c r="C2520" t="s">
        <v>382</v>
      </c>
      <c r="D2520">
        <v>32</v>
      </c>
      <c r="E2520">
        <v>2</v>
      </c>
      <c r="F2520">
        <v>2</v>
      </c>
      <c r="G2520">
        <v>2</v>
      </c>
    </row>
    <row r="2521" spans="1:7">
      <c r="A2521" t="s">
        <v>550</v>
      </c>
      <c r="B2521" t="s">
        <v>4</v>
      </c>
      <c r="C2521" t="s">
        <v>383</v>
      </c>
      <c r="D2521">
        <v>73</v>
      </c>
      <c r="E2521">
        <v>1</v>
      </c>
      <c r="F2521">
        <v>2</v>
      </c>
      <c r="G2521">
        <v>0</v>
      </c>
    </row>
    <row r="2522" spans="1:7">
      <c r="A2522" t="s">
        <v>550</v>
      </c>
      <c r="B2522" t="s">
        <v>4</v>
      </c>
      <c r="C2522" t="s">
        <v>384</v>
      </c>
      <c r="D2522">
        <v>54</v>
      </c>
      <c r="E2522">
        <v>2</v>
      </c>
      <c r="F2522">
        <v>2</v>
      </c>
      <c r="G2522">
        <v>1</v>
      </c>
    </row>
    <row r="2523" spans="1:7">
      <c r="A2523" t="s">
        <v>550</v>
      </c>
      <c r="B2523" t="s">
        <v>4</v>
      </c>
      <c r="C2523" t="s">
        <v>385</v>
      </c>
      <c r="D2523">
        <v>4</v>
      </c>
      <c r="E2523">
        <v>0</v>
      </c>
      <c r="F2523">
        <v>0</v>
      </c>
      <c r="G2523">
        <v>0</v>
      </c>
    </row>
    <row r="2524" spans="1:7">
      <c r="A2524" t="s">
        <v>550</v>
      </c>
      <c r="B2524" t="s">
        <v>4</v>
      </c>
      <c r="C2524" t="s">
        <v>386</v>
      </c>
      <c r="D2524">
        <v>16</v>
      </c>
      <c r="E2524">
        <v>0</v>
      </c>
      <c r="F2524">
        <v>1</v>
      </c>
      <c r="G2524">
        <v>0</v>
      </c>
    </row>
    <row r="2525" spans="1:7">
      <c r="A2525" t="s">
        <v>550</v>
      </c>
      <c r="B2525" t="s">
        <v>4</v>
      </c>
      <c r="C2525" t="s">
        <v>387</v>
      </c>
      <c r="D2525">
        <v>38</v>
      </c>
      <c r="E2525">
        <v>0</v>
      </c>
      <c r="F2525">
        <v>4</v>
      </c>
      <c r="G2525">
        <v>0</v>
      </c>
    </row>
    <row r="2526" spans="1:7">
      <c r="A2526" t="s">
        <v>550</v>
      </c>
      <c r="B2526" t="s">
        <v>4</v>
      </c>
      <c r="C2526" t="s">
        <v>388</v>
      </c>
      <c r="D2526">
        <v>13</v>
      </c>
      <c r="E2526">
        <v>0</v>
      </c>
      <c r="F2526">
        <v>0</v>
      </c>
      <c r="G2526">
        <v>0</v>
      </c>
    </row>
    <row r="2527" spans="1:7">
      <c r="A2527" t="s">
        <v>550</v>
      </c>
      <c r="B2527" t="s">
        <v>4</v>
      </c>
      <c r="C2527" t="s">
        <v>389</v>
      </c>
      <c r="D2527">
        <v>54</v>
      </c>
      <c r="E2527">
        <v>1</v>
      </c>
      <c r="F2527">
        <v>2</v>
      </c>
      <c r="G2527">
        <v>0</v>
      </c>
    </row>
    <row r="2528" spans="1:7">
      <c r="A2528" t="s">
        <v>550</v>
      </c>
      <c r="B2528" t="s">
        <v>4</v>
      </c>
      <c r="C2528" t="s">
        <v>390</v>
      </c>
      <c r="D2528">
        <v>108</v>
      </c>
      <c r="E2528">
        <v>2</v>
      </c>
      <c r="F2528">
        <v>4</v>
      </c>
      <c r="G2528">
        <v>1</v>
      </c>
    </row>
    <row r="2529" spans="1:7">
      <c r="A2529" t="s">
        <v>550</v>
      </c>
      <c r="B2529" t="s">
        <v>4</v>
      </c>
      <c r="C2529" t="s">
        <v>392</v>
      </c>
      <c r="D2529">
        <v>141</v>
      </c>
      <c r="E2529">
        <v>0</v>
      </c>
      <c r="F2529">
        <v>13</v>
      </c>
      <c r="G2529">
        <v>0</v>
      </c>
    </row>
    <row r="2530" spans="1:7">
      <c r="A2530" t="s">
        <v>550</v>
      </c>
      <c r="B2530" t="s">
        <v>4</v>
      </c>
      <c r="C2530" t="s">
        <v>393</v>
      </c>
      <c r="D2530">
        <v>26</v>
      </c>
      <c r="E2530">
        <v>0</v>
      </c>
      <c r="F2530">
        <v>0</v>
      </c>
      <c r="G2530">
        <v>0</v>
      </c>
    </row>
    <row r="2531" spans="1:7">
      <c r="A2531" t="s">
        <v>550</v>
      </c>
      <c r="B2531" t="s">
        <v>4</v>
      </c>
      <c r="C2531" t="s">
        <v>84</v>
      </c>
      <c r="D2531">
        <v>635</v>
      </c>
      <c r="E2531">
        <v>73</v>
      </c>
      <c r="F2531">
        <v>176</v>
      </c>
      <c r="G2531">
        <v>61</v>
      </c>
    </row>
    <row r="2532" spans="1:7">
      <c r="A2532" t="s">
        <v>550</v>
      </c>
      <c r="B2532" t="s">
        <v>4</v>
      </c>
      <c r="C2532" t="s">
        <v>394</v>
      </c>
      <c r="D2532">
        <v>32</v>
      </c>
      <c r="E2532">
        <v>0</v>
      </c>
      <c r="F2532">
        <v>0</v>
      </c>
      <c r="G2532">
        <v>0</v>
      </c>
    </row>
    <row r="2533" spans="1:7">
      <c r="A2533" t="s">
        <v>550</v>
      </c>
      <c r="B2533" t="s">
        <v>4</v>
      </c>
      <c r="C2533" t="s">
        <v>395</v>
      </c>
      <c r="D2533">
        <v>18</v>
      </c>
      <c r="E2533">
        <v>1</v>
      </c>
      <c r="F2533">
        <v>3</v>
      </c>
      <c r="G2533">
        <v>0</v>
      </c>
    </row>
    <row r="2534" spans="1:7">
      <c r="A2534" t="s">
        <v>550</v>
      </c>
      <c r="B2534" t="s">
        <v>4</v>
      </c>
      <c r="C2534" t="s">
        <v>396</v>
      </c>
      <c r="D2534">
        <v>9</v>
      </c>
      <c r="E2534">
        <v>0</v>
      </c>
      <c r="F2534">
        <v>0</v>
      </c>
      <c r="G2534">
        <v>0</v>
      </c>
    </row>
    <row r="2535" spans="1:7">
      <c r="A2535" t="s">
        <v>550</v>
      </c>
      <c r="B2535" t="s">
        <v>4</v>
      </c>
      <c r="C2535" t="s">
        <v>397</v>
      </c>
      <c r="D2535">
        <v>5</v>
      </c>
      <c r="E2535">
        <v>0</v>
      </c>
      <c r="F2535">
        <v>0</v>
      </c>
      <c r="G2535">
        <v>0</v>
      </c>
    </row>
    <row r="2536" spans="1:7">
      <c r="A2536" t="s">
        <v>550</v>
      </c>
      <c r="B2536" t="s">
        <v>4</v>
      </c>
      <c r="C2536" t="s">
        <v>85</v>
      </c>
      <c r="D2536">
        <v>581</v>
      </c>
      <c r="E2536">
        <v>72</v>
      </c>
      <c r="F2536">
        <v>79</v>
      </c>
      <c r="G2536">
        <v>55</v>
      </c>
    </row>
    <row r="2537" spans="1:7">
      <c r="A2537" t="s">
        <v>550</v>
      </c>
      <c r="B2537" t="s">
        <v>4</v>
      </c>
      <c r="C2537" t="s">
        <v>398</v>
      </c>
      <c r="D2537">
        <v>90</v>
      </c>
      <c r="E2537">
        <v>3</v>
      </c>
      <c r="F2537">
        <v>3</v>
      </c>
      <c r="G2537">
        <v>1</v>
      </c>
    </row>
    <row r="2538" spans="1:7">
      <c r="A2538" t="s">
        <v>550</v>
      </c>
      <c r="B2538" t="s">
        <v>4</v>
      </c>
      <c r="C2538" t="s">
        <v>399</v>
      </c>
      <c r="D2538">
        <v>1</v>
      </c>
      <c r="E2538">
        <v>0</v>
      </c>
      <c r="F2538">
        <v>0</v>
      </c>
      <c r="G2538">
        <v>0</v>
      </c>
    </row>
    <row r="2539" spans="1:7">
      <c r="A2539" t="s">
        <v>550</v>
      </c>
      <c r="B2539" t="s">
        <v>4</v>
      </c>
      <c r="C2539" t="s">
        <v>400</v>
      </c>
      <c r="D2539">
        <v>8</v>
      </c>
      <c r="E2539">
        <v>0</v>
      </c>
      <c r="F2539">
        <v>0</v>
      </c>
      <c r="G2539">
        <v>0</v>
      </c>
    </row>
    <row r="2540" spans="1:7">
      <c r="A2540" t="s">
        <v>550</v>
      </c>
      <c r="B2540" t="s">
        <v>4</v>
      </c>
      <c r="C2540" t="s">
        <v>401</v>
      </c>
      <c r="D2540">
        <v>31</v>
      </c>
      <c r="E2540">
        <v>0</v>
      </c>
      <c r="F2540">
        <v>0</v>
      </c>
      <c r="G2540">
        <v>0</v>
      </c>
    </row>
    <row r="2541" spans="1:7">
      <c r="A2541" t="s">
        <v>550</v>
      </c>
      <c r="B2541" t="s">
        <v>4</v>
      </c>
      <c r="C2541" t="s">
        <v>402</v>
      </c>
      <c r="D2541">
        <v>0</v>
      </c>
      <c r="E2541">
        <v>0</v>
      </c>
      <c r="F2541">
        <v>0</v>
      </c>
      <c r="G2541">
        <v>0</v>
      </c>
    </row>
    <row r="2542" spans="1:7">
      <c r="A2542" t="s">
        <v>550</v>
      </c>
      <c r="B2542" t="s">
        <v>4</v>
      </c>
      <c r="C2542" t="s">
        <v>403</v>
      </c>
      <c r="D2542">
        <v>20</v>
      </c>
      <c r="E2542">
        <v>0</v>
      </c>
      <c r="F2542">
        <v>0</v>
      </c>
      <c r="G2542">
        <v>0</v>
      </c>
    </row>
    <row r="2543" spans="1:7">
      <c r="A2543" t="s">
        <v>550</v>
      </c>
      <c r="B2543" t="s">
        <v>4</v>
      </c>
      <c r="C2543" t="s">
        <v>404</v>
      </c>
      <c r="D2543">
        <v>3</v>
      </c>
      <c r="E2543">
        <v>1</v>
      </c>
      <c r="F2543">
        <v>0</v>
      </c>
      <c r="G2543">
        <v>0</v>
      </c>
    </row>
    <row r="2544" spans="1:7">
      <c r="A2544" t="s">
        <v>550</v>
      </c>
      <c r="B2544" t="s">
        <v>4</v>
      </c>
      <c r="C2544" t="s">
        <v>405</v>
      </c>
      <c r="D2544">
        <v>11</v>
      </c>
      <c r="E2544">
        <v>0</v>
      </c>
      <c r="F2544">
        <v>0</v>
      </c>
      <c r="G2544">
        <v>0</v>
      </c>
    </row>
    <row r="2545" spans="1:7">
      <c r="A2545" t="s">
        <v>550</v>
      </c>
      <c r="B2545" t="s">
        <v>4</v>
      </c>
      <c r="C2545" t="s">
        <v>406</v>
      </c>
      <c r="D2545">
        <v>56</v>
      </c>
      <c r="E2545">
        <v>2</v>
      </c>
      <c r="F2545">
        <v>2</v>
      </c>
      <c r="G2545">
        <v>1</v>
      </c>
    </row>
    <row r="2546" spans="1:7">
      <c r="A2546" t="s">
        <v>550</v>
      </c>
      <c r="B2546" t="s">
        <v>4</v>
      </c>
      <c r="C2546" t="s">
        <v>407</v>
      </c>
      <c r="D2546">
        <v>9</v>
      </c>
      <c r="E2546">
        <v>0</v>
      </c>
      <c r="F2546">
        <v>0</v>
      </c>
      <c r="G2546">
        <v>0</v>
      </c>
    </row>
    <row r="2547" spans="1:7">
      <c r="A2547" t="s">
        <v>550</v>
      </c>
      <c r="B2547" t="s">
        <v>4</v>
      </c>
      <c r="C2547" t="s">
        <v>408</v>
      </c>
      <c r="D2547">
        <v>54</v>
      </c>
      <c r="E2547">
        <v>3</v>
      </c>
      <c r="F2547">
        <v>5</v>
      </c>
      <c r="G2547">
        <v>1</v>
      </c>
    </row>
    <row r="2548" spans="1:7">
      <c r="A2548" t="s">
        <v>550</v>
      </c>
      <c r="B2548" t="s">
        <v>4</v>
      </c>
      <c r="C2548" t="s">
        <v>409</v>
      </c>
      <c r="D2548">
        <v>64</v>
      </c>
      <c r="E2548">
        <v>3</v>
      </c>
      <c r="F2548">
        <v>0</v>
      </c>
      <c r="G2548">
        <v>0</v>
      </c>
    </row>
    <row r="2549" spans="1:7">
      <c r="A2549" t="s">
        <v>550</v>
      </c>
      <c r="B2549" t="s">
        <v>4</v>
      </c>
      <c r="C2549" t="s">
        <v>410</v>
      </c>
      <c r="D2549">
        <v>221</v>
      </c>
      <c r="E2549">
        <v>21</v>
      </c>
      <c r="F2549">
        <v>40</v>
      </c>
      <c r="G2549">
        <v>16</v>
      </c>
    </row>
    <row r="2550" spans="1:7">
      <c r="A2550" t="s">
        <v>550</v>
      </c>
      <c r="B2550" t="s">
        <v>4</v>
      </c>
      <c r="C2550" t="s">
        <v>87</v>
      </c>
      <c r="D2550">
        <v>330</v>
      </c>
      <c r="E2550">
        <v>43</v>
      </c>
      <c r="F2550">
        <v>57</v>
      </c>
      <c r="G2550">
        <v>35</v>
      </c>
    </row>
    <row r="2551" spans="1:7">
      <c r="A2551" t="s">
        <v>550</v>
      </c>
      <c r="B2551" t="s">
        <v>4</v>
      </c>
      <c r="C2551" t="s">
        <v>411</v>
      </c>
      <c r="D2551">
        <v>35</v>
      </c>
      <c r="E2551">
        <v>0</v>
      </c>
      <c r="F2551">
        <v>4</v>
      </c>
      <c r="G2551">
        <v>0</v>
      </c>
    </row>
    <row r="2552" spans="1:7">
      <c r="A2552" t="s">
        <v>550</v>
      </c>
      <c r="B2552" t="s">
        <v>4</v>
      </c>
      <c r="C2552" t="s">
        <v>412</v>
      </c>
      <c r="D2552">
        <v>28</v>
      </c>
      <c r="E2552">
        <v>0</v>
      </c>
      <c r="F2552">
        <v>0</v>
      </c>
      <c r="G2552">
        <v>0</v>
      </c>
    </row>
    <row r="2553" spans="1:7">
      <c r="A2553" t="s">
        <v>550</v>
      </c>
      <c r="B2553" t="s">
        <v>4</v>
      </c>
      <c r="C2553" t="s">
        <v>413</v>
      </c>
      <c r="D2553">
        <v>66</v>
      </c>
      <c r="E2553">
        <v>1</v>
      </c>
      <c r="F2553">
        <v>2</v>
      </c>
      <c r="G2553">
        <v>1</v>
      </c>
    </row>
    <row r="2554" spans="1:7">
      <c r="A2554" t="s">
        <v>550</v>
      </c>
      <c r="B2554" t="s">
        <v>4</v>
      </c>
      <c r="C2554" t="s">
        <v>414</v>
      </c>
      <c r="D2554">
        <v>3</v>
      </c>
      <c r="E2554">
        <v>0</v>
      </c>
      <c r="F2554">
        <v>0</v>
      </c>
      <c r="G2554">
        <v>0</v>
      </c>
    </row>
    <row r="2555" spans="1:7">
      <c r="A2555" t="s">
        <v>550</v>
      </c>
      <c r="B2555" t="s">
        <v>4</v>
      </c>
      <c r="C2555" t="s">
        <v>415</v>
      </c>
      <c r="D2555">
        <v>24</v>
      </c>
      <c r="E2555">
        <v>0</v>
      </c>
      <c r="F2555">
        <v>0</v>
      </c>
      <c r="G2555">
        <v>0</v>
      </c>
    </row>
    <row r="2556" spans="1:7">
      <c r="A2556" t="s">
        <v>550</v>
      </c>
      <c r="B2556" t="s">
        <v>4</v>
      </c>
      <c r="C2556" t="s">
        <v>416</v>
      </c>
      <c r="D2556">
        <v>9</v>
      </c>
      <c r="E2556">
        <v>1</v>
      </c>
      <c r="F2556">
        <v>0</v>
      </c>
      <c r="G2556">
        <v>0</v>
      </c>
    </row>
    <row r="2557" spans="1:7">
      <c r="A2557" t="s">
        <v>550</v>
      </c>
      <c r="B2557" t="s">
        <v>4</v>
      </c>
      <c r="C2557" t="s">
        <v>417</v>
      </c>
      <c r="D2557">
        <v>6</v>
      </c>
      <c r="E2557">
        <v>0</v>
      </c>
      <c r="F2557">
        <v>0</v>
      </c>
      <c r="G2557">
        <v>0</v>
      </c>
    </row>
    <row r="2558" spans="1:7">
      <c r="A2558" t="s">
        <v>550</v>
      </c>
      <c r="B2558" t="s">
        <v>4</v>
      </c>
      <c r="C2558" t="s">
        <v>418</v>
      </c>
      <c r="D2558">
        <v>2</v>
      </c>
      <c r="E2558">
        <v>0</v>
      </c>
      <c r="F2558">
        <v>0</v>
      </c>
      <c r="G2558">
        <v>0</v>
      </c>
    </row>
    <row r="2559" spans="1:7">
      <c r="A2559" t="s">
        <v>550</v>
      </c>
      <c r="B2559" t="s">
        <v>4</v>
      </c>
      <c r="C2559" t="s">
        <v>419</v>
      </c>
      <c r="D2559">
        <v>2</v>
      </c>
      <c r="E2559">
        <v>0</v>
      </c>
      <c r="F2559">
        <v>0</v>
      </c>
      <c r="G2559">
        <v>0</v>
      </c>
    </row>
    <row r="2560" spans="1:7">
      <c r="A2560" t="s">
        <v>550</v>
      </c>
      <c r="B2560" t="s">
        <v>4</v>
      </c>
      <c r="C2560" t="s">
        <v>420</v>
      </c>
      <c r="D2560">
        <v>1</v>
      </c>
      <c r="E2560">
        <v>0</v>
      </c>
      <c r="F2560">
        <v>0</v>
      </c>
      <c r="G2560">
        <v>0</v>
      </c>
    </row>
    <row r="2561" spans="1:7">
      <c r="A2561" t="s">
        <v>550</v>
      </c>
      <c r="B2561" t="s">
        <v>4</v>
      </c>
      <c r="C2561" t="s">
        <v>421</v>
      </c>
      <c r="D2561">
        <v>1</v>
      </c>
      <c r="E2561">
        <v>0</v>
      </c>
      <c r="F2561">
        <v>0</v>
      </c>
      <c r="G2561">
        <v>0</v>
      </c>
    </row>
    <row r="2562" spans="1:7">
      <c r="A2562" t="s">
        <v>550</v>
      </c>
      <c r="B2562" t="s">
        <v>4</v>
      </c>
      <c r="C2562" t="s">
        <v>422</v>
      </c>
      <c r="D2562">
        <v>0</v>
      </c>
      <c r="E2562">
        <v>0</v>
      </c>
      <c r="F2562">
        <v>0</v>
      </c>
      <c r="G2562">
        <v>0</v>
      </c>
    </row>
    <row r="2563" spans="1:7">
      <c r="A2563" t="s">
        <v>550</v>
      </c>
      <c r="B2563" t="s">
        <v>4</v>
      </c>
      <c r="C2563" t="s">
        <v>423</v>
      </c>
      <c r="D2563">
        <v>7</v>
      </c>
      <c r="E2563">
        <v>0</v>
      </c>
      <c r="F2563">
        <v>0</v>
      </c>
      <c r="G2563">
        <v>0</v>
      </c>
    </row>
    <row r="2564" spans="1:7">
      <c r="A2564" t="s">
        <v>550</v>
      </c>
      <c r="B2564" t="s">
        <v>4</v>
      </c>
      <c r="C2564" t="s">
        <v>424</v>
      </c>
      <c r="D2564">
        <v>2</v>
      </c>
      <c r="E2564">
        <v>0</v>
      </c>
      <c r="F2564">
        <v>0</v>
      </c>
      <c r="G2564">
        <v>0</v>
      </c>
    </row>
    <row r="2565" spans="1:7">
      <c r="A2565" t="s">
        <v>550</v>
      </c>
      <c r="B2565" t="s">
        <v>4</v>
      </c>
      <c r="C2565" t="s">
        <v>425</v>
      </c>
      <c r="D2565">
        <v>7</v>
      </c>
      <c r="E2565">
        <v>0</v>
      </c>
      <c r="F2565">
        <v>0</v>
      </c>
      <c r="G2565">
        <v>0</v>
      </c>
    </row>
    <row r="2566" spans="1:7">
      <c r="A2566" t="s">
        <v>550</v>
      </c>
      <c r="B2566" t="s">
        <v>4</v>
      </c>
      <c r="C2566" t="s">
        <v>426</v>
      </c>
      <c r="D2566">
        <v>12</v>
      </c>
      <c r="E2566">
        <v>0</v>
      </c>
      <c r="F2566">
        <v>0</v>
      </c>
      <c r="G2566">
        <v>0</v>
      </c>
    </row>
    <row r="2567" spans="1:7">
      <c r="A2567" t="s">
        <v>550</v>
      </c>
      <c r="B2567" t="s">
        <v>4</v>
      </c>
      <c r="C2567" t="s">
        <v>88</v>
      </c>
      <c r="D2567">
        <v>308</v>
      </c>
      <c r="E2567">
        <v>41</v>
      </c>
      <c r="F2567">
        <v>61</v>
      </c>
      <c r="G2567">
        <v>28</v>
      </c>
    </row>
    <row r="2568" spans="1:7">
      <c r="A2568" t="s">
        <v>550</v>
      </c>
      <c r="B2568" t="s">
        <v>4</v>
      </c>
      <c r="C2568" t="s">
        <v>427</v>
      </c>
      <c r="D2568">
        <v>43</v>
      </c>
      <c r="E2568">
        <v>0</v>
      </c>
      <c r="F2568">
        <v>1</v>
      </c>
      <c r="G2568">
        <v>0</v>
      </c>
    </row>
    <row r="2569" spans="1:7">
      <c r="A2569" t="s">
        <v>550</v>
      </c>
      <c r="B2569" t="s">
        <v>4</v>
      </c>
      <c r="C2569" t="s">
        <v>428</v>
      </c>
      <c r="D2569">
        <v>29</v>
      </c>
      <c r="E2569">
        <v>1</v>
      </c>
      <c r="F2569">
        <v>0</v>
      </c>
      <c r="G2569">
        <v>0</v>
      </c>
    </row>
    <row r="2570" spans="1:7">
      <c r="A2570" t="s">
        <v>550</v>
      </c>
      <c r="B2570" t="s">
        <v>4</v>
      </c>
      <c r="C2570" t="s">
        <v>429</v>
      </c>
      <c r="D2570">
        <v>135</v>
      </c>
      <c r="E2570">
        <v>0</v>
      </c>
      <c r="F2570">
        <v>0</v>
      </c>
      <c r="G2570">
        <v>0</v>
      </c>
    </row>
    <row r="2571" spans="1:7">
      <c r="A2571" t="s">
        <v>550</v>
      </c>
      <c r="B2571" t="s">
        <v>4</v>
      </c>
      <c r="C2571" t="s">
        <v>430</v>
      </c>
      <c r="D2571">
        <v>26</v>
      </c>
      <c r="E2571">
        <v>2</v>
      </c>
      <c r="F2571">
        <v>2</v>
      </c>
      <c r="G2571">
        <v>2</v>
      </c>
    </row>
    <row r="2572" spans="1:7">
      <c r="A2572" t="s">
        <v>550</v>
      </c>
      <c r="B2572" t="s">
        <v>4</v>
      </c>
      <c r="C2572" t="s">
        <v>431</v>
      </c>
      <c r="D2572">
        <v>58</v>
      </c>
      <c r="E2572">
        <v>0</v>
      </c>
      <c r="F2572">
        <v>3</v>
      </c>
      <c r="G2572">
        <v>0</v>
      </c>
    </row>
    <row r="2573" spans="1:7">
      <c r="A2573" t="s">
        <v>550</v>
      </c>
      <c r="B2573" t="s">
        <v>4</v>
      </c>
      <c r="C2573" t="s">
        <v>432</v>
      </c>
      <c r="D2573">
        <v>7</v>
      </c>
      <c r="E2573">
        <v>0</v>
      </c>
      <c r="F2573">
        <v>0</v>
      </c>
      <c r="G2573">
        <v>0</v>
      </c>
    </row>
    <row r="2574" spans="1:7">
      <c r="A2574" t="s">
        <v>550</v>
      </c>
      <c r="B2574" t="s">
        <v>4</v>
      </c>
      <c r="C2574" t="s">
        <v>433</v>
      </c>
      <c r="D2574">
        <v>33</v>
      </c>
      <c r="E2574">
        <v>0</v>
      </c>
      <c r="F2574">
        <v>0</v>
      </c>
      <c r="G2574">
        <v>0</v>
      </c>
    </row>
    <row r="2575" spans="1:7">
      <c r="A2575" t="s">
        <v>550</v>
      </c>
      <c r="B2575" t="s">
        <v>4</v>
      </c>
      <c r="C2575" t="s">
        <v>434</v>
      </c>
      <c r="D2575">
        <v>10</v>
      </c>
      <c r="E2575">
        <v>0</v>
      </c>
      <c r="F2575">
        <v>0</v>
      </c>
      <c r="G2575">
        <v>0</v>
      </c>
    </row>
    <row r="2576" spans="1:7">
      <c r="A2576" t="s">
        <v>550</v>
      </c>
      <c r="B2576" t="s">
        <v>4</v>
      </c>
      <c r="C2576" t="s">
        <v>435</v>
      </c>
      <c r="D2576">
        <v>5</v>
      </c>
      <c r="E2576">
        <v>0</v>
      </c>
      <c r="F2576">
        <v>0</v>
      </c>
      <c r="G2576">
        <v>0</v>
      </c>
    </row>
    <row r="2577" spans="1:7">
      <c r="A2577" t="s">
        <v>550</v>
      </c>
      <c r="B2577" t="s">
        <v>4</v>
      </c>
      <c r="C2577" t="s">
        <v>436</v>
      </c>
      <c r="D2577">
        <v>28</v>
      </c>
      <c r="E2577">
        <v>0</v>
      </c>
      <c r="F2577">
        <v>1</v>
      </c>
      <c r="G2577">
        <v>0</v>
      </c>
    </row>
    <row r="2578" spans="1:7">
      <c r="A2578" t="s">
        <v>550</v>
      </c>
      <c r="B2578" t="s">
        <v>4</v>
      </c>
      <c r="C2578" t="s">
        <v>437</v>
      </c>
      <c r="D2578">
        <v>0</v>
      </c>
      <c r="E2578">
        <v>0</v>
      </c>
      <c r="F2578">
        <v>0</v>
      </c>
      <c r="G2578">
        <v>0</v>
      </c>
    </row>
    <row r="2579" spans="1:7">
      <c r="A2579" t="s">
        <v>550</v>
      </c>
      <c r="B2579" t="s">
        <v>4</v>
      </c>
      <c r="C2579" t="s">
        <v>438</v>
      </c>
      <c r="D2579">
        <v>8</v>
      </c>
      <c r="E2579">
        <v>0</v>
      </c>
      <c r="F2579">
        <v>0</v>
      </c>
      <c r="G2579">
        <v>0</v>
      </c>
    </row>
    <row r="2580" spans="1:7">
      <c r="A2580" t="s">
        <v>550</v>
      </c>
      <c r="B2580" t="s">
        <v>4</v>
      </c>
      <c r="C2580" t="s">
        <v>439</v>
      </c>
      <c r="D2580">
        <v>20</v>
      </c>
      <c r="E2580">
        <v>2</v>
      </c>
      <c r="F2580">
        <v>1</v>
      </c>
      <c r="G2580">
        <v>0</v>
      </c>
    </row>
    <row r="2581" spans="1:7">
      <c r="A2581" t="s">
        <v>550</v>
      </c>
      <c r="B2581" t="s">
        <v>4</v>
      </c>
      <c r="C2581" t="s">
        <v>440</v>
      </c>
      <c r="D2581">
        <v>11</v>
      </c>
      <c r="E2581">
        <v>0</v>
      </c>
      <c r="F2581">
        <v>0</v>
      </c>
      <c r="G2581">
        <v>0</v>
      </c>
    </row>
    <row r="2582" spans="1:7">
      <c r="A2582" t="s">
        <v>550</v>
      </c>
      <c r="B2582" t="s">
        <v>4</v>
      </c>
      <c r="C2582" t="s">
        <v>441</v>
      </c>
      <c r="D2582">
        <v>14</v>
      </c>
      <c r="E2582">
        <v>0</v>
      </c>
      <c r="F2582">
        <v>0</v>
      </c>
      <c r="G2582">
        <v>0</v>
      </c>
    </row>
    <row r="2583" spans="1:7">
      <c r="A2583" t="s">
        <v>550</v>
      </c>
      <c r="B2583" t="s">
        <v>4</v>
      </c>
      <c r="C2583" t="s">
        <v>442</v>
      </c>
      <c r="D2583">
        <v>13</v>
      </c>
      <c r="E2583">
        <v>0</v>
      </c>
      <c r="F2583">
        <v>0</v>
      </c>
      <c r="G2583">
        <v>0</v>
      </c>
    </row>
    <row r="2584" spans="1:7">
      <c r="A2584" t="s">
        <v>550</v>
      </c>
      <c r="B2584" t="s">
        <v>4</v>
      </c>
      <c r="C2584" t="s">
        <v>443</v>
      </c>
      <c r="D2584">
        <v>18</v>
      </c>
      <c r="E2584">
        <v>0</v>
      </c>
      <c r="F2584">
        <v>0</v>
      </c>
      <c r="G2584">
        <v>0</v>
      </c>
    </row>
    <row r="2585" spans="1:7">
      <c r="A2585" t="s">
        <v>550</v>
      </c>
      <c r="B2585" t="s">
        <v>4</v>
      </c>
      <c r="C2585" t="s">
        <v>444</v>
      </c>
      <c r="D2585">
        <v>31</v>
      </c>
      <c r="E2585">
        <v>0</v>
      </c>
      <c r="F2585">
        <v>7</v>
      </c>
      <c r="G2585">
        <v>0</v>
      </c>
    </row>
    <row r="2586" spans="1:7">
      <c r="A2586" t="s">
        <v>550</v>
      </c>
      <c r="B2586" t="s">
        <v>4</v>
      </c>
      <c r="C2586" t="s">
        <v>445</v>
      </c>
      <c r="D2586">
        <v>19</v>
      </c>
      <c r="E2586">
        <v>0</v>
      </c>
      <c r="F2586">
        <v>0</v>
      </c>
      <c r="G2586">
        <v>0</v>
      </c>
    </row>
    <row r="2587" spans="1:7">
      <c r="A2587" t="s">
        <v>550</v>
      </c>
      <c r="B2587" t="s">
        <v>554</v>
      </c>
      <c r="C2587" t="s">
        <v>91</v>
      </c>
      <c r="D2587">
        <v>2</v>
      </c>
      <c r="E2587">
        <v>0</v>
      </c>
      <c r="F2587">
        <v>0</v>
      </c>
      <c r="G2587">
        <v>0</v>
      </c>
    </row>
    <row r="2588" spans="1:7">
      <c r="A2588" t="s">
        <v>550</v>
      </c>
      <c r="B2588" t="s">
        <v>554</v>
      </c>
      <c r="C2588" t="s">
        <v>93</v>
      </c>
      <c r="D2588">
        <v>0</v>
      </c>
      <c r="E2588">
        <v>0</v>
      </c>
      <c r="F2588">
        <v>0</v>
      </c>
      <c r="G2588">
        <v>0</v>
      </c>
    </row>
    <row r="2589" spans="1:7">
      <c r="A2589" t="s">
        <v>550</v>
      </c>
      <c r="B2589" t="s">
        <v>554</v>
      </c>
      <c r="C2589" t="s">
        <v>94</v>
      </c>
      <c r="D2589">
        <v>2</v>
      </c>
      <c r="E2589">
        <v>1</v>
      </c>
      <c r="F2589">
        <v>0</v>
      </c>
      <c r="G2589">
        <v>0</v>
      </c>
    </row>
    <row r="2590" spans="1:7">
      <c r="A2590" t="s">
        <v>550</v>
      </c>
      <c r="B2590" t="s">
        <v>554</v>
      </c>
      <c r="C2590" t="s">
        <v>95</v>
      </c>
      <c r="D2590">
        <v>1</v>
      </c>
      <c r="E2590">
        <v>0</v>
      </c>
      <c r="F2590">
        <v>0</v>
      </c>
      <c r="G2590">
        <v>0</v>
      </c>
    </row>
    <row r="2591" spans="1:7">
      <c r="A2591" t="s">
        <v>550</v>
      </c>
      <c r="B2591" t="s">
        <v>554</v>
      </c>
      <c r="C2591" t="s">
        <v>96</v>
      </c>
      <c r="D2591">
        <v>0</v>
      </c>
      <c r="E2591">
        <v>0</v>
      </c>
      <c r="F2591">
        <v>0</v>
      </c>
      <c r="G2591">
        <v>0</v>
      </c>
    </row>
    <row r="2592" spans="1:7">
      <c r="A2592" t="s">
        <v>550</v>
      </c>
      <c r="B2592" t="s">
        <v>554</v>
      </c>
      <c r="C2592" t="s">
        <v>97</v>
      </c>
      <c r="D2592">
        <v>1</v>
      </c>
      <c r="E2592">
        <v>0</v>
      </c>
      <c r="F2592">
        <v>0</v>
      </c>
      <c r="G2592">
        <v>0</v>
      </c>
    </row>
    <row r="2593" spans="1:7">
      <c r="A2593" t="s">
        <v>550</v>
      </c>
      <c r="B2593" t="s">
        <v>554</v>
      </c>
      <c r="C2593" t="s">
        <v>43</v>
      </c>
      <c r="D2593">
        <v>333</v>
      </c>
      <c r="E2593">
        <v>102</v>
      </c>
      <c r="F2593">
        <v>33</v>
      </c>
      <c r="G2593">
        <v>31</v>
      </c>
    </row>
    <row r="2594" spans="1:7">
      <c r="A2594" t="s">
        <v>550</v>
      </c>
      <c r="B2594" t="s">
        <v>554</v>
      </c>
      <c r="C2594" t="s">
        <v>98</v>
      </c>
      <c r="D2594">
        <v>5</v>
      </c>
      <c r="E2594">
        <v>0</v>
      </c>
      <c r="F2594">
        <v>0</v>
      </c>
      <c r="G2594">
        <v>0</v>
      </c>
    </row>
    <row r="2595" spans="1:7">
      <c r="A2595" t="s">
        <v>550</v>
      </c>
      <c r="B2595" t="s">
        <v>554</v>
      </c>
      <c r="C2595" t="s">
        <v>99</v>
      </c>
      <c r="D2595">
        <v>0</v>
      </c>
      <c r="E2595">
        <v>0</v>
      </c>
      <c r="F2595">
        <v>0</v>
      </c>
      <c r="G2595">
        <v>0</v>
      </c>
    </row>
    <row r="2596" spans="1:7">
      <c r="A2596" t="s">
        <v>550</v>
      </c>
      <c r="B2596" t="s">
        <v>554</v>
      </c>
      <c r="C2596" t="s">
        <v>59</v>
      </c>
      <c r="D2596">
        <v>56</v>
      </c>
      <c r="E2596">
        <v>11</v>
      </c>
      <c r="F2596">
        <v>5</v>
      </c>
      <c r="G2596">
        <v>5</v>
      </c>
    </row>
    <row r="2597" spans="1:7">
      <c r="A2597" t="s">
        <v>550</v>
      </c>
      <c r="B2597" t="s">
        <v>554</v>
      </c>
      <c r="C2597" t="s">
        <v>100</v>
      </c>
      <c r="D2597">
        <v>12</v>
      </c>
      <c r="E2597">
        <v>1</v>
      </c>
      <c r="F2597">
        <v>1</v>
      </c>
      <c r="G2597">
        <v>1</v>
      </c>
    </row>
    <row r="2598" spans="1:7">
      <c r="A2598" t="s">
        <v>550</v>
      </c>
      <c r="B2598" t="s">
        <v>554</v>
      </c>
      <c r="C2598" t="s">
        <v>102</v>
      </c>
      <c r="D2598">
        <v>0</v>
      </c>
      <c r="E2598">
        <v>0</v>
      </c>
      <c r="F2598">
        <v>0</v>
      </c>
      <c r="G2598">
        <v>0</v>
      </c>
    </row>
    <row r="2599" spans="1:7">
      <c r="A2599" t="s">
        <v>550</v>
      </c>
      <c r="B2599" t="s">
        <v>554</v>
      </c>
      <c r="C2599" t="s">
        <v>103</v>
      </c>
      <c r="D2599">
        <v>25</v>
      </c>
      <c r="E2599">
        <v>3</v>
      </c>
      <c r="F2599">
        <v>1</v>
      </c>
      <c r="G2599">
        <v>1</v>
      </c>
    </row>
    <row r="2600" spans="1:7">
      <c r="A2600" t="s">
        <v>550</v>
      </c>
      <c r="B2600" t="s">
        <v>554</v>
      </c>
      <c r="C2600" t="s">
        <v>105</v>
      </c>
      <c r="D2600">
        <v>0</v>
      </c>
      <c r="E2600">
        <v>0</v>
      </c>
      <c r="F2600">
        <v>0</v>
      </c>
      <c r="G2600">
        <v>0</v>
      </c>
    </row>
    <row r="2601" spans="1:7">
      <c r="A2601" t="s">
        <v>550</v>
      </c>
      <c r="B2601" t="s">
        <v>554</v>
      </c>
      <c r="C2601" t="s">
        <v>107</v>
      </c>
      <c r="D2601">
        <v>4</v>
      </c>
      <c r="E2601">
        <v>0</v>
      </c>
      <c r="F2601">
        <v>0</v>
      </c>
      <c r="G2601">
        <v>0</v>
      </c>
    </row>
    <row r="2602" spans="1:7">
      <c r="A2602" t="s">
        <v>550</v>
      </c>
      <c r="B2602" t="s">
        <v>554</v>
      </c>
      <c r="C2602" t="s">
        <v>108</v>
      </c>
      <c r="D2602">
        <v>42</v>
      </c>
      <c r="E2602">
        <v>1</v>
      </c>
      <c r="F2602">
        <v>0</v>
      </c>
      <c r="G2602">
        <v>0</v>
      </c>
    </row>
    <row r="2603" spans="1:7">
      <c r="A2603" t="s">
        <v>550</v>
      </c>
      <c r="B2603" t="s">
        <v>554</v>
      </c>
      <c r="C2603" t="s">
        <v>109</v>
      </c>
      <c r="D2603">
        <v>0</v>
      </c>
      <c r="E2603">
        <v>0</v>
      </c>
      <c r="F2603">
        <v>0</v>
      </c>
      <c r="G2603">
        <v>0</v>
      </c>
    </row>
    <row r="2604" spans="1:7">
      <c r="A2604" t="s">
        <v>550</v>
      </c>
      <c r="B2604" t="s">
        <v>554</v>
      </c>
      <c r="C2604" t="s">
        <v>110</v>
      </c>
      <c r="D2604">
        <v>0</v>
      </c>
      <c r="E2604">
        <v>0</v>
      </c>
      <c r="F2604">
        <v>0</v>
      </c>
      <c r="G2604">
        <v>0</v>
      </c>
    </row>
    <row r="2605" spans="1:7">
      <c r="A2605" t="s">
        <v>550</v>
      </c>
      <c r="B2605" t="s">
        <v>554</v>
      </c>
      <c r="C2605" t="s">
        <v>111</v>
      </c>
      <c r="D2605">
        <v>3</v>
      </c>
      <c r="E2605">
        <v>0</v>
      </c>
      <c r="F2605">
        <v>0</v>
      </c>
      <c r="G2605">
        <v>0</v>
      </c>
    </row>
    <row r="2606" spans="1:7">
      <c r="A2606" t="s">
        <v>550</v>
      </c>
      <c r="B2606" t="s">
        <v>554</v>
      </c>
      <c r="C2606" t="s">
        <v>112</v>
      </c>
      <c r="D2606">
        <v>1</v>
      </c>
      <c r="E2606">
        <v>0</v>
      </c>
      <c r="F2606">
        <v>0</v>
      </c>
      <c r="G2606">
        <v>0</v>
      </c>
    </row>
    <row r="2607" spans="1:7">
      <c r="A2607" t="s">
        <v>550</v>
      </c>
      <c r="B2607" t="s">
        <v>554</v>
      </c>
      <c r="C2607" t="s">
        <v>113</v>
      </c>
      <c r="D2607">
        <v>0</v>
      </c>
      <c r="E2607">
        <v>0</v>
      </c>
      <c r="F2607">
        <v>0</v>
      </c>
      <c r="G2607">
        <v>0</v>
      </c>
    </row>
    <row r="2608" spans="1:7">
      <c r="A2608" t="s">
        <v>550</v>
      </c>
      <c r="B2608" t="s">
        <v>554</v>
      </c>
      <c r="C2608" t="s">
        <v>115</v>
      </c>
      <c r="D2608">
        <v>0</v>
      </c>
      <c r="E2608">
        <v>0</v>
      </c>
      <c r="F2608">
        <v>0</v>
      </c>
      <c r="G2608">
        <v>0</v>
      </c>
    </row>
    <row r="2609" spans="1:7">
      <c r="A2609" t="s">
        <v>550</v>
      </c>
      <c r="B2609" t="s">
        <v>554</v>
      </c>
      <c r="C2609" t="s">
        <v>116</v>
      </c>
      <c r="D2609">
        <v>0</v>
      </c>
      <c r="E2609">
        <v>0</v>
      </c>
      <c r="F2609">
        <v>0</v>
      </c>
      <c r="G2609">
        <v>0</v>
      </c>
    </row>
    <row r="2610" spans="1:7">
      <c r="A2610" t="s">
        <v>550</v>
      </c>
      <c r="B2610" t="s">
        <v>554</v>
      </c>
      <c r="C2610" t="s">
        <v>118</v>
      </c>
      <c r="D2610">
        <v>13</v>
      </c>
      <c r="E2610">
        <v>4</v>
      </c>
      <c r="F2610">
        <v>4</v>
      </c>
      <c r="G2610">
        <v>4</v>
      </c>
    </row>
    <row r="2611" spans="1:7">
      <c r="A2611" t="s">
        <v>550</v>
      </c>
      <c r="B2611" t="s">
        <v>554</v>
      </c>
      <c r="C2611" t="s">
        <v>119</v>
      </c>
      <c r="D2611">
        <v>0</v>
      </c>
      <c r="E2611">
        <v>0</v>
      </c>
      <c r="F2611">
        <v>0</v>
      </c>
      <c r="G2611">
        <v>0</v>
      </c>
    </row>
    <row r="2612" spans="1:7">
      <c r="A2612" t="s">
        <v>550</v>
      </c>
      <c r="B2612" t="s">
        <v>554</v>
      </c>
      <c r="C2612" t="s">
        <v>120</v>
      </c>
      <c r="D2612">
        <v>2</v>
      </c>
      <c r="E2612">
        <v>0</v>
      </c>
      <c r="F2612">
        <v>0</v>
      </c>
      <c r="G2612">
        <v>0</v>
      </c>
    </row>
    <row r="2613" spans="1:7">
      <c r="A2613" t="s">
        <v>550</v>
      </c>
      <c r="B2613" t="s">
        <v>554</v>
      </c>
      <c r="C2613" t="s">
        <v>121</v>
      </c>
      <c r="D2613">
        <v>9</v>
      </c>
      <c r="E2613">
        <v>0</v>
      </c>
      <c r="F2613">
        <v>1</v>
      </c>
      <c r="G2613">
        <v>0</v>
      </c>
    </row>
    <row r="2614" spans="1:7">
      <c r="A2614" t="s">
        <v>550</v>
      </c>
      <c r="B2614" t="s">
        <v>554</v>
      </c>
      <c r="C2614" t="s">
        <v>122</v>
      </c>
      <c r="D2614">
        <v>2</v>
      </c>
      <c r="E2614">
        <v>0</v>
      </c>
      <c r="F2614">
        <v>0</v>
      </c>
      <c r="G2614">
        <v>0</v>
      </c>
    </row>
    <row r="2615" spans="1:7">
      <c r="A2615" t="s">
        <v>550</v>
      </c>
      <c r="B2615" t="s">
        <v>554</v>
      </c>
      <c r="C2615" t="s">
        <v>123</v>
      </c>
      <c r="D2615">
        <v>0</v>
      </c>
      <c r="E2615">
        <v>0</v>
      </c>
      <c r="F2615">
        <v>0</v>
      </c>
      <c r="G2615">
        <v>0</v>
      </c>
    </row>
    <row r="2616" spans="1:7">
      <c r="A2616" t="s">
        <v>550</v>
      </c>
      <c r="B2616" t="s">
        <v>554</v>
      </c>
      <c r="C2616" t="s">
        <v>125</v>
      </c>
      <c r="D2616">
        <v>3</v>
      </c>
      <c r="E2616">
        <v>0</v>
      </c>
      <c r="F2616">
        <v>0</v>
      </c>
      <c r="G2616">
        <v>0</v>
      </c>
    </row>
    <row r="2617" spans="1:7">
      <c r="A2617" t="s">
        <v>550</v>
      </c>
      <c r="B2617" t="s">
        <v>554</v>
      </c>
      <c r="C2617" t="s">
        <v>126</v>
      </c>
      <c r="D2617">
        <v>0</v>
      </c>
      <c r="E2617">
        <v>0</v>
      </c>
      <c r="F2617">
        <v>0</v>
      </c>
      <c r="G2617">
        <v>0</v>
      </c>
    </row>
    <row r="2618" spans="1:7">
      <c r="A2618" t="s">
        <v>550</v>
      </c>
      <c r="B2618" t="s">
        <v>554</v>
      </c>
      <c r="C2618" t="s">
        <v>127</v>
      </c>
      <c r="D2618">
        <v>0</v>
      </c>
      <c r="E2618">
        <v>0</v>
      </c>
      <c r="F2618">
        <v>0</v>
      </c>
      <c r="G2618">
        <v>0</v>
      </c>
    </row>
    <row r="2619" spans="1:7">
      <c r="A2619" t="s">
        <v>550</v>
      </c>
      <c r="B2619" t="s">
        <v>554</v>
      </c>
      <c r="C2619" t="s">
        <v>128</v>
      </c>
      <c r="D2619">
        <v>0</v>
      </c>
      <c r="E2619">
        <v>0</v>
      </c>
      <c r="F2619">
        <v>0</v>
      </c>
      <c r="G2619">
        <v>0</v>
      </c>
    </row>
    <row r="2620" spans="1:7">
      <c r="A2620" t="s">
        <v>550</v>
      </c>
      <c r="B2620" t="s">
        <v>554</v>
      </c>
      <c r="C2620" t="s">
        <v>60</v>
      </c>
      <c r="D2620">
        <v>46</v>
      </c>
      <c r="E2620">
        <v>11</v>
      </c>
      <c r="F2620">
        <v>8</v>
      </c>
      <c r="G2620">
        <v>8</v>
      </c>
    </row>
    <row r="2621" spans="1:7">
      <c r="A2621" t="s">
        <v>550</v>
      </c>
      <c r="B2621" t="s">
        <v>554</v>
      </c>
      <c r="C2621" t="s">
        <v>129</v>
      </c>
      <c r="D2621">
        <v>2</v>
      </c>
      <c r="E2621">
        <v>0</v>
      </c>
      <c r="F2621">
        <v>0</v>
      </c>
      <c r="G2621">
        <v>0</v>
      </c>
    </row>
    <row r="2622" spans="1:7">
      <c r="A2622" t="s">
        <v>550</v>
      </c>
      <c r="B2622" t="s">
        <v>554</v>
      </c>
      <c r="C2622" t="s">
        <v>130</v>
      </c>
      <c r="D2622">
        <v>0</v>
      </c>
      <c r="E2622">
        <v>0</v>
      </c>
      <c r="F2622">
        <v>0</v>
      </c>
      <c r="G2622">
        <v>0</v>
      </c>
    </row>
    <row r="2623" spans="1:7">
      <c r="A2623" t="s">
        <v>550</v>
      </c>
      <c r="B2623" t="s">
        <v>554</v>
      </c>
      <c r="C2623" t="s">
        <v>132</v>
      </c>
      <c r="D2623">
        <v>9</v>
      </c>
      <c r="E2623">
        <v>0</v>
      </c>
      <c r="F2623">
        <v>0</v>
      </c>
      <c r="G2623">
        <v>0</v>
      </c>
    </row>
    <row r="2624" spans="1:7">
      <c r="A2624" t="s">
        <v>550</v>
      </c>
      <c r="B2624" t="s">
        <v>554</v>
      </c>
      <c r="C2624" t="s">
        <v>133</v>
      </c>
      <c r="D2624">
        <v>0</v>
      </c>
      <c r="E2624">
        <v>0</v>
      </c>
      <c r="F2624">
        <v>0</v>
      </c>
      <c r="G2624">
        <v>0</v>
      </c>
    </row>
    <row r="2625" spans="1:7">
      <c r="A2625" t="s">
        <v>550</v>
      </c>
      <c r="B2625" t="s">
        <v>554</v>
      </c>
      <c r="C2625" t="s">
        <v>134</v>
      </c>
      <c r="D2625">
        <v>5</v>
      </c>
      <c r="E2625">
        <v>0</v>
      </c>
      <c r="F2625">
        <v>0</v>
      </c>
      <c r="G2625">
        <v>0</v>
      </c>
    </row>
    <row r="2626" spans="1:7">
      <c r="A2626" t="s">
        <v>550</v>
      </c>
      <c r="B2626" t="s">
        <v>554</v>
      </c>
      <c r="C2626" t="s">
        <v>135</v>
      </c>
      <c r="D2626">
        <v>0</v>
      </c>
      <c r="E2626">
        <v>0</v>
      </c>
      <c r="F2626">
        <v>0</v>
      </c>
      <c r="G2626">
        <v>0</v>
      </c>
    </row>
    <row r="2627" spans="1:7">
      <c r="A2627" t="s">
        <v>550</v>
      </c>
      <c r="B2627" t="s">
        <v>554</v>
      </c>
      <c r="C2627" t="s">
        <v>136</v>
      </c>
      <c r="D2627">
        <v>0</v>
      </c>
      <c r="E2627">
        <v>0</v>
      </c>
      <c r="F2627">
        <v>0</v>
      </c>
      <c r="G2627">
        <v>0</v>
      </c>
    </row>
    <row r="2628" spans="1:7">
      <c r="A2628" t="s">
        <v>550</v>
      </c>
      <c r="B2628" t="s">
        <v>554</v>
      </c>
      <c r="C2628" t="s">
        <v>137</v>
      </c>
      <c r="D2628">
        <v>0</v>
      </c>
      <c r="E2628">
        <v>0</v>
      </c>
      <c r="F2628">
        <v>0</v>
      </c>
      <c r="G2628">
        <v>0</v>
      </c>
    </row>
    <row r="2629" spans="1:7">
      <c r="A2629" t="s">
        <v>550</v>
      </c>
      <c r="B2629" t="s">
        <v>554</v>
      </c>
      <c r="C2629" t="s">
        <v>138</v>
      </c>
      <c r="D2629">
        <v>4</v>
      </c>
      <c r="E2629">
        <v>0</v>
      </c>
      <c r="F2629">
        <v>0</v>
      </c>
      <c r="G2629">
        <v>0</v>
      </c>
    </row>
    <row r="2630" spans="1:7">
      <c r="A2630" t="s">
        <v>550</v>
      </c>
      <c r="B2630" t="s">
        <v>554</v>
      </c>
      <c r="C2630" t="s">
        <v>140</v>
      </c>
      <c r="D2630">
        <v>1</v>
      </c>
      <c r="E2630">
        <v>0</v>
      </c>
      <c r="F2630">
        <v>0</v>
      </c>
      <c r="G2630">
        <v>0</v>
      </c>
    </row>
    <row r="2631" spans="1:7">
      <c r="A2631" t="s">
        <v>550</v>
      </c>
      <c r="B2631" t="s">
        <v>554</v>
      </c>
      <c r="C2631" t="s">
        <v>141</v>
      </c>
      <c r="D2631">
        <v>8</v>
      </c>
      <c r="E2631">
        <v>5</v>
      </c>
      <c r="F2631">
        <v>4</v>
      </c>
      <c r="G2631">
        <v>4</v>
      </c>
    </row>
    <row r="2632" spans="1:7">
      <c r="A2632" t="s">
        <v>550</v>
      </c>
      <c r="B2632" t="s">
        <v>554</v>
      </c>
      <c r="C2632" t="s">
        <v>142</v>
      </c>
      <c r="D2632">
        <v>2</v>
      </c>
      <c r="E2632">
        <v>0</v>
      </c>
      <c r="F2632">
        <v>0</v>
      </c>
      <c r="G2632">
        <v>0</v>
      </c>
    </row>
    <row r="2633" spans="1:7">
      <c r="A2633" t="s">
        <v>550</v>
      </c>
      <c r="B2633" t="s">
        <v>554</v>
      </c>
      <c r="C2633" t="s">
        <v>143</v>
      </c>
      <c r="D2633">
        <v>1</v>
      </c>
      <c r="E2633">
        <v>0</v>
      </c>
      <c r="F2633">
        <v>0</v>
      </c>
      <c r="G2633">
        <v>0</v>
      </c>
    </row>
    <row r="2634" spans="1:7">
      <c r="A2634" t="s">
        <v>550</v>
      </c>
      <c r="B2634" t="s">
        <v>554</v>
      </c>
      <c r="C2634" t="s">
        <v>144</v>
      </c>
      <c r="D2634">
        <v>0</v>
      </c>
      <c r="E2634">
        <v>0</v>
      </c>
      <c r="F2634">
        <v>0</v>
      </c>
      <c r="G2634">
        <v>0</v>
      </c>
    </row>
    <row r="2635" spans="1:7">
      <c r="A2635" t="s">
        <v>550</v>
      </c>
      <c r="B2635" t="s">
        <v>554</v>
      </c>
      <c r="C2635" t="s">
        <v>145</v>
      </c>
      <c r="D2635">
        <v>10</v>
      </c>
      <c r="E2635">
        <v>0</v>
      </c>
      <c r="F2635">
        <v>0</v>
      </c>
      <c r="G2635">
        <v>0</v>
      </c>
    </row>
    <row r="2636" spans="1:7">
      <c r="A2636" t="s">
        <v>550</v>
      </c>
      <c r="B2636" t="s">
        <v>554</v>
      </c>
      <c r="C2636" t="s">
        <v>44</v>
      </c>
      <c r="D2636">
        <v>243</v>
      </c>
      <c r="E2636">
        <v>66</v>
      </c>
      <c r="F2636">
        <v>39</v>
      </c>
      <c r="G2636">
        <v>34</v>
      </c>
    </row>
    <row r="2637" spans="1:7">
      <c r="A2637" t="s">
        <v>550</v>
      </c>
      <c r="B2637" t="s">
        <v>554</v>
      </c>
      <c r="C2637" t="s">
        <v>146</v>
      </c>
      <c r="D2637">
        <v>0</v>
      </c>
      <c r="E2637">
        <v>0</v>
      </c>
      <c r="F2637">
        <v>0</v>
      </c>
      <c r="G2637">
        <v>0</v>
      </c>
    </row>
    <row r="2638" spans="1:7">
      <c r="A2638" t="s">
        <v>550</v>
      </c>
      <c r="B2638" t="s">
        <v>554</v>
      </c>
      <c r="C2638" t="s">
        <v>147</v>
      </c>
      <c r="D2638">
        <v>0</v>
      </c>
      <c r="E2638">
        <v>0</v>
      </c>
      <c r="F2638">
        <v>0</v>
      </c>
      <c r="G2638">
        <v>0</v>
      </c>
    </row>
    <row r="2639" spans="1:7">
      <c r="A2639" t="s">
        <v>550</v>
      </c>
      <c r="B2639" t="s">
        <v>554</v>
      </c>
      <c r="C2639" t="s">
        <v>148</v>
      </c>
      <c r="D2639">
        <v>1</v>
      </c>
      <c r="E2639">
        <v>0</v>
      </c>
      <c r="F2639">
        <v>0</v>
      </c>
      <c r="G2639">
        <v>0</v>
      </c>
    </row>
    <row r="2640" spans="1:7">
      <c r="A2640" t="s">
        <v>550</v>
      </c>
      <c r="B2640" t="s">
        <v>554</v>
      </c>
      <c r="C2640" t="s">
        <v>48</v>
      </c>
      <c r="D2640">
        <v>136</v>
      </c>
      <c r="E2640">
        <v>50</v>
      </c>
      <c r="F2640">
        <v>12</v>
      </c>
      <c r="G2640">
        <v>12</v>
      </c>
    </row>
    <row r="2641" spans="1:7">
      <c r="A2641" t="s">
        <v>550</v>
      </c>
      <c r="B2641" t="s">
        <v>554</v>
      </c>
      <c r="C2641" t="s">
        <v>149</v>
      </c>
      <c r="D2641">
        <v>3</v>
      </c>
      <c r="E2641">
        <v>0</v>
      </c>
      <c r="F2641">
        <v>0</v>
      </c>
      <c r="G2641">
        <v>0</v>
      </c>
    </row>
    <row r="2642" spans="1:7">
      <c r="A2642" t="s">
        <v>550</v>
      </c>
      <c r="B2642" t="s">
        <v>554</v>
      </c>
      <c r="C2642" t="s">
        <v>62</v>
      </c>
      <c r="D2642">
        <v>19</v>
      </c>
      <c r="E2642">
        <v>5</v>
      </c>
      <c r="F2642">
        <v>4</v>
      </c>
      <c r="G2642">
        <v>4</v>
      </c>
    </row>
    <row r="2643" spans="1:7">
      <c r="A2643" t="s">
        <v>550</v>
      </c>
      <c r="B2643" t="s">
        <v>554</v>
      </c>
      <c r="C2643" t="s">
        <v>150</v>
      </c>
      <c r="D2643">
        <v>1</v>
      </c>
      <c r="E2643">
        <v>0</v>
      </c>
      <c r="F2643">
        <v>0</v>
      </c>
      <c r="G2643">
        <v>0</v>
      </c>
    </row>
    <row r="2644" spans="1:7">
      <c r="A2644" t="s">
        <v>550</v>
      </c>
      <c r="B2644" t="s">
        <v>554</v>
      </c>
      <c r="C2644" t="s">
        <v>64</v>
      </c>
      <c r="D2644">
        <v>39</v>
      </c>
      <c r="E2644">
        <v>11</v>
      </c>
      <c r="F2644">
        <v>7</v>
      </c>
      <c r="G2644">
        <v>7</v>
      </c>
    </row>
    <row r="2645" spans="1:7">
      <c r="A2645" t="s">
        <v>550</v>
      </c>
      <c r="B2645" t="s">
        <v>554</v>
      </c>
      <c r="C2645" t="s">
        <v>151</v>
      </c>
      <c r="D2645">
        <v>26</v>
      </c>
      <c r="E2645">
        <v>4</v>
      </c>
      <c r="F2645">
        <v>3</v>
      </c>
      <c r="G2645">
        <v>3</v>
      </c>
    </row>
    <row r="2646" spans="1:7">
      <c r="A2646" t="s">
        <v>550</v>
      </c>
      <c r="B2646" t="s">
        <v>554</v>
      </c>
      <c r="C2646" t="s">
        <v>152</v>
      </c>
      <c r="D2646">
        <v>11</v>
      </c>
      <c r="E2646">
        <v>0</v>
      </c>
      <c r="F2646">
        <v>0</v>
      </c>
      <c r="G2646">
        <v>0</v>
      </c>
    </row>
    <row r="2647" spans="1:7">
      <c r="A2647" t="s">
        <v>550</v>
      </c>
      <c r="B2647" t="s">
        <v>554</v>
      </c>
      <c r="C2647" t="s">
        <v>66</v>
      </c>
      <c r="D2647">
        <v>61</v>
      </c>
      <c r="E2647">
        <v>14</v>
      </c>
      <c r="F2647">
        <v>9</v>
      </c>
      <c r="G2647">
        <v>9</v>
      </c>
    </row>
    <row r="2648" spans="1:7">
      <c r="A2648" t="s">
        <v>550</v>
      </c>
      <c r="B2648" t="s">
        <v>554</v>
      </c>
      <c r="C2648" t="s">
        <v>155</v>
      </c>
      <c r="D2648">
        <v>0</v>
      </c>
      <c r="E2648">
        <v>0</v>
      </c>
      <c r="F2648">
        <v>0</v>
      </c>
      <c r="G2648">
        <v>0</v>
      </c>
    </row>
    <row r="2649" spans="1:7">
      <c r="A2649" t="s">
        <v>550</v>
      </c>
      <c r="B2649" t="s">
        <v>554</v>
      </c>
      <c r="C2649" t="s">
        <v>157</v>
      </c>
      <c r="D2649">
        <v>13</v>
      </c>
      <c r="E2649">
        <v>1</v>
      </c>
      <c r="F2649">
        <v>1</v>
      </c>
      <c r="G2649">
        <v>1</v>
      </c>
    </row>
    <row r="2650" spans="1:7">
      <c r="A2650" t="s">
        <v>550</v>
      </c>
      <c r="B2650" t="s">
        <v>554</v>
      </c>
      <c r="C2650" t="s">
        <v>158</v>
      </c>
      <c r="D2650">
        <v>84</v>
      </c>
      <c r="E2650">
        <v>0</v>
      </c>
      <c r="F2650">
        <v>0</v>
      </c>
      <c r="G2650">
        <v>0</v>
      </c>
    </row>
    <row r="2651" spans="1:7">
      <c r="A2651" t="s">
        <v>550</v>
      </c>
      <c r="B2651" t="s">
        <v>554</v>
      </c>
      <c r="C2651" t="s">
        <v>68</v>
      </c>
      <c r="D2651">
        <v>60</v>
      </c>
      <c r="E2651">
        <v>22</v>
      </c>
      <c r="F2651">
        <v>20</v>
      </c>
      <c r="G2651">
        <v>19</v>
      </c>
    </row>
    <row r="2652" spans="1:7">
      <c r="A2652" t="s">
        <v>550</v>
      </c>
      <c r="B2652" t="s">
        <v>554</v>
      </c>
      <c r="C2652" t="s">
        <v>159</v>
      </c>
      <c r="D2652">
        <v>2</v>
      </c>
      <c r="E2652">
        <v>0</v>
      </c>
      <c r="F2652">
        <v>0</v>
      </c>
      <c r="G2652">
        <v>0</v>
      </c>
    </row>
    <row r="2653" spans="1:7">
      <c r="A2653" t="s">
        <v>550</v>
      </c>
      <c r="B2653" t="s">
        <v>554</v>
      </c>
      <c r="C2653" t="s">
        <v>161</v>
      </c>
      <c r="D2653">
        <v>4</v>
      </c>
      <c r="E2653">
        <v>0</v>
      </c>
      <c r="F2653">
        <v>0</v>
      </c>
      <c r="G2653">
        <v>0</v>
      </c>
    </row>
    <row r="2654" spans="1:7">
      <c r="A2654" t="s">
        <v>550</v>
      </c>
      <c r="B2654" t="s">
        <v>554</v>
      </c>
      <c r="C2654" t="s">
        <v>162</v>
      </c>
      <c r="D2654">
        <v>0</v>
      </c>
      <c r="E2654">
        <v>0</v>
      </c>
      <c r="F2654">
        <v>0</v>
      </c>
      <c r="G2654">
        <v>0</v>
      </c>
    </row>
    <row r="2655" spans="1:7">
      <c r="A2655" t="s">
        <v>550</v>
      </c>
      <c r="B2655" t="s">
        <v>554</v>
      </c>
      <c r="C2655" t="s">
        <v>163</v>
      </c>
      <c r="D2655">
        <v>0</v>
      </c>
      <c r="E2655">
        <v>0</v>
      </c>
      <c r="F2655">
        <v>0</v>
      </c>
      <c r="G2655">
        <v>0</v>
      </c>
    </row>
    <row r="2656" spans="1:7">
      <c r="A2656" t="s">
        <v>550</v>
      </c>
      <c r="B2656" t="s">
        <v>554</v>
      </c>
      <c r="C2656" t="s">
        <v>164</v>
      </c>
      <c r="D2656">
        <v>0</v>
      </c>
      <c r="E2656">
        <v>0</v>
      </c>
      <c r="F2656">
        <v>0</v>
      </c>
      <c r="G2656">
        <v>0</v>
      </c>
    </row>
    <row r="2657" spans="1:7">
      <c r="A2657" t="s">
        <v>550</v>
      </c>
      <c r="B2657" t="s">
        <v>554</v>
      </c>
      <c r="C2657" t="s">
        <v>165</v>
      </c>
      <c r="D2657">
        <v>5</v>
      </c>
      <c r="E2657">
        <v>0</v>
      </c>
      <c r="F2657">
        <v>0</v>
      </c>
      <c r="G2657">
        <v>0</v>
      </c>
    </row>
    <row r="2658" spans="1:7">
      <c r="A2658" t="s">
        <v>550</v>
      </c>
      <c r="B2658" t="s">
        <v>554</v>
      </c>
      <c r="C2658" t="s">
        <v>166</v>
      </c>
      <c r="D2658">
        <v>1</v>
      </c>
      <c r="E2658">
        <v>0</v>
      </c>
      <c r="F2658">
        <v>0</v>
      </c>
      <c r="G2658">
        <v>0</v>
      </c>
    </row>
    <row r="2659" spans="1:7">
      <c r="A2659" t="s">
        <v>550</v>
      </c>
      <c r="B2659" t="s">
        <v>554</v>
      </c>
      <c r="C2659" t="s">
        <v>167</v>
      </c>
      <c r="D2659">
        <v>24</v>
      </c>
      <c r="E2659">
        <v>7</v>
      </c>
      <c r="F2659">
        <v>5</v>
      </c>
      <c r="G2659">
        <v>4</v>
      </c>
    </row>
    <row r="2660" spans="1:7">
      <c r="A2660" t="s">
        <v>550</v>
      </c>
      <c r="B2660" t="s">
        <v>554</v>
      </c>
      <c r="C2660" t="s">
        <v>168</v>
      </c>
      <c r="D2660">
        <v>0</v>
      </c>
      <c r="E2660">
        <v>0</v>
      </c>
      <c r="F2660">
        <v>0</v>
      </c>
      <c r="G2660">
        <v>0</v>
      </c>
    </row>
    <row r="2661" spans="1:7">
      <c r="A2661" t="s">
        <v>550</v>
      </c>
      <c r="B2661" t="s">
        <v>554</v>
      </c>
      <c r="C2661" t="s">
        <v>169</v>
      </c>
      <c r="D2661">
        <v>1</v>
      </c>
      <c r="E2661">
        <v>0</v>
      </c>
      <c r="F2661">
        <v>0</v>
      </c>
      <c r="G2661">
        <v>0</v>
      </c>
    </row>
    <row r="2662" spans="1:7">
      <c r="A2662" t="s">
        <v>550</v>
      </c>
      <c r="B2662" t="s">
        <v>554</v>
      </c>
      <c r="C2662" t="s">
        <v>170</v>
      </c>
      <c r="D2662">
        <v>1</v>
      </c>
      <c r="E2662">
        <v>0</v>
      </c>
      <c r="F2662">
        <v>0</v>
      </c>
      <c r="G2662">
        <v>0</v>
      </c>
    </row>
    <row r="2663" spans="1:7">
      <c r="A2663" t="s">
        <v>550</v>
      </c>
      <c r="B2663" t="s">
        <v>554</v>
      </c>
      <c r="C2663" t="s">
        <v>171</v>
      </c>
      <c r="D2663">
        <v>0</v>
      </c>
      <c r="E2663">
        <v>0</v>
      </c>
      <c r="F2663">
        <v>0</v>
      </c>
      <c r="G2663">
        <v>0</v>
      </c>
    </row>
    <row r="2664" spans="1:7">
      <c r="A2664" t="s">
        <v>550</v>
      </c>
      <c r="B2664" t="s">
        <v>554</v>
      </c>
      <c r="C2664" t="s">
        <v>172</v>
      </c>
      <c r="D2664">
        <v>42</v>
      </c>
      <c r="E2664">
        <v>11</v>
      </c>
      <c r="F2664">
        <v>7</v>
      </c>
      <c r="G2664">
        <v>7</v>
      </c>
    </row>
    <row r="2665" spans="1:7">
      <c r="A2665" t="s">
        <v>550</v>
      </c>
      <c r="B2665" t="s">
        <v>554</v>
      </c>
      <c r="C2665" t="s">
        <v>173</v>
      </c>
      <c r="D2665">
        <v>24</v>
      </c>
      <c r="E2665">
        <v>3</v>
      </c>
      <c r="F2665">
        <v>1</v>
      </c>
      <c r="G2665">
        <v>1</v>
      </c>
    </row>
    <row r="2666" spans="1:7">
      <c r="A2666" t="s">
        <v>550</v>
      </c>
      <c r="B2666" t="s">
        <v>554</v>
      </c>
      <c r="C2666" t="s">
        <v>174</v>
      </c>
      <c r="D2666">
        <v>8</v>
      </c>
      <c r="E2666">
        <v>0</v>
      </c>
      <c r="F2666">
        <v>0</v>
      </c>
      <c r="G2666">
        <v>0</v>
      </c>
    </row>
    <row r="2667" spans="1:7">
      <c r="A2667" t="s">
        <v>550</v>
      </c>
      <c r="B2667" t="s">
        <v>554</v>
      </c>
      <c r="C2667" t="s">
        <v>175</v>
      </c>
      <c r="D2667">
        <v>0</v>
      </c>
      <c r="E2667">
        <v>0</v>
      </c>
      <c r="F2667">
        <v>0</v>
      </c>
      <c r="G2667">
        <v>0</v>
      </c>
    </row>
    <row r="2668" spans="1:7">
      <c r="A2668" t="s">
        <v>550</v>
      </c>
      <c r="B2668" t="s">
        <v>554</v>
      </c>
      <c r="C2668" t="s">
        <v>176</v>
      </c>
      <c r="D2668">
        <v>1</v>
      </c>
      <c r="E2668">
        <v>0</v>
      </c>
      <c r="F2668">
        <v>0</v>
      </c>
      <c r="G2668">
        <v>0</v>
      </c>
    </row>
    <row r="2669" spans="1:7">
      <c r="A2669" t="s">
        <v>550</v>
      </c>
      <c r="B2669" t="s">
        <v>554</v>
      </c>
      <c r="C2669" t="s">
        <v>177</v>
      </c>
      <c r="D2669">
        <v>16</v>
      </c>
      <c r="E2669">
        <v>0</v>
      </c>
      <c r="F2669">
        <v>0</v>
      </c>
      <c r="G2669">
        <v>0</v>
      </c>
    </row>
    <row r="2670" spans="1:7">
      <c r="A2670" t="s">
        <v>550</v>
      </c>
      <c r="B2670" t="s">
        <v>554</v>
      </c>
      <c r="C2670" t="s">
        <v>178</v>
      </c>
      <c r="D2670">
        <v>2</v>
      </c>
      <c r="E2670">
        <v>0</v>
      </c>
      <c r="F2670">
        <v>0</v>
      </c>
      <c r="G2670">
        <v>0</v>
      </c>
    </row>
    <row r="2671" spans="1:7">
      <c r="A2671" t="s">
        <v>550</v>
      </c>
      <c r="B2671" t="s">
        <v>554</v>
      </c>
      <c r="C2671" t="s">
        <v>179</v>
      </c>
      <c r="D2671">
        <v>2</v>
      </c>
      <c r="E2671">
        <v>0</v>
      </c>
      <c r="F2671">
        <v>0</v>
      </c>
      <c r="G2671">
        <v>0</v>
      </c>
    </row>
    <row r="2672" spans="1:7">
      <c r="A2672" t="s">
        <v>550</v>
      </c>
      <c r="B2672" t="s">
        <v>554</v>
      </c>
      <c r="C2672" t="s">
        <v>180</v>
      </c>
      <c r="D2672">
        <v>0</v>
      </c>
      <c r="E2672">
        <v>0</v>
      </c>
      <c r="F2672">
        <v>0</v>
      </c>
      <c r="G2672">
        <v>0</v>
      </c>
    </row>
    <row r="2673" spans="1:7">
      <c r="A2673" t="s">
        <v>550</v>
      </c>
      <c r="B2673" t="s">
        <v>554</v>
      </c>
      <c r="C2673" t="s">
        <v>182</v>
      </c>
      <c r="D2673">
        <v>0</v>
      </c>
      <c r="E2673">
        <v>0</v>
      </c>
      <c r="F2673">
        <v>0</v>
      </c>
      <c r="G2673">
        <v>0</v>
      </c>
    </row>
    <row r="2674" spans="1:7">
      <c r="A2674" t="s">
        <v>550</v>
      </c>
      <c r="B2674" t="s">
        <v>554</v>
      </c>
      <c r="C2674" t="s">
        <v>183</v>
      </c>
      <c r="D2674">
        <v>0</v>
      </c>
      <c r="E2674">
        <v>0</v>
      </c>
      <c r="F2674">
        <v>0</v>
      </c>
      <c r="G2674">
        <v>0</v>
      </c>
    </row>
    <row r="2675" spans="1:7">
      <c r="A2675" t="s">
        <v>550</v>
      </c>
      <c r="B2675" t="s">
        <v>554</v>
      </c>
      <c r="C2675" t="s">
        <v>184</v>
      </c>
      <c r="D2675">
        <v>3</v>
      </c>
      <c r="E2675">
        <v>0</v>
      </c>
      <c r="F2675">
        <v>0</v>
      </c>
      <c r="G2675">
        <v>0</v>
      </c>
    </row>
    <row r="2676" spans="1:7">
      <c r="A2676" t="s">
        <v>550</v>
      </c>
      <c r="B2676" t="s">
        <v>554</v>
      </c>
      <c r="C2676" t="s">
        <v>185</v>
      </c>
      <c r="D2676">
        <v>9</v>
      </c>
      <c r="E2676">
        <v>0</v>
      </c>
      <c r="F2676">
        <v>0</v>
      </c>
      <c r="G2676">
        <v>0</v>
      </c>
    </row>
    <row r="2677" spans="1:7">
      <c r="A2677" t="s">
        <v>550</v>
      </c>
      <c r="B2677" t="s">
        <v>554</v>
      </c>
      <c r="C2677" t="s">
        <v>186</v>
      </c>
      <c r="D2677">
        <v>1</v>
      </c>
      <c r="E2677">
        <v>0</v>
      </c>
      <c r="F2677">
        <v>0</v>
      </c>
      <c r="G2677">
        <v>0</v>
      </c>
    </row>
    <row r="2678" spans="1:7">
      <c r="A2678" t="s">
        <v>550</v>
      </c>
      <c r="B2678" t="s">
        <v>554</v>
      </c>
      <c r="C2678" t="s">
        <v>187</v>
      </c>
      <c r="D2678">
        <v>63</v>
      </c>
      <c r="E2678">
        <v>10</v>
      </c>
      <c r="F2678">
        <v>8</v>
      </c>
      <c r="G2678">
        <v>8</v>
      </c>
    </row>
    <row r="2679" spans="1:7">
      <c r="A2679" t="s">
        <v>550</v>
      </c>
      <c r="B2679" t="s">
        <v>554</v>
      </c>
      <c r="C2679" t="s">
        <v>188</v>
      </c>
      <c r="D2679">
        <v>0</v>
      </c>
      <c r="E2679">
        <v>0</v>
      </c>
      <c r="F2679">
        <v>0</v>
      </c>
      <c r="G2679">
        <v>0</v>
      </c>
    </row>
    <row r="2680" spans="1:7">
      <c r="A2680" t="s">
        <v>550</v>
      </c>
      <c r="B2680" t="s">
        <v>554</v>
      </c>
      <c r="C2680" t="s">
        <v>69</v>
      </c>
      <c r="D2680">
        <v>68</v>
      </c>
      <c r="E2680">
        <v>16</v>
      </c>
      <c r="F2680">
        <v>9</v>
      </c>
      <c r="G2680">
        <v>9</v>
      </c>
    </row>
    <row r="2681" spans="1:7">
      <c r="A2681" t="s">
        <v>550</v>
      </c>
      <c r="B2681" t="s">
        <v>554</v>
      </c>
      <c r="C2681" t="s">
        <v>189</v>
      </c>
      <c r="D2681">
        <v>0</v>
      </c>
      <c r="E2681">
        <v>0</v>
      </c>
      <c r="F2681">
        <v>0</v>
      </c>
      <c r="G2681">
        <v>0</v>
      </c>
    </row>
    <row r="2682" spans="1:7">
      <c r="A2682" t="s">
        <v>550</v>
      </c>
      <c r="B2682" t="s">
        <v>554</v>
      </c>
      <c r="C2682" t="s">
        <v>190</v>
      </c>
      <c r="D2682">
        <v>67</v>
      </c>
      <c r="E2682">
        <v>20</v>
      </c>
      <c r="F2682">
        <v>10</v>
      </c>
      <c r="G2682">
        <v>10</v>
      </c>
    </row>
    <row r="2683" spans="1:7">
      <c r="A2683" t="s">
        <v>550</v>
      </c>
      <c r="B2683" t="s">
        <v>554</v>
      </c>
      <c r="C2683" t="s">
        <v>191</v>
      </c>
      <c r="D2683">
        <v>24</v>
      </c>
      <c r="E2683">
        <v>3</v>
      </c>
      <c r="F2683">
        <v>0</v>
      </c>
      <c r="G2683">
        <v>0</v>
      </c>
    </row>
    <row r="2684" spans="1:7">
      <c r="A2684" t="s">
        <v>550</v>
      </c>
      <c r="B2684" t="s">
        <v>554</v>
      </c>
      <c r="C2684" t="s">
        <v>192</v>
      </c>
      <c r="D2684">
        <v>0</v>
      </c>
      <c r="E2684">
        <v>0</v>
      </c>
      <c r="F2684">
        <v>0</v>
      </c>
      <c r="G2684">
        <v>0</v>
      </c>
    </row>
    <row r="2685" spans="1:7">
      <c r="A2685" t="s">
        <v>550</v>
      </c>
      <c r="B2685" t="s">
        <v>554</v>
      </c>
      <c r="C2685" t="s">
        <v>193</v>
      </c>
      <c r="D2685">
        <v>2</v>
      </c>
      <c r="E2685">
        <v>0</v>
      </c>
      <c r="F2685">
        <v>0</v>
      </c>
      <c r="G2685">
        <v>0</v>
      </c>
    </row>
    <row r="2686" spans="1:7">
      <c r="A2686" t="s">
        <v>550</v>
      </c>
      <c r="B2686" t="s">
        <v>554</v>
      </c>
      <c r="C2686" t="s">
        <v>194</v>
      </c>
      <c r="D2686">
        <v>0</v>
      </c>
      <c r="E2686">
        <v>0</v>
      </c>
      <c r="F2686">
        <v>0</v>
      </c>
      <c r="G2686">
        <v>0</v>
      </c>
    </row>
    <row r="2687" spans="1:7">
      <c r="A2687" t="s">
        <v>550</v>
      </c>
      <c r="B2687" t="s">
        <v>554</v>
      </c>
      <c r="C2687" t="s">
        <v>70</v>
      </c>
      <c r="D2687">
        <v>58</v>
      </c>
      <c r="E2687">
        <v>19</v>
      </c>
      <c r="F2687">
        <v>10</v>
      </c>
      <c r="G2687">
        <v>10</v>
      </c>
    </row>
    <row r="2688" spans="1:7">
      <c r="A2688" t="s">
        <v>550</v>
      </c>
      <c r="B2688" t="s">
        <v>554</v>
      </c>
      <c r="C2688" t="s">
        <v>195</v>
      </c>
      <c r="D2688">
        <v>4</v>
      </c>
      <c r="E2688">
        <v>0</v>
      </c>
      <c r="F2688">
        <v>0</v>
      </c>
      <c r="G2688">
        <v>0</v>
      </c>
    </row>
    <row r="2689" spans="1:7">
      <c r="A2689" t="s">
        <v>550</v>
      </c>
      <c r="B2689" t="s">
        <v>554</v>
      </c>
      <c r="C2689" t="s">
        <v>196</v>
      </c>
      <c r="D2689">
        <v>4</v>
      </c>
      <c r="E2689">
        <v>0</v>
      </c>
      <c r="F2689">
        <v>0</v>
      </c>
      <c r="G2689">
        <v>0</v>
      </c>
    </row>
    <row r="2690" spans="1:7">
      <c r="A2690" t="s">
        <v>550</v>
      </c>
      <c r="B2690" t="s">
        <v>554</v>
      </c>
      <c r="C2690" t="s">
        <v>197</v>
      </c>
      <c r="D2690">
        <v>12</v>
      </c>
      <c r="E2690">
        <v>0</v>
      </c>
      <c r="F2690">
        <v>0</v>
      </c>
      <c r="G2690">
        <v>0</v>
      </c>
    </row>
    <row r="2691" spans="1:7">
      <c r="A2691" t="s">
        <v>550</v>
      </c>
      <c r="B2691" t="s">
        <v>554</v>
      </c>
      <c r="C2691" t="s">
        <v>198</v>
      </c>
      <c r="D2691">
        <v>0</v>
      </c>
      <c r="E2691">
        <v>0</v>
      </c>
      <c r="F2691">
        <v>0</v>
      </c>
      <c r="G2691">
        <v>0</v>
      </c>
    </row>
    <row r="2692" spans="1:7">
      <c r="A2692" t="s">
        <v>550</v>
      </c>
      <c r="B2692" t="s">
        <v>554</v>
      </c>
      <c r="C2692" t="s">
        <v>200</v>
      </c>
      <c r="D2692">
        <v>0</v>
      </c>
      <c r="E2692">
        <v>0</v>
      </c>
      <c r="F2692">
        <v>0</v>
      </c>
      <c r="G2692">
        <v>0</v>
      </c>
    </row>
    <row r="2693" spans="1:7">
      <c r="A2693" t="s">
        <v>550</v>
      </c>
      <c r="B2693" t="s">
        <v>554</v>
      </c>
      <c r="C2693" t="s">
        <v>201</v>
      </c>
      <c r="D2693">
        <v>0</v>
      </c>
      <c r="E2693">
        <v>0</v>
      </c>
      <c r="F2693">
        <v>0</v>
      </c>
      <c r="G2693">
        <v>0</v>
      </c>
    </row>
    <row r="2694" spans="1:7">
      <c r="A2694" t="s">
        <v>550</v>
      </c>
      <c r="B2694" t="s">
        <v>554</v>
      </c>
      <c r="C2694" t="s">
        <v>202</v>
      </c>
      <c r="D2694">
        <v>4</v>
      </c>
      <c r="E2694">
        <v>2</v>
      </c>
      <c r="F2694">
        <v>2</v>
      </c>
      <c r="G2694">
        <v>2</v>
      </c>
    </row>
    <row r="2695" spans="1:7">
      <c r="A2695" t="s">
        <v>550</v>
      </c>
      <c r="B2695" t="s">
        <v>554</v>
      </c>
      <c r="C2695" t="s">
        <v>203</v>
      </c>
      <c r="D2695">
        <v>1</v>
      </c>
      <c r="E2695">
        <v>0</v>
      </c>
      <c r="F2695">
        <v>0</v>
      </c>
      <c r="G2695">
        <v>0</v>
      </c>
    </row>
    <row r="2696" spans="1:7">
      <c r="A2696" t="s">
        <v>550</v>
      </c>
      <c r="B2696" t="s">
        <v>554</v>
      </c>
      <c r="C2696" t="s">
        <v>204</v>
      </c>
      <c r="D2696">
        <v>1</v>
      </c>
      <c r="E2696">
        <v>0</v>
      </c>
      <c r="F2696">
        <v>0</v>
      </c>
      <c r="G2696">
        <v>0</v>
      </c>
    </row>
    <row r="2697" spans="1:7">
      <c r="A2697" t="s">
        <v>550</v>
      </c>
      <c r="B2697" t="s">
        <v>554</v>
      </c>
      <c r="C2697" t="s">
        <v>205</v>
      </c>
      <c r="D2697">
        <v>3</v>
      </c>
      <c r="E2697">
        <v>0</v>
      </c>
      <c r="F2697">
        <v>0</v>
      </c>
      <c r="G2697">
        <v>0</v>
      </c>
    </row>
    <row r="2698" spans="1:7">
      <c r="A2698" t="s">
        <v>550</v>
      </c>
      <c r="B2698" t="s">
        <v>554</v>
      </c>
      <c r="C2698" t="s">
        <v>206</v>
      </c>
      <c r="D2698">
        <v>2</v>
      </c>
      <c r="E2698">
        <v>0</v>
      </c>
      <c r="F2698">
        <v>0</v>
      </c>
      <c r="G2698">
        <v>0</v>
      </c>
    </row>
    <row r="2699" spans="1:7">
      <c r="A2699" t="s">
        <v>550</v>
      </c>
      <c r="B2699" t="s">
        <v>554</v>
      </c>
      <c r="C2699" t="s">
        <v>207</v>
      </c>
      <c r="D2699">
        <v>2</v>
      </c>
      <c r="E2699">
        <v>0</v>
      </c>
      <c r="F2699">
        <v>0</v>
      </c>
      <c r="G2699">
        <v>0</v>
      </c>
    </row>
    <row r="2700" spans="1:7">
      <c r="A2700" t="s">
        <v>550</v>
      </c>
      <c r="B2700" t="s">
        <v>554</v>
      </c>
      <c r="C2700" t="s">
        <v>208</v>
      </c>
      <c r="D2700">
        <v>0</v>
      </c>
      <c r="E2700">
        <v>0</v>
      </c>
      <c r="F2700">
        <v>0</v>
      </c>
      <c r="G2700">
        <v>0</v>
      </c>
    </row>
    <row r="2701" spans="1:7">
      <c r="A2701" t="s">
        <v>550</v>
      </c>
      <c r="B2701" t="s">
        <v>554</v>
      </c>
      <c r="C2701" t="s">
        <v>211</v>
      </c>
      <c r="D2701">
        <v>2</v>
      </c>
      <c r="E2701">
        <v>0</v>
      </c>
      <c r="F2701">
        <v>0</v>
      </c>
      <c r="G2701">
        <v>0</v>
      </c>
    </row>
    <row r="2702" spans="1:7">
      <c r="A2702" t="s">
        <v>550</v>
      </c>
      <c r="B2702" t="s">
        <v>554</v>
      </c>
      <c r="C2702" t="s">
        <v>212</v>
      </c>
      <c r="D2702">
        <v>0</v>
      </c>
      <c r="E2702">
        <v>0</v>
      </c>
      <c r="F2702">
        <v>0</v>
      </c>
      <c r="G2702">
        <v>0</v>
      </c>
    </row>
    <row r="2703" spans="1:7">
      <c r="A2703" t="s">
        <v>550</v>
      </c>
      <c r="B2703" t="s">
        <v>554</v>
      </c>
      <c r="C2703" t="s">
        <v>213</v>
      </c>
      <c r="D2703">
        <v>0</v>
      </c>
      <c r="E2703">
        <v>0</v>
      </c>
      <c r="F2703">
        <v>0</v>
      </c>
      <c r="G2703">
        <v>0</v>
      </c>
    </row>
    <row r="2704" spans="1:7">
      <c r="A2704" t="s">
        <v>550</v>
      </c>
      <c r="B2704" t="s">
        <v>554</v>
      </c>
      <c r="C2704" t="s">
        <v>214</v>
      </c>
      <c r="D2704">
        <v>0</v>
      </c>
      <c r="E2704">
        <v>0</v>
      </c>
      <c r="F2704">
        <v>0</v>
      </c>
      <c r="G2704">
        <v>0</v>
      </c>
    </row>
    <row r="2705" spans="1:7">
      <c r="A2705" t="s">
        <v>550</v>
      </c>
      <c r="B2705" t="s">
        <v>554</v>
      </c>
      <c r="C2705" t="s">
        <v>215</v>
      </c>
      <c r="D2705">
        <v>0</v>
      </c>
      <c r="E2705">
        <v>0</v>
      </c>
      <c r="F2705">
        <v>0</v>
      </c>
      <c r="G2705">
        <v>0</v>
      </c>
    </row>
    <row r="2706" spans="1:7">
      <c r="A2706" t="s">
        <v>550</v>
      </c>
      <c r="B2706" t="s">
        <v>554</v>
      </c>
      <c r="C2706" t="s">
        <v>216</v>
      </c>
      <c r="D2706">
        <v>32</v>
      </c>
      <c r="E2706">
        <v>8</v>
      </c>
      <c r="F2706">
        <v>1</v>
      </c>
      <c r="G2706">
        <v>1</v>
      </c>
    </row>
    <row r="2707" spans="1:7">
      <c r="A2707" t="s">
        <v>550</v>
      </c>
      <c r="B2707" t="s">
        <v>554</v>
      </c>
      <c r="C2707" t="s">
        <v>217</v>
      </c>
      <c r="D2707">
        <v>1</v>
      </c>
      <c r="E2707">
        <v>0</v>
      </c>
      <c r="F2707">
        <v>0</v>
      </c>
      <c r="G2707">
        <v>0</v>
      </c>
    </row>
    <row r="2708" spans="1:7">
      <c r="A2708" t="s">
        <v>550</v>
      </c>
      <c r="B2708" t="s">
        <v>554</v>
      </c>
      <c r="C2708" t="s">
        <v>218</v>
      </c>
      <c r="D2708">
        <v>1</v>
      </c>
      <c r="E2708">
        <v>0</v>
      </c>
      <c r="F2708">
        <v>0</v>
      </c>
      <c r="G2708">
        <v>0</v>
      </c>
    </row>
    <row r="2709" spans="1:7">
      <c r="A2709" t="s">
        <v>550</v>
      </c>
      <c r="B2709" t="s">
        <v>554</v>
      </c>
      <c r="C2709" t="s">
        <v>219</v>
      </c>
      <c r="D2709">
        <v>2</v>
      </c>
      <c r="E2709">
        <v>0</v>
      </c>
      <c r="F2709">
        <v>0</v>
      </c>
      <c r="G2709">
        <v>0</v>
      </c>
    </row>
    <row r="2710" spans="1:7">
      <c r="A2710" t="s">
        <v>550</v>
      </c>
      <c r="B2710" t="s">
        <v>554</v>
      </c>
      <c r="C2710" t="s">
        <v>220</v>
      </c>
      <c r="D2710">
        <v>1</v>
      </c>
      <c r="E2710">
        <v>0</v>
      </c>
      <c r="F2710">
        <v>0</v>
      </c>
      <c r="G2710">
        <v>0</v>
      </c>
    </row>
    <row r="2711" spans="1:7">
      <c r="A2711" t="s">
        <v>550</v>
      </c>
      <c r="B2711" t="s">
        <v>554</v>
      </c>
      <c r="C2711" t="s">
        <v>221</v>
      </c>
      <c r="D2711">
        <v>0</v>
      </c>
      <c r="E2711">
        <v>0</v>
      </c>
      <c r="F2711">
        <v>0</v>
      </c>
      <c r="G2711">
        <v>0</v>
      </c>
    </row>
    <row r="2712" spans="1:7">
      <c r="A2712" t="s">
        <v>550</v>
      </c>
      <c r="B2712" t="s">
        <v>554</v>
      </c>
      <c r="C2712" t="s">
        <v>50</v>
      </c>
      <c r="D2712">
        <v>210</v>
      </c>
      <c r="E2712">
        <v>62</v>
      </c>
      <c r="F2712">
        <v>30</v>
      </c>
      <c r="G2712">
        <v>29</v>
      </c>
    </row>
    <row r="2713" spans="1:7">
      <c r="A2713" t="s">
        <v>550</v>
      </c>
      <c r="B2713" t="s">
        <v>554</v>
      </c>
      <c r="C2713" t="s">
        <v>222</v>
      </c>
      <c r="D2713">
        <v>1</v>
      </c>
      <c r="E2713">
        <v>0</v>
      </c>
      <c r="F2713">
        <v>0</v>
      </c>
      <c r="G2713">
        <v>0</v>
      </c>
    </row>
    <row r="2714" spans="1:7">
      <c r="A2714" t="s">
        <v>550</v>
      </c>
      <c r="B2714" t="s">
        <v>554</v>
      </c>
      <c r="C2714" t="s">
        <v>223</v>
      </c>
      <c r="D2714">
        <v>16</v>
      </c>
      <c r="E2714">
        <v>0</v>
      </c>
      <c r="F2714">
        <v>0</v>
      </c>
      <c r="G2714">
        <v>0</v>
      </c>
    </row>
    <row r="2715" spans="1:7">
      <c r="A2715" t="s">
        <v>550</v>
      </c>
      <c r="B2715" t="s">
        <v>554</v>
      </c>
      <c r="C2715" t="s">
        <v>224</v>
      </c>
      <c r="D2715">
        <v>0</v>
      </c>
      <c r="E2715">
        <v>0</v>
      </c>
      <c r="F2715">
        <v>0</v>
      </c>
      <c r="G2715">
        <v>0</v>
      </c>
    </row>
    <row r="2716" spans="1:7">
      <c r="A2716" t="s">
        <v>550</v>
      </c>
      <c r="B2716" t="s">
        <v>554</v>
      </c>
      <c r="C2716" t="s">
        <v>225</v>
      </c>
      <c r="D2716">
        <v>8</v>
      </c>
      <c r="E2716">
        <v>0</v>
      </c>
      <c r="F2716">
        <v>0</v>
      </c>
      <c r="G2716">
        <v>0</v>
      </c>
    </row>
    <row r="2717" spans="1:7">
      <c r="A2717" t="s">
        <v>550</v>
      </c>
      <c r="B2717" t="s">
        <v>554</v>
      </c>
      <c r="C2717" t="s">
        <v>226</v>
      </c>
      <c r="D2717">
        <v>10</v>
      </c>
      <c r="E2717">
        <v>1</v>
      </c>
      <c r="F2717">
        <v>1</v>
      </c>
      <c r="G2717">
        <v>1</v>
      </c>
    </row>
    <row r="2718" spans="1:7">
      <c r="A2718" t="s">
        <v>550</v>
      </c>
      <c r="B2718" t="s">
        <v>554</v>
      </c>
      <c r="C2718" t="s">
        <v>227</v>
      </c>
      <c r="D2718">
        <v>2</v>
      </c>
      <c r="E2718">
        <v>0</v>
      </c>
      <c r="F2718">
        <v>0</v>
      </c>
      <c r="G2718">
        <v>0</v>
      </c>
    </row>
    <row r="2719" spans="1:7">
      <c r="A2719" t="s">
        <v>550</v>
      </c>
      <c r="B2719" t="s">
        <v>554</v>
      </c>
      <c r="C2719" t="s">
        <v>228</v>
      </c>
      <c r="D2719">
        <v>0</v>
      </c>
      <c r="E2719">
        <v>0</v>
      </c>
      <c r="F2719">
        <v>0</v>
      </c>
      <c r="G2719">
        <v>0</v>
      </c>
    </row>
    <row r="2720" spans="1:7">
      <c r="A2720" t="s">
        <v>550</v>
      </c>
      <c r="B2720" t="s">
        <v>554</v>
      </c>
      <c r="C2720" t="s">
        <v>229</v>
      </c>
      <c r="D2720">
        <v>1</v>
      </c>
      <c r="E2720">
        <v>0</v>
      </c>
      <c r="F2720">
        <v>0</v>
      </c>
      <c r="G2720">
        <v>0</v>
      </c>
    </row>
    <row r="2721" spans="1:7">
      <c r="A2721" t="s">
        <v>550</v>
      </c>
      <c r="B2721" t="s">
        <v>554</v>
      </c>
      <c r="C2721" t="s">
        <v>230</v>
      </c>
      <c r="D2721">
        <v>26</v>
      </c>
      <c r="E2721">
        <v>5</v>
      </c>
      <c r="F2721">
        <v>4</v>
      </c>
      <c r="G2721">
        <v>4</v>
      </c>
    </row>
    <row r="2722" spans="1:7">
      <c r="A2722" t="s">
        <v>550</v>
      </c>
      <c r="B2722" t="s">
        <v>554</v>
      </c>
      <c r="C2722" t="s">
        <v>231</v>
      </c>
      <c r="D2722">
        <v>0</v>
      </c>
      <c r="E2722">
        <v>0</v>
      </c>
      <c r="F2722">
        <v>0</v>
      </c>
      <c r="G2722">
        <v>0</v>
      </c>
    </row>
    <row r="2723" spans="1:7">
      <c r="A2723" t="s">
        <v>550</v>
      </c>
      <c r="B2723" t="s">
        <v>554</v>
      </c>
      <c r="C2723" t="s">
        <v>232</v>
      </c>
      <c r="D2723">
        <v>10</v>
      </c>
      <c r="E2723">
        <v>1</v>
      </c>
      <c r="F2723">
        <v>0</v>
      </c>
      <c r="G2723">
        <v>0</v>
      </c>
    </row>
    <row r="2724" spans="1:7">
      <c r="A2724" t="s">
        <v>550</v>
      </c>
      <c r="B2724" t="s">
        <v>554</v>
      </c>
      <c r="C2724" t="s">
        <v>233</v>
      </c>
      <c r="D2724">
        <v>1</v>
      </c>
      <c r="E2724">
        <v>0</v>
      </c>
      <c r="F2724">
        <v>0</v>
      </c>
      <c r="G2724">
        <v>0</v>
      </c>
    </row>
    <row r="2725" spans="1:7">
      <c r="A2725" t="s">
        <v>550</v>
      </c>
      <c r="B2725" t="s">
        <v>554</v>
      </c>
      <c r="C2725" t="s">
        <v>234</v>
      </c>
      <c r="D2725">
        <v>0</v>
      </c>
      <c r="E2725">
        <v>0</v>
      </c>
      <c r="F2725">
        <v>0</v>
      </c>
      <c r="G2725">
        <v>0</v>
      </c>
    </row>
    <row r="2726" spans="1:7">
      <c r="A2726" t="s">
        <v>550</v>
      </c>
      <c r="B2726" t="s">
        <v>554</v>
      </c>
      <c r="C2726" t="s">
        <v>235</v>
      </c>
      <c r="D2726">
        <v>2</v>
      </c>
      <c r="E2726">
        <v>0</v>
      </c>
      <c r="F2726">
        <v>0</v>
      </c>
      <c r="G2726">
        <v>0</v>
      </c>
    </row>
    <row r="2727" spans="1:7">
      <c r="A2727" t="s">
        <v>550</v>
      </c>
      <c r="B2727" t="s">
        <v>554</v>
      </c>
      <c r="C2727" t="s">
        <v>237</v>
      </c>
      <c r="D2727">
        <v>1</v>
      </c>
      <c r="E2727">
        <v>0</v>
      </c>
      <c r="F2727">
        <v>0</v>
      </c>
      <c r="G2727">
        <v>0</v>
      </c>
    </row>
    <row r="2728" spans="1:7">
      <c r="A2728" t="s">
        <v>550</v>
      </c>
      <c r="B2728" t="s">
        <v>554</v>
      </c>
      <c r="C2728" t="s">
        <v>238</v>
      </c>
      <c r="D2728">
        <v>10</v>
      </c>
      <c r="E2728">
        <v>2</v>
      </c>
      <c r="F2728">
        <v>0</v>
      </c>
      <c r="G2728">
        <v>0</v>
      </c>
    </row>
    <row r="2729" spans="1:7">
      <c r="A2729" t="s">
        <v>550</v>
      </c>
      <c r="B2729" t="s">
        <v>554</v>
      </c>
      <c r="C2729" t="s">
        <v>52</v>
      </c>
      <c r="D2729">
        <v>151</v>
      </c>
      <c r="E2729">
        <v>44</v>
      </c>
      <c r="F2729">
        <v>24</v>
      </c>
      <c r="G2729">
        <v>22</v>
      </c>
    </row>
    <row r="2730" spans="1:7">
      <c r="A2730" t="s">
        <v>550</v>
      </c>
      <c r="B2730" t="s">
        <v>554</v>
      </c>
      <c r="C2730" t="s">
        <v>239</v>
      </c>
      <c r="D2730">
        <v>24</v>
      </c>
      <c r="E2730">
        <v>3</v>
      </c>
      <c r="F2730">
        <v>3</v>
      </c>
      <c r="G2730">
        <v>3</v>
      </c>
    </row>
    <row r="2731" spans="1:7">
      <c r="A2731" t="s">
        <v>550</v>
      </c>
      <c r="B2731" t="s">
        <v>554</v>
      </c>
      <c r="C2731" t="s">
        <v>240</v>
      </c>
      <c r="D2731">
        <v>1</v>
      </c>
      <c r="E2731">
        <v>0</v>
      </c>
      <c r="F2731">
        <v>0</v>
      </c>
      <c r="G2731">
        <v>0</v>
      </c>
    </row>
    <row r="2732" spans="1:7">
      <c r="A2732" t="s">
        <v>550</v>
      </c>
      <c r="B2732" t="s">
        <v>554</v>
      </c>
      <c r="C2732" t="s">
        <v>241</v>
      </c>
      <c r="D2732">
        <v>4</v>
      </c>
      <c r="E2732">
        <v>0</v>
      </c>
      <c r="F2732">
        <v>0</v>
      </c>
      <c r="G2732">
        <v>0</v>
      </c>
    </row>
    <row r="2733" spans="1:7">
      <c r="A2733" t="s">
        <v>550</v>
      </c>
      <c r="B2733" t="s">
        <v>554</v>
      </c>
      <c r="C2733" t="s">
        <v>242</v>
      </c>
      <c r="D2733">
        <v>3</v>
      </c>
      <c r="E2733">
        <v>0</v>
      </c>
      <c r="F2733">
        <v>0</v>
      </c>
      <c r="G2733">
        <v>0</v>
      </c>
    </row>
    <row r="2734" spans="1:7">
      <c r="A2734" t="s">
        <v>550</v>
      </c>
      <c r="B2734" t="s">
        <v>554</v>
      </c>
      <c r="C2734" t="s">
        <v>243</v>
      </c>
      <c r="D2734">
        <v>1</v>
      </c>
      <c r="E2734">
        <v>0</v>
      </c>
      <c r="F2734">
        <v>0</v>
      </c>
      <c r="G2734">
        <v>0</v>
      </c>
    </row>
    <row r="2735" spans="1:7">
      <c r="A2735" t="s">
        <v>550</v>
      </c>
      <c r="B2735" t="s">
        <v>554</v>
      </c>
      <c r="C2735" t="s">
        <v>244</v>
      </c>
      <c r="D2735">
        <v>3</v>
      </c>
      <c r="E2735">
        <v>0</v>
      </c>
      <c r="F2735">
        <v>0</v>
      </c>
      <c r="G2735">
        <v>0</v>
      </c>
    </row>
    <row r="2736" spans="1:7">
      <c r="A2736" t="s">
        <v>550</v>
      </c>
      <c r="B2736" t="s">
        <v>554</v>
      </c>
      <c r="C2736" t="s">
        <v>245</v>
      </c>
      <c r="D2736">
        <v>1</v>
      </c>
      <c r="E2736">
        <v>0</v>
      </c>
      <c r="F2736">
        <v>0</v>
      </c>
      <c r="G2736">
        <v>0</v>
      </c>
    </row>
    <row r="2737" spans="1:7">
      <c r="A2737" t="s">
        <v>550</v>
      </c>
      <c r="B2737" t="s">
        <v>554</v>
      </c>
      <c r="C2737" t="s">
        <v>246</v>
      </c>
      <c r="D2737">
        <v>0</v>
      </c>
      <c r="E2737">
        <v>0</v>
      </c>
      <c r="F2737">
        <v>0</v>
      </c>
      <c r="G2737">
        <v>0</v>
      </c>
    </row>
    <row r="2738" spans="1:7">
      <c r="A2738" t="s">
        <v>550</v>
      </c>
      <c r="B2738" t="s">
        <v>554</v>
      </c>
      <c r="C2738" t="s">
        <v>247</v>
      </c>
      <c r="D2738">
        <v>0</v>
      </c>
      <c r="E2738">
        <v>0</v>
      </c>
      <c r="F2738">
        <v>0</v>
      </c>
      <c r="G2738">
        <v>0</v>
      </c>
    </row>
    <row r="2739" spans="1:7">
      <c r="A2739" t="s">
        <v>550</v>
      </c>
      <c r="B2739" t="s">
        <v>554</v>
      </c>
      <c r="C2739" t="s">
        <v>248</v>
      </c>
      <c r="D2739">
        <v>7</v>
      </c>
      <c r="E2739">
        <v>0</v>
      </c>
      <c r="F2739">
        <v>0</v>
      </c>
      <c r="G2739">
        <v>0</v>
      </c>
    </row>
    <row r="2740" spans="1:7">
      <c r="A2740" t="s">
        <v>550</v>
      </c>
      <c r="B2740" t="s">
        <v>554</v>
      </c>
      <c r="C2740" t="s">
        <v>249</v>
      </c>
      <c r="D2740">
        <v>1</v>
      </c>
      <c r="E2740">
        <v>0</v>
      </c>
      <c r="F2740">
        <v>0</v>
      </c>
      <c r="G2740">
        <v>0</v>
      </c>
    </row>
    <row r="2741" spans="1:7">
      <c r="A2741" t="s">
        <v>550</v>
      </c>
      <c r="B2741" t="s">
        <v>554</v>
      </c>
      <c r="C2741" t="s">
        <v>250</v>
      </c>
      <c r="D2741">
        <v>0</v>
      </c>
      <c r="E2741">
        <v>0</v>
      </c>
      <c r="F2741">
        <v>0</v>
      </c>
      <c r="G2741">
        <v>0</v>
      </c>
    </row>
    <row r="2742" spans="1:7">
      <c r="A2742" t="s">
        <v>550</v>
      </c>
      <c r="B2742" t="s">
        <v>554</v>
      </c>
      <c r="C2742" t="s">
        <v>71</v>
      </c>
      <c r="D2742">
        <v>33</v>
      </c>
      <c r="E2742">
        <v>13</v>
      </c>
      <c r="F2742">
        <v>7</v>
      </c>
      <c r="G2742">
        <v>7</v>
      </c>
    </row>
    <row r="2743" spans="1:7">
      <c r="A2743" t="s">
        <v>550</v>
      </c>
      <c r="B2743" t="s">
        <v>554</v>
      </c>
      <c r="C2743" t="s">
        <v>251</v>
      </c>
      <c r="D2743">
        <v>0</v>
      </c>
      <c r="E2743">
        <v>0</v>
      </c>
      <c r="F2743">
        <v>0</v>
      </c>
      <c r="G2743">
        <v>0</v>
      </c>
    </row>
    <row r="2744" spans="1:7">
      <c r="A2744" t="s">
        <v>550</v>
      </c>
      <c r="B2744" t="s">
        <v>554</v>
      </c>
      <c r="C2744" t="s">
        <v>252</v>
      </c>
      <c r="D2744">
        <v>21</v>
      </c>
      <c r="E2744">
        <v>0</v>
      </c>
      <c r="F2744">
        <v>0</v>
      </c>
      <c r="G2744">
        <v>0</v>
      </c>
    </row>
    <row r="2745" spans="1:7">
      <c r="A2745" t="s">
        <v>550</v>
      </c>
      <c r="B2745" t="s">
        <v>554</v>
      </c>
      <c r="C2745" t="s">
        <v>73</v>
      </c>
      <c r="D2745">
        <v>38</v>
      </c>
      <c r="E2745">
        <v>11</v>
      </c>
      <c r="F2745">
        <v>7</v>
      </c>
      <c r="G2745">
        <v>7</v>
      </c>
    </row>
    <row r="2746" spans="1:7">
      <c r="A2746" t="s">
        <v>550</v>
      </c>
      <c r="B2746" t="s">
        <v>554</v>
      </c>
      <c r="C2746" t="s">
        <v>254</v>
      </c>
      <c r="D2746">
        <v>0</v>
      </c>
      <c r="E2746">
        <v>0</v>
      </c>
      <c r="F2746">
        <v>0</v>
      </c>
      <c r="G2746">
        <v>0</v>
      </c>
    </row>
    <row r="2747" spans="1:7">
      <c r="A2747" t="s">
        <v>550</v>
      </c>
      <c r="B2747" t="s">
        <v>554</v>
      </c>
      <c r="C2747" t="s">
        <v>255</v>
      </c>
      <c r="D2747">
        <v>0</v>
      </c>
      <c r="E2747">
        <v>0</v>
      </c>
      <c r="F2747">
        <v>0</v>
      </c>
      <c r="G2747">
        <v>0</v>
      </c>
    </row>
    <row r="2748" spans="1:7">
      <c r="A2748" t="s">
        <v>550</v>
      </c>
      <c r="B2748" t="s">
        <v>554</v>
      </c>
      <c r="C2748" t="s">
        <v>257</v>
      </c>
      <c r="D2748">
        <v>0</v>
      </c>
      <c r="E2748">
        <v>0</v>
      </c>
      <c r="F2748">
        <v>0</v>
      </c>
      <c r="G2748">
        <v>0</v>
      </c>
    </row>
    <row r="2749" spans="1:7">
      <c r="A2749" t="s">
        <v>550</v>
      </c>
      <c r="B2749" t="s">
        <v>554</v>
      </c>
      <c r="C2749" t="s">
        <v>258</v>
      </c>
      <c r="D2749">
        <v>6</v>
      </c>
      <c r="E2749">
        <v>0</v>
      </c>
      <c r="F2749">
        <v>0</v>
      </c>
      <c r="G2749">
        <v>0</v>
      </c>
    </row>
    <row r="2750" spans="1:7">
      <c r="A2750" t="s">
        <v>550</v>
      </c>
      <c r="B2750" t="s">
        <v>554</v>
      </c>
      <c r="C2750" t="s">
        <v>259</v>
      </c>
      <c r="D2750">
        <v>1</v>
      </c>
      <c r="E2750">
        <v>0</v>
      </c>
      <c r="F2750">
        <v>0</v>
      </c>
      <c r="G2750">
        <v>0</v>
      </c>
    </row>
    <row r="2751" spans="1:7">
      <c r="A2751" t="s">
        <v>550</v>
      </c>
      <c r="B2751" t="s">
        <v>554</v>
      </c>
      <c r="C2751" t="s">
        <v>260</v>
      </c>
      <c r="D2751">
        <v>0</v>
      </c>
      <c r="E2751">
        <v>0</v>
      </c>
      <c r="F2751">
        <v>0</v>
      </c>
      <c r="G2751">
        <v>0</v>
      </c>
    </row>
    <row r="2752" spans="1:7">
      <c r="A2752" t="s">
        <v>550</v>
      </c>
      <c r="B2752" t="s">
        <v>554</v>
      </c>
      <c r="C2752" t="s">
        <v>261</v>
      </c>
      <c r="D2752">
        <v>0</v>
      </c>
      <c r="E2752">
        <v>0</v>
      </c>
      <c r="F2752">
        <v>0</v>
      </c>
      <c r="G2752">
        <v>0</v>
      </c>
    </row>
    <row r="2753" spans="1:7">
      <c r="A2753" t="s">
        <v>550</v>
      </c>
      <c r="B2753" t="s">
        <v>554</v>
      </c>
      <c r="C2753" t="s">
        <v>262</v>
      </c>
      <c r="D2753">
        <v>5</v>
      </c>
      <c r="E2753">
        <v>0</v>
      </c>
      <c r="F2753">
        <v>0</v>
      </c>
      <c r="G2753">
        <v>0</v>
      </c>
    </row>
    <row r="2754" spans="1:7">
      <c r="A2754" t="s">
        <v>550</v>
      </c>
      <c r="B2754" t="s">
        <v>554</v>
      </c>
      <c r="C2754" t="s">
        <v>263</v>
      </c>
      <c r="D2754">
        <v>0</v>
      </c>
      <c r="E2754">
        <v>0</v>
      </c>
      <c r="F2754">
        <v>0</v>
      </c>
      <c r="G2754">
        <v>0</v>
      </c>
    </row>
    <row r="2755" spans="1:7">
      <c r="A2755" t="s">
        <v>550</v>
      </c>
      <c r="B2755" t="s">
        <v>554</v>
      </c>
      <c r="C2755" t="s">
        <v>264</v>
      </c>
      <c r="D2755">
        <v>0</v>
      </c>
      <c r="E2755">
        <v>0</v>
      </c>
      <c r="F2755">
        <v>0</v>
      </c>
      <c r="G2755">
        <v>0</v>
      </c>
    </row>
    <row r="2756" spans="1:7">
      <c r="A2756" t="s">
        <v>550</v>
      </c>
      <c r="B2756" t="s">
        <v>554</v>
      </c>
      <c r="C2756" t="s">
        <v>265</v>
      </c>
      <c r="D2756">
        <v>2</v>
      </c>
      <c r="E2756">
        <v>0</v>
      </c>
      <c r="F2756">
        <v>0</v>
      </c>
      <c r="G2756">
        <v>0</v>
      </c>
    </row>
    <row r="2757" spans="1:7">
      <c r="A2757" t="s">
        <v>550</v>
      </c>
      <c r="B2757" t="s">
        <v>554</v>
      </c>
      <c r="C2757" t="s">
        <v>266</v>
      </c>
      <c r="D2757">
        <v>0</v>
      </c>
      <c r="E2757">
        <v>0</v>
      </c>
      <c r="F2757">
        <v>0</v>
      </c>
      <c r="G2757">
        <v>0</v>
      </c>
    </row>
    <row r="2758" spans="1:7">
      <c r="A2758" t="s">
        <v>550</v>
      </c>
      <c r="B2758" t="s">
        <v>554</v>
      </c>
      <c r="C2758" t="s">
        <v>54</v>
      </c>
      <c r="D2758">
        <v>184</v>
      </c>
      <c r="E2758">
        <v>55</v>
      </c>
      <c r="F2758">
        <v>29</v>
      </c>
      <c r="G2758">
        <v>28</v>
      </c>
    </row>
    <row r="2759" spans="1:7">
      <c r="A2759" t="s">
        <v>550</v>
      </c>
      <c r="B2759" t="s">
        <v>554</v>
      </c>
      <c r="C2759" t="s">
        <v>267</v>
      </c>
      <c r="D2759">
        <v>2</v>
      </c>
      <c r="E2759">
        <v>0</v>
      </c>
      <c r="F2759">
        <v>0</v>
      </c>
      <c r="G2759">
        <v>0</v>
      </c>
    </row>
    <row r="2760" spans="1:7">
      <c r="A2760" t="s">
        <v>550</v>
      </c>
      <c r="B2760" t="s">
        <v>554</v>
      </c>
      <c r="C2760" t="s">
        <v>268</v>
      </c>
      <c r="D2760">
        <v>0</v>
      </c>
      <c r="E2760">
        <v>0</v>
      </c>
      <c r="F2760">
        <v>0</v>
      </c>
      <c r="G2760">
        <v>0</v>
      </c>
    </row>
    <row r="2761" spans="1:7">
      <c r="A2761" t="s">
        <v>550</v>
      </c>
      <c r="B2761" t="s">
        <v>554</v>
      </c>
      <c r="C2761" t="s">
        <v>270</v>
      </c>
      <c r="D2761">
        <v>0</v>
      </c>
      <c r="E2761">
        <v>0</v>
      </c>
      <c r="F2761">
        <v>0</v>
      </c>
      <c r="G2761">
        <v>0</v>
      </c>
    </row>
    <row r="2762" spans="1:7">
      <c r="A2762" t="s">
        <v>550</v>
      </c>
      <c r="B2762" t="s">
        <v>554</v>
      </c>
      <c r="C2762" t="s">
        <v>271</v>
      </c>
      <c r="D2762">
        <v>10</v>
      </c>
      <c r="E2762">
        <v>0</v>
      </c>
      <c r="F2762">
        <v>0</v>
      </c>
      <c r="G2762">
        <v>0</v>
      </c>
    </row>
    <row r="2763" spans="1:7">
      <c r="A2763" t="s">
        <v>550</v>
      </c>
      <c r="B2763" t="s">
        <v>554</v>
      </c>
      <c r="C2763" t="s">
        <v>272</v>
      </c>
      <c r="D2763">
        <v>2</v>
      </c>
      <c r="E2763">
        <v>0</v>
      </c>
      <c r="F2763">
        <v>0</v>
      </c>
      <c r="G2763">
        <v>0</v>
      </c>
    </row>
    <row r="2764" spans="1:7">
      <c r="A2764" t="s">
        <v>550</v>
      </c>
      <c r="B2764" t="s">
        <v>554</v>
      </c>
      <c r="C2764" t="s">
        <v>273</v>
      </c>
      <c r="D2764">
        <v>4</v>
      </c>
      <c r="E2764">
        <v>0</v>
      </c>
      <c r="F2764">
        <v>0</v>
      </c>
      <c r="G2764">
        <v>0</v>
      </c>
    </row>
    <row r="2765" spans="1:7">
      <c r="A2765" t="s">
        <v>550</v>
      </c>
      <c r="B2765" t="s">
        <v>554</v>
      </c>
      <c r="C2765" t="s">
        <v>274</v>
      </c>
      <c r="D2765">
        <v>4</v>
      </c>
      <c r="E2765">
        <v>0</v>
      </c>
      <c r="F2765">
        <v>0</v>
      </c>
      <c r="G2765">
        <v>0</v>
      </c>
    </row>
    <row r="2766" spans="1:7">
      <c r="A2766" t="s">
        <v>550</v>
      </c>
      <c r="B2766" t="s">
        <v>554</v>
      </c>
      <c r="C2766" t="s">
        <v>275</v>
      </c>
      <c r="D2766">
        <v>3</v>
      </c>
      <c r="E2766">
        <v>0</v>
      </c>
      <c r="F2766">
        <v>0</v>
      </c>
      <c r="G2766">
        <v>0</v>
      </c>
    </row>
    <row r="2767" spans="1:7">
      <c r="A2767" t="s">
        <v>550</v>
      </c>
      <c r="B2767" t="s">
        <v>554</v>
      </c>
      <c r="C2767" t="s">
        <v>276</v>
      </c>
      <c r="D2767">
        <v>2</v>
      </c>
      <c r="E2767">
        <v>0</v>
      </c>
      <c r="F2767">
        <v>0</v>
      </c>
      <c r="G2767">
        <v>0</v>
      </c>
    </row>
    <row r="2768" spans="1:7">
      <c r="A2768" t="s">
        <v>550</v>
      </c>
      <c r="B2768" t="s">
        <v>554</v>
      </c>
      <c r="C2768" t="s">
        <v>277</v>
      </c>
      <c r="D2768">
        <v>1</v>
      </c>
      <c r="E2768">
        <v>0</v>
      </c>
      <c r="F2768">
        <v>0</v>
      </c>
      <c r="G2768">
        <v>0</v>
      </c>
    </row>
    <row r="2769" spans="1:7">
      <c r="A2769" t="s">
        <v>550</v>
      </c>
      <c r="B2769" t="s">
        <v>554</v>
      </c>
      <c r="C2769" t="s">
        <v>278</v>
      </c>
      <c r="D2769">
        <v>0</v>
      </c>
      <c r="E2769">
        <v>0</v>
      </c>
      <c r="F2769">
        <v>0</v>
      </c>
      <c r="G2769">
        <v>0</v>
      </c>
    </row>
    <row r="2770" spans="1:7">
      <c r="A2770" t="s">
        <v>550</v>
      </c>
      <c r="B2770" t="s">
        <v>554</v>
      </c>
      <c r="C2770" t="s">
        <v>279</v>
      </c>
      <c r="D2770">
        <v>1</v>
      </c>
      <c r="E2770">
        <v>0</v>
      </c>
      <c r="F2770">
        <v>0</v>
      </c>
      <c r="G2770">
        <v>0</v>
      </c>
    </row>
    <row r="2771" spans="1:7">
      <c r="A2771" t="s">
        <v>550</v>
      </c>
      <c r="B2771" t="s">
        <v>554</v>
      </c>
      <c r="C2771" t="s">
        <v>56</v>
      </c>
      <c r="D2771">
        <v>106</v>
      </c>
      <c r="E2771">
        <v>32</v>
      </c>
      <c r="F2771">
        <v>15</v>
      </c>
      <c r="G2771">
        <v>15</v>
      </c>
    </row>
    <row r="2772" spans="1:7">
      <c r="A2772" t="s">
        <v>550</v>
      </c>
      <c r="B2772" t="s">
        <v>554</v>
      </c>
      <c r="C2772" t="s">
        <v>280</v>
      </c>
      <c r="D2772">
        <v>0</v>
      </c>
      <c r="E2772">
        <v>0</v>
      </c>
      <c r="F2772">
        <v>0</v>
      </c>
      <c r="G2772">
        <v>0</v>
      </c>
    </row>
    <row r="2773" spans="1:7">
      <c r="A2773" t="s">
        <v>550</v>
      </c>
      <c r="B2773" t="s">
        <v>554</v>
      </c>
      <c r="C2773" t="s">
        <v>281</v>
      </c>
      <c r="D2773">
        <v>1</v>
      </c>
      <c r="E2773">
        <v>0</v>
      </c>
      <c r="F2773">
        <v>0</v>
      </c>
      <c r="G2773">
        <v>0</v>
      </c>
    </row>
    <row r="2774" spans="1:7">
      <c r="A2774" t="s">
        <v>550</v>
      </c>
      <c r="B2774" t="s">
        <v>554</v>
      </c>
      <c r="C2774" t="s">
        <v>282</v>
      </c>
      <c r="D2774">
        <v>0</v>
      </c>
      <c r="E2774">
        <v>0</v>
      </c>
      <c r="F2774">
        <v>0</v>
      </c>
      <c r="G2774">
        <v>0</v>
      </c>
    </row>
    <row r="2775" spans="1:7">
      <c r="A2775" t="s">
        <v>550</v>
      </c>
      <c r="B2775" t="s">
        <v>554</v>
      </c>
      <c r="C2775" t="s">
        <v>283</v>
      </c>
      <c r="D2775">
        <v>10</v>
      </c>
      <c r="E2775">
        <v>1</v>
      </c>
      <c r="F2775">
        <v>0</v>
      </c>
      <c r="G2775">
        <v>0</v>
      </c>
    </row>
    <row r="2776" spans="1:7">
      <c r="A2776" t="s">
        <v>550</v>
      </c>
      <c r="B2776" t="s">
        <v>554</v>
      </c>
      <c r="C2776" t="s">
        <v>284</v>
      </c>
      <c r="D2776">
        <v>6</v>
      </c>
      <c r="E2776">
        <v>0</v>
      </c>
      <c r="F2776">
        <v>0</v>
      </c>
      <c r="G2776">
        <v>0</v>
      </c>
    </row>
    <row r="2777" spans="1:7">
      <c r="A2777" t="s">
        <v>550</v>
      </c>
      <c r="B2777" t="s">
        <v>554</v>
      </c>
      <c r="C2777" t="s">
        <v>285</v>
      </c>
      <c r="D2777">
        <v>6</v>
      </c>
      <c r="E2777">
        <v>0</v>
      </c>
      <c r="F2777">
        <v>0</v>
      </c>
      <c r="G2777">
        <v>0</v>
      </c>
    </row>
    <row r="2778" spans="1:7">
      <c r="A2778" t="s">
        <v>550</v>
      </c>
      <c r="B2778" t="s">
        <v>554</v>
      </c>
      <c r="C2778" t="s">
        <v>286</v>
      </c>
      <c r="D2778">
        <v>0</v>
      </c>
      <c r="E2778">
        <v>0</v>
      </c>
      <c r="F2778">
        <v>0</v>
      </c>
      <c r="G2778">
        <v>0</v>
      </c>
    </row>
    <row r="2779" spans="1:7">
      <c r="A2779" t="s">
        <v>550</v>
      </c>
      <c r="B2779" t="s">
        <v>554</v>
      </c>
      <c r="C2779" t="s">
        <v>75</v>
      </c>
      <c r="D2779">
        <v>78</v>
      </c>
      <c r="E2779">
        <v>24</v>
      </c>
      <c r="F2779">
        <v>17</v>
      </c>
      <c r="G2779">
        <v>17</v>
      </c>
    </row>
    <row r="2780" spans="1:7">
      <c r="A2780" t="s">
        <v>550</v>
      </c>
      <c r="B2780" t="s">
        <v>554</v>
      </c>
      <c r="C2780" t="s">
        <v>287</v>
      </c>
      <c r="D2780">
        <v>11</v>
      </c>
      <c r="E2780">
        <v>0</v>
      </c>
      <c r="F2780">
        <v>0</v>
      </c>
      <c r="G2780">
        <v>0</v>
      </c>
    </row>
    <row r="2781" spans="1:7">
      <c r="A2781" t="s">
        <v>550</v>
      </c>
      <c r="B2781" t="s">
        <v>554</v>
      </c>
      <c r="C2781" t="s">
        <v>288</v>
      </c>
      <c r="D2781">
        <v>1</v>
      </c>
      <c r="E2781">
        <v>0</v>
      </c>
      <c r="F2781">
        <v>0</v>
      </c>
      <c r="G2781">
        <v>0</v>
      </c>
    </row>
    <row r="2782" spans="1:7">
      <c r="A2782" t="s">
        <v>550</v>
      </c>
      <c r="B2782" t="s">
        <v>554</v>
      </c>
      <c r="C2782" t="s">
        <v>289</v>
      </c>
      <c r="D2782">
        <v>1</v>
      </c>
      <c r="E2782">
        <v>0</v>
      </c>
      <c r="F2782">
        <v>0</v>
      </c>
      <c r="G2782">
        <v>0</v>
      </c>
    </row>
    <row r="2783" spans="1:7">
      <c r="A2783" t="s">
        <v>550</v>
      </c>
      <c r="B2783" t="s">
        <v>554</v>
      </c>
      <c r="C2783" t="s">
        <v>290</v>
      </c>
      <c r="D2783">
        <v>10</v>
      </c>
      <c r="E2783">
        <v>2</v>
      </c>
      <c r="F2783">
        <v>1</v>
      </c>
      <c r="G2783">
        <v>1</v>
      </c>
    </row>
    <row r="2784" spans="1:7">
      <c r="A2784" t="s">
        <v>550</v>
      </c>
      <c r="B2784" t="s">
        <v>554</v>
      </c>
      <c r="C2784" t="s">
        <v>291</v>
      </c>
      <c r="D2784">
        <v>16</v>
      </c>
      <c r="E2784">
        <v>0</v>
      </c>
      <c r="F2784">
        <v>0</v>
      </c>
      <c r="G2784">
        <v>0</v>
      </c>
    </row>
    <row r="2785" spans="1:7">
      <c r="A2785" t="s">
        <v>550</v>
      </c>
      <c r="B2785" t="s">
        <v>554</v>
      </c>
      <c r="C2785" t="s">
        <v>292</v>
      </c>
      <c r="D2785">
        <v>9</v>
      </c>
      <c r="E2785">
        <v>0</v>
      </c>
      <c r="F2785">
        <v>0</v>
      </c>
      <c r="G2785">
        <v>0</v>
      </c>
    </row>
    <row r="2786" spans="1:7">
      <c r="A2786" t="s">
        <v>550</v>
      </c>
      <c r="B2786" t="s">
        <v>554</v>
      </c>
      <c r="C2786" t="s">
        <v>293</v>
      </c>
      <c r="D2786">
        <v>2</v>
      </c>
      <c r="E2786">
        <v>0</v>
      </c>
      <c r="F2786">
        <v>0</v>
      </c>
      <c r="G2786">
        <v>0</v>
      </c>
    </row>
    <row r="2787" spans="1:7">
      <c r="A2787" t="s">
        <v>550</v>
      </c>
      <c r="B2787" t="s">
        <v>554</v>
      </c>
      <c r="C2787" t="s">
        <v>294</v>
      </c>
      <c r="D2787">
        <v>28</v>
      </c>
      <c r="E2787">
        <v>5</v>
      </c>
      <c r="F2787">
        <v>4</v>
      </c>
      <c r="G2787">
        <v>4</v>
      </c>
    </row>
    <row r="2788" spans="1:7">
      <c r="A2788" t="s">
        <v>550</v>
      </c>
      <c r="B2788" t="s">
        <v>554</v>
      </c>
      <c r="C2788" t="s">
        <v>77</v>
      </c>
      <c r="D2788">
        <v>117</v>
      </c>
      <c r="E2788">
        <v>25</v>
      </c>
      <c r="F2788">
        <v>18</v>
      </c>
      <c r="G2788">
        <v>18</v>
      </c>
    </row>
    <row r="2789" spans="1:7">
      <c r="A2789" t="s">
        <v>550</v>
      </c>
      <c r="B2789" t="s">
        <v>554</v>
      </c>
      <c r="C2789" t="s">
        <v>295</v>
      </c>
      <c r="D2789">
        <v>27</v>
      </c>
      <c r="E2789">
        <v>0</v>
      </c>
      <c r="F2789">
        <v>0</v>
      </c>
      <c r="G2789">
        <v>0</v>
      </c>
    </row>
    <row r="2790" spans="1:7">
      <c r="A2790" t="s">
        <v>550</v>
      </c>
      <c r="B2790" t="s">
        <v>554</v>
      </c>
      <c r="C2790" t="s">
        <v>296</v>
      </c>
      <c r="D2790">
        <v>0</v>
      </c>
      <c r="E2790">
        <v>0</v>
      </c>
      <c r="F2790">
        <v>0</v>
      </c>
      <c r="G2790">
        <v>0</v>
      </c>
    </row>
    <row r="2791" spans="1:7">
      <c r="A2791" t="s">
        <v>550</v>
      </c>
      <c r="B2791" t="s">
        <v>554</v>
      </c>
      <c r="C2791" t="s">
        <v>297</v>
      </c>
      <c r="D2791">
        <v>0</v>
      </c>
      <c r="E2791">
        <v>0</v>
      </c>
      <c r="F2791">
        <v>0</v>
      </c>
      <c r="G2791">
        <v>0</v>
      </c>
    </row>
    <row r="2792" spans="1:7">
      <c r="A2792" t="s">
        <v>550</v>
      </c>
      <c r="B2792" t="s">
        <v>554</v>
      </c>
      <c r="C2792" t="s">
        <v>300</v>
      </c>
      <c r="D2792">
        <v>25</v>
      </c>
      <c r="E2792">
        <v>8</v>
      </c>
      <c r="F2792">
        <v>3</v>
      </c>
      <c r="G2792">
        <v>3</v>
      </c>
    </row>
    <row r="2793" spans="1:7">
      <c r="A2793" t="s">
        <v>550</v>
      </c>
      <c r="B2793" t="s">
        <v>554</v>
      </c>
      <c r="C2793" t="s">
        <v>301</v>
      </c>
      <c r="D2793">
        <v>0</v>
      </c>
      <c r="E2793">
        <v>0</v>
      </c>
      <c r="F2793">
        <v>0</v>
      </c>
      <c r="G2793">
        <v>0</v>
      </c>
    </row>
    <row r="2794" spans="1:7">
      <c r="A2794" t="s">
        <v>550</v>
      </c>
      <c r="B2794" t="s">
        <v>554</v>
      </c>
      <c r="C2794" t="s">
        <v>302</v>
      </c>
      <c r="D2794">
        <v>19</v>
      </c>
      <c r="E2794">
        <v>0</v>
      </c>
      <c r="F2794">
        <v>0</v>
      </c>
      <c r="G2794">
        <v>0</v>
      </c>
    </row>
    <row r="2795" spans="1:7">
      <c r="A2795" t="s">
        <v>550</v>
      </c>
      <c r="B2795" t="s">
        <v>554</v>
      </c>
      <c r="C2795" t="s">
        <v>303</v>
      </c>
      <c r="D2795">
        <v>5</v>
      </c>
      <c r="E2795">
        <v>0</v>
      </c>
      <c r="F2795">
        <v>0</v>
      </c>
      <c r="G2795">
        <v>0</v>
      </c>
    </row>
    <row r="2796" spans="1:7">
      <c r="A2796" t="s">
        <v>550</v>
      </c>
      <c r="B2796" t="s">
        <v>554</v>
      </c>
      <c r="C2796" t="s">
        <v>304</v>
      </c>
      <c r="D2796">
        <v>2</v>
      </c>
      <c r="E2796">
        <v>0</v>
      </c>
      <c r="F2796">
        <v>0</v>
      </c>
      <c r="G2796">
        <v>0</v>
      </c>
    </row>
    <row r="2797" spans="1:7">
      <c r="A2797" t="s">
        <v>550</v>
      </c>
      <c r="B2797" t="s">
        <v>554</v>
      </c>
      <c r="C2797" t="s">
        <v>305</v>
      </c>
      <c r="D2797">
        <v>7</v>
      </c>
      <c r="E2797">
        <v>1</v>
      </c>
      <c r="F2797">
        <v>0</v>
      </c>
      <c r="G2797">
        <v>0</v>
      </c>
    </row>
    <row r="2798" spans="1:7">
      <c r="A2798" t="s">
        <v>550</v>
      </c>
      <c r="B2798" t="s">
        <v>554</v>
      </c>
      <c r="C2798" t="s">
        <v>57</v>
      </c>
      <c r="D2798">
        <v>248</v>
      </c>
      <c r="E2798">
        <v>77</v>
      </c>
      <c r="F2798">
        <v>36</v>
      </c>
      <c r="G2798">
        <v>35</v>
      </c>
    </row>
    <row r="2799" spans="1:7">
      <c r="A2799" t="s">
        <v>550</v>
      </c>
      <c r="B2799" t="s">
        <v>554</v>
      </c>
      <c r="C2799" t="s">
        <v>306</v>
      </c>
      <c r="D2799">
        <v>1</v>
      </c>
      <c r="E2799">
        <v>0</v>
      </c>
      <c r="F2799">
        <v>0</v>
      </c>
      <c r="G2799">
        <v>0</v>
      </c>
    </row>
    <row r="2800" spans="1:7">
      <c r="A2800" t="s">
        <v>550</v>
      </c>
      <c r="B2800" t="s">
        <v>554</v>
      </c>
      <c r="C2800" t="s">
        <v>78</v>
      </c>
      <c r="D2800">
        <v>33</v>
      </c>
      <c r="E2800">
        <v>5</v>
      </c>
      <c r="F2800">
        <v>5</v>
      </c>
      <c r="G2800">
        <v>4</v>
      </c>
    </row>
    <row r="2801" spans="1:7">
      <c r="A2801" t="s">
        <v>550</v>
      </c>
      <c r="B2801" t="s">
        <v>554</v>
      </c>
      <c r="C2801" t="s">
        <v>307</v>
      </c>
      <c r="D2801">
        <v>2</v>
      </c>
      <c r="E2801">
        <v>0</v>
      </c>
      <c r="F2801">
        <v>0</v>
      </c>
      <c r="G2801">
        <v>0</v>
      </c>
    </row>
    <row r="2802" spans="1:7">
      <c r="A2802" t="s">
        <v>550</v>
      </c>
      <c r="B2802" t="s">
        <v>554</v>
      </c>
      <c r="C2802" t="s">
        <v>308</v>
      </c>
      <c r="D2802">
        <v>15</v>
      </c>
      <c r="E2802">
        <v>1</v>
      </c>
      <c r="F2802">
        <v>1</v>
      </c>
      <c r="G2802">
        <v>1</v>
      </c>
    </row>
    <row r="2803" spans="1:7">
      <c r="A2803" t="s">
        <v>550</v>
      </c>
      <c r="B2803" t="s">
        <v>554</v>
      </c>
      <c r="C2803" t="s">
        <v>309</v>
      </c>
      <c r="D2803">
        <v>1</v>
      </c>
      <c r="E2803">
        <v>0</v>
      </c>
      <c r="F2803">
        <v>0</v>
      </c>
      <c r="G2803">
        <v>0</v>
      </c>
    </row>
    <row r="2804" spans="1:7">
      <c r="A2804" t="s">
        <v>550</v>
      </c>
      <c r="B2804" t="s">
        <v>554</v>
      </c>
      <c r="C2804" t="s">
        <v>310</v>
      </c>
      <c r="D2804">
        <v>2</v>
      </c>
      <c r="E2804">
        <v>0</v>
      </c>
      <c r="F2804">
        <v>0</v>
      </c>
      <c r="G2804">
        <v>0</v>
      </c>
    </row>
    <row r="2805" spans="1:7">
      <c r="A2805" t="s">
        <v>550</v>
      </c>
      <c r="B2805" t="s">
        <v>554</v>
      </c>
      <c r="C2805" t="s">
        <v>311</v>
      </c>
      <c r="D2805">
        <v>4</v>
      </c>
      <c r="E2805">
        <v>0</v>
      </c>
      <c r="F2805">
        <v>0</v>
      </c>
      <c r="G2805">
        <v>0</v>
      </c>
    </row>
    <row r="2806" spans="1:7">
      <c r="A2806" t="s">
        <v>550</v>
      </c>
      <c r="B2806" t="s">
        <v>554</v>
      </c>
      <c r="C2806" t="s">
        <v>312</v>
      </c>
      <c r="D2806">
        <v>0</v>
      </c>
      <c r="E2806">
        <v>0</v>
      </c>
      <c r="F2806">
        <v>0</v>
      </c>
      <c r="G2806">
        <v>0</v>
      </c>
    </row>
    <row r="2807" spans="1:7">
      <c r="A2807" t="s">
        <v>550</v>
      </c>
      <c r="B2807" t="s">
        <v>554</v>
      </c>
      <c r="C2807" t="s">
        <v>313</v>
      </c>
      <c r="D2807">
        <v>9</v>
      </c>
      <c r="E2807">
        <v>0</v>
      </c>
      <c r="F2807">
        <v>0</v>
      </c>
      <c r="G2807">
        <v>0</v>
      </c>
    </row>
    <row r="2808" spans="1:7">
      <c r="A2808" t="s">
        <v>550</v>
      </c>
      <c r="B2808" t="s">
        <v>554</v>
      </c>
      <c r="C2808" t="s">
        <v>314</v>
      </c>
      <c r="D2808">
        <v>3</v>
      </c>
      <c r="E2808">
        <v>0</v>
      </c>
      <c r="F2808">
        <v>0</v>
      </c>
      <c r="G2808">
        <v>0</v>
      </c>
    </row>
    <row r="2809" spans="1:7">
      <c r="A2809" t="s">
        <v>550</v>
      </c>
      <c r="B2809" t="s">
        <v>554</v>
      </c>
      <c r="C2809" t="s">
        <v>315</v>
      </c>
      <c r="D2809">
        <v>4</v>
      </c>
      <c r="E2809">
        <v>1</v>
      </c>
      <c r="F2809">
        <v>0</v>
      </c>
      <c r="G2809">
        <v>0</v>
      </c>
    </row>
    <row r="2810" spans="1:7">
      <c r="A2810" t="s">
        <v>550</v>
      </c>
      <c r="B2810" t="s">
        <v>554</v>
      </c>
      <c r="C2810" t="s">
        <v>316</v>
      </c>
      <c r="D2810">
        <v>41</v>
      </c>
      <c r="E2810">
        <v>1</v>
      </c>
      <c r="F2810">
        <v>0</v>
      </c>
      <c r="G2810">
        <v>0</v>
      </c>
    </row>
    <row r="2811" spans="1:7">
      <c r="A2811" t="s">
        <v>550</v>
      </c>
      <c r="B2811" t="s">
        <v>554</v>
      </c>
      <c r="C2811" t="s">
        <v>317</v>
      </c>
      <c r="D2811">
        <v>1</v>
      </c>
      <c r="E2811">
        <v>0</v>
      </c>
      <c r="F2811">
        <v>0</v>
      </c>
      <c r="G2811">
        <v>0</v>
      </c>
    </row>
    <row r="2812" spans="1:7">
      <c r="A2812" t="s">
        <v>550</v>
      </c>
      <c r="B2812" t="s">
        <v>554</v>
      </c>
      <c r="C2812" t="s">
        <v>318</v>
      </c>
      <c r="D2812">
        <v>3</v>
      </c>
      <c r="E2812">
        <v>0</v>
      </c>
      <c r="F2812">
        <v>0</v>
      </c>
      <c r="G2812">
        <v>0</v>
      </c>
    </row>
    <row r="2813" spans="1:7">
      <c r="A2813" t="s">
        <v>550</v>
      </c>
      <c r="B2813" t="s">
        <v>554</v>
      </c>
      <c r="C2813" t="s">
        <v>319</v>
      </c>
      <c r="D2813">
        <v>0</v>
      </c>
      <c r="E2813">
        <v>0</v>
      </c>
      <c r="F2813">
        <v>0</v>
      </c>
      <c r="G2813">
        <v>0</v>
      </c>
    </row>
    <row r="2814" spans="1:7">
      <c r="A2814" t="s">
        <v>550</v>
      </c>
      <c r="B2814" t="s">
        <v>554</v>
      </c>
      <c r="C2814" t="s">
        <v>320</v>
      </c>
      <c r="D2814">
        <v>4</v>
      </c>
      <c r="E2814">
        <v>0</v>
      </c>
      <c r="F2814">
        <v>0</v>
      </c>
      <c r="G2814">
        <v>0</v>
      </c>
    </row>
    <row r="2815" spans="1:7">
      <c r="A2815" t="s">
        <v>550</v>
      </c>
      <c r="B2815" t="s">
        <v>554</v>
      </c>
      <c r="C2815" t="s">
        <v>321</v>
      </c>
      <c r="D2815">
        <v>3</v>
      </c>
      <c r="E2815">
        <v>0</v>
      </c>
      <c r="F2815">
        <v>0</v>
      </c>
      <c r="G2815">
        <v>0</v>
      </c>
    </row>
    <row r="2816" spans="1:7">
      <c r="A2816" t="s">
        <v>550</v>
      </c>
      <c r="B2816" t="s">
        <v>554</v>
      </c>
      <c r="C2816" t="s">
        <v>322</v>
      </c>
      <c r="D2816">
        <v>28</v>
      </c>
      <c r="E2816">
        <v>5</v>
      </c>
      <c r="F2816">
        <v>3</v>
      </c>
      <c r="G2816">
        <v>3</v>
      </c>
    </row>
    <row r="2817" spans="1:7">
      <c r="A2817" t="s">
        <v>550</v>
      </c>
      <c r="B2817" t="s">
        <v>554</v>
      </c>
      <c r="C2817" t="s">
        <v>323</v>
      </c>
      <c r="D2817">
        <v>6</v>
      </c>
      <c r="E2817">
        <v>0</v>
      </c>
      <c r="F2817">
        <v>0</v>
      </c>
      <c r="G2817">
        <v>0</v>
      </c>
    </row>
    <row r="2818" spans="1:7">
      <c r="A2818" t="s">
        <v>550</v>
      </c>
      <c r="B2818" t="s">
        <v>554</v>
      </c>
      <c r="C2818" t="s">
        <v>324</v>
      </c>
      <c r="D2818">
        <v>3</v>
      </c>
      <c r="E2818">
        <v>0</v>
      </c>
      <c r="F2818">
        <v>0</v>
      </c>
      <c r="G2818">
        <v>0</v>
      </c>
    </row>
    <row r="2819" spans="1:7">
      <c r="A2819" t="s">
        <v>550</v>
      </c>
      <c r="B2819" t="s">
        <v>554</v>
      </c>
      <c r="C2819" t="s">
        <v>325</v>
      </c>
      <c r="D2819">
        <v>4</v>
      </c>
      <c r="E2819">
        <v>0</v>
      </c>
      <c r="F2819">
        <v>0</v>
      </c>
      <c r="G2819">
        <v>0</v>
      </c>
    </row>
    <row r="2820" spans="1:7">
      <c r="A2820" t="s">
        <v>550</v>
      </c>
      <c r="B2820" t="s">
        <v>554</v>
      </c>
      <c r="C2820" t="s">
        <v>327</v>
      </c>
      <c r="D2820">
        <v>0</v>
      </c>
      <c r="E2820">
        <v>0</v>
      </c>
      <c r="F2820">
        <v>0</v>
      </c>
      <c r="G2820">
        <v>0</v>
      </c>
    </row>
    <row r="2821" spans="1:7">
      <c r="A2821" t="s">
        <v>550</v>
      </c>
      <c r="B2821" t="s">
        <v>554</v>
      </c>
      <c r="C2821" t="s">
        <v>328</v>
      </c>
      <c r="D2821">
        <v>67</v>
      </c>
      <c r="E2821">
        <v>16</v>
      </c>
      <c r="F2821">
        <v>1</v>
      </c>
      <c r="G2821">
        <v>1</v>
      </c>
    </row>
    <row r="2822" spans="1:7">
      <c r="A2822" t="s">
        <v>550</v>
      </c>
      <c r="B2822" t="s">
        <v>554</v>
      </c>
      <c r="C2822" t="s">
        <v>329</v>
      </c>
      <c r="D2822">
        <v>0</v>
      </c>
      <c r="E2822">
        <v>0</v>
      </c>
      <c r="F2822">
        <v>0</v>
      </c>
      <c r="G2822">
        <v>0</v>
      </c>
    </row>
    <row r="2823" spans="1:7">
      <c r="A2823" t="s">
        <v>550</v>
      </c>
      <c r="B2823" t="s">
        <v>554</v>
      </c>
      <c r="C2823" t="s">
        <v>330</v>
      </c>
      <c r="D2823">
        <v>0</v>
      </c>
      <c r="E2823">
        <v>0</v>
      </c>
      <c r="F2823">
        <v>0</v>
      </c>
      <c r="G2823">
        <v>0</v>
      </c>
    </row>
    <row r="2824" spans="1:7">
      <c r="A2824" t="s">
        <v>550</v>
      </c>
      <c r="B2824" t="s">
        <v>554</v>
      </c>
      <c r="C2824" t="s">
        <v>331</v>
      </c>
      <c r="D2824">
        <v>0</v>
      </c>
      <c r="E2824">
        <v>0</v>
      </c>
      <c r="F2824">
        <v>0</v>
      </c>
      <c r="G2824">
        <v>0</v>
      </c>
    </row>
    <row r="2825" spans="1:7">
      <c r="A2825" t="s">
        <v>550</v>
      </c>
      <c r="B2825" t="s">
        <v>554</v>
      </c>
      <c r="C2825" t="s">
        <v>332</v>
      </c>
      <c r="D2825">
        <v>0</v>
      </c>
      <c r="E2825">
        <v>0</v>
      </c>
      <c r="F2825">
        <v>0</v>
      </c>
      <c r="G2825">
        <v>0</v>
      </c>
    </row>
    <row r="2826" spans="1:7">
      <c r="A2826" t="s">
        <v>550</v>
      </c>
      <c r="B2826" t="s">
        <v>554</v>
      </c>
      <c r="C2826" t="s">
        <v>333</v>
      </c>
      <c r="D2826">
        <v>1</v>
      </c>
      <c r="E2826">
        <v>0</v>
      </c>
      <c r="F2826">
        <v>0</v>
      </c>
      <c r="G2826">
        <v>0</v>
      </c>
    </row>
    <row r="2827" spans="1:7">
      <c r="A2827" t="s">
        <v>550</v>
      </c>
      <c r="B2827" t="s">
        <v>554</v>
      </c>
      <c r="C2827" t="s">
        <v>334</v>
      </c>
      <c r="D2827">
        <v>1</v>
      </c>
      <c r="E2827">
        <v>0</v>
      </c>
      <c r="F2827">
        <v>0</v>
      </c>
      <c r="G2827">
        <v>0</v>
      </c>
    </row>
    <row r="2828" spans="1:7">
      <c r="A2828" t="s">
        <v>550</v>
      </c>
      <c r="B2828" t="s">
        <v>554</v>
      </c>
      <c r="C2828" t="s">
        <v>337</v>
      </c>
      <c r="D2828">
        <v>0</v>
      </c>
      <c r="E2828">
        <v>0</v>
      </c>
      <c r="F2828">
        <v>0</v>
      </c>
      <c r="G2828">
        <v>0</v>
      </c>
    </row>
    <row r="2829" spans="1:7">
      <c r="A2829" t="s">
        <v>550</v>
      </c>
      <c r="B2829" t="s">
        <v>554</v>
      </c>
      <c r="C2829" t="s">
        <v>338</v>
      </c>
      <c r="D2829">
        <v>1</v>
      </c>
      <c r="E2829">
        <v>0</v>
      </c>
      <c r="F2829">
        <v>0</v>
      </c>
      <c r="G2829">
        <v>0</v>
      </c>
    </row>
    <row r="2830" spans="1:7">
      <c r="A2830" t="s">
        <v>550</v>
      </c>
      <c r="B2830" t="s">
        <v>554</v>
      </c>
      <c r="C2830" t="s">
        <v>339</v>
      </c>
      <c r="D2830">
        <v>0</v>
      </c>
      <c r="E2830">
        <v>0</v>
      </c>
      <c r="F2830">
        <v>0</v>
      </c>
      <c r="G2830">
        <v>0</v>
      </c>
    </row>
    <row r="2831" spans="1:7">
      <c r="A2831" t="s">
        <v>550</v>
      </c>
      <c r="B2831" t="s">
        <v>554</v>
      </c>
      <c r="C2831" t="s">
        <v>340</v>
      </c>
      <c r="D2831">
        <v>5</v>
      </c>
      <c r="E2831">
        <v>1</v>
      </c>
      <c r="F2831">
        <v>1</v>
      </c>
      <c r="G2831">
        <v>1</v>
      </c>
    </row>
    <row r="2832" spans="1:7">
      <c r="A2832" t="s">
        <v>550</v>
      </c>
      <c r="B2832" t="s">
        <v>554</v>
      </c>
      <c r="C2832" t="s">
        <v>341</v>
      </c>
      <c r="D2832">
        <v>1</v>
      </c>
      <c r="E2832">
        <v>0</v>
      </c>
      <c r="F2832">
        <v>0</v>
      </c>
      <c r="G2832">
        <v>0</v>
      </c>
    </row>
    <row r="2833" spans="1:7">
      <c r="A2833" t="s">
        <v>550</v>
      </c>
      <c r="B2833" t="s">
        <v>554</v>
      </c>
      <c r="C2833" t="s">
        <v>342</v>
      </c>
      <c r="D2833">
        <v>1</v>
      </c>
      <c r="E2833">
        <v>0</v>
      </c>
      <c r="F2833">
        <v>0</v>
      </c>
      <c r="G2833">
        <v>0</v>
      </c>
    </row>
    <row r="2834" spans="1:7">
      <c r="A2834" t="s">
        <v>550</v>
      </c>
      <c r="B2834" t="s">
        <v>554</v>
      </c>
      <c r="C2834" t="s">
        <v>343</v>
      </c>
      <c r="D2834">
        <v>0</v>
      </c>
      <c r="E2834">
        <v>0</v>
      </c>
      <c r="F2834">
        <v>0</v>
      </c>
      <c r="G2834">
        <v>0</v>
      </c>
    </row>
    <row r="2835" spans="1:7">
      <c r="A2835" t="s">
        <v>550</v>
      </c>
      <c r="B2835" t="s">
        <v>554</v>
      </c>
      <c r="C2835" t="s">
        <v>344</v>
      </c>
      <c r="D2835">
        <v>49</v>
      </c>
      <c r="E2835">
        <v>11</v>
      </c>
      <c r="F2835">
        <v>8</v>
      </c>
      <c r="G2835">
        <v>7</v>
      </c>
    </row>
    <row r="2836" spans="1:7">
      <c r="A2836" t="s">
        <v>550</v>
      </c>
      <c r="B2836" t="s">
        <v>554</v>
      </c>
      <c r="C2836" t="s">
        <v>345</v>
      </c>
      <c r="D2836">
        <v>0</v>
      </c>
      <c r="E2836">
        <v>0</v>
      </c>
      <c r="F2836">
        <v>0</v>
      </c>
      <c r="G2836">
        <v>0</v>
      </c>
    </row>
    <row r="2837" spans="1:7">
      <c r="A2837" t="s">
        <v>550</v>
      </c>
      <c r="B2837" t="s">
        <v>554</v>
      </c>
      <c r="C2837" t="s">
        <v>346</v>
      </c>
      <c r="D2837">
        <v>0</v>
      </c>
      <c r="E2837">
        <v>0</v>
      </c>
      <c r="F2837">
        <v>0</v>
      </c>
      <c r="G2837">
        <v>0</v>
      </c>
    </row>
    <row r="2838" spans="1:7">
      <c r="A2838" t="s">
        <v>550</v>
      </c>
      <c r="B2838" t="s">
        <v>554</v>
      </c>
      <c r="C2838" t="s">
        <v>79</v>
      </c>
      <c r="D2838">
        <v>55</v>
      </c>
      <c r="E2838">
        <v>10</v>
      </c>
      <c r="F2838">
        <v>9</v>
      </c>
      <c r="G2838">
        <v>7</v>
      </c>
    </row>
    <row r="2839" spans="1:7">
      <c r="A2839" t="s">
        <v>550</v>
      </c>
      <c r="B2839" t="s">
        <v>554</v>
      </c>
      <c r="C2839" t="s">
        <v>347</v>
      </c>
      <c r="D2839">
        <v>9</v>
      </c>
      <c r="E2839">
        <v>0</v>
      </c>
      <c r="F2839">
        <v>0</v>
      </c>
      <c r="G2839">
        <v>0</v>
      </c>
    </row>
    <row r="2840" spans="1:7">
      <c r="A2840" t="s">
        <v>550</v>
      </c>
      <c r="B2840" t="s">
        <v>554</v>
      </c>
      <c r="C2840" t="s">
        <v>348</v>
      </c>
      <c r="D2840">
        <v>2</v>
      </c>
      <c r="E2840">
        <v>0</v>
      </c>
      <c r="F2840">
        <v>0</v>
      </c>
      <c r="G2840">
        <v>0</v>
      </c>
    </row>
    <row r="2841" spans="1:7">
      <c r="A2841" t="s">
        <v>550</v>
      </c>
      <c r="B2841" t="s">
        <v>554</v>
      </c>
      <c r="C2841" t="s">
        <v>349</v>
      </c>
      <c r="D2841">
        <v>11</v>
      </c>
      <c r="E2841">
        <v>3</v>
      </c>
      <c r="F2841">
        <v>1</v>
      </c>
      <c r="G2841">
        <v>1</v>
      </c>
    </row>
    <row r="2842" spans="1:7">
      <c r="A2842" t="s">
        <v>550</v>
      </c>
      <c r="B2842" t="s">
        <v>554</v>
      </c>
      <c r="C2842" t="s">
        <v>350</v>
      </c>
      <c r="D2842">
        <v>1</v>
      </c>
      <c r="E2842">
        <v>0</v>
      </c>
      <c r="F2842">
        <v>0</v>
      </c>
      <c r="G2842">
        <v>0</v>
      </c>
    </row>
    <row r="2843" spans="1:7">
      <c r="A2843" t="s">
        <v>550</v>
      </c>
      <c r="B2843" t="s">
        <v>554</v>
      </c>
      <c r="C2843" t="s">
        <v>351</v>
      </c>
      <c r="D2843">
        <v>8</v>
      </c>
      <c r="E2843">
        <v>2</v>
      </c>
      <c r="F2843">
        <v>2</v>
      </c>
      <c r="G2843">
        <v>2</v>
      </c>
    </row>
    <row r="2844" spans="1:7">
      <c r="A2844" t="s">
        <v>550</v>
      </c>
      <c r="B2844" t="s">
        <v>554</v>
      </c>
      <c r="C2844" t="s">
        <v>352</v>
      </c>
      <c r="D2844">
        <v>14</v>
      </c>
      <c r="E2844">
        <v>0</v>
      </c>
      <c r="F2844">
        <v>0</v>
      </c>
      <c r="G2844">
        <v>0</v>
      </c>
    </row>
    <row r="2845" spans="1:7">
      <c r="A2845" t="s">
        <v>550</v>
      </c>
      <c r="B2845" t="s">
        <v>554</v>
      </c>
      <c r="C2845" t="s">
        <v>353</v>
      </c>
      <c r="D2845">
        <v>3</v>
      </c>
      <c r="E2845">
        <v>0</v>
      </c>
      <c r="F2845">
        <v>0</v>
      </c>
      <c r="G2845">
        <v>0</v>
      </c>
    </row>
    <row r="2846" spans="1:7">
      <c r="A2846" t="s">
        <v>550</v>
      </c>
      <c r="B2846" t="s">
        <v>554</v>
      </c>
      <c r="C2846" t="s">
        <v>355</v>
      </c>
      <c r="D2846">
        <v>0</v>
      </c>
      <c r="E2846">
        <v>0</v>
      </c>
      <c r="F2846">
        <v>0</v>
      </c>
      <c r="G2846">
        <v>0</v>
      </c>
    </row>
    <row r="2847" spans="1:7">
      <c r="A2847" t="s">
        <v>550</v>
      </c>
      <c r="B2847" t="s">
        <v>554</v>
      </c>
      <c r="C2847" t="s">
        <v>356</v>
      </c>
      <c r="D2847">
        <v>1</v>
      </c>
      <c r="E2847">
        <v>1</v>
      </c>
      <c r="F2847">
        <v>1</v>
      </c>
      <c r="G2847">
        <v>1</v>
      </c>
    </row>
    <row r="2848" spans="1:7">
      <c r="A2848" t="s">
        <v>550</v>
      </c>
      <c r="B2848" t="s">
        <v>554</v>
      </c>
      <c r="C2848" t="s">
        <v>357</v>
      </c>
      <c r="D2848">
        <v>5</v>
      </c>
      <c r="E2848">
        <v>3</v>
      </c>
      <c r="F2848">
        <v>2</v>
      </c>
      <c r="G2848">
        <v>2</v>
      </c>
    </row>
    <row r="2849" spans="1:7">
      <c r="A2849" t="s">
        <v>550</v>
      </c>
      <c r="B2849" t="s">
        <v>554</v>
      </c>
      <c r="C2849" t="s">
        <v>80</v>
      </c>
      <c r="D2849">
        <v>104</v>
      </c>
      <c r="E2849">
        <v>24</v>
      </c>
      <c r="F2849">
        <v>15</v>
      </c>
      <c r="G2849">
        <v>15</v>
      </c>
    </row>
    <row r="2850" spans="1:7">
      <c r="A2850" t="s">
        <v>550</v>
      </c>
      <c r="B2850" t="s">
        <v>554</v>
      </c>
      <c r="C2850" t="s">
        <v>358</v>
      </c>
      <c r="D2850">
        <v>2</v>
      </c>
      <c r="E2850">
        <v>0</v>
      </c>
      <c r="F2850">
        <v>0</v>
      </c>
      <c r="G2850">
        <v>0</v>
      </c>
    </row>
    <row r="2851" spans="1:7">
      <c r="A2851" t="s">
        <v>550</v>
      </c>
      <c r="B2851" t="s">
        <v>554</v>
      </c>
      <c r="C2851" t="s">
        <v>359</v>
      </c>
      <c r="D2851">
        <v>2</v>
      </c>
      <c r="E2851">
        <v>0</v>
      </c>
      <c r="F2851">
        <v>0</v>
      </c>
      <c r="G2851">
        <v>0</v>
      </c>
    </row>
    <row r="2852" spans="1:7">
      <c r="A2852" t="s">
        <v>550</v>
      </c>
      <c r="B2852" t="s">
        <v>554</v>
      </c>
      <c r="C2852" t="s">
        <v>360</v>
      </c>
      <c r="D2852">
        <v>1</v>
      </c>
      <c r="E2852">
        <v>0</v>
      </c>
      <c r="F2852">
        <v>0</v>
      </c>
      <c r="G2852">
        <v>0</v>
      </c>
    </row>
    <row r="2853" spans="1:7">
      <c r="A2853" t="s">
        <v>550</v>
      </c>
      <c r="B2853" t="s">
        <v>554</v>
      </c>
      <c r="C2853" t="s">
        <v>361</v>
      </c>
      <c r="D2853">
        <v>2</v>
      </c>
      <c r="E2853">
        <v>0</v>
      </c>
      <c r="F2853">
        <v>0</v>
      </c>
      <c r="G2853">
        <v>0</v>
      </c>
    </row>
    <row r="2854" spans="1:7">
      <c r="A2854" t="s">
        <v>550</v>
      </c>
      <c r="B2854" t="s">
        <v>554</v>
      </c>
      <c r="C2854" t="s">
        <v>362</v>
      </c>
      <c r="D2854">
        <v>15</v>
      </c>
      <c r="E2854">
        <v>0</v>
      </c>
      <c r="F2854">
        <v>0</v>
      </c>
      <c r="G2854">
        <v>0</v>
      </c>
    </row>
    <row r="2855" spans="1:7">
      <c r="A2855" t="s">
        <v>550</v>
      </c>
      <c r="B2855" t="s">
        <v>554</v>
      </c>
      <c r="C2855" t="s">
        <v>363</v>
      </c>
      <c r="D2855">
        <v>1</v>
      </c>
      <c r="E2855">
        <v>0</v>
      </c>
      <c r="F2855">
        <v>0</v>
      </c>
      <c r="G2855">
        <v>0</v>
      </c>
    </row>
    <row r="2856" spans="1:7">
      <c r="A2856" t="s">
        <v>550</v>
      </c>
      <c r="B2856" t="s">
        <v>554</v>
      </c>
      <c r="C2856" t="s">
        <v>364</v>
      </c>
      <c r="D2856">
        <v>6</v>
      </c>
      <c r="E2856">
        <v>0</v>
      </c>
      <c r="F2856">
        <v>0</v>
      </c>
      <c r="G2856">
        <v>0</v>
      </c>
    </row>
    <row r="2857" spans="1:7">
      <c r="A2857" t="s">
        <v>550</v>
      </c>
      <c r="B2857" t="s">
        <v>554</v>
      </c>
      <c r="C2857" t="s">
        <v>365</v>
      </c>
      <c r="D2857">
        <v>5</v>
      </c>
      <c r="E2857">
        <v>0</v>
      </c>
      <c r="F2857">
        <v>0</v>
      </c>
      <c r="G2857">
        <v>0</v>
      </c>
    </row>
    <row r="2858" spans="1:7">
      <c r="A2858" t="s">
        <v>550</v>
      </c>
      <c r="B2858" t="s">
        <v>554</v>
      </c>
      <c r="C2858" t="s">
        <v>366</v>
      </c>
      <c r="D2858">
        <v>2</v>
      </c>
      <c r="E2858">
        <v>0</v>
      </c>
      <c r="F2858">
        <v>0</v>
      </c>
      <c r="G2858">
        <v>0</v>
      </c>
    </row>
    <row r="2859" spans="1:7">
      <c r="A2859" t="s">
        <v>550</v>
      </c>
      <c r="B2859" t="s">
        <v>554</v>
      </c>
      <c r="C2859" t="s">
        <v>367</v>
      </c>
      <c r="D2859">
        <v>9</v>
      </c>
      <c r="E2859">
        <v>0</v>
      </c>
      <c r="F2859">
        <v>0</v>
      </c>
      <c r="G2859">
        <v>0</v>
      </c>
    </row>
    <row r="2860" spans="1:7">
      <c r="A2860" t="s">
        <v>550</v>
      </c>
      <c r="B2860" t="s">
        <v>554</v>
      </c>
      <c r="C2860" t="s">
        <v>368</v>
      </c>
      <c r="D2860">
        <v>7</v>
      </c>
      <c r="E2860">
        <v>0</v>
      </c>
      <c r="F2860">
        <v>0</v>
      </c>
      <c r="G2860">
        <v>0</v>
      </c>
    </row>
    <row r="2861" spans="1:7">
      <c r="A2861" t="s">
        <v>550</v>
      </c>
      <c r="B2861" t="s">
        <v>554</v>
      </c>
      <c r="C2861" t="s">
        <v>369</v>
      </c>
      <c r="D2861">
        <v>2</v>
      </c>
      <c r="E2861">
        <v>0</v>
      </c>
      <c r="F2861">
        <v>0</v>
      </c>
      <c r="G2861">
        <v>0</v>
      </c>
    </row>
    <row r="2862" spans="1:7">
      <c r="A2862" t="s">
        <v>550</v>
      </c>
      <c r="B2862" t="s">
        <v>554</v>
      </c>
      <c r="C2862" t="s">
        <v>370</v>
      </c>
      <c r="D2862">
        <v>10</v>
      </c>
      <c r="E2862">
        <v>3</v>
      </c>
      <c r="F2862">
        <v>1</v>
      </c>
      <c r="G2862">
        <v>1</v>
      </c>
    </row>
    <row r="2863" spans="1:7">
      <c r="A2863" t="s">
        <v>550</v>
      </c>
      <c r="B2863" t="s">
        <v>554</v>
      </c>
      <c r="C2863" t="s">
        <v>371</v>
      </c>
      <c r="D2863">
        <v>1</v>
      </c>
      <c r="E2863">
        <v>0</v>
      </c>
      <c r="F2863">
        <v>0</v>
      </c>
      <c r="G2863">
        <v>0</v>
      </c>
    </row>
    <row r="2864" spans="1:7">
      <c r="A2864" t="s">
        <v>550</v>
      </c>
      <c r="B2864" t="s">
        <v>554</v>
      </c>
      <c r="C2864" t="s">
        <v>372</v>
      </c>
      <c r="D2864">
        <v>2</v>
      </c>
      <c r="E2864">
        <v>1</v>
      </c>
      <c r="F2864">
        <v>1</v>
      </c>
      <c r="G2864">
        <v>1</v>
      </c>
    </row>
    <row r="2865" spans="1:7">
      <c r="A2865" t="s">
        <v>550</v>
      </c>
      <c r="B2865" t="s">
        <v>554</v>
      </c>
      <c r="C2865" t="s">
        <v>82</v>
      </c>
      <c r="D2865">
        <v>112</v>
      </c>
      <c r="E2865">
        <v>35</v>
      </c>
      <c r="F2865">
        <v>26</v>
      </c>
      <c r="G2865">
        <v>24</v>
      </c>
    </row>
    <row r="2866" spans="1:7">
      <c r="A2866" t="s">
        <v>550</v>
      </c>
      <c r="B2866" t="s">
        <v>554</v>
      </c>
      <c r="C2866" t="s">
        <v>373</v>
      </c>
      <c r="D2866">
        <v>8</v>
      </c>
      <c r="E2866">
        <v>0</v>
      </c>
      <c r="F2866">
        <v>0</v>
      </c>
      <c r="G2866">
        <v>0</v>
      </c>
    </row>
    <row r="2867" spans="1:7">
      <c r="A2867" t="s">
        <v>550</v>
      </c>
      <c r="B2867" t="s">
        <v>554</v>
      </c>
      <c r="C2867" t="s">
        <v>374</v>
      </c>
      <c r="D2867">
        <v>1</v>
      </c>
      <c r="E2867">
        <v>0</v>
      </c>
      <c r="F2867">
        <v>0</v>
      </c>
      <c r="G2867">
        <v>0</v>
      </c>
    </row>
    <row r="2868" spans="1:7">
      <c r="A2868" t="s">
        <v>550</v>
      </c>
      <c r="B2868" t="s">
        <v>554</v>
      </c>
      <c r="C2868" t="s">
        <v>375</v>
      </c>
      <c r="D2868">
        <v>17</v>
      </c>
      <c r="E2868">
        <v>6</v>
      </c>
      <c r="F2868">
        <v>5</v>
      </c>
      <c r="G2868">
        <v>5</v>
      </c>
    </row>
    <row r="2869" spans="1:7">
      <c r="A2869" t="s">
        <v>550</v>
      </c>
      <c r="B2869" t="s">
        <v>554</v>
      </c>
      <c r="C2869" t="s">
        <v>376</v>
      </c>
      <c r="D2869">
        <v>0</v>
      </c>
      <c r="E2869">
        <v>0</v>
      </c>
      <c r="F2869">
        <v>0</v>
      </c>
      <c r="G2869">
        <v>0</v>
      </c>
    </row>
    <row r="2870" spans="1:7">
      <c r="A2870" t="s">
        <v>550</v>
      </c>
      <c r="B2870" t="s">
        <v>554</v>
      </c>
      <c r="C2870" t="s">
        <v>377</v>
      </c>
      <c r="D2870">
        <v>0</v>
      </c>
      <c r="E2870">
        <v>0</v>
      </c>
      <c r="F2870">
        <v>0</v>
      </c>
      <c r="G2870">
        <v>0</v>
      </c>
    </row>
    <row r="2871" spans="1:7">
      <c r="A2871" t="s">
        <v>550</v>
      </c>
      <c r="B2871" t="s">
        <v>554</v>
      </c>
      <c r="C2871" t="s">
        <v>378</v>
      </c>
      <c r="D2871">
        <v>5</v>
      </c>
      <c r="E2871">
        <v>0</v>
      </c>
      <c r="F2871">
        <v>1</v>
      </c>
      <c r="G2871">
        <v>0</v>
      </c>
    </row>
    <row r="2872" spans="1:7">
      <c r="A2872" t="s">
        <v>550</v>
      </c>
      <c r="B2872" t="s">
        <v>554</v>
      </c>
      <c r="C2872" t="s">
        <v>379</v>
      </c>
      <c r="D2872">
        <v>4</v>
      </c>
      <c r="E2872">
        <v>0</v>
      </c>
      <c r="F2872">
        <v>0</v>
      </c>
      <c r="G2872">
        <v>0</v>
      </c>
    </row>
    <row r="2873" spans="1:7">
      <c r="A2873" t="s">
        <v>550</v>
      </c>
      <c r="B2873" t="s">
        <v>554</v>
      </c>
      <c r="C2873" t="s">
        <v>380</v>
      </c>
      <c r="D2873">
        <v>1</v>
      </c>
      <c r="E2873">
        <v>0</v>
      </c>
      <c r="F2873">
        <v>0</v>
      </c>
      <c r="G2873">
        <v>0</v>
      </c>
    </row>
    <row r="2874" spans="1:7">
      <c r="A2874" t="s">
        <v>550</v>
      </c>
      <c r="B2874" t="s">
        <v>554</v>
      </c>
      <c r="C2874" t="s">
        <v>381</v>
      </c>
      <c r="D2874">
        <v>0</v>
      </c>
      <c r="E2874">
        <v>0</v>
      </c>
      <c r="F2874">
        <v>0</v>
      </c>
      <c r="G2874">
        <v>0</v>
      </c>
    </row>
    <row r="2875" spans="1:7">
      <c r="A2875" t="s">
        <v>550</v>
      </c>
      <c r="B2875" t="s">
        <v>554</v>
      </c>
      <c r="C2875" t="s">
        <v>382</v>
      </c>
      <c r="D2875">
        <v>1</v>
      </c>
      <c r="E2875">
        <v>0</v>
      </c>
      <c r="F2875">
        <v>0</v>
      </c>
      <c r="G2875">
        <v>0</v>
      </c>
    </row>
    <row r="2876" spans="1:7">
      <c r="A2876" t="s">
        <v>550</v>
      </c>
      <c r="B2876" t="s">
        <v>554</v>
      </c>
      <c r="C2876" t="s">
        <v>383</v>
      </c>
      <c r="D2876">
        <v>3</v>
      </c>
      <c r="E2876">
        <v>0</v>
      </c>
      <c r="F2876">
        <v>0</v>
      </c>
      <c r="G2876">
        <v>0</v>
      </c>
    </row>
    <row r="2877" spans="1:7">
      <c r="A2877" t="s">
        <v>550</v>
      </c>
      <c r="B2877" t="s">
        <v>554</v>
      </c>
      <c r="C2877" t="s">
        <v>384</v>
      </c>
      <c r="D2877">
        <v>17</v>
      </c>
      <c r="E2877">
        <v>0</v>
      </c>
      <c r="F2877">
        <v>0</v>
      </c>
      <c r="G2877">
        <v>0</v>
      </c>
    </row>
    <row r="2878" spans="1:7">
      <c r="A2878" t="s">
        <v>550</v>
      </c>
      <c r="B2878" t="s">
        <v>554</v>
      </c>
      <c r="C2878" t="s">
        <v>385</v>
      </c>
      <c r="D2878">
        <v>0</v>
      </c>
      <c r="E2878">
        <v>0</v>
      </c>
      <c r="F2878">
        <v>0</v>
      </c>
      <c r="G2878">
        <v>0</v>
      </c>
    </row>
    <row r="2879" spans="1:7">
      <c r="A2879" t="s">
        <v>550</v>
      </c>
      <c r="B2879" t="s">
        <v>554</v>
      </c>
      <c r="C2879" t="s">
        <v>386</v>
      </c>
      <c r="D2879">
        <v>3</v>
      </c>
      <c r="E2879">
        <v>0</v>
      </c>
      <c r="F2879">
        <v>0</v>
      </c>
      <c r="G2879">
        <v>0</v>
      </c>
    </row>
    <row r="2880" spans="1:7">
      <c r="A2880" t="s">
        <v>550</v>
      </c>
      <c r="B2880" t="s">
        <v>554</v>
      </c>
      <c r="C2880" t="s">
        <v>387</v>
      </c>
      <c r="D2880">
        <v>6</v>
      </c>
      <c r="E2880">
        <v>0</v>
      </c>
      <c r="F2880">
        <v>0</v>
      </c>
      <c r="G2880">
        <v>0</v>
      </c>
    </row>
    <row r="2881" spans="1:7">
      <c r="A2881" t="s">
        <v>550</v>
      </c>
      <c r="B2881" t="s">
        <v>554</v>
      </c>
      <c r="C2881" t="s">
        <v>388</v>
      </c>
      <c r="D2881">
        <v>0</v>
      </c>
      <c r="E2881">
        <v>0</v>
      </c>
      <c r="F2881">
        <v>0</v>
      </c>
      <c r="G2881">
        <v>0</v>
      </c>
    </row>
    <row r="2882" spans="1:7">
      <c r="A2882" t="s">
        <v>550</v>
      </c>
      <c r="B2882" t="s">
        <v>554</v>
      </c>
      <c r="C2882" t="s">
        <v>389</v>
      </c>
      <c r="D2882">
        <v>1</v>
      </c>
      <c r="E2882">
        <v>0</v>
      </c>
      <c r="F2882">
        <v>0</v>
      </c>
      <c r="G2882">
        <v>0</v>
      </c>
    </row>
    <row r="2883" spans="1:7">
      <c r="A2883" t="s">
        <v>550</v>
      </c>
      <c r="B2883" t="s">
        <v>554</v>
      </c>
      <c r="C2883" t="s">
        <v>390</v>
      </c>
      <c r="D2883">
        <v>7</v>
      </c>
      <c r="E2883">
        <v>0</v>
      </c>
      <c r="F2883">
        <v>0</v>
      </c>
      <c r="G2883">
        <v>0</v>
      </c>
    </row>
    <row r="2884" spans="1:7">
      <c r="A2884" t="s">
        <v>550</v>
      </c>
      <c r="B2884" t="s">
        <v>554</v>
      </c>
      <c r="C2884" t="s">
        <v>392</v>
      </c>
      <c r="D2884">
        <v>19</v>
      </c>
      <c r="E2884">
        <v>2</v>
      </c>
      <c r="F2884">
        <v>1</v>
      </c>
      <c r="G2884">
        <v>1</v>
      </c>
    </row>
    <row r="2885" spans="1:7">
      <c r="A2885" t="s">
        <v>550</v>
      </c>
      <c r="B2885" t="s">
        <v>554</v>
      </c>
      <c r="C2885" t="s">
        <v>393</v>
      </c>
      <c r="D2885">
        <v>3</v>
      </c>
      <c r="E2885">
        <v>0</v>
      </c>
      <c r="F2885">
        <v>0</v>
      </c>
      <c r="G2885">
        <v>0</v>
      </c>
    </row>
    <row r="2886" spans="1:7">
      <c r="A2886" t="s">
        <v>550</v>
      </c>
      <c r="B2886" t="s">
        <v>554</v>
      </c>
      <c r="C2886" t="s">
        <v>84</v>
      </c>
      <c r="D2886">
        <v>132</v>
      </c>
      <c r="E2886">
        <v>35</v>
      </c>
      <c r="F2886">
        <v>25</v>
      </c>
      <c r="G2886">
        <v>24</v>
      </c>
    </row>
    <row r="2887" spans="1:7">
      <c r="A2887" t="s">
        <v>550</v>
      </c>
      <c r="B2887" t="s">
        <v>554</v>
      </c>
      <c r="C2887" t="s">
        <v>394</v>
      </c>
      <c r="D2887">
        <v>4</v>
      </c>
      <c r="E2887">
        <v>0</v>
      </c>
      <c r="F2887">
        <v>0</v>
      </c>
      <c r="G2887">
        <v>0</v>
      </c>
    </row>
    <row r="2888" spans="1:7">
      <c r="A2888" t="s">
        <v>550</v>
      </c>
      <c r="B2888" t="s">
        <v>554</v>
      </c>
      <c r="C2888" t="s">
        <v>395</v>
      </c>
      <c r="D2888">
        <v>1</v>
      </c>
      <c r="E2888">
        <v>0</v>
      </c>
      <c r="F2888">
        <v>0</v>
      </c>
      <c r="G2888">
        <v>0</v>
      </c>
    </row>
    <row r="2889" spans="1:7">
      <c r="A2889" t="s">
        <v>550</v>
      </c>
      <c r="B2889" t="s">
        <v>554</v>
      </c>
      <c r="C2889" t="s">
        <v>396</v>
      </c>
      <c r="D2889">
        <v>0</v>
      </c>
      <c r="E2889">
        <v>0</v>
      </c>
      <c r="F2889">
        <v>0</v>
      </c>
      <c r="G2889">
        <v>0</v>
      </c>
    </row>
    <row r="2890" spans="1:7">
      <c r="A2890" t="s">
        <v>550</v>
      </c>
      <c r="B2890" t="s">
        <v>554</v>
      </c>
      <c r="C2890" t="s">
        <v>397</v>
      </c>
      <c r="D2890">
        <v>0</v>
      </c>
      <c r="E2890">
        <v>0</v>
      </c>
      <c r="F2890">
        <v>0</v>
      </c>
      <c r="G2890">
        <v>0</v>
      </c>
    </row>
    <row r="2891" spans="1:7">
      <c r="A2891" t="s">
        <v>550</v>
      </c>
      <c r="B2891" t="s">
        <v>554</v>
      </c>
      <c r="C2891" t="s">
        <v>85</v>
      </c>
      <c r="D2891">
        <v>102</v>
      </c>
      <c r="E2891">
        <v>31</v>
      </c>
      <c r="F2891">
        <v>23</v>
      </c>
      <c r="G2891">
        <v>22</v>
      </c>
    </row>
    <row r="2892" spans="1:7">
      <c r="A2892" t="s">
        <v>550</v>
      </c>
      <c r="B2892" t="s">
        <v>554</v>
      </c>
      <c r="C2892" t="s">
        <v>398</v>
      </c>
      <c r="D2892">
        <v>25</v>
      </c>
      <c r="E2892">
        <v>6</v>
      </c>
      <c r="F2892">
        <v>4</v>
      </c>
      <c r="G2892">
        <v>4</v>
      </c>
    </row>
    <row r="2893" spans="1:7">
      <c r="A2893" t="s">
        <v>550</v>
      </c>
      <c r="B2893" t="s">
        <v>554</v>
      </c>
      <c r="C2893" t="s">
        <v>399</v>
      </c>
      <c r="D2893">
        <v>1</v>
      </c>
      <c r="E2893">
        <v>0</v>
      </c>
      <c r="F2893">
        <v>0</v>
      </c>
      <c r="G2893">
        <v>0</v>
      </c>
    </row>
    <row r="2894" spans="1:7">
      <c r="A2894" t="s">
        <v>550</v>
      </c>
      <c r="B2894" t="s">
        <v>554</v>
      </c>
      <c r="C2894" t="s">
        <v>400</v>
      </c>
      <c r="D2894">
        <v>1</v>
      </c>
      <c r="E2894">
        <v>0</v>
      </c>
      <c r="F2894">
        <v>0</v>
      </c>
      <c r="G2894">
        <v>0</v>
      </c>
    </row>
    <row r="2895" spans="1:7">
      <c r="A2895" t="s">
        <v>550</v>
      </c>
      <c r="B2895" t="s">
        <v>554</v>
      </c>
      <c r="C2895" t="s">
        <v>401</v>
      </c>
      <c r="D2895">
        <v>4</v>
      </c>
      <c r="E2895">
        <v>0</v>
      </c>
      <c r="F2895">
        <v>0</v>
      </c>
      <c r="G2895">
        <v>0</v>
      </c>
    </row>
    <row r="2896" spans="1:7">
      <c r="A2896" t="s">
        <v>550</v>
      </c>
      <c r="B2896" t="s">
        <v>554</v>
      </c>
      <c r="C2896" t="s">
        <v>403</v>
      </c>
      <c r="D2896">
        <v>0</v>
      </c>
      <c r="E2896">
        <v>0</v>
      </c>
      <c r="F2896">
        <v>0</v>
      </c>
      <c r="G2896">
        <v>0</v>
      </c>
    </row>
    <row r="2897" spans="1:7">
      <c r="A2897" t="s">
        <v>550</v>
      </c>
      <c r="B2897" t="s">
        <v>554</v>
      </c>
      <c r="C2897" t="s">
        <v>404</v>
      </c>
      <c r="D2897">
        <v>0</v>
      </c>
      <c r="E2897">
        <v>0</v>
      </c>
      <c r="F2897">
        <v>0</v>
      </c>
      <c r="G2897">
        <v>0</v>
      </c>
    </row>
    <row r="2898" spans="1:7">
      <c r="A2898" t="s">
        <v>550</v>
      </c>
      <c r="B2898" t="s">
        <v>554</v>
      </c>
      <c r="C2898" t="s">
        <v>405</v>
      </c>
      <c r="D2898">
        <v>2</v>
      </c>
      <c r="E2898">
        <v>0</v>
      </c>
      <c r="F2898">
        <v>0</v>
      </c>
      <c r="G2898">
        <v>0</v>
      </c>
    </row>
    <row r="2899" spans="1:7">
      <c r="A2899" t="s">
        <v>550</v>
      </c>
      <c r="B2899" t="s">
        <v>554</v>
      </c>
      <c r="C2899" t="s">
        <v>406</v>
      </c>
      <c r="D2899">
        <v>17</v>
      </c>
      <c r="E2899">
        <v>1</v>
      </c>
      <c r="F2899">
        <v>1</v>
      </c>
      <c r="G2899">
        <v>1</v>
      </c>
    </row>
    <row r="2900" spans="1:7">
      <c r="A2900" t="s">
        <v>550</v>
      </c>
      <c r="B2900" t="s">
        <v>554</v>
      </c>
      <c r="C2900" t="s">
        <v>407</v>
      </c>
      <c r="D2900">
        <v>1</v>
      </c>
      <c r="E2900">
        <v>0</v>
      </c>
      <c r="F2900">
        <v>0</v>
      </c>
      <c r="G2900">
        <v>0</v>
      </c>
    </row>
    <row r="2901" spans="1:7">
      <c r="A2901" t="s">
        <v>550</v>
      </c>
      <c r="B2901" t="s">
        <v>554</v>
      </c>
      <c r="C2901" t="s">
        <v>408</v>
      </c>
      <c r="D2901">
        <v>4</v>
      </c>
      <c r="E2901">
        <v>0</v>
      </c>
      <c r="F2901">
        <v>0</v>
      </c>
      <c r="G2901">
        <v>0</v>
      </c>
    </row>
    <row r="2902" spans="1:7">
      <c r="A2902" t="s">
        <v>550</v>
      </c>
      <c r="B2902" t="s">
        <v>554</v>
      </c>
      <c r="C2902" t="s">
        <v>409</v>
      </c>
      <c r="D2902">
        <v>10</v>
      </c>
      <c r="E2902">
        <v>2</v>
      </c>
      <c r="F2902">
        <v>1</v>
      </c>
      <c r="G2902">
        <v>1</v>
      </c>
    </row>
    <row r="2903" spans="1:7">
      <c r="A2903" t="s">
        <v>550</v>
      </c>
      <c r="B2903" t="s">
        <v>554</v>
      </c>
      <c r="C2903" t="s">
        <v>410</v>
      </c>
      <c r="D2903">
        <v>39</v>
      </c>
      <c r="E2903">
        <v>7</v>
      </c>
      <c r="F2903">
        <v>6</v>
      </c>
      <c r="G2903">
        <v>6</v>
      </c>
    </row>
    <row r="2904" spans="1:7">
      <c r="A2904" t="s">
        <v>550</v>
      </c>
      <c r="B2904" t="s">
        <v>554</v>
      </c>
      <c r="C2904" t="s">
        <v>87</v>
      </c>
      <c r="D2904">
        <v>86</v>
      </c>
      <c r="E2904">
        <v>17</v>
      </c>
      <c r="F2904">
        <v>14</v>
      </c>
      <c r="G2904">
        <v>10</v>
      </c>
    </row>
    <row r="2905" spans="1:7">
      <c r="A2905" t="s">
        <v>550</v>
      </c>
      <c r="B2905" t="s">
        <v>554</v>
      </c>
      <c r="C2905" t="s">
        <v>411</v>
      </c>
      <c r="D2905">
        <v>0</v>
      </c>
      <c r="E2905">
        <v>0</v>
      </c>
      <c r="F2905">
        <v>0</v>
      </c>
      <c r="G2905">
        <v>0</v>
      </c>
    </row>
    <row r="2906" spans="1:7">
      <c r="A2906" t="s">
        <v>550</v>
      </c>
      <c r="B2906" t="s">
        <v>554</v>
      </c>
      <c r="C2906" t="s">
        <v>412</v>
      </c>
      <c r="D2906">
        <v>2</v>
      </c>
      <c r="E2906">
        <v>0</v>
      </c>
      <c r="F2906">
        <v>0</v>
      </c>
      <c r="G2906">
        <v>0</v>
      </c>
    </row>
    <row r="2907" spans="1:7">
      <c r="A2907" t="s">
        <v>550</v>
      </c>
      <c r="B2907" t="s">
        <v>554</v>
      </c>
      <c r="C2907" t="s">
        <v>413</v>
      </c>
      <c r="D2907">
        <v>1</v>
      </c>
      <c r="E2907">
        <v>0</v>
      </c>
      <c r="F2907">
        <v>0</v>
      </c>
      <c r="G2907">
        <v>0</v>
      </c>
    </row>
    <row r="2908" spans="1:7">
      <c r="A2908" t="s">
        <v>550</v>
      </c>
      <c r="B2908" t="s">
        <v>554</v>
      </c>
      <c r="C2908" t="s">
        <v>414</v>
      </c>
      <c r="D2908">
        <v>0</v>
      </c>
      <c r="E2908">
        <v>0</v>
      </c>
      <c r="F2908">
        <v>0</v>
      </c>
      <c r="G2908">
        <v>0</v>
      </c>
    </row>
    <row r="2909" spans="1:7">
      <c r="A2909" t="s">
        <v>550</v>
      </c>
      <c r="B2909" t="s">
        <v>554</v>
      </c>
      <c r="C2909" t="s">
        <v>415</v>
      </c>
      <c r="D2909">
        <v>1</v>
      </c>
      <c r="E2909">
        <v>0</v>
      </c>
      <c r="F2909">
        <v>0</v>
      </c>
      <c r="G2909">
        <v>0</v>
      </c>
    </row>
    <row r="2910" spans="1:7">
      <c r="A2910" t="s">
        <v>550</v>
      </c>
      <c r="B2910" t="s">
        <v>554</v>
      </c>
      <c r="C2910" t="s">
        <v>416</v>
      </c>
      <c r="D2910">
        <v>2</v>
      </c>
      <c r="E2910">
        <v>0</v>
      </c>
      <c r="F2910">
        <v>0</v>
      </c>
      <c r="G2910">
        <v>0</v>
      </c>
    </row>
    <row r="2911" spans="1:7">
      <c r="A2911" t="s">
        <v>550</v>
      </c>
      <c r="B2911" t="s">
        <v>554</v>
      </c>
      <c r="C2911" t="s">
        <v>417</v>
      </c>
      <c r="D2911">
        <v>0</v>
      </c>
      <c r="E2911">
        <v>0</v>
      </c>
      <c r="F2911">
        <v>0</v>
      </c>
      <c r="G2911">
        <v>0</v>
      </c>
    </row>
    <row r="2912" spans="1:7">
      <c r="A2912" t="s">
        <v>550</v>
      </c>
      <c r="B2912" t="s">
        <v>554</v>
      </c>
      <c r="C2912" t="s">
        <v>418</v>
      </c>
      <c r="D2912">
        <v>0</v>
      </c>
      <c r="E2912">
        <v>0</v>
      </c>
      <c r="F2912">
        <v>0</v>
      </c>
      <c r="G2912">
        <v>0</v>
      </c>
    </row>
    <row r="2913" spans="1:7">
      <c r="A2913" t="s">
        <v>550</v>
      </c>
      <c r="B2913" t="s">
        <v>554</v>
      </c>
      <c r="C2913" t="s">
        <v>419</v>
      </c>
      <c r="D2913">
        <v>0</v>
      </c>
      <c r="E2913">
        <v>0</v>
      </c>
      <c r="F2913">
        <v>0</v>
      </c>
      <c r="G2913">
        <v>0</v>
      </c>
    </row>
    <row r="2914" spans="1:7">
      <c r="A2914" t="s">
        <v>550</v>
      </c>
      <c r="B2914" t="s">
        <v>554</v>
      </c>
      <c r="C2914" t="s">
        <v>420</v>
      </c>
      <c r="D2914">
        <v>0</v>
      </c>
      <c r="E2914">
        <v>0</v>
      </c>
      <c r="F2914">
        <v>0</v>
      </c>
      <c r="G2914">
        <v>0</v>
      </c>
    </row>
    <row r="2915" spans="1:7">
      <c r="A2915" t="s">
        <v>550</v>
      </c>
      <c r="B2915" t="s">
        <v>554</v>
      </c>
      <c r="C2915" t="s">
        <v>421</v>
      </c>
      <c r="D2915">
        <v>0</v>
      </c>
      <c r="E2915">
        <v>0</v>
      </c>
      <c r="F2915">
        <v>0</v>
      </c>
      <c r="G2915">
        <v>0</v>
      </c>
    </row>
    <row r="2916" spans="1:7">
      <c r="A2916" t="s">
        <v>550</v>
      </c>
      <c r="B2916" t="s">
        <v>554</v>
      </c>
      <c r="C2916" t="s">
        <v>423</v>
      </c>
      <c r="D2916">
        <v>0</v>
      </c>
      <c r="E2916">
        <v>0</v>
      </c>
      <c r="F2916">
        <v>0</v>
      </c>
      <c r="G2916">
        <v>0</v>
      </c>
    </row>
    <row r="2917" spans="1:7">
      <c r="A2917" t="s">
        <v>550</v>
      </c>
      <c r="B2917" t="s">
        <v>554</v>
      </c>
      <c r="C2917" t="s">
        <v>424</v>
      </c>
      <c r="D2917">
        <v>0</v>
      </c>
      <c r="E2917">
        <v>0</v>
      </c>
      <c r="F2917">
        <v>0</v>
      </c>
      <c r="G2917">
        <v>0</v>
      </c>
    </row>
    <row r="2918" spans="1:7">
      <c r="A2918" t="s">
        <v>550</v>
      </c>
      <c r="B2918" t="s">
        <v>554</v>
      </c>
      <c r="C2918" t="s">
        <v>425</v>
      </c>
      <c r="D2918">
        <v>1</v>
      </c>
      <c r="E2918">
        <v>0</v>
      </c>
      <c r="F2918">
        <v>0</v>
      </c>
      <c r="G2918">
        <v>0</v>
      </c>
    </row>
    <row r="2919" spans="1:7">
      <c r="A2919" t="s">
        <v>550</v>
      </c>
      <c r="B2919" t="s">
        <v>554</v>
      </c>
      <c r="C2919" t="s">
        <v>426</v>
      </c>
      <c r="D2919">
        <v>0</v>
      </c>
      <c r="E2919">
        <v>0</v>
      </c>
      <c r="F2919">
        <v>0</v>
      </c>
      <c r="G2919">
        <v>0</v>
      </c>
    </row>
    <row r="2920" spans="1:7">
      <c r="A2920" t="s">
        <v>550</v>
      </c>
      <c r="B2920" t="s">
        <v>554</v>
      </c>
      <c r="C2920" t="s">
        <v>88</v>
      </c>
      <c r="D2920">
        <v>86</v>
      </c>
      <c r="E2920">
        <v>21</v>
      </c>
      <c r="F2920">
        <v>13</v>
      </c>
      <c r="G2920">
        <v>12</v>
      </c>
    </row>
    <row r="2921" spans="1:7">
      <c r="A2921" t="s">
        <v>550</v>
      </c>
      <c r="B2921" t="s">
        <v>554</v>
      </c>
      <c r="C2921" t="s">
        <v>427</v>
      </c>
      <c r="D2921">
        <v>8</v>
      </c>
      <c r="E2921">
        <v>0</v>
      </c>
      <c r="F2921">
        <v>0</v>
      </c>
      <c r="G2921">
        <v>0</v>
      </c>
    </row>
    <row r="2922" spans="1:7">
      <c r="A2922" t="s">
        <v>550</v>
      </c>
      <c r="B2922" t="s">
        <v>554</v>
      </c>
      <c r="C2922" t="s">
        <v>428</v>
      </c>
      <c r="D2922">
        <v>2</v>
      </c>
      <c r="E2922">
        <v>0</v>
      </c>
      <c r="F2922">
        <v>0</v>
      </c>
      <c r="G2922">
        <v>0</v>
      </c>
    </row>
    <row r="2923" spans="1:7">
      <c r="A2923" t="s">
        <v>550</v>
      </c>
      <c r="B2923" t="s">
        <v>554</v>
      </c>
      <c r="C2923" t="s">
        <v>429</v>
      </c>
      <c r="D2923">
        <v>98</v>
      </c>
      <c r="E2923">
        <v>0</v>
      </c>
      <c r="F2923">
        <v>0</v>
      </c>
      <c r="G2923">
        <v>0</v>
      </c>
    </row>
    <row r="2924" spans="1:7">
      <c r="A2924" t="s">
        <v>550</v>
      </c>
      <c r="B2924" t="s">
        <v>554</v>
      </c>
      <c r="C2924" t="s">
        <v>430</v>
      </c>
      <c r="D2924">
        <v>3</v>
      </c>
      <c r="E2924">
        <v>1</v>
      </c>
      <c r="F2924">
        <v>0</v>
      </c>
      <c r="G2924">
        <v>0</v>
      </c>
    </row>
    <row r="2925" spans="1:7">
      <c r="A2925" t="s">
        <v>550</v>
      </c>
      <c r="B2925" t="s">
        <v>554</v>
      </c>
      <c r="C2925" t="s">
        <v>431</v>
      </c>
      <c r="D2925">
        <v>3</v>
      </c>
      <c r="E2925">
        <v>0</v>
      </c>
      <c r="F2925">
        <v>0</v>
      </c>
      <c r="G2925">
        <v>0</v>
      </c>
    </row>
    <row r="2926" spans="1:7">
      <c r="A2926" t="s">
        <v>550</v>
      </c>
      <c r="B2926" t="s">
        <v>554</v>
      </c>
      <c r="C2926" t="s">
        <v>432</v>
      </c>
      <c r="D2926">
        <v>1</v>
      </c>
      <c r="E2926">
        <v>0</v>
      </c>
      <c r="F2926">
        <v>0</v>
      </c>
      <c r="G2926">
        <v>0</v>
      </c>
    </row>
    <row r="2927" spans="1:7">
      <c r="A2927" t="s">
        <v>550</v>
      </c>
      <c r="B2927" t="s">
        <v>554</v>
      </c>
      <c r="C2927" t="s">
        <v>433</v>
      </c>
      <c r="D2927">
        <v>1</v>
      </c>
      <c r="E2927">
        <v>0</v>
      </c>
      <c r="F2927">
        <v>0</v>
      </c>
      <c r="G2927">
        <v>0</v>
      </c>
    </row>
    <row r="2928" spans="1:7">
      <c r="A2928" t="s">
        <v>550</v>
      </c>
      <c r="B2928" t="s">
        <v>554</v>
      </c>
      <c r="C2928" t="s">
        <v>434</v>
      </c>
      <c r="D2928">
        <v>0</v>
      </c>
      <c r="E2928">
        <v>0</v>
      </c>
      <c r="F2928">
        <v>0</v>
      </c>
      <c r="G2928">
        <v>0</v>
      </c>
    </row>
    <row r="2929" spans="1:7">
      <c r="A2929" t="s">
        <v>550</v>
      </c>
      <c r="B2929" t="s">
        <v>554</v>
      </c>
      <c r="C2929" t="s">
        <v>435</v>
      </c>
      <c r="D2929">
        <v>2</v>
      </c>
      <c r="E2929">
        <v>0</v>
      </c>
      <c r="F2929">
        <v>0</v>
      </c>
      <c r="G2929">
        <v>0</v>
      </c>
    </row>
    <row r="2930" spans="1:7">
      <c r="A2930" t="s">
        <v>550</v>
      </c>
      <c r="B2930" t="s">
        <v>554</v>
      </c>
      <c r="C2930" t="s">
        <v>436</v>
      </c>
      <c r="D2930">
        <v>2</v>
      </c>
      <c r="E2930">
        <v>0</v>
      </c>
      <c r="F2930">
        <v>0</v>
      </c>
      <c r="G2930">
        <v>0</v>
      </c>
    </row>
    <row r="2931" spans="1:7">
      <c r="A2931" t="s">
        <v>550</v>
      </c>
      <c r="B2931" t="s">
        <v>554</v>
      </c>
      <c r="C2931" t="s">
        <v>438</v>
      </c>
      <c r="D2931">
        <v>1</v>
      </c>
      <c r="E2931">
        <v>0</v>
      </c>
      <c r="F2931">
        <v>0</v>
      </c>
      <c r="G2931">
        <v>0</v>
      </c>
    </row>
    <row r="2932" spans="1:7">
      <c r="A2932" t="s">
        <v>550</v>
      </c>
      <c r="B2932" t="s">
        <v>554</v>
      </c>
      <c r="C2932" t="s">
        <v>439</v>
      </c>
      <c r="D2932">
        <v>2</v>
      </c>
      <c r="E2932">
        <v>0</v>
      </c>
      <c r="F2932">
        <v>0</v>
      </c>
      <c r="G2932">
        <v>0</v>
      </c>
    </row>
    <row r="2933" spans="1:7">
      <c r="A2933" t="s">
        <v>550</v>
      </c>
      <c r="B2933" t="s">
        <v>554</v>
      </c>
      <c r="C2933" t="s">
        <v>440</v>
      </c>
      <c r="D2933">
        <v>5</v>
      </c>
      <c r="E2933">
        <v>0</v>
      </c>
      <c r="F2933">
        <v>0</v>
      </c>
      <c r="G2933">
        <v>0</v>
      </c>
    </row>
    <row r="2934" spans="1:7">
      <c r="A2934" t="s">
        <v>550</v>
      </c>
      <c r="B2934" t="s">
        <v>554</v>
      </c>
      <c r="C2934" t="s">
        <v>441</v>
      </c>
      <c r="D2934">
        <v>0</v>
      </c>
      <c r="E2934">
        <v>0</v>
      </c>
      <c r="F2934">
        <v>0</v>
      </c>
      <c r="G2934">
        <v>0</v>
      </c>
    </row>
    <row r="2935" spans="1:7">
      <c r="A2935" t="s">
        <v>550</v>
      </c>
      <c r="B2935" t="s">
        <v>554</v>
      </c>
      <c r="C2935" t="s">
        <v>442</v>
      </c>
      <c r="D2935">
        <v>0</v>
      </c>
      <c r="E2935">
        <v>0</v>
      </c>
      <c r="F2935">
        <v>0</v>
      </c>
      <c r="G2935">
        <v>0</v>
      </c>
    </row>
    <row r="2936" spans="1:7">
      <c r="A2936" t="s">
        <v>550</v>
      </c>
      <c r="B2936" t="s">
        <v>554</v>
      </c>
      <c r="C2936" t="s">
        <v>443</v>
      </c>
      <c r="D2936">
        <v>1</v>
      </c>
      <c r="E2936">
        <v>0</v>
      </c>
      <c r="F2936">
        <v>0</v>
      </c>
      <c r="G2936">
        <v>0</v>
      </c>
    </row>
    <row r="2937" spans="1:7">
      <c r="A2937" t="s">
        <v>550</v>
      </c>
      <c r="B2937" t="s">
        <v>554</v>
      </c>
      <c r="C2937" t="s">
        <v>444</v>
      </c>
      <c r="D2937">
        <v>3</v>
      </c>
      <c r="E2937">
        <v>0</v>
      </c>
      <c r="F2937">
        <v>0</v>
      </c>
      <c r="G2937">
        <v>0</v>
      </c>
    </row>
    <row r="2938" spans="1:7">
      <c r="A2938" t="s">
        <v>550</v>
      </c>
      <c r="B2938" t="s">
        <v>554</v>
      </c>
      <c r="C2938" t="s">
        <v>445</v>
      </c>
      <c r="D2938">
        <v>1</v>
      </c>
      <c r="E2938">
        <v>0</v>
      </c>
      <c r="F2938">
        <v>0</v>
      </c>
      <c r="G2938">
        <v>0</v>
      </c>
    </row>
    <row r="2939" spans="1:7">
      <c r="A2939" t="s">
        <v>550</v>
      </c>
      <c r="B2939" t="s">
        <v>555</v>
      </c>
      <c r="C2939" t="s">
        <v>91</v>
      </c>
      <c r="D2939">
        <v>2</v>
      </c>
      <c r="E2939">
        <v>0</v>
      </c>
      <c r="F2939">
        <v>0</v>
      </c>
      <c r="G2939">
        <v>0</v>
      </c>
    </row>
    <row r="2940" spans="1:7">
      <c r="A2940" t="s">
        <v>550</v>
      </c>
      <c r="B2940" t="s">
        <v>555</v>
      </c>
      <c r="C2940" t="s">
        <v>93</v>
      </c>
      <c r="D2940">
        <v>1</v>
      </c>
      <c r="E2940">
        <v>0</v>
      </c>
      <c r="F2940">
        <v>0</v>
      </c>
      <c r="G2940">
        <v>0</v>
      </c>
    </row>
    <row r="2941" spans="1:7">
      <c r="A2941" t="s">
        <v>550</v>
      </c>
      <c r="B2941" t="s">
        <v>555</v>
      </c>
      <c r="C2941" t="s">
        <v>94</v>
      </c>
      <c r="D2941">
        <v>15</v>
      </c>
      <c r="E2941">
        <v>0</v>
      </c>
      <c r="F2941">
        <v>0</v>
      </c>
      <c r="G2941">
        <v>0</v>
      </c>
    </row>
    <row r="2942" spans="1:7">
      <c r="A2942" t="s">
        <v>550</v>
      </c>
      <c r="B2942" t="s">
        <v>555</v>
      </c>
      <c r="C2942" t="s">
        <v>95</v>
      </c>
      <c r="D2942">
        <v>14</v>
      </c>
      <c r="E2942">
        <v>0</v>
      </c>
      <c r="F2942">
        <v>0</v>
      </c>
      <c r="G2942">
        <v>0</v>
      </c>
    </row>
    <row r="2943" spans="1:7">
      <c r="A2943" t="s">
        <v>550</v>
      </c>
      <c r="B2943" t="s">
        <v>555</v>
      </c>
      <c r="C2943" t="s">
        <v>97</v>
      </c>
      <c r="D2943">
        <v>18</v>
      </c>
      <c r="E2943">
        <v>0</v>
      </c>
      <c r="F2943">
        <v>0</v>
      </c>
      <c r="G2943">
        <v>0</v>
      </c>
    </row>
    <row r="2944" spans="1:7">
      <c r="A2944" t="s">
        <v>550</v>
      </c>
      <c r="B2944" t="s">
        <v>555</v>
      </c>
      <c r="C2944" t="s">
        <v>43</v>
      </c>
      <c r="D2944">
        <v>408</v>
      </c>
      <c r="E2944">
        <v>18</v>
      </c>
      <c r="F2944">
        <v>98</v>
      </c>
      <c r="G2944">
        <v>18</v>
      </c>
    </row>
    <row r="2945" spans="1:7">
      <c r="A2945" t="s">
        <v>550</v>
      </c>
      <c r="B2945" t="s">
        <v>555</v>
      </c>
      <c r="C2945" t="s">
        <v>98</v>
      </c>
      <c r="D2945">
        <v>38</v>
      </c>
      <c r="E2945">
        <v>0</v>
      </c>
      <c r="F2945">
        <v>0</v>
      </c>
      <c r="G2945">
        <v>0</v>
      </c>
    </row>
    <row r="2946" spans="1:7">
      <c r="A2946" t="s">
        <v>550</v>
      </c>
      <c r="B2946" t="s">
        <v>555</v>
      </c>
      <c r="C2946" t="s">
        <v>99</v>
      </c>
      <c r="D2946">
        <v>2</v>
      </c>
      <c r="E2946">
        <v>0</v>
      </c>
      <c r="F2946">
        <v>0</v>
      </c>
      <c r="G2946">
        <v>0</v>
      </c>
    </row>
    <row r="2947" spans="1:7">
      <c r="A2947" t="s">
        <v>550</v>
      </c>
      <c r="B2947" t="s">
        <v>555</v>
      </c>
      <c r="C2947" t="s">
        <v>59</v>
      </c>
      <c r="D2947">
        <v>174</v>
      </c>
      <c r="E2947">
        <v>1</v>
      </c>
      <c r="F2947">
        <v>18</v>
      </c>
      <c r="G2947">
        <v>1</v>
      </c>
    </row>
    <row r="2948" spans="1:7">
      <c r="A2948" t="s">
        <v>550</v>
      </c>
      <c r="B2948" t="s">
        <v>555</v>
      </c>
      <c r="C2948" t="s">
        <v>100</v>
      </c>
      <c r="D2948">
        <v>40</v>
      </c>
      <c r="E2948">
        <v>0</v>
      </c>
      <c r="F2948">
        <v>1</v>
      </c>
      <c r="G2948">
        <v>0</v>
      </c>
    </row>
    <row r="2949" spans="1:7">
      <c r="A2949" t="s">
        <v>550</v>
      </c>
      <c r="B2949" t="s">
        <v>555</v>
      </c>
      <c r="C2949" t="s">
        <v>102</v>
      </c>
      <c r="D2949">
        <v>7</v>
      </c>
      <c r="E2949">
        <v>0</v>
      </c>
      <c r="F2949">
        <v>0</v>
      </c>
      <c r="G2949">
        <v>0</v>
      </c>
    </row>
    <row r="2950" spans="1:7">
      <c r="A2950" t="s">
        <v>550</v>
      </c>
      <c r="B2950" t="s">
        <v>555</v>
      </c>
      <c r="C2950" t="s">
        <v>103</v>
      </c>
      <c r="D2950">
        <v>61</v>
      </c>
      <c r="E2950">
        <v>1</v>
      </c>
      <c r="F2950">
        <v>4</v>
      </c>
      <c r="G2950">
        <v>1</v>
      </c>
    </row>
    <row r="2951" spans="1:7">
      <c r="A2951" t="s">
        <v>550</v>
      </c>
      <c r="B2951" t="s">
        <v>555</v>
      </c>
      <c r="C2951" t="s">
        <v>105</v>
      </c>
      <c r="D2951">
        <v>3</v>
      </c>
      <c r="E2951">
        <v>0</v>
      </c>
      <c r="F2951">
        <v>0</v>
      </c>
      <c r="G2951">
        <v>0</v>
      </c>
    </row>
    <row r="2952" spans="1:7">
      <c r="A2952" t="s">
        <v>550</v>
      </c>
      <c r="B2952" t="s">
        <v>555</v>
      </c>
      <c r="C2952" t="s">
        <v>107</v>
      </c>
      <c r="D2952">
        <v>39</v>
      </c>
      <c r="E2952">
        <v>0</v>
      </c>
      <c r="F2952">
        <v>8</v>
      </c>
      <c r="G2952">
        <v>0</v>
      </c>
    </row>
    <row r="2953" spans="1:7">
      <c r="A2953" t="s">
        <v>550</v>
      </c>
      <c r="B2953" t="s">
        <v>555</v>
      </c>
      <c r="C2953" t="s">
        <v>108</v>
      </c>
      <c r="D2953">
        <v>131</v>
      </c>
      <c r="E2953">
        <v>0</v>
      </c>
      <c r="F2953">
        <v>9</v>
      </c>
      <c r="G2953">
        <v>0</v>
      </c>
    </row>
    <row r="2954" spans="1:7">
      <c r="A2954" t="s">
        <v>550</v>
      </c>
      <c r="B2954" t="s">
        <v>555</v>
      </c>
      <c r="C2954" t="s">
        <v>109</v>
      </c>
      <c r="D2954">
        <v>1</v>
      </c>
      <c r="E2954">
        <v>0</v>
      </c>
      <c r="F2954">
        <v>0</v>
      </c>
      <c r="G2954">
        <v>0</v>
      </c>
    </row>
    <row r="2955" spans="1:7">
      <c r="A2955" t="s">
        <v>550</v>
      </c>
      <c r="B2955" t="s">
        <v>555</v>
      </c>
      <c r="C2955" t="s">
        <v>111</v>
      </c>
      <c r="D2955">
        <v>11</v>
      </c>
      <c r="E2955">
        <v>0</v>
      </c>
      <c r="F2955">
        <v>1</v>
      </c>
      <c r="G2955">
        <v>0</v>
      </c>
    </row>
    <row r="2956" spans="1:7">
      <c r="A2956" t="s">
        <v>550</v>
      </c>
      <c r="B2956" t="s">
        <v>555</v>
      </c>
      <c r="C2956" t="s">
        <v>112</v>
      </c>
      <c r="D2956">
        <v>21</v>
      </c>
      <c r="E2956">
        <v>0</v>
      </c>
      <c r="F2956">
        <v>2</v>
      </c>
      <c r="G2956">
        <v>0</v>
      </c>
    </row>
    <row r="2957" spans="1:7">
      <c r="A2957" t="s">
        <v>550</v>
      </c>
      <c r="B2957" t="s">
        <v>555</v>
      </c>
      <c r="C2957" t="s">
        <v>113</v>
      </c>
      <c r="D2957">
        <v>3</v>
      </c>
      <c r="E2957">
        <v>0</v>
      </c>
      <c r="F2957">
        <v>0</v>
      </c>
      <c r="G2957">
        <v>0</v>
      </c>
    </row>
    <row r="2958" spans="1:7">
      <c r="A2958" t="s">
        <v>550</v>
      </c>
      <c r="B2958" t="s">
        <v>555</v>
      </c>
      <c r="C2958" t="s">
        <v>115</v>
      </c>
      <c r="D2958">
        <v>7</v>
      </c>
      <c r="E2958">
        <v>0</v>
      </c>
      <c r="F2958">
        <v>0</v>
      </c>
      <c r="G2958">
        <v>0</v>
      </c>
    </row>
    <row r="2959" spans="1:7">
      <c r="A2959" t="s">
        <v>550</v>
      </c>
      <c r="B2959" t="s">
        <v>555</v>
      </c>
      <c r="C2959" t="s">
        <v>116</v>
      </c>
      <c r="D2959">
        <v>6</v>
      </c>
      <c r="E2959">
        <v>0</v>
      </c>
      <c r="F2959">
        <v>0</v>
      </c>
      <c r="G2959">
        <v>0</v>
      </c>
    </row>
    <row r="2960" spans="1:7">
      <c r="A2960" t="s">
        <v>550</v>
      </c>
      <c r="B2960" t="s">
        <v>555</v>
      </c>
      <c r="C2960" t="s">
        <v>118</v>
      </c>
      <c r="D2960">
        <v>22</v>
      </c>
      <c r="E2960">
        <v>0</v>
      </c>
      <c r="F2960">
        <v>2</v>
      </c>
      <c r="G2960">
        <v>0</v>
      </c>
    </row>
    <row r="2961" spans="1:7">
      <c r="A2961" t="s">
        <v>550</v>
      </c>
      <c r="B2961" t="s">
        <v>555</v>
      </c>
      <c r="C2961" t="s">
        <v>119</v>
      </c>
      <c r="D2961">
        <v>1</v>
      </c>
      <c r="E2961">
        <v>0</v>
      </c>
      <c r="F2961">
        <v>0</v>
      </c>
      <c r="G2961">
        <v>0</v>
      </c>
    </row>
    <row r="2962" spans="1:7">
      <c r="A2962" t="s">
        <v>550</v>
      </c>
      <c r="B2962" t="s">
        <v>555</v>
      </c>
      <c r="C2962" t="s">
        <v>120</v>
      </c>
      <c r="D2962">
        <v>15</v>
      </c>
      <c r="E2962">
        <v>0</v>
      </c>
      <c r="F2962">
        <v>0</v>
      </c>
      <c r="G2962">
        <v>0</v>
      </c>
    </row>
    <row r="2963" spans="1:7">
      <c r="A2963" t="s">
        <v>550</v>
      </c>
      <c r="B2963" t="s">
        <v>555</v>
      </c>
      <c r="C2963" t="s">
        <v>121</v>
      </c>
      <c r="D2963">
        <v>22</v>
      </c>
      <c r="E2963">
        <v>0</v>
      </c>
      <c r="F2963">
        <v>1</v>
      </c>
      <c r="G2963">
        <v>0</v>
      </c>
    </row>
    <row r="2964" spans="1:7">
      <c r="A2964" t="s">
        <v>550</v>
      </c>
      <c r="B2964" t="s">
        <v>555</v>
      </c>
      <c r="C2964" t="s">
        <v>122</v>
      </c>
      <c r="D2964">
        <v>16</v>
      </c>
      <c r="E2964">
        <v>0</v>
      </c>
      <c r="F2964">
        <v>0</v>
      </c>
      <c r="G2964">
        <v>0</v>
      </c>
    </row>
    <row r="2965" spans="1:7">
      <c r="A2965" t="s">
        <v>550</v>
      </c>
      <c r="B2965" t="s">
        <v>555</v>
      </c>
      <c r="C2965" t="s">
        <v>125</v>
      </c>
      <c r="D2965">
        <v>21</v>
      </c>
      <c r="E2965">
        <v>0</v>
      </c>
      <c r="F2965">
        <v>0</v>
      </c>
      <c r="G2965">
        <v>0</v>
      </c>
    </row>
    <row r="2966" spans="1:7">
      <c r="A2966" t="s">
        <v>550</v>
      </c>
      <c r="B2966" t="s">
        <v>555</v>
      </c>
      <c r="C2966" t="s">
        <v>126</v>
      </c>
      <c r="D2966">
        <v>8</v>
      </c>
      <c r="E2966">
        <v>0</v>
      </c>
      <c r="F2966">
        <v>0</v>
      </c>
      <c r="G2966">
        <v>0</v>
      </c>
    </row>
    <row r="2967" spans="1:7">
      <c r="A2967" t="s">
        <v>550</v>
      </c>
      <c r="B2967" t="s">
        <v>555</v>
      </c>
      <c r="C2967" t="s">
        <v>127</v>
      </c>
      <c r="D2967">
        <v>4</v>
      </c>
      <c r="E2967">
        <v>0</v>
      </c>
      <c r="F2967">
        <v>0</v>
      </c>
      <c r="G2967">
        <v>0</v>
      </c>
    </row>
    <row r="2968" spans="1:7">
      <c r="A2968" t="s">
        <v>550</v>
      </c>
      <c r="B2968" t="s">
        <v>555</v>
      </c>
      <c r="C2968" t="s">
        <v>128</v>
      </c>
      <c r="D2968">
        <v>4</v>
      </c>
      <c r="E2968">
        <v>0</v>
      </c>
      <c r="F2968">
        <v>1</v>
      </c>
      <c r="G2968">
        <v>0</v>
      </c>
    </row>
    <row r="2969" spans="1:7">
      <c r="A2969" t="s">
        <v>550</v>
      </c>
      <c r="B2969" t="s">
        <v>555</v>
      </c>
      <c r="C2969" t="s">
        <v>60</v>
      </c>
      <c r="D2969">
        <v>215</v>
      </c>
      <c r="E2969">
        <v>3</v>
      </c>
      <c r="F2969">
        <v>40</v>
      </c>
      <c r="G2969">
        <v>2</v>
      </c>
    </row>
    <row r="2970" spans="1:7">
      <c r="A2970" t="s">
        <v>550</v>
      </c>
      <c r="B2970" t="s">
        <v>555</v>
      </c>
      <c r="C2970" t="s">
        <v>129</v>
      </c>
      <c r="D2970">
        <v>15</v>
      </c>
      <c r="E2970">
        <v>0</v>
      </c>
      <c r="F2970">
        <v>0</v>
      </c>
      <c r="G2970">
        <v>0</v>
      </c>
    </row>
    <row r="2971" spans="1:7">
      <c r="A2971" t="s">
        <v>550</v>
      </c>
      <c r="B2971" t="s">
        <v>555</v>
      </c>
      <c r="C2971" t="s">
        <v>132</v>
      </c>
      <c r="D2971">
        <v>78</v>
      </c>
      <c r="E2971">
        <v>1</v>
      </c>
      <c r="F2971">
        <v>1</v>
      </c>
      <c r="G2971">
        <v>0</v>
      </c>
    </row>
    <row r="2972" spans="1:7">
      <c r="A2972" t="s">
        <v>550</v>
      </c>
      <c r="B2972" t="s">
        <v>555</v>
      </c>
      <c r="C2972" t="s">
        <v>133</v>
      </c>
      <c r="D2972">
        <v>5</v>
      </c>
      <c r="E2972">
        <v>0</v>
      </c>
      <c r="F2972">
        <v>0</v>
      </c>
      <c r="G2972">
        <v>0</v>
      </c>
    </row>
    <row r="2973" spans="1:7">
      <c r="A2973" t="s">
        <v>550</v>
      </c>
      <c r="B2973" t="s">
        <v>555</v>
      </c>
      <c r="C2973" t="s">
        <v>134</v>
      </c>
      <c r="D2973">
        <v>33</v>
      </c>
      <c r="E2973">
        <v>0</v>
      </c>
      <c r="F2973">
        <v>4</v>
      </c>
      <c r="G2973">
        <v>0</v>
      </c>
    </row>
    <row r="2974" spans="1:7">
      <c r="A2974" t="s">
        <v>550</v>
      </c>
      <c r="B2974" t="s">
        <v>555</v>
      </c>
      <c r="C2974" t="s">
        <v>135</v>
      </c>
      <c r="D2974">
        <v>1</v>
      </c>
      <c r="E2974">
        <v>0</v>
      </c>
      <c r="F2974">
        <v>0</v>
      </c>
      <c r="G2974">
        <v>0</v>
      </c>
    </row>
    <row r="2975" spans="1:7">
      <c r="A2975" t="s">
        <v>550</v>
      </c>
      <c r="B2975" t="s">
        <v>555</v>
      </c>
      <c r="C2975" t="s">
        <v>136</v>
      </c>
      <c r="D2975">
        <v>1</v>
      </c>
      <c r="E2975">
        <v>0</v>
      </c>
      <c r="F2975">
        <v>0</v>
      </c>
      <c r="G2975">
        <v>0</v>
      </c>
    </row>
    <row r="2976" spans="1:7">
      <c r="A2976" t="s">
        <v>550</v>
      </c>
      <c r="B2976" t="s">
        <v>555</v>
      </c>
      <c r="C2976" t="s">
        <v>137</v>
      </c>
      <c r="D2976">
        <v>3</v>
      </c>
      <c r="E2976">
        <v>0</v>
      </c>
      <c r="F2976">
        <v>0</v>
      </c>
      <c r="G2976">
        <v>0</v>
      </c>
    </row>
    <row r="2977" spans="1:7">
      <c r="A2977" t="s">
        <v>550</v>
      </c>
      <c r="B2977" t="s">
        <v>555</v>
      </c>
      <c r="C2977" t="s">
        <v>138</v>
      </c>
      <c r="D2977">
        <v>23</v>
      </c>
      <c r="E2977">
        <v>0</v>
      </c>
      <c r="F2977">
        <v>0</v>
      </c>
      <c r="G2977">
        <v>0</v>
      </c>
    </row>
    <row r="2978" spans="1:7">
      <c r="A2978" t="s">
        <v>550</v>
      </c>
      <c r="B2978" t="s">
        <v>555</v>
      </c>
      <c r="C2978" t="s">
        <v>140</v>
      </c>
      <c r="D2978">
        <v>18</v>
      </c>
      <c r="E2978">
        <v>0</v>
      </c>
      <c r="F2978">
        <v>0</v>
      </c>
      <c r="G2978">
        <v>0</v>
      </c>
    </row>
    <row r="2979" spans="1:7">
      <c r="A2979" t="s">
        <v>550</v>
      </c>
      <c r="B2979" t="s">
        <v>555</v>
      </c>
      <c r="C2979" t="s">
        <v>141</v>
      </c>
      <c r="D2979">
        <v>41</v>
      </c>
      <c r="E2979">
        <v>2</v>
      </c>
      <c r="F2979">
        <v>11</v>
      </c>
      <c r="G2979">
        <v>2</v>
      </c>
    </row>
    <row r="2980" spans="1:7">
      <c r="A2980" t="s">
        <v>550</v>
      </c>
      <c r="B2980" t="s">
        <v>555</v>
      </c>
      <c r="C2980" t="s">
        <v>142</v>
      </c>
      <c r="D2980">
        <v>4</v>
      </c>
      <c r="E2980">
        <v>0</v>
      </c>
      <c r="F2980">
        <v>0</v>
      </c>
      <c r="G2980">
        <v>0</v>
      </c>
    </row>
    <row r="2981" spans="1:7">
      <c r="A2981" t="s">
        <v>550</v>
      </c>
      <c r="B2981" t="s">
        <v>555</v>
      </c>
      <c r="C2981" t="s">
        <v>143</v>
      </c>
      <c r="D2981">
        <v>7</v>
      </c>
      <c r="E2981">
        <v>0</v>
      </c>
      <c r="F2981">
        <v>0</v>
      </c>
      <c r="G2981">
        <v>0</v>
      </c>
    </row>
    <row r="2982" spans="1:7">
      <c r="A2982" t="s">
        <v>550</v>
      </c>
      <c r="B2982" t="s">
        <v>555</v>
      </c>
      <c r="C2982" t="s">
        <v>144</v>
      </c>
      <c r="D2982">
        <v>5</v>
      </c>
      <c r="E2982">
        <v>0</v>
      </c>
      <c r="F2982">
        <v>0</v>
      </c>
      <c r="G2982">
        <v>0</v>
      </c>
    </row>
    <row r="2983" spans="1:7">
      <c r="A2983" t="s">
        <v>550</v>
      </c>
      <c r="B2983" t="s">
        <v>555</v>
      </c>
      <c r="C2983" t="s">
        <v>145</v>
      </c>
      <c r="D2983">
        <v>41</v>
      </c>
      <c r="E2983">
        <v>0</v>
      </c>
      <c r="F2983">
        <v>0</v>
      </c>
      <c r="G2983">
        <v>0</v>
      </c>
    </row>
    <row r="2984" spans="1:7">
      <c r="A2984" t="s">
        <v>550</v>
      </c>
      <c r="B2984" t="s">
        <v>555</v>
      </c>
      <c r="C2984" t="s">
        <v>44</v>
      </c>
      <c r="D2984">
        <v>443</v>
      </c>
      <c r="E2984">
        <v>46</v>
      </c>
      <c r="F2984">
        <v>91</v>
      </c>
      <c r="G2984">
        <v>40</v>
      </c>
    </row>
    <row r="2985" spans="1:7">
      <c r="A2985" t="s">
        <v>550</v>
      </c>
      <c r="B2985" t="s">
        <v>555</v>
      </c>
      <c r="C2985" t="s">
        <v>146</v>
      </c>
      <c r="D2985">
        <v>1</v>
      </c>
      <c r="E2985">
        <v>0</v>
      </c>
      <c r="F2985">
        <v>0</v>
      </c>
      <c r="G2985">
        <v>0</v>
      </c>
    </row>
    <row r="2986" spans="1:7">
      <c r="A2986" t="s">
        <v>550</v>
      </c>
      <c r="B2986" t="s">
        <v>555</v>
      </c>
      <c r="C2986" t="s">
        <v>147</v>
      </c>
      <c r="D2986">
        <v>9</v>
      </c>
      <c r="E2986">
        <v>0</v>
      </c>
      <c r="F2986">
        <v>0</v>
      </c>
      <c r="G2986">
        <v>0</v>
      </c>
    </row>
    <row r="2987" spans="1:7">
      <c r="A2987" t="s">
        <v>550</v>
      </c>
      <c r="B2987" t="s">
        <v>555</v>
      </c>
      <c r="C2987" t="s">
        <v>148</v>
      </c>
      <c r="D2987">
        <v>17</v>
      </c>
      <c r="E2987">
        <v>0</v>
      </c>
      <c r="F2987">
        <v>0</v>
      </c>
      <c r="G2987">
        <v>0</v>
      </c>
    </row>
    <row r="2988" spans="1:7">
      <c r="A2988" t="s">
        <v>550</v>
      </c>
      <c r="B2988" t="s">
        <v>555</v>
      </c>
      <c r="C2988" t="s">
        <v>48</v>
      </c>
      <c r="D2988">
        <v>189</v>
      </c>
      <c r="E2988">
        <v>4</v>
      </c>
      <c r="F2988">
        <v>21</v>
      </c>
      <c r="G2988">
        <v>2</v>
      </c>
    </row>
    <row r="2989" spans="1:7">
      <c r="A2989" t="s">
        <v>550</v>
      </c>
      <c r="B2989" t="s">
        <v>555</v>
      </c>
      <c r="C2989" t="s">
        <v>149</v>
      </c>
      <c r="D2989">
        <v>15</v>
      </c>
      <c r="E2989">
        <v>2</v>
      </c>
      <c r="F2989">
        <v>0</v>
      </c>
      <c r="G2989">
        <v>0</v>
      </c>
    </row>
    <row r="2990" spans="1:7">
      <c r="A2990" t="s">
        <v>550</v>
      </c>
      <c r="B2990" t="s">
        <v>555</v>
      </c>
      <c r="C2990" t="s">
        <v>62</v>
      </c>
      <c r="D2990">
        <v>118</v>
      </c>
      <c r="E2990">
        <v>1</v>
      </c>
      <c r="F2990">
        <v>9</v>
      </c>
      <c r="G2990">
        <v>1</v>
      </c>
    </row>
    <row r="2991" spans="1:7">
      <c r="A2991" t="s">
        <v>550</v>
      </c>
      <c r="B2991" t="s">
        <v>555</v>
      </c>
      <c r="C2991" t="s">
        <v>150</v>
      </c>
      <c r="D2991">
        <v>10</v>
      </c>
      <c r="E2991">
        <v>0</v>
      </c>
      <c r="F2991">
        <v>0</v>
      </c>
      <c r="G2991">
        <v>0</v>
      </c>
    </row>
    <row r="2992" spans="1:7">
      <c r="A2992" t="s">
        <v>550</v>
      </c>
      <c r="B2992" t="s">
        <v>555</v>
      </c>
      <c r="C2992" t="s">
        <v>64</v>
      </c>
      <c r="D2992">
        <v>90</v>
      </c>
      <c r="E2992">
        <v>6</v>
      </c>
      <c r="F2992">
        <v>32</v>
      </c>
      <c r="G2992">
        <v>5</v>
      </c>
    </row>
    <row r="2993" spans="1:7">
      <c r="A2993" t="s">
        <v>550</v>
      </c>
      <c r="B2993" t="s">
        <v>555</v>
      </c>
      <c r="C2993" t="s">
        <v>151</v>
      </c>
      <c r="D2993">
        <v>88</v>
      </c>
      <c r="E2993">
        <v>1</v>
      </c>
      <c r="F2993">
        <v>4</v>
      </c>
      <c r="G2993">
        <v>1</v>
      </c>
    </row>
    <row r="2994" spans="1:7">
      <c r="A2994" t="s">
        <v>550</v>
      </c>
      <c r="B2994" t="s">
        <v>555</v>
      </c>
      <c r="C2994" t="s">
        <v>152</v>
      </c>
      <c r="D2994">
        <v>52</v>
      </c>
      <c r="E2994">
        <v>0</v>
      </c>
      <c r="F2994">
        <v>12</v>
      </c>
      <c r="G2994">
        <v>0</v>
      </c>
    </row>
    <row r="2995" spans="1:7">
      <c r="A2995" t="s">
        <v>550</v>
      </c>
      <c r="B2995" t="s">
        <v>555</v>
      </c>
      <c r="C2995" t="s">
        <v>153</v>
      </c>
      <c r="D2995">
        <v>3</v>
      </c>
      <c r="E2995">
        <v>0</v>
      </c>
      <c r="F2995">
        <v>0</v>
      </c>
      <c r="G2995">
        <v>0</v>
      </c>
    </row>
    <row r="2996" spans="1:7">
      <c r="A2996" t="s">
        <v>550</v>
      </c>
      <c r="B2996" t="s">
        <v>555</v>
      </c>
      <c r="C2996" t="s">
        <v>66</v>
      </c>
      <c r="D2996">
        <v>157</v>
      </c>
      <c r="E2996">
        <v>3</v>
      </c>
      <c r="F2996">
        <v>8</v>
      </c>
      <c r="G2996">
        <v>2</v>
      </c>
    </row>
    <row r="2997" spans="1:7">
      <c r="A2997" t="s">
        <v>550</v>
      </c>
      <c r="B2997" t="s">
        <v>555</v>
      </c>
      <c r="C2997" t="s">
        <v>154</v>
      </c>
      <c r="D2997">
        <v>0</v>
      </c>
      <c r="E2997">
        <v>0</v>
      </c>
      <c r="F2997">
        <v>0</v>
      </c>
      <c r="G2997">
        <v>0</v>
      </c>
    </row>
    <row r="2998" spans="1:7">
      <c r="A2998" t="s">
        <v>550</v>
      </c>
      <c r="B2998" t="s">
        <v>555</v>
      </c>
      <c r="C2998" t="s">
        <v>155</v>
      </c>
      <c r="D2998">
        <v>12</v>
      </c>
      <c r="E2998">
        <v>0</v>
      </c>
      <c r="F2998">
        <v>0</v>
      </c>
      <c r="G2998">
        <v>0</v>
      </c>
    </row>
    <row r="2999" spans="1:7">
      <c r="A2999" t="s">
        <v>550</v>
      </c>
      <c r="B2999" t="s">
        <v>555</v>
      </c>
      <c r="C2999" t="s">
        <v>157</v>
      </c>
      <c r="D2999">
        <v>86</v>
      </c>
      <c r="E2999">
        <v>4</v>
      </c>
      <c r="F2999">
        <v>7</v>
      </c>
      <c r="G2999">
        <v>1</v>
      </c>
    </row>
    <row r="3000" spans="1:7">
      <c r="A3000" t="s">
        <v>550</v>
      </c>
      <c r="B3000" t="s">
        <v>555</v>
      </c>
      <c r="C3000" t="s">
        <v>158</v>
      </c>
      <c r="D3000">
        <v>36</v>
      </c>
      <c r="E3000">
        <v>0</v>
      </c>
      <c r="F3000">
        <v>0</v>
      </c>
      <c r="G3000">
        <v>0</v>
      </c>
    </row>
    <row r="3001" spans="1:7">
      <c r="A3001" t="s">
        <v>550</v>
      </c>
      <c r="B3001" t="s">
        <v>555</v>
      </c>
      <c r="C3001" t="s">
        <v>68</v>
      </c>
      <c r="D3001">
        <v>232</v>
      </c>
      <c r="E3001">
        <v>7</v>
      </c>
      <c r="F3001">
        <v>26</v>
      </c>
      <c r="G3001">
        <v>7</v>
      </c>
    </row>
    <row r="3002" spans="1:7">
      <c r="A3002" t="s">
        <v>550</v>
      </c>
      <c r="B3002" t="s">
        <v>555</v>
      </c>
      <c r="C3002" t="s">
        <v>159</v>
      </c>
      <c r="D3002">
        <v>13</v>
      </c>
      <c r="E3002">
        <v>0</v>
      </c>
      <c r="F3002">
        <v>1</v>
      </c>
      <c r="G3002">
        <v>0</v>
      </c>
    </row>
    <row r="3003" spans="1:7">
      <c r="A3003" t="s">
        <v>550</v>
      </c>
      <c r="B3003" t="s">
        <v>555</v>
      </c>
      <c r="C3003" t="s">
        <v>161</v>
      </c>
      <c r="D3003">
        <v>26</v>
      </c>
      <c r="E3003">
        <v>0</v>
      </c>
      <c r="F3003">
        <v>0</v>
      </c>
      <c r="G3003">
        <v>0</v>
      </c>
    </row>
    <row r="3004" spans="1:7">
      <c r="A3004" t="s">
        <v>550</v>
      </c>
      <c r="B3004" t="s">
        <v>555</v>
      </c>
      <c r="C3004" t="s">
        <v>162</v>
      </c>
      <c r="D3004">
        <v>1</v>
      </c>
      <c r="E3004">
        <v>0</v>
      </c>
      <c r="F3004">
        <v>0</v>
      </c>
      <c r="G3004">
        <v>0</v>
      </c>
    </row>
    <row r="3005" spans="1:7">
      <c r="A3005" t="s">
        <v>550</v>
      </c>
      <c r="B3005" t="s">
        <v>555</v>
      </c>
      <c r="C3005" t="s">
        <v>163</v>
      </c>
      <c r="D3005">
        <v>27</v>
      </c>
      <c r="E3005">
        <v>0</v>
      </c>
      <c r="F3005">
        <v>0</v>
      </c>
      <c r="G3005">
        <v>0</v>
      </c>
    </row>
    <row r="3006" spans="1:7">
      <c r="A3006" t="s">
        <v>550</v>
      </c>
      <c r="B3006" t="s">
        <v>555</v>
      </c>
      <c r="C3006" t="s">
        <v>164</v>
      </c>
      <c r="D3006">
        <v>9</v>
      </c>
      <c r="E3006">
        <v>0</v>
      </c>
      <c r="F3006">
        <v>0</v>
      </c>
      <c r="G3006">
        <v>0</v>
      </c>
    </row>
    <row r="3007" spans="1:7">
      <c r="A3007" t="s">
        <v>550</v>
      </c>
      <c r="B3007" t="s">
        <v>555</v>
      </c>
      <c r="C3007" t="s">
        <v>165</v>
      </c>
      <c r="D3007">
        <v>42</v>
      </c>
      <c r="E3007">
        <v>0</v>
      </c>
      <c r="F3007">
        <v>2</v>
      </c>
      <c r="G3007">
        <v>0</v>
      </c>
    </row>
    <row r="3008" spans="1:7">
      <c r="A3008" t="s">
        <v>550</v>
      </c>
      <c r="B3008" t="s">
        <v>555</v>
      </c>
      <c r="C3008" t="s">
        <v>166</v>
      </c>
      <c r="D3008">
        <v>10</v>
      </c>
      <c r="E3008">
        <v>0</v>
      </c>
      <c r="F3008">
        <v>0</v>
      </c>
      <c r="G3008">
        <v>0</v>
      </c>
    </row>
    <row r="3009" spans="1:7">
      <c r="A3009" t="s">
        <v>550</v>
      </c>
      <c r="B3009" t="s">
        <v>555</v>
      </c>
      <c r="C3009" t="s">
        <v>167</v>
      </c>
      <c r="D3009">
        <v>48</v>
      </c>
      <c r="E3009">
        <v>1</v>
      </c>
      <c r="F3009">
        <v>6</v>
      </c>
      <c r="G3009">
        <v>1</v>
      </c>
    </row>
    <row r="3010" spans="1:7">
      <c r="A3010" t="s">
        <v>550</v>
      </c>
      <c r="B3010" t="s">
        <v>555</v>
      </c>
      <c r="C3010" t="s">
        <v>168</v>
      </c>
      <c r="D3010">
        <v>1</v>
      </c>
      <c r="E3010">
        <v>0</v>
      </c>
      <c r="F3010">
        <v>0</v>
      </c>
      <c r="G3010">
        <v>0</v>
      </c>
    </row>
    <row r="3011" spans="1:7">
      <c r="A3011" t="s">
        <v>550</v>
      </c>
      <c r="B3011" t="s">
        <v>555</v>
      </c>
      <c r="C3011" t="s">
        <v>169</v>
      </c>
      <c r="D3011">
        <v>7</v>
      </c>
      <c r="E3011">
        <v>0</v>
      </c>
      <c r="F3011">
        <v>1</v>
      </c>
      <c r="G3011">
        <v>0</v>
      </c>
    </row>
    <row r="3012" spans="1:7">
      <c r="A3012" t="s">
        <v>550</v>
      </c>
      <c r="B3012" t="s">
        <v>555</v>
      </c>
      <c r="C3012" t="s">
        <v>170</v>
      </c>
      <c r="D3012">
        <v>30</v>
      </c>
      <c r="E3012">
        <v>1</v>
      </c>
      <c r="F3012">
        <v>0</v>
      </c>
      <c r="G3012">
        <v>0</v>
      </c>
    </row>
    <row r="3013" spans="1:7">
      <c r="A3013" t="s">
        <v>550</v>
      </c>
      <c r="B3013" t="s">
        <v>555</v>
      </c>
      <c r="C3013" t="s">
        <v>171</v>
      </c>
      <c r="D3013">
        <v>4</v>
      </c>
      <c r="E3013">
        <v>0</v>
      </c>
      <c r="F3013">
        <v>0</v>
      </c>
      <c r="G3013">
        <v>0</v>
      </c>
    </row>
    <row r="3014" spans="1:7">
      <c r="A3014" t="s">
        <v>550</v>
      </c>
      <c r="B3014" t="s">
        <v>555</v>
      </c>
      <c r="C3014" t="s">
        <v>172</v>
      </c>
      <c r="D3014">
        <v>89</v>
      </c>
      <c r="E3014">
        <v>0</v>
      </c>
      <c r="F3014">
        <v>19</v>
      </c>
      <c r="G3014">
        <v>0</v>
      </c>
    </row>
    <row r="3015" spans="1:7">
      <c r="A3015" t="s">
        <v>550</v>
      </c>
      <c r="B3015" t="s">
        <v>555</v>
      </c>
      <c r="C3015" t="s">
        <v>173</v>
      </c>
      <c r="D3015">
        <v>93</v>
      </c>
      <c r="E3015">
        <v>2</v>
      </c>
      <c r="F3015">
        <v>4</v>
      </c>
      <c r="G3015">
        <v>0</v>
      </c>
    </row>
    <row r="3016" spans="1:7">
      <c r="A3016" t="s">
        <v>550</v>
      </c>
      <c r="B3016" t="s">
        <v>555</v>
      </c>
      <c r="C3016" t="s">
        <v>174</v>
      </c>
      <c r="D3016">
        <v>44</v>
      </c>
      <c r="E3016">
        <v>0</v>
      </c>
      <c r="F3016">
        <v>5</v>
      </c>
      <c r="G3016">
        <v>0</v>
      </c>
    </row>
    <row r="3017" spans="1:7">
      <c r="A3017" t="s">
        <v>550</v>
      </c>
      <c r="B3017" t="s">
        <v>555</v>
      </c>
      <c r="C3017" t="s">
        <v>175</v>
      </c>
      <c r="D3017">
        <v>3</v>
      </c>
      <c r="E3017">
        <v>0</v>
      </c>
      <c r="F3017">
        <v>0</v>
      </c>
      <c r="G3017">
        <v>0</v>
      </c>
    </row>
    <row r="3018" spans="1:7">
      <c r="A3018" t="s">
        <v>550</v>
      </c>
      <c r="B3018" t="s">
        <v>555</v>
      </c>
      <c r="C3018" t="s">
        <v>176</v>
      </c>
      <c r="D3018">
        <v>4</v>
      </c>
      <c r="E3018">
        <v>0</v>
      </c>
      <c r="F3018">
        <v>0</v>
      </c>
      <c r="G3018">
        <v>0</v>
      </c>
    </row>
    <row r="3019" spans="1:7">
      <c r="A3019" t="s">
        <v>550</v>
      </c>
      <c r="B3019" t="s">
        <v>555</v>
      </c>
      <c r="C3019" t="s">
        <v>177</v>
      </c>
      <c r="D3019">
        <v>56</v>
      </c>
      <c r="E3019">
        <v>0</v>
      </c>
      <c r="F3019">
        <v>10</v>
      </c>
      <c r="G3019">
        <v>0</v>
      </c>
    </row>
    <row r="3020" spans="1:7">
      <c r="A3020" t="s">
        <v>550</v>
      </c>
      <c r="B3020" t="s">
        <v>555</v>
      </c>
      <c r="C3020" t="s">
        <v>178</v>
      </c>
      <c r="D3020">
        <v>2</v>
      </c>
      <c r="E3020">
        <v>0</v>
      </c>
      <c r="F3020">
        <v>1</v>
      </c>
      <c r="G3020">
        <v>0</v>
      </c>
    </row>
    <row r="3021" spans="1:7">
      <c r="A3021" t="s">
        <v>550</v>
      </c>
      <c r="B3021" t="s">
        <v>555</v>
      </c>
      <c r="C3021" t="s">
        <v>179</v>
      </c>
      <c r="D3021">
        <v>4</v>
      </c>
      <c r="E3021">
        <v>0</v>
      </c>
      <c r="F3021">
        <v>2</v>
      </c>
      <c r="G3021">
        <v>0</v>
      </c>
    </row>
    <row r="3022" spans="1:7">
      <c r="A3022" t="s">
        <v>550</v>
      </c>
      <c r="B3022" t="s">
        <v>555</v>
      </c>
      <c r="C3022" t="s">
        <v>180</v>
      </c>
      <c r="D3022">
        <v>3</v>
      </c>
      <c r="E3022">
        <v>0</v>
      </c>
      <c r="F3022">
        <v>0</v>
      </c>
      <c r="G3022">
        <v>0</v>
      </c>
    </row>
    <row r="3023" spans="1:7">
      <c r="A3023" t="s">
        <v>550</v>
      </c>
      <c r="B3023" t="s">
        <v>555</v>
      </c>
      <c r="C3023" t="s">
        <v>182</v>
      </c>
      <c r="D3023">
        <v>3</v>
      </c>
      <c r="E3023">
        <v>0</v>
      </c>
      <c r="F3023">
        <v>0</v>
      </c>
      <c r="G3023">
        <v>0</v>
      </c>
    </row>
    <row r="3024" spans="1:7">
      <c r="A3024" t="s">
        <v>550</v>
      </c>
      <c r="B3024" t="s">
        <v>555</v>
      </c>
      <c r="C3024" t="s">
        <v>183</v>
      </c>
      <c r="D3024">
        <v>1</v>
      </c>
      <c r="E3024">
        <v>0</v>
      </c>
      <c r="F3024">
        <v>0</v>
      </c>
      <c r="G3024">
        <v>0</v>
      </c>
    </row>
    <row r="3025" spans="1:7">
      <c r="A3025" t="s">
        <v>550</v>
      </c>
      <c r="B3025" t="s">
        <v>555</v>
      </c>
      <c r="C3025" t="s">
        <v>184</v>
      </c>
      <c r="D3025">
        <v>31</v>
      </c>
      <c r="E3025">
        <v>1</v>
      </c>
      <c r="F3025">
        <v>8</v>
      </c>
      <c r="G3025">
        <v>1</v>
      </c>
    </row>
    <row r="3026" spans="1:7">
      <c r="A3026" t="s">
        <v>550</v>
      </c>
      <c r="B3026" t="s">
        <v>555</v>
      </c>
      <c r="C3026" t="s">
        <v>185</v>
      </c>
      <c r="D3026">
        <v>31</v>
      </c>
      <c r="E3026">
        <v>0</v>
      </c>
      <c r="F3026">
        <v>2</v>
      </c>
      <c r="G3026">
        <v>0</v>
      </c>
    </row>
    <row r="3027" spans="1:7">
      <c r="A3027" t="s">
        <v>550</v>
      </c>
      <c r="B3027" t="s">
        <v>555</v>
      </c>
      <c r="C3027" t="s">
        <v>186</v>
      </c>
      <c r="D3027">
        <v>6</v>
      </c>
      <c r="E3027">
        <v>0</v>
      </c>
      <c r="F3027">
        <v>2</v>
      </c>
      <c r="G3027">
        <v>0</v>
      </c>
    </row>
    <row r="3028" spans="1:7">
      <c r="A3028" t="s">
        <v>550</v>
      </c>
      <c r="B3028" t="s">
        <v>555</v>
      </c>
      <c r="C3028" t="s">
        <v>187</v>
      </c>
      <c r="D3028">
        <v>130</v>
      </c>
      <c r="E3028">
        <v>4</v>
      </c>
      <c r="F3028">
        <v>24</v>
      </c>
      <c r="G3028">
        <v>2</v>
      </c>
    </row>
    <row r="3029" spans="1:7">
      <c r="A3029" t="s">
        <v>550</v>
      </c>
      <c r="B3029" t="s">
        <v>555</v>
      </c>
      <c r="C3029" t="s">
        <v>188</v>
      </c>
      <c r="D3029">
        <v>6</v>
      </c>
      <c r="E3029">
        <v>0</v>
      </c>
      <c r="F3029">
        <v>0</v>
      </c>
      <c r="G3029">
        <v>0</v>
      </c>
    </row>
    <row r="3030" spans="1:7">
      <c r="A3030" t="s">
        <v>550</v>
      </c>
      <c r="B3030" t="s">
        <v>555</v>
      </c>
      <c r="C3030" t="s">
        <v>69</v>
      </c>
      <c r="D3030">
        <v>186</v>
      </c>
      <c r="E3030">
        <v>9</v>
      </c>
      <c r="F3030">
        <v>39</v>
      </c>
      <c r="G3030">
        <v>7</v>
      </c>
    </row>
    <row r="3031" spans="1:7">
      <c r="A3031" t="s">
        <v>550</v>
      </c>
      <c r="B3031" t="s">
        <v>555</v>
      </c>
      <c r="C3031" t="s">
        <v>189</v>
      </c>
      <c r="D3031">
        <v>3</v>
      </c>
      <c r="E3031">
        <v>0</v>
      </c>
      <c r="F3031">
        <v>0</v>
      </c>
      <c r="G3031">
        <v>0</v>
      </c>
    </row>
    <row r="3032" spans="1:7">
      <c r="A3032" t="s">
        <v>550</v>
      </c>
      <c r="B3032" t="s">
        <v>555</v>
      </c>
      <c r="C3032" t="s">
        <v>190</v>
      </c>
      <c r="D3032">
        <v>96</v>
      </c>
      <c r="E3032">
        <v>11</v>
      </c>
      <c r="F3032">
        <v>24</v>
      </c>
      <c r="G3032">
        <v>9</v>
      </c>
    </row>
    <row r="3033" spans="1:7">
      <c r="A3033" t="s">
        <v>550</v>
      </c>
      <c r="B3033" t="s">
        <v>555</v>
      </c>
      <c r="C3033" t="s">
        <v>191</v>
      </c>
      <c r="D3033">
        <v>43</v>
      </c>
      <c r="E3033">
        <v>0</v>
      </c>
      <c r="F3033">
        <v>1</v>
      </c>
      <c r="G3033">
        <v>0</v>
      </c>
    </row>
    <row r="3034" spans="1:7">
      <c r="A3034" t="s">
        <v>550</v>
      </c>
      <c r="B3034" t="s">
        <v>555</v>
      </c>
      <c r="C3034" t="s">
        <v>192</v>
      </c>
      <c r="D3034">
        <v>22</v>
      </c>
      <c r="E3034">
        <v>0</v>
      </c>
      <c r="F3034">
        <v>0</v>
      </c>
      <c r="G3034">
        <v>0</v>
      </c>
    </row>
    <row r="3035" spans="1:7">
      <c r="A3035" t="s">
        <v>550</v>
      </c>
      <c r="B3035" t="s">
        <v>555</v>
      </c>
      <c r="C3035" t="s">
        <v>193</v>
      </c>
      <c r="D3035">
        <v>23</v>
      </c>
      <c r="E3035">
        <v>0</v>
      </c>
      <c r="F3035">
        <v>2</v>
      </c>
      <c r="G3035">
        <v>0</v>
      </c>
    </row>
    <row r="3036" spans="1:7">
      <c r="A3036" t="s">
        <v>550</v>
      </c>
      <c r="B3036" t="s">
        <v>555</v>
      </c>
      <c r="C3036" t="s">
        <v>194</v>
      </c>
      <c r="D3036">
        <v>18</v>
      </c>
      <c r="E3036">
        <v>0</v>
      </c>
      <c r="F3036">
        <v>3</v>
      </c>
      <c r="G3036">
        <v>0</v>
      </c>
    </row>
    <row r="3037" spans="1:7">
      <c r="A3037" t="s">
        <v>550</v>
      </c>
      <c r="B3037" t="s">
        <v>555</v>
      </c>
      <c r="C3037" t="s">
        <v>70</v>
      </c>
      <c r="D3037">
        <v>184</v>
      </c>
      <c r="E3037">
        <v>4</v>
      </c>
      <c r="F3037">
        <v>18</v>
      </c>
      <c r="G3037">
        <v>3</v>
      </c>
    </row>
    <row r="3038" spans="1:7">
      <c r="A3038" t="s">
        <v>550</v>
      </c>
      <c r="B3038" t="s">
        <v>555</v>
      </c>
      <c r="C3038" t="s">
        <v>195</v>
      </c>
      <c r="D3038">
        <v>26</v>
      </c>
      <c r="E3038">
        <v>0</v>
      </c>
      <c r="F3038">
        <v>0</v>
      </c>
      <c r="G3038">
        <v>0</v>
      </c>
    </row>
    <row r="3039" spans="1:7">
      <c r="A3039" t="s">
        <v>550</v>
      </c>
      <c r="B3039" t="s">
        <v>555</v>
      </c>
      <c r="C3039" t="s">
        <v>196</v>
      </c>
      <c r="D3039">
        <v>14</v>
      </c>
      <c r="E3039">
        <v>0</v>
      </c>
      <c r="F3039">
        <v>1</v>
      </c>
      <c r="G3039">
        <v>0</v>
      </c>
    </row>
    <row r="3040" spans="1:7">
      <c r="A3040" t="s">
        <v>550</v>
      </c>
      <c r="B3040" t="s">
        <v>555</v>
      </c>
      <c r="C3040" t="s">
        <v>197</v>
      </c>
      <c r="D3040">
        <v>46</v>
      </c>
      <c r="E3040">
        <v>0</v>
      </c>
      <c r="F3040">
        <v>4</v>
      </c>
      <c r="G3040">
        <v>0</v>
      </c>
    </row>
    <row r="3041" spans="1:7">
      <c r="A3041" t="s">
        <v>550</v>
      </c>
      <c r="B3041" t="s">
        <v>555</v>
      </c>
      <c r="C3041" t="s">
        <v>198</v>
      </c>
      <c r="D3041">
        <v>10</v>
      </c>
      <c r="E3041">
        <v>0</v>
      </c>
      <c r="F3041">
        <v>2</v>
      </c>
      <c r="G3041">
        <v>0</v>
      </c>
    </row>
    <row r="3042" spans="1:7">
      <c r="A3042" t="s">
        <v>550</v>
      </c>
      <c r="B3042" t="s">
        <v>555</v>
      </c>
      <c r="C3042" t="s">
        <v>200</v>
      </c>
      <c r="D3042">
        <v>5</v>
      </c>
      <c r="E3042">
        <v>0</v>
      </c>
      <c r="F3042">
        <v>0</v>
      </c>
      <c r="G3042">
        <v>0</v>
      </c>
    </row>
    <row r="3043" spans="1:7">
      <c r="A3043" t="s">
        <v>550</v>
      </c>
      <c r="B3043" t="s">
        <v>555</v>
      </c>
      <c r="C3043" t="s">
        <v>201</v>
      </c>
      <c r="D3043">
        <v>17</v>
      </c>
      <c r="E3043">
        <v>0</v>
      </c>
      <c r="F3043">
        <v>2</v>
      </c>
      <c r="G3043">
        <v>0</v>
      </c>
    </row>
    <row r="3044" spans="1:7">
      <c r="A3044" t="s">
        <v>550</v>
      </c>
      <c r="B3044" t="s">
        <v>555</v>
      </c>
      <c r="C3044" t="s">
        <v>202</v>
      </c>
      <c r="D3044">
        <v>25</v>
      </c>
      <c r="E3044">
        <v>0</v>
      </c>
      <c r="F3044">
        <v>1</v>
      </c>
      <c r="G3044">
        <v>0</v>
      </c>
    </row>
    <row r="3045" spans="1:7">
      <c r="A3045" t="s">
        <v>550</v>
      </c>
      <c r="B3045" t="s">
        <v>555</v>
      </c>
      <c r="C3045" t="s">
        <v>203</v>
      </c>
      <c r="D3045">
        <v>40</v>
      </c>
      <c r="E3045">
        <v>0</v>
      </c>
      <c r="F3045">
        <v>2</v>
      </c>
      <c r="G3045">
        <v>0</v>
      </c>
    </row>
    <row r="3046" spans="1:7">
      <c r="A3046" t="s">
        <v>550</v>
      </c>
      <c r="B3046" t="s">
        <v>555</v>
      </c>
      <c r="C3046" t="s">
        <v>204</v>
      </c>
      <c r="D3046">
        <v>23</v>
      </c>
      <c r="E3046">
        <v>0</v>
      </c>
      <c r="F3046">
        <v>0</v>
      </c>
      <c r="G3046">
        <v>0</v>
      </c>
    </row>
    <row r="3047" spans="1:7">
      <c r="A3047" t="s">
        <v>550</v>
      </c>
      <c r="B3047" t="s">
        <v>555</v>
      </c>
      <c r="C3047" t="s">
        <v>205</v>
      </c>
      <c r="D3047">
        <v>22</v>
      </c>
      <c r="E3047">
        <v>0</v>
      </c>
      <c r="F3047">
        <v>0</v>
      </c>
      <c r="G3047">
        <v>0</v>
      </c>
    </row>
    <row r="3048" spans="1:7">
      <c r="A3048" t="s">
        <v>550</v>
      </c>
      <c r="B3048" t="s">
        <v>555</v>
      </c>
      <c r="C3048" t="s">
        <v>206</v>
      </c>
      <c r="D3048">
        <v>33</v>
      </c>
      <c r="E3048">
        <v>0</v>
      </c>
      <c r="F3048">
        <v>0</v>
      </c>
      <c r="G3048">
        <v>0</v>
      </c>
    </row>
    <row r="3049" spans="1:7">
      <c r="A3049" t="s">
        <v>550</v>
      </c>
      <c r="B3049" t="s">
        <v>555</v>
      </c>
      <c r="C3049" t="s">
        <v>207</v>
      </c>
      <c r="D3049">
        <v>35</v>
      </c>
      <c r="E3049">
        <v>0</v>
      </c>
      <c r="F3049">
        <v>4</v>
      </c>
      <c r="G3049">
        <v>0</v>
      </c>
    </row>
    <row r="3050" spans="1:7">
      <c r="A3050" t="s">
        <v>550</v>
      </c>
      <c r="B3050" t="s">
        <v>555</v>
      </c>
      <c r="C3050" t="s">
        <v>210</v>
      </c>
      <c r="D3050">
        <v>0</v>
      </c>
      <c r="E3050">
        <v>0</v>
      </c>
      <c r="F3050">
        <v>0</v>
      </c>
      <c r="G3050">
        <v>0</v>
      </c>
    </row>
    <row r="3051" spans="1:7">
      <c r="A3051" t="s">
        <v>550</v>
      </c>
      <c r="B3051" t="s">
        <v>555</v>
      </c>
      <c r="C3051" t="s">
        <v>211</v>
      </c>
      <c r="D3051">
        <v>29</v>
      </c>
      <c r="E3051">
        <v>0</v>
      </c>
      <c r="F3051">
        <v>1</v>
      </c>
      <c r="G3051">
        <v>0</v>
      </c>
    </row>
    <row r="3052" spans="1:7">
      <c r="A3052" t="s">
        <v>550</v>
      </c>
      <c r="B3052" t="s">
        <v>555</v>
      </c>
      <c r="C3052" t="s">
        <v>212</v>
      </c>
      <c r="D3052">
        <v>3</v>
      </c>
      <c r="E3052">
        <v>0</v>
      </c>
      <c r="F3052">
        <v>0</v>
      </c>
      <c r="G3052">
        <v>0</v>
      </c>
    </row>
    <row r="3053" spans="1:7">
      <c r="A3053" t="s">
        <v>550</v>
      </c>
      <c r="B3053" t="s">
        <v>555</v>
      </c>
      <c r="C3053" t="s">
        <v>213</v>
      </c>
      <c r="D3053">
        <v>9</v>
      </c>
      <c r="E3053">
        <v>0</v>
      </c>
      <c r="F3053">
        <v>1</v>
      </c>
      <c r="G3053">
        <v>0</v>
      </c>
    </row>
    <row r="3054" spans="1:7">
      <c r="A3054" t="s">
        <v>550</v>
      </c>
      <c r="B3054" t="s">
        <v>555</v>
      </c>
      <c r="C3054" t="s">
        <v>214</v>
      </c>
      <c r="D3054">
        <v>18</v>
      </c>
      <c r="E3054">
        <v>0</v>
      </c>
      <c r="F3054">
        <v>1</v>
      </c>
      <c r="G3054">
        <v>0</v>
      </c>
    </row>
    <row r="3055" spans="1:7">
      <c r="A3055" t="s">
        <v>550</v>
      </c>
      <c r="B3055" t="s">
        <v>555</v>
      </c>
      <c r="C3055" t="s">
        <v>215</v>
      </c>
      <c r="D3055">
        <v>7</v>
      </c>
      <c r="E3055">
        <v>0</v>
      </c>
      <c r="F3055">
        <v>0</v>
      </c>
      <c r="G3055">
        <v>0</v>
      </c>
    </row>
    <row r="3056" spans="1:7">
      <c r="A3056" t="s">
        <v>550</v>
      </c>
      <c r="B3056" t="s">
        <v>555</v>
      </c>
      <c r="C3056" t="s">
        <v>216</v>
      </c>
      <c r="D3056">
        <v>91</v>
      </c>
      <c r="E3056">
        <v>0</v>
      </c>
      <c r="F3056">
        <v>9</v>
      </c>
      <c r="G3056">
        <v>0</v>
      </c>
    </row>
    <row r="3057" spans="1:7">
      <c r="A3057" t="s">
        <v>550</v>
      </c>
      <c r="B3057" t="s">
        <v>555</v>
      </c>
      <c r="C3057" t="s">
        <v>217</v>
      </c>
      <c r="D3057">
        <v>27</v>
      </c>
      <c r="E3057">
        <v>1</v>
      </c>
      <c r="F3057">
        <v>2</v>
      </c>
      <c r="G3057">
        <v>1</v>
      </c>
    </row>
    <row r="3058" spans="1:7">
      <c r="A3058" t="s">
        <v>550</v>
      </c>
      <c r="B3058" t="s">
        <v>555</v>
      </c>
      <c r="C3058" t="s">
        <v>218</v>
      </c>
      <c r="D3058">
        <v>3</v>
      </c>
      <c r="E3058">
        <v>0</v>
      </c>
      <c r="F3058">
        <v>1</v>
      </c>
      <c r="G3058">
        <v>0</v>
      </c>
    </row>
    <row r="3059" spans="1:7">
      <c r="A3059" t="s">
        <v>550</v>
      </c>
      <c r="B3059" t="s">
        <v>555</v>
      </c>
      <c r="C3059" t="s">
        <v>219</v>
      </c>
      <c r="D3059">
        <v>26</v>
      </c>
      <c r="E3059">
        <v>0</v>
      </c>
      <c r="F3059">
        <v>0</v>
      </c>
      <c r="G3059">
        <v>0</v>
      </c>
    </row>
    <row r="3060" spans="1:7">
      <c r="A3060" t="s">
        <v>550</v>
      </c>
      <c r="B3060" t="s">
        <v>555</v>
      </c>
      <c r="C3060" t="s">
        <v>220</v>
      </c>
      <c r="D3060">
        <v>2</v>
      </c>
      <c r="E3060">
        <v>0</v>
      </c>
      <c r="F3060">
        <v>0</v>
      </c>
      <c r="G3060">
        <v>0</v>
      </c>
    </row>
    <row r="3061" spans="1:7">
      <c r="A3061" t="s">
        <v>550</v>
      </c>
      <c r="B3061" t="s">
        <v>555</v>
      </c>
      <c r="C3061" t="s">
        <v>221</v>
      </c>
      <c r="D3061">
        <v>8</v>
      </c>
      <c r="E3061">
        <v>0</v>
      </c>
      <c r="F3061">
        <v>0</v>
      </c>
      <c r="G3061">
        <v>0</v>
      </c>
    </row>
    <row r="3062" spans="1:7">
      <c r="A3062" t="s">
        <v>550</v>
      </c>
      <c r="B3062" t="s">
        <v>555</v>
      </c>
      <c r="C3062" t="s">
        <v>50</v>
      </c>
      <c r="D3062">
        <v>362</v>
      </c>
      <c r="E3062">
        <v>21</v>
      </c>
      <c r="F3062">
        <v>62</v>
      </c>
      <c r="G3062">
        <v>16</v>
      </c>
    </row>
    <row r="3063" spans="1:7">
      <c r="A3063" t="s">
        <v>550</v>
      </c>
      <c r="B3063" t="s">
        <v>555</v>
      </c>
      <c r="C3063" t="s">
        <v>222</v>
      </c>
      <c r="D3063">
        <v>9</v>
      </c>
      <c r="E3063">
        <v>0</v>
      </c>
      <c r="F3063">
        <v>0</v>
      </c>
      <c r="G3063">
        <v>0</v>
      </c>
    </row>
    <row r="3064" spans="1:7">
      <c r="A3064" t="s">
        <v>550</v>
      </c>
      <c r="B3064" t="s">
        <v>555</v>
      </c>
      <c r="C3064" t="s">
        <v>223</v>
      </c>
      <c r="D3064">
        <v>95</v>
      </c>
      <c r="E3064">
        <v>0</v>
      </c>
      <c r="F3064">
        <v>6</v>
      </c>
      <c r="G3064">
        <v>0</v>
      </c>
    </row>
    <row r="3065" spans="1:7">
      <c r="A3065" t="s">
        <v>550</v>
      </c>
      <c r="B3065" t="s">
        <v>555</v>
      </c>
      <c r="C3065" t="s">
        <v>224</v>
      </c>
      <c r="D3065">
        <v>10</v>
      </c>
      <c r="E3065">
        <v>0</v>
      </c>
      <c r="F3065">
        <v>0</v>
      </c>
      <c r="G3065">
        <v>0</v>
      </c>
    </row>
    <row r="3066" spans="1:7">
      <c r="A3066" t="s">
        <v>550</v>
      </c>
      <c r="B3066" t="s">
        <v>555</v>
      </c>
      <c r="C3066" t="s">
        <v>225</v>
      </c>
      <c r="D3066">
        <v>16</v>
      </c>
      <c r="E3066">
        <v>0</v>
      </c>
      <c r="F3066">
        <v>0</v>
      </c>
      <c r="G3066">
        <v>0</v>
      </c>
    </row>
    <row r="3067" spans="1:7">
      <c r="A3067" t="s">
        <v>550</v>
      </c>
      <c r="B3067" t="s">
        <v>555</v>
      </c>
      <c r="C3067" t="s">
        <v>226</v>
      </c>
      <c r="D3067">
        <v>36</v>
      </c>
      <c r="E3067">
        <v>0</v>
      </c>
      <c r="F3067">
        <v>2</v>
      </c>
      <c r="G3067">
        <v>0</v>
      </c>
    </row>
    <row r="3068" spans="1:7">
      <c r="A3068" t="s">
        <v>550</v>
      </c>
      <c r="B3068" t="s">
        <v>555</v>
      </c>
      <c r="C3068" t="s">
        <v>227</v>
      </c>
      <c r="D3068">
        <v>24</v>
      </c>
      <c r="E3068">
        <v>0</v>
      </c>
      <c r="F3068">
        <v>3</v>
      </c>
      <c r="G3068">
        <v>0</v>
      </c>
    </row>
    <row r="3069" spans="1:7">
      <c r="A3069" t="s">
        <v>550</v>
      </c>
      <c r="B3069" t="s">
        <v>555</v>
      </c>
      <c r="C3069" t="s">
        <v>228</v>
      </c>
      <c r="D3069">
        <v>6</v>
      </c>
      <c r="E3069">
        <v>0</v>
      </c>
      <c r="F3069">
        <v>0</v>
      </c>
      <c r="G3069">
        <v>0</v>
      </c>
    </row>
    <row r="3070" spans="1:7">
      <c r="A3070" t="s">
        <v>550</v>
      </c>
      <c r="B3070" t="s">
        <v>555</v>
      </c>
      <c r="C3070" t="s">
        <v>229</v>
      </c>
      <c r="D3070">
        <v>8</v>
      </c>
      <c r="E3070">
        <v>0</v>
      </c>
      <c r="F3070">
        <v>0</v>
      </c>
      <c r="G3070">
        <v>0</v>
      </c>
    </row>
    <row r="3071" spans="1:7">
      <c r="A3071" t="s">
        <v>550</v>
      </c>
      <c r="B3071" t="s">
        <v>555</v>
      </c>
      <c r="C3071" t="s">
        <v>230</v>
      </c>
      <c r="D3071">
        <v>93</v>
      </c>
      <c r="E3071">
        <v>2</v>
      </c>
      <c r="F3071">
        <v>6</v>
      </c>
      <c r="G3071">
        <v>1</v>
      </c>
    </row>
    <row r="3072" spans="1:7">
      <c r="A3072" t="s">
        <v>550</v>
      </c>
      <c r="B3072" t="s">
        <v>555</v>
      </c>
      <c r="C3072" t="s">
        <v>231</v>
      </c>
      <c r="D3072">
        <v>3</v>
      </c>
      <c r="E3072">
        <v>0</v>
      </c>
      <c r="F3072">
        <v>0</v>
      </c>
      <c r="G3072">
        <v>0</v>
      </c>
    </row>
    <row r="3073" spans="1:7">
      <c r="A3073" t="s">
        <v>550</v>
      </c>
      <c r="B3073" t="s">
        <v>555</v>
      </c>
      <c r="C3073" t="s">
        <v>232</v>
      </c>
      <c r="D3073">
        <v>45</v>
      </c>
      <c r="E3073">
        <v>0</v>
      </c>
      <c r="F3073">
        <v>1</v>
      </c>
      <c r="G3073">
        <v>0</v>
      </c>
    </row>
    <row r="3074" spans="1:7">
      <c r="A3074" t="s">
        <v>550</v>
      </c>
      <c r="B3074" t="s">
        <v>555</v>
      </c>
      <c r="C3074" t="s">
        <v>233</v>
      </c>
      <c r="D3074">
        <v>17</v>
      </c>
      <c r="E3074">
        <v>0</v>
      </c>
      <c r="F3074">
        <v>1</v>
      </c>
      <c r="G3074">
        <v>0</v>
      </c>
    </row>
    <row r="3075" spans="1:7">
      <c r="A3075" t="s">
        <v>550</v>
      </c>
      <c r="B3075" t="s">
        <v>555</v>
      </c>
      <c r="C3075" t="s">
        <v>234</v>
      </c>
      <c r="D3075">
        <v>19</v>
      </c>
      <c r="E3075">
        <v>0</v>
      </c>
      <c r="F3075">
        <v>1</v>
      </c>
      <c r="G3075">
        <v>0</v>
      </c>
    </row>
    <row r="3076" spans="1:7">
      <c r="A3076" t="s">
        <v>550</v>
      </c>
      <c r="B3076" t="s">
        <v>555</v>
      </c>
      <c r="C3076" t="s">
        <v>235</v>
      </c>
      <c r="D3076">
        <v>13</v>
      </c>
      <c r="E3076">
        <v>0</v>
      </c>
      <c r="F3076">
        <v>0</v>
      </c>
      <c r="G3076">
        <v>0</v>
      </c>
    </row>
    <row r="3077" spans="1:7">
      <c r="A3077" t="s">
        <v>550</v>
      </c>
      <c r="B3077" t="s">
        <v>555</v>
      </c>
      <c r="C3077" t="s">
        <v>237</v>
      </c>
      <c r="D3077">
        <v>18</v>
      </c>
      <c r="E3077">
        <v>0</v>
      </c>
      <c r="F3077">
        <v>0</v>
      </c>
      <c r="G3077">
        <v>0</v>
      </c>
    </row>
    <row r="3078" spans="1:7">
      <c r="A3078" t="s">
        <v>550</v>
      </c>
      <c r="B3078" t="s">
        <v>555</v>
      </c>
      <c r="C3078" t="s">
        <v>238</v>
      </c>
      <c r="D3078">
        <v>86</v>
      </c>
      <c r="E3078">
        <v>2</v>
      </c>
      <c r="F3078">
        <v>10</v>
      </c>
      <c r="G3078">
        <v>0</v>
      </c>
    </row>
    <row r="3079" spans="1:7">
      <c r="A3079" t="s">
        <v>550</v>
      </c>
      <c r="B3079" t="s">
        <v>555</v>
      </c>
      <c r="C3079" t="s">
        <v>52</v>
      </c>
      <c r="D3079">
        <v>268</v>
      </c>
      <c r="E3079">
        <v>15</v>
      </c>
      <c r="F3079">
        <v>58</v>
      </c>
      <c r="G3079">
        <v>15</v>
      </c>
    </row>
    <row r="3080" spans="1:7">
      <c r="A3080" t="s">
        <v>550</v>
      </c>
      <c r="B3080" t="s">
        <v>555</v>
      </c>
      <c r="C3080" t="s">
        <v>239</v>
      </c>
      <c r="D3080">
        <v>64</v>
      </c>
      <c r="E3080">
        <v>2</v>
      </c>
      <c r="F3080">
        <v>1</v>
      </c>
      <c r="G3080">
        <v>0</v>
      </c>
    </row>
    <row r="3081" spans="1:7">
      <c r="A3081" t="s">
        <v>550</v>
      </c>
      <c r="B3081" t="s">
        <v>555</v>
      </c>
      <c r="C3081" t="s">
        <v>240</v>
      </c>
      <c r="D3081">
        <v>18</v>
      </c>
      <c r="E3081">
        <v>0</v>
      </c>
      <c r="F3081">
        <v>0</v>
      </c>
      <c r="G3081">
        <v>0</v>
      </c>
    </row>
    <row r="3082" spans="1:7">
      <c r="A3082" t="s">
        <v>550</v>
      </c>
      <c r="B3082" t="s">
        <v>555</v>
      </c>
      <c r="C3082" t="s">
        <v>241</v>
      </c>
      <c r="D3082">
        <v>26</v>
      </c>
      <c r="E3082">
        <v>0</v>
      </c>
      <c r="F3082">
        <v>1</v>
      </c>
      <c r="G3082">
        <v>0</v>
      </c>
    </row>
    <row r="3083" spans="1:7">
      <c r="A3083" t="s">
        <v>550</v>
      </c>
      <c r="B3083" t="s">
        <v>555</v>
      </c>
      <c r="C3083" t="s">
        <v>242</v>
      </c>
      <c r="D3083">
        <v>10</v>
      </c>
      <c r="E3083">
        <v>0</v>
      </c>
      <c r="F3083">
        <v>0</v>
      </c>
      <c r="G3083">
        <v>0</v>
      </c>
    </row>
    <row r="3084" spans="1:7">
      <c r="A3084" t="s">
        <v>550</v>
      </c>
      <c r="B3084" t="s">
        <v>555</v>
      </c>
      <c r="C3084" t="s">
        <v>243</v>
      </c>
      <c r="D3084">
        <v>2</v>
      </c>
      <c r="E3084">
        <v>0</v>
      </c>
      <c r="F3084">
        <v>1</v>
      </c>
      <c r="G3084">
        <v>0</v>
      </c>
    </row>
    <row r="3085" spans="1:7">
      <c r="A3085" t="s">
        <v>550</v>
      </c>
      <c r="B3085" t="s">
        <v>555</v>
      </c>
      <c r="C3085" t="s">
        <v>244</v>
      </c>
      <c r="D3085">
        <v>31</v>
      </c>
      <c r="E3085">
        <v>0</v>
      </c>
      <c r="F3085">
        <v>1</v>
      </c>
      <c r="G3085">
        <v>0</v>
      </c>
    </row>
    <row r="3086" spans="1:7">
      <c r="A3086" t="s">
        <v>550</v>
      </c>
      <c r="B3086" t="s">
        <v>555</v>
      </c>
      <c r="C3086" t="s">
        <v>245</v>
      </c>
      <c r="D3086">
        <v>6</v>
      </c>
      <c r="E3086">
        <v>0</v>
      </c>
      <c r="F3086">
        <v>1</v>
      </c>
      <c r="G3086">
        <v>0</v>
      </c>
    </row>
    <row r="3087" spans="1:7">
      <c r="A3087" t="s">
        <v>550</v>
      </c>
      <c r="B3087" t="s">
        <v>555</v>
      </c>
      <c r="C3087" t="s">
        <v>246</v>
      </c>
      <c r="D3087">
        <v>6</v>
      </c>
      <c r="E3087">
        <v>0</v>
      </c>
      <c r="F3087">
        <v>0</v>
      </c>
      <c r="G3087">
        <v>0</v>
      </c>
    </row>
    <row r="3088" spans="1:7">
      <c r="A3088" t="s">
        <v>550</v>
      </c>
      <c r="B3088" t="s">
        <v>555</v>
      </c>
      <c r="C3088" t="s">
        <v>247</v>
      </c>
      <c r="D3088">
        <v>1</v>
      </c>
      <c r="E3088">
        <v>0</v>
      </c>
      <c r="F3088">
        <v>0</v>
      </c>
      <c r="G3088">
        <v>0</v>
      </c>
    </row>
    <row r="3089" spans="1:7">
      <c r="A3089" t="s">
        <v>550</v>
      </c>
      <c r="B3089" t="s">
        <v>555</v>
      </c>
      <c r="C3089" t="s">
        <v>248</v>
      </c>
      <c r="D3089">
        <v>60</v>
      </c>
      <c r="E3089">
        <v>0</v>
      </c>
      <c r="F3089">
        <v>2</v>
      </c>
      <c r="G3089">
        <v>0</v>
      </c>
    </row>
    <row r="3090" spans="1:7">
      <c r="A3090" t="s">
        <v>550</v>
      </c>
      <c r="B3090" t="s">
        <v>555</v>
      </c>
      <c r="C3090" t="s">
        <v>249</v>
      </c>
      <c r="D3090">
        <v>8</v>
      </c>
      <c r="E3090">
        <v>0</v>
      </c>
      <c r="F3090">
        <v>0</v>
      </c>
      <c r="G3090">
        <v>0</v>
      </c>
    </row>
    <row r="3091" spans="1:7">
      <c r="A3091" t="s">
        <v>550</v>
      </c>
      <c r="B3091" t="s">
        <v>555</v>
      </c>
      <c r="C3091" t="s">
        <v>71</v>
      </c>
      <c r="D3091">
        <v>103</v>
      </c>
      <c r="E3091">
        <v>6</v>
      </c>
      <c r="F3091">
        <v>10</v>
      </c>
      <c r="G3091">
        <v>4</v>
      </c>
    </row>
    <row r="3092" spans="1:7">
      <c r="A3092" t="s">
        <v>550</v>
      </c>
      <c r="B3092" t="s">
        <v>555</v>
      </c>
      <c r="C3092" t="s">
        <v>252</v>
      </c>
      <c r="D3092">
        <v>55</v>
      </c>
      <c r="E3092">
        <v>1</v>
      </c>
      <c r="F3092">
        <v>18</v>
      </c>
      <c r="G3092">
        <v>1</v>
      </c>
    </row>
    <row r="3093" spans="1:7">
      <c r="A3093" t="s">
        <v>550</v>
      </c>
      <c r="B3093" t="s">
        <v>555</v>
      </c>
      <c r="C3093" t="s">
        <v>73</v>
      </c>
      <c r="D3093">
        <v>76</v>
      </c>
      <c r="E3093">
        <v>2</v>
      </c>
      <c r="F3093">
        <v>11</v>
      </c>
      <c r="G3093">
        <v>0</v>
      </c>
    </row>
    <row r="3094" spans="1:7">
      <c r="A3094" t="s">
        <v>550</v>
      </c>
      <c r="B3094" t="s">
        <v>555</v>
      </c>
      <c r="C3094" t="s">
        <v>254</v>
      </c>
      <c r="D3094">
        <v>10</v>
      </c>
      <c r="E3094">
        <v>1</v>
      </c>
      <c r="F3094">
        <v>3</v>
      </c>
      <c r="G3094">
        <v>0</v>
      </c>
    </row>
    <row r="3095" spans="1:7">
      <c r="A3095" t="s">
        <v>550</v>
      </c>
      <c r="B3095" t="s">
        <v>555</v>
      </c>
      <c r="C3095" t="s">
        <v>255</v>
      </c>
      <c r="D3095">
        <v>1</v>
      </c>
      <c r="E3095">
        <v>0</v>
      </c>
      <c r="F3095">
        <v>0</v>
      </c>
      <c r="G3095">
        <v>0</v>
      </c>
    </row>
    <row r="3096" spans="1:7">
      <c r="A3096" t="s">
        <v>550</v>
      </c>
      <c r="B3096" t="s">
        <v>555</v>
      </c>
      <c r="C3096" t="s">
        <v>257</v>
      </c>
      <c r="D3096">
        <v>6</v>
      </c>
      <c r="E3096">
        <v>0</v>
      </c>
      <c r="F3096">
        <v>0</v>
      </c>
      <c r="G3096">
        <v>0</v>
      </c>
    </row>
    <row r="3097" spans="1:7">
      <c r="A3097" t="s">
        <v>550</v>
      </c>
      <c r="B3097" t="s">
        <v>555</v>
      </c>
      <c r="C3097" t="s">
        <v>258</v>
      </c>
      <c r="D3097">
        <v>23</v>
      </c>
      <c r="E3097">
        <v>0</v>
      </c>
      <c r="F3097">
        <v>0</v>
      </c>
      <c r="G3097">
        <v>0</v>
      </c>
    </row>
    <row r="3098" spans="1:7">
      <c r="A3098" t="s">
        <v>550</v>
      </c>
      <c r="B3098" t="s">
        <v>555</v>
      </c>
      <c r="C3098" t="s">
        <v>259</v>
      </c>
      <c r="D3098">
        <v>14</v>
      </c>
      <c r="E3098">
        <v>0</v>
      </c>
      <c r="F3098">
        <v>0</v>
      </c>
      <c r="G3098">
        <v>0</v>
      </c>
    </row>
    <row r="3099" spans="1:7">
      <c r="A3099" t="s">
        <v>550</v>
      </c>
      <c r="B3099" t="s">
        <v>555</v>
      </c>
      <c r="C3099" t="s">
        <v>260</v>
      </c>
      <c r="D3099">
        <v>3</v>
      </c>
      <c r="E3099">
        <v>0</v>
      </c>
      <c r="F3099">
        <v>0</v>
      </c>
      <c r="G3099">
        <v>0</v>
      </c>
    </row>
    <row r="3100" spans="1:7">
      <c r="A3100" t="s">
        <v>550</v>
      </c>
      <c r="B3100" t="s">
        <v>555</v>
      </c>
      <c r="C3100" t="s">
        <v>261</v>
      </c>
      <c r="D3100">
        <v>3</v>
      </c>
      <c r="E3100">
        <v>0</v>
      </c>
      <c r="F3100">
        <v>0</v>
      </c>
      <c r="G3100">
        <v>0</v>
      </c>
    </row>
    <row r="3101" spans="1:7">
      <c r="A3101" t="s">
        <v>550</v>
      </c>
      <c r="B3101" t="s">
        <v>555</v>
      </c>
      <c r="C3101" t="s">
        <v>262</v>
      </c>
      <c r="D3101">
        <v>16</v>
      </c>
      <c r="E3101">
        <v>0</v>
      </c>
      <c r="F3101">
        <v>1</v>
      </c>
      <c r="G3101">
        <v>0</v>
      </c>
    </row>
    <row r="3102" spans="1:7">
      <c r="A3102" t="s">
        <v>550</v>
      </c>
      <c r="B3102" t="s">
        <v>555</v>
      </c>
      <c r="C3102" t="s">
        <v>263</v>
      </c>
      <c r="D3102">
        <v>14</v>
      </c>
      <c r="E3102">
        <v>0</v>
      </c>
      <c r="F3102">
        <v>0</v>
      </c>
      <c r="G3102">
        <v>0</v>
      </c>
    </row>
    <row r="3103" spans="1:7">
      <c r="A3103" t="s">
        <v>550</v>
      </c>
      <c r="B3103" t="s">
        <v>555</v>
      </c>
      <c r="C3103" t="s">
        <v>264</v>
      </c>
      <c r="D3103">
        <v>23</v>
      </c>
      <c r="E3103">
        <v>0</v>
      </c>
      <c r="F3103">
        <v>0</v>
      </c>
      <c r="G3103">
        <v>0</v>
      </c>
    </row>
    <row r="3104" spans="1:7">
      <c r="A3104" t="s">
        <v>550</v>
      </c>
      <c r="B3104" t="s">
        <v>555</v>
      </c>
      <c r="C3104" t="s">
        <v>265</v>
      </c>
      <c r="D3104">
        <v>13</v>
      </c>
      <c r="E3104">
        <v>0</v>
      </c>
      <c r="F3104">
        <v>0</v>
      </c>
      <c r="G3104">
        <v>0</v>
      </c>
    </row>
    <row r="3105" spans="1:7">
      <c r="A3105" t="s">
        <v>550</v>
      </c>
      <c r="B3105" t="s">
        <v>555</v>
      </c>
      <c r="C3105" t="s">
        <v>266</v>
      </c>
      <c r="D3105">
        <v>11</v>
      </c>
      <c r="E3105">
        <v>0</v>
      </c>
      <c r="F3105">
        <v>2</v>
      </c>
      <c r="G3105">
        <v>0</v>
      </c>
    </row>
    <row r="3106" spans="1:7">
      <c r="A3106" t="s">
        <v>550</v>
      </c>
      <c r="B3106" t="s">
        <v>555</v>
      </c>
      <c r="C3106" t="s">
        <v>54</v>
      </c>
      <c r="D3106">
        <v>261</v>
      </c>
      <c r="E3106">
        <v>16</v>
      </c>
      <c r="F3106">
        <v>41</v>
      </c>
      <c r="G3106">
        <v>15</v>
      </c>
    </row>
    <row r="3107" spans="1:7">
      <c r="A3107" t="s">
        <v>550</v>
      </c>
      <c r="B3107" t="s">
        <v>555</v>
      </c>
      <c r="C3107" t="s">
        <v>267</v>
      </c>
      <c r="D3107">
        <v>15</v>
      </c>
      <c r="E3107">
        <v>0</v>
      </c>
      <c r="F3107">
        <v>0</v>
      </c>
      <c r="G3107">
        <v>0</v>
      </c>
    </row>
    <row r="3108" spans="1:7">
      <c r="A3108" t="s">
        <v>550</v>
      </c>
      <c r="B3108" t="s">
        <v>555</v>
      </c>
      <c r="C3108" t="s">
        <v>268</v>
      </c>
      <c r="D3108">
        <v>0</v>
      </c>
      <c r="E3108">
        <v>0</v>
      </c>
      <c r="F3108">
        <v>0</v>
      </c>
      <c r="G3108">
        <v>0</v>
      </c>
    </row>
    <row r="3109" spans="1:7">
      <c r="A3109" t="s">
        <v>550</v>
      </c>
      <c r="B3109" t="s">
        <v>555</v>
      </c>
      <c r="C3109" t="s">
        <v>271</v>
      </c>
      <c r="D3109">
        <v>63</v>
      </c>
      <c r="E3109">
        <v>0</v>
      </c>
      <c r="F3109">
        <v>2</v>
      </c>
      <c r="G3109">
        <v>0</v>
      </c>
    </row>
    <row r="3110" spans="1:7">
      <c r="A3110" t="s">
        <v>550</v>
      </c>
      <c r="B3110" t="s">
        <v>555</v>
      </c>
      <c r="C3110" t="s">
        <v>272</v>
      </c>
      <c r="D3110">
        <v>46</v>
      </c>
      <c r="E3110">
        <v>0</v>
      </c>
      <c r="F3110">
        <v>0</v>
      </c>
      <c r="G3110">
        <v>0</v>
      </c>
    </row>
    <row r="3111" spans="1:7">
      <c r="A3111" t="s">
        <v>550</v>
      </c>
      <c r="B3111" t="s">
        <v>555</v>
      </c>
      <c r="C3111" t="s">
        <v>273</v>
      </c>
      <c r="D3111">
        <v>23</v>
      </c>
      <c r="E3111">
        <v>0</v>
      </c>
      <c r="F3111">
        <v>0</v>
      </c>
      <c r="G3111">
        <v>0</v>
      </c>
    </row>
    <row r="3112" spans="1:7">
      <c r="A3112" t="s">
        <v>550</v>
      </c>
      <c r="B3112" t="s">
        <v>555</v>
      </c>
      <c r="C3112" t="s">
        <v>274</v>
      </c>
      <c r="D3112">
        <v>12</v>
      </c>
      <c r="E3112">
        <v>0</v>
      </c>
      <c r="F3112">
        <v>0</v>
      </c>
      <c r="G3112">
        <v>0</v>
      </c>
    </row>
    <row r="3113" spans="1:7">
      <c r="A3113" t="s">
        <v>550</v>
      </c>
      <c r="B3113" t="s">
        <v>555</v>
      </c>
      <c r="C3113" t="s">
        <v>275</v>
      </c>
      <c r="D3113">
        <v>17</v>
      </c>
      <c r="E3113">
        <v>0</v>
      </c>
      <c r="F3113">
        <v>0</v>
      </c>
      <c r="G3113">
        <v>0</v>
      </c>
    </row>
    <row r="3114" spans="1:7">
      <c r="A3114" t="s">
        <v>550</v>
      </c>
      <c r="B3114" t="s">
        <v>555</v>
      </c>
      <c r="C3114" t="s">
        <v>276</v>
      </c>
      <c r="D3114">
        <v>8</v>
      </c>
      <c r="E3114">
        <v>0</v>
      </c>
      <c r="F3114">
        <v>0</v>
      </c>
      <c r="G3114">
        <v>0</v>
      </c>
    </row>
    <row r="3115" spans="1:7">
      <c r="A3115" t="s">
        <v>550</v>
      </c>
      <c r="B3115" t="s">
        <v>555</v>
      </c>
      <c r="C3115" t="s">
        <v>277</v>
      </c>
      <c r="D3115">
        <v>7</v>
      </c>
      <c r="E3115">
        <v>0</v>
      </c>
      <c r="F3115">
        <v>0</v>
      </c>
      <c r="G3115">
        <v>0</v>
      </c>
    </row>
    <row r="3116" spans="1:7">
      <c r="A3116" t="s">
        <v>550</v>
      </c>
      <c r="B3116" t="s">
        <v>555</v>
      </c>
      <c r="C3116" t="s">
        <v>278</v>
      </c>
      <c r="D3116">
        <v>44</v>
      </c>
      <c r="E3116">
        <v>0</v>
      </c>
      <c r="F3116">
        <v>1</v>
      </c>
      <c r="G3116">
        <v>0</v>
      </c>
    </row>
    <row r="3117" spans="1:7">
      <c r="A3117" t="s">
        <v>550</v>
      </c>
      <c r="B3117" t="s">
        <v>555</v>
      </c>
      <c r="C3117" t="s">
        <v>279</v>
      </c>
      <c r="D3117">
        <v>8</v>
      </c>
      <c r="E3117">
        <v>0</v>
      </c>
      <c r="F3117">
        <v>1</v>
      </c>
      <c r="G3117">
        <v>0</v>
      </c>
    </row>
    <row r="3118" spans="1:7">
      <c r="A3118" t="s">
        <v>550</v>
      </c>
      <c r="B3118" t="s">
        <v>555</v>
      </c>
      <c r="C3118" t="s">
        <v>56</v>
      </c>
      <c r="D3118">
        <v>200</v>
      </c>
      <c r="E3118">
        <v>22</v>
      </c>
      <c r="F3118">
        <v>57</v>
      </c>
      <c r="G3118">
        <v>20</v>
      </c>
    </row>
    <row r="3119" spans="1:7">
      <c r="A3119" t="s">
        <v>550</v>
      </c>
      <c r="B3119" t="s">
        <v>555</v>
      </c>
      <c r="C3119" t="s">
        <v>280</v>
      </c>
      <c r="D3119">
        <v>19</v>
      </c>
      <c r="E3119">
        <v>0</v>
      </c>
      <c r="F3119">
        <v>0</v>
      </c>
      <c r="G3119">
        <v>0</v>
      </c>
    </row>
    <row r="3120" spans="1:7">
      <c r="A3120" t="s">
        <v>550</v>
      </c>
      <c r="B3120" t="s">
        <v>555</v>
      </c>
      <c r="C3120" t="s">
        <v>281</v>
      </c>
      <c r="D3120">
        <v>10</v>
      </c>
      <c r="E3120">
        <v>0</v>
      </c>
      <c r="F3120">
        <v>0</v>
      </c>
      <c r="G3120">
        <v>0</v>
      </c>
    </row>
    <row r="3121" spans="1:7">
      <c r="A3121" t="s">
        <v>550</v>
      </c>
      <c r="B3121" t="s">
        <v>555</v>
      </c>
      <c r="C3121" t="s">
        <v>282</v>
      </c>
      <c r="D3121">
        <v>18</v>
      </c>
      <c r="E3121">
        <v>0</v>
      </c>
      <c r="F3121">
        <v>0</v>
      </c>
      <c r="G3121">
        <v>0</v>
      </c>
    </row>
    <row r="3122" spans="1:7">
      <c r="A3122" t="s">
        <v>550</v>
      </c>
      <c r="B3122" t="s">
        <v>555</v>
      </c>
      <c r="C3122" t="s">
        <v>283</v>
      </c>
      <c r="D3122">
        <v>56</v>
      </c>
      <c r="E3122">
        <v>1</v>
      </c>
      <c r="F3122">
        <v>7</v>
      </c>
      <c r="G3122">
        <v>1</v>
      </c>
    </row>
    <row r="3123" spans="1:7">
      <c r="A3123" t="s">
        <v>550</v>
      </c>
      <c r="B3123" t="s">
        <v>555</v>
      </c>
      <c r="C3123" t="s">
        <v>284</v>
      </c>
      <c r="D3123">
        <v>5</v>
      </c>
      <c r="E3123">
        <v>0</v>
      </c>
      <c r="F3123">
        <v>0</v>
      </c>
      <c r="G3123">
        <v>0</v>
      </c>
    </row>
    <row r="3124" spans="1:7">
      <c r="A3124" t="s">
        <v>550</v>
      </c>
      <c r="B3124" t="s">
        <v>555</v>
      </c>
      <c r="C3124" t="s">
        <v>285</v>
      </c>
      <c r="D3124">
        <v>35</v>
      </c>
      <c r="E3124">
        <v>0</v>
      </c>
      <c r="F3124">
        <v>2</v>
      </c>
      <c r="G3124">
        <v>0</v>
      </c>
    </row>
    <row r="3125" spans="1:7">
      <c r="A3125" t="s">
        <v>550</v>
      </c>
      <c r="B3125" t="s">
        <v>555</v>
      </c>
      <c r="C3125" t="s">
        <v>286</v>
      </c>
      <c r="D3125">
        <v>7</v>
      </c>
      <c r="E3125">
        <v>0</v>
      </c>
      <c r="F3125">
        <v>0</v>
      </c>
      <c r="G3125">
        <v>0</v>
      </c>
    </row>
    <row r="3126" spans="1:7">
      <c r="A3126" t="s">
        <v>550</v>
      </c>
      <c r="B3126" t="s">
        <v>555</v>
      </c>
      <c r="C3126" t="s">
        <v>75</v>
      </c>
      <c r="D3126">
        <v>164</v>
      </c>
      <c r="E3126">
        <v>3</v>
      </c>
      <c r="F3126">
        <v>32</v>
      </c>
      <c r="G3126">
        <v>3</v>
      </c>
    </row>
    <row r="3127" spans="1:7">
      <c r="A3127" t="s">
        <v>550</v>
      </c>
      <c r="B3127" t="s">
        <v>555</v>
      </c>
      <c r="C3127" t="s">
        <v>287</v>
      </c>
      <c r="D3127">
        <v>34</v>
      </c>
      <c r="E3127">
        <v>0</v>
      </c>
      <c r="F3127">
        <v>4</v>
      </c>
      <c r="G3127">
        <v>0</v>
      </c>
    </row>
    <row r="3128" spans="1:7">
      <c r="A3128" t="s">
        <v>550</v>
      </c>
      <c r="B3128" t="s">
        <v>555</v>
      </c>
      <c r="C3128" t="s">
        <v>288</v>
      </c>
      <c r="D3128">
        <v>10</v>
      </c>
      <c r="E3128">
        <v>0</v>
      </c>
      <c r="F3128">
        <v>0</v>
      </c>
      <c r="G3128">
        <v>0</v>
      </c>
    </row>
    <row r="3129" spans="1:7">
      <c r="A3129" t="s">
        <v>550</v>
      </c>
      <c r="B3129" t="s">
        <v>555</v>
      </c>
      <c r="C3129" t="s">
        <v>289</v>
      </c>
      <c r="D3129">
        <v>26</v>
      </c>
      <c r="E3129">
        <v>1</v>
      </c>
      <c r="F3129">
        <v>1</v>
      </c>
      <c r="G3129">
        <v>1</v>
      </c>
    </row>
    <row r="3130" spans="1:7">
      <c r="A3130" t="s">
        <v>550</v>
      </c>
      <c r="B3130" t="s">
        <v>555</v>
      </c>
      <c r="C3130" t="s">
        <v>290</v>
      </c>
      <c r="D3130">
        <v>121</v>
      </c>
      <c r="E3130">
        <v>2</v>
      </c>
      <c r="F3130">
        <v>10</v>
      </c>
      <c r="G3130">
        <v>1</v>
      </c>
    </row>
    <row r="3131" spans="1:7">
      <c r="A3131" t="s">
        <v>550</v>
      </c>
      <c r="B3131" t="s">
        <v>555</v>
      </c>
      <c r="C3131" t="s">
        <v>291</v>
      </c>
      <c r="D3131">
        <v>55</v>
      </c>
      <c r="E3131">
        <v>0</v>
      </c>
      <c r="F3131">
        <v>4</v>
      </c>
      <c r="G3131">
        <v>0</v>
      </c>
    </row>
    <row r="3132" spans="1:7">
      <c r="A3132" t="s">
        <v>550</v>
      </c>
      <c r="B3132" t="s">
        <v>555</v>
      </c>
      <c r="C3132" t="s">
        <v>292</v>
      </c>
      <c r="D3132">
        <v>62</v>
      </c>
      <c r="E3132">
        <v>1</v>
      </c>
      <c r="F3132">
        <v>3</v>
      </c>
      <c r="G3132">
        <v>1</v>
      </c>
    </row>
    <row r="3133" spans="1:7">
      <c r="A3133" t="s">
        <v>550</v>
      </c>
      <c r="B3133" t="s">
        <v>555</v>
      </c>
      <c r="C3133" t="s">
        <v>293</v>
      </c>
      <c r="D3133">
        <v>6</v>
      </c>
      <c r="E3133">
        <v>0</v>
      </c>
      <c r="F3133">
        <v>0</v>
      </c>
      <c r="G3133">
        <v>0</v>
      </c>
    </row>
    <row r="3134" spans="1:7">
      <c r="A3134" t="s">
        <v>550</v>
      </c>
      <c r="B3134" t="s">
        <v>555</v>
      </c>
      <c r="C3134" t="s">
        <v>294</v>
      </c>
      <c r="D3134">
        <v>57</v>
      </c>
      <c r="E3134">
        <v>1</v>
      </c>
      <c r="F3134">
        <v>6</v>
      </c>
      <c r="G3134">
        <v>1</v>
      </c>
    </row>
    <row r="3135" spans="1:7">
      <c r="A3135" t="s">
        <v>550</v>
      </c>
      <c r="B3135" t="s">
        <v>555</v>
      </c>
      <c r="C3135" t="s">
        <v>77</v>
      </c>
      <c r="D3135">
        <v>210</v>
      </c>
      <c r="E3135">
        <v>10</v>
      </c>
      <c r="F3135">
        <v>47</v>
      </c>
      <c r="G3135">
        <v>9</v>
      </c>
    </row>
    <row r="3136" spans="1:7">
      <c r="A3136" t="s">
        <v>550</v>
      </c>
      <c r="B3136" t="s">
        <v>555</v>
      </c>
      <c r="C3136" t="s">
        <v>295</v>
      </c>
      <c r="D3136">
        <v>98</v>
      </c>
      <c r="E3136">
        <v>0</v>
      </c>
      <c r="F3136">
        <v>0</v>
      </c>
      <c r="G3136">
        <v>0</v>
      </c>
    </row>
    <row r="3137" spans="1:7">
      <c r="A3137" t="s">
        <v>550</v>
      </c>
      <c r="B3137" t="s">
        <v>555</v>
      </c>
      <c r="C3137" t="s">
        <v>296</v>
      </c>
      <c r="D3137">
        <v>11</v>
      </c>
      <c r="E3137">
        <v>0</v>
      </c>
      <c r="F3137">
        <v>0</v>
      </c>
      <c r="G3137">
        <v>0</v>
      </c>
    </row>
    <row r="3138" spans="1:7">
      <c r="A3138" t="s">
        <v>550</v>
      </c>
      <c r="B3138" t="s">
        <v>555</v>
      </c>
      <c r="C3138" t="s">
        <v>297</v>
      </c>
      <c r="D3138">
        <v>4</v>
      </c>
      <c r="E3138">
        <v>0</v>
      </c>
      <c r="F3138">
        <v>0</v>
      </c>
      <c r="G3138">
        <v>0</v>
      </c>
    </row>
    <row r="3139" spans="1:7">
      <c r="A3139" t="s">
        <v>550</v>
      </c>
      <c r="B3139" t="s">
        <v>555</v>
      </c>
      <c r="C3139" t="s">
        <v>299</v>
      </c>
      <c r="D3139">
        <v>1</v>
      </c>
      <c r="E3139">
        <v>0</v>
      </c>
      <c r="F3139">
        <v>0</v>
      </c>
      <c r="G3139">
        <v>0</v>
      </c>
    </row>
    <row r="3140" spans="1:7">
      <c r="A3140" t="s">
        <v>550</v>
      </c>
      <c r="B3140" t="s">
        <v>555</v>
      </c>
      <c r="C3140" t="s">
        <v>300</v>
      </c>
      <c r="D3140">
        <v>40</v>
      </c>
      <c r="E3140">
        <v>0</v>
      </c>
      <c r="F3140">
        <v>1</v>
      </c>
      <c r="G3140">
        <v>0</v>
      </c>
    </row>
    <row r="3141" spans="1:7">
      <c r="A3141" t="s">
        <v>550</v>
      </c>
      <c r="B3141" t="s">
        <v>555</v>
      </c>
      <c r="C3141" t="s">
        <v>301</v>
      </c>
      <c r="D3141">
        <v>0</v>
      </c>
      <c r="E3141">
        <v>0</v>
      </c>
      <c r="F3141">
        <v>0</v>
      </c>
      <c r="G3141">
        <v>0</v>
      </c>
    </row>
    <row r="3142" spans="1:7">
      <c r="A3142" t="s">
        <v>550</v>
      </c>
      <c r="B3142" t="s">
        <v>555</v>
      </c>
      <c r="C3142" t="s">
        <v>302</v>
      </c>
      <c r="D3142">
        <v>87</v>
      </c>
      <c r="E3142">
        <v>2</v>
      </c>
      <c r="F3142">
        <v>7</v>
      </c>
      <c r="G3142">
        <v>1</v>
      </c>
    </row>
    <row r="3143" spans="1:7">
      <c r="A3143" t="s">
        <v>550</v>
      </c>
      <c r="B3143" t="s">
        <v>555</v>
      </c>
      <c r="C3143" t="s">
        <v>303</v>
      </c>
      <c r="D3143">
        <v>11</v>
      </c>
      <c r="E3143">
        <v>0</v>
      </c>
      <c r="F3143">
        <v>0</v>
      </c>
      <c r="G3143">
        <v>0</v>
      </c>
    </row>
    <row r="3144" spans="1:7">
      <c r="A3144" t="s">
        <v>550</v>
      </c>
      <c r="B3144" t="s">
        <v>555</v>
      </c>
      <c r="C3144" t="s">
        <v>304</v>
      </c>
      <c r="D3144">
        <v>20</v>
      </c>
      <c r="E3144">
        <v>0</v>
      </c>
      <c r="F3144">
        <v>0</v>
      </c>
      <c r="G3144">
        <v>0</v>
      </c>
    </row>
    <row r="3145" spans="1:7">
      <c r="A3145" t="s">
        <v>550</v>
      </c>
      <c r="B3145" t="s">
        <v>555</v>
      </c>
      <c r="C3145" t="s">
        <v>305</v>
      </c>
      <c r="D3145">
        <v>65</v>
      </c>
      <c r="E3145">
        <v>1</v>
      </c>
      <c r="F3145">
        <v>8</v>
      </c>
      <c r="G3145">
        <v>1</v>
      </c>
    </row>
    <row r="3146" spans="1:7">
      <c r="A3146" t="s">
        <v>550</v>
      </c>
      <c r="B3146" t="s">
        <v>555</v>
      </c>
      <c r="C3146" t="s">
        <v>57</v>
      </c>
      <c r="D3146">
        <v>431</v>
      </c>
      <c r="E3146">
        <v>24</v>
      </c>
      <c r="F3146">
        <v>97</v>
      </c>
      <c r="G3146">
        <v>24</v>
      </c>
    </row>
    <row r="3147" spans="1:7">
      <c r="A3147" t="s">
        <v>550</v>
      </c>
      <c r="B3147" t="s">
        <v>555</v>
      </c>
      <c r="C3147" t="s">
        <v>306</v>
      </c>
      <c r="D3147">
        <v>14</v>
      </c>
      <c r="E3147">
        <v>0</v>
      </c>
      <c r="F3147">
        <v>1</v>
      </c>
      <c r="G3147">
        <v>0</v>
      </c>
    </row>
    <row r="3148" spans="1:7">
      <c r="A3148" t="s">
        <v>550</v>
      </c>
      <c r="B3148" t="s">
        <v>555</v>
      </c>
      <c r="C3148" t="s">
        <v>78</v>
      </c>
      <c r="D3148">
        <v>175</v>
      </c>
      <c r="E3148">
        <v>3</v>
      </c>
      <c r="F3148">
        <v>13</v>
      </c>
      <c r="G3148">
        <v>3</v>
      </c>
    </row>
    <row r="3149" spans="1:7">
      <c r="A3149" t="s">
        <v>550</v>
      </c>
      <c r="B3149" t="s">
        <v>555</v>
      </c>
      <c r="C3149" t="s">
        <v>307</v>
      </c>
      <c r="D3149">
        <v>31</v>
      </c>
      <c r="E3149">
        <v>0</v>
      </c>
      <c r="F3149">
        <v>0</v>
      </c>
      <c r="G3149">
        <v>0</v>
      </c>
    </row>
    <row r="3150" spans="1:7">
      <c r="A3150" t="s">
        <v>550</v>
      </c>
      <c r="B3150" t="s">
        <v>555</v>
      </c>
      <c r="C3150" t="s">
        <v>308</v>
      </c>
      <c r="D3150">
        <v>42</v>
      </c>
      <c r="E3150">
        <v>1</v>
      </c>
      <c r="F3150">
        <v>5</v>
      </c>
      <c r="G3150">
        <v>1</v>
      </c>
    </row>
    <row r="3151" spans="1:7">
      <c r="A3151" t="s">
        <v>550</v>
      </c>
      <c r="B3151" t="s">
        <v>555</v>
      </c>
      <c r="C3151" t="s">
        <v>309</v>
      </c>
      <c r="D3151">
        <v>24</v>
      </c>
      <c r="E3151">
        <v>2</v>
      </c>
      <c r="F3151">
        <v>4</v>
      </c>
      <c r="G3151">
        <v>2</v>
      </c>
    </row>
    <row r="3152" spans="1:7">
      <c r="A3152" t="s">
        <v>550</v>
      </c>
      <c r="B3152" t="s">
        <v>555</v>
      </c>
      <c r="C3152" t="s">
        <v>310</v>
      </c>
      <c r="D3152">
        <v>12</v>
      </c>
      <c r="E3152">
        <v>0</v>
      </c>
      <c r="F3152">
        <v>0</v>
      </c>
      <c r="G3152">
        <v>0</v>
      </c>
    </row>
    <row r="3153" spans="1:7">
      <c r="A3153" t="s">
        <v>550</v>
      </c>
      <c r="B3153" t="s">
        <v>555</v>
      </c>
      <c r="C3153" t="s">
        <v>311</v>
      </c>
      <c r="D3153">
        <v>37</v>
      </c>
      <c r="E3153">
        <v>0</v>
      </c>
      <c r="F3153">
        <v>1</v>
      </c>
      <c r="G3153">
        <v>0</v>
      </c>
    </row>
    <row r="3154" spans="1:7">
      <c r="A3154" t="s">
        <v>550</v>
      </c>
      <c r="B3154" t="s">
        <v>555</v>
      </c>
      <c r="C3154" t="s">
        <v>312</v>
      </c>
      <c r="D3154">
        <v>33</v>
      </c>
      <c r="E3154">
        <v>0</v>
      </c>
      <c r="F3154">
        <v>1</v>
      </c>
      <c r="G3154">
        <v>0</v>
      </c>
    </row>
    <row r="3155" spans="1:7">
      <c r="A3155" t="s">
        <v>550</v>
      </c>
      <c r="B3155" t="s">
        <v>555</v>
      </c>
      <c r="C3155" t="s">
        <v>313</v>
      </c>
      <c r="D3155">
        <v>42</v>
      </c>
      <c r="E3155">
        <v>0</v>
      </c>
      <c r="F3155">
        <v>0</v>
      </c>
      <c r="G3155">
        <v>0</v>
      </c>
    </row>
    <row r="3156" spans="1:7">
      <c r="A3156" t="s">
        <v>550</v>
      </c>
      <c r="B3156" t="s">
        <v>555</v>
      </c>
      <c r="C3156" t="s">
        <v>314</v>
      </c>
      <c r="D3156">
        <v>14</v>
      </c>
      <c r="E3156">
        <v>0</v>
      </c>
      <c r="F3156">
        <v>1</v>
      </c>
      <c r="G3156">
        <v>0</v>
      </c>
    </row>
    <row r="3157" spans="1:7">
      <c r="A3157" t="s">
        <v>550</v>
      </c>
      <c r="B3157" t="s">
        <v>555</v>
      </c>
      <c r="C3157" t="s">
        <v>315</v>
      </c>
      <c r="D3157">
        <v>54</v>
      </c>
      <c r="E3157">
        <v>0</v>
      </c>
      <c r="F3157">
        <v>0</v>
      </c>
      <c r="G3157">
        <v>0</v>
      </c>
    </row>
    <row r="3158" spans="1:7">
      <c r="A3158" t="s">
        <v>550</v>
      </c>
      <c r="B3158" t="s">
        <v>555</v>
      </c>
      <c r="C3158" t="s">
        <v>316</v>
      </c>
      <c r="D3158">
        <v>145</v>
      </c>
      <c r="E3158">
        <v>0</v>
      </c>
      <c r="F3158">
        <v>1</v>
      </c>
      <c r="G3158">
        <v>0</v>
      </c>
    </row>
    <row r="3159" spans="1:7">
      <c r="A3159" t="s">
        <v>550</v>
      </c>
      <c r="B3159" t="s">
        <v>555</v>
      </c>
      <c r="C3159" t="s">
        <v>317</v>
      </c>
      <c r="D3159">
        <v>5</v>
      </c>
      <c r="E3159">
        <v>0</v>
      </c>
      <c r="F3159">
        <v>0</v>
      </c>
      <c r="G3159">
        <v>0</v>
      </c>
    </row>
    <row r="3160" spans="1:7">
      <c r="A3160" t="s">
        <v>550</v>
      </c>
      <c r="B3160" t="s">
        <v>555</v>
      </c>
      <c r="C3160" t="s">
        <v>318</v>
      </c>
      <c r="D3160">
        <v>11</v>
      </c>
      <c r="E3160">
        <v>0</v>
      </c>
      <c r="F3160">
        <v>0</v>
      </c>
      <c r="G3160">
        <v>0</v>
      </c>
    </row>
    <row r="3161" spans="1:7">
      <c r="A3161" t="s">
        <v>550</v>
      </c>
      <c r="B3161" t="s">
        <v>555</v>
      </c>
      <c r="C3161" t="s">
        <v>319</v>
      </c>
      <c r="D3161">
        <v>0</v>
      </c>
      <c r="E3161">
        <v>0</v>
      </c>
      <c r="F3161">
        <v>0</v>
      </c>
      <c r="G3161">
        <v>0</v>
      </c>
    </row>
    <row r="3162" spans="1:7">
      <c r="A3162" t="s">
        <v>550</v>
      </c>
      <c r="B3162" t="s">
        <v>555</v>
      </c>
      <c r="C3162" t="s">
        <v>320</v>
      </c>
      <c r="D3162">
        <v>12</v>
      </c>
      <c r="E3162">
        <v>0</v>
      </c>
      <c r="F3162">
        <v>2</v>
      </c>
      <c r="G3162">
        <v>0</v>
      </c>
    </row>
    <row r="3163" spans="1:7">
      <c r="A3163" t="s">
        <v>550</v>
      </c>
      <c r="B3163" t="s">
        <v>555</v>
      </c>
      <c r="C3163" t="s">
        <v>321</v>
      </c>
      <c r="D3163">
        <v>20</v>
      </c>
      <c r="E3163">
        <v>0</v>
      </c>
      <c r="F3163">
        <v>0</v>
      </c>
      <c r="G3163">
        <v>0</v>
      </c>
    </row>
    <row r="3164" spans="1:7">
      <c r="A3164" t="s">
        <v>550</v>
      </c>
      <c r="B3164" t="s">
        <v>555</v>
      </c>
      <c r="C3164" t="s">
        <v>322</v>
      </c>
      <c r="D3164">
        <v>95</v>
      </c>
      <c r="E3164">
        <v>2</v>
      </c>
      <c r="F3164">
        <v>8</v>
      </c>
      <c r="G3164">
        <v>1</v>
      </c>
    </row>
    <row r="3165" spans="1:7">
      <c r="A3165" t="s">
        <v>550</v>
      </c>
      <c r="B3165" t="s">
        <v>555</v>
      </c>
      <c r="C3165" t="s">
        <v>323</v>
      </c>
      <c r="D3165">
        <v>29</v>
      </c>
      <c r="E3165">
        <v>0</v>
      </c>
      <c r="F3165">
        <v>3</v>
      </c>
      <c r="G3165">
        <v>0</v>
      </c>
    </row>
    <row r="3166" spans="1:7">
      <c r="A3166" t="s">
        <v>550</v>
      </c>
      <c r="B3166" t="s">
        <v>555</v>
      </c>
      <c r="C3166" t="s">
        <v>324</v>
      </c>
      <c r="D3166">
        <v>21</v>
      </c>
      <c r="E3166">
        <v>0</v>
      </c>
      <c r="F3166">
        <v>0</v>
      </c>
      <c r="G3166">
        <v>0</v>
      </c>
    </row>
    <row r="3167" spans="1:7">
      <c r="A3167" t="s">
        <v>550</v>
      </c>
      <c r="B3167" t="s">
        <v>555</v>
      </c>
      <c r="C3167" t="s">
        <v>325</v>
      </c>
      <c r="D3167">
        <v>23</v>
      </c>
      <c r="E3167">
        <v>0</v>
      </c>
      <c r="F3167">
        <v>0</v>
      </c>
      <c r="G3167">
        <v>0</v>
      </c>
    </row>
    <row r="3168" spans="1:7">
      <c r="A3168" t="s">
        <v>550</v>
      </c>
      <c r="B3168" t="s">
        <v>555</v>
      </c>
      <c r="C3168" t="s">
        <v>327</v>
      </c>
      <c r="D3168">
        <v>9</v>
      </c>
      <c r="E3168">
        <v>0</v>
      </c>
      <c r="F3168">
        <v>0</v>
      </c>
      <c r="G3168">
        <v>0</v>
      </c>
    </row>
    <row r="3169" spans="1:7">
      <c r="A3169" t="s">
        <v>550</v>
      </c>
      <c r="B3169" t="s">
        <v>555</v>
      </c>
      <c r="C3169" t="s">
        <v>328</v>
      </c>
      <c r="D3169">
        <v>45</v>
      </c>
      <c r="E3169">
        <v>1</v>
      </c>
      <c r="F3169">
        <v>6</v>
      </c>
      <c r="G3169">
        <v>0</v>
      </c>
    </row>
    <row r="3170" spans="1:7">
      <c r="A3170" t="s">
        <v>550</v>
      </c>
      <c r="B3170" t="s">
        <v>555</v>
      </c>
      <c r="C3170" t="s">
        <v>330</v>
      </c>
      <c r="D3170">
        <v>3</v>
      </c>
      <c r="E3170">
        <v>0</v>
      </c>
      <c r="F3170">
        <v>0</v>
      </c>
      <c r="G3170">
        <v>0</v>
      </c>
    </row>
    <row r="3171" spans="1:7">
      <c r="A3171" t="s">
        <v>550</v>
      </c>
      <c r="B3171" t="s">
        <v>555</v>
      </c>
      <c r="C3171" t="s">
        <v>331</v>
      </c>
      <c r="D3171">
        <v>0</v>
      </c>
      <c r="E3171">
        <v>0</v>
      </c>
      <c r="F3171">
        <v>0</v>
      </c>
      <c r="G3171">
        <v>0</v>
      </c>
    </row>
    <row r="3172" spans="1:7">
      <c r="A3172" t="s">
        <v>550</v>
      </c>
      <c r="B3172" t="s">
        <v>555</v>
      </c>
      <c r="C3172" t="s">
        <v>332</v>
      </c>
      <c r="D3172">
        <v>0</v>
      </c>
      <c r="E3172">
        <v>0</v>
      </c>
      <c r="F3172">
        <v>0</v>
      </c>
      <c r="G3172">
        <v>0</v>
      </c>
    </row>
    <row r="3173" spans="1:7">
      <c r="A3173" t="s">
        <v>550</v>
      </c>
      <c r="B3173" t="s">
        <v>555</v>
      </c>
      <c r="C3173" t="s">
        <v>333</v>
      </c>
      <c r="D3173">
        <v>8</v>
      </c>
      <c r="E3173">
        <v>0</v>
      </c>
      <c r="F3173">
        <v>0</v>
      </c>
      <c r="G3173">
        <v>0</v>
      </c>
    </row>
    <row r="3174" spans="1:7">
      <c r="A3174" t="s">
        <v>550</v>
      </c>
      <c r="B3174" t="s">
        <v>555</v>
      </c>
      <c r="C3174" t="s">
        <v>334</v>
      </c>
      <c r="D3174">
        <v>7</v>
      </c>
      <c r="E3174">
        <v>0</v>
      </c>
      <c r="F3174">
        <v>0</v>
      </c>
      <c r="G3174">
        <v>0</v>
      </c>
    </row>
    <row r="3175" spans="1:7">
      <c r="A3175" t="s">
        <v>550</v>
      </c>
      <c r="B3175" t="s">
        <v>555</v>
      </c>
      <c r="C3175" t="s">
        <v>337</v>
      </c>
      <c r="D3175">
        <v>10</v>
      </c>
      <c r="E3175">
        <v>0</v>
      </c>
      <c r="F3175">
        <v>0</v>
      </c>
      <c r="G3175">
        <v>0</v>
      </c>
    </row>
    <row r="3176" spans="1:7">
      <c r="A3176" t="s">
        <v>550</v>
      </c>
      <c r="B3176" t="s">
        <v>555</v>
      </c>
      <c r="C3176" t="s">
        <v>338</v>
      </c>
      <c r="D3176">
        <v>8</v>
      </c>
      <c r="E3176">
        <v>0</v>
      </c>
      <c r="F3176">
        <v>0</v>
      </c>
      <c r="G3176">
        <v>0</v>
      </c>
    </row>
    <row r="3177" spans="1:7">
      <c r="A3177" t="s">
        <v>550</v>
      </c>
      <c r="B3177" t="s">
        <v>555</v>
      </c>
      <c r="C3177" t="s">
        <v>339</v>
      </c>
      <c r="D3177">
        <v>17</v>
      </c>
      <c r="E3177">
        <v>0</v>
      </c>
      <c r="F3177">
        <v>0</v>
      </c>
      <c r="G3177">
        <v>0</v>
      </c>
    </row>
    <row r="3178" spans="1:7">
      <c r="A3178" t="s">
        <v>550</v>
      </c>
      <c r="B3178" t="s">
        <v>555</v>
      </c>
      <c r="C3178" t="s">
        <v>340</v>
      </c>
      <c r="D3178">
        <v>66</v>
      </c>
      <c r="E3178">
        <v>0</v>
      </c>
      <c r="F3178">
        <v>1</v>
      </c>
      <c r="G3178">
        <v>0</v>
      </c>
    </row>
    <row r="3179" spans="1:7">
      <c r="A3179" t="s">
        <v>550</v>
      </c>
      <c r="B3179" t="s">
        <v>555</v>
      </c>
      <c r="C3179" t="s">
        <v>341</v>
      </c>
      <c r="D3179">
        <v>16</v>
      </c>
      <c r="E3179">
        <v>0</v>
      </c>
      <c r="F3179">
        <v>1</v>
      </c>
      <c r="G3179">
        <v>0</v>
      </c>
    </row>
    <row r="3180" spans="1:7">
      <c r="A3180" t="s">
        <v>550</v>
      </c>
      <c r="B3180" t="s">
        <v>555</v>
      </c>
      <c r="C3180" t="s">
        <v>342</v>
      </c>
      <c r="D3180">
        <v>14</v>
      </c>
      <c r="E3180">
        <v>0</v>
      </c>
      <c r="F3180">
        <v>1</v>
      </c>
      <c r="G3180">
        <v>0</v>
      </c>
    </row>
    <row r="3181" spans="1:7">
      <c r="A3181" t="s">
        <v>550</v>
      </c>
      <c r="B3181" t="s">
        <v>555</v>
      </c>
      <c r="C3181" t="s">
        <v>343</v>
      </c>
      <c r="D3181">
        <v>4</v>
      </c>
      <c r="E3181">
        <v>0</v>
      </c>
      <c r="F3181">
        <v>0</v>
      </c>
      <c r="G3181">
        <v>0</v>
      </c>
    </row>
    <row r="3182" spans="1:7">
      <c r="A3182" t="s">
        <v>550</v>
      </c>
      <c r="B3182" t="s">
        <v>555</v>
      </c>
      <c r="C3182" t="s">
        <v>344</v>
      </c>
      <c r="D3182">
        <v>139</v>
      </c>
      <c r="E3182">
        <v>8</v>
      </c>
      <c r="F3182">
        <v>28</v>
      </c>
      <c r="G3182">
        <v>8</v>
      </c>
    </row>
    <row r="3183" spans="1:7">
      <c r="A3183" t="s">
        <v>550</v>
      </c>
      <c r="B3183" t="s">
        <v>555</v>
      </c>
      <c r="C3183" t="s">
        <v>345</v>
      </c>
      <c r="D3183">
        <v>5</v>
      </c>
      <c r="E3183">
        <v>0</v>
      </c>
      <c r="F3183">
        <v>0</v>
      </c>
      <c r="G3183">
        <v>0</v>
      </c>
    </row>
    <row r="3184" spans="1:7">
      <c r="A3184" t="s">
        <v>550</v>
      </c>
      <c r="B3184" t="s">
        <v>555</v>
      </c>
      <c r="C3184" t="s">
        <v>79</v>
      </c>
      <c r="D3184">
        <v>110</v>
      </c>
      <c r="E3184">
        <v>10</v>
      </c>
      <c r="F3184">
        <v>22</v>
      </c>
      <c r="G3184">
        <v>7</v>
      </c>
    </row>
    <row r="3185" spans="1:7">
      <c r="A3185" t="s">
        <v>550</v>
      </c>
      <c r="B3185" t="s">
        <v>555</v>
      </c>
      <c r="C3185" t="s">
        <v>347</v>
      </c>
      <c r="D3185">
        <v>25</v>
      </c>
      <c r="E3185">
        <v>0</v>
      </c>
      <c r="F3185">
        <v>4</v>
      </c>
      <c r="G3185">
        <v>0</v>
      </c>
    </row>
    <row r="3186" spans="1:7">
      <c r="A3186" t="s">
        <v>550</v>
      </c>
      <c r="B3186" t="s">
        <v>555</v>
      </c>
      <c r="C3186" t="s">
        <v>348</v>
      </c>
      <c r="D3186">
        <v>8</v>
      </c>
      <c r="E3186">
        <v>0</v>
      </c>
      <c r="F3186">
        <v>0</v>
      </c>
      <c r="G3186">
        <v>0</v>
      </c>
    </row>
    <row r="3187" spans="1:7">
      <c r="A3187" t="s">
        <v>550</v>
      </c>
      <c r="B3187" t="s">
        <v>555</v>
      </c>
      <c r="C3187" t="s">
        <v>349</v>
      </c>
      <c r="D3187">
        <v>49</v>
      </c>
      <c r="E3187">
        <v>1</v>
      </c>
      <c r="F3187">
        <v>3</v>
      </c>
      <c r="G3187">
        <v>1</v>
      </c>
    </row>
    <row r="3188" spans="1:7">
      <c r="A3188" t="s">
        <v>550</v>
      </c>
      <c r="B3188" t="s">
        <v>555</v>
      </c>
      <c r="C3188" t="s">
        <v>350</v>
      </c>
      <c r="D3188">
        <v>5</v>
      </c>
      <c r="E3188">
        <v>0</v>
      </c>
      <c r="F3188">
        <v>0</v>
      </c>
      <c r="G3188">
        <v>0</v>
      </c>
    </row>
    <row r="3189" spans="1:7">
      <c r="A3189" t="s">
        <v>550</v>
      </c>
      <c r="B3189" t="s">
        <v>555</v>
      </c>
      <c r="C3189" t="s">
        <v>351</v>
      </c>
      <c r="D3189">
        <v>34</v>
      </c>
      <c r="E3189">
        <v>0</v>
      </c>
      <c r="F3189">
        <v>1</v>
      </c>
      <c r="G3189">
        <v>0</v>
      </c>
    </row>
    <row r="3190" spans="1:7">
      <c r="A3190" t="s">
        <v>550</v>
      </c>
      <c r="B3190" t="s">
        <v>555</v>
      </c>
      <c r="C3190" t="s">
        <v>352</v>
      </c>
      <c r="D3190">
        <v>83</v>
      </c>
      <c r="E3190">
        <v>0</v>
      </c>
      <c r="F3190">
        <v>0</v>
      </c>
      <c r="G3190">
        <v>0</v>
      </c>
    </row>
    <row r="3191" spans="1:7">
      <c r="A3191" t="s">
        <v>550</v>
      </c>
      <c r="B3191" t="s">
        <v>555</v>
      </c>
      <c r="C3191" t="s">
        <v>353</v>
      </c>
      <c r="D3191">
        <v>17</v>
      </c>
      <c r="E3191">
        <v>0</v>
      </c>
      <c r="F3191">
        <v>2</v>
      </c>
      <c r="G3191">
        <v>0</v>
      </c>
    </row>
    <row r="3192" spans="1:7">
      <c r="A3192" t="s">
        <v>550</v>
      </c>
      <c r="B3192" t="s">
        <v>555</v>
      </c>
      <c r="C3192" t="s">
        <v>355</v>
      </c>
      <c r="D3192">
        <v>10</v>
      </c>
      <c r="E3192">
        <v>0</v>
      </c>
      <c r="F3192">
        <v>0</v>
      </c>
      <c r="G3192">
        <v>0</v>
      </c>
    </row>
    <row r="3193" spans="1:7">
      <c r="A3193" t="s">
        <v>550</v>
      </c>
      <c r="B3193" t="s">
        <v>555</v>
      </c>
      <c r="C3193" t="s">
        <v>356</v>
      </c>
      <c r="D3193">
        <v>11</v>
      </c>
      <c r="E3193">
        <v>0</v>
      </c>
      <c r="F3193">
        <v>0</v>
      </c>
      <c r="G3193">
        <v>0</v>
      </c>
    </row>
    <row r="3194" spans="1:7">
      <c r="A3194" t="s">
        <v>550</v>
      </c>
      <c r="B3194" t="s">
        <v>555</v>
      </c>
      <c r="C3194" t="s">
        <v>357</v>
      </c>
      <c r="D3194">
        <v>53</v>
      </c>
      <c r="E3194">
        <v>0</v>
      </c>
      <c r="F3194">
        <v>4</v>
      </c>
      <c r="G3194">
        <v>0</v>
      </c>
    </row>
    <row r="3195" spans="1:7">
      <c r="A3195" t="s">
        <v>550</v>
      </c>
      <c r="B3195" t="s">
        <v>555</v>
      </c>
      <c r="C3195" t="s">
        <v>80</v>
      </c>
      <c r="D3195">
        <v>216</v>
      </c>
      <c r="E3195">
        <v>1</v>
      </c>
      <c r="F3195">
        <v>15</v>
      </c>
      <c r="G3195">
        <v>1</v>
      </c>
    </row>
    <row r="3196" spans="1:7">
      <c r="A3196" t="s">
        <v>550</v>
      </c>
      <c r="B3196" t="s">
        <v>555</v>
      </c>
      <c r="C3196" t="s">
        <v>358</v>
      </c>
      <c r="D3196">
        <v>33</v>
      </c>
      <c r="E3196">
        <v>0</v>
      </c>
      <c r="F3196">
        <v>0</v>
      </c>
      <c r="G3196">
        <v>0</v>
      </c>
    </row>
    <row r="3197" spans="1:7">
      <c r="A3197" t="s">
        <v>550</v>
      </c>
      <c r="B3197" t="s">
        <v>555</v>
      </c>
      <c r="C3197" t="s">
        <v>359</v>
      </c>
      <c r="D3197">
        <v>29</v>
      </c>
      <c r="E3197">
        <v>0</v>
      </c>
      <c r="F3197">
        <v>0</v>
      </c>
      <c r="G3197">
        <v>0</v>
      </c>
    </row>
    <row r="3198" spans="1:7">
      <c r="A3198" t="s">
        <v>550</v>
      </c>
      <c r="B3198" t="s">
        <v>555</v>
      </c>
      <c r="C3198" t="s">
        <v>360</v>
      </c>
      <c r="D3198">
        <v>11</v>
      </c>
      <c r="E3198">
        <v>0</v>
      </c>
      <c r="F3198">
        <v>0</v>
      </c>
      <c r="G3198">
        <v>0</v>
      </c>
    </row>
    <row r="3199" spans="1:7">
      <c r="A3199" t="s">
        <v>550</v>
      </c>
      <c r="B3199" t="s">
        <v>555</v>
      </c>
      <c r="C3199" t="s">
        <v>361</v>
      </c>
      <c r="D3199">
        <v>30</v>
      </c>
      <c r="E3199">
        <v>0</v>
      </c>
      <c r="F3199">
        <v>1</v>
      </c>
      <c r="G3199">
        <v>0</v>
      </c>
    </row>
    <row r="3200" spans="1:7">
      <c r="A3200" t="s">
        <v>550</v>
      </c>
      <c r="B3200" t="s">
        <v>555</v>
      </c>
      <c r="C3200" t="s">
        <v>362</v>
      </c>
      <c r="D3200">
        <v>73</v>
      </c>
      <c r="E3200">
        <v>0</v>
      </c>
      <c r="F3200">
        <v>2</v>
      </c>
      <c r="G3200">
        <v>0</v>
      </c>
    </row>
    <row r="3201" spans="1:7">
      <c r="A3201" t="s">
        <v>550</v>
      </c>
      <c r="B3201" t="s">
        <v>555</v>
      </c>
      <c r="C3201" t="s">
        <v>363</v>
      </c>
      <c r="D3201">
        <v>16</v>
      </c>
      <c r="E3201">
        <v>0</v>
      </c>
      <c r="F3201">
        <v>0</v>
      </c>
      <c r="G3201">
        <v>0</v>
      </c>
    </row>
    <row r="3202" spans="1:7">
      <c r="A3202" t="s">
        <v>550</v>
      </c>
      <c r="B3202" t="s">
        <v>555</v>
      </c>
      <c r="C3202" t="s">
        <v>364</v>
      </c>
      <c r="D3202">
        <v>25</v>
      </c>
      <c r="E3202">
        <v>0</v>
      </c>
      <c r="F3202">
        <v>0</v>
      </c>
      <c r="G3202">
        <v>0</v>
      </c>
    </row>
    <row r="3203" spans="1:7">
      <c r="A3203" t="s">
        <v>550</v>
      </c>
      <c r="B3203" t="s">
        <v>555</v>
      </c>
      <c r="C3203" t="s">
        <v>365</v>
      </c>
      <c r="D3203">
        <v>21</v>
      </c>
      <c r="E3203">
        <v>0</v>
      </c>
      <c r="F3203">
        <v>0</v>
      </c>
      <c r="G3203">
        <v>0</v>
      </c>
    </row>
    <row r="3204" spans="1:7">
      <c r="A3204" t="s">
        <v>550</v>
      </c>
      <c r="B3204" t="s">
        <v>555</v>
      </c>
      <c r="C3204" t="s">
        <v>366</v>
      </c>
      <c r="D3204">
        <v>25</v>
      </c>
      <c r="E3204">
        <v>0</v>
      </c>
      <c r="F3204">
        <v>0</v>
      </c>
      <c r="G3204">
        <v>0</v>
      </c>
    </row>
    <row r="3205" spans="1:7">
      <c r="A3205" t="s">
        <v>550</v>
      </c>
      <c r="B3205" t="s">
        <v>555</v>
      </c>
      <c r="C3205" t="s">
        <v>367</v>
      </c>
      <c r="D3205">
        <v>35</v>
      </c>
      <c r="E3205">
        <v>0</v>
      </c>
      <c r="F3205">
        <v>0</v>
      </c>
      <c r="G3205">
        <v>0</v>
      </c>
    </row>
    <row r="3206" spans="1:7">
      <c r="A3206" t="s">
        <v>550</v>
      </c>
      <c r="B3206" t="s">
        <v>555</v>
      </c>
      <c r="C3206" t="s">
        <v>368</v>
      </c>
      <c r="D3206">
        <v>23</v>
      </c>
      <c r="E3206">
        <v>0</v>
      </c>
      <c r="F3206">
        <v>5</v>
      </c>
      <c r="G3206">
        <v>0</v>
      </c>
    </row>
    <row r="3207" spans="1:7">
      <c r="A3207" t="s">
        <v>550</v>
      </c>
      <c r="B3207" t="s">
        <v>555</v>
      </c>
      <c r="C3207" t="s">
        <v>369</v>
      </c>
      <c r="D3207">
        <v>28</v>
      </c>
      <c r="E3207">
        <v>1</v>
      </c>
      <c r="F3207">
        <v>0</v>
      </c>
      <c r="G3207">
        <v>0</v>
      </c>
    </row>
    <row r="3208" spans="1:7">
      <c r="A3208" t="s">
        <v>550</v>
      </c>
      <c r="B3208" t="s">
        <v>555</v>
      </c>
      <c r="C3208" t="s">
        <v>370</v>
      </c>
      <c r="D3208">
        <v>44</v>
      </c>
      <c r="E3208">
        <v>1</v>
      </c>
      <c r="F3208">
        <v>1</v>
      </c>
      <c r="G3208">
        <v>1</v>
      </c>
    </row>
    <row r="3209" spans="1:7">
      <c r="A3209" t="s">
        <v>550</v>
      </c>
      <c r="B3209" t="s">
        <v>555</v>
      </c>
      <c r="C3209" t="s">
        <v>371</v>
      </c>
      <c r="D3209">
        <v>2</v>
      </c>
      <c r="E3209">
        <v>0</v>
      </c>
      <c r="F3209">
        <v>0</v>
      </c>
      <c r="G3209">
        <v>0</v>
      </c>
    </row>
    <row r="3210" spans="1:7">
      <c r="A3210" t="s">
        <v>550</v>
      </c>
      <c r="B3210" t="s">
        <v>555</v>
      </c>
      <c r="C3210" t="s">
        <v>372</v>
      </c>
      <c r="D3210">
        <v>10</v>
      </c>
      <c r="E3210">
        <v>0</v>
      </c>
      <c r="F3210">
        <v>0</v>
      </c>
      <c r="G3210">
        <v>0</v>
      </c>
    </row>
    <row r="3211" spans="1:7">
      <c r="A3211" t="s">
        <v>550</v>
      </c>
      <c r="B3211" t="s">
        <v>555</v>
      </c>
      <c r="C3211" t="s">
        <v>82</v>
      </c>
      <c r="D3211">
        <v>168</v>
      </c>
      <c r="E3211">
        <v>23</v>
      </c>
      <c r="F3211">
        <v>46</v>
      </c>
      <c r="G3211">
        <v>22</v>
      </c>
    </row>
    <row r="3212" spans="1:7">
      <c r="A3212" t="s">
        <v>550</v>
      </c>
      <c r="B3212" t="s">
        <v>555</v>
      </c>
      <c r="C3212" t="s">
        <v>373</v>
      </c>
      <c r="D3212">
        <v>28</v>
      </c>
      <c r="E3212">
        <v>0</v>
      </c>
      <c r="F3212">
        <v>3</v>
      </c>
      <c r="G3212">
        <v>0</v>
      </c>
    </row>
    <row r="3213" spans="1:7">
      <c r="A3213" t="s">
        <v>550</v>
      </c>
      <c r="B3213" t="s">
        <v>555</v>
      </c>
      <c r="C3213" t="s">
        <v>374</v>
      </c>
      <c r="D3213">
        <v>13</v>
      </c>
      <c r="E3213">
        <v>0</v>
      </c>
      <c r="F3213">
        <v>0</v>
      </c>
      <c r="G3213">
        <v>0</v>
      </c>
    </row>
    <row r="3214" spans="1:7">
      <c r="A3214" t="s">
        <v>550</v>
      </c>
      <c r="B3214" t="s">
        <v>555</v>
      </c>
      <c r="C3214" t="s">
        <v>375</v>
      </c>
      <c r="D3214">
        <v>91</v>
      </c>
      <c r="E3214">
        <v>1</v>
      </c>
      <c r="F3214">
        <v>10</v>
      </c>
      <c r="G3214">
        <v>1</v>
      </c>
    </row>
    <row r="3215" spans="1:7">
      <c r="A3215" t="s">
        <v>550</v>
      </c>
      <c r="B3215" t="s">
        <v>555</v>
      </c>
      <c r="C3215" t="s">
        <v>376</v>
      </c>
      <c r="D3215">
        <v>9</v>
      </c>
      <c r="E3215">
        <v>0</v>
      </c>
      <c r="F3215">
        <v>0</v>
      </c>
      <c r="G3215">
        <v>0</v>
      </c>
    </row>
    <row r="3216" spans="1:7">
      <c r="A3216" t="s">
        <v>550</v>
      </c>
      <c r="B3216" t="s">
        <v>555</v>
      </c>
      <c r="C3216" t="s">
        <v>377</v>
      </c>
      <c r="D3216">
        <v>4</v>
      </c>
      <c r="E3216">
        <v>0</v>
      </c>
      <c r="F3216">
        <v>0</v>
      </c>
      <c r="G3216">
        <v>0</v>
      </c>
    </row>
    <row r="3217" spans="1:7">
      <c r="A3217" t="s">
        <v>550</v>
      </c>
      <c r="B3217" t="s">
        <v>555</v>
      </c>
      <c r="C3217" t="s">
        <v>378</v>
      </c>
      <c r="D3217">
        <v>52</v>
      </c>
      <c r="E3217">
        <v>0</v>
      </c>
      <c r="F3217">
        <v>9</v>
      </c>
      <c r="G3217">
        <v>0</v>
      </c>
    </row>
    <row r="3218" spans="1:7">
      <c r="A3218" t="s">
        <v>550</v>
      </c>
      <c r="B3218" t="s">
        <v>555</v>
      </c>
      <c r="C3218" t="s">
        <v>379</v>
      </c>
      <c r="D3218">
        <v>30</v>
      </c>
      <c r="E3218">
        <v>0</v>
      </c>
      <c r="F3218">
        <v>3</v>
      </c>
      <c r="G3218">
        <v>0</v>
      </c>
    </row>
    <row r="3219" spans="1:7">
      <c r="A3219" t="s">
        <v>550</v>
      </c>
      <c r="B3219" t="s">
        <v>555</v>
      </c>
      <c r="C3219" t="s">
        <v>380</v>
      </c>
      <c r="D3219">
        <v>4</v>
      </c>
      <c r="E3219">
        <v>0</v>
      </c>
      <c r="F3219">
        <v>0</v>
      </c>
      <c r="G3219">
        <v>0</v>
      </c>
    </row>
    <row r="3220" spans="1:7">
      <c r="A3220" t="s">
        <v>550</v>
      </c>
      <c r="B3220" t="s">
        <v>555</v>
      </c>
      <c r="C3220" t="s">
        <v>381</v>
      </c>
      <c r="D3220">
        <v>18</v>
      </c>
      <c r="E3220">
        <v>0</v>
      </c>
      <c r="F3220">
        <v>0</v>
      </c>
      <c r="G3220">
        <v>0</v>
      </c>
    </row>
    <row r="3221" spans="1:7">
      <c r="A3221" t="s">
        <v>550</v>
      </c>
      <c r="B3221" t="s">
        <v>555</v>
      </c>
      <c r="C3221" t="s">
        <v>382</v>
      </c>
      <c r="D3221">
        <v>4</v>
      </c>
      <c r="E3221">
        <v>0</v>
      </c>
      <c r="F3221">
        <v>0</v>
      </c>
      <c r="G3221">
        <v>0</v>
      </c>
    </row>
    <row r="3222" spans="1:7">
      <c r="A3222" t="s">
        <v>550</v>
      </c>
      <c r="B3222" t="s">
        <v>555</v>
      </c>
      <c r="C3222" t="s">
        <v>383</v>
      </c>
      <c r="D3222">
        <v>60</v>
      </c>
      <c r="E3222">
        <v>0</v>
      </c>
      <c r="F3222">
        <v>2</v>
      </c>
      <c r="G3222">
        <v>0</v>
      </c>
    </row>
    <row r="3223" spans="1:7">
      <c r="A3223" t="s">
        <v>550</v>
      </c>
      <c r="B3223" t="s">
        <v>555</v>
      </c>
      <c r="C3223" t="s">
        <v>384</v>
      </c>
      <c r="D3223">
        <v>65</v>
      </c>
      <c r="E3223">
        <v>0</v>
      </c>
      <c r="F3223">
        <v>1</v>
      </c>
      <c r="G3223">
        <v>0</v>
      </c>
    </row>
    <row r="3224" spans="1:7">
      <c r="A3224" t="s">
        <v>550</v>
      </c>
      <c r="B3224" t="s">
        <v>555</v>
      </c>
      <c r="C3224" t="s">
        <v>385</v>
      </c>
      <c r="D3224">
        <v>0</v>
      </c>
      <c r="E3224">
        <v>0</v>
      </c>
      <c r="F3224">
        <v>0</v>
      </c>
      <c r="G3224">
        <v>0</v>
      </c>
    </row>
    <row r="3225" spans="1:7">
      <c r="A3225" t="s">
        <v>550</v>
      </c>
      <c r="B3225" t="s">
        <v>555</v>
      </c>
      <c r="C3225" t="s">
        <v>386</v>
      </c>
      <c r="D3225">
        <v>5</v>
      </c>
      <c r="E3225">
        <v>0</v>
      </c>
      <c r="F3225">
        <v>0</v>
      </c>
      <c r="G3225">
        <v>0</v>
      </c>
    </row>
    <row r="3226" spans="1:7">
      <c r="A3226" t="s">
        <v>550</v>
      </c>
      <c r="B3226" t="s">
        <v>555</v>
      </c>
      <c r="C3226" t="s">
        <v>387</v>
      </c>
      <c r="D3226">
        <v>18</v>
      </c>
      <c r="E3226">
        <v>0</v>
      </c>
      <c r="F3226">
        <v>0</v>
      </c>
      <c r="G3226">
        <v>0</v>
      </c>
    </row>
    <row r="3227" spans="1:7">
      <c r="A3227" t="s">
        <v>550</v>
      </c>
      <c r="B3227" t="s">
        <v>555</v>
      </c>
      <c r="C3227" t="s">
        <v>388</v>
      </c>
      <c r="D3227">
        <v>4</v>
      </c>
      <c r="E3227">
        <v>0</v>
      </c>
      <c r="F3227">
        <v>0</v>
      </c>
      <c r="G3227">
        <v>0</v>
      </c>
    </row>
    <row r="3228" spans="1:7">
      <c r="A3228" t="s">
        <v>550</v>
      </c>
      <c r="B3228" t="s">
        <v>555</v>
      </c>
      <c r="C3228" t="s">
        <v>389</v>
      </c>
      <c r="D3228">
        <v>23</v>
      </c>
      <c r="E3228">
        <v>0</v>
      </c>
      <c r="F3228">
        <v>0</v>
      </c>
      <c r="G3228">
        <v>0</v>
      </c>
    </row>
    <row r="3229" spans="1:7">
      <c r="A3229" t="s">
        <v>550</v>
      </c>
      <c r="B3229" t="s">
        <v>555</v>
      </c>
      <c r="C3229" t="s">
        <v>390</v>
      </c>
      <c r="D3229">
        <v>54</v>
      </c>
      <c r="E3229">
        <v>0</v>
      </c>
      <c r="F3229">
        <v>3</v>
      </c>
      <c r="G3229">
        <v>0</v>
      </c>
    </row>
    <row r="3230" spans="1:7">
      <c r="A3230" t="s">
        <v>550</v>
      </c>
      <c r="B3230" t="s">
        <v>555</v>
      </c>
      <c r="C3230" t="s">
        <v>392</v>
      </c>
      <c r="D3230">
        <v>53</v>
      </c>
      <c r="E3230">
        <v>0</v>
      </c>
      <c r="F3230">
        <v>6</v>
      </c>
      <c r="G3230">
        <v>0</v>
      </c>
    </row>
    <row r="3231" spans="1:7">
      <c r="A3231" t="s">
        <v>550</v>
      </c>
      <c r="B3231" t="s">
        <v>555</v>
      </c>
      <c r="C3231" t="s">
        <v>393</v>
      </c>
      <c r="D3231">
        <v>17</v>
      </c>
      <c r="E3231">
        <v>0</v>
      </c>
      <c r="F3231">
        <v>1</v>
      </c>
      <c r="G3231">
        <v>0</v>
      </c>
    </row>
    <row r="3232" spans="1:7">
      <c r="A3232" t="s">
        <v>550</v>
      </c>
      <c r="B3232" t="s">
        <v>555</v>
      </c>
      <c r="C3232" t="s">
        <v>84</v>
      </c>
      <c r="D3232">
        <v>226</v>
      </c>
      <c r="E3232">
        <v>22</v>
      </c>
      <c r="F3232">
        <v>81</v>
      </c>
      <c r="G3232">
        <v>18</v>
      </c>
    </row>
    <row r="3233" spans="1:7">
      <c r="A3233" t="s">
        <v>550</v>
      </c>
      <c r="B3233" t="s">
        <v>555</v>
      </c>
      <c r="C3233" t="s">
        <v>394</v>
      </c>
      <c r="D3233">
        <v>26</v>
      </c>
      <c r="E3233">
        <v>0</v>
      </c>
      <c r="F3233">
        <v>0</v>
      </c>
      <c r="G3233">
        <v>0</v>
      </c>
    </row>
    <row r="3234" spans="1:7">
      <c r="A3234" t="s">
        <v>550</v>
      </c>
      <c r="B3234" t="s">
        <v>555</v>
      </c>
      <c r="C3234" t="s">
        <v>395</v>
      </c>
      <c r="D3234">
        <v>30</v>
      </c>
      <c r="E3234">
        <v>0</v>
      </c>
      <c r="F3234">
        <v>0</v>
      </c>
      <c r="G3234">
        <v>0</v>
      </c>
    </row>
    <row r="3235" spans="1:7">
      <c r="A3235" t="s">
        <v>550</v>
      </c>
      <c r="B3235" t="s">
        <v>555</v>
      </c>
      <c r="C3235" t="s">
        <v>396</v>
      </c>
      <c r="D3235">
        <v>9</v>
      </c>
      <c r="E3235">
        <v>0</v>
      </c>
      <c r="F3235">
        <v>1</v>
      </c>
      <c r="G3235">
        <v>0</v>
      </c>
    </row>
    <row r="3236" spans="1:7">
      <c r="A3236" t="s">
        <v>550</v>
      </c>
      <c r="B3236" t="s">
        <v>555</v>
      </c>
      <c r="C3236" t="s">
        <v>397</v>
      </c>
      <c r="D3236">
        <v>6</v>
      </c>
      <c r="E3236">
        <v>0</v>
      </c>
      <c r="F3236">
        <v>0</v>
      </c>
      <c r="G3236">
        <v>0</v>
      </c>
    </row>
    <row r="3237" spans="1:7">
      <c r="A3237" t="s">
        <v>550</v>
      </c>
      <c r="B3237" t="s">
        <v>555</v>
      </c>
      <c r="C3237" t="s">
        <v>85</v>
      </c>
      <c r="D3237">
        <v>234</v>
      </c>
      <c r="E3237">
        <v>10</v>
      </c>
      <c r="F3237">
        <v>39</v>
      </c>
      <c r="G3237">
        <v>9</v>
      </c>
    </row>
    <row r="3238" spans="1:7">
      <c r="A3238" t="s">
        <v>550</v>
      </c>
      <c r="B3238" t="s">
        <v>555</v>
      </c>
      <c r="C3238" t="s">
        <v>398</v>
      </c>
      <c r="D3238">
        <v>112</v>
      </c>
      <c r="E3238">
        <v>0</v>
      </c>
      <c r="F3238">
        <v>9</v>
      </c>
      <c r="G3238">
        <v>0</v>
      </c>
    </row>
    <row r="3239" spans="1:7">
      <c r="A3239" t="s">
        <v>550</v>
      </c>
      <c r="B3239" t="s">
        <v>555</v>
      </c>
      <c r="C3239" t="s">
        <v>399</v>
      </c>
      <c r="D3239">
        <v>6</v>
      </c>
      <c r="E3239">
        <v>0</v>
      </c>
      <c r="F3239">
        <v>0</v>
      </c>
      <c r="G3239">
        <v>0</v>
      </c>
    </row>
    <row r="3240" spans="1:7">
      <c r="A3240" t="s">
        <v>550</v>
      </c>
      <c r="B3240" t="s">
        <v>555</v>
      </c>
      <c r="C3240" t="s">
        <v>400</v>
      </c>
      <c r="D3240">
        <v>7</v>
      </c>
      <c r="E3240">
        <v>0</v>
      </c>
      <c r="F3240">
        <v>0</v>
      </c>
      <c r="G3240">
        <v>0</v>
      </c>
    </row>
    <row r="3241" spans="1:7">
      <c r="A3241" t="s">
        <v>550</v>
      </c>
      <c r="B3241" t="s">
        <v>555</v>
      </c>
      <c r="C3241" t="s">
        <v>401</v>
      </c>
      <c r="D3241">
        <v>8</v>
      </c>
      <c r="E3241">
        <v>0</v>
      </c>
      <c r="F3241">
        <v>0</v>
      </c>
      <c r="G3241">
        <v>0</v>
      </c>
    </row>
    <row r="3242" spans="1:7">
      <c r="A3242" t="s">
        <v>550</v>
      </c>
      <c r="B3242" t="s">
        <v>555</v>
      </c>
      <c r="C3242" t="s">
        <v>403</v>
      </c>
      <c r="D3242">
        <v>12</v>
      </c>
      <c r="E3242">
        <v>0</v>
      </c>
      <c r="F3242">
        <v>0</v>
      </c>
      <c r="G3242">
        <v>0</v>
      </c>
    </row>
    <row r="3243" spans="1:7">
      <c r="A3243" t="s">
        <v>550</v>
      </c>
      <c r="B3243" t="s">
        <v>555</v>
      </c>
      <c r="C3243" t="s">
        <v>404</v>
      </c>
      <c r="D3243">
        <v>5</v>
      </c>
      <c r="E3243">
        <v>0</v>
      </c>
      <c r="F3243">
        <v>0</v>
      </c>
      <c r="G3243">
        <v>0</v>
      </c>
    </row>
    <row r="3244" spans="1:7">
      <c r="A3244" t="s">
        <v>550</v>
      </c>
      <c r="B3244" t="s">
        <v>555</v>
      </c>
      <c r="C3244" t="s">
        <v>405</v>
      </c>
      <c r="D3244">
        <v>7</v>
      </c>
      <c r="E3244">
        <v>0</v>
      </c>
      <c r="F3244">
        <v>0</v>
      </c>
      <c r="G3244">
        <v>0</v>
      </c>
    </row>
    <row r="3245" spans="1:7">
      <c r="A3245" t="s">
        <v>550</v>
      </c>
      <c r="B3245" t="s">
        <v>555</v>
      </c>
      <c r="C3245" t="s">
        <v>406</v>
      </c>
      <c r="D3245">
        <v>69</v>
      </c>
      <c r="E3245">
        <v>3</v>
      </c>
      <c r="F3245">
        <v>15</v>
      </c>
      <c r="G3245">
        <v>3</v>
      </c>
    </row>
    <row r="3246" spans="1:7">
      <c r="A3246" t="s">
        <v>550</v>
      </c>
      <c r="B3246" t="s">
        <v>555</v>
      </c>
      <c r="C3246" t="s">
        <v>407</v>
      </c>
      <c r="D3246">
        <v>17</v>
      </c>
      <c r="E3246">
        <v>0</v>
      </c>
      <c r="F3246">
        <v>0</v>
      </c>
      <c r="G3246">
        <v>0</v>
      </c>
    </row>
    <row r="3247" spans="1:7">
      <c r="A3247" t="s">
        <v>550</v>
      </c>
      <c r="B3247" t="s">
        <v>555</v>
      </c>
      <c r="C3247" t="s">
        <v>408</v>
      </c>
      <c r="D3247">
        <v>14</v>
      </c>
      <c r="E3247">
        <v>0</v>
      </c>
      <c r="F3247">
        <v>3</v>
      </c>
      <c r="G3247">
        <v>0</v>
      </c>
    </row>
    <row r="3248" spans="1:7">
      <c r="A3248" t="s">
        <v>550</v>
      </c>
      <c r="B3248" t="s">
        <v>555</v>
      </c>
      <c r="C3248" t="s">
        <v>409</v>
      </c>
      <c r="D3248">
        <v>36</v>
      </c>
      <c r="E3248">
        <v>2</v>
      </c>
      <c r="F3248">
        <v>1</v>
      </c>
      <c r="G3248">
        <v>1</v>
      </c>
    </row>
    <row r="3249" spans="1:7">
      <c r="A3249" t="s">
        <v>550</v>
      </c>
      <c r="B3249" t="s">
        <v>555</v>
      </c>
      <c r="C3249" t="s">
        <v>410</v>
      </c>
      <c r="D3249">
        <v>126</v>
      </c>
      <c r="E3249">
        <v>5</v>
      </c>
      <c r="F3249">
        <v>33</v>
      </c>
      <c r="G3249">
        <v>3</v>
      </c>
    </row>
    <row r="3250" spans="1:7">
      <c r="A3250" t="s">
        <v>550</v>
      </c>
      <c r="B3250" t="s">
        <v>555</v>
      </c>
      <c r="C3250" t="s">
        <v>87</v>
      </c>
      <c r="D3250">
        <v>195</v>
      </c>
      <c r="E3250">
        <v>6</v>
      </c>
      <c r="F3250">
        <v>64</v>
      </c>
      <c r="G3250">
        <v>2</v>
      </c>
    </row>
    <row r="3251" spans="1:7">
      <c r="A3251" t="s">
        <v>550</v>
      </c>
      <c r="B3251" t="s">
        <v>555</v>
      </c>
      <c r="C3251" t="s">
        <v>411</v>
      </c>
      <c r="D3251">
        <v>18</v>
      </c>
      <c r="E3251">
        <v>0</v>
      </c>
      <c r="F3251">
        <v>0</v>
      </c>
      <c r="G3251">
        <v>0</v>
      </c>
    </row>
    <row r="3252" spans="1:7">
      <c r="A3252" t="s">
        <v>550</v>
      </c>
      <c r="B3252" t="s">
        <v>555</v>
      </c>
      <c r="C3252" t="s">
        <v>412</v>
      </c>
      <c r="D3252">
        <v>21</v>
      </c>
      <c r="E3252">
        <v>0</v>
      </c>
      <c r="F3252">
        <v>0</v>
      </c>
      <c r="G3252">
        <v>0</v>
      </c>
    </row>
    <row r="3253" spans="1:7">
      <c r="A3253" t="s">
        <v>550</v>
      </c>
      <c r="B3253" t="s">
        <v>555</v>
      </c>
      <c r="C3253" t="s">
        <v>413</v>
      </c>
      <c r="D3253">
        <v>46</v>
      </c>
      <c r="E3253">
        <v>0</v>
      </c>
      <c r="F3253">
        <v>1</v>
      </c>
      <c r="G3253">
        <v>0</v>
      </c>
    </row>
    <row r="3254" spans="1:7">
      <c r="A3254" t="s">
        <v>550</v>
      </c>
      <c r="B3254" t="s">
        <v>555</v>
      </c>
      <c r="C3254" t="s">
        <v>414</v>
      </c>
      <c r="D3254">
        <v>3</v>
      </c>
      <c r="E3254">
        <v>0</v>
      </c>
      <c r="F3254">
        <v>0</v>
      </c>
      <c r="G3254">
        <v>0</v>
      </c>
    </row>
    <row r="3255" spans="1:7">
      <c r="A3255" t="s">
        <v>550</v>
      </c>
      <c r="B3255" t="s">
        <v>555</v>
      </c>
      <c r="C3255" t="s">
        <v>415</v>
      </c>
      <c r="D3255">
        <v>23</v>
      </c>
      <c r="E3255">
        <v>0</v>
      </c>
      <c r="F3255">
        <v>0</v>
      </c>
      <c r="G3255">
        <v>0</v>
      </c>
    </row>
    <row r="3256" spans="1:7">
      <c r="A3256" t="s">
        <v>550</v>
      </c>
      <c r="B3256" t="s">
        <v>555</v>
      </c>
      <c r="C3256" t="s">
        <v>416</v>
      </c>
      <c r="D3256">
        <v>8</v>
      </c>
      <c r="E3256">
        <v>0</v>
      </c>
      <c r="F3256">
        <v>0</v>
      </c>
      <c r="G3256">
        <v>0</v>
      </c>
    </row>
    <row r="3257" spans="1:7">
      <c r="A3257" t="s">
        <v>550</v>
      </c>
      <c r="B3257" t="s">
        <v>555</v>
      </c>
      <c r="C3257" t="s">
        <v>417</v>
      </c>
      <c r="D3257">
        <v>2</v>
      </c>
      <c r="E3257">
        <v>0</v>
      </c>
      <c r="F3257">
        <v>0</v>
      </c>
      <c r="G3257">
        <v>0</v>
      </c>
    </row>
    <row r="3258" spans="1:7">
      <c r="A3258" t="s">
        <v>550</v>
      </c>
      <c r="B3258" t="s">
        <v>555</v>
      </c>
      <c r="C3258" t="s">
        <v>418</v>
      </c>
      <c r="D3258">
        <v>2</v>
      </c>
      <c r="E3258">
        <v>0</v>
      </c>
      <c r="F3258">
        <v>0</v>
      </c>
      <c r="G3258">
        <v>0</v>
      </c>
    </row>
    <row r="3259" spans="1:7">
      <c r="A3259" t="s">
        <v>550</v>
      </c>
      <c r="B3259" t="s">
        <v>555</v>
      </c>
      <c r="C3259" t="s">
        <v>419</v>
      </c>
      <c r="D3259">
        <v>0</v>
      </c>
      <c r="E3259">
        <v>0</v>
      </c>
      <c r="F3259">
        <v>0</v>
      </c>
      <c r="G3259">
        <v>0</v>
      </c>
    </row>
    <row r="3260" spans="1:7">
      <c r="A3260" t="s">
        <v>550</v>
      </c>
      <c r="B3260" t="s">
        <v>555</v>
      </c>
      <c r="C3260" t="s">
        <v>420</v>
      </c>
      <c r="D3260">
        <v>2</v>
      </c>
      <c r="E3260">
        <v>0</v>
      </c>
      <c r="F3260">
        <v>0</v>
      </c>
      <c r="G3260">
        <v>0</v>
      </c>
    </row>
    <row r="3261" spans="1:7">
      <c r="A3261" t="s">
        <v>550</v>
      </c>
      <c r="B3261" t="s">
        <v>555</v>
      </c>
      <c r="C3261" t="s">
        <v>421</v>
      </c>
      <c r="D3261">
        <v>1</v>
      </c>
      <c r="E3261">
        <v>0</v>
      </c>
      <c r="F3261">
        <v>0</v>
      </c>
      <c r="G3261">
        <v>0</v>
      </c>
    </row>
    <row r="3262" spans="1:7">
      <c r="A3262" t="s">
        <v>550</v>
      </c>
      <c r="B3262" t="s">
        <v>555</v>
      </c>
      <c r="C3262" t="s">
        <v>423</v>
      </c>
      <c r="D3262">
        <v>6</v>
      </c>
      <c r="E3262">
        <v>0</v>
      </c>
      <c r="F3262">
        <v>0</v>
      </c>
      <c r="G3262">
        <v>0</v>
      </c>
    </row>
    <row r="3263" spans="1:7">
      <c r="A3263" t="s">
        <v>550</v>
      </c>
      <c r="B3263" t="s">
        <v>555</v>
      </c>
      <c r="C3263" t="s">
        <v>424</v>
      </c>
      <c r="D3263">
        <v>1</v>
      </c>
      <c r="E3263">
        <v>0</v>
      </c>
      <c r="F3263">
        <v>0</v>
      </c>
      <c r="G3263">
        <v>0</v>
      </c>
    </row>
    <row r="3264" spans="1:7">
      <c r="A3264" t="s">
        <v>550</v>
      </c>
      <c r="B3264" t="s">
        <v>555</v>
      </c>
      <c r="C3264" t="s">
        <v>425</v>
      </c>
      <c r="D3264">
        <v>6</v>
      </c>
      <c r="E3264">
        <v>0</v>
      </c>
      <c r="F3264">
        <v>0</v>
      </c>
      <c r="G3264">
        <v>0</v>
      </c>
    </row>
    <row r="3265" spans="1:7">
      <c r="A3265" t="s">
        <v>550</v>
      </c>
      <c r="B3265" t="s">
        <v>555</v>
      </c>
      <c r="C3265" t="s">
        <v>426</v>
      </c>
      <c r="D3265">
        <v>3</v>
      </c>
      <c r="E3265">
        <v>0</v>
      </c>
      <c r="F3265">
        <v>1</v>
      </c>
      <c r="G3265">
        <v>0</v>
      </c>
    </row>
    <row r="3266" spans="1:7">
      <c r="A3266" t="s">
        <v>550</v>
      </c>
      <c r="B3266" t="s">
        <v>555</v>
      </c>
      <c r="C3266" t="s">
        <v>88</v>
      </c>
      <c r="D3266">
        <v>326</v>
      </c>
      <c r="E3266">
        <v>4</v>
      </c>
      <c r="F3266">
        <v>27</v>
      </c>
      <c r="G3266">
        <v>4</v>
      </c>
    </row>
    <row r="3267" spans="1:7">
      <c r="A3267" t="s">
        <v>550</v>
      </c>
      <c r="B3267" t="s">
        <v>555</v>
      </c>
      <c r="C3267" t="s">
        <v>427</v>
      </c>
      <c r="D3267">
        <v>26</v>
      </c>
      <c r="E3267">
        <v>0</v>
      </c>
      <c r="F3267">
        <v>1</v>
      </c>
      <c r="G3267">
        <v>0</v>
      </c>
    </row>
    <row r="3268" spans="1:7">
      <c r="A3268" t="s">
        <v>550</v>
      </c>
      <c r="B3268" t="s">
        <v>555</v>
      </c>
      <c r="C3268" t="s">
        <v>428</v>
      </c>
      <c r="D3268">
        <v>14</v>
      </c>
      <c r="E3268">
        <v>0</v>
      </c>
      <c r="F3268">
        <v>0</v>
      </c>
      <c r="G3268">
        <v>0</v>
      </c>
    </row>
    <row r="3269" spans="1:7">
      <c r="A3269" t="s">
        <v>550</v>
      </c>
      <c r="B3269" t="s">
        <v>555</v>
      </c>
      <c r="C3269" t="s">
        <v>429</v>
      </c>
      <c r="D3269">
        <v>138</v>
      </c>
      <c r="E3269">
        <v>0</v>
      </c>
      <c r="F3269">
        <v>4</v>
      </c>
      <c r="G3269">
        <v>0</v>
      </c>
    </row>
    <row r="3270" spans="1:7">
      <c r="A3270" t="s">
        <v>550</v>
      </c>
      <c r="B3270" t="s">
        <v>555</v>
      </c>
      <c r="C3270" t="s">
        <v>430</v>
      </c>
      <c r="D3270">
        <v>35</v>
      </c>
      <c r="E3270">
        <v>0</v>
      </c>
      <c r="F3270">
        <v>0</v>
      </c>
      <c r="G3270">
        <v>0</v>
      </c>
    </row>
    <row r="3271" spans="1:7">
      <c r="A3271" t="s">
        <v>550</v>
      </c>
      <c r="B3271" t="s">
        <v>555</v>
      </c>
      <c r="C3271" t="s">
        <v>431</v>
      </c>
      <c r="D3271">
        <v>34</v>
      </c>
      <c r="E3271">
        <v>0</v>
      </c>
      <c r="F3271">
        <v>5</v>
      </c>
      <c r="G3271">
        <v>0</v>
      </c>
    </row>
    <row r="3272" spans="1:7">
      <c r="A3272" t="s">
        <v>550</v>
      </c>
      <c r="B3272" t="s">
        <v>555</v>
      </c>
      <c r="C3272" t="s">
        <v>432</v>
      </c>
      <c r="D3272">
        <v>3</v>
      </c>
      <c r="E3272">
        <v>0</v>
      </c>
      <c r="F3272">
        <v>0</v>
      </c>
      <c r="G3272">
        <v>0</v>
      </c>
    </row>
    <row r="3273" spans="1:7">
      <c r="A3273" t="s">
        <v>550</v>
      </c>
      <c r="B3273" t="s">
        <v>555</v>
      </c>
      <c r="C3273" t="s">
        <v>433</v>
      </c>
      <c r="D3273">
        <v>18</v>
      </c>
      <c r="E3273">
        <v>0</v>
      </c>
      <c r="F3273">
        <v>3</v>
      </c>
      <c r="G3273">
        <v>0</v>
      </c>
    </row>
    <row r="3274" spans="1:7">
      <c r="A3274" t="s">
        <v>550</v>
      </c>
      <c r="B3274" t="s">
        <v>555</v>
      </c>
      <c r="C3274" t="s">
        <v>434</v>
      </c>
      <c r="D3274">
        <v>2</v>
      </c>
      <c r="E3274">
        <v>0</v>
      </c>
      <c r="F3274">
        <v>0</v>
      </c>
      <c r="G3274">
        <v>0</v>
      </c>
    </row>
    <row r="3275" spans="1:7">
      <c r="A3275" t="s">
        <v>550</v>
      </c>
      <c r="B3275" t="s">
        <v>555</v>
      </c>
      <c r="C3275" t="s">
        <v>435</v>
      </c>
      <c r="D3275">
        <v>8</v>
      </c>
      <c r="E3275">
        <v>0</v>
      </c>
      <c r="F3275">
        <v>0</v>
      </c>
      <c r="G3275">
        <v>0</v>
      </c>
    </row>
    <row r="3276" spans="1:7">
      <c r="A3276" t="s">
        <v>550</v>
      </c>
      <c r="B3276" t="s">
        <v>555</v>
      </c>
      <c r="C3276" t="s">
        <v>436</v>
      </c>
      <c r="D3276">
        <v>23</v>
      </c>
      <c r="E3276">
        <v>0</v>
      </c>
      <c r="F3276">
        <v>0</v>
      </c>
      <c r="G3276">
        <v>0</v>
      </c>
    </row>
    <row r="3277" spans="1:7">
      <c r="A3277" t="s">
        <v>550</v>
      </c>
      <c r="B3277" t="s">
        <v>555</v>
      </c>
      <c r="C3277" t="s">
        <v>438</v>
      </c>
      <c r="D3277">
        <v>18</v>
      </c>
      <c r="E3277">
        <v>0</v>
      </c>
      <c r="F3277">
        <v>0</v>
      </c>
      <c r="G3277">
        <v>0</v>
      </c>
    </row>
    <row r="3278" spans="1:7">
      <c r="A3278" t="s">
        <v>550</v>
      </c>
      <c r="B3278" t="s">
        <v>555</v>
      </c>
      <c r="C3278" t="s">
        <v>439</v>
      </c>
      <c r="D3278">
        <v>24</v>
      </c>
      <c r="E3278">
        <v>0</v>
      </c>
      <c r="F3278">
        <v>1</v>
      </c>
      <c r="G3278">
        <v>0</v>
      </c>
    </row>
    <row r="3279" spans="1:7">
      <c r="A3279" t="s">
        <v>550</v>
      </c>
      <c r="B3279" t="s">
        <v>555</v>
      </c>
      <c r="C3279" t="s">
        <v>440</v>
      </c>
      <c r="D3279">
        <v>6</v>
      </c>
      <c r="E3279">
        <v>0</v>
      </c>
      <c r="F3279">
        <v>1</v>
      </c>
      <c r="G3279">
        <v>0</v>
      </c>
    </row>
    <row r="3280" spans="1:7">
      <c r="A3280" t="s">
        <v>550</v>
      </c>
      <c r="B3280" t="s">
        <v>555</v>
      </c>
      <c r="C3280" t="s">
        <v>441</v>
      </c>
      <c r="D3280">
        <v>6</v>
      </c>
      <c r="E3280">
        <v>0</v>
      </c>
      <c r="F3280">
        <v>2</v>
      </c>
      <c r="G3280">
        <v>0</v>
      </c>
    </row>
    <row r="3281" spans="1:7">
      <c r="A3281" t="s">
        <v>550</v>
      </c>
      <c r="B3281" t="s">
        <v>555</v>
      </c>
      <c r="C3281" t="s">
        <v>442</v>
      </c>
      <c r="D3281">
        <v>14</v>
      </c>
      <c r="E3281">
        <v>0</v>
      </c>
      <c r="F3281">
        <v>0</v>
      </c>
      <c r="G3281">
        <v>0</v>
      </c>
    </row>
    <row r="3282" spans="1:7">
      <c r="A3282" t="s">
        <v>550</v>
      </c>
      <c r="B3282" t="s">
        <v>555</v>
      </c>
      <c r="C3282" t="s">
        <v>443</v>
      </c>
      <c r="D3282">
        <v>12</v>
      </c>
      <c r="E3282">
        <v>0</v>
      </c>
      <c r="F3282">
        <v>0</v>
      </c>
      <c r="G3282">
        <v>0</v>
      </c>
    </row>
    <row r="3283" spans="1:7">
      <c r="A3283" t="s">
        <v>550</v>
      </c>
      <c r="B3283" t="s">
        <v>555</v>
      </c>
      <c r="C3283" t="s">
        <v>444</v>
      </c>
      <c r="D3283">
        <v>26</v>
      </c>
      <c r="E3283">
        <v>0</v>
      </c>
      <c r="F3283">
        <v>0</v>
      </c>
      <c r="G3283">
        <v>0</v>
      </c>
    </row>
    <row r="3284" spans="1:7">
      <c r="A3284" t="s">
        <v>550</v>
      </c>
      <c r="B3284" t="s">
        <v>555</v>
      </c>
      <c r="C3284" t="s">
        <v>445</v>
      </c>
      <c r="D3284">
        <v>28</v>
      </c>
      <c r="E3284">
        <v>0</v>
      </c>
      <c r="F3284">
        <v>0</v>
      </c>
      <c r="G3284">
        <v>0</v>
      </c>
    </row>
    <row r="3285" spans="1:7">
      <c r="A3285" t="s">
        <v>550</v>
      </c>
      <c r="B3285" t="s">
        <v>2</v>
      </c>
      <c r="C3285" t="s">
        <v>91</v>
      </c>
      <c r="D3285">
        <v>122</v>
      </c>
      <c r="E3285">
        <v>0</v>
      </c>
      <c r="F3285">
        <v>15</v>
      </c>
      <c r="G3285">
        <v>0</v>
      </c>
    </row>
    <row r="3286" spans="1:7">
      <c r="A3286" t="s">
        <v>550</v>
      </c>
      <c r="B3286" t="s">
        <v>2</v>
      </c>
      <c r="C3286" t="s">
        <v>93</v>
      </c>
      <c r="D3286">
        <v>32</v>
      </c>
      <c r="E3286">
        <v>0</v>
      </c>
      <c r="F3286">
        <v>5</v>
      </c>
      <c r="G3286">
        <v>0</v>
      </c>
    </row>
    <row r="3287" spans="1:7">
      <c r="A3287" t="s">
        <v>550</v>
      </c>
      <c r="B3287" t="s">
        <v>2</v>
      </c>
      <c r="C3287" t="s">
        <v>94</v>
      </c>
      <c r="D3287">
        <v>181</v>
      </c>
      <c r="E3287">
        <v>3</v>
      </c>
      <c r="F3287">
        <v>51</v>
      </c>
      <c r="G3287">
        <v>3</v>
      </c>
    </row>
    <row r="3288" spans="1:7">
      <c r="A3288" t="s">
        <v>550</v>
      </c>
      <c r="B3288" t="s">
        <v>2</v>
      </c>
      <c r="C3288" t="s">
        <v>95</v>
      </c>
      <c r="D3288">
        <v>293</v>
      </c>
      <c r="E3288">
        <v>0</v>
      </c>
      <c r="F3288">
        <v>88</v>
      </c>
      <c r="G3288">
        <v>0</v>
      </c>
    </row>
    <row r="3289" spans="1:7">
      <c r="A3289" t="s">
        <v>550</v>
      </c>
      <c r="B3289" t="s">
        <v>2</v>
      </c>
      <c r="C3289" t="s">
        <v>96</v>
      </c>
      <c r="D3289">
        <v>0</v>
      </c>
      <c r="E3289">
        <v>0</v>
      </c>
      <c r="F3289">
        <v>0</v>
      </c>
      <c r="G3289">
        <v>0</v>
      </c>
    </row>
    <row r="3290" spans="1:7">
      <c r="A3290" t="s">
        <v>550</v>
      </c>
      <c r="B3290" t="s">
        <v>2</v>
      </c>
      <c r="C3290" t="s">
        <v>97</v>
      </c>
      <c r="D3290">
        <v>321</v>
      </c>
      <c r="E3290">
        <v>0</v>
      </c>
      <c r="F3290">
        <v>21</v>
      </c>
      <c r="G3290">
        <v>0</v>
      </c>
    </row>
    <row r="3291" spans="1:7">
      <c r="A3291" t="s">
        <v>550</v>
      </c>
      <c r="B3291" t="s">
        <v>2</v>
      </c>
      <c r="C3291" t="s">
        <v>43</v>
      </c>
      <c r="D3291" s="1">
        <v>6533</v>
      </c>
      <c r="E3291">
        <v>293</v>
      </c>
      <c r="F3291" s="1">
        <v>1827</v>
      </c>
      <c r="G3291">
        <v>226</v>
      </c>
    </row>
    <row r="3292" spans="1:7">
      <c r="A3292" t="s">
        <v>550</v>
      </c>
      <c r="B3292" t="s">
        <v>2</v>
      </c>
      <c r="C3292" t="s">
        <v>98</v>
      </c>
      <c r="D3292">
        <v>667</v>
      </c>
      <c r="E3292">
        <v>0</v>
      </c>
      <c r="F3292">
        <v>65</v>
      </c>
      <c r="G3292">
        <v>0</v>
      </c>
    </row>
    <row r="3293" spans="1:7">
      <c r="A3293" t="s">
        <v>550</v>
      </c>
      <c r="B3293" t="s">
        <v>2</v>
      </c>
      <c r="C3293" t="s">
        <v>99</v>
      </c>
      <c r="D3293">
        <v>21</v>
      </c>
      <c r="E3293">
        <v>0</v>
      </c>
      <c r="F3293">
        <v>6</v>
      </c>
      <c r="G3293">
        <v>0</v>
      </c>
    </row>
    <row r="3294" spans="1:7">
      <c r="A3294" t="s">
        <v>550</v>
      </c>
      <c r="B3294" t="s">
        <v>2</v>
      </c>
      <c r="C3294" t="s">
        <v>59</v>
      </c>
      <c r="D3294" s="1">
        <v>2596</v>
      </c>
      <c r="E3294">
        <v>16</v>
      </c>
      <c r="F3294">
        <v>651</v>
      </c>
      <c r="G3294">
        <v>15</v>
      </c>
    </row>
    <row r="3295" spans="1:7">
      <c r="A3295" t="s">
        <v>550</v>
      </c>
      <c r="B3295" t="s">
        <v>2</v>
      </c>
      <c r="C3295" t="s">
        <v>100</v>
      </c>
      <c r="D3295">
        <v>604</v>
      </c>
      <c r="E3295">
        <v>3</v>
      </c>
      <c r="F3295">
        <v>72</v>
      </c>
      <c r="G3295">
        <v>1</v>
      </c>
    </row>
    <row r="3296" spans="1:7">
      <c r="A3296" t="s">
        <v>550</v>
      </c>
      <c r="B3296" t="s">
        <v>2</v>
      </c>
      <c r="C3296" t="s">
        <v>102</v>
      </c>
      <c r="D3296">
        <v>66</v>
      </c>
      <c r="E3296">
        <v>0</v>
      </c>
      <c r="F3296">
        <v>4</v>
      </c>
      <c r="G3296">
        <v>0</v>
      </c>
    </row>
    <row r="3297" spans="1:7">
      <c r="A3297" t="s">
        <v>550</v>
      </c>
      <c r="B3297" t="s">
        <v>2</v>
      </c>
      <c r="C3297" t="s">
        <v>103</v>
      </c>
      <c r="D3297" s="1">
        <v>1198</v>
      </c>
      <c r="E3297">
        <v>3</v>
      </c>
      <c r="F3297">
        <v>222</v>
      </c>
      <c r="G3297">
        <v>2</v>
      </c>
    </row>
    <row r="3298" spans="1:7">
      <c r="A3298" t="s">
        <v>550</v>
      </c>
      <c r="B3298" t="s">
        <v>2</v>
      </c>
      <c r="C3298" t="s">
        <v>105</v>
      </c>
      <c r="D3298">
        <v>64</v>
      </c>
      <c r="E3298">
        <v>0</v>
      </c>
      <c r="F3298">
        <v>6</v>
      </c>
      <c r="G3298">
        <v>0</v>
      </c>
    </row>
    <row r="3299" spans="1:7">
      <c r="A3299" t="s">
        <v>550</v>
      </c>
      <c r="B3299" t="s">
        <v>2</v>
      </c>
      <c r="C3299" t="s">
        <v>107</v>
      </c>
      <c r="D3299">
        <v>597</v>
      </c>
      <c r="E3299">
        <v>0</v>
      </c>
      <c r="F3299">
        <v>29</v>
      </c>
      <c r="G3299">
        <v>0</v>
      </c>
    </row>
    <row r="3300" spans="1:7">
      <c r="A3300" t="s">
        <v>550</v>
      </c>
      <c r="B3300" t="s">
        <v>2</v>
      </c>
      <c r="C3300" t="s">
        <v>108</v>
      </c>
      <c r="D3300" s="1">
        <v>2716</v>
      </c>
      <c r="E3300">
        <v>25</v>
      </c>
      <c r="F3300">
        <v>371</v>
      </c>
      <c r="G3300">
        <v>8</v>
      </c>
    </row>
    <row r="3301" spans="1:7">
      <c r="A3301" t="s">
        <v>550</v>
      </c>
      <c r="B3301" t="s">
        <v>2</v>
      </c>
      <c r="C3301" t="s">
        <v>109</v>
      </c>
      <c r="D3301">
        <v>71</v>
      </c>
      <c r="E3301">
        <v>0</v>
      </c>
      <c r="F3301">
        <v>1</v>
      </c>
      <c r="G3301">
        <v>0</v>
      </c>
    </row>
    <row r="3302" spans="1:7">
      <c r="A3302" t="s">
        <v>550</v>
      </c>
      <c r="B3302" t="s">
        <v>2</v>
      </c>
      <c r="C3302" t="s">
        <v>110</v>
      </c>
      <c r="D3302">
        <v>7</v>
      </c>
      <c r="E3302">
        <v>0</v>
      </c>
      <c r="F3302">
        <v>0</v>
      </c>
      <c r="G3302">
        <v>0</v>
      </c>
    </row>
    <row r="3303" spans="1:7">
      <c r="A3303" t="s">
        <v>550</v>
      </c>
      <c r="B3303" t="s">
        <v>2</v>
      </c>
      <c r="C3303" t="s">
        <v>111</v>
      </c>
      <c r="D3303">
        <v>312</v>
      </c>
      <c r="E3303">
        <v>1</v>
      </c>
      <c r="F3303">
        <v>64</v>
      </c>
      <c r="G3303">
        <v>0</v>
      </c>
    </row>
    <row r="3304" spans="1:7">
      <c r="A3304" t="s">
        <v>550</v>
      </c>
      <c r="B3304" t="s">
        <v>2</v>
      </c>
      <c r="C3304" t="s">
        <v>112</v>
      </c>
      <c r="D3304">
        <v>401</v>
      </c>
      <c r="E3304">
        <v>0</v>
      </c>
      <c r="F3304">
        <v>61</v>
      </c>
      <c r="G3304">
        <v>0</v>
      </c>
    </row>
    <row r="3305" spans="1:7">
      <c r="A3305" t="s">
        <v>550</v>
      </c>
      <c r="B3305" t="s">
        <v>2</v>
      </c>
      <c r="C3305" t="s">
        <v>113</v>
      </c>
      <c r="D3305">
        <v>126</v>
      </c>
      <c r="E3305">
        <v>0</v>
      </c>
      <c r="F3305">
        <v>42</v>
      </c>
      <c r="G3305">
        <v>0</v>
      </c>
    </row>
    <row r="3306" spans="1:7">
      <c r="A3306" t="s">
        <v>550</v>
      </c>
      <c r="B3306" t="s">
        <v>2</v>
      </c>
      <c r="C3306" t="s">
        <v>115</v>
      </c>
      <c r="D3306">
        <v>159</v>
      </c>
      <c r="E3306">
        <v>0</v>
      </c>
      <c r="F3306">
        <v>19</v>
      </c>
      <c r="G3306">
        <v>0</v>
      </c>
    </row>
    <row r="3307" spans="1:7">
      <c r="A3307" t="s">
        <v>550</v>
      </c>
      <c r="B3307" t="s">
        <v>2</v>
      </c>
      <c r="C3307" t="s">
        <v>116</v>
      </c>
      <c r="D3307">
        <v>101</v>
      </c>
      <c r="E3307">
        <v>0</v>
      </c>
      <c r="F3307">
        <v>15</v>
      </c>
      <c r="G3307">
        <v>0</v>
      </c>
    </row>
    <row r="3308" spans="1:7">
      <c r="A3308" t="s">
        <v>550</v>
      </c>
      <c r="B3308" t="s">
        <v>2</v>
      </c>
      <c r="C3308" t="s">
        <v>118</v>
      </c>
      <c r="D3308">
        <v>507</v>
      </c>
      <c r="E3308">
        <v>5</v>
      </c>
      <c r="F3308">
        <v>107</v>
      </c>
      <c r="G3308">
        <v>4</v>
      </c>
    </row>
    <row r="3309" spans="1:7">
      <c r="A3309" t="s">
        <v>550</v>
      </c>
      <c r="B3309" t="s">
        <v>2</v>
      </c>
      <c r="C3309" t="s">
        <v>119</v>
      </c>
      <c r="D3309">
        <v>11</v>
      </c>
      <c r="E3309">
        <v>0</v>
      </c>
      <c r="F3309">
        <v>0</v>
      </c>
      <c r="G3309">
        <v>0</v>
      </c>
    </row>
    <row r="3310" spans="1:7">
      <c r="A3310" t="s">
        <v>550</v>
      </c>
      <c r="B3310" t="s">
        <v>2</v>
      </c>
      <c r="C3310" t="s">
        <v>120</v>
      </c>
      <c r="D3310">
        <v>413</v>
      </c>
      <c r="E3310">
        <v>0</v>
      </c>
      <c r="F3310">
        <v>31</v>
      </c>
      <c r="G3310">
        <v>0</v>
      </c>
    </row>
    <row r="3311" spans="1:7">
      <c r="A3311" t="s">
        <v>550</v>
      </c>
      <c r="B3311" t="s">
        <v>2</v>
      </c>
      <c r="C3311" t="s">
        <v>121</v>
      </c>
      <c r="D3311">
        <v>691</v>
      </c>
      <c r="E3311">
        <v>1</v>
      </c>
      <c r="F3311">
        <v>116</v>
      </c>
      <c r="G3311">
        <v>1</v>
      </c>
    </row>
    <row r="3312" spans="1:7">
      <c r="A3312" t="s">
        <v>550</v>
      </c>
      <c r="B3312" t="s">
        <v>2</v>
      </c>
      <c r="C3312" t="s">
        <v>122</v>
      </c>
      <c r="D3312">
        <v>214</v>
      </c>
      <c r="E3312">
        <v>0</v>
      </c>
      <c r="F3312">
        <v>6</v>
      </c>
      <c r="G3312">
        <v>0</v>
      </c>
    </row>
    <row r="3313" spans="1:7">
      <c r="A3313" t="s">
        <v>550</v>
      </c>
      <c r="B3313" t="s">
        <v>2</v>
      </c>
      <c r="C3313" t="s">
        <v>123</v>
      </c>
      <c r="D3313">
        <v>17</v>
      </c>
      <c r="E3313">
        <v>0</v>
      </c>
      <c r="F3313">
        <v>3</v>
      </c>
      <c r="G3313">
        <v>0</v>
      </c>
    </row>
    <row r="3314" spans="1:7">
      <c r="A3314" t="s">
        <v>550</v>
      </c>
      <c r="B3314" t="s">
        <v>2</v>
      </c>
      <c r="C3314" t="s">
        <v>124</v>
      </c>
      <c r="D3314">
        <v>6</v>
      </c>
      <c r="E3314">
        <v>0</v>
      </c>
      <c r="F3314">
        <v>0</v>
      </c>
      <c r="G3314">
        <v>0</v>
      </c>
    </row>
    <row r="3315" spans="1:7">
      <c r="A3315" t="s">
        <v>550</v>
      </c>
      <c r="B3315" t="s">
        <v>2</v>
      </c>
      <c r="C3315" t="s">
        <v>125</v>
      </c>
      <c r="D3315">
        <v>603</v>
      </c>
      <c r="E3315">
        <v>0</v>
      </c>
      <c r="F3315">
        <v>13</v>
      </c>
      <c r="G3315">
        <v>0</v>
      </c>
    </row>
    <row r="3316" spans="1:7">
      <c r="A3316" t="s">
        <v>550</v>
      </c>
      <c r="B3316" t="s">
        <v>2</v>
      </c>
      <c r="C3316" t="s">
        <v>126</v>
      </c>
      <c r="D3316">
        <v>147</v>
      </c>
      <c r="E3316">
        <v>0</v>
      </c>
      <c r="F3316">
        <v>2</v>
      </c>
      <c r="G3316">
        <v>0</v>
      </c>
    </row>
    <row r="3317" spans="1:7">
      <c r="A3317" t="s">
        <v>550</v>
      </c>
      <c r="B3317" t="s">
        <v>2</v>
      </c>
      <c r="C3317" t="s">
        <v>127</v>
      </c>
      <c r="D3317">
        <v>74</v>
      </c>
      <c r="E3317">
        <v>0</v>
      </c>
      <c r="F3317">
        <v>1</v>
      </c>
      <c r="G3317">
        <v>0</v>
      </c>
    </row>
    <row r="3318" spans="1:7">
      <c r="A3318" t="s">
        <v>550</v>
      </c>
      <c r="B3318" t="s">
        <v>2</v>
      </c>
      <c r="C3318" t="s">
        <v>128</v>
      </c>
      <c r="D3318">
        <v>127</v>
      </c>
      <c r="E3318">
        <v>0</v>
      </c>
      <c r="F3318">
        <v>14</v>
      </c>
      <c r="G3318">
        <v>0</v>
      </c>
    </row>
    <row r="3319" spans="1:7">
      <c r="A3319" t="s">
        <v>550</v>
      </c>
      <c r="B3319" t="s">
        <v>2</v>
      </c>
      <c r="C3319" t="s">
        <v>60</v>
      </c>
      <c r="D3319" s="1">
        <v>2712</v>
      </c>
      <c r="E3319">
        <v>106</v>
      </c>
      <c r="F3319">
        <v>672</v>
      </c>
      <c r="G3319">
        <v>47</v>
      </c>
    </row>
    <row r="3320" spans="1:7">
      <c r="A3320" t="s">
        <v>550</v>
      </c>
      <c r="B3320" t="s">
        <v>2</v>
      </c>
      <c r="C3320" t="s">
        <v>129</v>
      </c>
      <c r="D3320">
        <v>333</v>
      </c>
      <c r="E3320">
        <v>0</v>
      </c>
      <c r="F3320">
        <v>26</v>
      </c>
      <c r="G3320">
        <v>0</v>
      </c>
    </row>
    <row r="3321" spans="1:7">
      <c r="A3321" t="s">
        <v>550</v>
      </c>
      <c r="B3321" t="s">
        <v>2</v>
      </c>
      <c r="C3321" t="s">
        <v>130</v>
      </c>
      <c r="D3321">
        <v>7</v>
      </c>
      <c r="E3321">
        <v>0</v>
      </c>
      <c r="F3321">
        <v>0</v>
      </c>
      <c r="G3321">
        <v>0</v>
      </c>
    </row>
    <row r="3322" spans="1:7">
      <c r="A3322" t="s">
        <v>550</v>
      </c>
      <c r="B3322" t="s">
        <v>2</v>
      </c>
      <c r="C3322" t="s">
        <v>132</v>
      </c>
      <c r="D3322" s="1">
        <v>1444</v>
      </c>
      <c r="E3322">
        <v>2</v>
      </c>
      <c r="F3322">
        <v>213</v>
      </c>
      <c r="G3322">
        <v>1</v>
      </c>
    </row>
    <row r="3323" spans="1:7">
      <c r="A3323" t="s">
        <v>550</v>
      </c>
      <c r="B3323" t="s">
        <v>2</v>
      </c>
      <c r="C3323" t="s">
        <v>133</v>
      </c>
      <c r="D3323">
        <v>126</v>
      </c>
      <c r="E3323">
        <v>0</v>
      </c>
      <c r="F3323">
        <v>3</v>
      </c>
      <c r="G3323">
        <v>0</v>
      </c>
    </row>
    <row r="3324" spans="1:7">
      <c r="A3324" t="s">
        <v>550</v>
      </c>
      <c r="B3324" t="s">
        <v>2</v>
      </c>
      <c r="C3324" t="s">
        <v>134</v>
      </c>
      <c r="D3324">
        <v>805</v>
      </c>
      <c r="E3324">
        <v>1</v>
      </c>
      <c r="F3324">
        <v>79</v>
      </c>
      <c r="G3324">
        <v>1</v>
      </c>
    </row>
    <row r="3325" spans="1:7">
      <c r="A3325" t="s">
        <v>550</v>
      </c>
      <c r="B3325" t="s">
        <v>2</v>
      </c>
      <c r="C3325" t="s">
        <v>135</v>
      </c>
      <c r="D3325">
        <v>55</v>
      </c>
      <c r="E3325">
        <v>0</v>
      </c>
      <c r="F3325">
        <v>19</v>
      </c>
      <c r="G3325">
        <v>0</v>
      </c>
    </row>
    <row r="3326" spans="1:7">
      <c r="A3326" t="s">
        <v>550</v>
      </c>
      <c r="B3326" t="s">
        <v>2</v>
      </c>
      <c r="C3326" t="s">
        <v>136</v>
      </c>
      <c r="D3326">
        <v>5</v>
      </c>
      <c r="E3326">
        <v>0</v>
      </c>
      <c r="F3326">
        <v>0</v>
      </c>
      <c r="G3326">
        <v>0</v>
      </c>
    </row>
    <row r="3327" spans="1:7">
      <c r="A3327" t="s">
        <v>550</v>
      </c>
      <c r="B3327" t="s">
        <v>2</v>
      </c>
      <c r="C3327" t="s">
        <v>137</v>
      </c>
      <c r="D3327">
        <v>57</v>
      </c>
      <c r="E3327">
        <v>0</v>
      </c>
      <c r="F3327">
        <v>0</v>
      </c>
      <c r="G3327">
        <v>0</v>
      </c>
    </row>
    <row r="3328" spans="1:7">
      <c r="A3328" t="s">
        <v>550</v>
      </c>
      <c r="B3328" t="s">
        <v>2</v>
      </c>
      <c r="C3328" t="s">
        <v>138</v>
      </c>
      <c r="D3328">
        <v>569</v>
      </c>
      <c r="E3328">
        <v>0</v>
      </c>
      <c r="F3328">
        <v>28</v>
      </c>
      <c r="G3328">
        <v>0</v>
      </c>
    </row>
    <row r="3329" spans="1:7">
      <c r="A3329" t="s">
        <v>550</v>
      </c>
      <c r="B3329" t="s">
        <v>2</v>
      </c>
      <c r="C3329" t="s">
        <v>140</v>
      </c>
      <c r="D3329">
        <v>231</v>
      </c>
      <c r="E3329">
        <v>0</v>
      </c>
      <c r="F3329">
        <v>63</v>
      </c>
      <c r="G3329">
        <v>0</v>
      </c>
    </row>
    <row r="3330" spans="1:7">
      <c r="A3330" t="s">
        <v>550</v>
      </c>
      <c r="B3330" t="s">
        <v>2</v>
      </c>
      <c r="C3330" t="s">
        <v>141</v>
      </c>
      <c r="D3330">
        <v>633</v>
      </c>
      <c r="E3330">
        <v>11</v>
      </c>
      <c r="F3330">
        <v>207</v>
      </c>
      <c r="G3330">
        <v>11</v>
      </c>
    </row>
    <row r="3331" spans="1:7">
      <c r="A3331" t="s">
        <v>550</v>
      </c>
      <c r="B3331" t="s">
        <v>2</v>
      </c>
      <c r="C3331" t="s">
        <v>142</v>
      </c>
      <c r="D3331">
        <v>184</v>
      </c>
      <c r="E3331">
        <v>0</v>
      </c>
      <c r="F3331">
        <v>17</v>
      </c>
      <c r="G3331">
        <v>0</v>
      </c>
    </row>
    <row r="3332" spans="1:7">
      <c r="A3332" t="s">
        <v>550</v>
      </c>
      <c r="B3332" t="s">
        <v>2</v>
      </c>
      <c r="C3332" t="s">
        <v>143</v>
      </c>
      <c r="D3332">
        <v>182</v>
      </c>
      <c r="E3332">
        <v>0</v>
      </c>
      <c r="F3332">
        <v>21</v>
      </c>
      <c r="G3332">
        <v>0</v>
      </c>
    </row>
    <row r="3333" spans="1:7">
      <c r="A3333" t="s">
        <v>550</v>
      </c>
      <c r="B3333" t="s">
        <v>2</v>
      </c>
      <c r="C3333" t="s">
        <v>144</v>
      </c>
      <c r="D3333">
        <v>205</v>
      </c>
      <c r="E3333">
        <v>0</v>
      </c>
      <c r="F3333">
        <v>16</v>
      </c>
      <c r="G3333">
        <v>0</v>
      </c>
    </row>
    <row r="3334" spans="1:7">
      <c r="A3334" t="s">
        <v>550</v>
      </c>
      <c r="B3334" t="s">
        <v>2</v>
      </c>
      <c r="C3334" t="s">
        <v>145</v>
      </c>
      <c r="D3334">
        <v>648</v>
      </c>
      <c r="E3334">
        <v>2</v>
      </c>
      <c r="F3334">
        <v>53</v>
      </c>
      <c r="G3334">
        <v>1</v>
      </c>
    </row>
    <row r="3335" spans="1:7">
      <c r="A3335" t="s">
        <v>550</v>
      </c>
      <c r="B3335" t="s">
        <v>2</v>
      </c>
      <c r="C3335" t="s">
        <v>44</v>
      </c>
      <c r="D3335" s="1">
        <v>7375</v>
      </c>
      <c r="E3335">
        <v>363</v>
      </c>
      <c r="F3335" s="1">
        <v>2207</v>
      </c>
      <c r="G3335">
        <v>275</v>
      </c>
    </row>
    <row r="3336" spans="1:7">
      <c r="A3336" t="s">
        <v>550</v>
      </c>
      <c r="B3336" t="s">
        <v>2</v>
      </c>
      <c r="C3336" t="s">
        <v>146</v>
      </c>
      <c r="D3336">
        <v>7</v>
      </c>
      <c r="E3336">
        <v>0</v>
      </c>
      <c r="F3336">
        <v>0</v>
      </c>
      <c r="G3336">
        <v>0</v>
      </c>
    </row>
    <row r="3337" spans="1:7">
      <c r="A3337" t="s">
        <v>550</v>
      </c>
      <c r="B3337" t="s">
        <v>2</v>
      </c>
      <c r="C3337" t="s">
        <v>147</v>
      </c>
      <c r="D3337">
        <v>307</v>
      </c>
      <c r="E3337">
        <v>5</v>
      </c>
      <c r="F3337">
        <v>18</v>
      </c>
      <c r="G3337">
        <v>0</v>
      </c>
    </row>
    <row r="3338" spans="1:7">
      <c r="A3338" t="s">
        <v>550</v>
      </c>
      <c r="B3338" t="s">
        <v>2</v>
      </c>
      <c r="C3338" t="s">
        <v>148</v>
      </c>
      <c r="D3338">
        <v>357</v>
      </c>
      <c r="E3338">
        <v>2</v>
      </c>
      <c r="F3338">
        <v>86</v>
      </c>
      <c r="G3338">
        <v>1</v>
      </c>
    </row>
    <row r="3339" spans="1:7">
      <c r="A3339" t="s">
        <v>550</v>
      </c>
      <c r="B3339" t="s">
        <v>2</v>
      </c>
      <c r="C3339" t="s">
        <v>48</v>
      </c>
      <c r="D3339" s="1">
        <v>2822</v>
      </c>
      <c r="E3339">
        <v>121</v>
      </c>
      <c r="F3339">
        <v>706</v>
      </c>
      <c r="G3339">
        <v>60</v>
      </c>
    </row>
    <row r="3340" spans="1:7">
      <c r="A3340" t="s">
        <v>550</v>
      </c>
      <c r="B3340" t="s">
        <v>2</v>
      </c>
      <c r="C3340" t="s">
        <v>149</v>
      </c>
      <c r="D3340">
        <v>388</v>
      </c>
      <c r="E3340">
        <v>1</v>
      </c>
      <c r="F3340">
        <v>67</v>
      </c>
      <c r="G3340">
        <v>1</v>
      </c>
    </row>
    <row r="3341" spans="1:7">
      <c r="A3341" t="s">
        <v>550</v>
      </c>
      <c r="B3341" t="s">
        <v>2</v>
      </c>
      <c r="C3341" t="s">
        <v>62</v>
      </c>
      <c r="D3341" s="1">
        <v>2114</v>
      </c>
      <c r="E3341">
        <v>17</v>
      </c>
      <c r="F3341">
        <v>467</v>
      </c>
      <c r="G3341">
        <v>9</v>
      </c>
    </row>
    <row r="3342" spans="1:7">
      <c r="A3342" t="s">
        <v>550</v>
      </c>
      <c r="B3342" t="s">
        <v>2</v>
      </c>
      <c r="C3342" t="s">
        <v>150</v>
      </c>
      <c r="D3342">
        <v>347</v>
      </c>
      <c r="E3342">
        <v>0</v>
      </c>
      <c r="F3342">
        <v>18</v>
      </c>
      <c r="G3342">
        <v>0</v>
      </c>
    </row>
    <row r="3343" spans="1:7">
      <c r="A3343" t="s">
        <v>550</v>
      </c>
      <c r="B3343" t="s">
        <v>2</v>
      </c>
      <c r="C3343" t="s">
        <v>64</v>
      </c>
      <c r="D3343" s="1">
        <v>1294</v>
      </c>
      <c r="E3343">
        <v>39</v>
      </c>
      <c r="F3343">
        <v>492</v>
      </c>
      <c r="G3343">
        <v>35</v>
      </c>
    </row>
    <row r="3344" spans="1:7">
      <c r="A3344" t="s">
        <v>550</v>
      </c>
      <c r="B3344" t="s">
        <v>2</v>
      </c>
      <c r="C3344" t="s">
        <v>151</v>
      </c>
      <c r="D3344" s="1">
        <v>1298</v>
      </c>
      <c r="E3344">
        <v>6</v>
      </c>
      <c r="F3344">
        <v>165</v>
      </c>
      <c r="G3344">
        <v>6</v>
      </c>
    </row>
    <row r="3345" spans="1:7">
      <c r="A3345" t="s">
        <v>550</v>
      </c>
      <c r="B3345" t="s">
        <v>2</v>
      </c>
      <c r="C3345" t="s">
        <v>152</v>
      </c>
      <c r="D3345" s="1">
        <v>1612</v>
      </c>
      <c r="E3345">
        <v>6</v>
      </c>
      <c r="F3345">
        <v>239</v>
      </c>
      <c r="G3345">
        <v>1</v>
      </c>
    </row>
    <row r="3346" spans="1:7">
      <c r="A3346" t="s">
        <v>550</v>
      </c>
      <c r="B3346" t="s">
        <v>2</v>
      </c>
      <c r="C3346" t="s">
        <v>153</v>
      </c>
      <c r="D3346">
        <v>20</v>
      </c>
      <c r="E3346">
        <v>0</v>
      </c>
      <c r="F3346">
        <v>0</v>
      </c>
      <c r="G3346">
        <v>0</v>
      </c>
    </row>
    <row r="3347" spans="1:7">
      <c r="A3347" t="s">
        <v>550</v>
      </c>
      <c r="B3347" t="s">
        <v>2</v>
      </c>
      <c r="C3347" t="s">
        <v>66</v>
      </c>
      <c r="D3347" s="1">
        <v>2167</v>
      </c>
      <c r="E3347">
        <v>82</v>
      </c>
      <c r="F3347">
        <v>325</v>
      </c>
      <c r="G3347">
        <v>52</v>
      </c>
    </row>
    <row r="3348" spans="1:7">
      <c r="A3348" t="s">
        <v>550</v>
      </c>
      <c r="B3348" t="s">
        <v>2</v>
      </c>
      <c r="C3348" t="s">
        <v>154</v>
      </c>
      <c r="D3348">
        <v>1</v>
      </c>
      <c r="E3348">
        <v>0</v>
      </c>
      <c r="F3348">
        <v>0</v>
      </c>
      <c r="G3348">
        <v>0</v>
      </c>
    </row>
    <row r="3349" spans="1:7">
      <c r="A3349" t="s">
        <v>550</v>
      </c>
      <c r="B3349" t="s">
        <v>2</v>
      </c>
      <c r="C3349" t="s">
        <v>155</v>
      </c>
      <c r="D3349">
        <v>127</v>
      </c>
      <c r="E3349">
        <v>0</v>
      </c>
      <c r="F3349">
        <v>13</v>
      </c>
      <c r="G3349">
        <v>0</v>
      </c>
    </row>
    <row r="3350" spans="1:7">
      <c r="A3350" t="s">
        <v>550</v>
      </c>
      <c r="B3350" t="s">
        <v>2</v>
      </c>
      <c r="C3350" t="s">
        <v>156</v>
      </c>
      <c r="D3350">
        <v>8</v>
      </c>
      <c r="E3350">
        <v>0</v>
      </c>
      <c r="F3350">
        <v>0</v>
      </c>
      <c r="G3350">
        <v>0</v>
      </c>
    </row>
    <row r="3351" spans="1:7">
      <c r="A3351" t="s">
        <v>550</v>
      </c>
      <c r="B3351" t="s">
        <v>2</v>
      </c>
      <c r="C3351" t="s">
        <v>157</v>
      </c>
      <c r="D3351" s="1">
        <v>1346</v>
      </c>
      <c r="E3351">
        <v>2</v>
      </c>
      <c r="F3351">
        <v>138</v>
      </c>
      <c r="G3351">
        <v>2</v>
      </c>
    </row>
    <row r="3352" spans="1:7">
      <c r="A3352" t="s">
        <v>550</v>
      </c>
      <c r="B3352" t="s">
        <v>2</v>
      </c>
      <c r="C3352" t="s">
        <v>158</v>
      </c>
      <c r="D3352" s="1">
        <v>4284</v>
      </c>
      <c r="E3352">
        <v>0</v>
      </c>
      <c r="F3352">
        <v>0</v>
      </c>
      <c r="G3352">
        <v>0</v>
      </c>
    </row>
    <row r="3353" spans="1:7">
      <c r="A3353" t="s">
        <v>550</v>
      </c>
      <c r="B3353" t="s">
        <v>2</v>
      </c>
      <c r="C3353" t="s">
        <v>68</v>
      </c>
      <c r="D3353" s="1">
        <v>2769</v>
      </c>
      <c r="E3353">
        <v>52</v>
      </c>
      <c r="F3353">
        <v>736</v>
      </c>
      <c r="G3353">
        <v>36</v>
      </c>
    </row>
    <row r="3354" spans="1:7">
      <c r="A3354" t="s">
        <v>550</v>
      </c>
      <c r="B3354" t="s">
        <v>2</v>
      </c>
      <c r="C3354" t="s">
        <v>159</v>
      </c>
      <c r="D3354">
        <v>349</v>
      </c>
      <c r="E3354">
        <v>0</v>
      </c>
      <c r="F3354">
        <v>66</v>
      </c>
      <c r="G3354">
        <v>0</v>
      </c>
    </row>
    <row r="3355" spans="1:7">
      <c r="A3355" t="s">
        <v>550</v>
      </c>
      <c r="B3355" t="s">
        <v>2</v>
      </c>
      <c r="C3355" t="s">
        <v>161</v>
      </c>
      <c r="D3355">
        <v>588</v>
      </c>
      <c r="E3355">
        <v>40</v>
      </c>
      <c r="F3355">
        <v>68</v>
      </c>
      <c r="G3355">
        <v>17</v>
      </c>
    </row>
    <row r="3356" spans="1:7">
      <c r="A3356" t="s">
        <v>550</v>
      </c>
      <c r="B3356" t="s">
        <v>2</v>
      </c>
      <c r="C3356" t="s">
        <v>162</v>
      </c>
      <c r="D3356">
        <v>10</v>
      </c>
      <c r="E3356">
        <v>0</v>
      </c>
      <c r="F3356">
        <v>2</v>
      </c>
      <c r="G3356">
        <v>0</v>
      </c>
    </row>
    <row r="3357" spans="1:7">
      <c r="A3357" t="s">
        <v>550</v>
      </c>
      <c r="B3357" t="s">
        <v>2</v>
      </c>
      <c r="C3357" t="s">
        <v>163</v>
      </c>
      <c r="D3357">
        <v>357</v>
      </c>
      <c r="E3357">
        <v>2</v>
      </c>
      <c r="F3357">
        <v>29</v>
      </c>
      <c r="G3357">
        <v>1</v>
      </c>
    </row>
    <row r="3358" spans="1:7">
      <c r="A3358" t="s">
        <v>550</v>
      </c>
      <c r="B3358" t="s">
        <v>2</v>
      </c>
      <c r="C3358" t="s">
        <v>164</v>
      </c>
      <c r="D3358">
        <v>125</v>
      </c>
      <c r="E3358">
        <v>0</v>
      </c>
      <c r="F3358">
        <v>6</v>
      </c>
      <c r="G3358">
        <v>0</v>
      </c>
    </row>
    <row r="3359" spans="1:7">
      <c r="A3359" t="s">
        <v>550</v>
      </c>
      <c r="B3359" t="s">
        <v>2</v>
      </c>
      <c r="C3359" t="s">
        <v>165</v>
      </c>
      <c r="D3359" s="1">
        <v>1080</v>
      </c>
      <c r="E3359">
        <v>0</v>
      </c>
      <c r="F3359">
        <v>157</v>
      </c>
      <c r="G3359">
        <v>0</v>
      </c>
    </row>
    <row r="3360" spans="1:7">
      <c r="A3360" t="s">
        <v>550</v>
      </c>
      <c r="B3360" t="s">
        <v>2</v>
      </c>
      <c r="C3360" t="s">
        <v>166</v>
      </c>
      <c r="D3360">
        <v>302</v>
      </c>
      <c r="E3360">
        <v>0</v>
      </c>
      <c r="F3360">
        <v>50</v>
      </c>
      <c r="G3360">
        <v>0</v>
      </c>
    </row>
    <row r="3361" spans="1:7">
      <c r="A3361" t="s">
        <v>550</v>
      </c>
      <c r="B3361" t="s">
        <v>2</v>
      </c>
      <c r="C3361" t="s">
        <v>167</v>
      </c>
      <c r="D3361">
        <v>840</v>
      </c>
      <c r="E3361">
        <v>4</v>
      </c>
      <c r="F3361">
        <v>170</v>
      </c>
      <c r="G3361">
        <v>2</v>
      </c>
    </row>
    <row r="3362" spans="1:7">
      <c r="A3362" t="s">
        <v>550</v>
      </c>
      <c r="B3362" t="s">
        <v>2</v>
      </c>
      <c r="C3362" t="s">
        <v>168</v>
      </c>
      <c r="D3362">
        <v>24</v>
      </c>
      <c r="E3362">
        <v>0</v>
      </c>
      <c r="F3362">
        <v>2</v>
      </c>
      <c r="G3362">
        <v>0</v>
      </c>
    </row>
    <row r="3363" spans="1:7">
      <c r="A3363" t="s">
        <v>550</v>
      </c>
      <c r="B3363" t="s">
        <v>2</v>
      </c>
      <c r="C3363" t="s">
        <v>169</v>
      </c>
      <c r="D3363">
        <v>339</v>
      </c>
      <c r="E3363">
        <v>1</v>
      </c>
      <c r="F3363">
        <v>99</v>
      </c>
      <c r="G3363">
        <v>0</v>
      </c>
    </row>
    <row r="3364" spans="1:7">
      <c r="A3364" t="s">
        <v>550</v>
      </c>
      <c r="B3364" t="s">
        <v>2</v>
      </c>
      <c r="C3364" t="s">
        <v>170</v>
      </c>
      <c r="D3364">
        <v>534</v>
      </c>
      <c r="E3364">
        <v>3</v>
      </c>
      <c r="F3364">
        <v>100</v>
      </c>
      <c r="G3364">
        <v>2</v>
      </c>
    </row>
    <row r="3365" spans="1:7">
      <c r="A3365" t="s">
        <v>550</v>
      </c>
      <c r="B3365" t="s">
        <v>2</v>
      </c>
      <c r="C3365" t="s">
        <v>171</v>
      </c>
      <c r="D3365">
        <v>40</v>
      </c>
      <c r="E3365">
        <v>0</v>
      </c>
      <c r="F3365">
        <v>6</v>
      </c>
      <c r="G3365">
        <v>0</v>
      </c>
    </row>
    <row r="3366" spans="1:7">
      <c r="A3366" t="s">
        <v>550</v>
      </c>
      <c r="B3366" t="s">
        <v>2</v>
      </c>
      <c r="C3366" t="s">
        <v>172</v>
      </c>
      <c r="D3366" s="1">
        <v>1883</v>
      </c>
      <c r="E3366">
        <v>23</v>
      </c>
      <c r="F3366">
        <v>713</v>
      </c>
      <c r="G3366">
        <v>22</v>
      </c>
    </row>
    <row r="3367" spans="1:7">
      <c r="A3367" t="s">
        <v>550</v>
      </c>
      <c r="B3367" t="s">
        <v>2</v>
      </c>
      <c r="C3367" t="s">
        <v>173</v>
      </c>
      <c r="D3367" s="1">
        <v>1039</v>
      </c>
      <c r="E3367">
        <v>3</v>
      </c>
      <c r="F3367">
        <v>147</v>
      </c>
      <c r="G3367">
        <v>3</v>
      </c>
    </row>
    <row r="3368" spans="1:7">
      <c r="A3368" t="s">
        <v>550</v>
      </c>
      <c r="B3368" t="s">
        <v>2</v>
      </c>
      <c r="C3368" t="s">
        <v>174</v>
      </c>
      <c r="D3368" s="1">
        <v>1098</v>
      </c>
      <c r="E3368">
        <v>4</v>
      </c>
      <c r="F3368">
        <v>122</v>
      </c>
      <c r="G3368">
        <v>0</v>
      </c>
    </row>
    <row r="3369" spans="1:7">
      <c r="A3369" t="s">
        <v>550</v>
      </c>
      <c r="B3369" t="s">
        <v>2</v>
      </c>
      <c r="C3369" t="s">
        <v>175</v>
      </c>
      <c r="D3369">
        <v>86</v>
      </c>
      <c r="E3369">
        <v>0</v>
      </c>
      <c r="F3369">
        <v>21</v>
      </c>
      <c r="G3369">
        <v>0</v>
      </c>
    </row>
    <row r="3370" spans="1:7">
      <c r="A3370" t="s">
        <v>550</v>
      </c>
      <c r="B3370" t="s">
        <v>2</v>
      </c>
      <c r="C3370" t="s">
        <v>176</v>
      </c>
      <c r="D3370">
        <v>75</v>
      </c>
      <c r="E3370">
        <v>0</v>
      </c>
      <c r="F3370">
        <v>10</v>
      </c>
      <c r="G3370">
        <v>0</v>
      </c>
    </row>
    <row r="3371" spans="1:7">
      <c r="A3371" t="s">
        <v>550</v>
      </c>
      <c r="B3371" t="s">
        <v>2</v>
      </c>
      <c r="C3371" t="s">
        <v>177</v>
      </c>
      <c r="D3371" s="1">
        <v>1067</v>
      </c>
      <c r="E3371">
        <v>7</v>
      </c>
      <c r="F3371">
        <v>501</v>
      </c>
      <c r="G3371">
        <v>7</v>
      </c>
    </row>
    <row r="3372" spans="1:7">
      <c r="A3372" t="s">
        <v>550</v>
      </c>
      <c r="B3372" t="s">
        <v>2</v>
      </c>
      <c r="C3372" t="s">
        <v>178</v>
      </c>
      <c r="D3372">
        <v>66</v>
      </c>
      <c r="E3372">
        <v>0</v>
      </c>
      <c r="F3372">
        <v>15</v>
      </c>
      <c r="G3372">
        <v>0</v>
      </c>
    </row>
    <row r="3373" spans="1:7">
      <c r="A3373" t="s">
        <v>550</v>
      </c>
      <c r="B3373" t="s">
        <v>2</v>
      </c>
      <c r="C3373" t="s">
        <v>179</v>
      </c>
      <c r="D3373">
        <v>207</v>
      </c>
      <c r="E3373">
        <v>0</v>
      </c>
      <c r="F3373">
        <v>36</v>
      </c>
      <c r="G3373">
        <v>0</v>
      </c>
    </row>
    <row r="3374" spans="1:7">
      <c r="A3374" t="s">
        <v>550</v>
      </c>
      <c r="B3374" t="s">
        <v>2</v>
      </c>
      <c r="C3374" t="s">
        <v>180</v>
      </c>
      <c r="D3374">
        <v>82</v>
      </c>
      <c r="E3374">
        <v>0</v>
      </c>
      <c r="F3374">
        <v>2</v>
      </c>
      <c r="G3374">
        <v>0</v>
      </c>
    </row>
    <row r="3375" spans="1:7">
      <c r="A3375" t="s">
        <v>550</v>
      </c>
      <c r="B3375" t="s">
        <v>2</v>
      </c>
      <c r="C3375" t="s">
        <v>181</v>
      </c>
      <c r="D3375">
        <v>9</v>
      </c>
      <c r="E3375">
        <v>0</v>
      </c>
      <c r="F3375">
        <v>2</v>
      </c>
      <c r="G3375">
        <v>0</v>
      </c>
    </row>
    <row r="3376" spans="1:7">
      <c r="A3376" t="s">
        <v>550</v>
      </c>
      <c r="B3376" t="s">
        <v>2</v>
      </c>
      <c r="C3376" t="s">
        <v>182</v>
      </c>
      <c r="D3376">
        <v>40</v>
      </c>
      <c r="E3376">
        <v>0</v>
      </c>
      <c r="F3376">
        <v>1</v>
      </c>
      <c r="G3376">
        <v>0</v>
      </c>
    </row>
    <row r="3377" spans="1:7">
      <c r="A3377" t="s">
        <v>550</v>
      </c>
      <c r="B3377" t="s">
        <v>2</v>
      </c>
      <c r="C3377" t="s">
        <v>183</v>
      </c>
      <c r="D3377">
        <v>26</v>
      </c>
      <c r="E3377">
        <v>0</v>
      </c>
      <c r="F3377">
        <v>2</v>
      </c>
      <c r="G3377">
        <v>0</v>
      </c>
    </row>
    <row r="3378" spans="1:7">
      <c r="A3378" t="s">
        <v>550</v>
      </c>
      <c r="B3378" t="s">
        <v>2</v>
      </c>
      <c r="C3378" t="s">
        <v>184</v>
      </c>
      <c r="D3378">
        <v>586</v>
      </c>
      <c r="E3378">
        <v>2</v>
      </c>
      <c r="F3378">
        <v>149</v>
      </c>
      <c r="G3378">
        <v>1</v>
      </c>
    </row>
    <row r="3379" spans="1:7">
      <c r="A3379" t="s">
        <v>550</v>
      </c>
      <c r="B3379" t="s">
        <v>2</v>
      </c>
      <c r="C3379" t="s">
        <v>185</v>
      </c>
      <c r="D3379">
        <v>425</v>
      </c>
      <c r="E3379">
        <v>1</v>
      </c>
      <c r="F3379">
        <v>79</v>
      </c>
      <c r="G3379">
        <v>1</v>
      </c>
    </row>
    <row r="3380" spans="1:7">
      <c r="A3380" t="s">
        <v>550</v>
      </c>
      <c r="B3380" t="s">
        <v>2</v>
      </c>
      <c r="C3380" t="s">
        <v>186</v>
      </c>
      <c r="D3380">
        <v>248</v>
      </c>
      <c r="E3380">
        <v>0</v>
      </c>
      <c r="F3380">
        <v>102</v>
      </c>
      <c r="G3380">
        <v>0</v>
      </c>
    </row>
    <row r="3381" spans="1:7">
      <c r="A3381" t="s">
        <v>550</v>
      </c>
      <c r="B3381" t="s">
        <v>2</v>
      </c>
      <c r="C3381" t="s">
        <v>187</v>
      </c>
      <c r="D3381" s="1">
        <v>1850</v>
      </c>
      <c r="E3381">
        <v>397</v>
      </c>
      <c r="F3381">
        <v>326</v>
      </c>
      <c r="G3381">
        <v>70</v>
      </c>
    </row>
    <row r="3382" spans="1:7">
      <c r="A3382" t="s">
        <v>550</v>
      </c>
      <c r="B3382" t="s">
        <v>2</v>
      </c>
      <c r="C3382" t="s">
        <v>188</v>
      </c>
      <c r="D3382">
        <v>191</v>
      </c>
      <c r="E3382">
        <v>0</v>
      </c>
      <c r="F3382">
        <v>10</v>
      </c>
      <c r="G3382">
        <v>0</v>
      </c>
    </row>
    <row r="3383" spans="1:7">
      <c r="A3383" t="s">
        <v>550</v>
      </c>
      <c r="B3383" t="s">
        <v>2</v>
      </c>
      <c r="C3383" t="s">
        <v>69</v>
      </c>
      <c r="D3383" s="1">
        <v>2617</v>
      </c>
      <c r="E3383">
        <v>123</v>
      </c>
      <c r="F3383">
        <v>761</v>
      </c>
      <c r="G3383">
        <v>79</v>
      </c>
    </row>
    <row r="3384" spans="1:7">
      <c r="A3384" t="s">
        <v>550</v>
      </c>
      <c r="B3384" t="s">
        <v>2</v>
      </c>
      <c r="C3384" t="s">
        <v>189</v>
      </c>
      <c r="D3384">
        <v>88</v>
      </c>
      <c r="E3384">
        <v>0</v>
      </c>
      <c r="F3384">
        <v>5</v>
      </c>
      <c r="G3384">
        <v>0</v>
      </c>
    </row>
    <row r="3385" spans="1:7">
      <c r="A3385" t="s">
        <v>550</v>
      </c>
      <c r="B3385" t="s">
        <v>2</v>
      </c>
      <c r="C3385" t="s">
        <v>190</v>
      </c>
      <c r="D3385" s="1">
        <v>1356</v>
      </c>
      <c r="E3385">
        <v>74</v>
      </c>
      <c r="F3385">
        <v>334</v>
      </c>
      <c r="G3385">
        <v>46</v>
      </c>
    </row>
    <row r="3386" spans="1:7">
      <c r="A3386" t="s">
        <v>550</v>
      </c>
      <c r="B3386" t="s">
        <v>2</v>
      </c>
      <c r="C3386" t="s">
        <v>191</v>
      </c>
      <c r="D3386">
        <v>574</v>
      </c>
      <c r="E3386">
        <v>8</v>
      </c>
      <c r="F3386">
        <v>83</v>
      </c>
      <c r="G3386">
        <v>1</v>
      </c>
    </row>
    <row r="3387" spans="1:7">
      <c r="A3387" t="s">
        <v>550</v>
      </c>
      <c r="B3387" t="s">
        <v>2</v>
      </c>
      <c r="C3387" t="s">
        <v>192</v>
      </c>
      <c r="D3387">
        <v>428</v>
      </c>
      <c r="E3387">
        <v>2</v>
      </c>
      <c r="F3387">
        <v>26</v>
      </c>
      <c r="G3387">
        <v>2</v>
      </c>
    </row>
    <row r="3388" spans="1:7">
      <c r="A3388" t="s">
        <v>550</v>
      </c>
      <c r="B3388" t="s">
        <v>2</v>
      </c>
      <c r="C3388" t="s">
        <v>193</v>
      </c>
      <c r="D3388">
        <v>459</v>
      </c>
      <c r="E3388">
        <v>0</v>
      </c>
      <c r="F3388">
        <v>31</v>
      </c>
      <c r="G3388">
        <v>0</v>
      </c>
    </row>
    <row r="3389" spans="1:7">
      <c r="A3389" t="s">
        <v>550</v>
      </c>
      <c r="B3389" t="s">
        <v>2</v>
      </c>
      <c r="C3389" t="s">
        <v>194</v>
      </c>
      <c r="D3389">
        <v>380</v>
      </c>
      <c r="E3389">
        <v>0</v>
      </c>
      <c r="F3389">
        <v>13</v>
      </c>
      <c r="G3389">
        <v>0</v>
      </c>
    </row>
    <row r="3390" spans="1:7">
      <c r="A3390" t="s">
        <v>550</v>
      </c>
      <c r="B3390" t="s">
        <v>2</v>
      </c>
      <c r="C3390" t="s">
        <v>70</v>
      </c>
      <c r="D3390" s="1">
        <v>2246</v>
      </c>
      <c r="E3390">
        <v>53</v>
      </c>
      <c r="F3390">
        <v>428</v>
      </c>
      <c r="G3390">
        <v>33</v>
      </c>
    </row>
    <row r="3391" spans="1:7">
      <c r="A3391" t="s">
        <v>550</v>
      </c>
      <c r="B3391" t="s">
        <v>2</v>
      </c>
      <c r="C3391" t="s">
        <v>195</v>
      </c>
      <c r="D3391">
        <v>576</v>
      </c>
      <c r="E3391">
        <v>1</v>
      </c>
      <c r="F3391">
        <v>61</v>
      </c>
      <c r="G3391">
        <v>0</v>
      </c>
    </row>
    <row r="3392" spans="1:7">
      <c r="A3392" t="s">
        <v>550</v>
      </c>
      <c r="B3392" t="s">
        <v>2</v>
      </c>
      <c r="C3392" t="s">
        <v>196</v>
      </c>
      <c r="D3392">
        <v>200</v>
      </c>
      <c r="E3392">
        <v>0</v>
      </c>
      <c r="F3392">
        <v>4</v>
      </c>
      <c r="G3392">
        <v>0</v>
      </c>
    </row>
    <row r="3393" spans="1:7">
      <c r="A3393" t="s">
        <v>550</v>
      </c>
      <c r="B3393" t="s">
        <v>2</v>
      </c>
      <c r="C3393" t="s">
        <v>197</v>
      </c>
      <c r="D3393" s="1">
        <v>1040</v>
      </c>
      <c r="E3393">
        <v>2</v>
      </c>
      <c r="F3393">
        <v>131</v>
      </c>
      <c r="G3393">
        <v>1</v>
      </c>
    </row>
    <row r="3394" spans="1:7">
      <c r="A3394" t="s">
        <v>550</v>
      </c>
      <c r="B3394" t="s">
        <v>2</v>
      </c>
      <c r="C3394" t="s">
        <v>198</v>
      </c>
      <c r="D3394">
        <v>213</v>
      </c>
      <c r="E3394">
        <v>0</v>
      </c>
      <c r="F3394">
        <v>14</v>
      </c>
      <c r="G3394">
        <v>0</v>
      </c>
    </row>
    <row r="3395" spans="1:7">
      <c r="A3395" t="s">
        <v>550</v>
      </c>
      <c r="B3395" t="s">
        <v>2</v>
      </c>
      <c r="C3395" t="s">
        <v>199</v>
      </c>
      <c r="D3395">
        <v>10</v>
      </c>
      <c r="E3395">
        <v>0</v>
      </c>
      <c r="F3395">
        <v>3</v>
      </c>
      <c r="G3395">
        <v>0</v>
      </c>
    </row>
    <row r="3396" spans="1:7">
      <c r="A3396" t="s">
        <v>550</v>
      </c>
      <c r="B3396" t="s">
        <v>2</v>
      </c>
      <c r="C3396" t="s">
        <v>200</v>
      </c>
      <c r="D3396">
        <v>190</v>
      </c>
      <c r="E3396">
        <v>0</v>
      </c>
      <c r="F3396">
        <v>9</v>
      </c>
      <c r="G3396">
        <v>0</v>
      </c>
    </row>
    <row r="3397" spans="1:7">
      <c r="A3397" t="s">
        <v>550</v>
      </c>
      <c r="B3397" t="s">
        <v>2</v>
      </c>
      <c r="C3397" t="s">
        <v>201</v>
      </c>
      <c r="D3397">
        <v>288</v>
      </c>
      <c r="E3397">
        <v>0</v>
      </c>
      <c r="F3397">
        <v>48</v>
      </c>
      <c r="G3397">
        <v>0</v>
      </c>
    </row>
    <row r="3398" spans="1:7">
      <c r="A3398" t="s">
        <v>550</v>
      </c>
      <c r="B3398" t="s">
        <v>2</v>
      </c>
      <c r="C3398" t="s">
        <v>202</v>
      </c>
      <c r="D3398">
        <v>528</v>
      </c>
      <c r="E3398">
        <v>1</v>
      </c>
      <c r="F3398">
        <v>63</v>
      </c>
      <c r="G3398">
        <v>1</v>
      </c>
    </row>
    <row r="3399" spans="1:7">
      <c r="A3399" t="s">
        <v>550</v>
      </c>
      <c r="B3399" t="s">
        <v>2</v>
      </c>
      <c r="C3399" t="s">
        <v>203</v>
      </c>
      <c r="D3399">
        <v>492</v>
      </c>
      <c r="E3399">
        <v>1</v>
      </c>
      <c r="F3399">
        <v>73</v>
      </c>
      <c r="G3399">
        <v>0</v>
      </c>
    </row>
    <row r="3400" spans="1:7">
      <c r="A3400" t="s">
        <v>550</v>
      </c>
      <c r="B3400" t="s">
        <v>2</v>
      </c>
      <c r="C3400" t="s">
        <v>204</v>
      </c>
      <c r="D3400">
        <v>355</v>
      </c>
      <c r="E3400">
        <v>0</v>
      </c>
      <c r="F3400">
        <v>61</v>
      </c>
      <c r="G3400">
        <v>0</v>
      </c>
    </row>
    <row r="3401" spans="1:7">
      <c r="A3401" t="s">
        <v>550</v>
      </c>
      <c r="B3401" t="s">
        <v>2</v>
      </c>
      <c r="C3401" t="s">
        <v>205</v>
      </c>
      <c r="D3401">
        <v>350</v>
      </c>
      <c r="E3401">
        <v>0</v>
      </c>
      <c r="F3401">
        <v>14</v>
      </c>
      <c r="G3401">
        <v>0</v>
      </c>
    </row>
    <row r="3402" spans="1:7">
      <c r="A3402" t="s">
        <v>550</v>
      </c>
      <c r="B3402" t="s">
        <v>2</v>
      </c>
      <c r="C3402" t="s">
        <v>206</v>
      </c>
      <c r="D3402">
        <v>605</v>
      </c>
      <c r="E3402">
        <v>0</v>
      </c>
      <c r="F3402">
        <v>25</v>
      </c>
      <c r="G3402">
        <v>0</v>
      </c>
    </row>
    <row r="3403" spans="1:7">
      <c r="A3403" t="s">
        <v>550</v>
      </c>
      <c r="B3403" t="s">
        <v>2</v>
      </c>
      <c r="C3403" t="s">
        <v>207</v>
      </c>
      <c r="D3403">
        <v>825</v>
      </c>
      <c r="E3403">
        <v>1</v>
      </c>
      <c r="F3403">
        <v>71</v>
      </c>
      <c r="G3403">
        <v>1</v>
      </c>
    </row>
    <row r="3404" spans="1:7">
      <c r="A3404" t="s">
        <v>550</v>
      </c>
      <c r="B3404" t="s">
        <v>2</v>
      </c>
      <c r="C3404" t="s">
        <v>208</v>
      </c>
      <c r="D3404">
        <v>5</v>
      </c>
      <c r="E3404">
        <v>0</v>
      </c>
      <c r="F3404">
        <v>0</v>
      </c>
      <c r="G3404">
        <v>0</v>
      </c>
    </row>
    <row r="3405" spans="1:7">
      <c r="A3405" t="s">
        <v>550</v>
      </c>
      <c r="B3405" t="s">
        <v>2</v>
      </c>
      <c r="C3405" t="s">
        <v>210</v>
      </c>
      <c r="D3405">
        <v>9</v>
      </c>
      <c r="E3405">
        <v>0</v>
      </c>
      <c r="F3405">
        <v>0</v>
      </c>
      <c r="G3405">
        <v>0</v>
      </c>
    </row>
    <row r="3406" spans="1:7">
      <c r="A3406" t="s">
        <v>550</v>
      </c>
      <c r="B3406" t="s">
        <v>2</v>
      </c>
      <c r="C3406" t="s">
        <v>211</v>
      </c>
      <c r="D3406">
        <v>579</v>
      </c>
      <c r="E3406">
        <v>1</v>
      </c>
      <c r="F3406">
        <v>61</v>
      </c>
      <c r="G3406">
        <v>1</v>
      </c>
    </row>
    <row r="3407" spans="1:7">
      <c r="A3407" t="s">
        <v>550</v>
      </c>
      <c r="B3407" t="s">
        <v>2</v>
      </c>
      <c r="C3407" t="s">
        <v>212</v>
      </c>
      <c r="D3407">
        <v>135</v>
      </c>
      <c r="E3407">
        <v>2</v>
      </c>
      <c r="F3407">
        <v>17</v>
      </c>
      <c r="G3407">
        <v>0</v>
      </c>
    </row>
    <row r="3408" spans="1:7">
      <c r="A3408" t="s">
        <v>550</v>
      </c>
      <c r="B3408" t="s">
        <v>2</v>
      </c>
      <c r="C3408" t="s">
        <v>213</v>
      </c>
      <c r="D3408">
        <v>127</v>
      </c>
      <c r="E3408">
        <v>0</v>
      </c>
      <c r="F3408">
        <v>21</v>
      </c>
      <c r="G3408">
        <v>0</v>
      </c>
    </row>
    <row r="3409" spans="1:7">
      <c r="A3409" t="s">
        <v>550</v>
      </c>
      <c r="B3409" t="s">
        <v>2</v>
      </c>
      <c r="C3409" t="s">
        <v>214</v>
      </c>
      <c r="D3409">
        <v>270</v>
      </c>
      <c r="E3409">
        <v>0</v>
      </c>
      <c r="F3409">
        <v>14</v>
      </c>
      <c r="G3409">
        <v>0</v>
      </c>
    </row>
    <row r="3410" spans="1:7">
      <c r="A3410" t="s">
        <v>550</v>
      </c>
      <c r="B3410" t="s">
        <v>2</v>
      </c>
      <c r="C3410" t="s">
        <v>215</v>
      </c>
      <c r="D3410">
        <v>96</v>
      </c>
      <c r="E3410">
        <v>0</v>
      </c>
      <c r="F3410">
        <v>26</v>
      </c>
      <c r="G3410">
        <v>0</v>
      </c>
    </row>
    <row r="3411" spans="1:7">
      <c r="A3411" t="s">
        <v>550</v>
      </c>
      <c r="B3411" t="s">
        <v>2</v>
      </c>
      <c r="C3411" t="s">
        <v>216</v>
      </c>
      <c r="D3411" s="1">
        <v>1270</v>
      </c>
      <c r="E3411">
        <v>10</v>
      </c>
      <c r="F3411">
        <v>215</v>
      </c>
      <c r="G3411">
        <v>8</v>
      </c>
    </row>
    <row r="3412" spans="1:7">
      <c r="A3412" t="s">
        <v>550</v>
      </c>
      <c r="B3412" t="s">
        <v>2</v>
      </c>
      <c r="C3412" t="s">
        <v>217</v>
      </c>
      <c r="D3412">
        <v>594</v>
      </c>
      <c r="E3412">
        <v>0</v>
      </c>
      <c r="F3412">
        <v>28</v>
      </c>
      <c r="G3412">
        <v>0</v>
      </c>
    </row>
    <row r="3413" spans="1:7">
      <c r="A3413" t="s">
        <v>550</v>
      </c>
      <c r="B3413" t="s">
        <v>2</v>
      </c>
      <c r="C3413" t="s">
        <v>218</v>
      </c>
      <c r="D3413">
        <v>134</v>
      </c>
      <c r="E3413">
        <v>0</v>
      </c>
      <c r="F3413">
        <v>32</v>
      </c>
      <c r="G3413">
        <v>0</v>
      </c>
    </row>
    <row r="3414" spans="1:7">
      <c r="A3414" t="s">
        <v>550</v>
      </c>
      <c r="B3414" t="s">
        <v>2</v>
      </c>
      <c r="C3414" t="s">
        <v>219</v>
      </c>
      <c r="D3414">
        <v>850</v>
      </c>
      <c r="E3414">
        <v>0</v>
      </c>
      <c r="F3414">
        <v>32</v>
      </c>
      <c r="G3414">
        <v>0</v>
      </c>
    </row>
    <row r="3415" spans="1:7">
      <c r="A3415" t="s">
        <v>550</v>
      </c>
      <c r="B3415" t="s">
        <v>2</v>
      </c>
      <c r="C3415" t="s">
        <v>220</v>
      </c>
      <c r="D3415">
        <v>162</v>
      </c>
      <c r="E3415">
        <v>0</v>
      </c>
      <c r="F3415">
        <v>19</v>
      </c>
      <c r="G3415">
        <v>0</v>
      </c>
    </row>
    <row r="3416" spans="1:7">
      <c r="A3416" t="s">
        <v>550</v>
      </c>
      <c r="B3416" t="s">
        <v>2</v>
      </c>
      <c r="C3416" t="s">
        <v>221</v>
      </c>
      <c r="D3416">
        <v>214</v>
      </c>
      <c r="E3416">
        <v>0</v>
      </c>
      <c r="F3416">
        <v>24</v>
      </c>
      <c r="G3416">
        <v>0</v>
      </c>
    </row>
    <row r="3417" spans="1:7">
      <c r="A3417" t="s">
        <v>550</v>
      </c>
      <c r="B3417" t="s">
        <v>2</v>
      </c>
      <c r="C3417" t="s">
        <v>50</v>
      </c>
      <c r="D3417" s="1">
        <v>5479</v>
      </c>
      <c r="E3417">
        <v>117</v>
      </c>
      <c r="F3417" s="1">
        <v>1340</v>
      </c>
      <c r="G3417">
        <v>103</v>
      </c>
    </row>
    <row r="3418" spans="1:7">
      <c r="A3418" t="s">
        <v>550</v>
      </c>
      <c r="B3418" t="s">
        <v>2</v>
      </c>
      <c r="C3418" t="s">
        <v>222</v>
      </c>
      <c r="D3418">
        <v>202</v>
      </c>
      <c r="E3418">
        <v>0</v>
      </c>
      <c r="F3418">
        <v>32</v>
      </c>
      <c r="G3418">
        <v>0</v>
      </c>
    </row>
    <row r="3419" spans="1:7">
      <c r="A3419" t="s">
        <v>550</v>
      </c>
      <c r="B3419" t="s">
        <v>2</v>
      </c>
      <c r="C3419" t="s">
        <v>223</v>
      </c>
      <c r="D3419" s="1">
        <v>1233</v>
      </c>
      <c r="E3419">
        <v>1</v>
      </c>
      <c r="F3419">
        <v>187</v>
      </c>
      <c r="G3419">
        <v>1</v>
      </c>
    </row>
    <row r="3420" spans="1:7">
      <c r="A3420" t="s">
        <v>550</v>
      </c>
      <c r="B3420" t="s">
        <v>2</v>
      </c>
      <c r="C3420" t="s">
        <v>224</v>
      </c>
      <c r="D3420">
        <v>209</v>
      </c>
      <c r="E3420">
        <v>0</v>
      </c>
      <c r="F3420">
        <v>49</v>
      </c>
      <c r="G3420">
        <v>0</v>
      </c>
    </row>
    <row r="3421" spans="1:7">
      <c r="A3421" t="s">
        <v>550</v>
      </c>
      <c r="B3421" t="s">
        <v>2</v>
      </c>
      <c r="C3421" t="s">
        <v>225</v>
      </c>
      <c r="D3421">
        <v>382</v>
      </c>
      <c r="E3421">
        <v>4</v>
      </c>
      <c r="F3421">
        <v>50</v>
      </c>
      <c r="G3421">
        <v>1</v>
      </c>
    </row>
    <row r="3422" spans="1:7">
      <c r="A3422" t="s">
        <v>550</v>
      </c>
      <c r="B3422" t="s">
        <v>2</v>
      </c>
      <c r="C3422" t="s">
        <v>226</v>
      </c>
      <c r="D3422">
        <v>756</v>
      </c>
      <c r="E3422">
        <v>1</v>
      </c>
      <c r="F3422">
        <v>326</v>
      </c>
      <c r="G3422">
        <v>0</v>
      </c>
    </row>
    <row r="3423" spans="1:7">
      <c r="A3423" t="s">
        <v>550</v>
      </c>
      <c r="B3423" t="s">
        <v>2</v>
      </c>
      <c r="C3423" t="s">
        <v>227</v>
      </c>
      <c r="D3423">
        <v>495</v>
      </c>
      <c r="E3423">
        <v>0</v>
      </c>
      <c r="F3423">
        <v>71</v>
      </c>
      <c r="G3423">
        <v>0</v>
      </c>
    </row>
    <row r="3424" spans="1:7">
      <c r="A3424" t="s">
        <v>550</v>
      </c>
      <c r="B3424" t="s">
        <v>2</v>
      </c>
      <c r="C3424" t="s">
        <v>228</v>
      </c>
      <c r="D3424">
        <v>177</v>
      </c>
      <c r="E3424">
        <v>0</v>
      </c>
      <c r="F3424">
        <v>5</v>
      </c>
      <c r="G3424">
        <v>0</v>
      </c>
    </row>
    <row r="3425" spans="1:7">
      <c r="A3425" t="s">
        <v>550</v>
      </c>
      <c r="B3425" t="s">
        <v>2</v>
      </c>
      <c r="C3425" t="s">
        <v>229</v>
      </c>
      <c r="D3425">
        <v>99</v>
      </c>
      <c r="E3425">
        <v>0</v>
      </c>
      <c r="F3425">
        <v>1</v>
      </c>
      <c r="G3425">
        <v>0</v>
      </c>
    </row>
    <row r="3426" spans="1:7">
      <c r="A3426" t="s">
        <v>550</v>
      </c>
      <c r="B3426" t="s">
        <v>2</v>
      </c>
      <c r="C3426" t="s">
        <v>230</v>
      </c>
      <c r="D3426" s="1">
        <v>2091</v>
      </c>
      <c r="E3426">
        <v>23</v>
      </c>
      <c r="F3426">
        <v>341</v>
      </c>
      <c r="G3426">
        <v>16</v>
      </c>
    </row>
    <row r="3427" spans="1:7">
      <c r="A3427" t="s">
        <v>550</v>
      </c>
      <c r="B3427" t="s">
        <v>2</v>
      </c>
      <c r="C3427" t="s">
        <v>231</v>
      </c>
      <c r="D3427">
        <v>130</v>
      </c>
      <c r="E3427">
        <v>1</v>
      </c>
      <c r="F3427">
        <v>3</v>
      </c>
      <c r="G3427">
        <v>0</v>
      </c>
    </row>
    <row r="3428" spans="1:7">
      <c r="A3428" t="s">
        <v>550</v>
      </c>
      <c r="B3428" t="s">
        <v>2</v>
      </c>
      <c r="C3428" t="s">
        <v>232</v>
      </c>
      <c r="D3428">
        <v>714</v>
      </c>
      <c r="E3428">
        <v>2</v>
      </c>
      <c r="F3428">
        <v>94</v>
      </c>
      <c r="G3428">
        <v>2</v>
      </c>
    </row>
    <row r="3429" spans="1:7">
      <c r="A3429" t="s">
        <v>550</v>
      </c>
      <c r="B3429" t="s">
        <v>2</v>
      </c>
      <c r="C3429" t="s">
        <v>233</v>
      </c>
      <c r="D3429">
        <v>370</v>
      </c>
      <c r="E3429">
        <v>0</v>
      </c>
      <c r="F3429">
        <v>30</v>
      </c>
      <c r="G3429">
        <v>0</v>
      </c>
    </row>
    <row r="3430" spans="1:7">
      <c r="A3430" t="s">
        <v>550</v>
      </c>
      <c r="B3430" t="s">
        <v>2</v>
      </c>
      <c r="C3430" t="s">
        <v>234</v>
      </c>
      <c r="D3430">
        <v>280</v>
      </c>
      <c r="E3430">
        <v>0</v>
      </c>
      <c r="F3430">
        <v>32</v>
      </c>
      <c r="G3430">
        <v>0</v>
      </c>
    </row>
    <row r="3431" spans="1:7">
      <c r="A3431" t="s">
        <v>550</v>
      </c>
      <c r="B3431" t="s">
        <v>2</v>
      </c>
      <c r="C3431" t="s">
        <v>235</v>
      </c>
      <c r="D3431">
        <v>408</v>
      </c>
      <c r="E3431">
        <v>0</v>
      </c>
      <c r="F3431">
        <v>37</v>
      </c>
      <c r="G3431">
        <v>0</v>
      </c>
    </row>
    <row r="3432" spans="1:7">
      <c r="A3432" t="s">
        <v>550</v>
      </c>
      <c r="B3432" t="s">
        <v>2</v>
      </c>
      <c r="C3432" t="s">
        <v>236</v>
      </c>
      <c r="D3432">
        <v>15</v>
      </c>
      <c r="E3432">
        <v>0</v>
      </c>
      <c r="F3432">
        <v>0</v>
      </c>
      <c r="G3432">
        <v>0</v>
      </c>
    </row>
    <row r="3433" spans="1:7">
      <c r="A3433" t="s">
        <v>550</v>
      </c>
      <c r="B3433" t="s">
        <v>2</v>
      </c>
      <c r="C3433" t="s">
        <v>237</v>
      </c>
      <c r="D3433">
        <v>338</v>
      </c>
      <c r="E3433">
        <v>0</v>
      </c>
      <c r="F3433">
        <v>6</v>
      </c>
      <c r="G3433">
        <v>0</v>
      </c>
    </row>
    <row r="3434" spans="1:7">
      <c r="A3434" t="s">
        <v>550</v>
      </c>
      <c r="B3434" t="s">
        <v>2</v>
      </c>
      <c r="C3434" t="s">
        <v>238</v>
      </c>
      <c r="D3434" s="1">
        <v>1618</v>
      </c>
      <c r="E3434">
        <v>3</v>
      </c>
      <c r="F3434">
        <v>499</v>
      </c>
      <c r="G3434">
        <v>3</v>
      </c>
    </row>
    <row r="3435" spans="1:7">
      <c r="A3435" t="s">
        <v>550</v>
      </c>
      <c r="B3435" t="s">
        <v>2</v>
      </c>
      <c r="C3435" t="s">
        <v>52</v>
      </c>
      <c r="D3435" s="1">
        <v>5731</v>
      </c>
      <c r="E3435">
        <v>170</v>
      </c>
      <c r="F3435" s="1">
        <v>1764</v>
      </c>
      <c r="G3435">
        <v>142</v>
      </c>
    </row>
    <row r="3436" spans="1:7">
      <c r="A3436" t="s">
        <v>550</v>
      </c>
      <c r="B3436" t="s">
        <v>2</v>
      </c>
      <c r="C3436" t="s">
        <v>239</v>
      </c>
      <c r="D3436" s="1">
        <v>1011</v>
      </c>
      <c r="E3436">
        <v>3</v>
      </c>
      <c r="F3436">
        <v>122</v>
      </c>
      <c r="G3436">
        <v>3</v>
      </c>
    </row>
    <row r="3437" spans="1:7">
      <c r="A3437" t="s">
        <v>550</v>
      </c>
      <c r="B3437" t="s">
        <v>2</v>
      </c>
      <c r="C3437" t="s">
        <v>240</v>
      </c>
      <c r="D3437">
        <v>254</v>
      </c>
      <c r="E3437">
        <v>0</v>
      </c>
      <c r="F3437">
        <v>33</v>
      </c>
      <c r="G3437">
        <v>0</v>
      </c>
    </row>
    <row r="3438" spans="1:7">
      <c r="A3438" t="s">
        <v>550</v>
      </c>
      <c r="B3438" t="s">
        <v>2</v>
      </c>
      <c r="C3438" t="s">
        <v>241</v>
      </c>
      <c r="D3438">
        <v>307</v>
      </c>
      <c r="E3438">
        <v>1</v>
      </c>
      <c r="F3438">
        <v>33</v>
      </c>
      <c r="G3438">
        <v>1</v>
      </c>
    </row>
    <row r="3439" spans="1:7">
      <c r="A3439" t="s">
        <v>550</v>
      </c>
      <c r="B3439" t="s">
        <v>2</v>
      </c>
      <c r="C3439" t="s">
        <v>242</v>
      </c>
      <c r="D3439">
        <v>271</v>
      </c>
      <c r="E3439">
        <v>1</v>
      </c>
      <c r="F3439">
        <v>34</v>
      </c>
      <c r="G3439">
        <v>1</v>
      </c>
    </row>
    <row r="3440" spans="1:7">
      <c r="A3440" t="s">
        <v>550</v>
      </c>
      <c r="B3440" t="s">
        <v>2</v>
      </c>
      <c r="C3440" t="s">
        <v>243</v>
      </c>
      <c r="D3440">
        <v>31</v>
      </c>
      <c r="E3440">
        <v>0</v>
      </c>
      <c r="F3440">
        <v>7</v>
      </c>
      <c r="G3440">
        <v>0</v>
      </c>
    </row>
    <row r="3441" spans="1:7">
      <c r="A3441" t="s">
        <v>550</v>
      </c>
      <c r="B3441" t="s">
        <v>2</v>
      </c>
      <c r="C3441" t="s">
        <v>244</v>
      </c>
      <c r="D3441" s="1">
        <v>1028</v>
      </c>
      <c r="E3441">
        <v>0</v>
      </c>
      <c r="F3441">
        <v>210</v>
      </c>
      <c r="G3441">
        <v>0</v>
      </c>
    </row>
    <row r="3442" spans="1:7">
      <c r="A3442" t="s">
        <v>550</v>
      </c>
      <c r="B3442" t="s">
        <v>2</v>
      </c>
      <c r="C3442" t="s">
        <v>245</v>
      </c>
      <c r="D3442">
        <v>68</v>
      </c>
      <c r="E3442">
        <v>0</v>
      </c>
      <c r="F3442">
        <v>4</v>
      </c>
      <c r="G3442">
        <v>0</v>
      </c>
    </row>
    <row r="3443" spans="1:7">
      <c r="A3443" t="s">
        <v>550</v>
      </c>
      <c r="B3443" t="s">
        <v>2</v>
      </c>
      <c r="C3443" t="s">
        <v>246</v>
      </c>
      <c r="D3443">
        <v>111</v>
      </c>
      <c r="E3443">
        <v>0</v>
      </c>
      <c r="F3443">
        <v>0</v>
      </c>
      <c r="G3443">
        <v>0</v>
      </c>
    </row>
    <row r="3444" spans="1:7">
      <c r="A3444" t="s">
        <v>550</v>
      </c>
      <c r="B3444" t="s">
        <v>2</v>
      </c>
      <c r="C3444" t="s">
        <v>247</v>
      </c>
      <c r="D3444">
        <v>25</v>
      </c>
      <c r="E3444">
        <v>0</v>
      </c>
      <c r="F3444">
        <v>4</v>
      </c>
      <c r="G3444">
        <v>0</v>
      </c>
    </row>
    <row r="3445" spans="1:7">
      <c r="A3445" t="s">
        <v>550</v>
      </c>
      <c r="B3445" t="s">
        <v>2</v>
      </c>
      <c r="C3445" t="s">
        <v>248</v>
      </c>
      <c r="D3445" s="1">
        <v>1377</v>
      </c>
      <c r="E3445">
        <v>6</v>
      </c>
      <c r="F3445">
        <v>207</v>
      </c>
      <c r="G3445">
        <v>1</v>
      </c>
    </row>
    <row r="3446" spans="1:7">
      <c r="A3446" t="s">
        <v>550</v>
      </c>
      <c r="B3446" t="s">
        <v>2</v>
      </c>
      <c r="C3446" t="s">
        <v>249</v>
      </c>
      <c r="D3446">
        <v>191</v>
      </c>
      <c r="E3446">
        <v>0</v>
      </c>
      <c r="F3446">
        <v>32</v>
      </c>
      <c r="G3446">
        <v>0</v>
      </c>
    </row>
    <row r="3447" spans="1:7">
      <c r="A3447" t="s">
        <v>550</v>
      </c>
      <c r="B3447" t="s">
        <v>2</v>
      </c>
      <c r="C3447" t="s">
        <v>250</v>
      </c>
      <c r="D3447">
        <v>2</v>
      </c>
      <c r="E3447">
        <v>0</v>
      </c>
      <c r="F3447">
        <v>0</v>
      </c>
      <c r="G3447">
        <v>0</v>
      </c>
    </row>
    <row r="3448" spans="1:7">
      <c r="A3448" t="s">
        <v>550</v>
      </c>
      <c r="B3448" t="s">
        <v>2</v>
      </c>
      <c r="C3448" t="s">
        <v>71</v>
      </c>
      <c r="D3448" s="1">
        <v>1813</v>
      </c>
      <c r="E3448">
        <v>32</v>
      </c>
      <c r="F3448">
        <v>390</v>
      </c>
      <c r="G3448">
        <v>21</v>
      </c>
    </row>
    <row r="3449" spans="1:7">
      <c r="A3449" t="s">
        <v>550</v>
      </c>
      <c r="B3449" t="s">
        <v>2</v>
      </c>
      <c r="C3449" t="s">
        <v>251</v>
      </c>
      <c r="D3449">
        <v>8</v>
      </c>
      <c r="E3449">
        <v>0</v>
      </c>
      <c r="F3449">
        <v>0</v>
      </c>
      <c r="G3449">
        <v>0</v>
      </c>
    </row>
    <row r="3450" spans="1:7">
      <c r="A3450" t="s">
        <v>550</v>
      </c>
      <c r="B3450" t="s">
        <v>2</v>
      </c>
      <c r="C3450" t="s">
        <v>252</v>
      </c>
      <c r="D3450">
        <v>761</v>
      </c>
      <c r="E3450">
        <v>8</v>
      </c>
      <c r="F3450">
        <v>189</v>
      </c>
      <c r="G3450">
        <v>4</v>
      </c>
    </row>
    <row r="3451" spans="1:7">
      <c r="A3451" t="s">
        <v>550</v>
      </c>
      <c r="B3451" t="s">
        <v>2</v>
      </c>
      <c r="C3451" t="s">
        <v>73</v>
      </c>
      <c r="D3451" s="1">
        <v>1648</v>
      </c>
      <c r="E3451">
        <v>53</v>
      </c>
      <c r="F3451">
        <v>394</v>
      </c>
      <c r="G3451">
        <v>30</v>
      </c>
    </row>
    <row r="3452" spans="1:7">
      <c r="A3452" t="s">
        <v>550</v>
      </c>
      <c r="B3452" t="s">
        <v>2</v>
      </c>
      <c r="C3452" t="s">
        <v>253</v>
      </c>
      <c r="D3452">
        <v>2</v>
      </c>
      <c r="E3452">
        <v>0</v>
      </c>
      <c r="F3452">
        <v>0</v>
      </c>
      <c r="G3452">
        <v>0</v>
      </c>
    </row>
    <row r="3453" spans="1:7">
      <c r="A3453" t="s">
        <v>550</v>
      </c>
      <c r="B3453" t="s">
        <v>2</v>
      </c>
      <c r="C3453" t="s">
        <v>254</v>
      </c>
      <c r="D3453">
        <v>124</v>
      </c>
      <c r="E3453">
        <v>1</v>
      </c>
      <c r="F3453">
        <v>27</v>
      </c>
      <c r="G3453">
        <v>1</v>
      </c>
    </row>
    <row r="3454" spans="1:7">
      <c r="A3454" t="s">
        <v>550</v>
      </c>
      <c r="B3454" t="s">
        <v>2</v>
      </c>
      <c r="C3454" t="s">
        <v>255</v>
      </c>
      <c r="D3454">
        <v>4</v>
      </c>
      <c r="E3454">
        <v>0</v>
      </c>
      <c r="F3454">
        <v>0</v>
      </c>
      <c r="G3454">
        <v>0</v>
      </c>
    </row>
    <row r="3455" spans="1:7">
      <c r="A3455" t="s">
        <v>550</v>
      </c>
      <c r="B3455" t="s">
        <v>2</v>
      </c>
      <c r="C3455" t="s">
        <v>256</v>
      </c>
      <c r="D3455">
        <v>2</v>
      </c>
      <c r="E3455">
        <v>0</v>
      </c>
      <c r="F3455">
        <v>0</v>
      </c>
      <c r="G3455">
        <v>0</v>
      </c>
    </row>
    <row r="3456" spans="1:7">
      <c r="A3456" t="s">
        <v>550</v>
      </c>
      <c r="B3456" t="s">
        <v>2</v>
      </c>
      <c r="C3456" t="s">
        <v>257</v>
      </c>
      <c r="D3456">
        <v>218</v>
      </c>
      <c r="E3456">
        <v>0</v>
      </c>
      <c r="F3456">
        <v>11</v>
      </c>
      <c r="G3456">
        <v>0</v>
      </c>
    </row>
    <row r="3457" spans="1:7">
      <c r="A3457" t="s">
        <v>550</v>
      </c>
      <c r="B3457" t="s">
        <v>2</v>
      </c>
      <c r="C3457" t="s">
        <v>258</v>
      </c>
      <c r="D3457">
        <v>393</v>
      </c>
      <c r="E3457">
        <v>1</v>
      </c>
      <c r="F3457">
        <v>63</v>
      </c>
      <c r="G3457">
        <v>1</v>
      </c>
    </row>
    <row r="3458" spans="1:7">
      <c r="A3458" t="s">
        <v>550</v>
      </c>
      <c r="B3458" t="s">
        <v>2</v>
      </c>
      <c r="C3458" t="s">
        <v>259</v>
      </c>
      <c r="D3458">
        <v>308</v>
      </c>
      <c r="E3458">
        <v>0</v>
      </c>
      <c r="F3458">
        <v>25</v>
      </c>
      <c r="G3458">
        <v>0</v>
      </c>
    </row>
    <row r="3459" spans="1:7">
      <c r="A3459" t="s">
        <v>550</v>
      </c>
      <c r="B3459" t="s">
        <v>2</v>
      </c>
      <c r="C3459" t="s">
        <v>260</v>
      </c>
      <c r="D3459">
        <v>107</v>
      </c>
      <c r="E3459">
        <v>0</v>
      </c>
      <c r="F3459">
        <v>8</v>
      </c>
      <c r="G3459">
        <v>0</v>
      </c>
    </row>
    <row r="3460" spans="1:7">
      <c r="A3460" t="s">
        <v>550</v>
      </c>
      <c r="B3460" t="s">
        <v>2</v>
      </c>
      <c r="C3460" t="s">
        <v>261</v>
      </c>
      <c r="D3460">
        <v>285</v>
      </c>
      <c r="E3460">
        <v>1</v>
      </c>
      <c r="F3460">
        <v>58</v>
      </c>
      <c r="G3460">
        <v>1</v>
      </c>
    </row>
    <row r="3461" spans="1:7">
      <c r="A3461" t="s">
        <v>550</v>
      </c>
      <c r="B3461" t="s">
        <v>2</v>
      </c>
      <c r="C3461" t="s">
        <v>262</v>
      </c>
      <c r="D3461">
        <v>455</v>
      </c>
      <c r="E3461">
        <v>0</v>
      </c>
      <c r="F3461">
        <v>21</v>
      </c>
      <c r="G3461">
        <v>0</v>
      </c>
    </row>
    <row r="3462" spans="1:7">
      <c r="A3462" t="s">
        <v>550</v>
      </c>
      <c r="B3462" t="s">
        <v>2</v>
      </c>
      <c r="C3462" t="s">
        <v>263</v>
      </c>
      <c r="D3462">
        <v>245</v>
      </c>
      <c r="E3462">
        <v>0</v>
      </c>
      <c r="F3462">
        <v>58</v>
      </c>
      <c r="G3462">
        <v>0</v>
      </c>
    </row>
    <row r="3463" spans="1:7">
      <c r="A3463" t="s">
        <v>550</v>
      </c>
      <c r="B3463" t="s">
        <v>2</v>
      </c>
      <c r="C3463" t="s">
        <v>264</v>
      </c>
      <c r="D3463">
        <v>337</v>
      </c>
      <c r="E3463">
        <v>0</v>
      </c>
      <c r="F3463">
        <v>118</v>
      </c>
      <c r="G3463">
        <v>0</v>
      </c>
    </row>
    <row r="3464" spans="1:7">
      <c r="A3464" t="s">
        <v>550</v>
      </c>
      <c r="B3464" t="s">
        <v>2</v>
      </c>
      <c r="C3464" t="s">
        <v>265</v>
      </c>
      <c r="D3464">
        <v>146</v>
      </c>
      <c r="E3464">
        <v>0</v>
      </c>
      <c r="F3464">
        <v>8</v>
      </c>
      <c r="G3464">
        <v>0</v>
      </c>
    </row>
    <row r="3465" spans="1:7">
      <c r="A3465" t="s">
        <v>550</v>
      </c>
      <c r="B3465" t="s">
        <v>2</v>
      </c>
      <c r="C3465" t="s">
        <v>266</v>
      </c>
      <c r="D3465">
        <v>202</v>
      </c>
      <c r="E3465">
        <v>0</v>
      </c>
      <c r="F3465">
        <v>10</v>
      </c>
      <c r="G3465">
        <v>0</v>
      </c>
    </row>
    <row r="3466" spans="1:7">
      <c r="A3466" t="s">
        <v>550</v>
      </c>
      <c r="B3466" t="s">
        <v>2</v>
      </c>
      <c r="C3466" t="s">
        <v>54</v>
      </c>
      <c r="D3466" s="1">
        <v>4534</v>
      </c>
      <c r="E3466">
        <v>109</v>
      </c>
      <c r="F3466" s="1">
        <v>1683</v>
      </c>
      <c r="G3466">
        <v>94</v>
      </c>
    </row>
    <row r="3467" spans="1:7">
      <c r="A3467" t="s">
        <v>550</v>
      </c>
      <c r="B3467" t="s">
        <v>2</v>
      </c>
      <c r="C3467" t="s">
        <v>267</v>
      </c>
      <c r="D3467">
        <v>272</v>
      </c>
      <c r="E3467">
        <v>0</v>
      </c>
      <c r="F3467">
        <v>52</v>
      </c>
      <c r="G3467">
        <v>0</v>
      </c>
    </row>
    <row r="3468" spans="1:7">
      <c r="A3468" t="s">
        <v>550</v>
      </c>
      <c r="B3468" t="s">
        <v>2</v>
      </c>
      <c r="C3468" t="s">
        <v>268</v>
      </c>
      <c r="D3468">
        <v>11</v>
      </c>
      <c r="E3468">
        <v>0</v>
      </c>
      <c r="F3468">
        <v>1</v>
      </c>
      <c r="G3468">
        <v>0</v>
      </c>
    </row>
    <row r="3469" spans="1:7">
      <c r="A3469" t="s">
        <v>550</v>
      </c>
      <c r="B3469" t="s">
        <v>2</v>
      </c>
      <c r="C3469" t="s">
        <v>270</v>
      </c>
      <c r="D3469">
        <v>2</v>
      </c>
      <c r="E3469">
        <v>0</v>
      </c>
      <c r="F3469">
        <v>0</v>
      </c>
      <c r="G3469">
        <v>0</v>
      </c>
    </row>
    <row r="3470" spans="1:7">
      <c r="A3470" t="s">
        <v>550</v>
      </c>
      <c r="B3470" t="s">
        <v>2</v>
      </c>
      <c r="C3470" t="s">
        <v>271</v>
      </c>
      <c r="D3470">
        <v>924</v>
      </c>
      <c r="E3470">
        <v>6</v>
      </c>
      <c r="F3470">
        <v>92</v>
      </c>
      <c r="G3470">
        <v>4</v>
      </c>
    </row>
    <row r="3471" spans="1:7">
      <c r="A3471" t="s">
        <v>550</v>
      </c>
      <c r="B3471" t="s">
        <v>2</v>
      </c>
      <c r="C3471" t="s">
        <v>272</v>
      </c>
      <c r="D3471">
        <v>653</v>
      </c>
      <c r="E3471">
        <v>6</v>
      </c>
      <c r="F3471">
        <v>40</v>
      </c>
      <c r="G3471">
        <v>2</v>
      </c>
    </row>
    <row r="3472" spans="1:7">
      <c r="A3472" t="s">
        <v>550</v>
      </c>
      <c r="B3472" t="s">
        <v>2</v>
      </c>
      <c r="C3472" t="s">
        <v>273</v>
      </c>
      <c r="D3472">
        <v>532</v>
      </c>
      <c r="E3472">
        <v>1</v>
      </c>
      <c r="F3472">
        <v>70</v>
      </c>
      <c r="G3472">
        <v>1</v>
      </c>
    </row>
    <row r="3473" spans="1:7">
      <c r="A3473" t="s">
        <v>550</v>
      </c>
      <c r="B3473" t="s">
        <v>2</v>
      </c>
      <c r="C3473" t="s">
        <v>274</v>
      </c>
      <c r="D3473">
        <v>602</v>
      </c>
      <c r="E3473">
        <v>13</v>
      </c>
      <c r="F3473">
        <v>44</v>
      </c>
      <c r="G3473">
        <v>2</v>
      </c>
    </row>
    <row r="3474" spans="1:7">
      <c r="A3474" t="s">
        <v>550</v>
      </c>
      <c r="B3474" t="s">
        <v>2</v>
      </c>
      <c r="C3474" t="s">
        <v>275</v>
      </c>
      <c r="D3474">
        <v>480</v>
      </c>
      <c r="E3474">
        <v>0</v>
      </c>
      <c r="F3474">
        <v>53</v>
      </c>
      <c r="G3474">
        <v>0</v>
      </c>
    </row>
    <row r="3475" spans="1:7">
      <c r="A3475" t="s">
        <v>550</v>
      </c>
      <c r="B3475" t="s">
        <v>2</v>
      </c>
      <c r="C3475" t="s">
        <v>276</v>
      </c>
      <c r="D3475">
        <v>271</v>
      </c>
      <c r="E3475">
        <v>0</v>
      </c>
      <c r="F3475">
        <v>5</v>
      </c>
      <c r="G3475">
        <v>0</v>
      </c>
    </row>
    <row r="3476" spans="1:7">
      <c r="A3476" t="s">
        <v>550</v>
      </c>
      <c r="B3476" t="s">
        <v>2</v>
      </c>
      <c r="C3476" t="s">
        <v>277</v>
      </c>
      <c r="D3476">
        <v>120</v>
      </c>
      <c r="E3476">
        <v>0</v>
      </c>
      <c r="F3476">
        <v>1</v>
      </c>
      <c r="G3476">
        <v>0</v>
      </c>
    </row>
    <row r="3477" spans="1:7">
      <c r="A3477" t="s">
        <v>550</v>
      </c>
      <c r="B3477" t="s">
        <v>2</v>
      </c>
      <c r="C3477" t="s">
        <v>278</v>
      </c>
      <c r="D3477">
        <v>548</v>
      </c>
      <c r="E3477">
        <v>0</v>
      </c>
      <c r="F3477">
        <v>60</v>
      </c>
      <c r="G3477">
        <v>0</v>
      </c>
    </row>
    <row r="3478" spans="1:7">
      <c r="A3478" t="s">
        <v>550</v>
      </c>
      <c r="B3478" t="s">
        <v>2</v>
      </c>
      <c r="C3478" t="s">
        <v>279</v>
      </c>
      <c r="D3478">
        <v>124</v>
      </c>
      <c r="E3478">
        <v>0</v>
      </c>
      <c r="F3478">
        <v>62</v>
      </c>
      <c r="G3478">
        <v>0</v>
      </c>
    </row>
    <row r="3479" spans="1:7">
      <c r="A3479" t="s">
        <v>550</v>
      </c>
      <c r="B3479" t="s">
        <v>2</v>
      </c>
      <c r="C3479" t="s">
        <v>56</v>
      </c>
      <c r="D3479" s="1">
        <v>3670</v>
      </c>
      <c r="E3479">
        <v>59</v>
      </c>
      <c r="F3479" s="1">
        <v>1018</v>
      </c>
      <c r="G3479">
        <v>49</v>
      </c>
    </row>
    <row r="3480" spans="1:7">
      <c r="A3480" t="s">
        <v>550</v>
      </c>
      <c r="B3480" t="s">
        <v>2</v>
      </c>
      <c r="C3480" t="s">
        <v>280</v>
      </c>
      <c r="D3480">
        <v>365</v>
      </c>
      <c r="E3480">
        <v>0</v>
      </c>
      <c r="F3480">
        <v>38</v>
      </c>
      <c r="G3480">
        <v>0</v>
      </c>
    </row>
    <row r="3481" spans="1:7">
      <c r="A3481" t="s">
        <v>550</v>
      </c>
      <c r="B3481" t="s">
        <v>2</v>
      </c>
      <c r="C3481" t="s">
        <v>281</v>
      </c>
      <c r="D3481">
        <v>426</v>
      </c>
      <c r="E3481">
        <v>0</v>
      </c>
      <c r="F3481">
        <v>22</v>
      </c>
      <c r="G3481">
        <v>0</v>
      </c>
    </row>
    <row r="3482" spans="1:7">
      <c r="A3482" t="s">
        <v>550</v>
      </c>
      <c r="B3482" t="s">
        <v>2</v>
      </c>
      <c r="C3482" t="s">
        <v>282</v>
      </c>
      <c r="D3482">
        <v>241</v>
      </c>
      <c r="E3482">
        <v>0</v>
      </c>
      <c r="F3482">
        <v>13</v>
      </c>
      <c r="G3482">
        <v>0</v>
      </c>
    </row>
    <row r="3483" spans="1:7">
      <c r="A3483" t="s">
        <v>550</v>
      </c>
      <c r="B3483" t="s">
        <v>2</v>
      </c>
      <c r="C3483" t="s">
        <v>283</v>
      </c>
      <c r="D3483">
        <v>937</v>
      </c>
      <c r="E3483">
        <v>0</v>
      </c>
      <c r="F3483">
        <v>170</v>
      </c>
      <c r="G3483">
        <v>0</v>
      </c>
    </row>
    <row r="3484" spans="1:7">
      <c r="A3484" t="s">
        <v>550</v>
      </c>
      <c r="B3484" t="s">
        <v>2</v>
      </c>
      <c r="C3484" t="s">
        <v>284</v>
      </c>
      <c r="D3484">
        <v>230</v>
      </c>
      <c r="E3484">
        <v>0</v>
      </c>
      <c r="F3484">
        <v>32</v>
      </c>
      <c r="G3484">
        <v>0</v>
      </c>
    </row>
    <row r="3485" spans="1:7">
      <c r="A3485" t="s">
        <v>550</v>
      </c>
      <c r="B3485" t="s">
        <v>2</v>
      </c>
      <c r="C3485" t="s">
        <v>285</v>
      </c>
      <c r="D3485">
        <v>752</v>
      </c>
      <c r="E3485">
        <v>1</v>
      </c>
      <c r="F3485">
        <v>93</v>
      </c>
      <c r="G3485">
        <v>1</v>
      </c>
    </row>
    <row r="3486" spans="1:7">
      <c r="A3486" t="s">
        <v>550</v>
      </c>
      <c r="B3486" t="s">
        <v>2</v>
      </c>
      <c r="C3486" t="s">
        <v>286</v>
      </c>
      <c r="D3486">
        <v>172</v>
      </c>
      <c r="E3486">
        <v>0</v>
      </c>
      <c r="F3486">
        <v>8</v>
      </c>
      <c r="G3486">
        <v>0</v>
      </c>
    </row>
    <row r="3487" spans="1:7">
      <c r="A3487" t="s">
        <v>550</v>
      </c>
      <c r="B3487" t="s">
        <v>2</v>
      </c>
      <c r="C3487" t="s">
        <v>75</v>
      </c>
      <c r="D3487" s="1">
        <v>3085</v>
      </c>
      <c r="E3487">
        <v>102</v>
      </c>
      <c r="F3487">
        <v>628</v>
      </c>
      <c r="G3487">
        <v>22</v>
      </c>
    </row>
    <row r="3488" spans="1:7">
      <c r="A3488" t="s">
        <v>550</v>
      </c>
      <c r="B3488" t="s">
        <v>2</v>
      </c>
      <c r="C3488" t="s">
        <v>287</v>
      </c>
      <c r="D3488">
        <v>650</v>
      </c>
      <c r="E3488">
        <v>3</v>
      </c>
      <c r="F3488">
        <v>113</v>
      </c>
      <c r="G3488">
        <v>1</v>
      </c>
    </row>
    <row r="3489" spans="1:7">
      <c r="A3489" t="s">
        <v>550</v>
      </c>
      <c r="B3489" t="s">
        <v>2</v>
      </c>
      <c r="C3489" t="s">
        <v>288</v>
      </c>
      <c r="D3489">
        <v>239</v>
      </c>
      <c r="E3489">
        <v>0</v>
      </c>
      <c r="F3489">
        <v>9</v>
      </c>
      <c r="G3489">
        <v>0</v>
      </c>
    </row>
    <row r="3490" spans="1:7">
      <c r="A3490" t="s">
        <v>550</v>
      </c>
      <c r="B3490" t="s">
        <v>2</v>
      </c>
      <c r="C3490" t="s">
        <v>289</v>
      </c>
      <c r="D3490">
        <v>351</v>
      </c>
      <c r="E3490">
        <v>0</v>
      </c>
      <c r="F3490">
        <v>19</v>
      </c>
      <c r="G3490">
        <v>0</v>
      </c>
    </row>
    <row r="3491" spans="1:7">
      <c r="A3491" t="s">
        <v>550</v>
      </c>
      <c r="B3491" t="s">
        <v>2</v>
      </c>
      <c r="C3491" t="s">
        <v>290</v>
      </c>
      <c r="D3491" s="1">
        <v>1783</v>
      </c>
      <c r="E3491">
        <v>7</v>
      </c>
      <c r="F3491">
        <v>153</v>
      </c>
      <c r="G3491">
        <v>5</v>
      </c>
    </row>
    <row r="3492" spans="1:7">
      <c r="A3492" t="s">
        <v>550</v>
      </c>
      <c r="B3492" t="s">
        <v>2</v>
      </c>
      <c r="C3492" t="s">
        <v>291</v>
      </c>
      <c r="D3492">
        <v>856</v>
      </c>
      <c r="E3492">
        <v>0</v>
      </c>
      <c r="F3492">
        <v>157</v>
      </c>
      <c r="G3492">
        <v>0</v>
      </c>
    </row>
    <row r="3493" spans="1:7">
      <c r="A3493" t="s">
        <v>550</v>
      </c>
      <c r="B3493" t="s">
        <v>2</v>
      </c>
      <c r="C3493" t="s">
        <v>292</v>
      </c>
      <c r="D3493">
        <v>685</v>
      </c>
      <c r="E3493">
        <v>11</v>
      </c>
      <c r="F3493">
        <v>78</v>
      </c>
      <c r="G3493">
        <v>7</v>
      </c>
    </row>
    <row r="3494" spans="1:7">
      <c r="A3494" t="s">
        <v>550</v>
      </c>
      <c r="B3494" t="s">
        <v>2</v>
      </c>
      <c r="C3494" t="s">
        <v>293</v>
      </c>
      <c r="D3494">
        <v>233</v>
      </c>
      <c r="E3494">
        <v>0</v>
      </c>
      <c r="F3494">
        <v>33</v>
      </c>
      <c r="G3494">
        <v>0</v>
      </c>
    </row>
    <row r="3495" spans="1:7">
      <c r="A3495" t="s">
        <v>550</v>
      </c>
      <c r="B3495" t="s">
        <v>2</v>
      </c>
      <c r="C3495" t="s">
        <v>294</v>
      </c>
      <c r="D3495" s="1">
        <v>1491</v>
      </c>
      <c r="E3495">
        <v>17</v>
      </c>
      <c r="F3495">
        <v>225</v>
      </c>
      <c r="G3495">
        <v>3</v>
      </c>
    </row>
    <row r="3496" spans="1:7">
      <c r="A3496" t="s">
        <v>550</v>
      </c>
      <c r="B3496" t="s">
        <v>2</v>
      </c>
      <c r="C3496" t="s">
        <v>77</v>
      </c>
      <c r="D3496" s="1">
        <v>2484</v>
      </c>
      <c r="E3496">
        <v>81</v>
      </c>
      <c r="F3496">
        <v>657</v>
      </c>
      <c r="G3496">
        <v>51</v>
      </c>
    </row>
    <row r="3497" spans="1:7">
      <c r="A3497" t="s">
        <v>550</v>
      </c>
      <c r="B3497" t="s">
        <v>2</v>
      </c>
      <c r="C3497" t="s">
        <v>295</v>
      </c>
      <c r="D3497" s="1">
        <v>1477</v>
      </c>
      <c r="E3497">
        <v>15</v>
      </c>
      <c r="F3497">
        <v>182</v>
      </c>
      <c r="G3497">
        <v>5</v>
      </c>
    </row>
    <row r="3498" spans="1:7">
      <c r="A3498" t="s">
        <v>550</v>
      </c>
      <c r="B3498" t="s">
        <v>2</v>
      </c>
      <c r="C3498" t="s">
        <v>296</v>
      </c>
      <c r="D3498">
        <v>186</v>
      </c>
      <c r="E3498">
        <v>0</v>
      </c>
      <c r="F3498">
        <v>46</v>
      </c>
      <c r="G3498">
        <v>0</v>
      </c>
    </row>
    <row r="3499" spans="1:7">
      <c r="A3499" t="s">
        <v>550</v>
      </c>
      <c r="B3499" t="s">
        <v>2</v>
      </c>
      <c r="C3499" t="s">
        <v>297</v>
      </c>
      <c r="D3499">
        <v>34</v>
      </c>
      <c r="E3499">
        <v>0</v>
      </c>
      <c r="F3499">
        <v>1</v>
      </c>
      <c r="G3499">
        <v>0</v>
      </c>
    </row>
    <row r="3500" spans="1:7">
      <c r="A3500" t="s">
        <v>550</v>
      </c>
      <c r="B3500" t="s">
        <v>2</v>
      </c>
      <c r="C3500" t="s">
        <v>298</v>
      </c>
      <c r="D3500">
        <v>1</v>
      </c>
      <c r="E3500">
        <v>0</v>
      </c>
      <c r="F3500">
        <v>0</v>
      </c>
      <c r="G3500">
        <v>0</v>
      </c>
    </row>
    <row r="3501" spans="1:7">
      <c r="A3501" t="s">
        <v>550</v>
      </c>
      <c r="B3501" t="s">
        <v>2</v>
      </c>
      <c r="C3501" t="s">
        <v>299</v>
      </c>
      <c r="D3501">
        <v>5</v>
      </c>
      <c r="E3501">
        <v>0</v>
      </c>
      <c r="F3501">
        <v>1</v>
      </c>
      <c r="G3501">
        <v>0</v>
      </c>
    </row>
    <row r="3502" spans="1:7">
      <c r="A3502" t="s">
        <v>550</v>
      </c>
      <c r="B3502" t="s">
        <v>2</v>
      </c>
      <c r="C3502" t="s">
        <v>300</v>
      </c>
      <c r="D3502">
        <v>598</v>
      </c>
      <c r="E3502">
        <v>14</v>
      </c>
      <c r="F3502">
        <v>137</v>
      </c>
      <c r="G3502">
        <v>13</v>
      </c>
    </row>
    <row r="3503" spans="1:7">
      <c r="A3503" t="s">
        <v>550</v>
      </c>
      <c r="B3503" t="s">
        <v>2</v>
      </c>
      <c r="C3503" t="s">
        <v>301</v>
      </c>
      <c r="D3503">
        <v>12</v>
      </c>
      <c r="E3503">
        <v>0</v>
      </c>
      <c r="F3503">
        <v>1</v>
      </c>
      <c r="G3503">
        <v>0</v>
      </c>
    </row>
    <row r="3504" spans="1:7">
      <c r="A3504" t="s">
        <v>550</v>
      </c>
      <c r="B3504" t="s">
        <v>2</v>
      </c>
      <c r="C3504" t="s">
        <v>302</v>
      </c>
      <c r="D3504" s="1">
        <v>1089</v>
      </c>
      <c r="E3504">
        <v>24</v>
      </c>
      <c r="F3504">
        <v>230</v>
      </c>
      <c r="G3504">
        <v>8</v>
      </c>
    </row>
    <row r="3505" spans="1:7">
      <c r="A3505" t="s">
        <v>550</v>
      </c>
      <c r="B3505" t="s">
        <v>2</v>
      </c>
      <c r="C3505" t="s">
        <v>303</v>
      </c>
      <c r="D3505">
        <v>262</v>
      </c>
      <c r="E3505">
        <v>0</v>
      </c>
      <c r="F3505">
        <v>10</v>
      </c>
      <c r="G3505">
        <v>0</v>
      </c>
    </row>
    <row r="3506" spans="1:7">
      <c r="A3506" t="s">
        <v>550</v>
      </c>
      <c r="B3506" t="s">
        <v>2</v>
      </c>
      <c r="C3506" t="s">
        <v>304</v>
      </c>
      <c r="D3506">
        <v>433</v>
      </c>
      <c r="E3506">
        <v>0</v>
      </c>
      <c r="F3506">
        <v>17</v>
      </c>
      <c r="G3506">
        <v>0</v>
      </c>
    </row>
    <row r="3507" spans="1:7">
      <c r="A3507" t="s">
        <v>550</v>
      </c>
      <c r="B3507" t="s">
        <v>2</v>
      </c>
      <c r="C3507" t="s">
        <v>305</v>
      </c>
      <c r="D3507">
        <v>849</v>
      </c>
      <c r="E3507">
        <v>2</v>
      </c>
      <c r="F3507">
        <v>118</v>
      </c>
      <c r="G3507">
        <v>2</v>
      </c>
    </row>
    <row r="3508" spans="1:7">
      <c r="A3508" t="s">
        <v>550</v>
      </c>
      <c r="B3508" t="s">
        <v>2</v>
      </c>
      <c r="C3508" t="s">
        <v>57</v>
      </c>
      <c r="D3508" s="1">
        <v>6473</v>
      </c>
      <c r="E3508">
        <v>168</v>
      </c>
      <c r="F3508" s="1">
        <v>1828</v>
      </c>
      <c r="G3508">
        <v>147</v>
      </c>
    </row>
    <row r="3509" spans="1:7">
      <c r="A3509" t="s">
        <v>550</v>
      </c>
      <c r="B3509" t="s">
        <v>2</v>
      </c>
      <c r="C3509" t="s">
        <v>306</v>
      </c>
      <c r="D3509">
        <v>447</v>
      </c>
      <c r="E3509">
        <v>1</v>
      </c>
      <c r="F3509">
        <v>49</v>
      </c>
      <c r="G3509">
        <v>1</v>
      </c>
    </row>
    <row r="3510" spans="1:7">
      <c r="A3510" t="s">
        <v>550</v>
      </c>
      <c r="B3510" t="s">
        <v>2</v>
      </c>
      <c r="C3510" t="s">
        <v>78</v>
      </c>
      <c r="D3510" s="1">
        <v>2513</v>
      </c>
      <c r="E3510">
        <v>18</v>
      </c>
      <c r="F3510">
        <v>401</v>
      </c>
      <c r="G3510">
        <v>5</v>
      </c>
    </row>
    <row r="3511" spans="1:7">
      <c r="A3511" t="s">
        <v>550</v>
      </c>
      <c r="B3511" t="s">
        <v>2</v>
      </c>
      <c r="C3511" t="s">
        <v>307</v>
      </c>
      <c r="D3511">
        <v>510</v>
      </c>
      <c r="E3511">
        <v>0</v>
      </c>
      <c r="F3511">
        <v>19</v>
      </c>
      <c r="G3511">
        <v>0</v>
      </c>
    </row>
    <row r="3512" spans="1:7">
      <c r="A3512" t="s">
        <v>550</v>
      </c>
      <c r="B3512" t="s">
        <v>2</v>
      </c>
      <c r="C3512" t="s">
        <v>308</v>
      </c>
      <c r="D3512">
        <v>633</v>
      </c>
      <c r="E3512">
        <v>2</v>
      </c>
      <c r="F3512">
        <v>101</v>
      </c>
      <c r="G3512">
        <v>1</v>
      </c>
    </row>
    <row r="3513" spans="1:7">
      <c r="A3513" t="s">
        <v>550</v>
      </c>
      <c r="B3513" t="s">
        <v>2</v>
      </c>
      <c r="C3513" t="s">
        <v>309</v>
      </c>
      <c r="D3513">
        <v>373</v>
      </c>
      <c r="E3513">
        <v>0</v>
      </c>
      <c r="F3513">
        <v>76</v>
      </c>
      <c r="G3513">
        <v>0</v>
      </c>
    </row>
    <row r="3514" spans="1:7">
      <c r="A3514" t="s">
        <v>550</v>
      </c>
      <c r="B3514" t="s">
        <v>2</v>
      </c>
      <c r="C3514" t="s">
        <v>310</v>
      </c>
      <c r="D3514">
        <v>212</v>
      </c>
      <c r="E3514">
        <v>0</v>
      </c>
      <c r="F3514">
        <v>21</v>
      </c>
      <c r="G3514">
        <v>0</v>
      </c>
    </row>
    <row r="3515" spans="1:7">
      <c r="A3515" t="s">
        <v>550</v>
      </c>
      <c r="B3515" t="s">
        <v>2</v>
      </c>
      <c r="C3515" t="s">
        <v>311</v>
      </c>
      <c r="D3515">
        <v>755</v>
      </c>
      <c r="E3515">
        <v>1</v>
      </c>
      <c r="F3515">
        <v>161</v>
      </c>
      <c r="G3515">
        <v>1</v>
      </c>
    </row>
    <row r="3516" spans="1:7">
      <c r="A3516" t="s">
        <v>550</v>
      </c>
      <c r="B3516" t="s">
        <v>2</v>
      </c>
      <c r="C3516" t="s">
        <v>312</v>
      </c>
      <c r="D3516">
        <v>533</v>
      </c>
      <c r="E3516">
        <v>1</v>
      </c>
      <c r="F3516">
        <v>115</v>
      </c>
      <c r="G3516">
        <v>1</v>
      </c>
    </row>
    <row r="3517" spans="1:7">
      <c r="A3517" t="s">
        <v>550</v>
      </c>
      <c r="B3517" t="s">
        <v>2</v>
      </c>
      <c r="C3517" t="s">
        <v>313</v>
      </c>
      <c r="D3517">
        <v>737</v>
      </c>
      <c r="E3517">
        <v>7</v>
      </c>
      <c r="F3517">
        <v>88</v>
      </c>
      <c r="G3517">
        <v>0</v>
      </c>
    </row>
    <row r="3518" spans="1:7">
      <c r="A3518" t="s">
        <v>550</v>
      </c>
      <c r="B3518" t="s">
        <v>2</v>
      </c>
      <c r="C3518" t="s">
        <v>314</v>
      </c>
      <c r="D3518">
        <v>440</v>
      </c>
      <c r="E3518">
        <v>0</v>
      </c>
      <c r="F3518">
        <v>45</v>
      </c>
      <c r="G3518">
        <v>0</v>
      </c>
    </row>
    <row r="3519" spans="1:7">
      <c r="A3519" t="s">
        <v>550</v>
      </c>
      <c r="B3519" t="s">
        <v>2</v>
      </c>
      <c r="C3519" t="s">
        <v>315</v>
      </c>
      <c r="D3519" s="1">
        <v>1097</v>
      </c>
      <c r="E3519">
        <v>0</v>
      </c>
      <c r="F3519">
        <v>74</v>
      </c>
      <c r="G3519">
        <v>0</v>
      </c>
    </row>
    <row r="3520" spans="1:7">
      <c r="A3520" t="s">
        <v>550</v>
      </c>
      <c r="B3520" t="s">
        <v>2</v>
      </c>
      <c r="C3520" t="s">
        <v>316</v>
      </c>
      <c r="D3520" s="1">
        <v>2004</v>
      </c>
      <c r="E3520">
        <v>11</v>
      </c>
      <c r="F3520">
        <v>362</v>
      </c>
      <c r="G3520">
        <v>0</v>
      </c>
    </row>
    <row r="3521" spans="1:7">
      <c r="A3521" t="s">
        <v>550</v>
      </c>
      <c r="B3521" t="s">
        <v>2</v>
      </c>
      <c r="C3521" t="s">
        <v>317</v>
      </c>
      <c r="D3521">
        <v>105</v>
      </c>
      <c r="E3521">
        <v>0</v>
      </c>
      <c r="F3521">
        <v>2</v>
      </c>
      <c r="G3521">
        <v>0</v>
      </c>
    </row>
    <row r="3522" spans="1:7">
      <c r="A3522" t="s">
        <v>550</v>
      </c>
      <c r="B3522" t="s">
        <v>2</v>
      </c>
      <c r="C3522" t="s">
        <v>318</v>
      </c>
      <c r="D3522">
        <v>429</v>
      </c>
      <c r="E3522">
        <v>1</v>
      </c>
      <c r="F3522">
        <v>41</v>
      </c>
      <c r="G3522">
        <v>0</v>
      </c>
    </row>
    <row r="3523" spans="1:7">
      <c r="A3523" t="s">
        <v>550</v>
      </c>
      <c r="B3523" t="s">
        <v>2</v>
      </c>
      <c r="C3523" t="s">
        <v>319</v>
      </c>
      <c r="D3523">
        <v>29</v>
      </c>
      <c r="E3523">
        <v>0</v>
      </c>
      <c r="F3523">
        <v>7</v>
      </c>
      <c r="G3523">
        <v>0</v>
      </c>
    </row>
    <row r="3524" spans="1:7">
      <c r="A3524" t="s">
        <v>550</v>
      </c>
      <c r="B3524" t="s">
        <v>2</v>
      </c>
      <c r="C3524" t="s">
        <v>320</v>
      </c>
      <c r="D3524">
        <v>48</v>
      </c>
      <c r="E3524">
        <v>0</v>
      </c>
      <c r="F3524">
        <v>3</v>
      </c>
      <c r="G3524">
        <v>0</v>
      </c>
    </row>
    <row r="3525" spans="1:7">
      <c r="A3525" t="s">
        <v>550</v>
      </c>
      <c r="B3525" t="s">
        <v>2</v>
      </c>
      <c r="C3525" t="s">
        <v>321</v>
      </c>
      <c r="D3525">
        <v>476</v>
      </c>
      <c r="E3525">
        <v>2</v>
      </c>
      <c r="F3525">
        <v>59</v>
      </c>
      <c r="G3525">
        <v>2</v>
      </c>
    </row>
    <row r="3526" spans="1:7">
      <c r="A3526" t="s">
        <v>550</v>
      </c>
      <c r="B3526" t="s">
        <v>2</v>
      </c>
      <c r="C3526" t="s">
        <v>322</v>
      </c>
      <c r="D3526" s="1">
        <v>1216</v>
      </c>
      <c r="E3526">
        <v>4</v>
      </c>
      <c r="F3526">
        <v>302</v>
      </c>
      <c r="G3526">
        <v>4</v>
      </c>
    </row>
    <row r="3527" spans="1:7">
      <c r="A3527" t="s">
        <v>550</v>
      </c>
      <c r="B3527" t="s">
        <v>2</v>
      </c>
      <c r="C3527" t="s">
        <v>323</v>
      </c>
      <c r="D3527">
        <v>824</v>
      </c>
      <c r="E3527">
        <v>3</v>
      </c>
      <c r="F3527">
        <v>98</v>
      </c>
      <c r="G3527">
        <v>0</v>
      </c>
    </row>
    <row r="3528" spans="1:7">
      <c r="A3528" t="s">
        <v>550</v>
      </c>
      <c r="B3528" t="s">
        <v>2</v>
      </c>
      <c r="C3528" t="s">
        <v>324</v>
      </c>
      <c r="D3528">
        <v>330</v>
      </c>
      <c r="E3528">
        <v>0</v>
      </c>
      <c r="F3528">
        <v>98</v>
      </c>
      <c r="G3528">
        <v>0</v>
      </c>
    </row>
    <row r="3529" spans="1:7">
      <c r="A3529" t="s">
        <v>550</v>
      </c>
      <c r="B3529" t="s">
        <v>2</v>
      </c>
      <c r="C3529" t="s">
        <v>325</v>
      </c>
      <c r="D3529">
        <v>706</v>
      </c>
      <c r="E3529">
        <v>2</v>
      </c>
      <c r="F3529">
        <v>97</v>
      </c>
      <c r="G3529">
        <v>0</v>
      </c>
    </row>
    <row r="3530" spans="1:7">
      <c r="A3530" t="s">
        <v>550</v>
      </c>
      <c r="B3530" t="s">
        <v>2</v>
      </c>
      <c r="C3530" t="s">
        <v>326</v>
      </c>
      <c r="D3530">
        <v>8</v>
      </c>
      <c r="E3530">
        <v>0</v>
      </c>
      <c r="F3530">
        <v>0</v>
      </c>
      <c r="G3530">
        <v>0</v>
      </c>
    </row>
    <row r="3531" spans="1:7">
      <c r="A3531" t="s">
        <v>550</v>
      </c>
      <c r="B3531" t="s">
        <v>2</v>
      </c>
      <c r="C3531" t="s">
        <v>327</v>
      </c>
      <c r="D3531">
        <v>184</v>
      </c>
      <c r="E3531">
        <v>0</v>
      </c>
      <c r="F3531">
        <v>11</v>
      </c>
      <c r="G3531">
        <v>0</v>
      </c>
    </row>
    <row r="3532" spans="1:7">
      <c r="A3532" t="s">
        <v>550</v>
      </c>
      <c r="B3532" t="s">
        <v>2</v>
      </c>
      <c r="C3532" t="s">
        <v>328</v>
      </c>
      <c r="D3532">
        <v>840</v>
      </c>
      <c r="E3532">
        <v>9</v>
      </c>
      <c r="F3532">
        <v>117</v>
      </c>
      <c r="G3532">
        <v>7</v>
      </c>
    </row>
    <row r="3533" spans="1:7">
      <c r="A3533" t="s">
        <v>550</v>
      </c>
      <c r="B3533" t="s">
        <v>2</v>
      </c>
      <c r="C3533" t="s">
        <v>329</v>
      </c>
      <c r="D3533">
        <v>3</v>
      </c>
      <c r="E3533">
        <v>0</v>
      </c>
      <c r="F3533">
        <v>0</v>
      </c>
      <c r="G3533">
        <v>0</v>
      </c>
    </row>
    <row r="3534" spans="1:7">
      <c r="A3534" t="s">
        <v>550</v>
      </c>
      <c r="B3534" t="s">
        <v>2</v>
      </c>
      <c r="C3534" t="s">
        <v>330</v>
      </c>
      <c r="D3534">
        <v>29</v>
      </c>
      <c r="E3534">
        <v>0</v>
      </c>
      <c r="F3534">
        <v>12</v>
      </c>
      <c r="G3534">
        <v>0</v>
      </c>
    </row>
    <row r="3535" spans="1:7">
      <c r="A3535" t="s">
        <v>550</v>
      </c>
      <c r="B3535" t="s">
        <v>2</v>
      </c>
      <c r="C3535" t="s">
        <v>331</v>
      </c>
      <c r="D3535">
        <v>17</v>
      </c>
      <c r="E3535">
        <v>0</v>
      </c>
      <c r="F3535">
        <v>0</v>
      </c>
      <c r="G3535">
        <v>0</v>
      </c>
    </row>
    <row r="3536" spans="1:7">
      <c r="A3536" t="s">
        <v>550</v>
      </c>
      <c r="B3536" t="s">
        <v>2</v>
      </c>
      <c r="C3536" t="s">
        <v>332</v>
      </c>
      <c r="D3536">
        <v>17</v>
      </c>
      <c r="E3536">
        <v>0</v>
      </c>
      <c r="F3536">
        <v>0</v>
      </c>
      <c r="G3536">
        <v>0</v>
      </c>
    </row>
    <row r="3537" spans="1:7">
      <c r="A3537" t="s">
        <v>550</v>
      </c>
      <c r="B3537" t="s">
        <v>2</v>
      </c>
      <c r="C3537" t="s">
        <v>333</v>
      </c>
      <c r="D3537">
        <v>192</v>
      </c>
      <c r="E3537">
        <v>0</v>
      </c>
      <c r="F3537">
        <v>15</v>
      </c>
      <c r="G3537">
        <v>0</v>
      </c>
    </row>
    <row r="3538" spans="1:7">
      <c r="A3538" t="s">
        <v>550</v>
      </c>
      <c r="B3538" t="s">
        <v>2</v>
      </c>
      <c r="C3538" t="s">
        <v>334</v>
      </c>
      <c r="D3538">
        <v>113</v>
      </c>
      <c r="E3538">
        <v>0</v>
      </c>
      <c r="F3538">
        <v>2</v>
      </c>
      <c r="G3538">
        <v>0</v>
      </c>
    </row>
    <row r="3539" spans="1:7">
      <c r="A3539" t="s">
        <v>550</v>
      </c>
      <c r="B3539" t="s">
        <v>2</v>
      </c>
      <c r="C3539" t="s">
        <v>335</v>
      </c>
      <c r="D3539">
        <v>1</v>
      </c>
      <c r="E3539">
        <v>0</v>
      </c>
      <c r="F3539">
        <v>0</v>
      </c>
      <c r="G3539">
        <v>0</v>
      </c>
    </row>
    <row r="3540" spans="1:7">
      <c r="A3540" t="s">
        <v>550</v>
      </c>
      <c r="B3540" t="s">
        <v>2</v>
      </c>
      <c r="C3540" t="s">
        <v>336</v>
      </c>
      <c r="D3540">
        <v>1</v>
      </c>
      <c r="E3540">
        <v>0</v>
      </c>
      <c r="F3540">
        <v>0</v>
      </c>
      <c r="G3540">
        <v>0</v>
      </c>
    </row>
    <row r="3541" spans="1:7">
      <c r="A3541" t="s">
        <v>550</v>
      </c>
      <c r="B3541" t="s">
        <v>2</v>
      </c>
      <c r="C3541" t="s">
        <v>337</v>
      </c>
      <c r="D3541">
        <v>148</v>
      </c>
      <c r="E3541">
        <v>0</v>
      </c>
      <c r="F3541">
        <v>3</v>
      </c>
      <c r="G3541">
        <v>0</v>
      </c>
    </row>
    <row r="3542" spans="1:7">
      <c r="A3542" t="s">
        <v>550</v>
      </c>
      <c r="B3542" t="s">
        <v>2</v>
      </c>
      <c r="C3542" t="s">
        <v>338</v>
      </c>
      <c r="D3542">
        <v>227</v>
      </c>
      <c r="E3542">
        <v>1</v>
      </c>
      <c r="F3542">
        <v>7</v>
      </c>
      <c r="G3542">
        <v>0</v>
      </c>
    </row>
    <row r="3543" spans="1:7">
      <c r="A3543" t="s">
        <v>550</v>
      </c>
      <c r="B3543" t="s">
        <v>2</v>
      </c>
      <c r="C3543" t="s">
        <v>339</v>
      </c>
      <c r="D3543">
        <v>379</v>
      </c>
      <c r="E3543">
        <v>0</v>
      </c>
      <c r="F3543">
        <v>19</v>
      </c>
      <c r="G3543">
        <v>0</v>
      </c>
    </row>
    <row r="3544" spans="1:7">
      <c r="A3544" t="s">
        <v>550</v>
      </c>
      <c r="B3544" t="s">
        <v>2</v>
      </c>
      <c r="C3544" t="s">
        <v>340</v>
      </c>
      <c r="D3544" s="1">
        <v>1019</v>
      </c>
      <c r="E3544">
        <v>8</v>
      </c>
      <c r="F3544">
        <v>138</v>
      </c>
      <c r="G3544">
        <v>7</v>
      </c>
    </row>
    <row r="3545" spans="1:7">
      <c r="A3545" t="s">
        <v>550</v>
      </c>
      <c r="B3545" t="s">
        <v>2</v>
      </c>
      <c r="C3545" t="s">
        <v>341</v>
      </c>
      <c r="D3545">
        <v>358</v>
      </c>
      <c r="E3545">
        <v>0</v>
      </c>
      <c r="F3545">
        <v>34</v>
      </c>
      <c r="G3545">
        <v>0</v>
      </c>
    </row>
    <row r="3546" spans="1:7">
      <c r="A3546" t="s">
        <v>550</v>
      </c>
      <c r="B3546" t="s">
        <v>2</v>
      </c>
      <c r="C3546" t="s">
        <v>342</v>
      </c>
      <c r="D3546">
        <v>314</v>
      </c>
      <c r="E3546">
        <v>0</v>
      </c>
      <c r="F3546">
        <v>116</v>
      </c>
      <c r="G3546">
        <v>0</v>
      </c>
    </row>
    <row r="3547" spans="1:7">
      <c r="A3547" t="s">
        <v>550</v>
      </c>
      <c r="B3547" t="s">
        <v>2</v>
      </c>
      <c r="C3547" t="s">
        <v>343</v>
      </c>
      <c r="D3547">
        <v>78</v>
      </c>
      <c r="E3547">
        <v>0</v>
      </c>
      <c r="F3547">
        <v>3</v>
      </c>
      <c r="G3547">
        <v>0</v>
      </c>
    </row>
    <row r="3548" spans="1:7">
      <c r="A3548" t="s">
        <v>550</v>
      </c>
      <c r="B3548" t="s">
        <v>2</v>
      </c>
      <c r="C3548" t="s">
        <v>344</v>
      </c>
      <c r="D3548" s="1">
        <v>1939</v>
      </c>
      <c r="E3548">
        <v>53</v>
      </c>
      <c r="F3548">
        <v>660</v>
      </c>
      <c r="G3548">
        <v>37</v>
      </c>
    </row>
    <row r="3549" spans="1:7">
      <c r="A3549" t="s">
        <v>550</v>
      </c>
      <c r="B3549" t="s">
        <v>2</v>
      </c>
      <c r="C3549" t="s">
        <v>345</v>
      </c>
      <c r="D3549">
        <v>61</v>
      </c>
      <c r="E3549">
        <v>0</v>
      </c>
      <c r="F3549">
        <v>5</v>
      </c>
      <c r="G3549">
        <v>0</v>
      </c>
    </row>
    <row r="3550" spans="1:7">
      <c r="A3550" t="s">
        <v>550</v>
      </c>
      <c r="B3550" t="s">
        <v>2</v>
      </c>
      <c r="C3550" t="s">
        <v>346</v>
      </c>
      <c r="D3550">
        <v>2</v>
      </c>
      <c r="E3550">
        <v>0</v>
      </c>
      <c r="F3550">
        <v>0</v>
      </c>
      <c r="G3550">
        <v>0</v>
      </c>
    </row>
    <row r="3551" spans="1:7">
      <c r="A3551" t="s">
        <v>550</v>
      </c>
      <c r="B3551" t="s">
        <v>2</v>
      </c>
      <c r="C3551" t="s">
        <v>79</v>
      </c>
      <c r="D3551" s="1">
        <v>1587</v>
      </c>
      <c r="E3551">
        <v>338</v>
      </c>
      <c r="F3551">
        <v>326</v>
      </c>
      <c r="G3551">
        <v>72</v>
      </c>
    </row>
    <row r="3552" spans="1:7">
      <c r="A3552" t="s">
        <v>550</v>
      </c>
      <c r="B3552" t="s">
        <v>2</v>
      </c>
      <c r="C3552" t="s">
        <v>347</v>
      </c>
      <c r="D3552">
        <v>473</v>
      </c>
      <c r="E3552">
        <v>0</v>
      </c>
      <c r="F3552">
        <v>114</v>
      </c>
      <c r="G3552">
        <v>0</v>
      </c>
    </row>
    <row r="3553" spans="1:7">
      <c r="A3553" t="s">
        <v>550</v>
      </c>
      <c r="B3553" t="s">
        <v>2</v>
      </c>
      <c r="C3553" t="s">
        <v>348</v>
      </c>
      <c r="D3553">
        <v>289</v>
      </c>
      <c r="E3553">
        <v>0</v>
      </c>
      <c r="F3553">
        <v>14</v>
      </c>
      <c r="G3553">
        <v>0</v>
      </c>
    </row>
    <row r="3554" spans="1:7">
      <c r="A3554" t="s">
        <v>550</v>
      </c>
      <c r="B3554" t="s">
        <v>2</v>
      </c>
      <c r="C3554" t="s">
        <v>349</v>
      </c>
      <c r="D3554">
        <v>911</v>
      </c>
      <c r="E3554">
        <v>8</v>
      </c>
      <c r="F3554">
        <v>224</v>
      </c>
      <c r="G3554">
        <v>8</v>
      </c>
    </row>
    <row r="3555" spans="1:7">
      <c r="A3555" t="s">
        <v>550</v>
      </c>
      <c r="B3555" t="s">
        <v>2</v>
      </c>
      <c r="C3555" t="s">
        <v>350</v>
      </c>
      <c r="D3555">
        <v>379</v>
      </c>
      <c r="E3555">
        <v>0</v>
      </c>
      <c r="F3555">
        <v>45</v>
      </c>
      <c r="G3555">
        <v>0</v>
      </c>
    </row>
    <row r="3556" spans="1:7">
      <c r="A3556" t="s">
        <v>550</v>
      </c>
      <c r="B3556" t="s">
        <v>2</v>
      </c>
      <c r="C3556" t="s">
        <v>351</v>
      </c>
      <c r="D3556">
        <v>619</v>
      </c>
      <c r="E3556">
        <v>3</v>
      </c>
      <c r="F3556">
        <v>132</v>
      </c>
      <c r="G3556">
        <v>2</v>
      </c>
    </row>
    <row r="3557" spans="1:7">
      <c r="A3557" t="s">
        <v>550</v>
      </c>
      <c r="B3557" t="s">
        <v>2</v>
      </c>
      <c r="C3557" t="s">
        <v>352</v>
      </c>
      <c r="D3557">
        <v>895</v>
      </c>
      <c r="E3557">
        <v>2</v>
      </c>
      <c r="F3557">
        <v>70</v>
      </c>
      <c r="G3557">
        <v>1</v>
      </c>
    </row>
    <row r="3558" spans="1:7">
      <c r="A3558" t="s">
        <v>550</v>
      </c>
      <c r="B3558" t="s">
        <v>2</v>
      </c>
      <c r="C3558" t="s">
        <v>353</v>
      </c>
      <c r="D3558">
        <v>456</v>
      </c>
      <c r="E3558">
        <v>0</v>
      </c>
      <c r="F3558">
        <v>50</v>
      </c>
      <c r="G3558">
        <v>0</v>
      </c>
    </row>
    <row r="3559" spans="1:7">
      <c r="A3559" t="s">
        <v>550</v>
      </c>
      <c r="B3559" t="s">
        <v>2</v>
      </c>
      <c r="C3559" t="s">
        <v>354</v>
      </c>
      <c r="D3559">
        <v>0</v>
      </c>
      <c r="E3559">
        <v>0</v>
      </c>
      <c r="F3559">
        <v>0</v>
      </c>
      <c r="G3559">
        <v>0</v>
      </c>
    </row>
    <row r="3560" spans="1:7">
      <c r="A3560" t="s">
        <v>550</v>
      </c>
      <c r="B3560" t="s">
        <v>2</v>
      </c>
      <c r="C3560" t="s">
        <v>355</v>
      </c>
      <c r="D3560">
        <v>166</v>
      </c>
      <c r="E3560">
        <v>0</v>
      </c>
      <c r="F3560">
        <v>36</v>
      </c>
      <c r="G3560">
        <v>0</v>
      </c>
    </row>
    <row r="3561" spans="1:7">
      <c r="A3561" t="s">
        <v>550</v>
      </c>
      <c r="B3561" t="s">
        <v>2</v>
      </c>
      <c r="C3561" t="s">
        <v>356</v>
      </c>
      <c r="D3561">
        <v>143</v>
      </c>
      <c r="E3561">
        <v>0</v>
      </c>
      <c r="F3561">
        <v>18</v>
      </c>
      <c r="G3561">
        <v>0</v>
      </c>
    </row>
    <row r="3562" spans="1:7">
      <c r="A3562" t="s">
        <v>550</v>
      </c>
      <c r="B3562" t="s">
        <v>2</v>
      </c>
      <c r="C3562" t="s">
        <v>357</v>
      </c>
      <c r="D3562">
        <v>713</v>
      </c>
      <c r="E3562">
        <v>3</v>
      </c>
      <c r="F3562">
        <v>62</v>
      </c>
      <c r="G3562">
        <v>2</v>
      </c>
    </row>
    <row r="3563" spans="1:7">
      <c r="A3563" t="s">
        <v>550</v>
      </c>
      <c r="B3563" t="s">
        <v>2</v>
      </c>
      <c r="C3563" t="s">
        <v>80</v>
      </c>
      <c r="D3563" s="1">
        <v>3462</v>
      </c>
      <c r="E3563">
        <v>74</v>
      </c>
      <c r="F3563">
        <v>935</v>
      </c>
      <c r="G3563">
        <v>59</v>
      </c>
    </row>
    <row r="3564" spans="1:7">
      <c r="A3564" t="s">
        <v>550</v>
      </c>
      <c r="B3564" t="s">
        <v>2</v>
      </c>
      <c r="C3564" t="s">
        <v>358</v>
      </c>
      <c r="D3564">
        <v>607</v>
      </c>
      <c r="E3564">
        <v>0</v>
      </c>
      <c r="F3564">
        <v>52</v>
      </c>
      <c r="G3564">
        <v>0</v>
      </c>
    </row>
    <row r="3565" spans="1:7">
      <c r="A3565" t="s">
        <v>550</v>
      </c>
      <c r="B3565" t="s">
        <v>2</v>
      </c>
      <c r="C3565" t="s">
        <v>359</v>
      </c>
      <c r="D3565">
        <v>516</v>
      </c>
      <c r="E3565">
        <v>0</v>
      </c>
      <c r="F3565">
        <v>23</v>
      </c>
      <c r="G3565">
        <v>0</v>
      </c>
    </row>
    <row r="3566" spans="1:7">
      <c r="A3566" t="s">
        <v>550</v>
      </c>
      <c r="B3566" t="s">
        <v>2</v>
      </c>
      <c r="C3566" t="s">
        <v>360</v>
      </c>
      <c r="D3566">
        <v>338</v>
      </c>
      <c r="E3566">
        <v>0</v>
      </c>
      <c r="F3566">
        <v>40</v>
      </c>
      <c r="G3566">
        <v>0</v>
      </c>
    </row>
    <row r="3567" spans="1:7">
      <c r="A3567" t="s">
        <v>550</v>
      </c>
      <c r="B3567" t="s">
        <v>2</v>
      </c>
      <c r="C3567" t="s">
        <v>361</v>
      </c>
      <c r="D3567">
        <v>539</v>
      </c>
      <c r="E3567">
        <v>0</v>
      </c>
      <c r="F3567">
        <v>95</v>
      </c>
      <c r="G3567">
        <v>0</v>
      </c>
    </row>
    <row r="3568" spans="1:7">
      <c r="A3568" t="s">
        <v>550</v>
      </c>
      <c r="B3568" t="s">
        <v>2</v>
      </c>
      <c r="C3568" t="s">
        <v>362</v>
      </c>
      <c r="D3568" s="1">
        <v>1247</v>
      </c>
      <c r="E3568">
        <v>11</v>
      </c>
      <c r="F3568">
        <v>185</v>
      </c>
      <c r="G3568">
        <v>7</v>
      </c>
    </row>
    <row r="3569" spans="1:7">
      <c r="A3569" t="s">
        <v>550</v>
      </c>
      <c r="B3569" t="s">
        <v>2</v>
      </c>
      <c r="C3569" t="s">
        <v>363</v>
      </c>
      <c r="D3569">
        <v>258</v>
      </c>
      <c r="E3569">
        <v>0</v>
      </c>
      <c r="F3569">
        <v>27</v>
      </c>
      <c r="G3569">
        <v>0</v>
      </c>
    </row>
    <row r="3570" spans="1:7">
      <c r="A3570" t="s">
        <v>550</v>
      </c>
      <c r="B3570" t="s">
        <v>2</v>
      </c>
      <c r="C3570" t="s">
        <v>364</v>
      </c>
      <c r="D3570">
        <v>528</v>
      </c>
      <c r="E3570">
        <v>0</v>
      </c>
      <c r="F3570">
        <v>77</v>
      </c>
      <c r="G3570">
        <v>0</v>
      </c>
    </row>
    <row r="3571" spans="1:7">
      <c r="A3571" t="s">
        <v>550</v>
      </c>
      <c r="B3571" t="s">
        <v>2</v>
      </c>
      <c r="C3571" t="s">
        <v>365</v>
      </c>
      <c r="D3571">
        <v>295</v>
      </c>
      <c r="E3571">
        <v>0</v>
      </c>
      <c r="F3571">
        <v>51</v>
      </c>
      <c r="G3571">
        <v>0</v>
      </c>
    </row>
    <row r="3572" spans="1:7">
      <c r="A3572" t="s">
        <v>550</v>
      </c>
      <c r="B3572" t="s">
        <v>2</v>
      </c>
      <c r="C3572" t="s">
        <v>366</v>
      </c>
      <c r="D3572">
        <v>533</v>
      </c>
      <c r="E3572">
        <v>1</v>
      </c>
      <c r="F3572">
        <v>131</v>
      </c>
      <c r="G3572">
        <v>1</v>
      </c>
    </row>
    <row r="3573" spans="1:7">
      <c r="A3573" t="s">
        <v>550</v>
      </c>
      <c r="B3573" t="s">
        <v>2</v>
      </c>
      <c r="C3573" t="s">
        <v>367</v>
      </c>
      <c r="D3573">
        <v>378</v>
      </c>
      <c r="E3573">
        <v>3</v>
      </c>
      <c r="F3573">
        <v>36</v>
      </c>
      <c r="G3573">
        <v>3</v>
      </c>
    </row>
    <row r="3574" spans="1:7">
      <c r="A3574" t="s">
        <v>550</v>
      </c>
      <c r="B3574" t="s">
        <v>2</v>
      </c>
      <c r="C3574" t="s">
        <v>368</v>
      </c>
      <c r="D3574">
        <v>646</v>
      </c>
      <c r="E3574">
        <v>0</v>
      </c>
      <c r="F3574">
        <v>111</v>
      </c>
      <c r="G3574">
        <v>0</v>
      </c>
    </row>
    <row r="3575" spans="1:7">
      <c r="A3575" t="s">
        <v>550</v>
      </c>
      <c r="B3575" t="s">
        <v>2</v>
      </c>
      <c r="C3575" t="s">
        <v>369</v>
      </c>
      <c r="D3575">
        <v>459</v>
      </c>
      <c r="E3575">
        <v>1</v>
      </c>
      <c r="F3575">
        <v>74</v>
      </c>
      <c r="G3575">
        <v>0</v>
      </c>
    </row>
    <row r="3576" spans="1:7">
      <c r="A3576" t="s">
        <v>550</v>
      </c>
      <c r="B3576" t="s">
        <v>2</v>
      </c>
      <c r="C3576" t="s">
        <v>370</v>
      </c>
      <c r="D3576">
        <v>827</v>
      </c>
      <c r="E3576">
        <v>3</v>
      </c>
      <c r="F3576">
        <v>70</v>
      </c>
      <c r="G3576">
        <v>2</v>
      </c>
    </row>
    <row r="3577" spans="1:7">
      <c r="A3577" t="s">
        <v>550</v>
      </c>
      <c r="B3577" t="s">
        <v>2</v>
      </c>
      <c r="C3577" t="s">
        <v>371</v>
      </c>
      <c r="D3577">
        <v>83</v>
      </c>
      <c r="E3577">
        <v>0</v>
      </c>
      <c r="F3577">
        <v>4</v>
      </c>
      <c r="G3577">
        <v>0</v>
      </c>
    </row>
    <row r="3578" spans="1:7">
      <c r="A3578" t="s">
        <v>550</v>
      </c>
      <c r="B3578" t="s">
        <v>2</v>
      </c>
      <c r="C3578" t="s">
        <v>372</v>
      </c>
      <c r="D3578">
        <v>190</v>
      </c>
      <c r="E3578">
        <v>1</v>
      </c>
      <c r="F3578">
        <v>23</v>
      </c>
      <c r="G3578">
        <v>1</v>
      </c>
    </row>
    <row r="3579" spans="1:7">
      <c r="A3579" t="s">
        <v>550</v>
      </c>
      <c r="B3579" t="s">
        <v>2</v>
      </c>
      <c r="C3579" t="s">
        <v>82</v>
      </c>
      <c r="D3579" s="1">
        <v>3136</v>
      </c>
      <c r="E3579">
        <v>191</v>
      </c>
      <c r="F3579" s="1">
        <v>1045</v>
      </c>
      <c r="G3579">
        <v>166</v>
      </c>
    </row>
    <row r="3580" spans="1:7">
      <c r="A3580" t="s">
        <v>550</v>
      </c>
      <c r="B3580" t="s">
        <v>2</v>
      </c>
      <c r="C3580" t="s">
        <v>373</v>
      </c>
      <c r="D3580">
        <v>780</v>
      </c>
      <c r="E3580">
        <v>2</v>
      </c>
      <c r="F3580">
        <v>101</v>
      </c>
      <c r="G3580">
        <v>2</v>
      </c>
    </row>
    <row r="3581" spans="1:7">
      <c r="A3581" t="s">
        <v>550</v>
      </c>
      <c r="B3581" t="s">
        <v>2</v>
      </c>
      <c r="C3581" t="s">
        <v>374</v>
      </c>
      <c r="D3581">
        <v>557</v>
      </c>
      <c r="E3581">
        <v>8</v>
      </c>
      <c r="F3581">
        <v>17</v>
      </c>
      <c r="G3581">
        <v>0</v>
      </c>
    </row>
    <row r="3582" spans="1:7">
      <c r="A3582" t="s">
        <v>550</v>
      </c>
      <c r="B3582" t="s">
        <v>2</v>
      </c>
      <c r="C3582" t="s">
        <v>375</v>
      </c>
      <c r="D3582" s="1">
        <v>1220</v>
      </c>
      <c r="E3582">
        <v>6</v>
      </c>
      <c r="F3582">
        <v>200</v>
      </c>
      <c r="G3582">
        <v>5</v>
      </c>
    </row>
    <row r="3583" spans="1:7">
      <c r="A3583" t="s">
        <v>550</v>
      </c>
      <c r="B3583" t="s">
        <v>2</v>
      </c>
      <c r="C3583" t="s">
        <v>376</v>
      </c>
      <c r="D3583">
        <v>245</v>
      </c>
      <c r="E3583">
        <v>0</v>
      </c>
      <c r="F3583">
        <v>21</v>
      </c>
      <c r="G3583">
        <v>0</v>
      </c>
    </row>
    <row r="3584" spans="1:7">
      <c r="A3584" t="s">
        <v>550</v>
      </c>
      <c r="B3584" t="s">
        <v>2</v>
      </c>
      <c r="C3584" t="s">
        <v>377</v>
      </c>
      <c r="D3584">
        <v>141</v>
      </c>
      <c r="E3584">
        <v>0</v>
      </c>
      <c r="F3584">
        <v>15</v>
      </c>
      <c r="G3584">
        <v>0</v>
      </c>
    </row>
    <row r="3585" spans="1:7">
      <c r="A3585" t="s">
        <v>550</v>
      </c>
      <c r="B3585" t="s">
        <v>2</v>
      </c>
      <c r="C3585" t="s">
        <v>378</v>
      </c>
      <c r="D3585">
        <v>980</v>
      </c>
      <c r="E3585">
        <v>1</v>
      </c>
      <c r="F3585">
        <v>124</v>
      </c>
      <c r="G3585">
        <v>1</v>
      </c>
    </row>
    <row r="3586" spans="1:7">
      <c r="A3586" t="s">
        <v>550</v>
      </c>
      <c r="B3586" t="s">
        <v>2</v>
      </c>
      <c r="C3586" t="s">
        <v>379</v>
      </c>
      <c r="D3586">
        <v>524</v>
      </c>
      <c r="E3586">
        <v>0</v>
      </c>
      <c r="F3586">
        <v>55</v>
      </c>
      <c r="G3586">
        <v>0</v>
      </c>
    </row>
    <row r="3587" spans="1:7">
      <c r="A3587" t="s">
        <v>550</v>
      </c>
      <c r="B3587" t="s">
        <v>2</v>
      </c>
      <c r="C3587" t="s">
        <v>380</v>
      </c>
      <c r="D3587">
        <v>75</v>
      </c>
      <c r="E3587">
        <v>0</v>
      </c>
      <c r="F3587">
        <v>12</v>
      </c>
      <c r="G3587">
        <v>0</v>
      </c>
    </row>
    <row r="3588" spans="1:7">
      <c r="A3588" t="s">
        <v>550</v>
      </c>
      <c r="B3588" t="s">
        <v>2</v>
      </c>
      <c r="C3588" t="s">
        <v>381</v>
      </c>
      <c r="D3588">
        <v>268</v>
      </c>
      <c r="E3588">
        <v>0</v>
      </c>
      <c r="F3588">
        <v>86</v>
      </c>
      <c r="G3588">
        <v>0</v>
      </c>
    </row>
    <row r="3589" spans="1:7">
      <c r="A3589" t="s">
        <v>550</v>
      </c>
      <c r="B3589" t="s">
        <v>2</v>
      </c>
      <c r="C3589" t="s">
        <v>382</v>
      </c>
      <c r="D3589">
        <v>209</v>
      </c>
      <c r="E3589">
        <v>3</v>
      </c>
      <c r="F3589">
        <v>34</v>
      </c>
      <c r="G3589">
        <v>3</v>
      </c>
    </row>
    <row r="3590" spans="1:7">
      <c r="A3590" t="s">
        <v>550</v>
      </c>
      <c r="B3590" t="s">
        <v>2</v>
      </c>
      <c r="C3590" t="s">
        <v>383</v>
      </c>
      <c r="D3590">
        <v>838</v>
      </c>
      <c r="E3590">
        <v>0</v>
      </c>
      <c r="F3590">
        <v>74</v>
      </c>
      <c r="G3590">
        <v>0</v>
      </c>
    </row>
    <row r="3591" spans="1:7">
      <c r="A3591" t="s">
        <v>550</v>
      </c>
      <c r="B3591" t="s">
        <v>2</v>
      </c>
      <c r="C3591" t="s">
        <v>384</v>
      </c>
      <c r="D3591">
        <v>841</v>
      </c>
      <c r="E3591">
        <v>0</v>
      </c>
      <c r="F3591">
        <v>83</v>
      </c>
      <c r="G3591">
        <v>0</v>
      </c>
    </row>
    <row r="3592" spans="1:7">
      <c r="A3592" t="s">
        <v>550</v>
      </c>
      <c r="B3592" t="s">
        <v>2</v>
      </c>
      <c r="C3592" t="s">
        <v>385</v>
      </c>
      <c r="D3592">
        <v>11</v>
      </c>
      <c r="E3592">
        <v>0</v>
      </c>
      <c r="F3592">
        <v>0</v>
      </c>
      <c r="G3592">
        <v>0</v>
      </c>
    </row>
    <row r="3593" spans="1:7">
      <c r="A3593" t="s">
        <v>550</v>
      </c>
      <c r="B3593" t="s">
        <v>2</v>
      </c>
      <c r="C3593" t="s">
        <v>386</v>
      </c>
      <c r="D3593">
        <v>296</v>
      </c>
      <c r="E3593">
        <v>0</v>
      </c>
      <c r="F3593">
        <v>36</v>
      </c>
      <c r="G3593">
        <v>0</v>
      </c>
    </row>
    <row r="3594" spans="1:7">
      <c r="A3594" t="s">
        <v>550</v>
      </c>
      <c r="B3594" t="s">
        <v>2</v>
      </c>
      <c r="C3594" t="s">
        <v>387</v>
      </c>
      <c r="D3594">
        <v>420</v>
      </c>
      <c r="E3594">
        <v>0</v>
      </c>
      <c r="F3594">
        <v>96</v>
      </c>
      <c r="G3594">
        <v>0</v>
      </c>
    </row>
    <row r="3595" spans="1:7">
      <c r="A3595" t="s">
        <v>550</v>
      </c>
      <c r="B3595" t="s">
        <v>2</v>
      </c>
      <c r="C3595" t="s">
        <v>388</v>
      </c>
      <c r="D3595">
        <v>175</v>
      </c>
      <c r="E3595">
        <v>0</v>
      </c>
      <c r="F3595">
        <v>23</v>
      </c>
      <c r="G3595">
        <v>0</v>
      </c>
    </row>
    <row r="3596" spans="1:7">
      <c r="A3596" t="s">
        <v>550</v>
      </c>
      <c r="B3596" t="s">
        <v>2</v>
      </c>
      <c r="C3596" t="s">
        <v>389</v>
      </c>
      <c r="D3596">
        <v>747</v>
      </c>
      <c r="E3596">
        <v>0</v>
      </c>
      <c r="F3596">
        <v>37</v>
      </c>
      <c r="G3596">
        <v>0</v>
      </c>
    </row>
    <row r="3597" spans="1:7">
      <c r="A3597" t="s">
        <v>550</v>
      </c>
      <c r="B3597" t="s">
        <v>2</v>
      </c>
      <c r="C3597" t="s">
        <v>390</v>
      </c>
      <c r="D3597">
        <v>805</v>
      </c>
      <c r="E3597">
        <v>0</v>
      </c>
      <c r="F3597">
        <v>113</v>
      </c>
      <c r="G3597">
        <v>0</v>
      </c>
    </row>
    <row r="3598" spans="1:7">
      <c r="A3598" t="s">
        <v>550</v>
      </c>
      <c r="B3598" t="s">
        <v>2</v>
      </c>
      <c r="C3598" t="s">
        <v>391</v>
      </c>
      <c r="D3598">
        <v>5</v>
      </c>
      <c r="E3598">
        <v>0</v>
      </c>
      <c r="F3598">
        <v>0</v>
      </c>
      <c r="G3598">
        <v>0</v>
      </c>
    </row>
    <row r="3599" spans="1:7">
      <c r="A3599" t="s">
        <v>550</v>
      </c>
      <c r="B3599" t="s">
        <v>2</v>
      </c>
      <c r="C3599" t="s">
        <v>392</v>
      </c>
      <c r="D3599" s="1">
        <v>1069</v>
      </c>
      <c r="E3599">
        <v>0</v>
      </c>
      <c r="F3599">
        <v>165</v>
      </c>
      <c r="G3599">
        <v>0</v>
      </c>
    </row>
    <row r="3600" spans="1:7">
      <c r="A3600" t="s">
        <v>550</v>
      </c>
      <c r="B3600" t="s">
        <v>2</v>
      </c>
      <c r="C3600" t="s">
        <v>393</v>
      </c>
      <c r="D3600">
        <v>520</v>
      </c>
      <c r="E3600">
        <v>0</v>
      </c>
      <c r="F3600">
        <v>40</v>
      </c>
      <c r="G3600">
        <v>0</v>
      </c>
    </row>
    <row r="3601" spans="1:7">
      <c r="A3601" t="s">
        <v>550</v>
      </c>
      <c r="B3601" t="s">
        <v>2</v>
      </c>
      <c r="C3601" t="s">
        <v>84</v>
      </c>
      <c r="D3601" s="1">
        <v>3960</v>
      </c>
      <c r="E3601">
        <v>100</v>
      </c>
      <c r="F3601" s="1">
        <v>1194</v>
      </c>
      <c r="G3601">
        <v>91</v>
      </c>
    </row>
    <row r="3602" spans="1:7">
      <c r="A3602" t="s">
        <v>550</v>
      </c>
      <c r="B3602" t="s">
        <v>2</v>
      </c>
      <c r="C3602" t="s">
        <v>394</v>
      </c>
      <c r="D3602">
        <v>414</v>
      </c>
      <c r="E3602">
        <v>0</v>
      </c>
      <c r="F3602">
        <v>106</v>
      </c>
      <c r="G3602">
        <v>0</v>
      </c>
    </row>
    <row r="3603" spans="1:7">
      <c r="A3603" t="s">
        <v>550</v>
      </c>
      <c r="B3603" t="s">
        <v>2</v>
      </c>
      <c r="C3603" t="s">
        <v>395</v>
      </c>
      <c r="D3603">
        <v>429</v>
      </c>
      <c r="E3603">
        <v>0</v>
      </c>
      <c r="F3603">
        <v>59</v>
      </c>
      <c r="G3603">
        <v>0</v>
      </c>
    </row>
    <row r="3604" spans="1:7">
      <c r="A3604" t="s">
        <v>550</v>
      </c>
      <c r="B3604" t="s">
        <v>2</v>
      </c>
      <c r="C3604" t="s">
        <v>396</v>
      </c>
      <c r="D3604">
        <v>188</v>
      </c>
      <c r="E3604">
        <v>0</v>
      </c>
      <c r="F3604">
        <v>8</v>
      </c>
      <c r="G3604">
        <v>0</v>
      </c>
    </row>
    <row r="3605" spans="1:7">
      <c r="A3605" t="s">
        <v>550</v>
      </c>
      <c r="B3605" t="s">
        <v>2</v>
      </c>
      <c r="C3605" t="s">
        <v>397</v>
      </c>
      <c r="D3605">
        <v>180</v>
      </c>
      <c r="E3605">
        <v>0</v>
      </c>
      <c r="F3605">
        <v>8</v>
      </c>
      <c r="G3605">
        <v>0</v>
      </c>
    </row>
    <row r="3606" spans="1:7">
      <c r="A3606" t="s">
        <v>550</v>
      </c>
      <c r="B3606" t="s">
        <v>2</v>
      </c>
      <c r="C3606" t="s">
        <v>85</v>
      </c>
      <c r="D3606" s="1">
        <v>4217</v>
      </c>
      <c r="E3606">
        <v>103</v>
      </c>
      <c r="F3606" s="1">
        <v>1006</v>
      </c>
      <c r="G3606">
        <v>82</v>
      </c>
    </row>
    <row r="3607" spans="1:7">
      <c r="A3607" t="s">
        <v>550</v>
      </c>
      <c r="B3607" t="s">
        <v>2</v>
      </c>
      <c r="C3607" t="s">
        <v>398</v>
      </c>
      <c r="D3607" s="1">
        <v>2356</v>
      </c>
      <c r="E3607">
        <v>6</v>
      </c>
      <c r="F3607">
        <v>522</v>
      </c>
      <c r="G3607">
        <v>6</v>
      </c>
    </row>
    <row r="3608" spans="1:7">
      <c r="A3608" t="s">
        <v>550</v>
      </c>
      <c r="B3608" t="s">
        <v>2</v>
      </c>
      <c r="C3608" t="s">
        <v>399</v>
      </c>
      <c r="D3608">
        <v>49</v>
      </c>
      <c r="E3608">
        <v>0</v>
      </c>
      <c r="F3608">
        <v>2</v>
      </c>
      <c r="G3608">
        <v>0</v>
      </c>
    </row>
    <row r="3609" spans="1:7">
      <c r="A3609" t="s">
        <v>550</v>
      </c>
      <c r="B3609" t="s">
        <v>2</v>
      </c>
      <c r="C3609" t="s">
        <v>400</v>
      </c>
      <c r="D3609">
        <v>275</v>
      </c>
      <c r="E3609">
        <v>0</v>
      </c>
      <c r="F3609">
        <v>9</v>
      </c>
      <c r="G3609">
        <v>0</v>
      </c>
    </row>
    <row r="3610" spans="1:7">
      <c r="A3610" t="s">
        <v>550</v>
      </c>
      <c r="B3610" t="s">
        <v>2</v>
      </c>
      <c r="C3610" t="s">
        <v>401</v>
      </c>
      <c r="D3610">
        <v>308</v>
      </c>
      <c r="E3610">
        <v>0</v>
      </c>
      <c r="F3610">
        <v>23</v>
      </c>
      <c r="G3610">
        <v>0</v>
      </c>
    </row>
    <row r="3611" spans="1:7">
      <c r="A3611" t="s">
        <v>550</v>
      </c>
      <c r="B3611" t="s">
        <v>2</v>
      </c>
      <c r="C3611" t="s">
        <v>402</v>
      </c>
      <c r="D3611">
        <v>2</v>
      </c>
      <c r="E3611">
        <v>0</v>
      </c>
      <c r="F3611">
        <v>0</v>
      </c>
      <c r="G3611">
        <v>0</v>
      </c>
    </row>
    <row r="3612" spans="1:7">
      <c r="A3612" t="s">
        <v>550</v>
      </c>
      <c r="B3612" t="s">
        <v>2</v>
      </c>
      <c r="C3612" t="s">
        <v>403</v>
      </c>
      <c r="D3612">
        <v>274</v>
      </c>
      <c r="E3612">
        <v>0</v>
      </c>
      <c r="F3612">
        <v>4</v>
      </c>
      <c r="G3612">
        <v>0</v>
      </c>
    </row>
    <row r="3613" spans="1:7">
      <c r="A3613" t="s">
        <v>550</v>
      </c>
      <c r="B3613" t="s">
        <v>2</v>
      </c>
      <c r="C3613" t="s">
        <v>404</v>
      </c>
      <c r="D3613">
        <v>76</v>
      </c>
      <c r="E3613">
        <v>0</v>
      </c>
      <c r="F3613">
        <v>0</v>
      </c>
      <c r="G3613">
        <v>0</v>
      </c>
    </row>
    <row r="3614" spans="1:7">
      <c r="A3614" t="s">
        <v>550</v>
      </c>
      <c r="B3614" t="s">
        <v>2</v>
      </c>
      <c r="C3614" t="s">
        <v>405</v>
      </c>
      <c r="D3614">
        <v>189</v>
      </c>
      <c r="E3614">
        <v>0</v>
      </c>
      <c r="F3614">
        <v>14</v>
      </c>
      <c r="G3614">
        <v>0</v>
      </c>
    </row>
    <row r="3615" spans="1:7">
      <c r="A3615" t="s">
        <v>550</v>
      </c>
      <c r="B3615" t="s">
        <v>2</v>
      </c>
      <c r="C3615" t="s">
        <v>406</v>
      </c>
      <c r="D3615">
        <v>674</v>
      </c>
      <c r="E3615">
        <v>0</v>
      </c>
      <c r="F3615">
        <v>152</v>
      </c>
      <c r="G3615">
        <v>0</v>
      </c>
    </row>
    <row r="3616" spans="1:7">
      <c r="A3616" t="s">
        <v>550</v>
      </c>
      <c r="B3616" t="s">
        <v>2</v>
      </c>
      <c r="C3616" t="s">
        <v>407</v>
      </c>
      <c r="D3616">
        <v>189</v>
      </c>
      <c r="E3616">
        <v>0</v>
      </c>
      <c r="F3616">
        <v>29</v>
      </c>
      <c r="G3616">
        <v>0</v>
      </c>
    </row>
    <row r="3617" spans="1:7">
      <c r="A3617" t="s">
        <v>550</v>
      </c>
      <c r="B3617" t="s">
        <v>2</v>
      </c>
      <c r="C3617" t="s">
        <v>408</v>
      </c>
      <c r="D3617">
        <v>360</v>
      </c>
      <c r="E3617">
        <v>0</v>
      </c>
      <c r="F3617">
        <v>26</v>
      </c>
      <c r="G3617">
        <v>0</v>
      </c>
    </row>
    <row r="3618" spans="1:7">
      <c r="A3618" t="s">
        <v>550</v>
      </c>
      <c r="B3618" t="s">
        <v>2</v>
      </c>
      <c r="C3618" t="s">
        <v>409</v>
      </c>
      <c r="D3618">
        <v>600</v>
      </c>
      <c r="E3618">
        <v>4</v>
      </c>
      <c r="F3618">
        <v>77</v>
      </c>
      <c r="G3618">
        <v>3</v>
      </c>
    </row>
    <row r="3619" spans="1:7">
      <c r="A3619" t="s">
        <v>550</v>
      </c>
      <c r="B3619" t="s">
        <v>2</v>
      </c>
      <c r="C3619" t="s">
        <v>410</v>
      </c>
      <c r="D3619" s="1">
        <v>2255</v>
      </c>
      <c r="E3619">
        <v>21</v>
      </c>
      <c r="F3619">
        <v>596</v>
      </c>
      <c r="G3619">
        <v>19</v>
      </c>
    </row>
    <row r="3620" spans="1:7">
      <c r="A3620" t="s">
        <v>550</v>
      </c>
      <c r="B3620" t="s">
        <v>2</v>
      </c>
      <c r="C3620" t="s">
        <v>87</v>
      </c>
      <c r="D3620" s="1">
        <v>3198</v>
      </c>
      <c r="E3620">
        <v>93</v>
      </c>
      <c r="F3620" s="1">
        <v>1152</v>
      </c>
      <c r="G3620">
        <v>52</v>
      </c>
    </row>
    <row r="3621" spans="1:7">
      <c r="A3621" t="s">
        <v>550</v>
      </c>
      <c r="B3621" t="s">
        <v>2</v>
      </c>
      <c r="C3621" t="s">
        <v>411</v>
      </c>
      <c r="D3621">
        <v>337</v>
      </c>
      <c r="E3621">
        <v>0</v>
      </c>
      <c r="F3621">
        <v>56</v>
      </c>
      <c r="G3621">
        <v>0</v>
      </c>
    </row>
    <row r="3622" spans="1:7">
      <c r="A3622" t="s">
        <v>550</v>
      </c>
      <c r="B3622" t="s">
        <v>2</v>
      </c>
      <c r="C3622" t="s">
        <v>412</v>
      </c>
      <c r="D3622">
        <v>194</v>
      </c>
      <c r="E3622">
        <v>0</v>
      </c>
      <c r="F3622">
        <v>58</v>
      </c>
      <c r="G3622">
        <v>0</v>
      </c>
    </row>
    <row r="3623" spans="1:7">
      <c r="A3623" t="s">
        <v>550</v>
      </c>
      <c r="B3623" t="s">
        <v>2</v>
      </c>
      <c r="C3623" t="s">
        <v>413</v>
      </c>
      <c r="D3623">
        <v>962</v>
      </c>
      <c r="E3623">
        <v>3</v>
      </c>
      <c r="F3623">
        <v>120</v>
      </c>
      <c r="G3623">
        <v>3</v>
      </c>
    </row>
    <row r="3624" spans="1:7">
      <c r="A3624" t="s">
        <v>550</v>
      </c>
      <c r="B3624" t="s">
        <v>2</v>
      </c>
      <c r="C3624" t="s">
        <v>414</v>
      </c>
      <c r="D3624">
        <v>113</v>
      </c>
      <c r="E3624">
        <v>0</v>
      </c>
      <c r="F3624">
        <v>15</v>
      </c>
      <c r="G3624">
        <v>0</v>
      </c>
    </row>
    <row r="3625" spans="1:7">
      <c r="A3625" t="s">
        <v>550</v>
      </c>
      <c r="B3625" t="s">
        <v>2</v>
      </c>
      <c r="C3625" t="s">
        <v>415</v>
      </c>
      <c r="D3625">
        <v>389</v>
      </c>
      <c r="E3625">
        <v>0</v>
      </c>
      <c r="F3625">
        <v>41</v>
      </c>
      <c r="G3625">
        <v>0</v>
      </c>
    </row>
    <row r="3626" spans="1:7">
      <c r="A3626" t="s">
        <v>550</v>
      </c>
      <c r="B3626" t="s">
        <v>2</v>
      </c>
      <c r="C3626" t="s">
        <v>416</v>
      </c>
      <c r="D3626">
        <v>116</v>
      </c>
      <c r="E3626">
        <v>0</v>
      </c>
      <c r="F3626">
        <v>94</v>
      </c>
      <c r="G3626">
        <v>0</v>
      </c>
    </row>
    <row r="3627" spans="1:7">
      <c r="A3627" t="s">
        <v>550</v>
      </c>
      <c r="B3627" t="s">
        <v>2</v>
      </c>
      <c r="C3627" t="s">
        <v>417</v>
      </c>
      <c r="D3627">
        <v>103</v>
      </c>
      <c r="E3627">
        <v>0</v>
      </c>
      <c r="F3627">
        <v>12</v>
      </c>
      <c r="G3627">
        <v>0</v>
      </c>
    </row>
    <row r="3628" spans="1:7">
      <c r="A3628" t="s">
        <v>550</v>
      </c>
      <c r="B3628" t="s">
        <v>2</v>
      </c>
      <c r="C3628" t="s">
        <v>418</v>
      </c>
      <c r="D3628">
        <v>11</v>
      </c>
      <c r="E3628">
        <v>0</v>
      </c>
      <c r="F3628">
        <v>0</v>
      </c>
      <c r="G3628">
        <v>0</v>
      </c>
    </row>
    <row r="3629" spans="1:7">
      <c r="A3629" t="s">
        <v>550</v>
      </c>
      <c r="B3629" t="s">
        <v>2</v>
      </c>
      <c r="C3629" t="s">
        <v>419</v>
      </c>
      <c r="D3629">
        <v>26</v>
      </c>
      <c r="E3629">
        <v>1</v>
      </c>
      <c r="F3629">
        <v>0</v>
      </c>
      <c r="G3629">
        <v>0</v>
      </c>
    </row>
    <row r="3630" spans="1:7">
      <c r="A3630" t="s">
        <v>550</v>
      </c>
      <c r="B3630" t="s">
        <v>2</v>
      </c>
      <c r="C3630" t="s">
        <v>420</v>
      </c>
      <c r="D3630">
        <v>32</v>
      </c>
      <c r="E3630">
        <v>0</v>
      </c>
      <c r="F3630">
        <v>1</v>
      </c>
      <c r="G3630">
        <v>0</v>
      </c>
    </row>
    <row r="3631" spans="1:7">
      <c r="A3631" t="s">
        <v>550</v>
      </c>
      <c r="B3631" t="s">
        <v>2</v>
      </c>
      <c r="C3631" t="s">
        <v>421</v>
      </c>
      <c r="D3631">
        <v>28</v>
      </c>
      <c r="E3631">
        <v>0</v>
      </c>
      <c r="F3631">
        <v>1</v>
      </c>
      <c r="G3631">
        <v>0</v>
      </c>
    </row>
    <row r="3632" spans="1:7">
      <c r="A3632" t="s">
        <v>550</v>
      </c>
      <c r="B3632" t="s">
        <v>2</v>
      </c>
      <c r="C3632" t="s">
        <v>422</v>
      </c>
      <c r="D3632">
        <v>1</v>
      </c>
      <c r="E3632">
        <v>0</v>
      </c>
      <c r="F3632">
        <v>0</v>
      </c>
      <c r="G3632">
        <v>0</v>
      </c>
    </row>
    <row r="3633" spans="1:7">
      <c r="A3633" t="s">
        <v>550</v>
      </c>
      <c r="B3633" t="s">
        <v>2</v>
      </c>
      <c r="C3633" t="s">
        <v>423</v>
      </c>
      <c r="D3633">
        <v>170</v>
      </c>
      <c r="E3633">
        <v>0</v>
      </c>
      <c r="F3633">
        <v>0</v>
      </c>
      <c r="G3633">
        <v>0</v>
      </c>
    </row>
    <row r="3634" spans="1:7">
      <c r="A3634" t="s">
        <v>550</v>
      </c>
      <c r="B3634" t="s">
        <v>2</v>
      </c>
      <c r="C3634" t="s">
        <v>424</v>
      </c>
      <c r="D3634">
        <v>36</v>
      </c>
      <c r="E3634">
        <v>0</v>
      </c>
      <c r="F3634">
        <v>2</v>
      </c>
      <c r="G3634">
        <v>0</v>
      </c>
    </row>
    <row r="3635" spans="1:7">
      <c r="A3635" t="s">
        <v>550</v>
      </c>
      <c r="B3635" t="s">
        <v>2</v>
      </c>
      <c r="C3635" t="s">
        <v>425</v>
      </c>
      <c r="D3635">
        <v>164</v>
      </c>
      <c r="E3635">
        <v>0</v>
      </c>
      <c r="F3635">
        <v>27</v>
      </c>
      <c r="G3635">
        <v>0</v>
      </c>
    </row>
    <row r="3636" spans="1:7">
      <c r="A3636" t="s">
        <v>550</v>
      </c>
      <c r="B3636" t="s">
        <v>2</v>
      </c>
      <c r="C3636" t="s">
        <v>426</v>
      </c>
      <c r="D3636">
        <v>142</v>
      </c>
      <c r="E3636">
        <v>0</v>
      </c>
      <c r="F3636">
        <v>15</v>
      </c>
      <c r="G3636">
        <v>0</v>
      </c>
    </row>
    <row r="3637" spans="1:7">
      <c r="A3637" t="s">
        <v>550</v>
      </c>
      <c r="B3637" t="s">
        <v>2</v>
      </c>
      <c r="C3637" t="s">
        <v>88</v>
      </c>
      <c r="D3637" s="1">
        <v>3920</v>
      </c>
      <c r="E3637">
        <v>93</v>
      </c>
      <c r="F3637">
        <v>821</v>
      </c>
      <c r="G3637">
        <v>37</v>
      </c>
    </row>
    <row r="3638" spans="1:7">
      <c r="A3638" t="s">
        <v>550</v>
      </c>
      <c r="B3638" t="s">
        <v>2</v>
      </c>
      <c r="C3638" t="s">
        <v>427</v>
      </c>
      <c r="D3638">
        <v>584</v>
      </c>
      <c r="E3638">
        <v>31</v>
      </c>
      <c r="F3638">
        <v>47</v>
      </c>
      <c r="G3638">
        <v>2</v>
      </c>
    </row>
    <row r="3639" spans="1:7">
      <c r="A3639" t="s">
        <v>550</v>
      </c>
      <c r="B3639" t="s">
        <v>2</v>
      </c>
      <c r="C3639" t="s">
        <v>428</v>
      </c>
      <c r="D3639">
        <v>335</v>
      </c>
      <c r="E3639">
        <v>0</v>
      </c>
      <c r="F3639">
        <v>25</v>
      </c>
      <c r="G3639">
        <v>0</v>
      </c>
    </row>
    <row r="3640" spans="1:7">
      <c r="A3640" t="s">
        <v>550</v>
      </c>
      <c r="B3640" t="s">
        <v>2</v>
      </c>
      <c r="C3640" t="s">
        <v>429</v>
      </c>
      <c r="D3640" s="1">
        <v>1141</v>
      </c>
      <c r="E3640">
        <v>0</v>
      </c>
      <c r="F3640">
        <v>67</v>
      </c>
      <c r="G3640">
        <v>0</v>
      </c>
    </row>
    <row r="3641" spans="1:7">
      <c r="A3641" t="s">
        <v>550</v>
      </c>
      <c r="B3641" t="s">
        <v>2</v>
      </c>
      <c r="C3641" t="s">
        <v>430</v>
      </c>
      <c r="D3641">
        <v>380</v>
      </c>
      <c r="E3641">
        <v>2</v>
      </c>
      <c r="F3641">
        <v>99</v>
      </c>
      <c r="G3641">
        <v>1</v>
      </c>
    </row>
    <row r="3642" spans="1:7">
      <c r="A3642" t="s">
        <v>550</v>
      </c>
      <c r="B3642" t="s">
        <v>2</v>
      </c>
      <c r="C3642" t="s">
        <v>431</v>
      </c>
      <c r="D3642">
        <v>849</v>
      </c>
      <c r="E3642">
        <v>2</v>
      </c>
      <c r="F3642">
        <v>67</v>
      </c>
      <c r="G3642">
        <v>0</v>
      </c>
    </row>
    <row r="3643" spans="1:7">
      <c r="A3643" t="s">
        <v>550</v>
      </c>
      <c r="B3643" t="s">
        <v>2</v>
      </c>
      <c r="C3643" t="s">
        <v>432</v>
      </c>
      <c r="D3643">
        <v>134</v>
      </c>
      <c r="E3643">
        <v>0</v>
      </c>
      <c r="F3643">
        <v>17</v>
      </c>
      <c r="G3643">
        <v>0</v>
      </c>
    </row>
    <row r="3644" spans="1:7">
      <c r="A3644" t="s">
        <v>550</v>
      </c>
      <c r="B3644" t="s">
        <v>2</v>
      </c>
      <c r="C3644" t="s">
        <v>433</v>
      </c>
      <c r="D3644">
        <v>284</v>
      </c>
      <c r="E3644">
        <v>2</v>
      </c>
      <c r="F3644">
        <v>40</v>
      </c>
      <c r="G3644">
        <v>0</v>
      </c>
    </row>
    <row r="3645" spans="1:7">
      <c r="A3645" t="s">
        <v>550</v>
      </c>
      <c r="B3645" t="s">
        <v>2</v>
      </c>
      <c r="C3645" t="s">
        <v>434</v>
      </c>
      <c r="D3645">
        <v>104</v>
      </c>
      <c r="E3645">
        <v>0</v>
      </c>
      <c r="F3645">
        <v>6</v>
      </c>
      <c r="G3645">
        <v>0</v>
      </c>
    </row>
    <row r="3646" spans="1:7">
      <c r="A3646" t="s">
        <v>550</v>
      </c>
      <c r="B3646" t="s">
        <v>2</v>
      </c>
      <c r="C3646" t="s">
        <v>435</v>
      </c>
      <c r="D3646">
        <v>153</v>
      </c>
      <c r="E3646">
        <v>0</v>
      </c>
      <c r="F3646">
        <v>29</v>
      </c>
      <c r="G3646">
        <v>0</v>
      </c>
    </row>
    <row r="3647" spans="1:7">
      <c r="A3647" t="s">
        <v>550</v>
      </c>
      <c r="B3647" t="s">
        <v>2</v>
      </c>
      <c r="C3647" t="s">
        <v>436</v>
      </c>
      <c r="D3647">
        <v>539</v>
      </c>
      <c r="E3647">
        <v>0</v>
      </c>
      <c r="F3647">
        <v>38</v>
      </c>
      <c r="G3647">
        <v>0</v>
      </c>
    </row>
    <row r="3648" spans="1:7">
      <c r="A3648" t="s">
        <v>550</v>
      </c>
      <c r="B3648" t="s">
        <v>2</v>
      </c>
      <c r="C3648" t="s">
        <v>437</v>
      </c>
      <c r="D3648">
        <v>9</v>
      </c>
      <c r="E3648">
        <v>0</v>
      </c>
      <c r="F3648">
        <v>1</v>
      </c>
      <c r="G3648">
        <v>0</v>
      </c>
    </row>
    <row r="3649" spans="1:7">
      <c r="A3649" t="s">
        <v>550</v>
      </c>
      <c r="B3649" t="s">
        <v>2</v>
      </c>
      <c r="C3649" t="s">
        <v>438</v>
      </c>
      <c r="D3649">
        <v>200</v>
      </c>
      <c r="E3649">
        <v>0</v>
      </c>
      <c r="F3649">
        <v>32</v>
      </c>
      <c r="G3649">
        <v>0</v>
      </c>
    </row>
    <row r="3650" spans="1:7">
      <c r="A3650" t="s">
        <v>550</v>
      </c>
      <c r="B3650" t="s">
        <v>2</v>
      </c>
      <c r="C3650" t="s">
        <v>439</v>
      </c>
      <c r="D3650">
        <v>303</v>
      </c>
      <c r="E3650">
        <v>0</v>
      </c>
      <c r="F3650">
        <v>10</v>
      </c>
      <c r="G3650">
        <v>0</v>
      </c>
    </row>
    <row r="3651" spans="1:7">
      <c r="A3651" t="s">
        <v>550</v>
      </c>
      <c r="B3651" t="s">
        <v>2</v>
      </c>
      <c r="C3651" t="s">
        <v>440</v>
      </c>
      <c r="D3651">
        <v>134</v>
      </c>
      <c r="E3651">
        <v>0</v>
      </c>
      <c r="F3651">
        <v>14</v>
      </c>
      <c r="G3651">
        <v>0</v>
      </c>
    </row>
    <row r="3652" spans="1:7">
      <c r="A3652" t="s">
        <v>550</v>
      </c>
      <c r="B3652" t="s">
        <v>2</v>
      </c>
      <c r="C3652" t="s">
        <v>441</v>
      </c>
      <c r="D3652">
        <v>299</v>
      </c>
      <c r="E3652">
        <v>0</v>
      </c>
      <c r="F3652">
        <v>31</v>
      </c>
      <c r="G3652">
        <v>0</v>
      </c>
    </row>
    <row r="3653" spans="1:7">
      <c r="A3653" t="s">
        <v>550</v>
      </c>
      <c r="B3653" t="s">
        <v>2</v>
      </c>
      <c r="C3653" t="s">
        <v>442</v>
      </c>
      <c r="D3653">
        <v>335</v>
      </c>
      <c r="E3653">
        <v>0</v>
      </c>
      <c r="F3653">
        <v>74</v>
      </c>
      <c r="G3653">
        <v>0</v>
      </c>
    </row>
    <row r="3654" spans="1:7">
      <c r="A3654" t="s">
        <v>550</v>
      </c>
      <c r="B3654" t="s">
        <v>2</v>
      </c>
      <c r="C3654" t="s">
        <v>443</v>
      </c>
      <c r="D3654">
        <v>344</v>
      </c>
      <c r="E3654">
        <v>0</v>
      </c>
      <c r="F3654">
        <v>34</v>
      </c>
      <c r="G3654">
        <v>0</v>
      </c>
    </row>
    <row r="3655" spans="1:7">
      <c r="A3655" t="s">
        <v>550</v>
      </c>
      <c r="B3655" t="s">
        <v>2</v>
      </c>
      <c r="C3655" t="s">
        <v>444</v>
      </c>
      <c r="D3655">
        <v>393</v>
      </c>
      <c r="E3655">
        <v>0</v>
      </c>
      <c r="F3655">
        <v>39</v>
      </c>
      <c r="G3655">
        <v>0</v>
      </c>
    </row>
    <row r="3656" spans="1:7">
      <c r="A3656" t="s">
        <v>550</v>
      </c>
      <c r="B3656" t="s">
        <v>2</v>
      </c>
      <c r="C3656" t="s">
        <v>445</v>
      </c>
      <c r="D3656">
        <v>296</v>
      </c>
      <c r="E3656">
        <v>0</v>
      </c>
      <c r="F3656">
        <v>11</v>
      </c>
      <c r="G3656">
        <v>0</v>
      </c>
    </row>
    <row r="3657" spans="1:7">
      <c r="A3657" t="s">
        <v>550</v>
      </c>
      <c r="B3657" t="s">
        <v>10</v>
      </c>
      <c r="C3657" t="s">
        <v>91</v>
      </c>
      <c r="D3657">
        <v>28</v>
      </c>
      <c r="E3657">
        <v>1</v>
      </c>
      <c r="F3657">
        <v>0</v>
      </c>
      <c r="G3657">
        <v>0</v>
      </c>
    </row>
    <row r="3658" spans="1:7">
      <c r="A3658" t="s">
        <v>550</v>
      </c>
      <c r="B3658" t="s">
        <v>10</v>
      </c>
      <c r="C3658" t="s">
        <v>93</v>
      </c>
      <c r="D3658">
        <v>8</v>
      </c>
      <c r="E3658">
        <v>0</v>
      </c>
      <c r="F3658">
        <v>0</v>
      </c>
      <c r="G3658">
        <v>0</v>
      </c>
    </row>
    <row r="3659" spans="1:7">
      <c r="A3659" t="s">
        <v>550</v>
      </c>
      <c r="B3659" t="s">
        <v>10</v>
      </c>
      <c r="C3659" t="s">
        <v>94</v>
      </c>
      <c r="D3659">
        <v>48</v>
      </c>
      <c r="E3659">
        <v>1</v>
      </c>
      <c r="F3659">
        <v>4</v>
      </c>
      <c r="G3659">
        <v>0</v>
      </c>
    </row>
    <row r="3660" spans="1:7">
      <c r="A3660" t="s">
        <v>550</v>
      </c>
      <c r="B3660" t="s">
        <v>10</v>
      </c>
      <c r="C3660" t="s">
        <v>95</v>
      </c>
      <c r="D3660">
        <v>76</v>
      </c>
      <c r="E3660">
        <v>1</v>
      </c>
      <c r="F3660">
        <v>1</v>
      </c>
      <c r="G3660">
        <v>1</v>
      </c>
    </row>
    <row r="3661" spans="1:7">
      <c r="A3661" t="s">
        <v>550</v>
      </c>
      <c r="B3661" t="s">
        <v>10</v>
      </c>
      <c r="C3661" t="s">
        <v>96</v>
      </c>
      <c r="D3661">
        <v>0</v>
      </c>
      <c r="E3661">
        <v>0</v>
      </c>
      <c r="F3661">
        <v>0</v>
      </c>
      <c r="G3661">
        <v>0</v>
      </c>
    </row>
    <row r="3662" spans="1:7">
      <c r="A3662" t="s">
        <v>550</v>
      </c>
      <c r="B3662" t="s">
        <v>10</v>
      </c>
      <c r="C3662" t="s">
        <v>97</v>
      </c>
      <c r="D3662">
        <v>92</v>
      </c>
      <c r="E3662">
        <v>1</v>
      </c>
      <c r="F3662">
        <v>4</v>
      </c>
      <c r="G3662">
        <v>1</v>
      </c>
    </row>
    <row r="3663" spans="1:7">
      <c r="A3663" t="s">
        <v>550</v>
      </c>
      <c r="B3663" t="s">
        <v>10</v>
      </c>
      <c r="C3663" t="s">
        <v>43</v>
      </c>
      <c r="D3663" s="1">
        <v>1218</v>
      </c>
      <c r="E3663">
        <v>68</v>
      </c>
      <c r="F3663">
        <v>281</v>
      </c>
      <c r="G3663">
        <v>58</v>
      </c>
    </row>
    <row r="3664" spans="1:7">
      <c r="A3664" t="s">
        <v>550</v>
      </c>
      <c r="B3664" t="s">
        <v>10</v>
      </c>
      <c r="C3664" t="s">
        <v>98</v>
      </c>
      <c r="D3664">
        <v>190</v>
      </c>
      <c r="E3664">
        <v>3</v>
      </c>
      <c r="F3664">
        <v>10</v>
      </c>
      <c r="G3664">
        <v>3</v>
      </c>
    </row>
    <row r="3665" spans="1:7">
      <c r="A3665" t="s">
        <v>550</v>
      </c>
      <c r="B3665" t="s">
        <v>10</v>
      </c>
      <c r="C3665" t="s">
        <v>99</v>
      </c>
      <c r="D3665">
        <v>11</v>
      </c>
      <c r="E3665">
        <v>0</v>
      </c>
      <c r="F3665">
        <v>1</v>
      </c>
      <c r="G3665">
        <v>0</v>
      </c>
    </row>
    <row r="3666" spans="1:7">
      <c r="A3666" t="s">
        <v>550</v>
      </c>
      <c r="B3666" t="s">
        <v>10</v>
      </c>
      <c r="C3666" t="s">
        <v>59</v>
      </c>
      <c r="D3666">
        <v>806</v>
      </c>
      <c r="E3666">
        <v>46</v>
      </c>
      <c r="F3666">
        <v>201</v>
      </c>
      <c r="G3666">
        <v>42</v>
      </c>
    </row>
    <row r="3667" spans="1:7">
      <c r="A3667" t="s">
        <v>550</v>
      </c>
      <c r="B3667" t="s">
        <v>10</v>
      </c>
      <c r="C3667" t="s">
        <v>100</v>
      </c>
      <c r="D3667">
        <v>156</v>
      </c>
      <c r="E3667">
        <v>1</v>
      </c>
      <c r="F3667">
        <v>15</v>
      </c>
      <c r="G3667">
        <v>1</v>
      </c>
    </row>
    <row r="3668" spans="1:7">
      <c r="A3668" t="s">
        <v>550</v>
      </c>
      <c r="B3668" t="s">
        <v>10</v>
      </c>
      <c r="C3668" t="s">
        <v>102</v>
      </c>
      <c r="D3668">
        <v>36</v>
      </c>
      <c r="E3668">
        <v>0</v>
      </c>
      <c r="F3668">
        <v>0</v>
      </c>
      <c r="G3668">
        <v>0</v>
      </c>
    </row>
    <row r="3669" spans="1:7">
      <c r="A3669" t="s">
        <v>550</v>
      </c>
      <c r="B3669" t="s">
        <v>10</v>
      </c>
      <c r="C3669" t="s">
        <v>103</v>
      </c>
      <c r="D3669">
        <v>346</v>
      </c>
      <c r="E3669">
        <v>13</v>
      </c>
      <c r="F3669">
        <v>45</v>
      </c>
      <c r="G3669">
        <v>12</v>
      </c>
    </row>
    <row r="3670" spans="1:7">
      <c r="A3670" t="s">
        <v>550</v>
      </c>
      <c r="B3670" t="s">
        <v>10</v>
      </c>
      <c r="C3670" t="s">
        <v>105</v>
      </c>
      <c r="D3670">
        <v>31</v>
      </c>
      <c r="E3670">
        <v>2</v>
      </c>
      <c r="F3670">
        <v>1</v>
      </c>
      <c r="G3670">
        <v>0</v>
      </c>
    </row>
    <row r="3671" spans="1:7">
      <c r="A3671" t="s">
        <v>550</v>
      </c>
      <c r="B3671" t="s">
        <v>10</v>
      </c>
      <c r="C3671" t="s">
        <v>107</v>
      </c>
      <c r="D3671">
        <v>231</v>
      </c>
      <c r="E3671">
        <v>2</v>
      </c>
      <c r="F3671">
        <v>15</v>
      </c>
      <c r="G3671">
        <v>2</v>
      </c>
    </row>
    <row r="3672" spans="1:7">
      <c r="A3672" t="s">
        <v>550</v>
      </c>
      <c r="B3672" t="s">
        <v>10</v>
      </c>
      <c r="C3672" t="s">
        <v>108</v>
      </c>
      <c r="D3672">
        <v>666</v>
      </c>
      <c r="E3672">
        <v>11</v>
      </c>
      <c r="F3672">
        <v>55</v>
      </c>
      <c r="G3672">
        <v>5</v>
      </c>
    </row>
    <row r="3673" spans="1:7">
      <c r="A3673" t="s">
        <v>550</v>
      </c>
      <c r="B3673" t="s">
        <v>10</v>
      </c>
      <c r="C3673" t="s">
        <v>109</v>
      </c>
      <c r="D3673">
        <v>31</v>
      </c>
      <c r="E3673">
        <v>1</v>
      </c>
      <c r="F3673">
        <v>3</v>
      </c>
      <c r="G3673">
        <v>1</v>
      </c>
    </row>
    <row r="3674" spans="1:7">
      <c r="A3674" t="s">
        <v>550</v>
      </c>
      <c r="B3674" t="s">
        <v>10</v>
      </c>
      <c r="C3674" t="s">
        <v>110</v>
      </c>
      <c r="D3674">
        <v>9</v>
      </c>
      <c r="E3674">
        <v>0</v>
      </c>
      <c r="F3674">
        <v>0</v>
      </c>
      <c r="G3674">
        <v>0</v>
      </c>
    </row>
    <row r="3675" spans="1:7">
      <c r="A3675" t="s">
        <v>550</v>
      </c>
      <c r="B3675" t="s">
        <v>10</v>
      </c>
      <c r="C3675" t="s">
        <v>111</v>
      </c>
      <c r="D3675">
        <v>66</v>
      </c>
      <c r="E3675">
        <v>1</v>
      </c>
      <c r="F3675">
        <v>3</v>
      </c>
      <c r="G3675">
        <v>1</v>
      </c>
    </row>
    <row r="3676" spans="1:7">
      <c r="A3676" t="s">
        <v>550</v>
      </c>
      <c r="B3676" t="s">
        <v>10</v>
      </c>
      <c r="C3676" t="s">
        <v>112</v>
      </c>
      <c r="D3676">
        <v>111</v>
      </c>
      <c r="E3676">
        <v>2</v>
      </c>
      <c r="F3676">
        <v>5</v>
      </c>
      <c r="G3676">
        <v>2</v>
      </c>
    </row>
    <row r="3677" spans="1:7">
      <c r="A3677" t="s">
        <v>550</v>
      </c>
      <c r="B3677" t="s">
        <v>10</v>
      </c>
      <c r="C3677" t="s">
        <v>113</v>
      </c>
      <c r="D3677">
        <v>44</v>
      </c>
      <c r="E3677">
        <v>2</v>
      </c>
      <c r="F3677">
        <v>4</v>
      </c>
      <c r="G3677">
        <v>1</v>
      </c>
    </row>
    <row r="3678" spans="1:7">
      <c r="A3678" t="s">
        <v>550</v>
      </c>
      <c r="B3678" t="s">
        <v>10</v>
      </c>
      <c r="C3678" t="s">
        <v>115</v>
      </c>
      <c r="D3678">
        <v>63</v>
      </c>
      <c r="E3678">
        <v>1</v>
      </c>
      <c r="F3678">
        <v>8</v>
      </c>
      <c r="G3678">
        <v>1</v>
      </c>
    </row>
    <row r="3679" spans="1:7">
      <c r="A3679" t="s">
        <v>550</v>
      </c>
      <c r="B3679" t="s">
        <v>10</v>
      </c>
      <c r="C3679" t="s">
        <v>116</v>
      </c>
      <c r="D3679">
        <v>25</v>
      </c>
      <c r="E3679">
        <v>1</v>
      </c>
      <c r="F3679">
        <v>2</v>
      </c>
      <c r="G3679">
        <v>1</v>
      </c>
    </row>
    <row r="3680" spans="1:7">
      <c r="A3680" t="s">
        <v>550</v>
      </c>
      <c r="B3680" t="s">
        <v>10</v>
      </c>
      <c r="C3680" t="s">
        <v>118</v>
      </c>
      <c r="D3680">
        <v>269</v>
      </c>
      <c r="E3680">
        <v>13</v>
      </c>
      <c r="F3680">
        <v>50</v>
      </c>
      <c r="G3680">
        <v>10</v>
      </c>
    </row>
    <row r="3681" spans="1:7">
      <c r="A3681" t="s">
        <v>550</v>
      </c>
      <c r="B3681" t="s">
        <v>10</v>
      </c>
      <c r="C3681" t="s">
        <v>119</v>
      </c>
      <c r="D3681">
        <v>2</v>
      </c>
      <c r="E3681">
        <v>0</v>
      </c>
      <c r="F3681">
        <v>0</v>
      </c>
      <c r="G3681">
        <v>0</v>
      </c>
    </row>
    <row r="3682" spans="1:7">
      <c r="A3682" t="s">
        <v>550</v>
      </c>
      <c r="B3682" t="s">
        <v>10</v>
      </c>
      <c r="C3682" t="s">
        <v>120</v>
      </c>
      <c r="D3682">
        <v>121</v>
      </c>
      <c r="E3682">
        <v>2</v>
      </c>
      <c r="F3682">
        <v>11</v>
      </c>
      <c r="G3682">
        <v>2</v>
      </c>
    </row>
    <row r="3683" spans="1:7">
      <c r="A3683" t="s">
        <v>550</v>
      </c>
      <c r="B3683" t="s">
        <v>10</v>
      </c>
      <c r="C3683" t="s">
        <v>121</v>
      </c>
      <c r="D3683">
        <v>174</v>
      </c>
      <c r="E3683">
        <v>5</v>
      </c>
      <c r="F3683">
        <v>14</v>
      </c>
      <c r="G3683">
        <v>4</v>
      </c>
    </row>
    <row r="3684" spans="1:7">
      <c r="A3684" t="s">
        <v>550</v>
      </c>
      <c r="B3684" t="s">
        <v>10</v>
      </c>
      <c r="C3684" t="s">
        <v>122</v>
      </c>
      <c r="D3684">
        <v>71</v>
      </c>
      <c r="E3684">
        <v>1</v>
      </c>
      <c r="F3684">
        <v>3</v>
      </c>
      <c r="G3684">
        <v>0</v>
      </c>
    </row>
    <row r="3685" spans="1:7">
      <c r="A3685" t="s">
        <v>550</v>
      </c>
      <c r="B3685" t="s">
        <v>10</v>
      </c>
      <c r="C3685" t="s">
        <v>123</v>
      </c>
      <c r="D3685">
        <v>12</v>
      </c>
      <c r="E3685">
        <v>1</v>
      </c>
      <c r="F3685">
        <v>1</v>
      </c>
      <c r="G3685">
        <v>0</v>
      </c>
    </row>
    <row r="3686" spans="1:7">
      <c r="A3686" t="s">
        <v>550</v>
      </c>
      <c r="B3686" t="s">
        <v>10</v>
      </c>
      <c r="C3686" t="s">
        <v>124</v>
      </c>
      <c r="D3686">
        <v>3</v>
      </c>
      <c r="E3686">
        <v>0</v>
      </c>
      <c r="F3686">
        <v>0</v>
      </c>
      <c r="G3686">
        <v>0</v>
      </c>
    </row>
    <row r="3687" spans="1:7">
      <c r="A3687" t="s">
        <v>550</v>
      </c>
      <c r="B3687" t="s">
        <v>10</v>
      </c>
      <c r="C3687" t="s">
        <v>125</v>
      </c>
      <c r="D3687">
        <v>190</v>
      </c>
      <c r="E3687">
        <v>2</v>
      </c>
      <c r="F3687">
        <v>8</v>
      </c>
      <c r="G3687">
        <v>2</v>
      </c>
    </row>
    <row r="3688" spans="1:7">
      <c r="A3688" t="s">
        <v>550</v>
      </c>
      <c r="B3688" t="s">
        <v>10</v>
      </c>
      <c r="C3688" t="s">
        <v>126</v>
      </c>
      <c r="D3688">
        <v>40</v>
      </c>
      <c r="E3688">
        <v>1</v>
      </c>
      <c r="F3688">
        <v>2</v>
      </c>
      <c r="G3688">
        <v>1</v>
      </c>
    </row>
    <row r="3689" spans="1:7">
      <c r="A3689" t="s">
        <v>550</v>
      </c>
      <c r="B3689" t="s">
        <v>10</v>
      </c>
      <c r="C3689" t="s">
        <v>127</v>
      </c>
      <c r="D3689">
        <v>32</v>
      </c>
      <c r="E3689">
        <v>0</v>
      </c>
      <c r="F3689">
        <v>0</v>
      </c>
      <c r="G3689">
        <v>0</v>
      </c>
    </row>
    <row r="3690" spans="1:7">
      <c r="A3690" t="s">
        <v>550</v>
      </c>
      <c r="B3690" t="s">
        <v>10</v>
      </c>
      <c r="C3690" t="s">
        <v>128</v>
      </c>
      <c r="D3690">
        <v>57</v>
      </c>
      <c r="E3690">
        <v>1</v>
      </c>
      <c r="F3690">
        <v>7</v>
      </c>
      <c r="G3690">
        <v>1</v>
      </c>
    </row>
    <row r="3691" spans="1:7">
      <c r="A3691" t="s">
        <v>550</v>
      </c>
      <c r="B3691" t="s">
        <v>10</v>
      </c>
      <c r="C3691" t="s">
        <v>60</v>
      </c>
      <c r="D3691">
        <v>611</v>
      </c>
      <c r="E3691">
        <v>31</v>
      </c>
      <c r="F3691">
        <v>129</v>
      </c>
      <c r="G3691">
        <v>26</v>
      </c>
    </row>
    <row r="3692" spans="1:7">
      <c r="A3692" t="s">
        <v>550</v>
      </c>
      <c r="B3692" t="s">
        <v>10</v>
      </c>
      <c r="C3692" t="s">
        <v>129</v>
      </c>
      <c r="D3692">
        <v>121</v>
      </c>
      <c r="E3692">
        <v>1</v>
      </c>
      <c r="F3692">
        <v>15</v>
      </c>
      <c r="G3692">
        <v>1</v>
      </c>
    </row>
    <row r="3693" spans="1:7">
      <c r="A3693" t="s">
        <v>550</v>
      </c>
      <c r="B3693" t="s">
        <v>10</v>
      </c>
      <c r="C3693" t="s">
        <v>130</v>
      </c>
      <c r="D3693">
        <v>1</v>
      </c>
      <c r="E3693">
        <v>0</v>
      </c>
      <c r="F3693">
        <v>0</v>
      </c>
      <c r="G3693">
        <v>0</v>
      </c>
    </row>
    <row r="3694" spans="1:7">
      <c r="A3694" t="s">
        <v>550</v>
      </c>
      <c r="B3694" t="s">
        <v>10</v>
      </c>
      <c r="C3694" t="s">
        <v>132</v>
      </c>
      <c r="D3694">
        <v>578</v>
      </c>
      <c r="E3694">
        <v>9</v>
      </c>
      <c r="F3694">
        <v>85</v>
      </c>
      <c r="G3694">
        <v>7</v>
      </c>
    </row>
    <row r="3695" spans="1:7">
      <c r="A3695" t="s">
        <v>550</v>
      </c>
      <c r="B3695" t="s">
        <v>10</v>
      </c>
      <c r="C3695" t="s">
        <v>133</v>
      </c>
      <c r="D3695">
        <v>60</v>
      </c>
      <c r="E3695">
        <v>0</v>
      </c>
      <c r="F3695">
        <v>1</v>
      </c>
      <c r="G3695">
        <v>0</v>
      </c>
    </row>
    <row r="3696" spans="1:7">
      <c r="A3696" t="s">
        <v>550</v>
      </c>
      <c r="B3696" t="s">
        <v>10</v>
      </c>
      <c r="C3696" t="s">
        <v>134</v>
      </c>
      <c r="D3696">
        <v>242</v>
      </c>
      <c r="E3696">
        <v>3</v>
      </c>
      <c r="F3696">
        <v>19</v>
      </c>
      <c r="G3696">
        <v>3</v>
      </c>
    </row>
    <row r="3697" spans="1:7">
      <c r="A3697" t="s">
        <v>550</v>
      </c>
      <c r="B3697" t="s">
        <v>10</v>
      </c>
      <c r="C3697" t="s">
        <v>135</v>
      </c>
      <c r="D3697">
        <v>17</v>
      </c>
      <c r="E3697">
        <v>1</v>
      </c>
      <c r="F3697">
        <v>0</v>
      </c>
      <c r="G3697">
        <v>0</v>
      </c>
    </row>
    <row r="3698" spans="1:7">
      <c r="A3698" t="s">
        <v>550</v>
      </c>
      <c r="B3698" t="s">
        <v>10</v>
      </c>
      <c r="C3698" t="s">
        <v>136</v>
      </c>
      <c r="D3698">
        <v>7</v>
      </c>
      <c r="E3698">
        <v>0</v>
      </c>
      <c r="F3698">
        <v>1</v>
      </c>
      <c r="G3698">
        <v>0</v>
      </c>
    </row>
    <row r="3699" spans="1:7">
      <c r="A3699" t="s">
        <v>550</v>
      </c>
      <c r="B3699" t="s">
        <v>10</v>
      </c>
      <c r="C3699" t="s">
        <v>137</v>
      </c>
      <c r="D3699">
        <v>25</v>
      </c>
      <c r="E3699">
        <v>0</v>
      </c>
      <c r="F3699">
        <v>0</v>
      </c>
      <c r="G3699">
        <v>0</v>
      </c>
    </row>
    <row r="3700" spans="1:7">
      <c r="A3700" t="s">
        <v>550</v>
      </c>
      <c r="B3700" t="s">
        <v>10</v>
      </c>
      <c r="C3700" t="s">
        <v>138</v>
      </c>
      <c r="D3700">
        <v>170</v>
      </c>
      <c r="E3700">
        <v>4</v>
      </c>
      <c r="F3700">
        <v>19</v>
      </c>
      <c r="G3700">
        <v>4</v>
      </c>
    </row>
    <row r="3701" spans="1:7">
      <c r="A3701" t="s">
        <v>550</v>
      </c>
      <c r="B3701" t="s">
        <v>10</v>
      </c>
      <c r="C3701" t="s">
        <v>140</v>
      </c>
      <c r="D3701">
        <v>99</v>
      </c>
      <c r="E3701">
        <v>2</v>
      </c>
      <c r="F3701">
        <v>5</v>
      </c>
      <c r="G3701">
        <v>1</v>
      </c>
    </row>
    <row r="3702" spans="1:7">
      <c r="A3702" t="s">
        <v>550</v>
      </c>
      <c r="B3702" t="s">
        <v>10</v>
      </c>
      <c r="C3702" t="s">
        <v>141</v>
      </c>
      <c r="D3702">
        <v>347</v>
      </c>
      <c r="E3702">
        <v>18</v>
      </c>
      <c r="F3702">
        <v>47</v>
      </c>
      <c r="G3702">
        <v>15</v>
      </c>
    </row>
    <row r="3703" spans="1:7">
      <c r="A3703" t="s">
        <v>550</v>
      </c>
      <c r="B3703" t="s">
        <v>10</v>
      </c>
      <c r="C3703" t="s">
        <v>142</v>
      </c>
      <c r="D3703">
        <v>41</v>
      </c>
      <c r="E3703">
        <v>1</v>
      </c>
      <c r="F3703">
        <v>4</v>
      </c>
      <c r="G3703">
        <v>1</v>
      </c>
    </row>
    <row r="3704" spans="1:7">
      <c r="A3704" t="s">
        <v>550</v>
      </c>
      <c r="B3704" t="s">
        <v>10</v>
      </c>
      <c r="C3704" t="s">
        <v>143</v>
      </c>
      <c r="D3704">
        <v>68</v>
      </c>
      <c r="E3704">
        <v>2</v>
      </c>
      <c r="F3704">
        <v>11</v>
      </c>
      <c r="G3704">
        <v>2</v>
      </c>
    </row>
    <row r="3705" spans="1:7">
      <c r="A3705" t="s">
        <v>550</v>
      </c>
      <c r="B3705" t="s">
        <v>10</v>
      </c>
      <c r="C3705" t="s">
        <v>144</v>
      </c>
      <c r="D3705">
        <v>100</v>
      </c>
      <c r="E3705">
        <v>1</v>
      </c>
      <c r="F3705">
        <v>7</v>
      </c>
      <c r="G3705">
        <v>1</v>
      </c>
    </row>
    <row r="3706" spans="1:7">
      <c r="A3706" t="s">
        <v>550</v>
      </c>
      <c r="B3706" t="s">
        <v>10</v>
      </c>
      <c r="C3706" t="s">
        <v>145</v>
      </c>
      <c r="D3706">
        <v>159</v>
      </c>
      <c r="E3706">
        <v>1</v>
      </c>
      <c r="F3706">
        <v>19</v>
      </c>
      <c r="G3706">
        <v>1</v>
      </c>
    </row>
    <row r="3707" spans="1:7">
      <c r="A3707" t="s">
        <v>550</v>
      </c>
      <c r="B3707" t="s">
        <v>10</v>
      </c>
      <c r="C3707" t="s">
        <v>44</v>
      </c>
      <c r="D3707" s="1">
        <v>1104</v>
      </c>
      <c r="E3707">
        <v>81</v>
      </c>
      <c r="F3707">
        <v>308</v>
      </c>
      <c r="G3707">
        <v>77</v>
      </c>
    </row>
    <row r="3708" spans="1:7">
      <c r="A3708" t="s">
        <v>550</v>
      </c>
      <c r="B3708" t="s">
        <v>10</v>
      </c>
      <c r="C3708" t="s">
        <v>146</v>
      </c>
      <c r="D3708">
        <v>4</v>
      </c>
      <c r="E3708">
        <v>0</v>
      </c>
      <c r="F3708">
        <v>1</v>
      </c>
      <c r="G3708">
        <v>0</v>
      </c>
    </row>
    <row r="3709" spans="1:7">
      <c r="A3709" t="s">
        <v>550</v>
      </c>
      <c r="B3709" t="s">
        <v>10</v>
      </c>
      <c r="C3709" t="s">
        <v>147</v>
      </c>
      <c r="D3709">
        <v>70</v>
      </c>
      <c r="E3709">
        <v>1</v>
      </c>
      <c r="F3709">
        <v>4</v>
      </c>
      <c r="G3709">
        <v>1</v>
      </c>
    </row>
    <row r="3710" spans="1:7">
      <c r="A3710" t="s">
        <v>550</v>
      </c>
      <c r="B3710" t="s">
        <v>10</v>
      </c>
      <c r="C3710" t="s">
        <v>148</v>
      </c>
      <c r="D3710">
        <v>127</v>
      </c>
      <c r="E3710">
        <v>5</v>
      </c>
      <c r="F3710">
        <v>5</v>
      </c>
      <c r="G3710">
        <v>3</v>
      </c>
    </row>
    <row r="3711" spans="1:7">
      <c r="A3711" t="s">
        <v>550</v>
      </c>
      <c r="B3711" t="s">
        <v>10</v>
      </c>
      <c r="C3711" t="s">
        <v>48</v>
      </c>
      <c r="D3711">
        <v>749</v>
      </c>
      <c r="E3711">
        <v>73</v>
      </c>
      <c r="F3711">
        <v>113</v>
      </c>
      <c r="G3711">
        <v>48</v>
      </c>
    </row>
    <row r="3712" spans="1:7">
      <c r="A3712" t="s">
        <v>550</v>
      </c>
      <c r="B3712" t="s">
        <v>10</v>
      </c>
      <c r="C3712" t="s">
        <v>149</v>
      </c>
      <c r="D3712">
        <v>169</v>
      </c>
      <c r="E3712">
        <v>5</v>
      </c>
      <c r="F3712">
        <v>17</v>
      </c>
      <c r="G3712">
        <v>5</v>
      </c>
    </row>
    <row r="3713" spans="1:7">
      <c r="A3713" t="s">
        <v>550</v>
      </c>
      <c r="B3713" t="s">
        <v>10</v>
      </c>
      <c r="C3713" t="s">
        <v>62</v>
      </c>
      <c r="D3713">
        <v>674</v>
      </c>
      <c r="E3713">
        <v>13</v>
      </c>
      <c r="F3713">
        <v>54</v>
      </c>
      <c r="G3713">
        <v>13</v>
      </c>
    </row>
    <row r="3714" spans="1:7">
      <c r="A3714" t="s">
        <v>550</v>
      </c>
      <c r="B3714" t="s">
        <v>10</v>
      </c>
      <c r="C3714" t="s">
        <v>150</v>
      </c>
      <c r="D3714">
        <v>85</v>
      </c>
      <c r="E3714">
        <v>1</v>
      </c>
      <c r="F3714">
        <v>2</v>
      </c>
      <c r="G3714">
        <v>0</v>
      </c>
    </row>
    <row r="3715" spans="1:7">
      <c r="A3715" t="s">
        <v>550</v>
      </c>
      <c r="B3715" t="s">
        <v>10</v>
      </c>
      <c r="C3715" t="s">
        <v>64</v>
      </c>
      <c r="D3715">
        <v>527</v>
      </c>
      <c r="E3715">
        <v>31</v>
      </c>
      <c r="F3715">
        <v>75</v>
      </c>
      <c r="G3715">
        <v>28</v>
      </c>
    </row>
    <row r="3716" spans="1:7">
      <c r="A3716" t="s">
        <v>550</v>
      </c>
      <c r="B3716" t="s">
        <v>10</v>
      </c>
      <c r="C3716" t="s">
        <v>151</v>
      </c>
      <c r="D3716">
        <v>309</v>
      </c>
      <c r="E3716">
        <v>13</v>
      </c>
      <c r="F3716">
        <v>55</v>
      </c>
      <c r="G3716">
        <v>9</v>
      </c>
    </row>
    <row r="3717" spans="1:7">
      <c r="A3717" t="s">
        <v>550</v>
      </c>
      <c r="B3717" t="s">
        <v>10</v>
      </c>
      <c r="C3717" t="s">
        <v>152</v>
      </c>
      <c r="D3717">
        <v>482</v>
      </c>
      <c r="E3717">
        <v>7</v>
      </c>
      <c r="F3717">
        <v>47</v>
      </c>
      <c r="G3717">
        <v>5</v>
      </c>
    </row>
    <row r="3718" spans="1:7">
      <c r="A3718" t="s">
        <v>550</v>
      </c>
      <c r="B3718" t="s">
        <v>10</v>
      </c>
      <c r="C3718" t="s">
        <v>153</v>
      </c>
      <c r="D3718">
        <v>22</v>
      </c>
      <c r="E3718">
        <v>0</v>
      </c>
      <c r="F3718">
        <v>0</v>
      </c>
      <c r="G3718">
        <v>0</v>
      </c>
    </row>
    <row r="3719" spans="1:7">
      <c r="A3719" t="s">
        <v>550</v>
      </c>
      <c r="B3719" t="s">
        <v>10</v>
      </c>
      <c r="C3719" t="s">
        <v>66</v>
      </c>
      <c r="D3719">
        <v>342</v>
      </c>
      <c r="E3719">
        <v>8</v>
      </c>
      <c r="F3719">
        <v>43</v>
      </c>
      <c r="G3719">
        <v>7</v>
      </c>
    </row>
    <row r="3720" spans="1:7">
      <c r="A3720" t="s">
        <v>550</v>
      </c>
      <c r="B3720" t="s">
        <v>10</v>
      </c>
      <c r="C3720" t="s">
        <v>154</v>
      </c>
      <c r="D3720">
        <v>2</v>
      </c>
      <c r="E3720">
        <v>0</v>
      </c>
      <c r="F3720">
        <v>0</v>
      </c>
      <c r="G3720">
        <v>0</v>
      </c>
    </row>
    <row r="3721" spans="1:7">
      <c r="A3721" t="s">
        <v>550</v>
      </c>
      <c r="B3721" t="s">
        <v>10</v>
      </c>
      <c r="C3721" t="s">
        <v>155</v>
      </c>
      <c r="D3721">
        <v>46</v>
      </c>
      <c r="E3721">
        <v>1</v>
      </c>
      <c r="F3721">
        <v>1</v>
      </c>
      <c r="G3721">
        <v>0</v>
      </c>
    </row>
    <row r="3722" spans="1:7">
      <c r="A3722" t="s">
        <v>550</v>
      </c>
      <c r="B3722" t="s">
        <v>10</v>
      </c>
      <c r="C3722" t="s">
        <v>156</v>
      </c>
      <c r="D3722">
        <v>2</v>
      </c>
      <c r="E3722">
        <v>0</v>
      </c>
      <c r="F3722">
        <v>1</v>
      </c>
      <c r="G3722">
        <v>0</v>
      </c>
    </row>
    <row r="3723" spans="1:7">
      <c r="A3723" t="s">
        <v>550</v>
      </c>
      <c r="B3723" t="s">
        <v>10</v>
      </c>
      <c r="C3723" t="s">
        <v>157</v>
      </c>
      <c r="D3723">
        <v>335</v>
      </c>
      <c r="E3723">
        <v>27</v>
      </c>
      <c r="F3723">
        <v>47</v>
      </c>
      <c r="G3723">
        <v>10</v>
      </c>
    </row>
    <row r="3724" spans="1:7">
      <c r="A3724" t="s">
        <v>550</v>
      </c>
      <c r="B3724" t="s">
        <v>10</v>
      </c>
      <c r="C3724" t="s">
        <v>158</v>
      </c>
      <c r="D3724">
        <v>122</v>
      </c>
      <c r="E3724">
        <v>0</v>
      </c>
      <c r="F3724">
        <v>0</v>
      </c>
      <c r="G3724">
        <v>0</v>
      </c>
    </row>
    <row r="3725" spans="1:7">
      <c r="A3725" t="s">
        <v>550</v>
      </c>
      <c r="B3725" t="s">
        <v>10</v>
      </c>
      <c r="C3725" t="s">
        <v>68</v>
      </c>
      <c r="D3725">
        <v>768</v>
      </c>
      <c r="E3725">
        <v>51</v>
      </c>
      <c r="F3725">
        <v>123</v>
      </c>
      <c r="G3725">
        <v>42</v>
      </c>
    </row>
    <row r="3726" spans="1:7">
      <c r="A3726" t="s">
        <v>550</v>
      </c>
      <c r="B3726" t="s">
        <v>10</v>
      </c>
      <c r="C3726" t="s">
        <v>159</v>
      </c>
      <c r="D3726">
        <v>149</v>
      </c>
      <c r="E3726">
        <v>4</v>
      </c>
      <c r="F3726">
        <v>4</v>
      </c>
      <c r="G3726">
        <v>2</v>
      </c>
    </row>
    <row r="3727" spans="1:7">
      <c r="A3727" t="s">
        <v>550</v>
      </c>
      <c r="B3727" t="s">
        <v>10</v>
      </c>
      <c r="C3727" t="s">
        <v>161</v>
      </c>
      <c r="D3727">
        <v>153</v>
      </c>
      <c r="E3727">
        <v>2</v>
      </c>
      <c r="F3727">
        <v>6</v>
      </c>
      <c r="G3727">
        <v>2</v>
      </c>
    </row>
    <row r="3728" spans="1:7">
      <c r="A3728" t="s">
        <v>550</v>
      </c>
      <c r="B3728" t="s">
        <v>10</v>
      </c>
      <c r="C3728" t="s">
        <v>162</v>
      </c>
      <c r="D3728">
        <v>9</v>
      </c>
      <c r="E3728">
        <v>0</v>
      </c>
      <c r="F3728">
        <v>0</v>
      </c>
      <c r="G3728">
        <v>0</v>
      </c>
    </row>
    <row r="3729" spans="1:7">
      <c r="A3729" t="s">
        <v>550</v>
      </c>
      <c r="B3729" t="s">
        <v>10</v>
      </c>
      <c r="C3729" t="s">
        <v>163</v>
      </c>
      <c r="D3729">
        <v>133</v>
      </c>
      <c r="E3729">
        <v>2</v>
      </c>
      <c r="F3729">
        <v>7</v>
      </c>
      <c r="G3729">
        <v>2</v>
      </c>
    </row>
    <row r="3730" spans="1:7">
      <c r="A3730" t="s">
        <v>550</v>
      </c>
      <c r="B3730" t="s">
        <v>10</v>
      </c>
      <c r="C3730" t="s">
        <v>164</v>
      </c>
      <c r="D3730">
        <v>48</v>
      </c>
      <c r="E3730">
        <v>0</v>
      </c>
      <c r="F3730">
        <v>4</v>
      </c>
      <c r="G3730">
        <v>0</v>
      </c>
    </row>
    <row r="3731" spans="1:7">
      <c r="A3731" t="s">
        <v>550</v>
      </c>
      <c r="B3731" t="s">
        <v>10</v>
      </c>
      <c r="C3731" t="s">
        <v>165</v>
      </c>
      <c r="D3731">
        <v>323</v>
      </c>
      <c r="E3731">
        <v>8</v>
      </c>
      <c r="F3731">
        <v>20</v>
      </c>
      <c r="G3731">
        <v>5</v>
      </c>
    </row>
    <row r="3732" spans="1:7">
      <c r="A3732" t="s">
        <v>550</v>
      </c>
      <c r="B3732" t="s">
        <v>10</v>
      </c>
      <c r="C3732" t="s">
        <v>166</v>
      </c>
      <c r="D3732">
        <v>80</v>
      </c>
      <c r="E3732">
        <v>1</v>
      </c>
      <c r="F3732">
        <v>4</v>
      </c>
      <c r="G3732">
        <v>1</v>
      </c>
    </row>
    <row r="3733" spans="1:7">
      <c r="A3733" t="s">
        <v>550</v>
      </c>
      <c r="B3733" t="s">
        <v>10</v>
      </c>
      <c r="C3733" t="s">
        <v>167</v>
      </c>
      <c r="D3733">
        <v>268</v>
      </c>
      <c r="E3733">
        <v>10</v>
      </c>
      <c r="F3733">
        <v>46</v>
      </c>
      <c r="G3733">
        <v>10</v>
      </c>
    </row>
    <row r="3734" spans="1:7">
      <c r="A3734" t="s">
        <v>550</v>
      </c>
      <c r="B3734" t="s">
        <v>10</v>
      </c>
      <c r="C3734" t="s">
        <v>168</v>
      </c>
      <c r="D3734">
        <v>29</v>
      </c>
      <c r="E3734">
        <v>0</v>
      </c>
      <c r="F3734">
        <v>5</v>
      </c>
      <c r="G3734">
        <v>0</v>
      </c>
    </row>
    <row r="3735" spans="1:7">
      <c r="A3735" t="s">
        <v>550</v>
      </c>
      <c r="B3735" t="s">
        <v>10</v>
      </c>
      <c r="C3735" t="s">
        <v>169</v>
      </c>
      <c r="D3735">
        <v>124</v>
      </c>
      <c r="E3735">
        <v>3</v>
      </c>
      <c r="F3735">
        <v>18</v>
      </c>
      <c r="G3735">
        <v>3</v>
      </c>
    </row>
    <row r="3736" spans="1:7">
      <c r="A3736" t="s">
        <v>550</v>
      </c>
      <c r="B3736" t="s">
        <v>10</v>
      </c>
      <c r="C3736" t="s">
        <v>170</v>
      </c>
      <c r="D3736">
        <v>210</v>
      </c>
      <c r="E3736">
        <v>5</v>
      </c>
      <c r="F3736">
        <v>23</v>
      </c>
      <c r="G3736">
        <v>4</v>
      </c>
    </row>
    <row r="3737" spans="1:7">
      <c r="A3737" t="s">
        <v>550</v>
      </c>
      <c r="B3737" t="s">
        <v>10</v>
      </c>
      <c r="C3737" t="s">
        <v>171</v>
      </c>
      <c r="D3737">
        <v>22</v>
      </c>
      <c r="E3737">
        <v>0</v>
      </c>
      <c r="F3737">
        <v>4</v>
      </c>
      <c r="G3737">
        <v>0</v>
      </c>
    </row>
    <row r="3738" spans="1:7">
      <c r="A3738" t="s">
        <v>550</v>
      </c>
      <c r="B3738" t="s">
        <v>10</v>
      </c>
      <c r="C3738" t="s">
        <v>172</v>
      </c>
      <c r="D3738">
        <v>626</v>
      </c>
      <c r="E3738">
        <v>69</v>
      </c>
      <c r="F3738">
        <v>169</v>
      </c>
      <c r="G3738">
        <v>63</v>
      </c>
    </row>
    <row r="3739" spans="1:7">
      <c r="A3739" t="s">
        <v>550</v>
      </c>
      <c r="B3739" t="s">
        <v>10</v>
      </c>
      <c r="C3739" t="s">
        <v>173</v>
      </c>
      <c r="D3739">
        <v>404</v>
      </c>
      <c r="E3739">
        <v>10</v>
      </c>
      <c r="F3739">
        <v>29</v>
      </c>
      <c r="G3739">
        <v>8</v>
      </c>
    </row>
    <row r="3740" spans="1:7">
      <c r="A3740" t="s">
        <v>550</v>
      </c>
      <c r="B3740" t="s">
        <v>10</v>
      </c>
      <c r="C3740" t="s">
        <v>174</v>
      </c>
      <c r="D3740">
        <v>233</v>
      </c>
      <c r="E3740">
        <v>1</v>
      </c>
      <c r="F3740">
        <v>55</v>
      </c>
      <c r="G3740">
        <v>1</v>
      </c>
    </row>
    <row r="3741" spans="1:7">
      <c r="A3741" t="s">
        <v>550</v>
      </c>
      <c r="B3741" t="s">
        <v>10</v>
      </c>
      <c r="C3741" t="s">
        <v>175</v>
      </c>
      <c r="D3741">
        <v>69</v>
      </c>
      <c r="E3741">
        <v>0</v>
      </c>
      <c r="F3741">
        <v>13</v>
      </c>
      <c r="G3741">
        <v>0</v>
      </c>
    </row>
    <row r="3742" spans="1:7">
      <c r="A3742" t="s">
        <v>550</v>
      </c>
      <c r="B3742" t="s">
        <v>10</v>
      </c>
      <c r="C3742" t="s">
        <v>176</v>
      </c>
      <c r="D3742">
        <v>77</v>
      </c>
      <c r="E3742">
        <v>0</v>
      </c>
      <c r="F3742">
        <v>6</v>
      </c>
      <c r="G3742">
        <v>0</v>
      </c>
    </row>
    <row r="3743" spans="1:7">
      <c r="A3743" t="s">
        <v>550</v>
      </c>
      <c r="B3743" t="s">
        <v>10</v>
      </c>
      <c r="C3743" t="s">
        <v>177</v>
      </c>
      <c r="D3743">
        <v>294</v>
      </c>
      <c r="E3743">
        <v>10</v>
      </c>
      <c r="F3743">
        <v>64</v>
      </c>
      <c r="G3743">
        <v>10</v>
      </c>
    </row>
    <row r="3744" spans="1:7">
      <c r="A3744" t="s">
        <v>550</v>
      </c>
      <c r="B3744" t="s">
        <v>10</v>
      </c>
      <c r="C3744" t="s">
        <v>178</v>
      </c>
      <c r="D3744">
        <v>17</v>
      </c>
      <c r="E3744">
        <v>0</v>
      </c>
      <c r="F3744">
        <v>0</v>
      </c>
      <c r="G3744">
        <v>0</v>
      </c>
    </row>
    <row r="3745" spans="1:7">
      <c r="A3745" t="s">
        <v>550</v>
      </c>
      <c r="B3745" t="s">
        <v>10</v>
      </c>
      <c r="C3745" t="s">
        <v>179</v>
      </c>
      <c r="D3745">
        <v>72</v>
      </c>
      <c r="E3745">
        <v>1</v>
      </c>
      <c r="F3745">
        <v>5</v>
      </c>
      <c r="G3745">
        <v>1</v>
      </c>
    </row>
    <row r="3746" spans="1:7">
      <c r="A3746" t="s">
        <v>550</v>
      </c>
      <c r="B3746" t="s">
        <v>10</v>
      </c>
      <c r="C3746" t="s">
        <v>180</v>
      </c>
      <c r="D3746">
        <v>38</v>
      </c>
      <c r="E3746">
        <v>0</v>
      </c>
      <c r="F3746">
        <v>0</v>
      </c>
      <c r="G3746">
        <v>0</v>
      </c>
    </row>
    <row r="3747" spans="1:7">
      <c r="A3747" t="s">
        <v>550</v>
      </c>
      <c r="B3747" t="s">
        <v>10</v>
      </c>
      <c r="C3747" t="s">
        <v>181</v>
      </c>
      <c r="D3747">
        <v>7</v>
      </c>
      <c r="E3747">
        <v>0</v>
      </c>
      <c r="F3747">
        <v>2</v>
      </c>
      <c r="G3747">
        <v>0</v>
      </c>
    </row>
    <row r="3748" spans="1:7">
      <c r="A3748" t="s">
        <v>550</v>
      </c>
      <c r="B3748" t="s">
        <v>10</v>
      </c>
      <c r="C3748" t="s">
        <v>182</v>
      </c>
      <c r="D3748">
        <v>33</v>
      </c>
      <c r="E3748">
        <v>0</v>
      </c>
      <c r="F3748">
        <v>0</v>
      </c>
      <c r="G3748">
        <v>0</v>
      </c>
    </row>
    <row r="3749" spans="1:7">
      <c r="A3749" t="s">
        <v>550</v>
      </c>
      <c r="B3749" t="s">
        <v>10</v>
      </c>
      <c r="C3749" t="s">
        <v>183</v>
      </c>
      <c r="D3749">
        <v>17</v>
      </c>
      <c r="E3749">
        <v>0</v>
      </c>
      <c r="F3749">
        <v>1</v>
      </c>
      <c r="G3749">
        <v>0</v>
      </c>
    </row>
    <row r="3750" spans="1:7">
      <c r="A3750" t="s">
        <v>550</v>
      </c>
      <c r="B3750" t="s">
        <v>10</v>
      </c>
      <c r="C3750" t="s">
        <v>184</v>
      </c>
      <c r="D3750">
        <v>140</v>
      </c>
      <c r="E3750">
        <v>2</v>
      </c>
      <c r="F3750">
        <v>27</v>
      </c>
      <c r="G3750">
        <v>2</v>
      </c>
    </row>
    <row r="3751" spans="1:7">
      <c r="A3751" t="s">
        <v>550</v>
      </c>
      <c r="B3751" t="s">
        <v>10</v>
      </c>
      <c r="C3751" t="s">
        <v>185</v>
      </c>
      <c r="D3751">
        <v>143</v>
      </c>
      <c r="E3751">
        <v>3</v>
      </c>
      <c r="F3751">
        <v>14</v>
      </c>
      <c r="G3751">
        <v>2</v>
      </c>
    </row>
    <row r="3752" spans="1:7">
      <c r="A3752" t="s">
        <v>550</v>
      </c>
      <c r="B3752" t="s">
        <v>10</v>
      </c>
      <c r="C3752" t="s">
        <v>186</v>
      </c>
      <c r="D3752">
        <v>78</v>
      </c>
      <c r="E3752">
        <v>6</v>
      </c>
      <c r="F3752">
        <v>14</v>
      </c>
      <c r="G3752">
        <v>6</v>
      </c>
    </row>
    <row r="3753" spans="1:7">
      <c r="A3753" t="s">
        <v>550</v>
      </c>
      <c r="B3753" t="s">
        <v>10</v>
      </c>
      <c r="C3753" t="s">
        <v>187</v>
      </c>
      <c r="D3753">
        <v>497</v>
      </c>
      <c r="E3753">
        <v>20</v>
      </c>
      <c r="F3753">
        <v>62</v>
      </c>
      <c r="G3753">
        <v>18</v>
      </c>
    </row>
    <row r="3754" spans="1:7">
      <c r="A3754" t="s">
        <v>550</v>
      </c>
      <c r="B3754" t="s">
        <v>10</v>
      </c>
      <c r="C3754" t="s">
        <v>188</v>
      </c>
      <c r="D3754">
        <v>78</v>
      </c>
      <c r="E3754">
        <v>4</v>
      </c>
      <c r="F3754">
        <v>3</v>
      </c>
      <c r="G3754">
        <v>2</v>
      </c>
    </row>
    <row r="3755" spans="1:7">
      <c r="A3755" t="s">
        <v>550</v>
      </c>
      <c r="B3755" t="s">
        <v>10</v>
      </c>
      <c r="C3755" t="s">
        <v>69</v>
      </c>
      <c r="D3755">
        <v>808</v>
      </c>
      <c r="E3755">
        <v>36</v>
      </c>
      <c r="F3755">
        <v>96</v>
      </c>
      <c r="G3755">
        <v>31</v>
      </c>
    </row>
    <row r="3756" spans="1:7">
      <c r="A3756" t="s">
        <v>550</v>
      </c>
      <c r="B3756" t="s">
        <v>10</v>
      </c>
      <c r="C3756" t="s">
        <v>189</v>
      </c>
      <c r="D3756">
        <v>26</v>
      </c>
      <c r="E3756">
        <v>0</v>
      </c>
      <c r="F3756">
        <v>0</v>
      </c>
      <c r="G3756">
        <v>0</v>
      </c>
    </row>
    <row r="3757" spans="1:7">
      <c r="A3757" t="s">
        <v>550</v>
      </c>
      <c r="B3757" t="s">
        <v>10</v>
      </c>
      <c r="C3757" t="s">
        <v>190</v>
      </c>
      <c r="D3757">
        <v>379</v>
      </c>
      <c r="E3757">
        <v>40</v>
      </c>
      <c r="F3757">
        <v>70</v>
      </c>
      <c r="G3757">
        <v>27</v>
      </c>
    </row>
    <row r="3758" spans="1:7">
      <c r="A3758" t="s">
        <v>550</v>
      </c>
      <c r="B3758" t="s">
        <v>10</v>
      </c>
      <c r="C3758" t="s">
        <v>191</v>
      </c>
      <c r="D3758">
        <v>152</v>
      </c>
      <c r="E3758">
        <v>4</v>
      </c>
      <c r="F3758">
        <v>12</v>
      </c>
      <c r="G3758">
        <v>4</v>
      </c>
    </row>
    <row r="3759" spans="1:7">
      <c r="A3759" t="s">
        <v>550</v>
      </c>
      <c r="B3759" t="s">
        <v>10</v>
      </c>
      <c r="C3759" t="s">
        <v>192</v>
      </c>
      <c r="D3759">
        <v>152</v>
      </c>
      <c r="E3759">
        <v>3</v>
      </c>
      <c r="F3759">
        <v>7</v>
      </c>
      <c r="G3759">
        <v>2</v>
      </c>
    </row>
    <row r="3760" spans="1:7">
      <c r="A3760" t="s">
        <v>550</v>
      </c>
      <c r="B3760" t="s">
        <v>10</v>
      </c>
      <c r="C3760" t="s">
        <v>193</v>
      </c>
      <c r="D3760">
        <v>128</v>
      </c>
      <c r="E3760">
        <v>4</v>
      </c>
      <c r="F3760">
        <v>11</v>
      </c>
      <c r="G3760">
        <v>4</v>
      </c>
    </row>
    <row r="3761" spans="1:7">
      <c r="A3761" t="s">
        <v>550</v>
      </c>
      <c r="B3761" t="s">
        <v>10</v>
      </c>
      <c r="C3761" t="s">
        <v>194</v>
      </c>
      <c r="D3761">
        <v>71</v>
      </c>
      <c r="E3761">
        <v>0</v>
      </c>
      <c r="F3761">
        <v>3</v>
      </c>
      <c r="G3761">
        <v>0</v>
      </c>
    </row>
    <row r="3762" spans="1:7">
      <c r="A3762" t="s">
        <v>550</v>
      </c>
      <c r="B3762" t="s">
        <v>10</v>
      </c>
      <c r="C3762" t="s">
        <v>70</v>
      </c>
      <c r="D3762">
        <v>580</v>
      </c>
      <c r="E3762">
        <v>28</v>
      </c>
      <c r="F3762">
        <v>112</v>
      </c>
      <c r="G3762">
        <v>27</v>
      </c>
    </row>
    <row r="3763" spans="1:7">
      <c r="A3763" t="s">
        <v>550</v>
      </c>
      <c r="B3763" t="s">
        <v>10</v>
      </c>
      <c r="C3763" t="s">
        <v>195</v>
      </c>
      <c r="D3763">
        <v>158</v>
      </c>
      <c r="E3763">
        <v>3</v>
      </c>
      <c r="F3763">
        <v>14</v>
      </c>
      <c r="G3763">
        <v>2</v>
      </c>
    </row>
    <row r="3764" spans="1:7">
      <c r="A3764" t="s">
        <v>550</v>
      </c>
      <c r="B3764" t="s">
        <v>10</v>
      </c>
      <c r="C3764" t="s">
        <v>196</v>
      </c>
      <c r="D3764">
        <v>111</v>
      </c>
      <c r="E3764">
        <v>1</v>
      </c>
      <c r="F3764">
        <v>5</v>
      </c>
      <c r="G3764">
        <v>1</v>
      </c>
    </row>
    <row r="3765" spans="1:7">
      <c r="A3765" t="s">
        <v>550</v>
      </c>
      <c r="B3765" t="s">
        <v>10</v>
      </c>
      <c r="C3765" t="s">
        <v>197</v>
      </c>
      <c r="D3765">
        <v>257</v>
      </c>
      <c r="E3765">
        <v>7</v>
      </c>
      <c r="F3765">
        <v>33</v>
      </c>
      <c r="G3765">
        <v>5</v>
      </c>
    </row>
    <row r="3766" spans="1:7">
      <c r="A3766" t="s">
        <v>550</v>
      </c>
      <c r="B3766" t="s">
        <v>10</v>
      </c>
      <c r="C3766" t="s">
        <v>198</v>
      </c>
      <c r="D3766">
        <v>105</v>
      </c>
      <c r="E3766">
        <v>0</v>
      </c>
      <c r="F3766">
        <v>3</v>
      </c>
      <c r="G3766">
        <v>0</v>
      </c>
    </row>
    <row r="3767" spans="1:7">
      <c r="A3767" t="s">
        <v>550</v>
      </c>
      <c r="B3767" t="s">
        <v>10</v>
      </c>
      <c r="C3767" t="s">
        <v>199</v>
      </c>
      <c r="D3767">
        <v>2</v>
      </c>
      <c r="E3767">
        <v>0</v>
      </c>
      <c r="F3767">
        <v>0</v>
      </c>
      <c r="G3767">
        <v>0</v>
      </c>
    </row>
    <row r="3768" spans="1:7">
      <c r="A3768" t="s">
        <v>550</v>
      </c>
      <c r="B3768" t="s">
        <v>10</v>
      </c>
      <c r="C3768" t="s">
        <v>200</v>
      </c>
      <c r="D3768">
        <v>54</v>
      </c>
      <c r="E3768">
        <v>2</v>
      </c>
      <c r="F3768">
        <v>4</v>
      </c>
      <c r="G3768">
        <v>1</v>
      </c>
    </row>
    <row r="3769" spans="1:7">
      <c r="A3769" t="s">
        <v>550</v>
      </c>
      <c r="B3769" t="s">
        <v>10</v>
      </c>
      <c r="C3769" t="s">
        <v>201</v>
      </c>
      <c r="D3769">
        <v>137</v>
      </c>
      <c r="E3769">
        <v>6</v>
      </c>
      <c r="F3769">
        <v>19</v>
      </c>
      <c r="G3769">
        <v>6</v>
      </c>
    </row>
    <row r="3770" spans="1:7">
      <c r="A3770" t="s">
        <v>550</v>
      </c>
      <c r="B3770" t="s">
        <v>10</v>
      </c>
      <c r="C3770" t="s">
        <v>202</v>
      </c>
      <c r="D3770">
        <v>191</v>
      </c>
      <c r="E3770">
        <v>9</v>
      </c>
      <c r="F3770">
        <v>16</v>
      </c>
      <c r="G3770">
        <v>8</v>
      </c>
    </row>
    <row r="3771" spans="1:7">
      <c r="A3771" t="s">
        <v>550</v>
      </c>
      <c r="B3771" t="s">
        <v>10</v>
      </c>
      <c r="C3771" t="s">
        <v>203</v>
      </c>
      <c r="D3771">
        <v>153</v>
      </c>
      <c r="E3771">
        <v>2</v>
      </c>
      <c r="F3771">
        <v>3</v>
      </c>
      <c r="G3771">
        <v>2</v>
      </c>
    </row>
    <row r="3772" spans="1:7">
      <c r="A3772" t="s">
        <v>550</v>
      </c>
      <c r="B3772" t="s">
        <v>10</v>
      </c>
      <c r="C3772" t="s">
        <v>204</v>
      </c>
      <c r="D3772">
        <v>129</v>
      </c>
      <c r="E3772">
        <v>3</v>
      </c>
      <c r="F3772">
        <v>14</v>
      </c>
      <c r="G3772">
        <v>3</v>
      </c>
    </row>
    <row r="3773" spans="1:7">
      <c r="A3773" t="s">
        <v>550</v>
      </c>
      <c r="B3773" t="s">
        <v>10</v>
      </c>
      <c r="C3773" t="s">
        <v>205</v>
      </c>
      <c r="D3773">
        <v>87</v>
      </c>
      <c r="E3773">
        <v>1</v>
      </c>
      <c r="F3773">
        <v>8</v>
      </c>
      <c r="G3773">
        <v>1</v>
      </c>
    </row>
    <row r="3774" spans="1:7">
      <c r="A3774" t="s">
        <v>550</v>
      </c>
      <c r="B3774" t="s">
        <v>10</v>
      </c>
      <c r="C3774" t="s">
        <v>206</v>
      </c>
      <c r="D3774">
        <v>148</v>
      </c>
      <c r="E3774">
        <v>2</v>
      </c>
      <c r="F3774">
        <v>6</v>
      </c>
      <c r="G3774">
        <v>1</v>
      </c>
    </row>
    <row r="3775" spans="1:7">
      <c r="A3775" t="s">
        <v>550</v>
      </c>
      <c r="B3775" t="s">
        <v>10</v>
      </c>
      <c r="C3775" t="s">
        <v>207</v>
      </c>
      <c r="D3775">
        <v>191</v>
      </c>
      <c r="E3775">
        <v>8</v>
      </c>
      <c r="F3775">
        <v>25</v>
      </c>
      <c r="G3775">
        <v>7</v>
      </c>
    </row>
    <row r="3776" spans="1:7">
      <c r="A3776" t="s">
        <v>550</v>
      </c>
      <c r="B3776" t="s">
        <v>10</v>
      </c>
      <c r="C3776" t="s">
        <v>208</v>
      </c>
      <c r="D3776">
        <v>1</v>
      </c>
      <c r="E3776">
        <v>0</v>
      </c>
      <c r="F3776">
        <v>0</v>
      </c>
      <c r="G3776">
        <v>0</v>
      </c>
    </row>
    <row r="3777" spans="1:7">
      <c r="A3777" t="s">
        <v>550</v>
      </c>
      <c r="B3777" t="s">
        <v>10</v>
      </c>
      <c r="C3777" t="s">
        <v>210</v>
      </c>
      <c r="D3777">
        <v>10</v>
      </c>
      <c r="E3777">
        <v>0</v>
      </c>
      <c r="F3777">
        <v>0</v>
      </c>
      <c r="G3777">
        <v>0</v>
      </c>
    </row>
    <row r="3778" spans="1:7">
      <c r="A3778" t="s">
        <v>550</v>
      </c>
      <c r="B3778" t="s">
        <v>10</v>
      </c>
      <c r="C3778" t="s">
        <v>211</v>
      </c>
      <c r="D3778">
        <v>175</v>
      </c>
      <c r="E3778">
        <v>3</v>
      </c>
      <c r="F3778">
        <v>7</v>
      </c>
      <c r="G3778">
        <v>3</v>
      </c>
    </row>
    <row r="3779" spans="1:7">
      <c r="A3779" t="s">
        <v>550</v>
      </c>
      <c r="B3779" t="s">
        <v>10</v>
      </c>
      <c r="C3779" t="s">
        <v>212</v>
      </c>
      <c r="D3779">
        <v>61</v>
      </c>
      <c r="E3779">
        <v>1</v>
      </c>
      <c r="F3779">
        <v>0</v>
      </c>
      <c r="G3779">
        <v>0</v>
      </c>
    </row>
    <row r="3780" spans="1:7">
      <c r="A3780" t="s">
        <v>550</v>
      </c>
      <c r="B3780" t="s">
        <v>10</v>
      </c>
      <c r="C3780" t="s">
        <v>213</v>
      </c>
      <c r="D3780">
        <v>80</v>
      </c>
      <c r="E3780">
        <v>2</v>
      </c>
      <c r="F3780">
        <v>0</v>
      </c>
      <c r="G3780">
        <v>0</v>
      </c>
    </row>
    <row r="3781" spans="1:7">
      <c r="A3781" t="s">
        <v>550</v>
      </c>
      <c r="B3781" t="s">
        <v>10</v>
      </c>
      <c r="C3781" t="s">
        <v>214</v>
      </c>
      <c r="D3781">
        <v>52</v>
      </c>
      <c r="E3781">
        <v>0</v>
      </c>
      <c r="F3781">
        <v>3</v>
      </c>
      <c r="G3781">
        <v>0</v>
      </c>
    </row>
    <row r="3782" spans="1:7">
      <c r="A3782" t="s">
        <v>550</v>
      </c>
      <c r="B3782" t="s">
        <v>10</v>
      </c>
      <c r="C3782" t="s">
        <v>215</v>
      </c>
      <c r="D3782">
        <v>56</v>
      </c>
      <c r="E3782">
        <v>0</v>
      </c>
      <c r="F3782">
        <v>17</v>
      </c>
      <c r="G3782">
        <v>0</v>
      </c>
    </row>
    <row r="3783" spans="1:7">
      <c r="A3783" t="s">
        <v>550</v>
      </c>
      <c r="B3783" t="s">
        <v>10</v>
      </c>
      <c r="C3783" t="s">
        <v>216</v>
      </c>
      <c r="D3783">
        <v>395</v>
      </c>
      <c r="E3783">
        <v>20</v>
      </c>
      <c r="F3783">
        <v>54</v>
      </c>
      <c r="G3783">
        <v>17</v>
      </c>
    </row>
    <row r="3784" spans="1:7">
      <c r="A3784" t="s">
        <v>550</v>
      </c>
      <c r="B3784" t="s">
        <v>10</v>
      </c>
      <c r="C3784" t="s">
        <v>217</v>
      </c>
      <c r="D3784">
        <v>161</v>
      </c>
      <c r="E3784">
        <v>4</v>
      </c>
      <c r="F3784">
        <v>5</v>
      </c>
      <c r="G3784">
        <v>3</v>
      </c>
    </row>
    <row r="3785" spans="1:7">
      <c r="A3785" t="s">
        <v>550</v>
      </c>
      <c r="B3785" t="s">
        <v>10</v>
      </c>
      <c r="C3785" t="s">
        <v>218</v>
      </c>
      <c r="D3785">
        <v>56</v>
      </c>
      <c r="E3785">
        <v>3</v>
      </c>
      <c r="F3785">
        <v>3</v>
      </c>
      <c r="G3785">
        <v>2</v>
      </c>
    </row>
    <row r="3786" spans="1:7">
      <c r="A3786" t="s">
        <v>550</v>
      </c>
      <c r="B3786" t="s">
        <v>10</v>
      </c>
      <c r="C3786" t="s">
        <v>219</v>
      </c>
      <c r="D3786">
        <v>196</v>
      </c>
      <c r="E3786">
        <v>4</v>
      </c>
      <c r="F3786">
        <v>16</v>
      </c>
      <c r="G3786">
        <v>2</v>
      </c>
    </row>
    <row r="3787" spans="1:7">
      <c r="A3787" t="s">
        <v>550</v>
      </c>
      <c r="B3787" t="s">
        <v>10</v>
      </c>
      <c r="C3787" t="s">
        <v>220</v>
      </c>
      <c r="D3787">
        <v>84</v>
      </c>
      <c r="E3787">
        <v>3</v>
      </c>
      <c r="F3787">
        <v>5</v>
      </c>
      <c r="G3787">
        <v>0</v>
      </c>
    </row>
    <row r="3788" spans="1:7">
      <c r="A3788" t="s">
        <v>550</v>
      </c>
      <c r="B3788" t="s">
        <v>10</v>
      </c>
      <c r="C3788" t="s">
        <v>221</v>
      </c>
      <c r="D3788">
        <v>98</v>
      </c>
      <c r="E3788">
        <v>1</v>
      </c>
      <c r="F3788">
        <v>6</v>
      </c>
      <c r="G3788">
        <v>1</v>
      </c>
    </row>
    <row r="3789" spans="1:7">
      <c r="A3789" t="s">
        <v>550</v>
      </c>
      <c r="B3789" t="s">
        <v>10</v>
      </c>
      <c r="C3789" t="s">
        <v>50</v>
      </c>
      <c r="D3789" s="1">
        <v>1434</v>
      </c>
      <c r="E3789">
        <v>91</v>
      </c>
      <c r="F3789">
        <v>294</v>
      </c>
      <c r="G3789">
        <v>71</v>
      </c>
    </row>
    <row r="3790" spans="1:7">
      <c r="A3790" t="s">
        <v>550</v>
      </c>
      <c r="B3790" t="s">
        <v>10</v>
      </c>
      <c r="C3790" t="s">
        <v>222</v>
      </c>
      <c r="D3790">
        <v>70</v>
      </c>
      <c r="E3790">
        <v>3</v>
      </c>
      <c r="F3790">
        <v>3</v>
      </c>
      <c r="G3790">
        <v>2</v>
      </c>
    </row>
    <row r="3791" spans="1:7">
      <c r="A3791" t="s">
        <v>550</v>
      </c>
      <c r="B3791" t="s">
        <v>10</v>
      </c>
      <c r="C3791" t="s">
        <v>223</v>
      </c>
      <c r="D3791">
        <v>335</v>
      </c>
      <c r="E3791">
        <v>11</v>
      </c>
      <c r="F3791">
        <v>39</v>
      </c>
      <c r="G3791">
        <v>8</v>
      </c>
    </row>
    <row r="3792" spans="1:7">
      <c r="A3792" t="s">
        <v>550</v>
      </c>
      <c r="B3792" t="s">
        <v>10</v>
      </c>
      <c r="C3792" t="s">
        <v>224</v>
      </c>
      <c r="D3792">
        <v>87</v>
      </c>
      <c r="E3792">
        <v>2</v>
      </c>
      <c r="F3792">
        <v>1</v>
      </c>
      <c r="G3792">
        <v>1</v>
      </c>
    </row>
    <row r="3793" spans="1:7">
      <c r="A3793" t="s">
        <v>550</v>
      </c>
      <c r="B3793" t="s">
        <v>10</v>
      </c>
      <c r="C3793" t="s">
        <v>225</v>
      </c>
      <c r="D3793">
        <v>103</v>
      </c>
      <c r="E3793">
        <v>1</v>
      </c>
      <c r="F3793">
        <v>1</v>
      </c>
      <c r="G3793">
        <v>1</v>
      </c>
    </row>
    <row r="3794" spans="1:7">
      <c r="A3794" t="s">
        <v>550</v>
      </c>
      <c r="B3794" t="s">
        <v>10</v>
      </c>
      <c r="C3794" t="s">
        <v>226</v>
      </c>
      <c r="D3794">
        <v>237</v>
      </c>
      <c r="E3794">
        <v>4</v>
      </c>
      <c r="F3794">
        <v>29</v>
      </c>
      <c r="G3794">
        <v>3</v>
      </c>
    </row>
    <row r="3795" spans="1:7">
      <c r="A3795" t="s">
        <v>550</v>
      </c>
      <c r="B3795" t="s">
        <v>10</v>
      </c>
      <c r="C3795" t="s">
        <v>227</v>
      </c>
      <c r="D3795">
        <v>215</v>
      </c>
      <c r="E3795">
        <v>6</v>
      </c>
      <c r="F3795">
        <v>16</v>
      </c>
      <c r="G3795">
        <v>3</v>
      </c>
    </row>
    <row r="3796" spans="1:7">
      <c r="A3796" t="s">
        <v>550</v>
      </c>
      <c r="B3796" t="s">
        <v>10</v>
      </c>
      <c r="C3796" t="s">
        <v>228</v>
      </c>
      <c r="D3796">
        <v>50</v>
      </c>
      <c r="E3796">
        <v>0</v>
      </c>
      <c r="F3796">
        <v>2</v>
      </c>
      <c r="G3796">
        <v>0</v>
      </c>
    </row>
    <row r="3797" spans="1:7">
      <c r="A3797" t="s">
        <v>550</v>
      </c>
      <c r="B3797" t="s">
        <v>10</v>
      </c>
      <c r="C3797" t="s">
        <v>229</v>
      </c>
      <c r="D3797">
        <v>54</v>
      </c>
      <c r="E3797">
        <v>3</v>
      </c>
      <c r="F3797">
        <v>1</v>
      </c>
      <c r="G3797">
        <v>1</v>
      </c>
    </row>
    <row r="3798" spans="1:7">
      <c r="A3798" t="s">
        <v>550</v>
      </c>
      <c r="B3798" t="s">
        <v>10</v>
      </c>
      <c r="C3798" t="s">
        <v>230</v>
      </c>
      <c r="D3798">
        <v>416</v>
      </c>
      <c r="E3798">
        <v>9</v>
      </c>
      <c r="F3798">
        <v>28</v>
      </c>
      <c r="G3798">
        <v>9</v>
      </c>
    </row>
    <row r="3799" spans="1:7">
      <c r="A3799" t="s">
        <v>550</v>
      </c>
      <c r="B3799" t="s">
        <v>10</v>
      </c>
      <c r="C3799" t="s">
        <v>231</v>
      </c>
      <c r="D3799">
        <v>45</v>
      </c>
      <c r="E3799">
        <v>0</v>
      </c>
      <c r="F3799">
        <v>1</v>
      </c>
      <c r="G3799">
        <v>0</v>
      </c>
    </row>
    <row r="3800" spans="1:7">
      <c r="A3800" t="s">
        <v>550</v>
      </c>
      <c r="B3800" t="s">
        <v>10</v>
      </c>
      <c r="C3800" t="s">
        <v>232</v>
      </c>
      <c r="D3800">
        <v>288</v>
      </c>
      <c r="E3800">
        <v>5</v>
      </c>
      <c r="F3800">
        <v>22</v>
      </c>
      <c r="G3800">
        <v>3</v>
      </c>
    </row>
    <row r="3801" spans="1:7">
      <c r="A3801" t="s">
        <v>550</v>
      </c>
      <c r="B3801" t="s">
        <v>10</v>
      </c>
      <c r="C3801" t="s">
        <v>233</v>
      </c>
      <c r="D3801">
        <v>124</v>
      </c>
      <c r="E3801">
        <v>3</v>
      </c>
      <c r="F3801">
        <v>11</v>
      </c>
      <c r="G3801">
        <v>3</v>
      </c>
    </row>
    <row r="3802" spans="1:7">
      <c r="A3802" t="s">
        <v>550</v>
      </c>
      <c r="B3802" t="s">
        <v>10</v>
      </c>
      <c r="C3802" t="s">
        <v>234</v>
      </c>
      <c r="D3802">
        <v>83</v>
      </c>
      <c r="E3802">
        <v>2</v>
      </c>
      <c r="F3802">
        <v>7</v>
      </c>
      <c r="G3802">
        <v>2</v>
      </c>
    </row>
    <row r="3803" spans="1:7">
      <c r="A3803" t="s">
        <v>550</v>
      </c>
      <c r="B3803" t="s">
        <v>10</v>
      </c>
      <c r="C3803" t="s">
        <v>235</v>
      </c>
      <c r="D3803">
        <v>135</v>
      </c>
      <c r="E3803">
        <v>4</v>
      </c>
      <c r="F3803">
        <v>6</v>
      </c>
      <c r="G3803">
        <v>3</v>
      </c>
    </row>
    <row r="3804" spans="1:7">
      <c r="A3804" t="s">
        <v>550</v>
      </c>
      <c r="B3804" t="s">
        <v>10</v>
      </c>
      <c r="C3804" t="s">
        <v>236</v>
      </c>
      <c r="D3804">
        <v>13</v>
      </c>
      <c r="E3804">
        <v>0</v>
      </c>
      <c r="F3804">
        <v>0</v>
      </c>
      <c r="G3804">
        <v>0</v>
      </c>
    </row>
    <row r="3805" spans="1:7">
      <c r="A3805" t="s">
        <v>550</v>
      </c>
      <c r="B3805" t="s">
        <v>10</v>
      </c>
      <c r="C3805" t="s">
        <v>237</v>
      </c>
      <c r="D3805">
        <v>140</v>
      </c>
      <c r="E3805">
        <v>2</v>
      </c>
      <c r="F3805">
        <v>3</v>
      </c>
      <c r="G3805">
        <v>1</v>
      </c>
    </row>
    <row r="3806" spans="1:7">
      <c r="A3806" t="s">
        <v>550</v>
      </c>
      <c r="B3806" t="s">
        <v>10</v>
      </c>
      <c r="C3806" t="s">
        <v>238</v>
      </c>
      <c r="D3806">
        <v>358</v>
      </c>
      <c r="E3806">
        <v>14</v>
      </c>
      <c r="F3806">
        <v>66</v>
      </c>
      <c r="G3806">
        <v>11</v>
      </c>
    </row>
    <row r="3807" spans="1:7">
      <c r="A3807" t="s">
        <v>550</v>
      </c>
      <c r="B3807" t="s">
        <v>10</v>
      </c>
      <c r="C3807" t="s">
        <v>52</v>
      </c>
      <c r="D3807" s="1">
        <v>1479</v>
      </c>
      <c r="E3807">
        <v>94</v>
      </c>
      <c r="F3807">
        <v>290</v>
      </c>
      <c r="G3807">
        <v>78</v>
      </c>
    </row>
    <row r="3808" spans="1:7">
      <c r="A3808" t="s">
        <v>550</v>
      </c>
      <c r="B3808" t="s">
        <v>10</v>
      </c>
      <c r="C3808" t="s">
        <v>239</v>
      </c>
      <c r="D3808">
        <v>223</v>
      </c>
      <c r="E3808">
        <v>11</v>
      </c>
      <c r="F3808">
        <v>15</v>
      </c>
      <c r="G3808">
        <v>7</v>
      </c>
    </row>
    <row r="3809" spans="1:7">
      <c r="A3809" t="s">
        <v>550</v>
      </c>
      <c r="B3809" t="s">
        <v>10</v>
      </c>
      <c r="C3809" t="s">
        <v>240</v>
      </c>
      <c r="D3809">
        <v>137</v>
      </c>
      <c r="E3809">
        <v>7</v>
      </c>
      <c r="F3809">
        <v>8</v>
      </c>
      <c r="G3809">
        <v>4</v>
      </c>
    </row>
    <row r="3810" spans="1:7">
      <c r="A3810" t="s">
        <v>550</v>
      </c>
      <c r="B3810" t="s">
        <v>10</v>
      </c>
      <c r="C3810" t="s">
        <v>241</v>
      </c>
      <c r="D3810">
        <v>111</v>
      </c>
      <c r="E3810">
        <v>1</v>
      </c>
      <c r="F3810">
        <v>2</v>
      </c>
      <c r="G3810">
        <v>0</v>
      </c>
    </row>
    <row r="3811" spans="1:7">
      <c r="A3811" t="s">
        <v>550</v>
      </c>
      <c r="B3811" t="s">
        <v>10</v>
      </c>
      <c r="C3811" t="s">
        <v>242</v>
      </c>
      <c r="D3811">
        <v>66</v>
      </c>
      <c r="E3811">
        <v>2</v>
      </c>
      <c r="F3811">
        <v>6</v>
      </c>
      <c r="G3811">
        <v>2</v>
      </c>
    </row>
    <row r="3812" spans="1:7">
      <c r="A3812" t="s">
        <v>550</v>
      </c>
      <c r="B3812" t="s">
        <v>10</v>
      </c>
      <c r="C3812" t="s">
        <v>243</v>
      </c>
      <c r="D3812">
        <v>41</v>
      </c>
      <c r="E3812">
        <v>0</v>
      </c>
      <c r="F3812">
        <v>10</v>
      </c>
      <c r="G3812">
        <v>0</v>
      </c>
    </row>
    <row r="3813" spans="1:7">
      <c r="A3813" t="s">
        <v>550</v>
      </c>
      <c r="B3813" t="s">
        <v>10</v>
      </c>
      <c r="C3813" t="s">
        <v>244</v>
      </c>
      <c r="D3813">
        <v>204</v>
      </c>
      <c r="E3813">
        <v>2</v>
      </c>
      <c r="F3813">
        <v>14</v>
      </c>
      <c r="G3813">
        <v>1</v>
      </c>
    </row>
    <row r="3814" spans="1:7">
      <c r="A3814" t="s">
        <v>550</v>
      </c>
      <c r="B3814" t="s">
        <v>10</v>
      </c>
      <c r="C3814" t="s">
        <v>245</v>
      </c>
      <c r="D3814">
        <v>41</v>
      </c>
      <c r="E3814">
        <v>2</v>
      </c>
      <c r="F3814">
        <v>4</v>
      </c>
      <c r="G3814">
        <v>2</v>
      </c>
    </row>
    <row r="3815" spans="1:7">
      <c r="A3815" t="s">
        <v>550</v>
      </c>
      <c r="B3815" t="s">
        <v>10</v>
      </c>
      <c r="C3815" t="s">
        <v>246</v>
      </c>
      <c r="D3815">
        <v>68</v>
      </c>
      <c r="E3815">
        <v>1</v>
      </c>
      <c r="F3815">
        <v>0</v>
      </c>
      <c r="G3815">
        <v>0</v>
      </c>
    </row>
    <row r="3816" spans="1:7">
      <c r="A3816" t="s">
        <v>550</v>
      </c>
      <c r="B3816" t="s">
        <v>10</v>
      </c>
      <c r="C3816" t="s">
        <v>247</v>
      </c>
      <c r="D3816">
        <v>5</v>
      </c>
      <c r="E3816">
        <v>0</v>
      </c>
      <c r="F3816">
        <v>0</v>
      </c>
      <c r="G3816">
        <v>0</v>
      </c>
    </row>
    <row r="3817" spans="1:7">
      <c r="A3817" t="s">
        <v>550</v>
      </c>
      <c r="B3817" t="s">
        <v>10</v>
      </c>
      <c r="C3817" t="s">
        <v>248</v>
      </c>
      <c r="D3817">
        <v>291</v>
      </c>
      <c r="E3817">
        <v>6</v>
      </c>
      <c r="F3817">
        <v>19</v>
      </c>
      <c r="G3817">
        <v>4</v>
      </c>
    </row>
    <row r="3818" spans="1:7">
      <c r="A3818" t="s">
        <v>550</v>
      </c>
      <c r="B3818" t="s">
        <v>10</v>
      </c>
      <c r="C3818" t="s">
        <v>249</v>
      </c>
      <c r="D3818">
        <v>66</v>
      </c>
      <c r="E3818">
        <v>2</v>
      </c>
      <c r="F3818">
        <v>10</v>
      </c>
      <c r="G3818">
        <v>1</v>
      </c>
    </row>
    <row r="3819" spans="1:7">
      <c r="A3819" t="s">
        <v>550</v>
      </c>
      <c r="B3819" t="s">
        <v>10</v>
      </c>
      <c r="C3819" t="s">
        <v>250</v>
      </c>
      <c r="D3819">
        <v>5</v>
      </c>
      <c r="E3819">
        <v>0</v>
      </c>
      <c r="F3819">
        <v>1</v>
      </c>
      <c r="G3819">
        <v>0</v>
      </c>
    </row>
    <row r="3820" spans="1:7">
      <c r="A3820" t="s">
        <v>550</v>
      </c>
      <c r="B3820" t="s">
        <v>10</v>
      </c>
      <c r="C3820" t="s">
        <v>71</v>
      </c>
      <c r="D3820">
        <v>494</v>
      </c>
      <c r="E3820">
        <v>28</v>
      </c>
      <c r="F3820">
        <v>71</v>
      </c>
      <c r="G3820">
        <v>22</v>
      </c>
    </row>
    <row r="3821" spans="1:7">
      <c r="A3821" t="s">
        <v>550</v>
      </c>
      <c r="B3821" t="s">
        <v>10</v>
      </c>
      <c r="C3821" t="s">
        <v>251</v>
      </c>
      <c r="D3821">
        <v>20</v>
      </c>
      <c r="E3821">
        <v>0</v>
      </c>
      <c r="F3821">
        <v>0</v>
      </c>
      <c r="G3821">
        <v>0</v>
      </c>
    </row>
    <row r="3822" spans="1:7">
      <c r="A3822" t="s">
        <v>550</v>
      </c>
      <c r="B3822" t="s">
        <v>10</v>
      </c>
      <c r="C3822" t="s">
        <v>252</v>
      </c>
      <c r="D3822">
        <v>169</v>
      </c>
      <c r="E3822">
        <v>1</v>
      </c>
      <c r="F3822">
        <v>13</v>
      </c>
      <c r="G3822">
        <v>1</v>
      </c>
    </row>
    <row r="3823" spans="1:7">
      <c r="A3823" t="s">
        <v>550</v>
      </c>
      <c r="B3823" t="s">
        <v>10</v>
      </c>
      <c r="C3823" t="s">
        <v>73</v>
      </c>
      <c r="D3823">
        <v>832</v>
      </c>
      <c r="E3823">
        <v>52</v>
      </c>
      <c r="F3823">
        <v>94</v>
      </c>
      <c r="G3823">
        <v>36</v>
      </c>
    </row>
    <row r="3824" spans="1:7">
      <c r="A3824" t="s">
        <v>550</v>
      </c>
      <c r="B3824" t="s">
        <v>10</v>
      </c>
      <c r="C3824" t="s">
        <v>253</v>
      </c>
      <c r="D3824">
        <v>5</v>
      </c>
      <c r="E3824">
        <v>0</v>
      </c>
      <c r="F3824">
        <v>0</v>
      </c>
      <c r="G3824">
        <v>0</v>
      </c>
    </row>
    <row r="3825" spans="1:7">
      <c r="A3825" t="s">
        <v>550</v>
      </c>
      <c r="B3825" t="s">
        <v>10</v>
      </c>
      <c r="C3825" t="s">
        <v>254</v>
      </c>
      <c r="D3825">
        <v>64</v>
      </c>
      <c r="E3825">
        <v>2</v>
      </c>
      <c r="F3825">
        <v>10</v>
      </c>
      <c r="G3825">
        <v>2</v>
      </c>
    </row>
    <row r="3826" spans="1:7">
      <c r="A3826" t="s">
        <v>550</v>
      </c>
      <c r="B3826" t="s">
        <v>10</v>
      </c>
      <c r="C3826" t="s">
        <v>255</v>
      </c>
      <c r="D3826">
        <v>2</v>
      </c>
      <c r="E3826">
        <v>0</v>
      </c>
      <c r="F3826">
        <v>0</v>
      </c>
      <c r="G3826">
        <v>0</v>
      </c>
    </row>
    <row r="3827" spans="1:7">
      <c r="A3827" t="s">
        <v>550</v>
      </c>
      <c r="B3827" t="s">
        <v>10</v>
      </c>
      <c r="C3827" t="s">
        <v>256</v>
      </c>
      <c r="D3827">
        <v>8</v>
      </c>
      <c r="E3827">
        <v>0</v>
      </c>
      <c r="F3827">
        <v>0</v>
      </c>
      <c r="G3827">
        <v>0</v>
      </c>
    </row>
    <row r="3828" spans="1:7">
      <c r="A3828" t="s">
        <v>550</v>
      </c>
      <c r="B3828" t="s">
        <v>10</v>
      </c>
      <c r="C3828" t="s">
        <v>257</v>
      </c>
      <c r="D3828">
        <v>89</v>
      </c>
      <c r="E3828">
        <v>1</v>
      </c>
      <c r="F3828">
        <v>13</v>
      </c>
      <c r="G3828">
        <v>1</v>
      </c>
    </row>
    <row r="3829" spans="1:7">
      <c r="A3829" t="s">
        <v>550</v>
      </c>
      <c r="B3829" t="s">
        <v>10</v>
      </c>
      <c r="C3829" t="s">
        <v>258</v>
      </c>
      <c r="D3829">
        <v>142</v>
      </c>
      <c r="E3829">
        <v>2</v>
      </c>
      <c r="F3829">
        <v>18</v>
      </c>
      <c r="G3829">
        <v>2</v>
      </c>
    </row>
    <row r="3830" spans="1:7">
      <c r="A3830" t="s">
        <v>550</v>
      </c>
      <c r="B3830" t="s">
        <v>10</v>
      </c>
      <c r="C3830" t="s">
        <v>259</v>
      </c>
      <c r="D3830">
        <v>102</v>
      </c>
      <c r="E3830">
        <v>3</v>
      </c>
      <c r="F3830">
        <v>14</v>
      </c>
      <c r="G3830">
        <v>2</v>
      </c>
    </row>
    <row r="3831" spans="1:7">
      <c r="A3831" t="s">
        <v>550</v>
      </c>
      <c r="B3831" t="s">
        <v>10</v>
      </c>
      <c r="C3831" t="s">
        <v>260</v>
      </c>
      <c r="D3831">
        <v>63</v>
      </c>
      <c r="E3831">
        <v>0</v>
      </c>
      <c r="F3831">
        <v>2</v>
      </c>
      <c r="G3831">
        <v>0</v>
      </c>
    </row>
    <row r="3832" spans="1:7">
      <c r="A3832" t="s">
        <v>550</v>
      </c>
      <c r="B3832" t="s">
        <v>10</v>
      </c>
      <c r="C3832" t="s">
        <v>261</v>
      </c>
      <c r="D3832">
        <v>66</v>
      </c>
      <c r="E3832">
        <v>2</v>
      </c>
      <c r="F3832">
        <v>4</v>
      </c>
      <c r="G3832">
        <v>2</v>
      </c>
    </row>
    <row r="3833" spans="1:7">
      <c r="A3833" t="s">
        <v>550</v>
      </c>
      <c r="B3833" t="s">
        <v>10</v>
      </c>
      <c r="C3833" t="s">
        <v>262</v>
      </c>
      <c r="D3833">
        <v>194</v>
      </c>
      <c r="E3833">
        <v>5</v>
      </c>
      <c r="F3833">
        <v>9</v>
      </c>
      <c r="G3833">
        <v>4</v>
      </c>
    </row>
    <row r="3834" spans="1:7">
      <c r="A3834" t="s">
        <v>550</v>
      </c>
      <c r="B3834" t="s">
        <v>10</v>
      </c>
      <c r="C3834" t="s">
        <v>263</v>
      </c>
      <c r="D3834">
        <v>69</v>
      </c>
      <c r="E3834">
        <v>3</v>
      </c>
      <c r="F3834">
        <v>5</v>
      </c>
      <c r="G3834">
        <v>3</v>
      </c>
    </row>
    <row r="3835" spans="1:7">
      <c r="A3835" t="s">
        <v>550</v>
      </c>
      <c r="B3835" t="s">
        <v>10</v>
      </c>
      <c r="C3835" t="s">
        <v>264</v>
      </c>
      <c r="D3835">
        <v>108</v>
      </c>
      <c r="E3835">
        <v>2</v>
      </c>
      <c r="F3835">
        <v>11</v>
      </c>
      <c r="G3835">
        <v>2</v>
      </c>
    </row>
    <row r="3836" spans="1:7">
      <c r="A3836" t="s">
        <v>550</v>
      </c>
      <c r="B3836" t="s">
        <v>10</v>
      </c>
      <c r="C3836" t="s">
        <v>265</v>
      </c>
      <c r="D3836">
        <v>50</v>
      </c>
      <c r="E3836">
        <v>0</v>
      </c>
      <c r="F3836">
        <v>0</v>
      </c>
      <c r="G3836">
        <v>0</v>
      </c>
    </row>
    <row r="3837" spans="1:7">
      <c r="A3837" t="s">
        <v>550</v>
      </c>
      <c r="B3837" t="s">
        <v>10</v>
      </c>
      <c r="C3837" t="s">
        <v>266</v>
      </c>
      <c r="D3837">
        <v>48</v>
      </c>
      <c r="E3837">
        <v>1</v>
      </c>
      <c r="F3837">
        <v>1</v>
      </c>
      <c r="G3837">
        <v>1</v>
      </c>
    </row>
    <row r="3838" spans="1:7">
      <c r="A3838" t="s">
        <v>550</v>
      </c>
      <c r="B3838" t="s">
        <v>10</v>
      </c>
      <c r="C3838" t="s">
        <v>54</v>
      </c>
      <c r="D3838">
        <v>908</v>
      </c>
      <c r="E3838">
        <v>71</v>
      </c>
      <c r="F3838">
        <v>228</v>
      </c>
      <c r="G3838">
        <v>65</v>
      </c>
    </row>
    <row r="3839" spans="1:7">
      <c r="A3839" t="s">
        <v>550</v>
      </c>
      <c r="B3839" t="s">
        <v>10</v>
      </c>
      <c r="C3839" t="s">
        <v>267</v>
      </c>
      <c r="D3839">
        <v>95</v>
      </c>
      <c r="E3839">
        <v>1</v>
      </c>
      <c r="F3839">
        <v>4</v>
      </c>
      <c r="G3839">
        <v>0</v>
      </c>
    </row>
    <row r="3840" spans="1:7">
      <c r="A3840" t="s">
        <v>550</v>
      </c>
      <c r="B3840" t="s">
        <v>10</v>
      </c>
      <c r="C3840" t="s">
        <v>268</v>
      </c>
      <c r="D3840">
        <v>13</v>
      </c>
      <c r="E3840">
        <v>0</v>
      </c>
      <c r="F3840">
        <v>0</v>
      </c>
      <c r="G3840">
        <v>0</v>
      </c>
    </row>
    <row r="3841" spans="1:7">
      <c r="A3841" t="s">
        <v>550</v>
      </c>
      <c r="B3841" t="s">
        <v>10</v>
      </c>
      <c r="C3841" t="s">
        <v>270</v>
      </c>
      <c r="D3841">
        <v>4</v>
      </c>
      <c r="E3841">
        <v>0</v>
      </c>
      <c r="F3841">
        <v>0</v>
      </c>
      <c r="G3841">
        <v>0</v>
      </c>
    </row>
    <row r="3842" spans="1:7">
      <c r="A3842" t="s">
        <v>550</v>
      </c>
      <c r="B3842" t="s">
        <v>10</v>
      </c>
      <c r="C3842" t="s">
        <v>271</v>
      </c>
      <c r="D3842">
        <v>242</v>
      </c>
      <c r="E3842">
        <v>3</v>
      </c>
      <c r="F3842">
        <v>22</v>
      </c>
      <c r="G3842">
        <v>2</v>
      </c>
    </row>
    <row r="3843" spans="1:7">
      <c r="A3843" t="s">
        <v>550</v>
      </c>
      <c r="B3843" t="s">
        <v>10</v>
      </c>
      <c r="C3843" t="s">
        <v>272</v>
      </c>
      <c r="D3843">
        <v>189</v>
      </c>
      <c r="E3843">
        <v>3</v>
      </c>
      <c r="F3843">
        <v>20</v>
      </c>
      <c r="G3843">
        <v>3</v>
      </c>
    </row>
    <row r="3844" spans="1:7">
      <c r="A3844" t="s">
        <v>550</v>
      </c>
      <c r="B3844" t="s">
        <v>10</v>
      </c>
      <c r="C3844" t="s">
        <v>273</v>
      </c>
      <c r="D3844">
        <v>174</v>
      </c>
      <c r="E3844">
        <v>3</v>
      </c>
      <c r="F3844">
        <v>12</v>
      </c>
      <c r="G3844">
        <v>3</v>
      </c>
    </row>
    <row r="3845" spans="1:7">
      <c r="A3845" t="s">
        <v>550</v>
      </c>
      <c r="B3845" t="s">
        <v>10</v>
      </c>
      <c r="C3845" t="s">
        <v>274</v>
      </c>
      <c r="D3845">
        <v>163</v>
      </c>
      <c r="E3845">
        <v>4</v>
      </c>
      <c r="F3845">
        <v>13</v>
      </c>
      <c r="G3845">
        <v>4</v>
      </c>
    </row>
    <row r="3846" spans="1:7">
      <c r="A3846" t="s">
        <v>550</v>
      </c>
      <c r="B3846" t="s">
        <v>10</v>
      </c>
      <c r="C3846" t="s">
        <v>275</v>
      </c>
      <c r="D3846">
        <v>162</v>
      </c>
      <c r="E3846">
        <v>1</v>
      </c>
      <c r="F3846">
        <v>14</v>
      </c>
      <c r="G3846">
        <v>1</v>
      </c>
    </row>
    <row r="3847" spans="1:7">
      <c r="A3847" t="s">
        <v>550</v>
      </c>
      <c r="B3847" t="s">
        <v>10</v>
      </c>
      <c r="C3847" t="s">
        <v>276</v>
      </c>
      <c r="D3847">
        <v>74</v>
      </c>
      <c r="E3847">
        <v>1</v>
      </c>
      <c r="F3847">
        <v>5</v>
      </c>
      <c r="G3847">
        <v>0</v>
      </c>
    </row>
    <row r="3848" spans="1:7">
      <c r="A3848" t="s">
        <v>550</v>
      </c>
      <c r="B3848" t="s">
        <v>10</v>
      </c>
      <c r="C3848" t="s">
        <v>277</v>
      </c>
      <c r="D3848">
        <v>86</v>
      </c>
      <c r="E3848">
        <v>1</v>
      </c>
      <c r="F3848">
        <v>10</v>
      </c>
      <c r="G3848">
        <v>1</v>
      </c>
    </row>
    <row r="3849" spans="1:7">
      <c r="A3849" t="s">
        <v>550</v>
      </c>
      <c r="B3849" t="s">
        <v>10</v>
      </c>
      <c r="C3849" t="s">
        <v>278</v>
      </c>
      <c r="D3849">
        <v>162</v>
      </c>
      <c r="E3849">
        <v>3</v>
      </c>
      <c r="F3849">
        <v>10</v>
      </c>
      <c r="G3849">
        <v>1</v>
      </c>
    </row>
    <row r="3850" spans="1:7">
      <c r="A3850" t="s">
        <v>550</v>
      </c>
      <c r="B3850" t="s">
        <v>10</v>
      </c>
      <c r="C3850" t="s">
        <v>279</v>
      </c>
      <c r="D3850">
        <v>53</v>
      </c>
      <c r="E3850">
        <v>2</v>
      </c>
      <c r="F3850">
        <v>4</v>
      </c>
      <c r="G3850">
        <v>1</v>
      </c>
    </row>
    <row r="3851" spans="1:7">
      <c r="A3851" t="s">
        <v>550</v>
      </c>
      <c r="B3851" t="s">
        <v>10</v>
      </c>
      <c r="C3851" t="s">
        <v>56</v>
      </c>
      <c r="D3851">
        <v>870</v>
      </c>
      <c r="E3851">
        <v>68</v>
      </c>
      <c r="F3851">
        <v>166</v>
      </c>
      <c r="G3851">
        <v>63</v>
      </c>
    </row>
    <row r="3852" spans="1:7">
      <c r="A3852" t="s">
        <v>550</v>
      </c>
      <c r="B3852" t="s">
        <v>10</v>
      </c>
      <c r="C3852" t="s">
        <v>280</v>
      </c>
      <c r="D3852">
        <v>143</v>
      </c>
      <c r="E3852">
        <v>1</v>
      </c>
      <c r="F3852">
        <v>1</v>
      </c>
      <c r="G3852">
        <v>1</v>
      </c>
    </row>
    <row r="3853" spans="1:7">
      <c r="A3853" t="s">
        <v>550</v>
      </c>
      <c r="B3853" t="s">
        <v>10</v>
      </c>
      <c r="C3853" t="s">
        <v>281</v>
      </c>
      <c r="D3853">
        <v>156</v>
      </c>
      <c r="E3853">
        <v>6</v>
      </c>
      <c r="F3853">
        <v>12</v>
      </c>
      <c r="G3853">
        <v>5</v>
      </c>
    </row>
    <row r="3854" spans="1:7">
      <c r="A3854" t="s">
        <v>550</v>
      </c>
      <c r="B3854" t="s">
        <v>10</v>
      </c>
      <c r="C3854" t="s">
        <v>282</v>
      </c>
      <c r="D3854">
        <v>182</v>
      </c>
      <c r="E3854">
        <v>2</v>
      </c>
      <c r="F3854">
        <v>14</v>
      </c>
      <c r="G3854">
        <v>2</v>
      </c>
    </row>
    <row r="3855" spans="1:7">
      <c r="A3855" t="s">
        <v>550</v>
      </c>
      <c r="B3855" t="s">
        <v>10</v>
      </c>
      <c r="C3855" t="s">
        <v>283</v>
      </c>
      <c r="D3855">
        <v>218</v>
      </c>
      <c r="E3855">
        <v>1</v>
      </c>
      <c r="F3855">
        <v>23</v>
      </c>
      <c r="G3855">
        <v>1</v>
      </c>
    </row>
    <row r="3856" spans="1:7">
      <c r="A3856" t="s">
        <v>550</v>
      </c>
      <c r="B3856" t="s">
        <v>10</v>
      </c>
      <c r="C3856" t="s">
        <v>284</v>
      </c>
      <c r="D3856">
        <v>74</v>
      </c>
      <c r="E3856">
        <v>3</v>
      </c>
      <c r="F3856">
        <v>12</v>
      </c>
      <c r="G3856">
        <v>3</v>
      </c>
    </row>
    <row r="3857" spans="1:7">
      <c r="A3857" t="s">
        <v>550</v>
      </c>
      <c r="B3857" t="s">
        <v>10</v>
      </c>
      <c r="C3857" t="s">
        <v>285</v>
      </c>
      <c r="D3857">
        <v>190</v>
      </c>
      <c r="E3857">
        <v>2</v>
      </c>
      <c r="F3857">
        <v>27</v>
      </c>
      <c r="G3857">
        <v>2</v>
      </c>
    </row>
    <row r="3858" spans="1:7">
      <c r="A3858" t="s">
        <v>550</v>
      </c>
      <c r="B3858" t="s">
        <v>10</v>
      </c>
      <c r="C3858" t="s">
        <v>286</v>
      </c>
      <c r="D3858">
        <v>53</v>
      </c>
      <c r="E3858">
        <v>1</v>
      </c>
      <c r="F3858">
        <v>9</v>
      </c>
      <c r="G3858">
        <v>1</v>
      </c>
    </row>
    <row r="3859" spans="1:7">
      <c r="A3859" t="s">
        <v>550</v>
      </c>
      <c r="B3859" t="s">
        <v>10</v>
      </c>
      <c r="C3859" t="s">
        <v>75</v>
      </c>
      <c r="D3859">
        <v>732</v>
      </c>
      <c r="E3859">
        <v>77</v>
      </c>
      <c r="F3859">
        <v>118</v>
      </c>
      <c r="G3859">
        <v>39</v>
      </c>
    </row>
    <row r="3860" spans="1:7">
      <c r="A3860" t="s">
        <v>550</v>
      </c>
      <c r="B3860" t="s">
        <v>10</v>
      </c>
      <c r="C3860" t="s">
        <v>287</v>
      </c>
      <c r="D3860">
        <v>355</v>
      </c>
      <c r="E3860">
        <v>7</v>
      </c>
      <c r="F3860">
        <v>39</v>
      </c>
      <c r="G3860">
        <v>4</v>
      </c>
    </row>
    <row r="3861" spans="1:7">
      <c r="A3861" t="s">
        <v>550</v>
      </c>
      <c r="B3861" t="s">
        <v>10</v>
      </c>
      <c r="C3861" t="s">
        <v>288</v>
      </c>
      <c r="D3861">
        <v>63</v>
      </c>
      <c r="E3861">
        <v>2</v>
      </c>
      <c r="F3861">
        <v>1</v>
      </c>
      <c r="G3861">
        <v>0</v>
      </c>
    </row>
    <row r="3862" spans="1:7">
      <c r="A3862" t="s">
        <v>550</v>
      </c>
      <c r="B3862" t="s">
        <v>10</v>
      </c>
      <c r="C3862" t="s">
        <v>289</v>
      </c>
      <c r="D3862">
        <v>109</v>
      </c>
      <c r="E3862">
        <v>1</v>
      </c>
      <c r="F3862">
        <v>2</v>
      </c>
      <c r="G3862">
        <v>1</v>
      </c>
    </row>
    <row r="3863" spans="1:7">
      <c r="A3863" t="s">
        <v>550</v>
      </c>
      <c r="B3863" t="s">
        <v>10</v>
      </c>
      <c r="C3863" t="s">
        <v>290</v>
      </c>
      <c r="D3863">
        <v>324</v>
      </c>
      <c r="E3863">
        <v>8</v>
      </c>
      <c r="F3863">
        <v>20</v>
      </c>
      <c r="G3863">
        <v>6</v>
      </c>
    </row>
    <row r="3864" spans="1:7">
      <c r="A3864" t="s">
        <v>550</v>
      </c>
      <c r="B3864" t="s">
        <v>10</v>
      </c>
      <c r="C3864" t="s">
        <v>291</v>
      </c>
      <c r="D3864">
        <v>343</v>
      </c>
      <c r="E3864">
        <v>4</v>
      </c>
      <c r="F3864">
        <v>18</v>
      </c>
      <c r="G3864">
        <v>4</v>
      </c>
    </row>
    <row r="3865" spans="1:7">
      <c r="A3865" t="s">
        <v>550</v>
      </c>
      <c r="B3865" t="s">
        <v>10</v>
      </c>
      <c r="C3865" t="s">
        <v>292</v>
      </c>
      <c r="D3865">
        <v>236</v>
      </c>
      <c r="E3865">
        <v>12</v>
      </c>
      <c r="F3865">
        <v>19</v>
      </c>
      <c r="G3865">
        <v>9</v>
      </c>
    </row>
    <row r="3866" spans="1:7">
      <c r="A3866" t="s">
        <v>550</v>
      </c>
      <c r="B3866" t="s">
        <v>10</v>
      </c>
      <c r="C3866" t="s">
        <v>293</v>
      </c>
      <c r="D3866">
        <v>129</v>
      </c>
      <c r="E3866">
        <v>6</v>
      </c>
      <c r="F3866">
        <v>17</v>
      </c>
      <c r="G3866">
        <v>3</v>
      </c>
    </row>
    <row r="3867" spans="1:7">
      <c r="A3867" t="s">
        <v>550</v>
      </c>
      <c r="B3867" t="s">
        <v>10</v>
      </c>
      <c r="C3867" t="s">
        <v>294</v>
      </c>
      <c r="D3867">
        <v>312</v>
      </c>
      <c r="E3867">
        <v>7</v>
      </c>
      <c r="F3867">
        <v>43</v>
      </c>
      <c r="G3867">
        <v>5</v>
      </c>
    </row>
    <row r="3868" spans="1:7">
      <c r="A3868" t="s">
        <v>550</v>
      </c>
      <c r="B3868" t="s">
        <v>10</v>
      </c>
      <c r="C3868" t="s">
        <v>77</v>
      </c>
      <c r="D3868">
        <v>821</v>
      </c>
      <c r="E3868">
        <v>49</v>
      </c>
      <c r="F3868">
        <v>151</v>
      </c>
      <c r="G3868">
        <v>44</v>
      </c>
    </row>
    <row r="3869" spans="1:7">
      <c r="A3869" t="s">
        <v>550</v>
      </c>
      <c r="B3869" t="s">
        <v>10</v>
      </c>
      <c r="C3869" t="s">
        <v>295</v>
      </c>
      <c r="D3869">
        <v>430</v>
      </c>
      <c r="E3869">
        <v>2</v>
      </c>
      <c r="F3869">
        <v>35</v>
      </c>
      <c r="G3869">
        <v>2</v>
      </c>
    </row>
    <row r="3870" spans="1:7">
      <c r="A3870" t="s">
        <v>550</v>
      </c>
      <c r="B3870" t="s">
        <v>10</v>
      </c>
      <c r="C3870" t="s">
        <v>296</v>
      </c>
      <c r="D3870">
        <v>50</v>
      </c>
      <c r="E3870">
        <v>1</v>
      </c>
      <c r="F3870">
        <v>4</v>
      </c>
      <c r="G3870">
        <v>0</v>
      </c>
    </row>
    <row r="3871" spans="1:7">
      <c r="A3871" t="s">
        <v>550</v>
      </c>
      <c r="B3871" t="s">
        <v>10</v>
      </c>
      <c r="C3871" t="s">
        <v>297</v>
      </c>
      <c r="D3871">
        <v>27</v>
      </c>
      <c r="E3871">
        <v>0</v>
      </c>
      <c r="F3871">
        <v>2</v>
      </c>
      <c r="G3871">
        <v>0</v>
      </c>
    </row>
    <row r="3872" spans="1:7">
      <c r="A3872" t="s">
        <v>550</v>
      </c>
      <c r="B3872" t="s">
        <v>10</v>
      </c>
      <c r="C3872" t="s">
        <v>298</v>
      </c>
      <c r="D3872">
        <v>1</v>
      </c>
      <c r="E3872">
        <v>0</v>
      </c>
      <c r="F3872">
        <v>0</v>
      </c>
      <c r="G3872">
        <v>0</v>
      </c>
    </row>
    <row r="3873" spans="1:7">
      <c r="A3873" t="s">
        <v>550</v>
      </c>
      <c r="B3873" t="s">
        <v>10</v>
      </c>
      <c r="C3873" t="s">
        <v>299</v>
      </c>
      <c r="D3873">
        <v>8</v>
      </c>
      <c r="E3873">
        <v>0</v>
      </c>
      <c r="F3873">
        <v>0</v>
      </c>
      <c r="G3873">
        <v>0</v>
      </c>
    </row>
    <row r="3874" spans="1:7">
      <c r="A3874" t="s">
        <v>550</v>
      </c>
      <c r="B3874" t="s">
        <v>10</v>
      </c>
      <c r="C3874" t="s">
        <v>300</v>
      </c>
      <c r="D3874">
        <v>218</v>
      </c>
      <c r="E3874">
        <v>7</v>
      </c>
      <c r="F3874">
        <v>22</v>
      </c>
      <c r="G3874">
        <v>4</v>
      </c>
    </row>
    <row r="3875" spans="1:7">
      <c r="A3875" t="s">
        <v>550</v>
      </c>
      <c r="B3875" t="s">
        <v>10</v>
      </c>
      <c r="C3875" t="s">
        <v>301</v>
      </c>
      <c r="D3875">
        <v>10</v>
      </c>
      <c r="E3875">
        <v>0</v>
      </c>
      <c r="F3875">
        <v>1</v>
      </c>
      <c r="G3875">
        <v>0</v>
      </c>
    </row>
    <row r="3876" spans="1:7">
      <c r="A3876" t="s">
        <v>550</v>
      </c>
      <c r="B3876" t="s">
        <v>10</v>
      </c>
      <c r="C3876" t="s">
        <v>302</v>
      </c>
      <c r="D3876">
        <v>303</v>
      </c>
      <c r="E3876">
        <v>10</v>
      </c>
      <c r="F3876">
        <v>32</v>
      </c>
      <c r="G3876">
        <v>10</v>
      </c>
    </row>
    <row r="3877" spans="1:7">
      <c r="A3877" t="s">
        <v>550</v>
      </c>
      <c r="B3877" t="s">
        <v>10</v>
      </c>
      <c r="C3877" t="s">
        <v>303</v>
      </c>
      <c r="D3877">
        <v>65</v>
      </c>
      <c r="E3877">
        <v>0</v>
      </c>
      <c r="F3877">
        <v>1</v>
      </c>
      <c r="G3877">
        <v>0</v>
      </c>
    </row>
    <row r="3878" spans="1:7">
      <c r="A3878" t="s">
        <v>550</v>
      </c>
      <c r="B3878" t="s">
        <v>10</v>
      </c>
      <c r="C3878" t="s">
        <v>304</v>
      </c>
      <c r="D3878">
        <v>123</v>
      </c>
      <c r="E3878">
        <v>3</v>
      </c>
      <c r="F3878">
        <v>4</v>
      </c>
      <c r="G3878">
        <v>2</v>
      </c>
    </row>
    <row r="3879" spans="1:7">
      <c r="A3879" t="s">
        <v>550</v>
      </c>
      <c r="B3879" t="s">
        <v>10</v>
      </c>
      <c r="C3879" t="s">
        <v>305</v>
      </c>
      <c r="D3879">
        <v>198</v>
      </c>
      <c r="E3879">
        <v>8</v>
      </c>
      <c r="F3879">
        <v>20</v>
      </c>
      <c r="G3879">
        <v>5</v>
      </c>
    </row>
    <row r="3880" spans="1:7">
      <c r="A3880" t="s">
        <v>550</v>
      </c>
      <c r="B3880" t="s">
        <v>10</v>
      </c>
      <c r="C3880" t="s">
        <v>57</v>
      </c>
      <c r="D3880">
        <v>979</v>
      </c>
      <c r="E3880">
        <v>64</v>
      </c>
      <c r="F3880">
        <v>254</v>
      </c>
      <c r="G3880">
        <v>59</v>
      </c>
    </row>
    <row r="3881" spans="1:7">
      <c r="A3881" t="s">
        <v>550</v>
      </c>
      <c r="B3881" t="s">
        <v>10</v>
      </c>
      <c r="C3881" t="s">
        <v>306</v>
      </c>
      <c r="D3881">
        <v>158</v>
      </c>
      <c r="E3881">
        <v>3</v>
      </c>
      <c r="F3881">
        <v>15</v>
      </c>
      <c r="G3881">
        <v>3</v>
      </c>
    </row>
    <row r="3882" spans="1:7">
      <c r="A3882" t="s">
        <v>550</v>
      </c>
      <c r="B3882" t="s">
        <v>10</v>
      </c>
      <c r="C3882" t="s">
        <v>78</v>
      </c>
      <c r="D3882">
        <v>504</v>
      </c>
      <c r="E3882">
        <v>27</v>
      </c>
      <c r="F3882">
        <v>77</v>
      </c>
      <c r="G3882">
        <v>26</v>
      </c>
    </row>
    <row r="3883" spans="1:7">
      <c r="A3883" t="s">
        <v>550</v>
      </c>
      <c r="B3883" t="s">
        <v>10</v>
      </c>
      <c r="C3883" t="s">
        <v>307</v>
      </c>
      <c r="D3883">
        <v>180</v>
      </c>
      <c r="E3883">
        <v>0</v>
      </c>
      <c r="F3883">
        <v>7</v>
      </c>
      <c r="G3883">
        <v>0</v>
      </c>
    </row>
    <row r="3884" spans="1:7">
      <c r="A3884" t="s">
        <v>550</v>
      </c>
      <c r="B3884" t="s">
        <v>10</v>
      </c>
      <c r="C3884" t="s">
        <v>308</v>
      </c>
      <c r="D3884">
        <v>161</v>
      </c>
      <c r="E3884">
        <v>2</v>
      </c>
      <c r="F3884">
        <v>27</v>
      </c>
      <c r="G3884">
        <v>2</v>
      </c>
    </row>
    <row r="3885" spans="1:7">
      <c r="A3885" t="s">
        <v>550</v>
      </c>
      <c r="B3885" t="s">
        <v>10</v>
      </c>
      <c r="C3885" t="s">
        <v>309</v>
      </c>
      <c r="D3885">
        <v>140</v>
      </c>
      <c r="E3885">
        <v>2</v>
      </c>
      <c r="F3885">
        <v>16</v>
      </c>
      <c r="G3885">
        <v>2</v>
      </c>
    </row>
    <row r="3886" spans="1:7">
      <c r="A3886" t="s">
        <v>550</v>
      </c>
      <c r="B3886" t="s">
        <v>10</v>
      </c>
      <c r="C3886" t="s">
        <v>310</v>
      </c>
      <c r="D3886">
        <v>61</v>
      </c>
      <c r="E3886">
        <v>2</v>
      </c>
      <c r="F3886">
        <v>3</v>
      </c>
      <c r="G3886">
        <v>2</v>
      </c>
    </row>
    <row r="3887" spans="1:7">
      <c r="A3887" t="s">
        <v>550</v>
      </c>
      <c r="B3887" t="s">
        <v>10</v>
      </c>
      <c r="C3887" t="s">
        <v>311</v>
      </c>
      <c r="D3887">
        <v>184</v>
      </c>
      <c r="E3887">
        <v>4</v>
      </c>
      <c r="F3887">
        <v>19</v>
      </c>
      <c r="G3887">
        <v>3</v>
      </c>
    </row>
    <row r="3888" spans="1:7">
      <c r="A3888" t="s">
        <v>550</v>
      </c>
      <c r="B3888" t="s">
        <v>10</v>
      </c>
      <c r="C3888" t="s">
        <v>312</v>
      </c>
      <c r="D3888">
        <v>122</v>
      </c>
      <c r="E3888">
        <v>1</v>
      </c>
      <c r="F3888">
        <v>14</v>
      </c>
      <c r="G3888">
        <v>1</v>
      </c>
    </row>
    <row r="3889" spans="1:7">
      <c r="A3889" t="s">
        <v>550</v>
      </c>
      <c r="B3889" t="s">
        <v>10</v>
      </c>
      <c r="C3889" t="s">
        <v>313</v>
      </c>
      <c r="D3889">
        <v>209</v>
      </c>
      <c r="E3889">
        <v>3</v>
      </c>
      <c r="F3889">
        <v>17</v>
      </c>
      <c r="G3889">
        <v>3</v>
      </c>
    </row>
    <row r="3890" spans="1:7">
      <c r="A3890" t="s">
        <v>550</v>
      </c>
      <c r="B3890" t="s">
        <v>10</v>
      </c>
      <c r="C3890" t="s">
        <v>314</v>
      </c>
      <c r="D3890">
        <v>102</v>
      </c>
      <c r="E3890">
        <v>2</v>
      </c>
      <c r="F3890">
        <v>14</v>
      </c>
      <c r="G3890">
        <v>1</v>
      </c>
    </row>
    <row r="3891" spans="1:7">
      <c r="A3891" t="s">
        <v>550</v>
      </c>
      <c r="B3891" t="s">
        <v>10</v>
      </c>
      <c r="C3891" t="s">
        <v>315</v>
      </c>
      <c r="D3891">
        <v>186</v>
      </c>
      <c r="E3891">
        <v>4</v>
      </c>
      <c r="F3891">
        <v>5</v>
      </c>
      <c r="G3891">
        <v>2</v>
      </c>
    </row>
    <row r="3892" spans="1:7">
      <c r="A3892" t="s">
        <v>550</v>
      </c>
      <c r="B3892" t="s">
        <v>10</v>
      </c>
      <c r="C3892" t="s">
        <v>316</v>
      </c>
      <c r="D3892">
        <v>530</v>
      </c>
      <c r="E3892">
        <v>9</v>
      </c>
      <c r="F3892">
        <v>40</v>
      </c>
      <c r="G3892">
        <v>8</v>
      </c>
    </row>
    <row r="3893" spans="1:7">
      <c r="A3893" t="s">
        <v>550</v>
      </c>
      <c r="B3893" t="s">
        <v>10</v>
      </c>
      <c r="C3893" t="s">
        <v>317</v>
      </c>
      <c r="D3893">
        <v>24</v>
      </c>
      <c r="E3893">
        <v>1</v>
      </c>
      <c r="F3893">
        <v>0</v>
      </c>
      <c r="G3893">
        <v>0</v>
      </c>
    </row>
    <row r="3894" spans="1:7">
      <c r="A3894" t="s">
        <v>550</v>
      </c>
      <c r="B3894" t="s">
        <v>10</v>
      </c>
      <c r="C3894" t="s">
        <v>318</v>
      </c>
      <c r="D3894">
        <v>70</v>
      </c>
      <c r="E3894">
        <v>1</v>
      </c>
      <c r="F3894">
        <v>5</v>
      </c>
      <c r="G3894">
        <v>1</v>
      </c>
    </row>
    <row r="3895" spans="1:7">
      <c r="A3895" t="s">
        <v>550</v>
      </c>
      <c r="B3895" t="s">
        <v>10</v>
      </c>
      <c r="C3895" t="s">
        <v>319</v>
      </c>
      <c r="D3895">
        <v>14</v>
      </c>
      <c r="E3895">
        <v>0</v>
      </c>
      <c r="F3895">
        <v>0</v>
      </c>
      <c r="G3895">
        <v>0</v>
      </c>
    </row>
    <row r="3896" spans="1:7">
      <c r="A3896" t="s">
        <v>550</v>
      </c>
      <c r="B3896" t="s">
        <v>10</v>
      </c>
      <c r="C3896" t="s">
        <v>320</v>
      </c>
      <c r="D3896">
        <v>19</v>
      </c>
      <c r="E3896">
        <v>0</v>
      </c>
      <c r="F3896">
        <v>2</v>
      </c>
      <c r="G3896">
        <v>0</v>
      </c>
    </row>
    <row r="3897" spans="1:7">
      <c r="A3897" t="s">
        <v>550</v>
      </c>
      <c r="B3897" t="s">
        <v>10</v>
      </c>
      <c r="C3897" t="s">
        <v>321</v>
      </c>
      <c r="D3897">
        <v>186</v>
      </c>
      <c r="E3897">
        <v>4</v>
      </c>
      <c r="F3897">
        <v>21</v>
      </c>
      <c r="G3897">
        <v>3</v>
      </c>
    </row>
    <row r="3898" spans="1:7">
      <c r="A3898" t="s">
        <v>550</v>
      </c>
      <c r="B3898" t="s">
        <v>10</v>
      </c>
      <c r="C3898" t="s">
        <v>322</v>
      </c>
      <c r="D3898">
        <v>364</v>
      </c>
      <c r="E3898">
        <v>11</v>
      </c>
      <c r="F3898">
        <v>26</v>
      </c>
      <c r="G3898">
        <v>9</v>
      </c>
    </row>
    <row r="3899" spans="1:7">
      <c r="A3899" t="s">
        <v>550</v>
      </c>
      <c r="B3899" t="s">
        <v>10</v>
      </c>
      <c r="C3899" t="s">
        <v>323</v>
      </c>
      <c r="D3899">
        <v>166</v>
      </c>
      <c r="E3899">
        <v>1</v>
      </c>
      <c r="F3899">
        <v>14</v>
      </c>
      <c r="G3899">
        <v>1</v>
      </c>
    </row>
    <row r="3900" spans="1:7">
      <c r="A3900" t="s">
        <v>550</v>
      </c>
      <c r="B3900" t="s">
        <v>10</v>
      </c>
      <c r="C3900" t="s">
        <v>324</v>
      </c>
      <c r="D3900">
        <v>123</v>
      </c>
      <c r="E3900">
        <v>1</v>
      </c>
      <c r="F3900">
        <v>12</v>
      </c>
      <c r="G3900">
        <v>1</v>
      </c>
    </row>
    <row r="3901" spans="1:7">
      <c r="A3901" t="s">
        <v>550</v>
      </c>
      <c r="B3901" t="s">
        <v>10</v>
      </c>
      <c r="C3901" t="s">
        <v>325</v>
      </c>
      <c r="D3901">
        <v>155</v>
      </c>
      <c r="E3901">
        <v>3</v>
      </c>
      <c r="F3901">
        <v>11</v>
      </c>
      <c r="G3901">
        <v>3</v>
      </c>
    </row>
    <row r="3902" spans="1:7">
      <c r="A3902" t="s">
        <v>550</v>
      </c>
      <c r="B3902" t="s">
        <v>10</v>
      </c>
      <c r="C3902" t="s">
        <v>326</v>
      </c>
      <c r="D3902">
        <v>6</v>
      </c>
      <c r="E3902">
        <v>0</v>
      </c>
      <c r="F3902">
        <v>0</v>
      </c>
      <c r="G3902">
        <v>0</v>
      </c>
    </row>
    <row r="3903" spans="1:7">
      <c r="A3903" t="s">
        <v>550</v>
      </c>
      <c r="B3903" t="s">
        <v>10</v>
      </c>
      <c r="C3903" t="s">
        <v>327</v>
      </c>
      <c r="D3903">
        <v>81</v>
      </c>
      <c r="E3903">
        <v>1</v>
      </c>
      <c r="F3903">
        <v>2</v>
      </c>
      <c r="G3903">
        <v>1</v>
      </c>
    </row>
    <row r="3904" spans="1:7">
      <c r="A3904" t="s">
        <v>550</v>
      </c>
      <c r="B3904" t="s">
        <v>10</v>
      </c>
      <c r="C3904" t="s">
        <v>328</v>
      </c>
      <c r="D3904">
        <v>192</v>
      </c>
      <c r="E3904">
        <v>11</v>
      </c>
      <c r="F3904">
        <v>21</v>
      </c>
      <c r="G3904">
        <v>10</v>
      </c>
    </row>
    <row r="3905" spans="1:7">
      <c r="A3905" t="s">
        <v>550</v>
      </c>
      <c r="B3905" t="s">
        <v>10</v>
      </c>
      <c r="C3905" t="s">
        <v>329</v>
      </c>
      <c r="D3905">
        <v>2</v>
      </c>
      <c r="E3905">
        <v>0</v>
      </c>
      <c r="F3905">
        <v>0</v>
      </c>
      <c r="G3905">
        <v>0</v>
      </c>
    </row>
    <row r="3906" spans="1:7">
      <c r="A3906" t="s">
        <v>550</v>
      </c>
      <c r="B3906" t="s">
        <v>10</v>
      </c>
      <c r="C3906" t="s">
        <v>330</v>
      </c>
      <c r="D3906">
        <v>7</v>
      </c>
      <c r="E3906">
        <v>0</v>
      </c>
      <c r="F3906">
        <v>0</v>
      </c>
      <c r="G3906">
        <v>0</v>
      </c>
    </row>
    <row r="3907" spans="1:7">
      <c r="A3907" t="s">
        <v>550</v>
      </c>
      <c r="B3907" t="s">
        <v>10</v>
      </c>
      <c r="C3907" t="s">
        <v>331</v>
      </c>
      <c r="D3907">
        <v>15</v>
      </c>
      <c r="E3907">
        <v>1</v>
      </c>
      <c r="F3907">
        <v>0</v>
      </c>
      <c r="G3907">
        <v>0</v>
      </c>
    </row>
    <row r="3908" spans="1:7">
      <c r="A3908" t="s">
        <v>550</v>
      </c>
      <c r="B3908" t="s">
        <v>10</v>
      </c>
      <c r="C3908" t="s">
        <v>332</v>
      </c>
      <c r="D3908">
        <v>11</v>
      </c>
      <c r="E3908">
        <v>2</v>
      </c>
      <c r="F3908">
        <v>2</v>
      </c>
      <c r="G3908">
        <v>0</v>
      </c>
    </row>
    <row r="3909" spans="1:7">
      <c r="A3909" t="s">
        <v>550</v>
      </c>
      <c r="B3909" t="s">
        <v>10</v>
      </c>
      <c r="C3909" t="s">
        <v>333</v>
      </c>
      <c r="D3909">
        <v>78</v>
      </c>
      <c r="E3909">
        <v>1</v>
      </c>
      <c r="F3909">
        <v>8</v>
      </c>
      <c r="G3909">
        <v>1</v>
      </c>
    </row>
    <row r="3910" spans="1:7">
      <c r="A3910" t="s">
        <v>550</v>
      </c>
      <c r="B3910" t="s">
        <v>10</v>
      </c>
      <c r="C3910" t="s">
        <v>334</v>
      </c>
      <c r="D3910">
        <v>49</v>
      </c>
      <c r="E3910">
        <v>1</v>
      </c>
      <c r="F3910">
        <v>0</v>
      </c>
      <c r="G3910">
        <v>0</v>
      </c>
    </row>
    <row r="3911" spans="1:7">
      <c r="A3911" t="s">
        <v>550</v>
      </c>
      <c r="B3911" t="s">
        <v>10</v>
      </c>
      <c r="C3911" t="s">
        <v>335</v>
      </c>
      <c r="D3911">
        <v>1</v>
      </c>
      <c r="E3911">
        <v>0</v>
      </c>
      <c r="F3911">
        <v>0</v>
      </c>
      <c r="G3911">
        <v>0</v>
      </c>
    </row>
    <row r="3912" spans="1:7">
      <c r="A3912" t="s">
        <v>550</v>
      </c>
      <c r="B3912" t="s">
        <v>10</v>
      </c>
      <c r="C3912" t="s">
        <v>336</v>
      </c>
      <c r="D3912">
        <v>1</v>
      </c>
      <c r="E3912">
        <v>0</v>
      </c>
      <c r="F3912">
        <v>0</v>
      </c>
      <c r="G3912">
        <v>0</v>
      </c>
    </row>
    <row r="3913" spans="1:7">
      <c r="A3913" t="s">
        <v>550</v>
      </c>
      <c r="B3913" t="s">
        <v>10</v>
      </c>
      <c r="C3913" t="s">
        <v>337</v>
      </c>
      <c r="D3913">
        <v>52</v>
      </c>
      <c r="E3913">
        <v>3</v>
      </c>
      <c r="F3913">
        <v>1</v>
      </c>
      <c r="G3913">
        <v>0</v>
      </c>
    </row>
    <row r="3914" spans="1:7">
      <c r="A3914" t="s">
        <v>550</v>
      </c>
      <c r="B3914" t="s">
        <v>10</v>
      </c>
      <c r="C3914" t="s">
        <v>338</v>
      </c>
      <c r="D3914">
        <v>110</v>
      </c>
      <c r="E3914">
        <v>1</v>
      </c>
      <c r="F3914">
        <v>7</v>
      </c>
      <c r="G3914">
        <v>1</v>
      </c>
    </row>
    <row r="3915" spans="1:7">
      <c r="A3915" t="s">
        <v>550</v>
      </c>
      <c r="B3915" t="s">
        <v>10</v>
      </c>
      <c r="C3915" t="s">
        <v>339</v>
      </c>
      <c r="D3915">
        <v>119</v>
      </c>
      <c r="E3915">
        <v>3</v>
      </c>
      <c r="F3915">
        <v>5</v>
      </c>
      <c r="G3915">
        <v>2</v>
      </c>
    </row>
    <row r="3916" spans="1:7">
      <c r="A3916" t="s">
        <v>550</v>
      </c>
      <c r="B3916" t="s">
        <v>10</v>
      </c>
      <c r="C3916" t="s">
        <v>340</v>
      </c>
      <c r="D3916">
        <v>276</v>
      </c>
      <c r="E3916">
        <v>15</v>
      </c>
      <c r="F3916">
        <v>24</v>
      </c>
      <c r="G3916">
        <v>12</v>
      </c>
    </row>
    <row r="3917" spans="1:7">
      <c r="A3917" t="s">
        <v>550</v>
      </c>
      <c r="B3917" t="s">
        <v>10</v>
      </c>
      <c r="C3917" t="s">
        <v>341</v>
      </c>
      <c r="D3917">
        <v>83</v>
      </c>
      <c r="E3917">
        <v>2</v>
      </c>
      <c r="F3917">
        <v>9</v>
      </c>
      <c r="G3917">
        <v>2</v>
      </c>
    </row>
    <row r="3918" spans="1:7">
      <c r="A3918" t="s">
        <v>550</v>
      </c>
      <c r="B3918" t="s">
        <v>10</v>
      </c>
      <c r="C3918" t="s">
        <v>342</v>
      </c>
      <c r="D3918">
        <v>126</v>
      </c>
      <c r="E3918">
        <v>2</v>
      </c>
      <c r="F3918">
        <v>19</v>
      </c>
      <c r="G3918">
        <v>2</v>
      </c>
    </row>
    <row r="3919" spans="1:7">
      <c r="A3919" t="s">
        <v>550</v>
      </c>
      <c r="B3919" t="s">
        <v>10</v>
      </c>
      <c r="C3919" t="s">
        <v>343</v>
      </c>
      <c r="D3919">
        <v>33</v>
      </c>
      <c r="E3919">
        <v>2</v>
      </c>
      <c r="F3919">
        <v>1</v>
      </c>
      <c r="G3919">
        <v>0</v>
      </c>
    </row>
    <row r="3920" spans="1:7">
      <c r="A3920" t="s">
        <v>550</v>
      </c>
      <c r="B3920" t="s">
        <v>10</v>
      </c>
      <c r="C3920" t="s">
        <v>344</v>
      </c>
      <c r="D3920">
        <v>756</v>
      </c>
      <c r="E3920">
        <v>48</v>
      </c>
      <c r="F3920">
        <v>145</v>
      </c>
      <c r="G3920">
        <v>42</v>
      </c>
    </row>
    <row r="3921" spans="1:7">
      <c r="A3921" t="s">
        <v>550</v>
      </c>
      <c r="B3921" t="s">
        <v>10</v>
      </c>
      <c r="C3921" t="s">
        <v>345</v>
      </c>
      <c r="D3921">
        <v>32</v>
      </c>
      <c r="E3921">
        <v>0</v>
      </c>
      <c r="F3921">
        <v>0</v>
      </c>
      <c r="G3921">
        <v>0</v>
      </c>
    </row>
    <row r="3922" spans="1:7">
      <c r="A3922" t="s">
        <v>550</v>
      </c>
      <c r="B3922" t="s">
        <v>10</v>
      </c>
      <c r="C3922" t="s">
        <v>346</v>
      </c>
      <c r="D3922">
        <v>0</v>
      </c>
      <c r="E3922">
        <v>0</v>
      </c>
      <c r="F3922">
        <v>0</v>
      </c>
      <c r="G3922">
        <v>0</v>
      </c>
    </row>
    <row r="3923" spans="1:7">
      <c r="A3923" t="s">
        <v>550</v>
      </c>
      <c r="B3923" t="s">
        <v>10</v>
      </c>
      <c r="C3923" t="s">
        <v>79</v>
      </c>
      <c r="D3923">
        <v>364</v>
      </c>
      <c r="E3923">
        <v>10</v>
      </c>
      <c r="F3923">
        <v>40</v>
      </c>
      <c r="G3923">
        <v>6</v>
      </c>
    </row>
    <row r="3924" spans="1:7">
      <c r="A3924" t="s">
        <v>550</v>
      </c>
      <c r="B3924" t="s">
        <v>10</v>
      </c>
      <c r="C3924" t="s">
        <v>347</v>
      </c>
      <c r="D3924">
        <v>166</v>
      </c>
      <c r="E3924">
        <v>6</v>
      </c>
      <c r="F3924">
        <v>10</v>
      </c>
      <c r="G3924">
        <v>4</v>
      </c>
    </row>
    <row r="3925" spans="1:7">
      <c r="A3925" t="s">
        <v>550</v>
      </c>
      <c r="B3925" t="s">
        <v>10</v>
      </c>
      <c r="C3925" t="s">
        <v>348</v>
      </c>
      <c r="D3925">
        <v>97</v>
      </c>
      <c r="E3925">
        <v>2</v>
      </c>
      <c r="F3925">
        <v>2</v>
      </c>
      <c r="G3925">
        <v>2</v>
      </c>
    </row>
    <row r="3926" spans="1:7">
      <c r="A3926" t="s">
        <v>550</v>
      </c>
      <c r="B3926" t="s">
        <v>10</v>
      </c>
      <c r="C3926" t="s">
        <v>349</v>
      </c>
      <c r="D3926">
        <v>282</v>
      </c>
      <c r="E3926">
        <v>12</v>
      </c>
      <c r="F3926">
        <v>51</v>
      </c>
      <c r="G3926">
        <v>12</v>
      </c>
    </row>
    <row r="3927" spans="1:7">
      <c r="A3927" t="s">
        <v>550</v>
      </c>
      <c r="B3927" t="s">
        <v>10</v>
      </c>
      <c r="C3927" t="s">
        <v>350</v>
      </c>
      <c r="D3927">
        <v>122</v>
      </c>
      <c r="E3927">
        <v>1</v>
      </c>
      <c r="F3927">
        <v>10</v>
      </c>
      <c r="G3927">
        <v>0</v>
      </c>
    </row>
    <row r="3928" spans="1:7">
      <c r="A3928" t="s">
        <v>550</v>
      </c>
      <c r="B3928" t="s">
        <v>10</v>
      </c>
      <c r="C3928" t="s">
        <v>351</v>
      </c>
      <c r="D3928">
        <v>239</v>
      </c>
      <c r="E3928">
        <v>4</v>
      </c>
      <c r="F3928">
        <v>20</v>
      </c>
      <c r="G3928">
        <v>4</v>
      </c>
    </row>
    <row r="3929" spans="1:7">
      <c r="A3929" t="s">
        <v>550</v>
      </c>
      <c r="B3929" t="s">
        <v>10</v>
      </c>
      <c r="C3929" t="s">
        <v>352</v>
      </c>
      <c r="D3929">
        <v>295</v>
      </c>
      <c r="E3929">
        <v>2</v>
      </c>
      <c r="F3929">
        <v>24</v>
      </c>
      <c r="G3929">
        <v>2</v>
      </c>
    </row>
    <row r="3930" spans="1:7">
      <c r="A3930" t="s">
        <v>550</v>
      </c>
      <c r="B3930" t="s">
        <v>10</v>
      </c>
      <c r="C3930" t="s">
        <v>353</v>
      </c>
      <c r="D3930">
        <v>166</v>
      </c>
      <c r="E3930">
        <v>2</v>
      </c>
      <c r="F3930">
        <v>25</v>
      </c>
      <c r="G3930">
        <v>2</v>
      </c>
    </row>
    <row r="3931" spans="1:7">
      <c r="A3931" t="s">
        <v>550</v>
      </c>
      <c r="B3931" t="s">
        <v>10</v>
      </c>
      <c r="C3931" t="s">
        <v>354</v>
      </c>
      <c r="D3931">
        <v>1</v>
      </c>
      <c r="E3931">
        <v>0</v>
      </c>
      <c r="F3931">
        <v>0</v>
      </c>
      <c r="G3931">
        <v>0</v>
      </c>
    </row>
    <row r="3932" spans="1:7">
      <c r="A3932" t="s">
        <v>550</v>
      </c>
      <c r="B3932" t="s">
        <v>10</v>
      </c>
      <c r="C3932" t="s">
        <v>355</v>
      </c>
      <c r="D3932">
        <v>66</v>
      </c>
      <c r="E3932">
        <v>1</v>
      </c>
      <c r="F3932">
        <v>8</v>
      </c>
      <c r="G3932">
        <v>0</v>
      </c>
    </row>
    <row r="3933" spans="1:7">
      <c r="A3933" t="s">
        <v>550</v>
      </c>
      <c r="B3933" t="s">
        <v>10</v>
      </c>
      <c r="C3933" t="s">
        <v>356</v>
      </c>
      <c r="D3933">
        <v>48</v>
      </c>
      <c r="E3933">
        <v>0</v>
      </c>
      <c r="F3933">
        <v>2</v>
      </c>
      <c r="G3933">
        <v>0</v>
      </c>
    </row>
    <row r="3934" spans="1:7">
      <c r="A3934" t="s">
        <v>550</v>
      </c>
      <c r="B3934" t="s">
        <v>10</v>
      </c>
      <c r="C3934" t="s">
        <v>357</v>
      </c>
      <c r="D3934">
        <v>187</v>
      </c>
      <c r="E3934">
        <v>3</v>
      </c>
      <c r="F3934">
        <v>10</v>
      </c>
      <c r="G3934">
        <v>3</v>
      </c>
    </row>
    <row r="3935" spans="1:7">
      <c r="A3935" t="s">
        <v>550</v>
      </c>
      <c r="B3935" t="s">
        <v>10</v>
      </c>
      <c r="C3935" t="s">
        <v>80</v>
      </c>
      <c r="D3935">
        <v>920</v>
      </c>
      <c r="E3935">
        <v>56</v>
      </c>
      <c r="F3935">
        <v>240</v>
      </c>
      <c r="G3935">
        <v>53</v>
      </c>
    </row>
    <row r="3936" spans="1:7">
      <c r="A3936" t="s">
        <v>550</v>
      </c>
      <c r="B3936" t="s">
        <v>10</v>
      </c>
      <c r="C3936" t="s">
        <v>358</v>
      </c>
      <c r="D3936">
        <v>197</v>
      </c>
      <c r="E3936">
        <v>3</v>
      </c>
      <c r="F3936">
        <v>22</v>
      </c>
      <c r="G3936">
        <v>3</v>
      </c>
    </row>
    <row r="3937" spans="1:7">
      <c r="A3937" t="s">
        <v>550</v>
      </c>
      <c r="B3937" t="s">
        <v>10</v>
      </c>
      <c r="C3937" t="s">
        <v>359</v>
      </c>
      <c r="D3937">
        <v>149</v>
      </c>
      <c r="E3937">
        <v>5</v>
      </c>
      <c r="F3937">
        <v>9</v>
      </c>
      <c r="G3937">
        <v>4</v>
      </c>
    </row>
    <row r="3938" spans="1:7">
      <c r="A3938" t="s">
        <v>550</v>
      </c>
      <c r="B3938" t="s">
        <v>10</v>
      </c>
      <c r="C3938" t="s">
        <v>360</v>
      </c>
      <c r="D3938">
        <v>93</v>
      </c>
      <c r="E3938">
        <v>3</v>
      </c>
      <c r="F3938">
        <v>3</v>
      </c>
      <c r="G3938">
        <v>0</v>
      </c>
    </row>
    <row r="3939" spans="1:7">
      <c r="A3939" t="s">
        <v>550</v>
      </c>
      <c r="B3939" t="s">
        <v>10</v>
      </c>
      <c r="C3939" t="s">
        <v>361</v>
      </c>
      <c r="D3939">
        <v>92</v>
      </c>
      <c r="E3939">
        <v>1</v>
      </c>
      <c r="F3939">
        <v>20</v>
      </c>
      <c r="G3939">
        <v>1</v>
      </c>
    </row>
    <row r="3940" spans="1:7">
      <c r="A3940" t="s">
        <v>550</v>
      </c>
      <c r="B3940" t="s">
        <v>10</v>
      </c>
      <c r="C3940" t="s">
        <v>362</v>
      </c>
      <c r="D3940">
        <v>360</v>
      </c>
      <c r="E3940">
        <v>6</v>
      </c>
      <c r="F3940">
        <v>33</v>
      </c>
      <c r="G3940">
        <v>6</v>
      </c>
    </row>
    <row r="3941" spans="1:7">
      <c r="A3941" t="s">
        <v>550</v>
      </c>
      <c r="B3941" t="s">
        <v>10</v>
      </c>
      <c r="C3941" t="s">
        <v>363</v>
      </c>
      <c r="D3941">
        <v>59</v>
      </c>
      <c r="E3941">
        <v>4</v>
      </c>
      <c r="F3941">
        <v>3</v>
      </c>
      <c r="G3941">
        <v>2</v>
      </c>
    </row>
    <row r="3942" spans="1:7">
      <c r="A3942" t="s">
        <v>550</v>
      </c>
      <c r="B3942" t="s">
        <v>10</v>
      </c>
      <c r="C3942" t="s">
        <v>364</v>
      </c>
      <c r="D3942">
        <v>110</v>
      </c>
      <c r="E3942">
        <v>2</v>
      </c>
      <c r="F3942">
        <v>13</v>
      </c>
      <c r="G3942">
        <v>2</v>
      </c>
    </row>
    <row r="3943" spans="1:7">
      <c r="A3943" t="s">
        <v>550</v>
      </c>
      <c r="B3943" t="s">
        <v>10</v>
      </c>
      <c r="C3943" t="s">
        <v>365</v>
      </c>
      <c r="D3943">
        <v>89</v>
      </c>
      <c r="E3943">
        <v>3</v>
      </c>
      <c r="F3943">
        <v>5</v>
      </c>
      <c r="G3943">
        <v>1</v>
      </c>
    </row>
    <row r="3944" spans="1:7">
      <c r="A3944" t="s">
        <v>550</v>
      </c>
      <c r="B3944" t="s">
        <v>10</v>
      </c>
      <c r="C3944" t="s">
        <v>366</v>
      </c>
      <c r="D3944">
        <v>115</v>
      </c>
      <c r="E3944">
        <v>4</v>
      </c>
      <c r="F3944">
        <v>14</v>
      </c>
      <c r="G3944">
        <v>3</v>
      </c>
    </row>
    <row r="3945" spans="1:7">
      <c r="A3945" t="s">
        <v>550</v>
      </c>
      <c r="B3945" t="s">
        <v>10</v>
      </c>
      <c r="C3945" t="s">
        <v>367</v>
      </c>
      <c r="D3945">
        <v>212</v>
      </c>
      <c r="E3945">
        <v>6</v>
      </c>
      <c r="F3945">
        <v>31</v>
      </c>
      <c r="G3945">
        <v>5</v>
      </c>
    </row>
    <row r="3946" spans="1:7">
      <c r="A3946" t="s">
        <v>550</v>
      </c>
      <c r="B3946" t="s">
        <v>10</v>
      </c>
      <c r="C3946" t="s">
        <v>368</v>
      </c>
      <c r="D3946">
        <v>180</v>
      </c>
      <c r="E3946">
        <v>3</v>
      </c>
      <c r="F3946">
        <v>14</v>
      </c>
      <c r="G3946">
        <v>3</v>
      </c>
    </row>
    <row r="3947" spans="1:7">
      <c r="A3947" t="s">
        <v>550</v>
      </c>
      <c r="B3947" t="s">
        <v>10</v>
      </c>
      <c r="C3947" t="s">
        <v>369</v>
      </c>
      <c r="D3947">
        <v>126</v>
      </c>
      <c r="E3947">
        <v>2</v>
      </c>
      <c r="F3947">
        <v>12</v>
      </c>
      <c r="G3947">
        <v>2</v>
      </c>
    </row>
    <row r="3948" spans="1:7">
      <c r="A3948" t="s">
        <v>550</v>
      </c>
      <c r="B3948" t="s">
        <v>10</v>
      </c>
      <c r="C3948" t="s">
        <v>370</v>
      </c>
      <c r="D3948">
        <v>251</v>
      </c>
      <c r="E3948">
        <v>7</v>
      </c>
      <c r="F3948">
        <v>20</v>
      </c>
      <c r="G3948">
        <v>7</v>
      </c>
    </row>
    <row r="3949" spans="1:7">
      <c r="A3949" t="s">
        <v>550</v>
      </c>
      <c r="B3949" t="s">
        <v>10</v>
      </c>
      <c r="C3949" t="s">
        <v>371</v>
      </c>
      <c r="D3949">
        <v>35</v>
      </c>
      <c r="E3949">
        <v>0</v>
      </c>
      <c r="F3949">
        <v>1</v>
      </c>
      <c r="G3949">
        <v>0</v>
      </c>
    </row>
    <row r="3950" spans="1:7">
      <c r="A3950" t="s">
        <v>550</v>
      </c>
      <c r="B3950" t="s">
        <v>10</v>
      </c>
      <c r="C3950" t="s">
        <v>372</v>
      </c>
      <c r="D3950">
        <v>124</v>
      </c>
      <c r="E3950">
        <v>5</v>
      </c>
      <c r="F3950">
        <v>16</v>
      </c>
      <c r="G3950">
        <v>5</v>
      </c>
    </row>
    <row r="3951" spans="1:7">
      <c r="A3951" t="s">
        <v>550</v>
      </c>
      <c r="B3951" t="s">
        <v>10</v>
      </c>
      <c r="C3951" t="s">
        <v>82</v>
      </c>
      <c r="D3951">
        <v>809</v>
      </c>
      <c r="E3951">
        <v>71</v>
      </c>
      <c r="F3951">
        <v>213</v>
      </c>
      <c r="G3951">
        <v>69</v>
      </c>
    </row>
    <row r="3952" spans="1:7">
      <c r="A3952" t="s">
        <v>550</v>
      </c>
      <c r="B3952" t="s">
        <v>10</v>
      </c>
      <c r="C3952" t="s">
        <v>373</v>
      </c>
      <c r="D3952">
        <v>164</v>
      </c>
      <c r="E3952">
        <v>1</v>
      </c>
      <c r="F3952">
        <v>15</v>
      </c>
      <c r="G3952">
        <v>1</v>
      </c>
    </row>
    <row r="3953" spans="1:7">
      <c r="A3953" t="s">
        <v>550</v>
      </c>
      <c r="B3953" t="s">
        <v>10</v>
      </c>
      <c r="C3953" t="s">
        <v>374</v>
      </c>
      <c r="D3953">
        <v>139</v>
      </c>
      <c r="E3953">
        <v>2</v>
      </c>
      <c r="F3953">
        <v>10</v>
      </c>
      <c r="G3953">
        <v>1</v>
      </c>
    </row>
    <row r="3954" spans="1:7">
      <c r="A3954" t="s">
        <v>550</v>
      </c>
      <c r="B3954" t="s">
        <v>10</v>
      </c>
      <c r="C3954" t="s">
        <v>375</v>
      </c>
      <c r="D3954">
        <v>467</v>
      </c>
      <c r="E3954">
        <v>18</v>
      </c>
      <c r="F3954">
        <v>43</v>
      </c>
      <c r="G3954">
        <v>14</v>
      </c>
    </row>
    <row r="3955" spans="1:7">
      <c r="A3955" t="s">
        <v>550</v>
      </c>
      <c r="B3955" t="s">
        <v>10</v>
      </c>
      <c r="C3955" t="s">
        <v>376</v>
      </c>
      <c r="D3955">
        <v>73</v>
      </c>
      <c r="E3955">
        <v>2</v>
      </c>
      <c r="F3955">
        <v>4</v>
      </c>
      <c r="G3955">
        <v>0</v>
      </c>
    </row>
    <row r="3956" spans="1:7">
      <c r="A3956" t="s">
        <v>550</v>
      </c>
      <c r="B3956" t="s">
        <v>10</v>
      </c>
      <c r="C3956" t="s">
        <v>377</v>
      </c>
      <c r="D3956">
        <v>54</v>
      </c>
      <c r="E3956">
        <v>2</v>
      </c>
      <c r="F3956">
        <v>3</v>
      </c>
      <c r="G3956">
        <v>1</v>
      </c>
    </row>
    <row r="3957" spans="1:7">
      <c r="A3957" t="s">
        <v>550</v>
      </c>
      <c r="B3957" t="s">
        <v>10</v>
      </c>
      <c r="C3957" t="s">
        <v>378</v>
      </c>
      <c r="D3957">
        <v>382</v>
      </c>
      <c r="E3957">
        <v>9</v>
      </c>
      <c r="F3957">
        <v>32</v>
      </c>
      <c r="G3957">
        <v>7</v>
      </c>
    </row>
    <row r="3958" spans="1:7">
      <c r="A3958" t="s">
        <v>550</v>
      </c>
      <c r="B3958" t="s">
        <v>10</v>
      </c>
      <c r="C3958" t="s">
        <v>379</v>
      </c>
      <c r="D3958">
        <v>160</v>
      </c>
      <c r="E3958">
        <v>3</v>
      </c>
      <c r="F3958">
        <v>10</v>
      </c>
      <c r="G3958">
        <v>2</v>
      </c>
    </row>
    <row r="3959" spans="1:7">
      <c r="A3959" t="s">
        <v>550</v>
      </c>
      <c r="B3959" t="s">
        <v>10</v>
      </c>
      <c r="C3959" t="s">
        <v>380</v>
      </c>
      <c r="D3959">
        <v>29</v>
      </c>
      <c r="E3959">
        <v>1</v>
      </c>
      <c r="F3959">
        <v>2</v>
      </c>
      <c r="G3959">
        <v>0</v>
      </c>
    </row>
    <row r="3960" spans="1:7">
      <c r="A3960" t="s">
        <v>550</v>
      </c>
      <c r="B3960" t="s">
        <v>10</v>
      </c>
      <c r="C3960" t="s">
        <v>381</v>
      </c>
      <c r="D3960">
        <v>57</v>
      </c>
      <c r="E3960">
        <v>2</v>
      </c>
      <c r="F3960">
        <v>9</v>
      </c>
      <c r="G3960">
        <v>2</v>
      </c>
    </row>
    <row r="3961" spans="1:7">
      <c r="A3961" t="s">
        <v>550</v>
      </c>
      <c r="B3961" t="s">
        <v>10</v>
      </c>
      <c r="C3961" t="s">
        <v>382</v>
      </c>
      <c r="D3961">
        <v>110</v>
      </c>
      <c r="E3961">
        <v>3</v>
      </c>
      <c r="F3961">
        <v>10</v>
      </c>
      <c r="G3961">
        <v>3</v>
      </c>
    </row>
    <row r="3962" spans="1:7">
      <c r="A3962" t="s">
        <v>550</v>
      </c>
      <c r="B3962" t="s">
        <v>10</v>
      </c>
      <c r="C3962" t="s">
        <v>383</v>
      </c>
      <c r="D3962">
        <v>271</v>
      </c>
      <c r="E3962">
        <v>5</v>
      </c>
      <c r="F3962">
        <v>15</v>
      </c>
      <c r="G3962">
        <v>3</v>
      </c>
    </row>
    <row r="3963" spans="1:7">
      <c r="A3963" t="s">
        <v>550</v>
      </c>
      <c r="B3963" t="s">
        <v>10</v>
      </c>
      <c r="C3963" t="s">
        <v>384</v>
      </c>
      <c r="D3963">
        <v>205</v>
      </c>
      <c r="E3963">
        <v>3</v>
      </c>
      <c r="F3963">
        <v>7</v>
      </c>
      <c r="G3963">
        <v>2</v>
      </c>
    </row>
    <row r="3964" spans="1:7">
      <c r="A3964" t="s">
        <v>550</v>
      </c>
      <c r="B3964" t="s">
        <v>10</v>
      </c>
      <c r="C3964" t="s">
        <v>385</v>
      </c>
      <c r="D3964">
        <v>13</v>
      </c>
      <c r="E3964">
        <v>0</v>
      </c>
      <c r="F3964">
        <v>0</v>
      </c>
      <c r="G3964">
        <v>0</v>
      </c>
    </row>
    <row r="3965" spans="1:7">
      <c r="A3965" t="s">
        <v>550</v>
      </c>
      <c r="B3965" t="s">
        <v>10</v>
      </c>
      <c r="C3965" t="s">
        <v>386</v>
      </c>
      <c r="D3965">
        <v>85</v>
      </c>
      <c r="E3965">
        <v>1</v>
      </c>
      <c r="F3965">
        <v>9</v>
      </c>
      <c r="G3965">
        <v>1</v>
      </c>
    </row>
    <row r="3966" spans="1:7">
      <c r="A3966" t="s">
        <v>550</v>
      </c>
      <c r="B3966" t="s">
        <v>10</v>
      </c>
      <c r="C3966" t="s">
        <v>387</v>
      </c>
      <c r="D3966">
        <v>122</v>
      </c>
      <c r="E3966">
        <v>1</v>
      </c>
      <c r="F3966">
        <v>19</v>
      </c>
      <c r="G3966">
        <v>1</v>
      </c>
    </row>
    <row r="3967" spans="1:7">
      <c r="A3967" t="s">
        <v>550</v>
      </c>
      <c r="B3967" t="s">
        <v>10</v>
      </c>
      <c r="C3967" t="s">
        <v>388</v>
      </c>
      <c r="D3967">
        <v>75</v>
      </c>
      <c r="E3967">
        <v>2</v>
      </c>
      <c r="F3967">
        <v>7</v>
      </c>
      <c r="G3967">
        <v>1</v>
      </c>
    </row>
    <row r="3968" spans="1:7">
      <c r="A3968" t="s">
        <v>550</v>
      </c>
      <c r="B3968" t="s">
        <v>10</v>
      </c>
      <c r="C3968" t="s">
        <v>389</v>
      </c>
      <c r="D3968">
        <v>243</v>
      </c>
      <c r="E3968">
        <v>2</v>
      </c>
      <c r="F3968">
        <v>12</v>
      </c>
      <c r="G3968">
        <v>2</v>
      </c>
    </row>
    <row r="3969" spans="1:7">
      <c r="A3969" t="s">
        <v>550</v>
      </c>
      <c r="B3969" t="s">
        <v>10</v>
      </c>
      <c r="C3969" t="s">
        <v>390</v>
      </c>
      <c r="D3969">
        <v>306</v>
      </c>
      <c r="E3969">
        <v>5</v>
      </c>
      <c r="F3969">
        <v>49</v>
      </c>
      <c r="G3969">
        <v>4</v>
      </c>
    </row>
    <row r="3970" spans="1:7">
      <c r="A3970" t="s">
        <v>550</v>
      </c>
      <c r="B3970" t="s">
        <v>10</v>
      </c>
      <c r="C3970" t="s">
        <v>391</v>
      </c>
      <c r="D3970">
        <v>7</v>
      </c>
      <c r="E3970">
        <v>0</v>
      </c>
      <c r="F3970">
        <v>0</v>
      </c>
      <c r="G3970">
        <v>0</v>
      </c>
    </row>
    <row r="3971" spans="1:7">
      <c r="A3971" t="s">
        <v>550</v>
      </c>
      <c r="B3971" t="s">
        <v>10</v>
      </c>
      <c r="C3971" t="s">
        <v>392</v>
      </c>
      <c r="D3971">
        <v>474</v>
      </c>
      <c r="E3971">
        <v>13</v>
      </c>
      <c r="F3971">
        <v>67</v>
      </c>
      <c r="G3971">
        <v>10</v>
      </c>
    </row>
    <row r="3972" spans="1:7">
      <c r="A3972" t="s">
        <v>550</v>
      </c>
      <c r="B3972" t="s">
        <v>10</v>
      </c>
      <c r="C3972" t="s">
        <v>393</v>
      </c>
      <c r="D3972">
        <v>208</v>
      </c>
      <c r="E3972">
        <v>4</v>
      </c>
      <c r="F3972">
        <v>9</v>
      </c>
      <c r="G3972">
        <v>1</v>
      </c>
    </row>
    <row r="3973" spans="1:7">
      <c r="A3973" t="s">
        <v>550</v>
      </c>
      <c r="B3973" t="s">
        <v>10</v>
      </c>
      <c r="C3973" t="s">
        <v>84</v>
      </c>
      <c r="D3973" s="1">
        <v>1165</v>
      </c>
      <c r="E3973">
        <v>86</v>
      </c>
      <c r="F3973">
        <v>223</v>
      </c>
      <c r="G3973">
        <v>72</v>
      </c>
    </row>
    <row r="3974" spans="1:7">
      <c r="A3974" t="s">
        <v>550</v>
      </c>
      <c r="B3974" t="s">
        <v>10</v>
      </c>
      <c r="C3974" t="s">
        <v>394</v>
      </c>
      <c r="D3974">
        <v>147</v>
      </c>
      <c r="E3974">
        <v>3</v>
      </c>
      <c r="F3974">
        <v>8</v>
      </c>
      <c r="G3974">
        <v>2</v>
      </c>
    </row>
    <row r="3975" spans="1:7">
      <c r="A3975" t="s">
        <v>550</v>
      </c>
      <c r="B3975" t="s">
        <v>10</v>
      </c>
      <c r="C3975" t="s">
        <v>395</v>
      </c>
      <c r="D3975">
        <v>106</v>
      </c>
      <c r="E3975">
        <v>1</v>
      </c>
      <c r="F3975">
        <v>11</v>
      </c>
      <c r="G3975">
        <v>1</v>
      </c>
    </row>
    <row r="3976" spans="1:7">
      <c r="A3976" t="s">
        <v>550</v>
      </c>
      <c r="B3976" t="s">
        <v>10</v>
      </c>
      <c r="C3976" t="s">
        <v>396</v>
      </c>
      <c r="D3976">
        <v>52</v>
      </c>
      <c r="E3976">
        <v>2</v>
      </c>
      <c r="F3976">
        <v>9</v>
      </c>
      <c r="G3976">
        <v>2</v>
      </c>
    </row>
    <row r="3977" spans="1:7">
      <c r="A3977" t="s">
        <v>550</v>
      </c>
      <c r="B3977" t="s">
        <v>10</v>
      </c>
      <c r="C3977" t="s">
        <v>397</v>
      </c>
      <c r="D3977">
        <v>44</v>
      </c>
      <c r="E3977">
        <v>2</v>
      </c>
      <c r="F3977">
        <v>2</v>
      </c>
      <c r="G3977">
        <v>1</v>
      </c>
    </row>
    <row r="3978" spans="1:7">
      <c r="A3978" t="s">
        <v>550</v>
      </c>
      <c r="B3978" t="s">
        <v>10</v>
      </c>
      <c r="C3978" t="s">
        <v>85</v>
      </c>
      <c r="D3978" s="1">
        <v>1516</v>
      </c>
      <c r="E3978">
        <v>82</v>
      </c>
      <c r="F3978">
        <v>221</v>
      </c>
      <c r="G3978">
        <v>62</v>
      </c>
    </row>
    <row r="3979" spans="1:7">
      <c r="A3979" t="s">
        <v>550</v>
      </c>
      <c r="B3979" t="s">
        <v>10</v>
      </c>
      <c r="C3979" t="s">
        <v>398</v>
      </c>
      <c r="D3979">
        <v>422</v>
      </c>
      <c r="E3979">
        <v>21</v>
      </c>
      <c r="F3979">
        <v>70</v>
      </c>
      <c r="G3979">
        <v>19</v>
      </c>
    </row>
    <row r="3980" spans="1:7">
      <c r="A3980" t="s">
        <v>550</v>
      </c>
      <c r="B3980" t="s">
        <v>10</v>
      </c>
      <c r="C3980" t="s">
        <v>399</v>
      </c>
      <c r="D3980">
        <v>20</v>
      </c>
      <c r="E3980">
        <v>1</v>
      </c>
      <c r="F3980">
        <v>1</v>
      </c>
      <c r="G3980">
        <v>1</v>
      </c>
    </row>
    <row r="3981" spans="1:7">
      <c r="A3981" t="s">
        <v>550</v>
      </c>
      <c r="B3981" t="s">
        <v>10</v>
      </c>
      <c r="C3981" t="s">
        <v>400</v>
      </c>
      <c r="D3981">
        <v>81</v>
      </c>
      <c r="E3981">
        <v>2</v>
      </c>
      <c r="F3981">
        <v>6</v>
      </c>
      <c r="G3981">
        <v>1</v>
      </c>
    </row>
    <row r="3982" spans="1:7">
      <c r="A3982" t="s">
        <v>550</v>
      </c>
      <c r="B3982" t="s">
        <v>10</v>
      </c>
      <c r="C3982" t="s">
        <v>401</v>
      </c>
      <c r="D3982">
        <v>93</v>
      </c>
      <c r="E3982">
        <v>0</v>
      </c>
      <c r="F3982">
        <v>4</v>
      </c>
      <c r="G3982">
        <v>0</v>
      </c>
    </row>
    <row r="3983" spans="1:7">
      <c r="A3983" t="s">
        <v>550</v>
      </c>
      <c r="B3983" t="s">
        <v>10</v>
      </c>
      <c r="C3983" t="s">
        <v>402</v>
      </c>
      <c r="D3983">
        <v>4</v>
      </c>
      <c r="E3983">
        <v>0</v>
      </c>
      <c r="F3983">
        <v>0</v>
      </c>
      <c r="G3983">
        <v>0</v>
      </c>
    </row>
    <row r="3984" spans="1:7">
      <c r="A3984" t="s">
        <v>550</v>
      </c>
      <c r="B3984" t="s">
        <v>10</v>
      </c>
      <c r="C3984" t="s">
        <v>403</v>
      </c>
      <c r="D3984">
        <v>102</v>
      </c>
      <c r="E3984">
        <v>1</v>
      </c>
      <c r="F3984">
        <v>2</v>
      </c>
      <c r="G3984">
        <v>1</v>
      </c>
    </row>
    <row r="3985" spans="1:7">
      <c r="A3985" t="s">
        <v>550</v>
      </c>
      <c r="B3985" t="s">
        <v>10</v>
      </c>
      <c r="C3985" t="s">
        <v>404</v>
      </c>
      <c r="D3985">
        <v>34</v>
      </c>
      <c r="E3985">
        <v>0</v>
      </c>
      <c r="F3985">
        <v>2</v>
      </c>
      <c r="G3985">
        <v>0</v>
      </c>
    </row>
    <row r="3986" spans="1:7">
      <c r="A3986" t="s">
        <v>550</v>
      </c>
      <c r="B3986" t="s">
        <v>10</v>
      </c>
      <c r="C3986" t="s">
        <v>405</v>
      </c>
      <c r="D3986">
        <v>59</v>
      </c>
      <c r="E3986">
        <v>1</v>
      </c>
      <c r="F3986">
        <v>2</v>
      </c>
      <c r="G3986">
        <v>0</v>
      </c>
    </row>
    <row r="3987" spans="1:7">
      <c r="A3987" t="s">
        <v>550</v>
      </c>
      <c r="B3987" t="s">
        <v>10</v>
      </c>
      <c r="C3987" t="s">
        <v>406</v>
      </c>
      <c r="D3987">
        <v>228</v>
      </c>
      <c r="E3987">
        <v>11</v>
      </c>
      <c r="F3987">
        <v>36</v>
      </c>
      <c r="G3987">
        <v>8</v>
      </c>
    </row>
    <row r="3988" spans="1:7">
      <c r="A3988" t="s">
        <v>550</v>
      </c>
      <c r="B3988" t="s">
        <v>10</v>
      </c>
      <c r="C3988" t="s">
        <v>407</v>
      </c>
      <c r="D3988">
        <v>41</v>
      </c>
      <c r="E3988">
        <v>0</v>
      </c>
      <c r="F3988">
        <v>4</v>
      </c>
      <c r="G3988">
        <v>0</v>
      </c>
    </row>
    <row r="3989" spans="1:7">
      <c r="A3989" t="s">
        <v>550</v>
      </c>
      <c r="B3989" t="s">
        <v>10</v>
      </c>
      <c r="C3989" t="s">
        <v>408</v>
      </c>
      <c r="D3989">
        <v>113</v>
      </c>
      <c r="E3989">
        <v>2</v>
      </c>
      <c r="F3989">
        <v>7</v>
      </c>
      <c r="G3989">
        <v>2</v>
      </c>
    </row>
    <row r="3990" spans="1:7">
      <c r="A3990" t="s">
        <v>550</v>
      </c>
      <c r="B3990" t="s">
        <v>10</v>
      </c>
      <c r="C3990" t="s">
        <v>409</v>
      </c>
      <c r="D3990">
        <v>142</v>
      </c>
      <c r="E3990">
        <v>4</v>
      </c>
      <c r="F3990">
        <v>18</v>
      </c>
      <c r="G3990">
        <v>3</v>
      </c>
    </row>
    <row r="3991" spans="1:7">
      <c r="A3991" t="s">
        <v>550</v>
      </c>
      <c r="B3991" t="s">
        <v>10</v>
      </c>
      <c r="C3991" t="s">
        <v>410</v>
      </c>
      <c r="D3991">
        <v>561</v>
      </c>
      <c r="E3991">
        <v>25</v>
      </c>
      <c r="F3991">
        <v>109</v>
      </c>
      <c r="G3991">
        <v>24</v>
      </c>
    </row>
    <row r="3992" spans="1:7">
      <c r="A3992" t="s">
        <v>550</v>
      </c>
      <c r="B3992" t="s">
        <v>10</v>
      </c>
      <c r="C3992" t="s">
        <v>87</v>
      </c>
      <c r="D3992">
        <v>935</v>
      </c>
      <c r="E3992">
        <v>64</v>
      </c>
      <c r="F3992">
        <v>123</v>
      </c>
      <c r="G3992">
        <v>50</v>
      </c>
    </row>
    <row r="3993" spans="1:7">
      <c r="A3993" t="s">
        <v>550</v>
      </c>
      <c r="B3993" t="s">
        <v>10</v>
      </c>
      <c r="C3993" t="s">
        <v>411</v>
      </c>
      <c r="D3993">
        <v>157</v>
      </c>
      <c r="E3993">
        <v>2</v>
      </c>
      <c r="F3993">
        <v>15</v>
      </c>
      <c r="G3993">
        <v>2</v>
      </c>
    </row>
    <row r="3994" spans="1:7">
      <c r="A3994" t="s">
        <v>550</v>
      </c>
      <c r="B3994" t="s">
        <v>10</v>
      </c>
      <c r="C3994" t="s">
        <v>412</v>
      </c>
      <c r="D3994">
        <v>77</v>
      </c>
      <c r="E3994">
        <v>1</v>
      </c>
      <c r="F3994">
        <v>3</v>
      </c>
      <c r="G3994">
        <v>1</v>
      </c>
    </row>
    <row r="3995" spans="1:7">
      <c r="A3995" t="s">
        <v>550</v>
      </c>
      <c r="B3995" t="s">
        <v>10</v>
      </c>
      <c r="C3995" t="s">
        <v>413</v>
      </c>
      <c r="D3995">
        <v>272</v>
      </c>
      <c r="E3995">
        <v>3</v>
      </c>
      <c r="F3995">
        <v>23</v>
      </c>
      <c r="G3995">
        <v>2</v>
      </c>
    </row>
    <row r="3996" spans="1:7">
      <c r="A3996" t="s">
        <v>550</v>
      </c>
      <c r="B3996" t="s">
        <v>10</v>
      </c>
      <c r="C3996" t="s">
        <v>414</v>
      </c>
      <c r="D3996">
        <v>36</v>
      </c>
      <c r="E3996">
        <v>0</v>
      </c>
      <c r="F3996">
        <v>4</v>
      </c>
      <c r="G3996">
        <v>0</v>
      </c>
    </row>
    <row r="3997" spans="1:7">
      <c r="A3997" t="s">
        <v>550</v>
      </c>
      <c r="B3997" t="s">
        <v>10</v>
      </c>
      <c r="C3997" t="s">
        <v>415</v>
      </c>
      <c r="D3997">
        <v>100</v>
      </c>
      <c r="E3997">
        <v>1</v>
      </c>
      <c r="F3997">
        <v>4</v>
      </c>
      <c r="G3997">
        <v>1</v>
      </c>
    </row>
    <row r="3998" spans="1:7">
      <c r="A3998" t="s">
        <v>550</v>
      </c>
      <c r="B3998" t="s">
        <v>10</v>
      </c>
      <c r="C3998" t="s">
        <v>416</v>
      </c>
      <c r="D3998">
        <v>46</v>
      </c>
      <c r="E3998">
        <v>2</v>
      </c>
      <c r="F3998">
        <v>12</v>
      </c>
      <c r="G3998">
        <v>2</v>
      </c>
    </row>
    <row r="3999" spans="1:7">
      <c r="A3999" t="s">
        <v>550</v>
      </c>
      <c r="B3999" t="s">
        <v>10</v>
      </c>
      <c r="C3999" t="s">
        <v>417</v>
      </c>
      <c r="D3999">
        <v>55</v>
      </c>
      <c r="E3999">
        <v>0</v>
      </c>
      <c r="F3999">
        <v>1</v>
      </c>
      <c r="G3999">
        <v>0</v>
      </c>
    </row>
    <row r="4000" spans="1:7">
      <c r="A4000" t="s">
        <v>550</v>
      </c>
      <c r="B4000" t="s">
        <v>10</v>
      </c>
      <c r="C4000" t="s">
        <v>418</v>
      </c>
      <c r="D4000">
        <v>11</v>
      </c>
      <c r="E4000">
        <v>0</v>
      </c>
      <c r="F4000">
        <v>4</v>
      </c>
      <c r="G4000">
        <v>0</v>
      </c>
    </row>
    <row r="4001" spans="1:7">
      <c r="A4001" t="s">
        <v>550</v>
      </c>
      <c r="B4001" t="s">
        <v>10</v>
      </c>
      <c r="C4001" t="s">
        <v>419</v>
      </c>
      <c r="D4001">
        <v>10</v>
      </c>
      <c r="E4001">
        <v>1</v>
      </c>
      <c r="F4001">
        <v>1</v>
      </c>
      <c r="G4001">
        <v>1</v>
      </c>
    </row>
    <row r="4002" spans="1:7">
      <c r="A4002" t="s">
        <v>550</v>
      </c>
      <c r="B4002" t="s">
        <v>10</v>
      </c>
      <c r="C4002" t="s">
        <v>420</v>
      </c>
      <c r="D4002">
        <v>14</v>
      </c>
      <c r="E4002">
        <v>0</v>
      </c>
      <c r="F4002">
        <v>0</v>
      </c>
      <c r="G4002">
        <v>0</v>
      </c>
    </row>
    <row r="4003" spans="1:7">
      <c r="A4003" t="s">
        <v>550</v>
      </c>
      <c r="B4003" t="s">
        <v>10</v>
      </c>
      <c r="C4003" t="s">
        <v>421</v>
      </c>
      <c r="D4003">
        <v>13</v>
      </c>
      <c r="E4003">
        <v>0</v>
      </c>
      <c r="F4003">
        <v>2</v>
      </c>
      <c r="G4003">
        <v>0</v>
      </c>
    </row>
    <row r="4004" spans="1:7">
      <c r="A4004" t="s">
        <v>550</v>
      </c>
      <c r="B4004" t="s">
        <v>10</v>
      </c>
      <c r="C4004" t="s">
        <v>422</v>
      </c>
      <c r="D4004">
        <v>3</v>
      </c>
      <c r="E4004">
        <v>0</v>
      </c>
      <c r="F4004">
        <v>0</v>
      </c>
      <c r="G4004">
        <v>0</v>
      </c>
    </row>
    <row r="4005" spans="1:7">
      <c r="A4005" t="s">
        <v>550</v>
      </c>
      <c r="B4005" t="s">
        <v>10</v>
      </c>
      <c r="C4005" t="s">
        <v>423</v>
      </c>
      <c r="D4005">
        <v>50</v>
      </c>
      <c r="E4005">
        <v>3</v>
      </c>
      <c r="F4005">
        <v>1</v>
      </c>
      <c r="G4005">
        <v>1</v>
      </c>
    </row>
    <row r="4006" spans="1:7">
      <c r="A4006" t="s">
        <v>550</v>
      </c>
      <c r="B4006" t="s">
        <v>10</v>
      </c>
      <c r="C4006" t="s">
        <v>424</v>
      </c>
      <c r="D4006">
        <v>3</v>
      </c>
      <c r="E4006">
        <v>0</v>
      </c>
      <c r="F4006">
        <v>0</v>
      </c>
      <c r="G4006">
        <v>0</v>
      </c>
    </row>
    <row r="4007" spans="1:7">
      <c r="A4007" t="s">
        <v>550</v>
      </c>
      <c r="B4007" t="s">
        <v>10</v>
      </c>
      <c r="C4007" t="s">
        <v>425</v>
      </c>
      <c r="D4007">
        <v>66</v>
      </c>
      <c r="E4007">
        <v>2</v>
      </c>
      <c r="F4007">
        <v>2</v>
      </c>
      <c r="G4007">
        <v>1</v>
      </c>
    </row>
    <row r="4008" spans="1:7">
      <c r="A4008" t="s">
        <v>550</v>
      </c>
      <c r="B4008" t="s">
        <v>10</v>
      </c>
      <c r="C4008" t="s">
        <v>426</v>
      </c>
      <c r="D4008">
        <v>43</v>
      </c>
      <c r="E4008">
        <v>1</v>
      </c>
      <c r="F4008">
        <v>10</v>
      </c>
      <c r="G4008">
        <v>1</v>
      </c>
    </row>
    <row r="4009" spans="1:7">
      <c r="A4009" t="s">
        <v>550</v>
      </c>
      <c r="B4009" t="s">
        <v>10</v>
      </c>
      <c r="C4009" t="s">
        <v>88</v>
      </c>
      <c r="D4009">
        <v>882</v>
      </c>
      <c r="E4009">
        <v>28</v>
      </c>
      <c r="F4009">
        <v>134</v>
      </c>
      <c r="G4009">
        <v>26</v>
      </c>
    </row>
    <row r="4010" spans="1:7">
      <c r="A4010" t="s">
        <v>550</v>
      </c>
      <c r="B4010" t="s">
        <v>10</v>
      </c>
      <c r="C4010" t="s">
        <v>427</v>
      </c>
      <c r="D4010">
        <v>178</v>
      </c>
      <c r="E4010">
        <v>3</v>
      </c>
      <c r="F4010">
        <v>12</v>
      </c>
      <c r="G4010">
        <v>3</v>
      </c>
    </row>
    <row r="4011" spans="1:7">
      <c r="A4011" t="s">
        <v>550</v>
      </c>
      <c r="B4011" t="s">
        <v>10</v>
      </c>
      <c r="C4011" t="s">
        <v>428</v>
      </c>
      <c r="D4011">
        <v>122</v>
      </c>
      <c r="E4011">
        <v>2</v>
      </c>
      <c r="F4011">
        <v>10</v>
      </c>
      <c r="G4011">
        <v>2</v>
      </c>
    </row>
    <row r="4012" spans="1:7">
      <c r="A4012" t="s">
        <v>550</v>
      </c>
      <c r="B4012" t="s">
        <v>10</v>
      </c>
      <c r="C4012" t="s">
        <v>429</v>
      </c>
      <c r="D4012">
        <v>384</v>
      </c>
      <c r="E4012">
        <v>0</v>
      </c>
      <c r="F4012">
        <v>9</v>
      </c>
      <c r="G4012">
        <v>0</v>
      </c>
    </row>
    <row r="4013" spans="1:7">
      <c r="A4013" t="s">
        <v>550</v>
      </c>
      <c r="B4013" t="s">
        <v>10</v>
      </c>
      <c r="C4013" t="s">
        <v>430</v>
      </c>
      <c r="D4013">
        <v>100</v>
      </c>
      <c r="E4013">
        <v>1</v>
      </c>
      <c r="F4013">
        <v>4</v>
      </c>
      <c r="G4013">
        <v>0</v>
      </c>
    </row>
    <row r="4014" spans="1:7">
      <c r="A4014" t="s">
        <v>550</v>
      </c>
      <c r="B4014" t="s">
        <v>10</v>
      </c>
      <c r="C4014" t="s">
        <v>431</v>
      </c>
      <c r="D4014">
        <v>210</v>
      </c>
      <c r="E4014">
        <v>3</v>
      </c>
      <c r="F4014">
        <v>26</v>
      </c>
      <c r="G4014">
        <v>3</v>
      </c>
    </row>
    <row r="4015" spans="1:7">
      <c r="A4015" t="s">
        <v>550</v>
      </c>
      <c r="B4015" t="s">
        <v>10</v>
      </c>
      <c r="C4015" t="s">
        <v>432</v>
      </c>
      <c r="D4015">
        <v>58</v>
      </c>
      <c r="E4015">
        <v>1</v>
      </c>
      <c r="F4015">
        <v>11</v>
      </c>
      <c r="G4015">
        <v>1</v>
      </c>
    </row>
    <row r="4016" spans="1:7">
      <c r="A4016" t="s">
        <v>550</v>
      </c>
      <c r="B4016" t="s">
        <v>10</v>
      </c>
      <c r="C4016" t="s">
        <v>433</v>
      </c>
      <c r="D4016">
        <v>101</v>
      </c>
      <c r="E4016">
        <v>1</v>
      </c>
      <c r="F4016">
        <v>8</v>
      </c>
      <c r="G4016">
        <v>1</v>
      </c>
    </row>
    <row r="4017" spans="1:7">
      <c r="A4017" t="s">
        <v>550</v>
      </c>
      <c r="B4017" t="s">
        <v>10</v>
      </c>
      <c r="C4017" t="s">
        <v>434</v>
      </c>
      <c r="D4017">
        <v>39</v>
      </c>
      <c r="E4017">
        <v>0</v>
      </c>
      <c r="F4017">
        <v>1</v>
      </c>
      <c r="G4017">
        <v>0</v>
      </c>
    </row>
    <row r="4018" spans="1:7">
      <c r="A4018" t="s">
        <v>550</v>
      </c>
      <c r="B4018" t="s">
        <v>10</v>
      </c>
      <c r="C4018" t="s">
        <v>435</v>
      </c>
      <c r="D4018">
        <v>44</v>
      </c>
      <c r="E4018">
        <v>0</v>
      </c>
      <c r="F4018">
        <v>2</v>
      </c>
      <c r="G4018">
        <v>0</v>
      </c>
    </row>
    <row r="4019" spans="1:7">
      <c r="A4019" t="s">
        <v>550</v>
      </c>
      <c r="B4019" t="s">
        <v>10</v>
      </c>
      <c r="C4019" t="s">
        <v>436</v>
      </c>
      <c r="D4019">
        <v>176</v>
      </c>
      <c r="E4019">
        <v>2</v>
      </c>
      <c r="F4019">
        <v>16</v>
      </c>
      <c r="G4019">
        <v>2</v>
      </c>
    </row>
    <row r="4020" spans="1:7">
      <c r="A4020" t="s">
        <v>550</v>
      </c>
      <c r="B4020" t="s">
        <v>10</v>
      </c>
      <c r="C4020" t="s">
        <v>437</v>
      </c>
      <c r="D4020">
        <v>3</v>
      </c>
      <c r="E4020">
        <v>0</v>
      </c>
      <c r="F4020">
        <v>2</v>
      </c>
      <c r="G4020">
        <v>0</v>
      </c>
    </row>
    <row r="4021" spans="1:7">
      <c r="A4021" t="s">
        <v>550</v>
      </c>
      <c r="B4021" t="s">
        <v>10</v>
      </c>
      <c r="C4021" t="s">
        <v>438</v>
      </c>
      <c r="D4021">
        <v>40</v>
      </c>
      <c r="E4021">
        <v>0</v>
      </c>
      <c r="F4021">
        <v>1</v>
      </c>
      <c r="G4021">
        <v>0</v>
      </c>
    </row>
    <row r="4022" spans="1:7">
      <c r="A4022" t="s">
        <v>550</v>
      </c>
      <c r="B4022" t="s">
        <v>10</v>
      </c>
      <c r="C4022" t="s">
        <v>439</v>
      </c>
      <c r="D4022">
        <v>99</v>
      </c>
      <c r="E4022">
        <v>5</v>
      </c>
      <c r="F4022">
        <v>9</v>
      </c>
      <c r="G4022">
        <v>4</v>
      </c>
    </row>
    <row r="4023" spans="1:7">
      <c r="A4023" t="s">
        <v>550</v>
      </c>
      <c r="B4023" t="s">
        <v>10</v>
      </c>
      <c r="C4023" t="s">
        <v>440</v>
      </c>
      <c r="D4023">
        <v>46</v>
      </c>
      <c r="E4023">
        <v>1</v>
      </c>
      <c r="F4023">
        <v>1</v>
      </c>
      <c r="G4023">
        <v>0</v>
      </c>
    </row>
    <row r="4024" spans="1:7">
      <c r="A4024" t="s">
        <v>550</v>
      </c>
      <c r="B4024" t="s">
        <v>10</v>
      </c>
      <c r="C4024" t="s">
        <v>441</v>
      </c>
      <c r="D4024">
        <v>83</v>
      </c>
      <c r="E4024">
        <v>1</v>
      </c>
      <c r="F4024">
        <v>4</v>
      </c>
      <c r="G4024">
        <v>0</v>
      </c>
    </row>
    <row r="4025" spans="1:7">
      <c r="A4025" t="s">
        <v>550</v>
      </c>
      <c r="B4025" t="s">
        <v>10</v>
      </c>
      <c r="C4025" t="s">
        <v>442</v>
      </c>
      <c r="D4025">
        <v>94</v>
      </c>
      <c r="E4025">
        <v>0</v>
      </c>
      <c r="F4025">
        <v>8</v>
      </c>
      <c r="G4025">
        <v>0</v>
      </c>
    </row>
    <row r="4026" spans="1:7">
      <c r="A4026" t="s">
        <v>550</v>
      </c>
      <c r="B4026" t="s">
        <v>10</v>
      </c>
      <c r="C4026" t="s">
        <v>443</v>
      </c>
      <c r="D4026">
        <v>91</v>
      </c>
      <c r="E4026">
        <v>1</v>
      </c>
      <c r="F4026">
        <v>2</v>
      </c>
      <c r="G4026">
        <v>1</v>
      </c>
    </row>
    <row r="4027" spans="1:7">
      <c r="A4027" t="s">
        <v>550</v>
      </c>
      <c r="B4027" t="s">
        <v>10</v>
      </c>
      <c r="C4027" t="s">
        <v>444</v>
      </c>
      <c r="D4027">
        <v>157</v>
      </c>
      <c r="E4027">
        <v>3</v>
      </c>
      <c r="F4027">
        <v>32</v>
      </c>
      <c r="G4027">
        <v>3</v>
      </c>
    </row>
    <row r="4028" spans="1:7">
      <c r="A4028" t="s">
        <v>550</v>
      </c>
      <c r="B4028" t="s">
        <v>10</v>
      </c>
      <c r="C4028" t="s">
        <v>445</v>
      </c>
      <c r="D4028">
        <v>83</v>
      </c>
      <c r="E4028">
        <v>2</v>
      </c>
      <c r="F4028">
        <v>0</v>
      </c>
      <c r="G4028">
        <v>0</v>
      </c>
    </row>
    <row r="4029" spans="1:7">
      <c r="A4029" t="s">
        <v>550</v>
      </c>
      <c r="B4029" t="s">
        <v>556</v>
      </c>
      <c r="C4029" t="s">
        <v>91</v>
      </c>
      <c r="D4029">
        <v>20</v>
      </c>
      <c r="E4029">
        <v>0</v>
      </c>
      <c r="F4029">
        <v>5</v>
      </c>
      <c r="G4029">
        <v>0</v>
      </c>
    </row>
    <row r="4030" spans="1:7">
      <c r="A4030" t="s">
        <v>550</v>
      </c>
      <c r="B4030" t="s">
        <v>556</v>
      </c>
      <c r="C4030" t="s">
        <v>93</v>
      </c>
      <c r="D4030">
        <v>2</v>
      </c>
      <c r="E4030">
        <v>0</v>
      </c>
      <c r="F4030">
        <v>0</v>
      </c>
      <c r="G4030">
        <v>0</v>
      </c>
    </row>
    <row r="4031" spans="1:7">
      <c r="A4031" t="s">
        <v>550</v>
      </c>
      <c r="B4031" t="s">
        <v>556</v>
      </c>
      <c r="C4031" t="s">
        <v>94</v>
      </c>
      <c r="D4031">
        <v>13</v>
      </c>
      <c r="E4031">
        <v>0</v>
      </c>
      <c r="F4031">
        <v>11</v>
      </c>
      <c r="G4031">
        <v>0</v>
      </c>
    </row>
    <row r="4032" spans="1:7">
      <c r="A4032" t="s">
        <v>550</v>
      </c>
      <c r="B4032" t="s">
        <v>556</v>
      </c>
      <c r="C4032" t="s">
        <v>95</v>
      </c>
      <c r="D4032">
        <v>25</v>
      </c>
      <c r="E4032">
        <v>0</v>
      </c>
      <c r="F4032">
        <v>1</v>
      </c>
      <c r="G4032">
        <v>0</v>
      </c>
    </row>
    <row r="4033" spans="1:7">
      <c r="A4033" t="s">
        <v>550</v>
      </c>
      <c r="B4033" t="s">
        <v>556</v>
      </c>
      <c r="C4033" t="s">
        <v>96</v>
      </c>
      <c r="D4033">
        <v>0</v>
      </c>
      <c r="E4033">
        <v>0</v>
      </c>
      <c r="F4033">
        <v>0</v>
      </c>
      <c r="G4033">
        <v>0</v>
      </c>
    </row>
    <row r="4034" spans="1:7">
      <c r="A4034" t="s">
        <v>550</v>
      </c>
      <c r="B4034" t="s">
        <v>556</v>
      </c>
      <c r="C4034" t="s">
        <v>97</v>
      </c>
      <c r="D4034">
        <v>50</v>
      </c>
      <c r="E4034">
        <v>0</v>
      </c>
      <c r="F4034">
        <v>3</v>
      </c>
      <c r="G4034">
        <v>0</v>
      </c>
    </row>
    <row r="4035" spans="1:7">
      <c r="A4035" t="s">
        <v>550</v>
      </c>
      <c r="B4035" t="s">
        <v>556</v>
      </c>
      <c r="C4035" t="s">
        <v>43</v>
      </c>
      <c r="D4035">
        <v>290</v>
      </c>
      <c r="E4035">
        <v>0</v>
      </c>
      <c r="F4035">
        <v>186</v>
      </c>
      <c r="G4035">
        <v>0</v>
      </c>
    </row>
    <row r="4036" spans="1:7">
      <c r="A4036" t="s">
        <v>550</v>
      </c>
      <c r="B4036" t="s">
        <v>556</v>
      </c>
      <c r="C4036" t="s">
        <v>98</v>
      </c>
      <c r="D4036">
        <v>131</v>
      </c>
      <c r="E4036">
        <v>0</v>
      </c>
      <c r="F4036">
        <v>29</v>
      </c>
      <c r="G4036">
        <v>0</v>
      </c>
    </row>
    <row r="4037" spans="1:7">
      <c r="A4037" t="s">
        <v>550</v>
      </c>
      <c r="B4037" t="s">
        <v>556</v>
      </c>
      <c r="C4037" t="s">
        <v>99</v>
      </c>
      <c r="D4037">
        <v>2</v>
      </c>
      <c r="E4037">
        <v>0</v>
      </c>
      <c r="F4037">
        <v>0</v>
      </c>
      <c r="G4037">
        <v>0</v>
      </c>
    </row>
    <row r="4038" spans="1:7">
      <c r="A4038" t="s">
        <v>550</v>
      </c>
      <c r="B4038" t="s">
        <v>556</v>
      </c>
      <c r="C4038" t="s">
        <v>59</v>
      </c>
      <c r="D4038">
        <v>113</v>
      </c>
      <c r="E4038">
        <v>0</v>
      </c>
      <c r="F4038">
        <v>43</v>
      </c>
      <c r="G4038">
        <v>0</v>
      </c>
    </row>
    <row r="4039" spans="1:7">
      <c r="A4039" t="s">
        <v>550</v>
      </c>
      <c r="B4039" t="s">
        <v>556</v>
      </c>
      <c r="C4039" t="s">
        <v>100</v>
      </c>
      <c r="D4039">
        <v>79</v>
      </c>
      <c r="E4039">
        <v>0</v>
      </c>
      <c r="F4039">
        <v>35</v>
      </c>
      <c r="G4039">
        <v>0</v>
      </c>
    </row>
    <row r="4040" spans="1:7">
      <c r="A4040" t="s">
        <v>550</v>
      </c>
      <c r="B4040" t="s">
        <v>556</v>
      </c>
      <c r="C4040" t="s">
        <v>102</v>
      </c>
      <c r="D4040">
        <v>49</v>
      </c>
      <c r="E4040">
        <v>0</v>
      </c>
      <c r="F4040">
        <v>0</v>
      </c>
      <c r="G4040">
        <v>0</v>
      </c>
    </row>
    <row r="4041" spans="1:7">
      <c r="A4041" t="s">
        <v>550</v>
      </c>
      <c r="B4041" t="s">
        <v>556</v>
      </c>
      <c r="C4041" t="s">
        <v>103</v>
      </c>
      <c r="D4041">
        <v>53</v>
      </c>
      <c r="E4041">
        <v>0</v>
      </c>
      <c r="F4041">
        <v>9</v>
      </c>
      <c r="G4041">
        <v>0</v>
      </c>
    </row>
    <row r="4042" spans="1:7">
      <c r="A4042" t="s">
        <v>550</v>
      </c>
      <c r="B4042" t="s">
        <v>556</v>
      </c>
      <c r="C4042" t="s">
        <v>105</v>
      </c>
      <c r="D4042">
        <v>20</v>
      </c>
      <c r="E4042">
        <v>0</v>
      </c>
      <c r="F4042">
        <v>11</v>
      </c>
      <c r="G4042">
        <v>0</v>
      </c>
    </row>
    <row r="4043" spans="1:7">
      <c r="A4043" t="s">
        <v>550</v>
      </c>
      <c r="B4043" t="s">
        <v>556</v>
      </c>
      <c r="C4043" t="s">
        <v>107</v>
      </c>
      <c r="D4043">
        <v>132</v>
      </c>
      <c r="E4043">
        <v>0</v>
      </c>
      <c r="F4043">
        <v>20</v>
      </c>
      <c r="G4043">
        <v>0</v>
      </c>
    </row>
    <row r="4044" spans="1:7">
      <c r="A4044" t="s">
        <v>550</v>
      </c>
      <c r="B4044" t="s">
        <v>556</v>
      </c>
      <c r="C4044" t="s">
        <v>108</v>
      </c>
      <c r="D4044">
        <v>467</v>
      </c>
      <c r="E4044">
        <v>0</v>
      </c>
      <c r="F4044">
        <v>79</v>
      </c>
      <c r="G4044">
        <v>0</v>
      </c>
    </row>
    <row r="4045" spans="1:7">
      <c r="A4045" t="s">
        <v>550</v>
      </c>
      <c r="B4045" t="s">
        <v>556</v>
      </c>
      <c r="C4045" t="s">
        <v>109</v>
      </c>
      <c r="D4045">
        <v>4</v>
      </c>
      <c r="E4045">
        <v>0</v>
      </c>
      <c r="F4045">
        <v>0</v>
      </c>
      <c r="G4045">
        <v>0</v>
      </c>
    </row>
    <row r="4046" spans="1:7">
      <c r="A4046" t="s">
        <v>550</v>
      </c>
      <c r="B4046" t="s">
        <v>556</v>
      </c>
      <c r="C4046" t="s">
        <v>110</v>
      </c>
      <c r="D4046">
        <v>2</v>
      </c>
      <c r="E4046">
        <v>0</v>
      </c>
      <c r="F4046">
        <v>0</v>
      </c>
      <c r="G4046">
        <v>0</v>
      </c>
    </row>
    <row r="4047" spans="1:7">
      <c r="A4047" t="s">
        <v>550</v>
      </c>
      <c r="B4047" t="s">
        <v>556</v>
      </c>
      <c r="C4047" t="s">
        <v>111</v>
      </c>
      <c r="D4047">
        <v>29</v>
      </c>
      <c r="E4047">
        <v>0</v>
      </c>
      <c r="F4047">
        <v>13</v>
      </c>
      <c r="G4047">
        <v>0</v>
      </c>
    </row>
    <row r="4048" spans="1:7">
      <c r="A4048" t="s">
        <v>550</v>
      </c>
      <c r="B4048" t="s">
        <v>556</v>
      </c>
      <c r="C4048" t="s">
        <v>112</v>
      </c>
      <c r="D4048">
        <v>16</v>
      </c>
      <c r="E4048">
        <v>0</v>
      </c>
      <c r="F4048">
        <v>1</v>
      </c>
      <c r="G4048">
        <v>0</v>
      </c>
    </row>
    <row r="4049" spans="1:7">
      <c r="A4049" t="s">
        <v>550</v>
      </c>
      <c r="B4049" t="s">
        <v>556</v>
      </c>
      <c r="C4049" t="s">
        <v>113</v>
      </c>
      <c r="D4049">
        <v>14</v>
      </c>
      <c r="E4049">
        <v>0</v>
      </c>
      <c r="F4049">
        <v>0</v>
      </c>
      <c r="G4049">
        <v>0</v>
      </c>
    </row>
    <row r="4050" spans="1:7">
      <c r="A4050" t="s">
        <v>550</v>
      </c>
      <c r="B4050" t="s">
        <v>556</v>
      </c>
      <c r="C4050" t="s">
        <v>115</v>
      </c>
      <c r="D4050">
        <v>50</v>
      </c>
      <c r="E4050">
        <v>0</v>
      </c>
      <c r="F4050">
        <v>9</v>
      </c>
      <c r="G4050">
        <v>0</v>
      </c>
    </row>
    <row r="4051" spans="1:7">
      <c r="A4051" t="s">
        <v>550</v>
      </c>
      <c r="B4051" t="s">
        <v>556</v>
      </c>
      <c r="C4051" t="s">
        <v>116</v>
      </c>
      <c r="D4051">
        <v>13</v>
      </c>
      <c r="E4051">
        <v>0</v>
      </c>
      <c r="F4051">
        <v>0</v>
      </c>
      <c r="G4051">
        <v>0</v>
      </c>
    </row>
    <row r="4052" spans="1:7">
      <c r="A4052" t="s">
        <v>550</v>
      </c>
      <c r="B4052" t="s">
        <v>556</v>
      </c>
      <c r="C4052" t="s">
        <v>118</v>
      </c>
      <c r="D4052">
        <v>108</v>
      </c>
      <c r="E4052">
        <v>1</v>
      </c>
      <c r="F4052">
        <v>55</v>
      </c>
      <c r="G4052">
        <v>1</v>
      </c>
    </row>
    <row r="4053" spans="1:7">
      <c r="A4053" t="s">
        <v>550</v>
      </c>
      <c r="B4053" t="s">
        <v>556</v>
      </c>
      <c r="C4053" t="s">
        <v>119</v>
      </c>
      <c r="D4053">
        <v>1</v>
      </c>
      <c r="E4053">
        <v>0</v>
      </c>
      <c r="F4053">
        <v>0</v>
      </c>
      <c r="G4053">
        <v>0</v>
      </c>
    </row>
    <row r="4054" spans="1:7">
      <c r="A4054" t="s">
        <v>550</v>
      </c>
      <c r="B4054" t="s">
        <v>556</v>
      </c>
      <c r="C4054" t="s">
        <v>120</v>
      </c>
      <c r="D4054">
        <v>15</v>
      </c>
      <c r="E4054">
        <v>0</v>
      </c>
      <c r="F4054">
        <v>1</v>
      </c>
      <c r="G4054">
        <v>0</v>
      </c>
    </row>
    <row r="4055" spans="1:7">
      <c r="A4055" t="s">
        <v>550</v>
      </c>
      <c r="B4055" t="s">
        <v>556</v>
      </c>
      <c r="C4055" t="s">
        <v>121</v>
      </c>
      <c r="D4055">
        <v>101</v>
      </c>
      <c r="E4055">
        <v>0</v>
      </c>
      <c r="F4055">
        <v>16</v>
      </c>
      <c r="G4055">
        <v>0</v>
      </c>
    </row>
    <row r="4056" spans="1:7">
      <c r="A4056" t="s">
        <v>550</v>
      </c>
      <c r="B4056" t="s">
        <v>556</v>
      </c>
      <c r="C4056" t="s">
        <v>122</v>
      </c>
      <c r="D4056">
        <v>16</v>
      </c>
      <c r="E4056">
        <v>0</v>
      </c>
      <c r="F4056">
        <v>0</v>
      </c>
      <c r="G4056">
        <v>0</v>
      </c>
    </row>
    <row r="4057" spans="1:7">
      <c r="A4057" t="s">
        <v>550</v>
      </c>
      <c r="B4057" t="s">
        <v>556</v>
      </c>
      <c r="C4057" t="s">
        <v>123</v>
      </c>
      <c r="D4057">
        <v>3</v>
      </c>
      <c r="E4057">
        <v>0</v>
      </c>
      <c r="F4057">
        <v>0</v>
      </c>
      <c r="G4057">
        <v>0</v>
      </c>
    </row>
    <row r="4058" spans="1:7">
      <c r="A4058" t="s">
        <v>550</v>
      </c>
      <c r="B4058" t="s">
        <v>556</v>
      </c>
      <c r="C4058" t="s">
        <v>124</v>
      </c>
      <c r="D4058">
        <v>1</v>
      </c>
      <c r="E4058">
        <v>0</v>
      </c>
      <c r="F4058">
        <v>0</v>
      </c>
      <c r="G4058">
        <v>0</v>
      </c>
    </row>
    <row r="4059" spans="1:7">
      <c r="A4059" t="s">
        <v>550</v>
      </c>
      <c r="B4059" t="s">
        <v>556</v>
      </c>
      <c r="C4059" t="s">
        <v>125</v>
      </c>
      <c r="D4059">
        <v>94</v>
      </c>
      <c r="E4059">
        <v>0</v>
      </c>
      <c r="F4059">
        <v>20</v>
      </c>
      <c r="G4059">
        <v>0</v>
      </c>
    </row>
    <row r="4060" spans="1:7">
      <c r="A4060" t="s">
        <v>550</v>
      </c>
      <c r="B4060" t="s">
        <v>556</v>
      </c>
      <c r="C4060" t="s">
        <v>126</v>
      </c>
      <c r="D4060">
        <v>10</v>
      </c>
      <c r="E4060">
        <v>0</v>
      </c>
      <c r="F4060">
        <v>0</v>
      </c>
      <c r="G4060">
        <v>0</v>
      </c>
    </row>
    <row r="4061" spans="1:7">
      <c r="A4061" t="s">
        <v>550</v>
      </c>
      <c r="B4061" t="s">
        <v>556</v>
      </c>
      <c r="C4061" t="s">
        <v>127</v>
      </c>
      <c r="D4061">
        <v>9</v>
      </c>
      <c r="E4061">
        <v>0</v>
      </c>
      <c r="F4061">
        <v>2</v>
      </c>
      <c r="G4061">
        <v>0</v>
      </c>
    </row>
    <row r="4062" spans="1:7">
      <c r="A4062" t="s">
        <v>550</v>
      </c>
      <c r="B4062" t="s">
        <v>556</v>
      </c>
      <c r="C4062" t="s">
        <v>128</v>
      </c>
      <c r="D4062">
        <v>47</v>
      </c>
      <c r="E4062">
        <v>0</v>
      </c>
      <c r="F4062">
        <v>18</v>
      </c>
      <c r="G4062">
        <v>0</v>
      </c>
    </row>
    <row r="4063" spans="1:7">
      <c r="A4063" t="s">
        <v>550</v>
      </c>
      <c r="B4063" t="s">
        <v>556</v>
      </c>
      <c r="C4063" t="s">
        <v>60</v>
      </c>
      <c r="D4063">
        <v>111</v>
      </c>
      <c r="E4063">
        <v>0</v>
      </c>
      <c r="F4063">
        <v>32</v>
      </c>
      <c r="G4063">
        <v>0</v>
      </c>
    </row>
    <row r="4064" spans="1:7">
      <c r="A4064" t="s">
        <v>550</v>
      </c>
      <c r="B4064" t="s">
        <v>556</v>
      </c>
      <c r="C4064" t="s">
        <v>129</v>
      </c>
      <c r="D4064">
        <v>115</v>
      </c>
      <c r="E4064">
        <v>0</v>
      </c>
      <c r="F4064">
        <v>7</v>
      </c>
      <c r="G4064">
        <v>0</v>
      </c>
    </row>
    <row r="4065" spans="1:7">
      <c r="A4065" t="s">
        <v>550</v>
      </c>
      <c r="B4065" t="s">
        <v>556</v>
      </c>
      <c r="C4065" t="s">
        <v>130</v>
      </c>
      <c r="D4065">
        <v>0</v>
      </c>
      <c r="E4065">
        <v>0</v>
      </c>
      <c r="F4065">
        <v>0</v>
      </c>
      <c r="G4065">
        <v>0</v>
      </c>
    </row>
    <row r="4066" spans="1:7">
      <c r="A4066" t="s">
        <v>550</v>
      </c>
      <c r="B4066" t="s">
        <v>556</v>
      </c>
      <c r="C4066" t="s">
        <v>132</v>
      </c>
      <c r="D4066">
        <v>328</v>
      </c>
      <c r="E4066">
        <v>1</v>
      </c>
      <c r="F4066">
        <v>61</v>
      </c>
      <c r="G4066">
        <v>1</v>
      </c>
    </row>
    <row r="4067" spans="1:7">
      <c r="A4067" t="s">
        <v>550</v>
      </c>
      <c r="B4067" t="s">
        <v>556</v>
      </c>
      <c r="C4067" t="s">
        <v>133</v>
      </c>
      <c r="D4067">
        <v>17</v>
      </c>
      <c r="E4067">
        <v>0</v>
      </c>
      <c r="F4067">
        <v>0</v>
      </c>
      <c r="G4067">
        <v>0</v>
      </c>
    </row>
    <row r="4068" spans="1:7">
      <c r="A4068" t="s">
        <v>550</v>
      </c>
      <c r="B4068" t="s">
        <v>556</v>
      </c>
      <c r="C4068" t="s">
        <v>134</v>
      </c>
      <c r="D4068">
        <v>160</v>
      </c>
      <c r="E4068">
        <v>0</v>
      </c>
      <c r="F4068">
        <v>24</v>
      </c>
      <c r="G4068">
        <v>0</v>
      </c>
    </row>
    <row r="4069" spans="1:7">
      <c r="A4069" t="s">
        <v>550</v>
      </c>
      <c r="B4069" t="s">
        <v>556</v>
      </c>
      <c r="C4069" t="s">
        <v>135</v>
      </c>
      <c r="D4069">
        <v>11</v>
      </c>
      <c r="E4069">
        <v>0</v>
      </c>
      <c r="F4069">
        <v>0</v>
      </c>
      <c r="G4069">
        <v>0</v>
      </c>
    </row>
    <row r="4070" spans="1:7">
      <c r="A4070" t="s">
        <v>550</v>
      </c>
      <c r="B4070" t="s">
        <v>556</v>
      </c>
      <c r="C4070" t="s">
        <v>136</v>
      </c>
      <c r="D4070">
        <v>19</v>
      </c>
      <c r="E4070">
        <v>0</v>
      </c>
      <c r="F4070">
        <v>0</v>
      </c>
      <c r="G4070">
        <v>0</v>
      </c>
    </row>
    <row r="4071" spans="1:7">
      <c r="A4071" t="s">
        <v>550</v>
      </c>
      <c r="B4071" t="s">
        <v>556</v>
      </c>
      <c r="C4071" t="s">
        <v>137</v>
      </c>
      <c r="D4071">
        <v>9</v>
      </c>
      <c r="E4071">
        <v>0</v>
      </c>
      <c r="F4071">
        <v>2</v>
      </c>
      <c r="G4071">
        <v>0</v>
      </c>
    </row>
    <row r="4072" spans="1:7">
      <c r="A4072" t="s">
        <v>550</v>
      </c>
      <c r="B4072" t="s">
        <v>556</v>
      </c>
      <c r="C4072" t="s">
        <v>138</v>
      </c>
      <c r="D4072">
        <v>172</v>
      </c>
      <c r="E4072">
        <v>0</v>
      </c>
      <c r="F4072">
        <v>11</v>
      </c>
      <c r="G4072">
        <v>0</v>
      </c>
    </row>
    <row r="4073" spans="1:7">
      <c r="A4073" t="s">
        <v>550</v>
      </c>
      <c r="B4073" t="s">
        <v>556</v>
      </c>
      <c r="C4073" t="s">
        <v>140</v>
      </c>
      <c r="D4073">
        <v>35</v>
      </c>
      <c r="E4073">
        <v>0</v>
      </c>
      <c r="F4073">
        <v>13</v>
      </c>
      <c r="G4073">
        <v>0</v>
      </c>
    </row>
    <row r="4074" spans="1:7">
      <c r="A4074" t="s">
        <v>550</v>
      </c>
      <c r="B4074" t="s">
        <v>556</v>
      </c>
      <c r="C4074" t="s">
        <v>141</v>
      </c>
      <c r="D4074">
        <v>120</v>
      </c>
      <c r="E4074">
        <v>0</v>
      </c>
      <c r="F4074">
        <v>67</v>
      </c>
      <c r="G4074">
        <v>0</v>
      </c>
    </row>
    <row r="4075" spans="1:7">
      <c r="A4075" t="s">
        <v>550</v>
      </c>
      <c r="B4075" t="s">
        <v>556</v>
      </c>
      <c r="C4075" t="s">
        <v>142</v>
      </c>
      <c r="D4075">
        <v>48</v>
      </c>
      <c r="E4075">
        <v>0</v>
      </c>
      <c r="F4075">
        <v>8</v>
      </c>
      <c r="G4075">
        <v>0</v>
      </c>
    </row>
    <row r="4076" spans="1:7">
      <c r="A4076" t="s">
        <v>550</v>
      </c>
      <c r="B4076" t="s">
        <v>556</v>
      </c>
      <c r="C4076" t="s">
        <v>143</v>
      </c>
      <c r="D4076">
        <v>20</v>
      </c>
      <c r="E4076">
        <v>0</v>
      </c>
      <c r="F4076">
        <v>0</v>
      </c>
      <c r="G4076">
        <v>0</v>
      </c>
    </row>
    <row r="4077" spans="1:7">
      <c r="A4077" t="s">
        <v>550</v>
      </c>
      <c r="B4077" t="s">
        <v>556</v>
      </c>
      <c r="C4077" t="s">
        <v>144</v>
      </c>
      <c r="D4077">
        <v>33</v>
      </c>
      <c r="E4077">
        <v>0</v>
      </c>
      <c r="F4077">
        <v>4</v>
      </c>
      <c r="G4077">
        <v>0</v>
      </c>
    </row>
    <row r="4078" spans="1:7">
      <c r="A4078" t="s">
        <v>550</v>
      </c>
      <c r="B4078" t="s">
        <v>556</v>
      </c>
      <c r="C4078" t="s">
        <v>145</v>
      </c>
      <c r="D4078">
        <v>128</v>
      </c>
      <c r="E4078">
        <v>0</v>
      </c>
      <c r="F4078">
        <v>26</v>
      </c>
      <c r="G4078">
        <v>0</v>
      </c>
    </row>
    <row r="4079" spans="1:7">
      <c r="A4079" t="s">
        <v>550</v>
      </c>
      <c r="B4079" t="s">
        <v>556</v>
      </c>
      <c r="C4079" t="s">
        <v>44</v>
      </c>
      <c r="D4079">
        <v>400</v>
      </c>
      <c r="E4079">
        <v>1</v>
      </c>
      <c r="F4079">
        <v>285</v>
      </c>
      <c r="G4079">
        <v>1</v>
      </c>
    </row>
    <row r="4080" spans="1:7">
      <c r="A4080" t="s">
        <v>550</v>
      </c>
      <c r="B4080" t="s">
        <v>556</v>
      </c>
      <c r="C4080" t="s">
        <v>146</v>
      </c>
      <c r="D4080">
        <v>0</v>
      </c>
      <c r="E4080">
        <v>0</v>
      </c>
      <c r="F4080">
        <v>0</v>
      </c>
      <c r="G4080">
        <v>0</v>
      </c>
    </row>
    <row r="4081" spans="1:7">
      <c r="A4081" t="s">
        <v>550</v>
      </c>
      <c r="B4081" t="s">
        <v>556</v>
      </c>
      <c r="C4081" t="s">
        <v>147</v>
      </c>
      <c r="D4081">
        <v>14</v>
      </c>
      <c r="E4081">
        <v>0</v>
      </c>
      <c r="F4081">
        <v>0</v>
      </c>
      <c r="G4081">
        <v>0</v>
      </c>
    </row>
    <row r="4082" spans="1:7">
      <c r="A4082" t="s">
        <v>550</v>
      </c>
      <c r="B4082" t="s">
        <v>556</v>
      </c>
      <c r="C4082" t="s">
        <v>148</v>
      </c>
      <c r="D4082">
        <v>35</v>
      </c>
      <c r="E4082">
        <v>0</v>
      </c>
      <c r="F4082">
        <v>10</v>
      </c>
      <c r="G4082">
        <v>0</v>
      </c>
    </row>
    <row r="4083" spans="1:7">
      <c r="A4083" t="s">
        <v>550</v>
      </c>
      <c r="B4083" t="s">
        <v>556</v>
      </c>
      <c r="C4083" t="s">
        <v>48</v>
      </c>
      <c r="D4083">
        <v>162</v>
      </c>
      <c r="E4083">
        <v>19</v>
      </c>
      <c r="F4083">
        <v>88</v>
      </c>
      <c r="G4083">
        <v>10</v>
      </c>
    </row>
    <row r="4084" spans="1:7">
      <c r="A4084" t="s">
        <v>550</v>
      </c>
      <c r="B4084" t="s">
        <v>556</v>
      </c>
      <c r="C4084" t="s">
        <v>149</v>
      </c>
      <c r="D4084">
        <v>43</v>
      </c>
      <c r="E4084">
        <v>0</v>
      </c>
      <c r="F4084">
        <v>9</v>
      </c>
      <c r="G4084">
        <v>0</v>
      </c>
    </row>
    <row r="4085" spans="1:7">
      <c r="A4085" t="s">
        <v>550</v>
      </c>
      <c r="B4085" t="s">
        <v>556</v>
      </c>
      <c r="C4085" t="s">
        <v>62</v>
      </c>
      <c r="D4085">
        <v>126</v>
      </c>
      <c r="E4085">
        <v>0</v>
      </c>
      <c r="F4085">
        <v>66</v>
      </c>
      <c r="G4085">
        <v>0</v>
      </c>
    </row>
    <row r="4086" spans="1:7">
      <c r="A4086" t="s">
        <v>550</v>
      </c>
      <c r="B4086" t="s">
        <v>556</v>
      </c>
      <c r="C4086" t="s">
        <v>150</v>
      </c>
      <c r="D4086">
        <v>20</v>
      </c>
      <c r="E4086">
        <v>0</v>
      </c>
      <c r="F4086">
        <v>2</v>
      </c>
      <c r="G4086">
        <v>0</v>
      </c>
    </row>
    <row r="4087" spans="1:7">
      <c r="A4087" t="s">
        <v>550</v>
      </c>
      <c r="B4087" t="s">
        <v>556</v>
      </c>
      <c r="C4087" t="s">
        <v>64</v>
      </c>
      <c r="D4087">
        <v>186</v>
      </c>
      <c r="E4087">
        <v>0</v>
      </c>
      <c r="F4087">
        <v>59</v>
      </c>
      <c r="G4087">
        <v>0</v>
      </c>
    </row>
    <row r="4088" spans="1:7">
      <c r="A4088" t="s">
        <v>550</v>
      </c>
      <c r="B4088" t="s">
        <v>556</v>
      </c>
      <c r="C4088" t="s">
        <v>151</v>
      </c>
      <c r="D4088">
        <v>98</v>
      </c>
      <c r="E4088">
        <v>0</v>
      </c>
      <c r="F4088">
        <v>15</v>
      </c>
      <c r="G4088">
        <v>0</v>
      </c>
    </row>
    <row r="4089" spans="1:7">
      <c r="A4089" t="s">
        <v>550</v>
      </c>
      <c r="B4089" t="s">
        <v>556</v>
      </c>
      <c r="C4089" t="s">
        <v>152</v>
      </c>
      <c r="D4089">
        <v>234</v>
      </c>
      <c r="E4089">
        <v>0</v>
      </c>
      <c r="F4089">
        <v>62</v>
      </c>
      <c r="G4089">
        <v>0</v>
      </c>
    </row>
    <row r="4090" spans="1:7">
      <c r="A4090" t="s">
        <v>550</v>
      </c>
      <c r="B4090" t="s">
        <v>556</v>
      </c>
      <c r="C4090" t="s">
        <v>153</v>
      </c>
      <c r="D4090">
        <v>7</v>
      </c>
      <c r="E4090">
        <v>0</v>
      </c>
      <c r="F4090">
        <v>0</v>
      </c>
      <c r="G4090">
        <v>0</v>
      </c>
    </row>
    <row r="4091" spans="1:7">
      <c r="A4091" t="s">
        <v>550</v>
      </c>
      <c r="B4091" t="s">
        <v>556</v>
      </c>
      <c r="C4091" t="s">
        <v>66</v>
      </c>
      <c r="D4091">
        <v>150</v>
      </c>
      <c r="E4091">
        <v>0</v>
      </c>
      <c r="F4091">
        <v>33</v>
      </c>
      <c r="G4091">
        <v>0</v>
      </c>
    </row>
    <row r="4092" spans="1:7">
      <c r="A4092" t="s">
        <v>550</v>
      </c>
      <c r="B4092" t="s">
        <v>556</v>
      </c>
      <c r="C4092" t="s">
        <v>154</v>
      </c>
      <c r="D4092">
        <v>0</v>
      </c>
      <c r="E4092">
        <v>0</v>
      </c>
      <c r="F4092">
        <v>0</v>
      </c>
      <c r="G4092">
        <v>0</v>
      </c>
    </row>
    <row r="4093" spans="1:7">
      <c r="A4093" t="s">
        <v>550</v>
      </c>
      <c r="B4093" t="s">
        <v>556</v>
      </c>
      <c r="C4093" t="s">
        <v>155</v>
      </c>
      <c r="D4093">
        <v>46</v>
      </c>
      <c r="E4093">
        <v>0</v>
      </c>
      <c r="F4093">
        <v>20</v>
      </c>
      <c r="G4093">
        <v>0</v>
      </c>
    </row>
    <row r="4094" spans="1:7">
      <c r="A4094" t="s">
        <v>550</v>
      </c>
      <c r="B4094" t="s">
        <v>556</v>
      </c>
      <c r="C4094" t="s">
        <v>156</v>
      </c>
      <c r="D4094">
        <v>1</v>
      </c>
      <c r="E4094">
        <v>0</v>
      </c>
      <c r="F4094">
        <v>0</v>
      </c>
      <c r="G4094">
        <v>0</v>
      </c>
    </row>
    <row r="4095" spans="1:7">
      <c r="A4095" t="s">
        <v>550</v>
      </c>
      <c r="B4095" t="s">
        <v>556</v>
      </c>
      <c r="C4095" t="s">
        <v>157</v>
      </c>
      <c r="D4095">
        <v>58</v>
      </c>
      <c r="E4095">
        <v>0</v>
      </c>
      <c r="F4095">
        <v>11</v>
      </c>
      <c r="G4095">
        <v>0</v>
      </c>
    </row>
    <row r="4096" spans="1:7">
      <c r="A4096" t="s">
        <v>550</v>
      </c>
      <c r="B4096" t="s">
        <v>556</v>
      </c>
      <c r="C4096" t="s">
        <v>158</v>
      </c>
      <c r="D4096">
        <v>3</v>
      </c>
      <c r="E4096">
        <v>0</v>
      </c>
      <c r="F4096">
        <v>0</v>
      </c>
      <c r="G4096">
        <v>0</v>
      </c>
    </row>
    <row r="4097" spans="1:7">
      <c r="A4097" t="s">
        <v>550</v>
      </c>
      <c r="B4097" t="s">
        <v>556</v>
      </c>
      <c r="C4097" t="s">
        <v>68</v>
      </c>
      <c r="D4097">
        <v>456</v>
      </c>
      <c r="E4097">
        <v>5</v>
      </c>
      <c r="F4097">
        <v>185</v>
      </c>
      <c r="G4097">
        <v>5</v>
      </c>
    </row>
    <row r="4098" spans="1:7">
      <c r="A4098" t="s">
        <v>550</v>
      </c>
      <c r="B4098" t="s">
        <v>556</v>
      </c>
      <c r="C4098" t="s">
        <v>159</v>
      </c>
      <c r="D4098">
        <v>61</v>
      </c>
      <c r="E4098">
        <v>0</v>
      </c>
      <c r="F4098">
        <v>2</v>
      </c>
      <c r="G4098">
        <v>0</v>
      </c>
    </row>
    <row r="4099" spans="1:7">
      <c r="A4099" t="s">
        <v>550</v>
      </c>
      <c r="B4099" t="s">
        <v>556</v>
      </c>
      <c r="C4099" t="s">
        <v>161</v>
      </c>
      <c r="D4099">
        <v>150</v>
      </c>
      <c r="E4099">
        <v>0</v>
      </c>
      <c r="F4099">
        <v>23</v>
      </c>
      <c r="G4099">
        <v>0</v>
      </c>
    </row>
    <row r="4100" spans="1:7">
      <c r="A4100" t="s">
        <v>550</v>
      </c>
      <c r="B4100" t="s">
        <v>556</v>
      </c>
      <c r="C4100" t="s">
        <v>162</v>
      </c>
      <c r="D4100">
        <v>18</v>
      </c>
      <c r="E4100">
        <v>0</v>
      </c>
      <c r="F4100">
        <v>0</v>
      </c>
      <c r="G4100">
        <v>0</v>
      </c>
    </row>
    <row r="4101" spans="1:7">
      <c r="A4101" t="s">
        <v>550</v>
      </c>
      <c r="B4101" t="s">
        <v>556</v>
      </c>
      <c r="C4101" t="s">
        <v>163</v>
      </c>
      <c r="D4101">
        <v>149</v>
      </c>
      <c r="E4101">
        <v>0</v>
      </c>
      <c r="F4101">
        <v>14</v>
      </c>
      <c r="G4101">
        <v>0</v>
      </c>
    </row>
    <row r="4102" spans="1:7">
      <c r="A4102" t="s">
        <v>550</v>
      </c>
      <c r="B4102" t="s">
        <v>556</v>
      </c>
      <c r="C4102" t="s">
        <v>164</v>
      </c>
      <c r="D4102">
        <v>42</v>
      </c>
      <c r="E4102">
        <v>0</v>
      </c>
      <c r="F4102">
        <v>11</v>
      </c>
      <c r="G4102">
        <v>0</v>
      </c>
    </row>
    <row r="4103" spans="1:7">
      <c r="A4103" t="s">
        <v>550</v>
      </c>
      <c r="B4103" t="s">
        <v>556</v>
      </c>
      <c r="C4103" t="s">
        <v>165</v>
      </c>
      <c r="D4103">
        <v>253</v>
      </c>
      <c r="E4103">
        <v>0</v>
      </c>
      <c r="F4103">
        <v>32</v>
      </c>
      <c r="G4103">
        <v>0</v>
      </c>
    </row>
    <row r="4104" spans="1:7">
      <c r="A4104" t="s">
        <v>550</v>
      </c>
      <c r="B4104" t="s">
        <v>556</v>
      </c>
      <c r="C4104" t="s">
        <v>166</v>
      </c>
      <c r="D4104">
        <v>63</v>
      </c>
      <c r="E4104">
        <v>0</v>
      </c>
      <c r="F4104">
        <v>13</v>
      </c>
      <c r="G4104">
        <v>0</v>
      </c>
    </row>
    <row r="4105" spans="1:7">
      <c r="A4105" t="s">
        <v>550</v>
      </c>
      <c r="B4105" t="s">
        <v>556</v>
      </c>
      <c r="C4105" t="s">
        <v>167</v>
      </c>
      <c r="D4105">
        <v>154</v>
      </c>
      <c r="E4105">
        <v>0</v>
      </c>
      <c r="F4105">
        <v>79</v>
      </c>
      <c r="G4105">
        <v>0</v>
      </c>
    </row>
    <row r="4106" spans="1:7">
      <c r="A4106" t="s">
        <v>550</v>
      </c>
      <c r="B4106" t="s">
        <v>556</v>
      </c>
      <c r="C4106" t="s">
        <v>168</v>
      </c>
      <c r="D4106">
        <v>51</v>
      </c>
      <c r="E4106">
        <v>0</v>
      </c>
      <c r="F4106">
        <v>0</v>
      </c>
      <c r="G4106">
        <v>0</v>
      </c>
    </row>
    <row r="4107" spans="1:7">
      <c r="A4107" t="s">
        <v>550</v>
      </c>
      <c r="B4107" t="s">
        <v>556</v>
      </c>
      <c r="C4107" t="s">
        <v>169</v>
      </c>
      <c r="D4107">
        <v>34</v>
      </c>
      <c r="E4107">
        <v>0</v>
      </c>
      <c r="F4107">
        <v>1</v>
      </c>
      <c r="G4107">
        <v>0</v>
      </c>
    </row>
    <row r="4108" spans="1:7">
      <c r="A4108" t="s">
        <v>550</v>
      </c>
      <c r="B4108" t="s">
        <v>556</v>
      </c>
      <c r="C4108" t="s">
        <v>170</v>
      </c>
      <c r="D4108">
        <v>48</v>
      </c>
      <c r="E4108">
        <v>0</v>
      </c>
      <c r="F4108">
        <v>18</v>
      </c>
      <c r="G4108">
        <v>0</v>
      </c>
    </row>
    <row r="4109" spans="1:7">
      <c r="A4109" t="s">
        <v>550</v>
      </c>
      <c r="B4109" t="s">
        <v>556</v>
      </c>
      <c r="C4109" t="s">
        <v>171</v>
      </c>
      <c r="D4109">
        <v>19</v>
      </c>
      <c r="E4109">
        <v>0</v>
      </c>
      <c r="F4109">
        <v>6</v>
      </c>
      <c r="G4109">
        <v>0</v>
      </c>
    </row>
    <row r="4110" spans="1:7">
      <c r="A4110" t="s">
        <v>550</v>
      </c>
      <c r="B4110" t="s">
        <v>556</v>
      </c>
      <c r="C4110" t="s">
        <v>172</v>
      </c>
      <c r="D4110">
        <v>325</v>
      </c>
      <c r="E4110">
        <v>2</v>
      </c>
      <c r="F4110">
        <v>126</v>
      </c>
      <c r="G4110">
        <v>2</v>
      </c>
    </row>
    <row r="4111" spans="1:7">
      <c r="A4111" t="s">
        <v>550</v>
      </c>
      <c r="B4111" t="s">
        <v>556</v>
      </c>
      <c r="C4111" t="s">
        <v>173</v>
      </c>
      <c r="D4111">
        <v>225</v>
      </c>
      <c r="E4111">
        <v>0</v>
      </c>
      <c r="F4111">
        <v>32</v>
      </c>
      <c r="G4111">
        <v>0</v>
      </c>
    </row>
    <row r="4112" spans="1:7">
      <c r="A4112" t="s">
        <v>550</v>
      </c>
      <c r="B4112" t="s">
        <v>556</v>
      </c>
      <c r="C4112" t="s">
        <v>174</v>
      </c>
      <c r="D4112">
        <v>296</v>
      </c>
      <c r="E4112">
        <v>0</v>
      </c>
      <c r="F4112">
        <v>47</v>
      </c>
      <c r="G4112">
        <v>0</v>
      </c>
    </row>
    <row r="4113" spans="1:7">
      <c r="A4113" t="s">
        <v>550</v>
      </c>
      <c r="B4113" t="s">
        <v>556</v>
      </c>
      <c r="C4113" t="s">
        <v>175</v>
      </c>
      <c r="D4113">
        <v>19</v>
      </c>
      <c r="E4113">
        <v>0</v>
      </c>
      <c r="F4113">
        <v>1</v>
      </c>
      <c r="G4113">
        <v>0</v>
      </c>
    </row>
    <row r="4114" spans="1:7">
      <c r="A4114" t="s">
        <v>550</v>
      </c>
      <c r="B4114" t="s">
        <v>556</v>
      </c>
      <c r="C4114" t="s">
        <v>176</v>
      </c>
      <c r="D4114">
        <v>153</v>
      </c>
      <c r="E4114">
        <v>0</v>
      </c>
      <c r="F4114">
        <v>1</v>
      </c>
      <c r="G4114">
        <v>0</v>
      </c>
    </row>
    <row r="4115" spans="1:7">
      <c r="A4115" t="s">
        <v>550</v>
      </c>
      <c r="B4115" t="s">
        <v>556</v>
      </c>
      <c r="C4115" t="s">
        <v>177</v>
      </c>
      <c r="D4115">
        <v>37</v>
      </c>
      <c r="E4115">
        <v>2</v>
      </c>
      <c r="F4115">
        <v>17</v>
      </c>
      <c r="G4115">
        <v>1</v>
      </c>
    </row>
    <row r="4116" spans="1:7">
      <c r="A4116" t="s">
        <v>550</v>
      </c>
      <c r="B4116" t="s">
        <v>556</v>
      </c>
      <c r="C4116" t="s">
        <v>178</v>
      </c>
      <c r="D4116">
        <v>7</v>
      </c>
      <c r="E4116">
        <v>0</v>
      </c>
      <c r="F4116">
        <v>0</v>
      </c>
      <c r="G4116">
        <v>0</v>
      </c>
    </row>
    <row r="4117" spans="1:7">
      <c r="A4117" t="s">
        <v>550</v>
      </c>
      <c r="B4117" t="s">
        <v>556</v>
      </c>
      <c r="C4117" t="s">
        <v>179</v>
      </c>
      <c r="D4117">
        <v>89</v>
      </c>
      <c r="E4117">
        <v>0</v>
      </c>
      <c r="F4117">
        <v>48</v>
      </c>
      <c r="G4117">
        <v>0</v>
      </c>
    </row>
    <row r="4118" spans="1:7">
      <c r="A4118" t="s">
        <v>550</v>
      </c>
      <c r="B4118" t="s">
        <v>556</v>
      </c>
      <c r="C4118" t="s">
        <v>180</v>
      </c>
      <c r="D4118">
        <v>40</v>
      </c>
      <c r="E4118">
        <v>0</v>
      </c>
      <c r="F4118">
        <v>1</v>
      </c>
      <c r="G4118">
        <v>0</v>
      </c>
    </row>
    <row r="4119" spans="1:7">
      <c r="A4119" t="s">
        <v>550</v>
      </c>
      <c r="B4119" t="s">
        <v>556</v>
      </c>
      <c r="C4119" t="s">
        <v>181</v>
      </c>
      <c r="D4119">
        <v>6</v>
      </c>
      <c r="E4119">
        <v>0</v>
      </c>
      <c r="F4119">
        <v>0</v>
      </c>
      <c r="G4119">
        <v>0</v>
      </c>
    </row>
    <row r="4120" spans="1:7">
      <c r="A4120" t="s">
        <v>550</v>
      </c>
      <c r="B4120" t="s">
        <v>556</v>
      </c>
      <c r="C4120" t="s">
        <v>182</v>
      </c>
      <c r="D4120">
        <v>21</v>
      </c>
      <c r="E4120">
        <v>0</v>
      </c>
      <c r="F4120">
        <v>0</v>
      </c>
      <c r="G4120">
        <v>0</v>
      </c>
    </row>
    <row r="4121" spans="1:7">
      <c r="A4121" t="s">
        <v>550</v>
      </c>
      <c r="B4121" t="s">
        <v>556</v>
      </c>
      <c r="C4121" t="s">
        <v>183</v>
      </c>
      <c r="D4121">
        <v>6</v>
      </c>
      <c r="E4121">
        <v>0</v>
      </c>
      <c r="F4121">
        <v>0</v>
      </c>
      <c r="G4121">
        <v>0</v>
      </c>
    </row>
    <row r="4122" spans="1:7">
      <c r="A4122" t="s">
        <v>550</v>
      </c>
      <c r="B4122" t="s">
        <v>556</v>
      </c>
      <c r="C4122" t="s">
        <v>184</v>
      </c>
      <c r="D4122">
        <v>128</v>
      </c>
      <c r="E4122">
        <v>0</v>
      </c>
      <c r="F4122">
        <v>30</v>
      </c>
      <c r="G4122">
        <v>0</v>
      </c>
    </row>
    <row r="4123" spans="1:7">
      <c r="A4123" t="s">
        <v>550</v>
      </c>
      <c r="B4123" t="s">
        <v>556</v>
      </c>
      <c r="C4123" t="s">
        <v>185</v>
      </c>
      <c r="D4123">
        <v>97</v>
      </c>
      <c r="E4123">
        <v>0</v>
      </c>
      <c r="F4123">
        <v>30</v>
      </c>
      <c r="G4123">
        <v>0</v>
      </c>
    </row>
    <row r="4124" spans="1:7">
      <c r="A4124" t="s">
        <v>550</v>
      </c>
      <c r="B4124" t="s">
        <v>556</v>
      </c>
      <c r="C4124" t="s">
        <v>186</v>
      </c>
      <c r="D4124">
        <v>50</v>
      </c>
      <c r="E4124">
        <v>0</v>
      </c>
      <c r="F4124">
        <v>1</v>
      </c>
      <c r="G4124">
        <v>0</v>
      </c>
    </row>
    <row r="4125" spans="1:7">
      <c r="A4125" t="s">
        <v>550</v>
      </c>
      <c r="B4125" t="s">
        <v>556</v>
      </c>
      <c r="C4125" t="s">
        <v>187</v>
      </c>
      <c r="D4125">
        <v>306</v>
      </c>
      <c r="E4125">
        <v>77</v>
      </c>
      <c r="F4125">
        <v>82</v>
      </c>
      <c r="G4125">
        <v>27</v>
      </c>
    </row>
    <row r="4126" spans="1:7">
      <c r="A4126" t="s">
        <v>550</v>
      </c>
      <c r="B4126" t="s">
        <v>556</v>
      </c>
      <c r="C4126" t="s">
        <v>188</v>
      </c>
      <c r="D4126">
        <v>37</v>
      </c>
      <c r="E4126">
        <v>0</v>
      </c>
      <c r="F4126">
        <v>10</v>
      </c>
      <c r="G4126">
        <v>0</v>
      </c>
    </row>
    <row r="4127" spans="1:7">
      <c r="A4127" t="s">
        <v>550</v>
      </c>
      <c r="B4127" t="s">
        <v>556</v>
      </c>
      <c r="C4127" t="s">
        <v>69</v>
      </c>
      <c r="D4127">
        <v>444</v>
      </c>
      <c r="E4127">
        <v>3</v>
      </c>
      <c r="F4127">
        <v>155</v>
      </c>
      <c r="G4127">
        <v>2</v>
      </c>
    </row>
    <row r="4128" spans="1:7">
      <c r="A4128" t="s">
        <v>550</v>
      </c>
      <c r="B4128" t="s">
        <v>556</v>
      </c>
      <c r="C4128" t="s">
        <v>189</v>
      </c>
      <c r="D4128">
        <v>1</v>
      </c>
      <c r="E4128">
        <v>0</v>
      </c>
      <c r="F4128">
        <v>0</v>
      </c>
      <c r="G4128">
        <v>0</v>
      </c>
    </row>
    <row r="4129" spans="1:7">
      <c r="A4129" t="s">
        <v>550</v>
      </c>
      <c r="B4129" t="s">
        <v>556</v>
      </c>
      <c r="C4129" t="s">
        <v>190</v>
      </c>
      <c r="D4129">
        <v>278</v>
      </c>
      <c r="E4129">
        <v>3</v>
      </c>
      <c r="F4129">
        <v>79</v>
      </c>
      <c r="G4129">
        <v>1</v>
      </c>
    </row>
    <row r="4130" spans="1:7">
      <c r="A4130" t="s">
        <v>550</v>
      </c>
      <c r="B4130" t="s">
        <v>556</v>
      </c>
      <c r="C4130" t="s">
        <v>191</v>
      </c>
      <c r="D4130">
        <v>61</v>
      </c>
      <c r="E4130">
        <v>0</v>
      </c>
      <c r="F4130">
        <v>15</v>
      </c>
      <c r="G4130">
        <v>0</v>
      </c>
    </row>
    <row r="4131" spans="1:7">
      <c r="A4131" t="s">
        <v>550</v>
      </c>
      <c r="B4131" t="s">
        <v>556</v>
      </c>
      <c r="C4131" t="s">
        <v>192</v>
      </c>
      <c r="D4131">
        <v>50</v>
      </c>
      <c r="E4131">
        <v>0</v>
      </c>
      <c r="F4131">
        <v>0</v>
      </c>
      <c r="G4131">
        <v>0</v>
      </c>
    </row>
    <row r="4132" spans="1:7">
      <c r="A4132" t="s">
        <v>550</v>
      </c>
      <c r="B4132" t="s">
        <v>556</v>
      </c>
      <c r="C4132" t="s">
        <v>193</v>
      </c>
      <c r="D4132">
        <v>23</v>
      </c>
      <c r="E4132">
        <v>0</v>
      </c>
      <c r="F4132">
        <v>0</v>
      </c>
      <c r="G4132">
        <v>0</v>
      </c>
    </row>
    <row r="4133" spans="1:7">
      <c r="A4133" t="s">
        <v>550</v>
      </c>
      <c r="B4133" t="s">
        <v>556</v>
      </c>
      <c r="C4133" t="s">
        <v>194</v>
      </c>
      <c r="D4133">
        <v>21</v>
      </c>
      <c r="E4133">
        <v>0</v>
      </c>
      <c r="F4133">
        <v>5</v>
      </c>
      <c r="G4133">
        <v>0</v>
      </c>
    </row>
    <row r="4134" spans="1:7">
      <c r="A4134" t="s">
        <v>550</v>
      </c>
      <c r="B4134" t="s">
        <v>556</v>
      </c>
      <c r="C4134" t="s">
        <v>70</v>
      </c>
      <c r="D4134">
        <v>77</v>
      </c>
      <c r="E4134">
        <v>0</v>
      </c>
      <c r="F4134">
        <v>47</v>
      </c>
      <c r="G4134">
        <v>0</v>
      </c>
    </row>
    <row r="4135" spans="1:7">
      <c r="A4135" t="s">
        <v>550</v>
      </c>
      <c r="B4135" t="s">
        <v>556</v>
      </c>
      <c r="C4135" t="s">
        <v>195</v>
      </c>
      <c r="D4135">
        <v>125</v>
      </c>
      <c r="E4135">
        <v>0</v>
      </c>
      <c r="F4135">
        <v>26</v>
      </c>
      <c r="G4135">
        <v>0</v>
      </c>
    </row>
    <row r="4136" spans="1:7">
      <c r="A4136" t="s">
        <v>550</v>
      </c>
      <c r="B4136" t="s">
        <v>556</v>
      </c>
      <c r="C4136" t="s">
        <v>196</v>
      </c>
      <c r="D4136">
        <v>25</v>
      </c>
      <c r="E4136">
        <v>0</v>
      </c>
      <c r="F4136">
        <v>3</v>
      </c>
      <c r="G4136">
        <v>0</v>
      </c>
    </row>
    <row r="4137" spans="1:7">
      <c r="A4137" t="s">
        <v>550</v>
      </c>
      <c r="B4137" t="s">
        <v>556</v>
      </c>
      <c r="C4137" t="s">
        <v>197</v>
      </c>
      <c r="D4137">
        <v>259</v>
      </c>
      <c r="E4137">
        <v>0</v>
      </c>
      <c r="F4137">
        <v>48</v>
      </c>
      <c r="G4137">
        <v>0</v>
      </c>
    </row>
    <row r="4138" spans="1:7">
      <c r="A4138" t="s">
        <v>550</v>
      </c>
      <c r="B4138" t="s">
        <v>556</v>
      </c>
      <c r="C4138" t="s">
        <v>198</v>
      </c>
      <c r="D4138">
        <v>23</v>
      </c>
      <c r="E4138">
        <v>0</v>
      </c>
      <c r="F4138">
        <v>0</v>
      </c>
      <c r="G4138">
        <v>0</v>
      </c>
    </row>
    <row r="4139" spans="1:7">
      <c r="A4139" t="s">
        <v>550</v>
      </c>
      <c r="B4139" t="s">
        <v>556</v>
      </c>
      <c r="C4139" t="s">
        <v>199</v>
      </c>
      <c r="D4139">
        <v>2</v>
      </c>
      <c r="E4139">
        <v>0</v>
      </c>
      <c r="F4139">
        <v>0</v>
      </c>
      <c r="G4139">
        <v>0</v>
      </c>
    </row>
    <row r="4140" spans="1:7">
      <c r="A4140" t="s">
        <v>550</v>
      </c>
      <c r="B4140" t="s">
        <v>556</v>
      </c>
      <c r="C4140" t="s">
        <v>200</v>
      </c>
      <c r="D4140">
        <v>48</v>
      </c>
      <c r="E4140">
        <v>0</v>
      </c>
      <c r="F4140">
        <v>8</v>
      </c>
      <c r="G4140">
        <v>0</v>
      </c>
    </row>
    <row r="4141" spans="1:7">
      <c r="A4141" t="s">
        <v>550</v>
      </c>
      <c r="B4141" t="s">
        <v>556</v>
      </c>
      <c r="C4141" t="s">
        <v>201</v>
      </c>
      <c r="D4141">
        <v>29</v>
      </c>
      <c r="E4141">
        <v>0</v>
      </c>
      <c r="F4141">
        <v>15</v>
      </c>
      <c r="G4141">
        <v>0</v>
      </c>
    </row>
    <row r="4142" spans="1:7">
      <c r="A4142" t="s">
        <v>550</v>
      </c>
      <c r="B4142" t="s">
        <v>556</v>
      </c>
      <c r="C4142" t="s">
        <v>202</v>
      </c>
      <c r="D4142">
        <v>35</v>
      </c>
      <c r="E4142">
        <v>0</v>
      </c>
      <c r="F4142">
        <v>0</v>
      </c>
      <c r="G4142">
        <v>0</v>
      </c>
    </row>
    <row r="4143" spans="1:7">
      <c r="A4143" t="s">
        <v>550</v>
      </c>
      <c r="B4143" t="s">
        <v>556</v>
      </c>
      <c r="C4143" t="s">
        <v>203</v>
      </c>
      <c r="D4143">
        <v>93</v>
      </c>
      <c r="E4143">
        <v>0</v>
      </c>
      <c r="F4143">
        <v>15</v>
      </c>
      <c r="G4143">
        <v>0</v>
      </c>
    </row>
    <row r="4144" spans="1:7">
      <c r="A4144" t="s">
        <v>550</v>
      </c>
      <c r="B4144" t="s">
        <v>556</v>
      </c>
      <c r="C4144" t="s">
        <v>204</v>
      </c>
      <c r="D4144">
        <v>50</v>
      </c>
      <c r="E4144">
        <v>0</v>
      </c>
      <c r="F4144">
        <v>7</v>
      </c>
      <c r="G4144">
        <v>0</v>
      </c>
    </row>
    <row r="4145" spans="1:7">
      <c r="A4145" t="s">
        <v>550</v>
      </c>
      <c r="B4145" t="s">
        <v>556</v>
      </c>
      <c r="C4145" t="s">
        <v>205</v>
      </c>
      <c r="D4145">
        <v>43</v>
      </c>
      <c r="E4145">
        <v>0</v>
      </c>
      <c r="F4145">
        <v>3</v>
      </c>
      <c r="G4145">
        <v>0</v>
      </c>
    </row>
    <row r="4146" spans="1:7">
      <c r="A4146" t="s">
        <v>550</v>
      </c>
      <c r="B4146" t="s">
        <v>556</v>
      </c>
      <c r="C4146" t="s">
        <v>206</v>
      </c>
      <c r="D4146">
        <v>146</v>
      </c>
      <c r="E4146">
        <v>0</v>
      </c>
      <c r="F4146">
        <v>8</v>
      </c>
      <c r="G4146">
        <v>0</v>
      </c>
    </row>
    <row r="4147" spans="1:7">
      <c r="A4147" t="s">
        <v>550</v>
      </c>
      <c r="B4147" t="s">
        <v>556</v>
      </c>
      <c r="C4147" t="s">
        <v>207</v>
      </c>
      <c r="D4147">
        <v>113</v>
      </c>
      <c r="E4147">
        <v>0</v>
      </c>
      <c r="F4147">
        <v>9</v>
      </c>
      <c r="G4147">
        <v>0</v>
      </c>
    </row>
    <row r="4148" spans="1:7">
      <c r="A4148" t="s">
        <v>550</v>
      </c>
      <c r="B4148" t="s">
        <v>556</v>
      </c>
      <c r="C4148" t="s">
        <v>208</v>
      </c>
      <c r="D4148">
        <v>1</v>
      </c>
      <c r="E4148">
        <v>0</v>
      </c>
      <c r="F4148">
        <v>0</v>
      </c>
      <c r="G4148">
        <v>0</v>
      </c>
    </row>
    <row r="4149" spans="1:7">
      <c r="A4149" t="s">
        <v>550</v>
      </c>
      <c r="B4149" t="s">
        <v>556</v>
      </c>
      <c r="C4149" t="s">
        <v>210</v>
      </c>
      <c r="D4149">
        <v>1</v>
      </c>
      <c r="E4149">
        <v>0</v>
      </c>
      <c r="F4149">
        <v>0</v>
      </c>
      <c r="G4149">
        <v>0</v>
      </c>
    </row>
    <row r="4150" spans="1:7">
      <c r="A4150" t="s">
        <v>550</v>
      </c>
      <c r="B4150" t="s">
        <v>556</v>
      </c>
      <c r="C4150" t="s">
        <v>211</v>
      </c>
      <c r="D4150">
        <v>37</v>
      </c>
      <c r="E4150">
        <v>0</v>
      </c>
      <c r="F4150">
        <v>0</v>
      </c>
      <c r="G4150">
        <v>0</v>
      </c>
    </row>
    <row r="4151" spans="1:7">
      <c r="A4151" t="s">
        <v>550</v>
      </c>
      <c r="B4151" t="s">
        <v>556</v>
      </c>
      <c r="C4151" t="s">
        <v>212</v>
      </c>
      <c r="D4151">
        <v>10</v>
      </c>
      <c r="E4151">
        <v>0</v>
      </c>
      <c r="F4151">
        <v>0</v>
      </c>
      <c r="G4151">
        <v>0</v>
      </c>
    </row>
    <row r="4152" spans="1:7">
      <c r="A4152" t="s">
        <v>550</v>
      </c>
      <c r="B4152" t="s">
        <v>556</v>
      </c>
      <c r="C4152" t="s">
        <v>213</v>
      </c>
      <c r="D4152">
        <v>14</v>
      </c>
      <c r="E4152">
        <v>0</v>
      </c>
      <c r="F4152">
        <v>4</v>
      </c>
      <c r="G4152">
        <v>0</v>
      </c>
    </row>
    <row r="4153" spans="1:7">
      <c r="A4153" t="s">
        <v>550</v>
      </c>
      <c r="B4153" t="s">
        <v>556</v>
      </c>
      <c r="C4153" t="s">
        <v>214</v>
      </c>
      <c r="D4153">
        <v>47</v>
      </c>
      <c r="E4153">
        <v>0</v>
      </c>
      <c r="F4153">
        <v>0</v>
      </c>
      <c r="G4153">
        <v>0</v>
      </c>
    </row>
    <row r="4154" spans="1:7">
      <c r="A4154" t="s">
        <v>550</v>
      </c>
      <c r="B4154" t="s">
        <v>556</v>
      </c>
      <c r="C4154" t="s">
        <v>215</v>
      </c>
      <c r="D4154">
        <v>42</v>
      </c>
      <c r="E4154">
        <v>0</v>
      </c>
      <c r="F4154">
        <v>11</v>
      </c>
      <c r="G4154">
        <v>0</v>
      </c>
    </row>
    <row r="4155" spans="1:7">
      <c r="A4155" t="s">
        <v>550</v>
      </c>
      <c r="B4155" t="s">
        <v>556</v>
      </c>
      <c r="C4155" t="s">
        <v>216</v>
      </c>
      <c r="D4155">
        <v>51</v>
      </c>
      <c r="E4155">
        <v>0</v>
      </c>
      <c r="F4155">
        <v>29</v>
      </c>
      <c r="G4155">
        <v>0</v>
      </c>
    </row>
    <row r="4156" spans="1:7">
      <c r="A4156" t="s">
        <v>550</v>
      </c>
      <c r="B4156" t="s">
        <v>556</v>
      </c>
      <c r="C4156" t="s">
        <v>217</v>
      </c>
      <c r="D4156">
        <v>47</v>
      </c>
      <c r="E4156">
        <v>0</v>
      </c>
      <c r="F4156">
        <v>6</v>
      </c>
      <c r="G4156">
        <v>0</v>
      </c>
    </row>
    <row r="4157" spans="1:7">
      <c r="A4157" t="s">
        <v>550</v>
      </c>
      <c r="B4157" t="s">
        <v>556</v>
      </c>
      <c r="C4157" t="s">
        <v>218</v>
      </c>
      <c r="D4157">
        <v>22</v>
      </c>
      <c r="E4157">
        <v>0</v>
      </c>
      <c r="F4157">
        <v>0</v>
      </c>
      <c r="G4157">
        <v>0</v>
      </c>
    </row>
    <row r="4158" spans="1:7">
      <c r="A4158" t="s">
        <v>550</v>
      </c>
      <c r="B4158" t="s">
        <v>556</v>
      </c>
      <c r="C4158" t="s">
        <v>219</v>
      </c>
      <c r="D4158">
        <v>174</v>
      </c>
      <c r="E4158">
        <v>0</v>
      </c>
      <c r="F4158">
        <v>29</v>
      </c>
      <c r="G4158">
        <v>0</v>
      </c>
    </row>
    <row r="4159" spans="1:7">
      <c r="A4159" t="s">
        <v>550</v>
      </c>
      <c r="B4159" t="s">
        <v>556</v>
      </c>
      <c r="C4159" t="s">
        <v>220</v>
      </c>
      <c r="D4159">
        <v>12</v>
      </c>
      <c r="E4159">
        <v>0</v>
      </c>
      <c r="F4159">
        <v>0</v>
      </c>
      <c r="G4159">
        <v>0</v>
      </c>
    </row>
    <row r="4160" spans="1:7">
      <c r="A4160" t="s">
        <v>550</v>
      </c>
      <c r="B4160" t="s">
        <v>556</v>
      </c>
      <c r="C4160" t="s">
        <v>221</v>
      </c>
      <c r="D4160">
        <v>24</v>
      </c>
      <c r="E4160">
        <v>0</v>
      </c>
      <c r="F4160">
        <v>0</v>
      </c>
      <c r="G4160">
        <v>0</v>
      </c>
    </row>
    <row r="4161" spans="1:7">
      <c r="A4161" t="s">
        <v>550</v>
      </c>
      <c r="B4161" t="s">
        <v>556</v>
      </c>
      <c r="C4161" t="s">
        <v>50</v>
      </c>
      <c r="D4161">
        <v>322</v>
      </c>
      <c r="E4161">
        <v>1</v>
      </c>
      <c r="F4161">
        <v>166</v>
      </c>
      <c r="G4161">
        <v>1</v>
      </c>
    </row>
    <row r="4162" spans="1:7">
      <c r="A4162" t="s">
        <v>550</v>
      </c>
      <c r="B4162" t="s">
        <v>556</v>
      </c>
      <c r="C4162" t="s">
        <v>222</v>
      </c>
      <c r="D4162">
        <v>27</v>
      </c>
      <c r="E4162">
        <v>0</v>
      </c>
      <c r="F4162">
        <v>8</v>
      </c>
      <c r="G4162">
        <v>0</v>
      </c>
    </row>
    <row r="4163" spans="1:7">
      <c r="A4163" t="s">
        <v>550</v>
      </c>
      <c r="B4163" t="s">
        <v>556</v>
      </c>
      <c r="C4163" t="s">
        <v>223</v>
      </c>
      <c r="D4163">
        <v>137</v>
      </c>
      <c r="E4163">
        <v>0</v>
      </c>
      <c r="F4163">
        <v>52</v>
      </c>
      <c r="G4163">
        <v>0</v>
      </c>
    </row>
    <row r="4164" spans="1:7">
      <c r="A4164" t="s">
        <v>550</v>
      </c>
      <c r="B4164" t="s">
        <v>556</v>
      </c>
      <c r="C4164" t="s">
        <v>224</v>
      </c>
      <c r="D4164">
        <v>33</v>
      </c>
      <c r="E4164">
        <v>0</v>
      </c>
      <c r="F4164">
        <v>0</v>
      </c>
      <c r="G4164">
        <v>0</v>
      </c>
    </row>
    <row r="4165" spans="1:7">
      <c r="A4165" t="s">
        <v>550</v>
      </c>
      <c r="B4165" t="s">
        <v>556</v>
      </c>
      <c r="C4165" t="s">
        <v>225</v>
      </c>
      <c r="D4165">
        <v>51</v>
      </c>
      <c r="E4165">
        <v>0</v>
      </c>
      <c r="F4165">
        <v>12</v>
      </c>
      <c r="G4165">
        <v>0</v>
      </c>
    </row>
    <row r="4166" spans="1:7">
      <c r="A4166" t="s">
        <v>550</v>
      </c>
      <c r="B4166" t="s">
        <v>556</v>
      </c>
      <c r="C4166" t="s">
        <v>226</v>
      </c>
      <c r="D4166">
        <v>129</v>
      </c>
      <c r="E4166">
        <v>0</v>
      </c>
      <c r="F4166">
        <v>27</v>
      </c>
      <c r="G4166">
        <v>0</v>
      </c>
    </row>
    <row r="4167" spans="1:7">
      <c r="A4167" t="s">
        <v>550</v>
      </c>
      <c r="B4167" t="s">
        <v>556</v>
      </c>
      <c r="C4167" t="s">
        <v>227</v>
      </c>
      <c r="D4167">
        <v>116</v>
      </c>
      <c r="E4167">
        <v>0</v>
      </c>
      <c r="F4167">
        <v>20</v>
      </c>
      <c r="G4167">
        <v>0</v>
      </c>
    </row>
    <row r="4168" spans="1:7">
      <c r="A4168" t="s">
        <v>550</v>
      </c>
      <c r="B4168" t="s">
        <v>556</v>
      </c>
      <c r="C4168" t="s">
        <v>228</v>
      </c>
      <c r="D4168">
        <v>12</v>
      </c>
      <c r="E4168">
        <v>0</v>
      </c>
      <c r="F4168">
        <v>1</v>
      </c>
      <c r="G4168">
        <v>0</v>
      </c>
    </row>
    <row r="4169" spans="1:7">
      <c r="A4169" t="s">
        <v>550</v>
      </c>
      <c r="B4169" t="s">
        <v>556</v>
      </c>
      <c r="C4169" t="s">
        <v>229</v>
      </c>
      <c r="D4169">
        <v>41</v>
      </c>
      <c r="E4169">
        <v>0</v>
      </c>
      <c r="F4169">
        <v>11</v>
      </c>
      <c r="G4169">
        <v>0</v>
      </c>
    </row>
    <row r="4170" spans="1:7">
      <c r="A4170" t="s">
        <v>550</v>
      </c>
      <c r="B4170" t="s">
        <v>556</v>
      </c>
      <c r="C4170" t="s">
        <v>230</v>
      </c>
      <c r="D4170">
        <v>154</v>
      </c>
      <c r="E4170">
        <v>0</v>
      </c>
      <c r="F4170">
        <v>21</v>
      </c>
      <c r="G4170">
        <v>0</v>
      </c>
    </row>
    <row r="4171" spans="1:7">
      <c r="A4171" t="s">
        <v>550</v>
      </c>
      <c r="B4171" t="s">
        <v>556</v>
      </c>
      <c r="C4171" t="s">
        <v>231</v>
      </c>
      <c r="D4171">
        <v>7</v>
      </c>
      <c r="E4171">
        <v>0</v>
      </c>
      <c r="F4171">
        <v>0</v>
      </c>
      <c r="G4171">
        <v>0</v>
      </c>
    </row>
    <row r="4172" spans="1:7">
      <c r="A4172" t="s">
        <v>550</v>
      </c>
      <c r="B4172" t="s">
        <v>556</v>
      </c>
      <c r="C4172" t="s">
        <v>232</v>
      </c>
      <c r="D4172">
        <v>244</v>
      </c>
      <c r="E4172">
        <v>0</v>
      </c>
      <c r="F4172">
        <v>48</v>
      </c>
      <c r="G4172">
        <v>0</v>
      </c>
    </row>
    <row r="4173" spans="1:7">
      <c r="A4173" t="s">
        <v>550</v>
      </c>
      <c r="B4173" t="s">
        <v>556</v>
      </c>
      <c r="C4173" t="s">
        <v>233</v>
      </c>
      <c r="D4173">
        <v>29</v>
      </c>
      <c r="E4173">
        <v>0</v>
      </c>
      <c r="F4173">
        <v>2</v>
      </c>
      <c r="G4173">
        <v>0</v>
      </c>
    </row>
    <row r="4174" spans="1:7">
      <c r="A4174" t="s">
        <v>550</v>
      </c>
      <c r="B4174" t="s">
        <v>556</v>
      </c>
      <c r="C4174" t="s">
        <v>234</v>
      </c>
      <c r="D4174">
        <v>99</v>
      </c>
      <c r="E4174">
        <v>0</v>
      </c>
      <c r="F4174">
        <v>11</v>
      </c>
      <c r="G4174">
        <v>0</v>
      </c>
    </row>
    <row r="4175" spans="1:7">
      <c r="A4175" t="s">
        <v>550</v>
      </c>
      <c r="B4175" t="s">
        <v>556</v>
      </c>
      <c r="C4175" t="s">
        <v>235</v>
      </c>
      <c r="D4175">
        <v>39</v>
      </c>
      <c r="E4175">
        <v>0</v>
      </c>
      <c r="F4175">
        <v>0</v>
      </c>
      <c r="G4175">
        <v>0</v>
      </c>
    </row>
    <row r="4176" spans="1:7">
      <c r="A4176" t="s">
        <v>550</v>
      </c>
      <c r="B4176" t="s">
        <v>556</v>
      </c>
      <c r="C4176" t="s">
        <v>236</v>
      </c>
      <c r="D4176">
        <v>2</v>
      </c>
      <c r="E4176">
        <v>0</v>
      </c>
      <c r="F4176">
        <v>0</v>
      </c>
      <c r="G4176">
        <v>0</v>
      </c>
    </row>
    <row r="4177" spans="1:7">
      <c r="A4177" t="s">
        <v>550</v>
      </c>
      <c r="B4177" t="s">
        <v>556</v>
      </c>
      <c r="C4177" t="s">
        <v>237</v>
      </c>
      <c r="D4177">
        <v>36</v>
      </c>
      <c r="E4177">
        <v>0</v>
      </c>
      <c r="F4177">
        <v>0</v>
      </c>
      <c r="G4177">
        <v>0</v>
      </c>
    </row>
    <row r="4178" spans="1:7">
      <c r="A4178" t="s">
        <v>550</v>
      </c>
      <c r="B4178" t="s">
        <v>556</v>
      </c>
      <c r="C4178" t="s">
        <v>238</v>
      </c>
      <c r="D4178">
        <v>126</v>
      </c>
      <c r="E4178">
        <v>0</v>
      </c>
      <c r="F4178">
        <v>24</v>
      </c>
      <c r="G4178">
        <v>0</v>
      </c>
    </row>
    <row r="4179" spans="1:7">
      <c r="A4179" t="s">
        <v>550</v>
      </c>
      <c r="B4179" t="s">
        <v>556</v>
      </c>
      <c r="C4179" t="s">
        <v>52</v>
      </c>
      <c r="D4179">
        <v>338</v>
      </c>
      <c r="E4179">
        <v>3</v>
      </c>
      <c r="F4179">
        <v>198</v>
      </c>
      <c r="G4179">
        <v>3</v>
      </c>
    </row>
    <row r="4180" spans="1:7">
      <c r="A4180" t="s">
        <v>550</v>
      </c>
      <c r="B4180" t="s">
        <v>556</v>
      </c>
      <c r="C4180" t="s">
        <v>239</v>
      </c>
      <c r="D4180">
        <v>74</v>
      </c>
      <c r="E4180">
        <v>0</v>
      </c>
      <c r="F4180">
        <v>23</v>
      </c>
      <c r="G4180">
        <v>0</v>
      </c>
    </row>
    <row r="4181" spans="1:7">
      <c r="A4181" t="s">
        <v>550</v>
      </c>
      <c r="B4181" t="s">
        <v>556</v>
      </c>
      <c r="C4181" t="s">
        <v>240</v>
      </c>
      <c r="D4181">
        <v>60</v>
      </c>
      <c r="E4181">
        <v>0</v>
      </c>
      <c r="F4181">
        <v>6</v>
      </c>
      <c r="G4181">
        <v>0</v>
      </c>
    </row>
    <row r="4182" spans="1:7">
      <c r="A4182" t="s">
        <v>550</v>
      </c>
      <c r="B4182" t="s">
        <v>556</v>
      </c>
      <c r="C4182" t="s">
        <v>241</v>
      </c>
      <c r="D4182">
        <v>94</v>
      </c>
      <c r="E4182">
        <v>0</v>
      </c>
      <c r="F4182">
        <v>4</v>
      </c>
      <c r="G4182">
        <v>0</v>
      </c>
    </row>
    <row r="4183" spans="1:7">
      <c r="A4183" t="s">
        <v>550</v>
      </c>
      <c r="B4183" t="s">
        <v>556</v>
      </c>
      <c r="C4183" t="s">
        <v>242</v>
      </c>
      <c r="D4183">
        <v>52</v>
      </c>
      <c r="E4183">
        <v>0</v>
      </c>
      <c r="F4183">
        <v>7</v>
      </c>
      <c r="G4183">
        <v>0</v>
      </c>
    </row>
    <row r="4184" spans="1:7">
      <c r="A4184" t="s">
        <v>550</v>
      </c>
      <c r="B4184" t="s">
        <v>556</v>
      </c>
      <c r="C4184" t="s">
        <v>243</v>
      </c>
      <c r="D4184">
        <v>9</v>
      </c>
      <c r="E4184">
        <v>0</v>
      </c>
      <c r="F4184">
        <v>3</v>
      </c>
      <c r="G4184">
        <v>0</v>
      </c>
    </row>
    <row r="4185" spans="1:7">
      <c r="A4185" t="s">
        <v>550</v>
      </c>
      <c r="B4185" t="s">
        <v>556</v>
      </c>
      <c r="C4185" t="s">
        <v>244</v>
      </c>
      <c r="D4185">
        <v>39</v>
      </c>
      <c r="E4185">
        <v>0</v>
      </c>
      <c r="F4185">
        <v>7</v>
      </c>
      <c r="G4185">
        <v>0</v>
      </c>
    </row>
    <row r="4186" spans="1:7">
      <c r="A4186" t="s">
        <v>550</v>
      </c>
      <c r="B4186" t="s">
        <v>556</v>
      </c>
      <c r="C4186" t="s">
        <v>245</v>
      </c>
      <c r="D4186">
        <v>5</v>
      </c>
      <c r="E4186">
        <v>0</v>
      </c>
      <c r="F4186">
        <v>4</v>
      </c>
      <c r="G4186">
        <v>0</v>
      </c>
    </row>
    <row r="4187" spans="1:7">
      <c r="A4187" t="s">
        <v>550</v>
      </c>
      <c r="B4187" t="s">
        <v>556</v>
      </c>
      <c r="C4187" t="s">
        <v>246</v>
      </c>
      <c r="D4187">
        <v>13</v>
      </c>
      <c r="E4187">
        <v>0</v>
      </c>
      <c r="F4187">
        <v>0</v>
      </c>
      <c r="G4187">
        <v>0</v>
      </c>
    </row>
    <row r="4188" spans="1:7">
      <c r="A4188" t="s">
        <v>550</v>
      </c>
      <c r="B4188" t="s">
        <v>556</v>
      </c>
      <c r="C4188" t="s">
        <v>247</v>
      </c>
      <c r="D4188">
        <v>4</v>
      </c>
      <c r="E4188">
        <v>0</v>
      </c>
      <c r="F4188">
        <v>0</v>
      </c>
      <c r="G4188">
        <v>0</v>
      </c>
    </row>
    <row r="4189" spans="1:7">
      <c r="A4189" t="s">
        <v>550</v>
      </c>
      <c r="B4189" t="s">
        <v>556</v>
      </c>
      <c r="C4189" t="s">
        <v>248</v>
      </c>
      <c r="D4189">
        <v>234</v>
      </c>
      <c r="E4189">
        <v>0</v>
      </c>
      <c r="F4189">
        <v>55</v>
      </c>
      <c r="G4189">
        <v>0</v>
      </c>
    </row>
    <row r="4190" spans="1:7">
      <c r="A4190" t="s">
        <v>550</v>
      </c>
      <c r="B4190" t="s">
        <v>556</v>
      </c>
      <c r="C4190" t="s">
        <v>249</v>
      </c>
      <c r="D4190">
        <v>31</v>
      </c>
      <c r="E4190">
        <v>0</v>
      </c>
      <c r="F4190">
        <v>6</v>
      </c>
      <c r="G4190">
        <v>0</v>
      </c>
    </row>
    <row r="4191" spans="1:7">
      <c r="A4191" t="s">
        <v>550</v>
      </c>
      <c r="B4191" t="s">
        <v>556</v>
      </c>
      <c r="C4191" t="s">
        <v>250</v>
      </c>
      <c r="D4191">
        <v>0</v>
      </c>
      <c r="E4191">
        <v>0</v>
      </c>
      <c r="F4191">
        <v>0</v>
      </c>
      <c r="G4191">
        <v>0</v>
      </c>
    </row>
    <row r="4192" spans="1:7">
      <c r="A4192" t="s">
        <v>550</v>
      </c>
      <c r="B4192" t="s">
        <v>556</v>
      </c>
      <c r="C4192" t="s">
        <v>71</v>
      </c>
      <c r="D4192">
        <v>65</v>
      </c>
      <c r="E4192">
        <v>0</v>
      </c>
      <c r="F4192">
        <v>44</v>
      </c>
      <c r="G4192">
        <v>0</v>
      </c>
    </row>
    <row r="4193" spans="1:7">
      <c r="A4193" t="s">
        <v>550</v>
      </c>
      <c r="B4193" t="s">
        <v>556</v>
      </c>
      <c r="C4193" t="s">
        <v>251</v>
      </c>
      <c r="D4193">
        <v>2</v>
      </c>
      <c r="E4193">
        <v>0</v>
      </c>
      <c r="F4193">
        <v>0</v>
      </c>
      <c r="G4193">
        <v>0</v>
      </c>
    </row>
    <row r="4194" spans="1:7">
      <c r="A4194" t="s">
        <v>550</v>
      </c>
      <c r="B4194" t="s">
        <v>556</v>
      </c>
      <c r="C4194" t="s">
        <v>252</v>
      </c>
      <c r="D4194">
        <v>126</v>
      </c>
      <c r="E4194">
        <v>0</v>
      </c>
      <c r="F4194">
        <v>49</v>
      </c>
      <c r="G4194">
        <v>0</v>
      </c>
    </row>
    <row r="4195" spans="1:7">
      <c r="A4195" t="s">
        <v>550</v>
      </c>
      <c r="B4195" t="s">
        <v>556</v>
      </c>
      <c r="C4195" t="s">
        <v>73</v>
      </c>
      <c r="D4195">
        <v>181</v>
      </c>
      <c r="E4195">
        <v>1</v>
      </c>
      <c r="F4195">
        <v>61</v>
      </c>
      <c r="G4195">
        <v>1</v>
      </c>
    </row>
    <row r="4196" spans="1:7">
      <c r="A4196" t="s">
        <v>550</v>
      </c>
      <c r="B4196" t="s">
        <v>556</v>
      </c>
      <c r="C4196" t="s">
        <v>253</v>
      </c>
      <c r="D4196">
        <v>1</v>
      </c>
      <c r="E4196">
        <v>0</v>
      </c>
      <c r="F4196">
        <v>0</v>
      </c>
      <c r="G4196">
        <v>0</v>
      </c>
    </row>
    <row r="4197" spans="1:7">
      <c r="A4197" t="s">
        <v>550</v>
      </c>
      <c r="B4197" t="s">
        <v>556</v>
      </c>
      <c r="C4197" t="s">
        <v>254</v>
      </c>
      <c r="D4197">
        <v>31</v>
      </c>
      <c r="E4197">
        <v>0</v>
      </c>
      <c r="F4197">
        <v>0</v>
      </c>
      <c r="G4197">
        <v>0</v>
      </c>
    </row>
    <row r="4198" spans="1:7">
      <c r="A4198" t="s">
        <v>550</v>
      </c>
      <c r="B4198" t="s">
        <v>556</v>
      </c>
      <c r="C4198" t="s">
        <v>255</v>
      </c>
      <c r="D4198">
        <v>1</v>
      </c>
      <c r="E4198">
        <v>0</v>
      </c>
      <c r="F4198">
        <v>0</v>
      </c>
      <c r="G4198">
        <v>0</v>
      </c>
    </row>
    <row r="4199" spans="1:7">
      <c r="A4199" t="s">
        <v>550</v>
      </c>
      <c r="B4199" t="s">
        <v>556</v>
      </c>
      <c r="C4199" t="s">
        <v>256</v>
      </c>
      <c r="D4199">
        <v>0</v>
      </c>
      <c r="E4199">
        <v>0</v>
      </c>
      <c r="F4199">
        <v>0</v>
      </c>
      <c r="G4199">
        <v>0</v>
      </c>
    </row>
    <row r="4200" spans="1:7">
      <c r="A4200" t="s">
        <v>550</v>
      </c>
      <c r="B4200" t="s">
        <v>556</v>
      </c>
      <c r="C4200" t="s">
        <v>257</v>
      </c>
      <c r="D4200">
        <v>34</v>
      </c>
      <c r="E4200">
        <v>0</v>
      </c>
      <c r="F4200">
        <v>3</v>
      </c>
      <c r="G4200">
        <v>0</v>
      </c>
    </row>
    <row r="4201" spans="1:7">
      <c r="A4201" t="s">
        <v>550</v>
      </c>
      <c r="B4201" t="s">
        <v>556</v>
      </c>
      <c r="C4201" t="s">
        <v>258</v>
      </c>
      <c r="D4201">
        <v>175</v>
      </c>
      <c r="E4201">
        <v>0</v>
      </c>
      <c r="F4201">
        <v>39</v>
      </c>
      <c r="G4201">
        <v>0</v>
      </c>
    </row>
    <row r="4202" spans="1:7">
      <c r="A4202" t="s">
        <v>550</v>
      </c>
      <c r="B4202" t="s">
        <v>556</v>
      </c>
      <c r="C4202" t="s">
        <v>259</v>
      </c>
      <c r="D4202">
        <v>73</v>
      </c>
      <c r="E4202">
        <v>1</v>
      </c>
      <c r="F4202">
        <v>6</v>
      </c>
      <c r="G4202">
        <v>1</v>
      </c>
    </row>
    <row r="4203" spans="1:7">
      <c r="A4203" t="s">
        <v>550</v>
      </c>
      <c r="B4203" t="s">
        <v>556</v>
      </c>
      <c r="C4203" t="s">
        <v>260</v>
      </c>
      <c r="D4203">
        <v>22</v>
      </c>
      <c r="E4203">
        <v>0</v>
      </c>
      <c r="F4203">
        <v>7</v>
      </c>
      <c r="G4203">
        <v>0</v>
      </c>
    </row>
    <row r="4204" spans="1:7">
      <c r="A4204" t="s">
        <v>550</v>
      </c>
      <c r="B4204" t="s">
        <v>556</v>
      </c>
      <c r="C4204" t="s">
        <v>261</v>
      </c>
      <c r="D4204">
        <v>38</v>
      </c>
      <c r="E4204">
        <v>0</v>
      </c>
      <c r="F4204">
        <v>6</v>
      </c>
      <c r="G4204">
        <v>0</v>
      </c>
    </row>
    <row r="4205" spans="1:7">
      <c r="A4205" t="s">
        <v>550</v>
      </c>
      <c r="B4205" t="s">
        <v>556</v>
      </c>
      <c r="C4205" t="s">
        <v>262</v>
      </c>
      <c r="D4205">
        <v>89</v>
      </c>
      <c r="E4205">
        <v>0</v>
      </c>
      <c r="F4205">
        <v>7</v>
      </c>
      <c r="G4205">
        <v>0</v>
      </c>
    </row>
    <row r="4206" spans="1:7">
      <c r="A4206" t="s">
        <v>550</v>
      </c>
      <c r="B4206" t="s">
        <v>556</v>
      </c>
      <c r="C4206" t="s">
        <v>263</v>
      </c>
      <c r="D4206">
        <v>93</v>
      </c>
      <c r="E4206">
        <v>0</v>
      </c>
      <c r="F4206">
        <v>33</v>
      </c>
      <c r="G4206">
        <v>0</v>
      </c>
    </row>
    <row r="4207" spans="1:7">
      <c r="A4207" t="s">
        <v>550</v>
      </c>
      <c r="B4207" t="s">
        <v>556</v>
      </c>
      <c r="C4207" t="s">
        <v>264</v>
      </c>
      <c r="D4207">
        <v>147</v>
      </c>
      <c r="E4207">
        <v>0</v>
      </c>
      <c r="F4207">
        <v>50</v>
      </c>
      <c r="G4207">
        <v>0</v>
      </c>
    </row>
    <row r="4208" spans="1:7">
      <c r="A4208" t="s">
        <v>550</v>
      </c>
      <c r="B4208" t="s">
        <v>556</v>
      </c>
      <c r="C4208" t="s">
        <v>265</v>
      </c>
      <c r="D4208">
        <v>57</v>
      </c>
      <c r="E4208">
        <v>0</v>
      </c>
      <c r="F4208">
        <v>34</v>
      </c>
      <c r="G4208">
        <v>0</v>
      </c>
    </row>
    <row r="4209" spans="1:7">
      <c r="A4209" t="s">
        <v>550</v>
      </c>
      <c r="B4209" t="s">
        <v>556</v>
      </c>
      <c r="C4209" t="s">
        <v>266</v>
      </c>
      <c r="D4209">
        <v>14</v>
      </c>
      <c r="E4209">
        <v>0</v>
      </c>
      <c r="F4209">
        <v>4</v>
      </c>
      <c r="G4209">
        <v>0</v>
      </c>
    </row>
    <row r="4210" spans="1:7">
      <c r="A4210" t="s">
        <v>550</v>
      </c>
      <c r="B4210" t="s">
        <v>556</v>
      </c>
      <c r="C4210" t="s">
        <v>54</v>
      </c>
      <c r="D4210">
        <v>202</v>
      </c>
      <c r="E4210">
        <v>0</v>
      </c>
      <c r="F4210">
        <v>138</v>
      </c>
      <c r="G4210">
        <v>0</v>
      </c>
    </row>
    <row r="4211" spans="1:7">
      <c r="A4211" t="s">
        <v>550</v>
      </c>
      <c r="B4211" t="s">
        <v>556</v>
      </c>
      <c r="C4211" t="s">
        <v>267</v>
      </c>
      <c r="D4211">
        <v>142</v>
      </c>
      <c r="E4211">
        <v>0</v>
      </c>
      <c r="F4211">
        <v>36</v>
      </c>
      <c r="G4211">
        <v>0</v>
      </c>
    </row>
    <row r="4212" spans="1:7">
      <c r="A4212" t="s">
        <v>550</v>
      </c>
      <c r="B4212" t="s">
        <v>556</v>
      </c>
      <c r="C4212" t="s">
        <v>268</v>
      </c>
      <c r="D4212">
        <v>0</v>
      </c>
      <c r="E4212">
        <v>0</v>
      </c>
      <c r="F4212">
        <v>0</v>
      </c>
      <c r="G4212">
        <v>0</v>
      </c>
    </row>
    <row r="4213" spans="1:7">
      <c r="A4213" t="s">
        <v>550</v>
      </c>
      <c r="B4213" t="s">
        <v>556</v>
      </c>
      <c r="C4213" t="s">
        <v>271</v>
      </c>
      <c r="D4213">
        <v>234</v>
      </c>
      <c r="E4213">
        <v>0</v>
      </c>
      <c r="F4213">
        <v>51</v>
      </c>
      <c r="G4213">
        <v>0</v>
      </c>
    </row>
    <row r="4214" spans="1:7">
      <c r="A4214" t="s">
        <v>550</v>
      </c>
      <c r="B4214" t="s">
        <v>556</v>
      </c>
      <c r="C4214" t="s">
        <v>272</v>
      </c>
      <c r="D4214">
        <v>40</v>
      </c>
      <c r="E4214">
        <v>0</v>
      </c>
      <c r="F4214">
        <v>2</v>
      </c>
      <c r="G4214">
        <v>0</v>
      </c>
    </row>
    <row r="4215" spans="1:7">
      <c r="A4215" t="s">
        <v>550</v>
      </c>
      <c r="B4215" t="s">
        <v>556</v>
      </c>
      <c r="C4215" t="s">
        <v>273</v>
      </c>
      <c r="D4215">
        <v>84</v>
      </c>
      <c r="E4215">
        <v>0</v>
      </c>
      <c r="F4215">
        <v>19</v>
      </c>
      <c r="G4215">
        <v>0</v>
      </c>
    </row>
    <row r="4216" spans="1:7">
      <c r="A4216" t="s">
        <v>550</v>
      </c>
      <c r="B4216" t="s">
        <v>556</v>
      </c>
      <c r="C4216" t="s">
        <v>274</v>
      </c>
      <c r="D4216">
        <v>34</v>
      </c>
      <c r="E4216">
        <v>1</v>
      </c>
      <c r="F4216">
        <v>5</v>
      </c>
      <c r="G4216">
        <v>1</v>
      </c>
    </row>
    <row r="4217" spans="1:7">
      <c r="A4217" t="s">
        <v>550</v>
      </c>
      <c r="B4217" t="s">
        <v>556</v>
      </c>
      <c r="C4217" t="s">
        <v>275</v>
      </c>
      <c r="D4217">
        <v>53</v>
      </c>
      <c r="E4217">
        <v>0</v>
      </c>
      <c r="F4217">
        <v>0</v>
      </c>
      <c r="G4217">
        <v>0</v>
      </c>
    </row>
    <row r="4218" spans="1:7">
      <c r="A4218" t="s">
        <v>550</v>
      </c>
      <c r="B4218" t="s">
        <v>556</v>
      </c>
      <c r="C4218" t="s">
        <v>276</v>
      </c>
      <c r="D4218">
        <v>23</v>
      </c>
      <c r="E4218">
        <v>0</v>
      </c>
      <c r="F4218">
        <v>0</v>
      </c>
      <c r="G4218">
        <v>0</v>
      </c>
    </row>
    <row r="4219" spans="1:7">
      <c r="A4219" t="s">
        <v>550</v>
      </c>
      <c r="B4219" t="s">
        <v>556</v>
      </c>
      <c r="C4219" t="s">
        <v>277</v>
      </c>
      <c r="D4219">
        <v>32</v>
      </c>
      <c r="E4219">
        <v>0</v>
      </c>
      <c r="F4219">
        <v>18</v>
      </c>
      <c r="G4219">
        <v>0</v>
      </c>
    </row>
    <row r="4220" spans="1:7">
      <c r="A4220" t="s">
        <v>550</v>
      </c>
      <c r="B4220" t="s">
        <v>556</v>
      </c>
      <c r="C4220" t="s">
        <v>278</v>
      </c>
      <c r="D4220">
        <v>56</v>
      </c>
      <c r="E4220">
        <v>1</v>
      </c>
      <c r="F4220">
        <v>6</v>
      </c>
      <c r="G4220">
        <v>1</v>
      </c>
    </row>
    <row r="4221" spans="1:7">
      <c r="A4221" t="s">
        <v>550</v>
      </c>
      <c r="B4221" t="s">
        <v>556</v>
      </c>
      <c r="C4221" t="s">
        <v>279</v>
      </c>
      <c r="D4221">
        <v>42</v>
      </c>
      <c r="E4221">
        <v>0</v>
      </c>
      <c r="F4221">
        <v>23</v>
      </c>
      <c r="G4221">
        <v>0</v>
      </c>
    </row>
    <row r="4222" spans="1:7">
      <c r="A4222" t="s">
        <v>550</v>
      </c>
      <c r="B4222" t="s">
        <v>556</v>
      </c>
      <c r="C4222" t="s">
        <v>56</v>
      </c>
      <c r="D4222">
        <v>235</v>
      </c>
      <c r="E4222">
        <v>1</v>
      </c>
      <c r="F4222">
        <v>147</v>
      </c>
      <c r="G4222">
        <v>1</v>
      </c>
    </row>
    <row r="4223" spans="1:7">
      <c r="A4223" t="s">
        <v>550</v>
      </c>
      <c r="B4223" t="s">
        <v>556</v>
      </c>
      <c r="C4223" t="s">
        <v>280</v>
      </c>
      <c r="D4223">
        <v>83</v>
      </c>
      <c r="E4223">
        <v>0</v>
      </c>
      <c r="F4223">
        <v>0</v>
      </c>
      <c r="G4223">
        <v>0</v>
      </c>
    </row>
    <row r="4224" spans="1:7">
      <c r="A4224" t="s">
        <v>550</v>
      </c>
      <c r="B4224" t="s">
        <v>556</v>
      </c>
      <c r="C4224" t="s">
        <v>281</v>
      </c>
      <c r="D4224">
        <v>47</v>
      </c>
      <c r="E4224">
        <v>0</v>
      </c>
      <c r="F4224">
        <v>2</v>
      </c>
      <c r="G4224">
        <v>0</v>
      </c>
    </row>
    <row r="4225" spans="1:7">
      <c r="A4225" t="s">
        <v>550</v>
      </c>
      <c r="B4225" t="s">
        <v>556</v>
      </c>
      <c r="C4225" t="s">
        <v>282</v>
      </c>
      <c r="D4225">
        <v>54</v>
      </c>
      <c r="E4225">
        <v>0</v>
      </c>
      <c r="F4225">
        <v>1</v>
      </c>
      <c r="G4225">
        <v>0</v>
      </c>
    </row>
    <row r="4226" spans="1:7">
      <c r="A4226" t="s">
        <v>550</v>
      </c>
      <c r="B4226" t="s">
        <v>556</v>
      </c>
      <c r="C4226" t="s">
        <v>283</v>
      </c>
      <c r="D4226">
        <v>61</v>
      </c>
      <c r="E4226">
        <v>0</v>
      </c>
      <c r="F4226">
        <v>19</v>
      </c>
      <c r="G4226">
        <v>0</v>
      </c>
    </row>
    <row r="4227" spans="1:7">
      <c r="A4227" t="s">
        <v>550</v>
      </c>
      <c r="B4227" t="s">
        <v>556</v>
      </c>
      <c r="C4227" t="s">
        <v>284</v>
      </c>
      <c r="D4227">
        <v>24</v>
      </c>
      <c r="E4227">
        <v>0</v>
      </c>
      <c r="F4227">
        <v>3</v>
      </c>
      <c r="G4227">
        <v>0</v>
      </c>
    </row>
    <row r="4228" spans="1:7">
      <c r="A4228" t="s">
        <v>550</v>
      </c>
      <c r="B4228" t="s">
        <v>556</v>
      </c>
      <c r="C4228" t="s">
        <v>285</v>
      </c>
      <c r="D4228">
        <v>51</v>
      </c>
      <c r="E4228">
        <v>1</v>
      </c>
      <c r="F4228">
        <v>4</v>
      </c>
      <c r="G4228">
        <v>1</v>
      </c>
    </row>
    <row r="4229" spans="1:7">
      <c r="A4229" t="s">
        <v>550</v>
      </c>
      <c r="B4229" t="s">
        <v>556</v>
      </c>
      <c r="C4229" t="s">
        <v>286</v>
      </c>
      <c r="D4229">
        <v>48</v>
      </c>
      <c r="E4229">
        <v>0</v>
      </c>
      <c r="F4229">
        <v>12</v>
      </c>
      <c r="G4229">
        <v>0</v>
      </c>
    </row>
    <row r="4230" spans="1:7">
      <c r="A4230" t="s">
        <v>550</v>
      </c>
      <c r="B4230" t="s">
        <v>556</v>
      </c>
      <c r="C4230" t="s">
        <v>75</v>
      </c>
      <c r="D4230">
        <v>350</v>
      </c>
      <c r="E4230">
        <v>30</v>
      </c>
      <c r="F4230">
        <v>92</v>
      </c>
      <c r="G4230">
        <v>8</v>
      </c>
    </row>
    <row r="4231" spans="1:7">
      <c r="A4231" t="s">
        <v>550</v>
      </c>
      <c r="B4231" t="s">
        <v>556</v>
      </c>
      <c r="C4231" t="s">
        <v>287</v>
      </c>
      <c r="D4231">
        <v>162</v>
      </c>
      <c r="E4231">
        <v>0</v>
      </c>
      <c r="F4231">
        <v>25</v>
      </c>
      <c r="G4231">
        <v>0</v>
      </c>
    </row>
    <row r="4232" spans="1:7">
      <c r="A4232" t="s">
        <v>550</v>
      </c>
      <c r="B4232" t="s">
        <v>556</v>
      </c>
      <c r="C4232" t="s">
        <v>288</v>
      </c>
      <c r="D4232">
        <v>34</v>
      </c>
      <c r="E4232">
        <v>0</v>
      </c>
      <c r="F4232">
        <v>0</v>
      </c>
      <c r="G4232">
        <v>0</v>
      </c>
    </row>
    <row r="4233" spans="1:7">
      <c r="A4233" t="s">
        <v>550</v>
      </c>
      <c r="B4233" t="s">
        <v>556</v>
      </c>
      <c r="C4233" t="s">
        <v>289</v>
      </c>
      <c r="D4233">
        <v>27</v>
      </c>
      <c r="E4233">
        <v>1</v>
      </c>
      <c r="F4233">
        <v>0</v>
      </c>
      <c r="G4233">
        <v>0</v>
      </c>
    </row>
    <row r="4234" spans="1:7">
      <c r="A4234" t="s">
        <v>550</v>
      </c>
      <c r="B4234" t="s">
        <v>556</v>
      </c>
      <c r="C4234" t="s">
        <v>290</v>
      </c>
      <c r="D4234">
        <v>111</v>
      </c>
      <c r="E4234">
        <v>0</v>
      </c>
      <c r="F4234">
        <v>24</v>
      </c>
      <c r="G4234">
        <v>0</v>
      </c>
    </row>
    <row r="4235" spans="1:7">
      <c r="A4235" t="s">
        <v>550</v>
      </c>
      <c r="B4235" t="s">
        <v>556</v>
      </c>
      <c r="C4235" t="s">
        <v>291</v>
      </c>
      <c r="D4235">
        <v>214</v>
      </c>
      <c r="E4235">
        <v>0</v>
      </c>
      <c r="F4235">
        <v>52</v>
      </c>
      <c r="G4235">
        <v>0</v>
      </c>
    </row>
    <row r="4236" spans="1:7">
      <c r="A4236" t="s">
        <v>550</v>
      </c>
      <c r="B4236" t="s">
        <v>556</v>
      </c>
      <c r="C4236" t="s">
        <v>292</v>
      </c>
      <c r="D4236">
        <v>54</v>
      </c>
      <c r="E4236">
        <v>0</v>
      </c>
      <c r="F4236">
        <v>8</v>
      </c>
      <c r="G4236">
        <v>0</v>
      </c>
    </row>
    <row r="4237" spans="1:7">
      <c r="A4237" t="s">
        <v>550</v>
      </c>
      <c r="B4237" t="s">
        <v>556</v>
      </c>
      <c r="C4237" t="s">
        <v>293</v>
      </c>
      <c r="D4237">
        <v>35</v>
      </c>
      <c r="E4237">
        <v>0</v>
      </c>
      <c r="F4237">
        <v>9</v>
      </c>
      <c r="G4237">
        <v>0</v>
      </c>
    </row>
    <row r="4238" spans="1:7">
      <c r="A4238" t="s">
        <v>550</v>
      </c>
      <c r="B4238" t="s">
        <v>556</v>
      </c>
      <c r="C4238" t="s">
        <v>294</v>
      </c>
      <c r="D4238">
        <v>154</v>
      </c>
      <c r="E4238">
        <v>0</v>
      </c>
      <c r="F4238">
        <v>27</v>
      </c>
      <c r="G4238">
        <v>0</v>
      </c>
    </row>
    <row r="4239" spans="1:7">
      <c r="A4239" t="s">
        <v>550</v>
      </c>
      <c r="B4239" t="s">
        <v>556</v>
      </c>
      <c r="C4239" t="s">
        <v>77</v>
      </c>
      <c r="D4239">
        <v>364</v>
      </c>
      <c r="E4239">
        <v>0</v>
      </c>
      <c r="F4239">
        <v>198</v>
      </c>
      <c r="G4239">
        <v>0</v>
      </c>
    </row>
    <row r="4240" spans="1:7">
      <c r="A4240" t="s">
        <v>550</v>
      </c>
      <c r="B4240" t="s">
        <v>556</v>
      </c>
      <c r="C4240" t="s">
        <v>295</v>
      </c>
      <c r="D4240">
        <v>342</v>
      </c>
      <c r="E4240">
        <v>0</v>
      </c>
      <c r="F4240">
        <v>85</v>
      </c>
      <c r="G4240">
        <v>0</v>
      </c>
    </row>
    <row r="4241" spans="1:7">
      <c r="A4241" t="s">
        <v>550</v>
      </c>
      <c r="B4241" t="s">
        <v>556</v>
      </c>
      <c r="C4241" t="s">
        <v>296</v>
      </c>
      <c r="D4241">
        <v>52</v>
      </c>
      <c r="E4241">
        <v>0</v>
      </c>
      <c r="F4241">
        <v>7</v>
      </c>
      <c r="G4241">
        <v>0</v>
      </c>
    </row>
    <row r="4242" spans="1:7">
      <c r="A4242" t="s">
        <v>550</v>
      </c>
      <c r="B4242" t="s">
        <v>556</v>
      </c>
      <c r="C4242" t="s">
        <v>297</v>
      </c>
      <c r="D4242">
        <v>27</v>
      </c>
      <c r="E4242">
        <v>0</v>
      </c>
      <c r="F4242">
        <v>6</v>
      </c>
      <c r="G4242">
        <v>0</v>
      </c>
    </row>
    <row r="4243" spans="1:7">
      <c r="A4243" t="s">
        <v>550</v>
      </c>
      <c r="B4243" t="s">
        <v>556</v>
      </c>
      <c r="C4243" t="s">
        <v>298</v>
      </c>
      <c r="D4243">
        <v>6</v>
      </c>
      <c r="E4243">
        <v>0</v>
      </c>
      <c r="F4243">
        <v>0</v>
      </c>
      <c r="G4243">
        <v>0</v>
      </c>
    </row>
    <row r="4244" spans="1:7">
      <c r="A4244" t="s">
        <v>550</v>
      </c>
      <c r="B4244" t="s">
        <v>556</v>
      </c>
      <c r="C4244" t="s">
        <v>299</v>
      </c>
      <c r="D4244">
        <v>2</v>
      </c>
      <c r="E4244">
        <v>0</v>
      </c>
      <c r="F4244">
        <v>0</v>
      </c>
      <c r="G4244">
        <v>0</v>
      </c>
    </row>
    <row r="4245" spans="1:7">
      <c r="A4245" t="s">
        <v>550</v>
      </c>
      <c r="B4245" t="s">
        <v>556</v>
      </c>
      <c r="C4245" t="s">
        <v>300</v>
      </c>
      <c r="D4245">
        <v>62</v>
      </c>
      <c r="E4245">
        <v>0</v>
      </c>
      <c r="F4245">
        <v>24</v>
      </c>
      <c r="G4245">
        <v>0</v>
      </c>
    </row>
    <row r="4246" spans="1:7">
      <c r="A4246" t="s">
        <v>550</v>
      </c>
      <c r="B4246" t="s">
        <v>556</v>
      </c>
      <c r="C4246" t="s">
        <v>301</v>
      </c>
      <c r="D4246">
        <v>5</v>
      </c>
      <c r="E4246">
        <v>0</v>
      </c>
      <c r="F4246">
        <v>0</v>
      </c>
      <c r="G4246">
        <v>0</v>
      </c>
    </row>
    <row r="4247" spans="1:7">
      <c r="A4247" t="s">
        <v>550</v>
      </c>
      <c r="B4247" t="s">
        <v>556</v>
      </c>
      <c r="C4247" t="s">
        <v>302</v>
      </c>
      <c r="D4247">
        <v>194</v>
      </c>
      <c r="E4247">
        <v>0</v>
      </c>
      <c r="F4247">
        <v>34</v>
      </c>
      <c r="G4247">
        <v>0</v>
      </c>
    </row>
    <row r="4248" spans="1:7">
      <c r="A4248" t="s">
        <v>550</v>
      </c>
      <c r="B4248" t="s">
        <v>556</v>
      </c>
      <c r="C4248" t="s">
        <v>303</v>
      </c>
      <c r="D4248">
        <v>45</v>
      </c>
      <c r="E4248">
        <v>0</v>
      </c>
      <c r="F4248">
        <v>5</v>
      </c>
      <c r="G4248">
        <v>0</v>
      </c>
    </row>
    <row r="4249" spans="1:7">
      <c r="A4249" t="s">
        <v>550</v>
      </c>
      <c r="B4249" t="s">
        <v>556</v>
      </c>
      <c r="C4249" t="s">
        <v>304</v>
      </c>
      <c r="D4249">
        <v>54</v>
      </c>
      <c r="E4249">
        <v>0</v>
      </c>
      <c r="F4249">
        <v>13</v>
      </c>
      <c r="G4249">
        <v>0</v>
      </c>
    </row>
    <row r="4250" spans="1:7">
      <c r="A4250" t="s">
        <v>550</v>
      </c>
      <c r="B4250" t="s">
        <v>556</v>
      </c>
      <c r="C4250" t="s">
        <v>305</v>
      </c>
      <c r="D4250">
        <v>72</v>
      </c>
      <c r="E4250">
        <v>0</v>
      </c>
      <c r="F4250">
        <v>15</v>
      </c>
      <c r="G4250">
        <v>0</v>
      </c>
    </row>
    <row r="4251" spans="1:7">
      <c r="A4251" t="s">
        <v>550</v>
      </c>
      <c r="B4251" t="s">
        <v>556</v>
      </c>
      <c r="C4251" t="s">
        <v>57</v>
      </c>
      <c r="D4251">
        <v>287</v>
      </c>
      <c r="E4251">
        <v>0</v>
      </c>
      <c r="F4251">
        <v>194</v>
      </c>
      <c r="G4251">
        <v>0</v>
      </c>
    </row>
    <row r="4252" spans="1:7">
      <c r="A4252" t="s">
        <v>550</v>
      </c>
      <c r="B4252" t="s">
        <v>556</v>
      </c>
      <c r="C4252" t="s">
        <v>306</v>
      </c>
      <c r="D4252">
        <v>35</v>
      </c>
      <c r="E4252">
        <v>0</v>
      </c>
      <c r="F4252">
        <v>0</v>
      </c>
      <c r="G4252">
        <v>0</v>
      </c>
    </row>
    <row r="4253" spans="1:7">
      <c r="A4253" t="s">
        <v>550</v>
      </c>
      <c r="B4253" t="s">
        <v>556</v>
      </c>
      <c r="C4253" t="s">
        <v>78</v>
      </c>
      <c r="D4253">
        <v>98</v>
      </c>
      <c r="E4253">
        <v>0</v>
      </c>
      <c r="F4253">
        <v>25</v>
      </c>
      <c r="G4253">
        <v>0</v>
      </c>
    </row>
    <row r="4254" spans="1:7">
      <c r="A4254" t="s">
        <v>550</v>
      </c>
      <c r="B4254" t="s">
        <v>556</v>
      </c>
      <c r="C4254" t="s">
        <v>307</v>
      </c>
      <c r="D4254">
        <v>79</v>
      </c>
      <c r="E4254">
        <v>0</v>
      </c>
      <c r="F4254">
        <v>0</v>
      </c>
      <c r="G4254">
        <v>0</v>
      </c>
    </row>
    <row r="4255" spans="1:7">
      <c r="A4255" t="s">
        <v>550</v>
      </c>
      <c r="B4255" t="s">
        <v>556</v>
      </c>
      <c r="C4255" t="s">
        <v>308</v>
      </c>
      <c r="D4255">
        <v>37</v>
      </c>
      <c r="E4255">
        <v>0</v>
      </c>
      <c r="F4255">
        <v>5</v>
      </c>
      <c r="G4255">
        <v>0</v>
      </c>
    </row>
    <row r="4256" spans="1:7">
      <c r="A4256" t="s">
        <v>550</v>
      </c>
      <c r="B4256" t="s">
        <v>556</v>
      </c>
      <c r="C4256" t="s">
        <v>309</v>
      </c>
      <c r="D4256">
        <v>45</v>
      </c>
      <c r="E4256">
        <v>0</v>
      </c>
      <c r="F4256">
        <v>4</v>
      </c>
      <c r="G4256">
        <v>0</v>
      </c>
    </row>
    <row r="4257" spans="1:7">
      <c r="A4257" t="s">
        <v>550</v>
      </c>
      <c r="B4257" t="s">
        <v>556</v>
      </c>
      <c r="C4257" t="s">
        <v>310</v>
      </c>
      <c r="D4257">
        <v>28</v>
      </c>
      <c r="E4257">
        <v>0</v>
      </c>
      <c r="F4257">
        <v>0</v>
      </c>
      <c r="G4257">
        <v>0</v>
      </c>
    </row>
    <row r="4258" spans="1:7">
      <c r="A4258" t="s">
        <v>550</v>
      </c>
      <c r="B4258" t="s">
        <v>556</v>
      </c>
      <c r="C4258" t="s">
        <v>311</v>
      </c>
      <c r="D4258">
        <v>72</v>
      </c>
      <c r="E4258">
        <v>0</v>
      </c>
      <c r="F4258">
        <v>14</v>
      </c>
      <c r="G4258">
        <v>0</v>
      </c>
    </row>
    <row r="4259" spans="1:7">
      <c r="A4259" t="s">
        <v>550</v>
      </c>
      <c r="B4259" t="s">
        <v>556</v>
      </c>
      <c r="C4259" t="s">
        <v>312</v>
      </c>
      <c r="D4259">
        <v>99</v>
      </c>
      <c r="E4259">
        <v>0</v>
      </c>
      <c r="F4259">
        <v>8</v>
      </c>
      <c r="G4259">
        <v>0</v>
      </c>
    </row>
    <row r="4260" spans="1:7">
      <c r="A4260" t="s">
        <v>550</v>
      </c>
      <c r="B4260" t="s">
        <v>556</v>
      </c>
      <c r="C4260" t="s">
        <v>313</v>
      </c>
      <c r="D4260">
        <v>128</v>
      </c>
      <c r="E4260">
        <v>0</v>
      </c>
      <c r="F4260">
        <v>9</v>
      </c>
      <c r="G4260">
        <v>0</v>
      </c>
    </row>
    <row r="4261" spans="1:7">
      <c r="A4261" t="s">
        <v>550</v>
      </c>
      <c r="B4261" t="s">
        <v>556</v>
      </c>
      <c r="C4261" t="s">
        <v>314</v>
      </c>
      <c r="D4261">
        <v>89</v>
      </c>
      <c r="E4261">
        <v>0</v>
      </c>
      <c r="F4261">
        <v>2</v>
      </c>
      <c r="G4261">
        <v>0</v>
      </c>
    </row>
    <row r="4262" spans="1:7">
      <c r="A4262" t="s">
        <v>550</v>
      </c>
      <c r="B4262" t="s">
        <v>556</v>
      </c>
      <c r="C4262" t="s">
        <v>315</v>
      </c>
      <c r="D4262">
        <v>71</v>
      </c>
      <c r="E4262">
        <v>0</v>
      </c>
      <c r="F4262">
        <v>10</v>
      </c>
      <c r="G4262">
        <v>0</v>
      </c>
    </row>
    <row r="4263" spans="1:7">
      <c r="A4263" t="s">
        <v>550</v>
      </c>
      <c r="B4263" t="s">
        <v>556</v>
      </c>
      <c r="C4263" t="s">
        <v>316</v>
      </c>
      <c r="D4263">
        <v>384</v>
      </c>
      <c r="E4263">
        <v>0</v>
      </c>
      <c r="F4263">
        <v>92</v>
      </c>
      <c r="G4263">
        <v>0</v>
      </c>
    </row>
    <row r="4264" spans="1:7">
      <c r="A4264" t="s">
        <v>550</v>
      </c>
      <c r="B4264" t="s">
        <v>556</v>
      </c>
      <c r="C4264" t="s">
        <v>317</v>
      </c>
      <c r="D4264">
        <v>7</v>
      </c>
      <c r="E4264">
        <v>0</v>
      </c>
      <c r="F4264">
        <v>0</v>
      </c>
      <c r="G4264">
        <v>0</v>
      </c>
    </row>
    <row r="4265" spans="1:7">
      <c r="A4265" t="s">
        <v>550</v>
      </c>
      <c r="B4265" t="s">
        <v>556</v>
      </c>
      <c r="C4265" t="s">
        <v>318</v>
      </c>
      <c r="D4265">
        <v>12</v>
      </c>
      <c r="E4265">
        <v>0</v>
      </c>
      <c r="F4265">
        <v>1</v>
      </c>
      <c r="G4265">
        <v>0</v>
      </c>
    </row>
    <row r="4266" spans="1:7">
      <c r="A4266" t="s">
        <v>550</v>
      </c>
      <c r="B4266" t="s">
        <v>556</v>
      </c>
      <c r="C4266" t="s">
        <v>319</v>
      </c>
      <c r="D4266">
        <v>1</v>
      </c>
      <c r="E4266">
        <v>0</v>
      </c>
      <c r="F4266">
        <v>0</v>
      </c>
      <c r="G4266">
        <v>0</v>
      </c>
    </row>
    <row r="4267" spans="1:7">
      <c r="A4267" t="s">
        <v>550</v>
      </c>
      <c r="B4267" t="s">
        <v>556</v>
      </c>
      <c r="C4267" t="s">
        <v>320</v>
      </c>
      <c r="D4267">
        <v>2</v>
      </c>
      <c r="E4267">
        <v>0</v>
      </c>
      <c r="F4267">
        <v>2</v>
      </c>
      <c r="G4267">
        <v>0</v>
      </c>
    </row>
    <row r="4268" spans="1:7">
      <c r="A4268" t="s">
        <v>550</v>
      </c>
      <c r="B4268" t="s">
        <v>556</v>
      </c>
      <c r="C4268" t="s">
        <v>321</v>
      </c>
      <c r="D4268">
        <v>135</v>
      </c>
      <c r="E4268">
        <v>0</v>
      </c>
      <c r="F4268">
        <v>38</v>
      </c>
      <c r="G4268">
        <v>0</v>
      </c>
    </row>
    <row r="4269" spans="1:7">
      <c r="A4269" t="s">
        <v>550</v>
      </c>
      <c r="B4269" t="s">
        <v>556</v>
      </c>
      <c r="C4269" t="s">
        <v>322</v>
      </c>
      <c r="D4269">
        <v>168</v>
      </c>
      <c r="E4269">
        <v>3</v>
      </c>
      <c r="F4269">
        <v>48</v>
      </c>
      <c r="G4269">
        <v>2</v>
      </c>
    </row>
    <row r="4270" spans="1:7">
      <c r="A4270" t="s">
        <v>550</v>
      </c>
      <c r="B4270" t="s">
        <v>556</v>
      </c>
      <c r="C4270" t="s">
        <v>323</v>
      </c>
      <c r="D4270">
        <v>145</v>
      </c>
      <c r="E4270">
        <v>0</v>
      </c>
      <c r="F4270">
        <v>3</v>
      </c>
      <c r="G4270">
        <v>0</v>
      </c>
    </row>
    <row r="4271" spans="1:7">
      <c r="A4271" t="s">
        <v>550</v>
      </c>
      <c r="B4271" t="s">
        <v>556</v>
      </c>
      <c r="C4271" t="s">
        <v>324</v>
      </c>
      <c r="D4271">
        <v>105</v>
      </c>
      <c r="E4271">
        <v>0</v>
      </c>
      <c r="F4271">
        <v>34</v>
      </c>
      <c r="G4271">
        <v>0</v>
      </c>
    </row>
    <row r="4272" spans="1:7">
      <c r="A4272" t="s">
        <v>550</v>
      </c>
      <c r="B4272" t="s">
        <v>556</v>
      </c>
      <c r="C4272" t="s">
        <v>325</v>
      </c>
      <c r="D4272">
        <v>41</v>
      </c>
      <c r="E4272">
        <v>0</v>
      </c>
      <c r="F4272">
        <v>0</v>
      </c>
      <c r="G4272">
        <v>0</v>
      </c>
    </row>
    <row r="4273" spans="1:7">
      <c r="A4273" t="s">
        <v>550</v>
      </c>
      <c r="B4273" t="s">
        <v>556</v>
      </c>
      <c r="C4273" t="s">
        <v>326</v>
      </c>
      <c r="D4273">
        <v>5</v>
      </c>
      <c r="E4273">
        <v>0</v>
      </c>
      <c r="F4273">
        <v>0</v>
      </c>
      <c r="G4273">
        <v>0</v>
      </c>
    </row>
    <row r="4274" spans="1:7">
      <c r="A4274" t="s">
        <v>550</v>
      </c>
      <c r="B4274" t="s">
        <v>556</v>
      </c>
      <c r="C4274" t="s">
        <v>327</v>
      </c>
      <c r="D4274">
        <v>14</v>
      </c>
      <c r="E4274">
        <v>0</v>
      </c>
      <c r="F4274">
        <v>0</v>
      </c>
      <c r="G4274">
        <v>0</v>
      </c>
    </row>
    <row r="4275" spans="1:7">
      <c r="A4275" t="s">
        <v>550</v>
      </c>
      <c r="B4275" t="s">
        <v>556</v>
      </c>
      <c r="C4275" t="s">
        <v>328</v>
      </c>
      <c r="D4275">
        <v>79</v>
      </c>
      <c r="E4275">
        <v>1</v>
      </c>
      <c r="F4275">
        <v>13</v>
      </c>
      <c r="G4275">
        <v>0</v>
      </c>
    </row>
    <row r="4276" spans="1:7">
      <c r="A4276" t="s">
        <v>550</v>
      </c>
      <c r="B4276" t="s">
        <v>556</v>
      </c>
      <c r="C4276" t="s">
        <v>330</v>
      </c>
      <c r="D4276">
        <v>3</v>
      </c>
      <c r="E4276">
        <v>0</v>
      </c>
      <c r="F4276">
        <v>0</v>
      </c>
      <c r="G4276">
        <v>0</v>
      </c>
    </row>
    <row r="4277" spans="1:7">
      <c r="A4277" t="s">
        <v>550</v>
      </c>
      <c r="B4277" t="s">
        <v>556</v>
      </c>
      <c r="C4277" t="s">
        <v>331</v>
      </c>
      <c r="D4277">
        <v>2</v>
      </c>
      <c r="E4277">
        <v>0</v>
      </c>
      <c r="F4277">
        <v>0</v>
      </c>
      <c r="G4277">
        <v>0</v>
      </c>
    </row>
    <row r="4278" spans="1:7">
      <c r="A4278" t="s">
        <v>550</v>
      </c>
      <c r="B4278" t="s">
        <v>556</v>
      </c>
      <c r="C4278" t="s">
        <v>332</v>
      </c>
      <c r="D4278">
        <v>0</v>
      </c>
      <c r="E4278">
        <v>0</v>
      </c>
      <c r="F4278">
        <v>0</v>
      </c>
      <c r="G4278">
        <v>0</v>
      </c>
    </row>
    <row r="4279" spans="1:7">
      <c r="A4279" t="s">
        <v>550</v>
      </c>
      <c r="B4279" t="s">
        <v>556</v>
      </c>
      <c r="C4279" t="s">
        <v>333</v>
      </c>
      <c r="D4279">
        <v>110</v>
      </c>
      <c r="E4279">
        <v>1</v>
      </c>
      <c r="F4279">
        <v>17</v>
      </c>
      <c r="G4279">
        <v>1</v>
      </c>
    </row>
    <row r="4280" spans="1:7">
      <c r="A4280" t="s">
        <v>550</v>
      </c>
      <c r="B4280" t="s">
        <v>556</v>
      </c>
      <c r="C4280" t="s">
        <v>334</v>
      </c>
      <c r="D4280">
        <v>39</v>
      </c>
      <c r="E4280">
        <v>0</v>
      </c>
      <c r="F4280">
        <v>2</v>
      </c>
      <c r="G4280">
        <v>0</v>
      </c>
    </row>
    <row r="4281" spans="1:7">
      <c r="A4281" t="s">
        <v>550</v>
      </c>
      <c r="B4281" t="s">
        <v>556</v>
      </c>
      <c r="C4281" t="s">
        <v>336</v>
      </c>
      <c r="D4281">
        <v>1</v>
      </c>
      <c r="E4281">
        <v>0</v>
      </c>
      <c r="F4281">
        <v>0</v>
      </c>
      <c r="G4281">
        <v>0</v>
      </c>
    </row>
    <row r="4282" spans="1:7">
      <c r="A4282" t="s">
        <v>550</v>
      </c>
      <c r="B4282" t="s">
        <v>556</v>
      </c>
      <c r="C4282" t="s">
        <v>337</v>
      </c>
      <c r="D4282">
        <v>40</v>
      </c>
      <c r="E4282">
        <v>0</v>
      </c>
      <c r="F4282">
        <v>10</v>
      </c>
      <c r="G4282">
        <v>0</v>
      </c>
    </row>
    <row r="4283" spans="1:7">
      <c r="A4283" t="s">
        <v>550</v>
      </c>
      <c r="B4283" t="s">
        <v>556</v>
      </c>
      <c r="C4283" t="s">
        <v>338</v>
      </c>
      <c r="D4283">
        <v>19</v>
      </c>
      <c r="E4283">
        <v>0</v>
      </c>
      <c r="F4283">
        <v>0</v>
      </c>
      <c r="G4283">
        <v>0</v>
      </c>
    </row>
    <row r="4284" spans="1:7">
      <c r="A4284" t="s">
        <v>550</v>
      </c>
      <c r="B4284" t="s">
        <v>556</v>
      </c>
      <c r="C4284" t="s">
        <v>339</v>
      </c>
      <c r="D4284">
        <v>32</v>
      </c>
      <c r="E4284">
        <v>0</v>
      </c>
      <c r="F4284">
        <v>0</v>
      </c>
      <c r="G4284">
        <v>0</v>
      </c>
    </row>
    <row r="4285" spans="1:7">
      <c r="A4285" t="s">
        <v>550</v>
      </c>
      <c r="B4285" t="s">
        <v>556</v>
      </c>
      <c r="C4285" t="s">
        <v>340</v>
      </c>
      <c r="D4285">
        <v>118</v>
      </c>
      <c r="E4285">
        <v>0</v>
      </c>
      <c r="F4285">
        <v>16</v>
      </c>
      <c r="G4285">
        <v>0</v>
      </c>
    </row>
    <row r="4286" spans="1:7">
      <c r="A4286" t="s">
        <v>550</v>
      </c>
      <c r="B4286" t="s">
        <v>556</v>
      </c>
      <c r="C4286" t="s">
        <v>341</v>
      </c>
      <c r="D4286">
        <v>66</v>
      </c>
      <c r="E4286">
        <v>0</v>
      </c>
      <c r="F4286">
        <v>13</v>
      </c>
      <c r="G4286">
        <v>0</v>
      </c>
    </row>
    <row r="4287" spans="1:7">
      <c r="A4287" t="s">
        <v>550</v>
      </c>
      <c r="B4287" t="s">
        <v>556</v>
      </c>
      <c r="C4287" t="s">
        <v>342</v>
      </c>
      <c r="D4287">
        <v>29</v>
      </c>
      <c r="E4287">
        <v>0</v>
      </c>
      <c r="F4287">
        <v>2</v>
      </c>
      <c r="G4287">
        <v>0</v>
      </c>
    </row>
    <row r="4288" spans="1:7">
      <c r="A4288" t="s">
        <v>550</v>
      </c>
      <c r="B4288" t="s">
        <v>556</v>
      </c>
      <c r="C4288" t="s">
        <v>343</v>
      </c>
      <c r="D4288">
        <v>36</v>
      </c>
      <c r="E4288">
        <v>0</v>
      </c>
      <c r="F4288">
        <v>0</v>
      </c>
      <c r="G4288">
        <v>0</v>
      </c>
    </row>
    <row r="4289" spans="1:7">
      <c r="A4289" t="s">
        <v>550</v>
      </c>
      <c r="B4289" t="s">
        <v>556</v>
      </c>
      <c r="C4289" t="s">
        <v>344</v>
      </c>
      <c r="D4289">
        <v>464</v>
      </c>
      <c r="E4289">
        <v>2</v>
      </c>
      <c r="F4289">
        <v>138</v>
      </c>
      <c r="G4289">
        <v>2</v>
      </c>
    </row>
    <row r="4290" spans="1:7">
      <c r="A4290" t="s">
        <v>550</v>
      </c>
      <c r="B4290" t="s">
        <v>556</v>
      </c>
      <c r="C4290" t="s">
        <v>345</v>
      </c>
      <c r="D4290">
        <v>14</v>
      </c>
      <c r="E4290">
        <v>0</v>
      </c>
      <c r="F4290">
        <v>0</v>
      </c>
      <c r="G4290">
        <v>0</v>
      </c>
    </row>
    <row r="4291" spans="1:7">
      <c r="A4291" t="s">
        <v>550</v>
      </c>
      <c r="B4291" t="s">
        <v>556</v>
      </c>
      <c r="C4291" t="s">
        <v>346</v>
      </c>
      <c r="D4291">
        <v>0</v>
      </c>
      <c r="E4291">
        <v>0</v>
      </c>
      <c r="F4291">
        <v>0</v>
      </c>
      <c r="G4291">
        <v>0</v>
      </c>
    </row>
    <row r="4292" spans="1:7">
      <c r="A4292" t="s">
        <v>550</v>
      </c>
      <c r="B4292" t="s">
        <v>556</v>
      </c>
      <c r="C4292" t="s">
        <v>79</v>
      </c>
      <c r="D4292">
        <v>109</v>
      </c>
      <c r="E4292">
        <v>48</v>
      </c>
      <c r="F4292">
        <v>68</v>
      </c>
      <c r="G4292">
        <v>31</v>
      </c>
    </row>
    <row r="4293" spans="1:7">
      <c r="A4293" t="s">
        <v>550</v>
      </c>
      <c r="B4293" t="s">
        <v>556</v>
      </c>
      <c r="C4293" t="s">
        <v>347</v>
      </c>
      <c r="D4293">
        <v>50</v>
      </c>
      <c r="E4293">
        <v>0</v>
      </c>
      <c r="F4293">
        <v>12</v>
      </c>
      <c r="G4293">
        <v>0</v>
      </c>
    </row>
    <row r="4294" spans="1:7">
      <c r="A4294" t="s">
        <v>550</v>
      </c>
      <c r="B4294" t="s">
        <v>556</v>
      </c>
      <c r="C4294" t="s">
        <v>348</v>
      </c>
      <c r="D4294">
        <v>28</v>
      </c>
      <c r="E4294">
        <v>0</v>
      </c>
      <c r="F4294">
        <v>0</v>
      </c>
      <c r="G4294">
        <v>0</v>
      </c>
    </row>
    <row r="4295" spans="1:7">
      <c r="A4295" t="s">
        <v>550</v>
      </c>
      <c r="B4295" t="s">
        <v>556</v>
      </c>
      <c r="C4295" t="s">
        <v>349</v>
      </c>
      <c r="D4295">
        <v>36</v>
      </c>
      <c r="E4295">
        <v>0</v>
      </c>
      <c r="F4295">
        <v>12</v>
      </c>
      <c r="G4295">
        <v>0</v>
      </c>
    </row>
    <row r="4296" spans="1:7">
      <c r="A4296" t="s">
        <v>550</v>
      </c>
      <c r="B4296" t="s">
        <v>556</v>
      </c>
      <c r="C4296" t="s">
        <v>350</v>
      </c>
      <c r="D4296">
        <v>154</v>
      </c>
      <c r="E4296">
        <v>0</v>
      </c>
      <c r="F4296">
        <v>13</v>
      </c>
      <c r="G4296">
        <v>0</v>
      </c>
    </row>
    <row r="4297" spans="1:7">
      <c r="A4297" t="s">
        <v>550</v>
      </c>
      <c r="B4297" t="s">
        <v>556</v>
      </c>
      <c r="C4297" t="s">
        <v>351</v>
      </c>
      <c r="D4297">
        <v>60</v>
      </c>
      <c r="E4297">
        <v>0</v>
      </c>
      <c r="F4297">
        <v>7</v>
      </c>
      <c r="G4297">
        <v>0</v>
      </c>
    </row>
    <row r="4298" spans="1:7">
      <c r="A4298" t="s">
        <v>550</v>
      </c>
      <c r="B4298" t="s">
        <v>556</v>
      </c>
      <c r="C4298" t="s">
        <v>352</v>
      </c>
      <c r="D4298">
        <v>324</v>
      </c>
      <c r="E4298">
        <v>0</v>
      </c>
      <c r="F4298">
        <v>76</v>
      </c>
      <c r="G4298">
        <v>0</v>
      </c>
    </row>
    <row r="4299" spans="1:7">
      <c r="A4299" t="s">
        <v>550</v>
      </c>
      <c r="B4299" t="s">
        <v>556</v>
      </c>
      <c r="C4299" t="s">
        <v>353</v>
      </c>
      <c r="D4299">
        <v>56</v>
      </c>
      <c r="E4299">
        <v>0</v>
      </c>
      <c r="F4299">
        <v>5</v>
      </c>
      <c r="G4299">
        <v>0</v>
      </c>
    </row>
    <row r="4300" spans="1:7">
      <c r="A4300" t="s">
        <v>550</v>
      </c>
      <c r="B4300" t="s">
        <v>556</v>
      </c>
      <c r="C4300" t="s">
        <v>354</v>
      </c>
      <c r="D4300">
        <v>0</v>
      </c>
      <c r="E4300">
        <v>0</v>
      </c>
      <c r="F4300">
        <v>0</v>
      </c>
      <c r="G4300">
        <v>0</v>
      </c>
    </row>
    <row r="4301" spans="1:7">
      <c r="A4301" t="s">
        <v>550</v>
      </c>
      <c r="B4301" t="s">
        <v>556</v>
      </c>
      <c r="C4301" t="s">
        <v>355</v>
      </c>
      <c r="D4301">
        <v>14</v>
      </c>
      <c r="E4301">
        <v>0</v>
      </c>
      <c r="F4301">
        <v>1</v>
      </c>
      <c r="G4301">
        <v>0</v>
      </c>
    </row>
    <row r="4302" spans="1:7">
      <c r="A4302" t="s">
        <v>550</v>
      </c>
      <c r="B4302" t="s">
        <v>556</v>
      </c>
      <c r="C4302" t="s">
        <v>356</v>
      </c>
      <c r="D4302">
        <v>1</v>
      </c>
      <c r="E4302">
        <v>0</v>
      </c>
      <c r="F4302">
        <v>0</v>
      </c>
      <c r="G4302">
        <v>0</v>
      </c>
    </row>
    <row r="4303" spans="1:7">
      <c r="A4303" t="s">
        <v>550</v>
      </c>
      <c r="B4303" t="s">
        <v>556</v>
      </c>
      <c r="C4303" t="s">
        <v>357</v>
      </c>
      <c r="D4303">
        <v>89</v>
      </c>
      <c r="E4303">
        <v>0</v>
      </c>
      <c r="F4303">
        <v>27</v>
      </c>
      <c r="G4303">
        <v>0</v>
      </c>
    </row>
    <row r="4304" spans="1:7">
      <c r="A4304" t="s">
        <v>550</v>
      </c>
      <c r="B4304" t="s">
        <v>556</v>
      </c>
      <c r="C4304" t="s">
        <v>80</v>
      </c>
      <c r="D4304">
        <v>167</v>
      </c>
      <c r="E4304">
        <v>0</v>
      </c>
      <c r="F4304">
        <v>99</v>
      </c>
      <c r="G4304">
        <v>0</v>
      </c>
    </row>
    <row r="4305" spans="1:7">
      <c r="A4305" t="s">
        <v>550</v>
      </c>
      <c r="B4305" t="s">
        <v>556</v>
      </c>
      <c r="C4305" t="s">
        <v>358</v>
      </c>
      <c r="D4305">
        <v>51</v>
      </c>
      <c r="E4305">
        <v>0</v>
      </c>
      <c r="F4305">
        <v>19</v>
      </c>
      <c r="G4305">
        <v>0</v>
      </c>
    </row>
    <row r="4306" spans="1:7">
      <c r="A4306" t="s">
        <v>550</v>
      </c>
      <c r="B4306" t="s">
        <v>556</v>
      </c>
      <c r="C4306" t="s">
        <v>359</v>
      </c>
      <c r="D4306">
        <v>37</v>
      </c>
      <c r="E4306">
        <v>0</v>
      </c>
      <c r="F4306">
        <v>6</v>
      </c>
      <c r="G4306">
        <v>0</v>
      </c>
    </row>
    <row r="4307" spans="1:7">
      <c r="A4307" t="s">
        <v>550</v>
      </c>
      <c r="B4307" t="s">
        <v>556</v>
      </c>
      <c r="C4307" t="s">
        <v>360</v>
      </c>
      <c r="D4307">
        <v>30</v>
      </c>
      <c r="E4307">
        <v>0</v>
      </c>
      <c r="F4307">
        <v>8</v>
      </c>
      <c r="G4307">
        <v>0</v>
      </c>
    </row>
    <row r="4308" spans="1:7">
      <c r="A4308" t="s">
        <v>550</v>
      </c>
      <c r="B4308" t="s">
        <v>556</v>
      </c>
      <c r="C4308" t="s">
        <v>361</v>
      </c>
      <c r="D4308">
        <v>31</v>
      </c>
      <c r="E4308">
        <v>0</v>
      </c>
      <c r="F4308">
        <v>9</v>
      </c>
      <c r="G4308">
        <v>0</v>
      </c>
    </row>
    <row r="4309" spans="1:7">
      <c r="A4309" t="s">
        <v>550</v>
      </c>
      <c r="B4309" t="s">
        <v>556</v>
      </c>
      <c r="C4309" t="s">
        <v>362</v>
      </c>
      <c r="D4309">
        <v>301</v>
      </c>
      <c r="E4309">
        <v>1</v>
      </c>
      <c r="F4309">
        <v>56</v>
      </c>
      <c r="G4309">
        <v>1</v>
      </c>
    </row>
    <row r="4310" spans="1:7">
      <c r="A4310" t="s">
        <v>550</v>
      </c>
      <c r="B4310" t="s">
        <v>556</v>
      </c>
      <c r="C4310" t="s">
        <v>363</v>
      </c>
      <c r="D4310">
        <v>30</v>
      </c>
      <c r="E4310">
        <v>0</v>
      </c>
      <c r="F4310">
        <v>0</v>
      </c>
      <c r="G4310">
        <v>0</v>
      </c>
    </row>
    <row r="4311" spans="1:7">
      <c r="A4311" t="s">
        <v>550</v>
      </c>
      <c r="B4311" t="s">
        <v>556</v>
      </c>
      <c r="C4311" t="s">
        <v>364</v>
      </c>
      <c r="D4311">
        <v>105</v>
      </c>
      <c r="E4311">
        <v>0</v>
      </c>
      <c r="F4311">
        <v>9</v>
      </c>
      <c r="G4311">
        <v>0</v>
      </c>
    </row>
    <row r="4312" spans="1:7">
      <c r="A4312" t="s">
        <v>550</v>
      </c>
      <c r="B4312" t="s">
        <v>556</v>
      </c>
      <c r="C4312" t="s">
        <v>365</v>
      </c>
      <c r="D4312">
        <v>136</v>
      </c>
      <c r="E4312">
        <v>0</v>
      </c>
      <c r="F4312">
        <v>38</v>
      </c>
      <c r="G4312">
        <v>0</v>
      </c>
    </row>
    <row r="4313" spans="1:7">
      <c r="A4313" t="s">
        <v>550</v>
      </c>
      <c r="B4313" t="s">
        <v>556</v>
      </c>
      <c r="C4313" t="s">
        <v>366</v>
      </c>
      <c r="D4313">
        <v>77</v>
      </c>
      <c r="E4313">
        <v>0</v>
      </c>
      <c r="F4313">
        <v>9</v>
      </c>
      <c r="G4313">
        <v>0</v>
      </c>
    </row>
    <row r="4314" spans="1:7">
      <c r="A4314" t="s">
        <v>550</v>
      </c>
      <c r="B4314" t="s">
        <v>556</v>
      </c>
      <c r="C4314" t="s">
        <v>367</v>
      </c>
      <c r="D4314">
        <v>119</v>
      </c>
      <c r="E4314">
        <v>0</v>
      </c>
      <c r="F4314">
        <v>22</v>
      </c>
      <c r="G4314">
        <v>0</v>
      </c>
    </row>
    <row r="4315" spans="1:7">
      <c r="A4315" t="s">
        <v>550</v>
      </c>
      <c r="B4315" t="s">
        <v>556</v>
      </c>
      <c r="C4315" t="s">
        <v>368</v>
      </c>
      <c r="D4315">
        <v>93</v>
      </c>
      <c r="E4315">
        <v>0</v>
      </c>
      <c r="F4315">
        <v>23</v>
      </c>
      <c r="G4315">
        <v>0</v>
      </c>
    </row>
    <row r="4316" spans="1:7">
      <c r="A4316" t="s">
        <v>550</v>
      </c>
      <c r="B4316" t="s">
        <v>556</v>
      </c>
      <c r="C4316" t="s">
        <v>369</v>
      </c>
      <c r="D4316">
        <v>8</v>
      </c>
      <c r="E4316">
        <v>0</v>
      </c>
      <c r="F4316">
        <v>0</v>
      </c>
      <c r="G4316">
        <v>0</v>
      </c>
    </row>
    <row r="4317" spans="1:7">
      <c r="A4317" t="s">
        <v>550</v>
      </c>
      <c r="B4317" t="s">
        <v>556</v>
      </c>
      <c r="C4317" t="s">
        <v>370</v>
      </c>
      <c r="D4317">
        <v>61</v>
      </c>
      <c r="E4317">
        <v>0</v>
      </c>
      <c r="F4317">
        <v>11</v>
      </c>
      <c r="G4317">
        <v>0</v>
      </c>
    </row>
    <row r="4318" spans="1:7">
      <c r="A4318" t="s">
        <v>550</v>
      </c>
      <c r="B4318" t="s">
        <v>556</v>
      </c>
      <c r="C4318" t="s">
        <v>371</v>
      </c>
      <c r="D4318">
        <v>10</v>
      </c>
      <c r="E4318">
        <v>0</v>
      </c>
      <c r="F4318">
        <v>6</v>
      </c>
      <c r="G4318">
        <v>0</v>
      </c>
    </row>
    <row r="4319" spans="1:7">
      <c r="A4319" t="s">
        <v>550</v>
      </c>
      <c r="B4319" t="s">
        <v>556</v>
      </c>
      <c r="C4319" t="s">
        <v>372</v>
      </c>
      <c r="D4319">
        <v>65</v>
      </c>
      <c r="E4319">
        <v>0</v>
      </c>
      <c r="F4319">
        <v>17</v>
      </c>
      <c r="G4319">
        <v>0</v>
      </c>
    </row>
    <row r="4320" spans="1:7">
      <c r="A4320" t="s">
        <v>550</v>
      </c>
      <c r="B4320" t="s">
        <v>556</v>
      </c>
      <c r="C4320" t="s">
        <v>82</v>
      </c>
      <c r="D4320">
        <v>317</v>
      </c>
      <c r="E4320">
        <v>0</v>
      </c>
      <c r="F4320">
        <v>171</v>
      </c>
      <c r="G4320">
        <v>0</v>
      </c>
    </row>
    <row r="4321" spans="1:7">
      <c r="A4321" t="s">
        <v>550</v>
      </c>
      <c r="B4321" t="s">
        <v>556</v>
      </c>
      <c r="C4321" t="s">
        <v>373</v>
      </c>
      <c r="D4321">
        <v>145</v>
      </c>
      <c r="E4321">
        <v>0</v>
      </c>
      <c r="F4321">
        <v>12</v>
      </c>
      <c r="G4321">
        <v>0</v>
      </c>
    </row>
    <row r="4322" spans="1:7">
      <c r="A4322" t="s">
        <v>550</v>
      </c>
      <c r="B4322" t="s">
        <v>556</v>
      </c>
      <c r="C4322" t="s">
        <v>374</v>
      </c>
      <c r="D4322">
        <v>46</v>
      </c>
      <c r="E4322">
        <v>0</v>
      </c>
      <c r="F4322">
        <v>0</v>
      </c>
      <c r="G4322">
        <v>0</v>
      </c>
    </row>
    <row r="4323" spans="1:7">
      <c r="A4323" t="s">
        <v>550</v>
      </c>
      <c r="B4323" t="s">
        <v>556</v>
      </c>
      <c r="C4323" t="s">
        <v>375</v>
      </c>
      <c r="D4323">
        <v>154</v>
      </c>
      <c r="E4323">
        <v>0</v>
      </c>
      <c r="F4323">
        <v>56</v>
      </c>
      <c r="G4323">
        <v>0</v>
      </c>
    </row>
    <row r="4324" spans="1:7">
      <c r="A4324" t="s">
        <v>550</v>
      </c>
      <c r="B4324" t="s">
        <v>556</v>
      </c>
      <c r="C4324" t="s">
        <v>376</v>
      </c>
      <c r="D4324">
        <v>12</v>
      </c>
      <c r="E4324">
        <v>0</v>
      </c>
      <c r="F4324">
        <v>0</v>
      </c>
      <c r="G4324">
        <v>0</v>
      </c>
    </row>
    <row r="4325" spans="1:7">
      <c r="A4325" t="s">
        <v>550</v>
      </c>
      <c r="B4325" t="s">
        <v>556</v>
      </c>
      <c r="C4325" t="s">
        <v>377</v>
      </c>
      <c r="D4325">
        <v>17</v>
      </c>
      <c r="E4325">
        <v>0</v>
      </c>
      <c r="F4325">
        <v>1</v>
      </c>
      <c r="G4325">
        <v>0</v>
      </c>
    </row>
    <row r="4326" spans="1:7">
      <c r="A4326" t="s">
        <v>550</v>
      </c>
      <c r="B4326" t="s">
        <v>556</v>
      </c>
      <c r="C4326" t="s">
        <v>378</v>
      </c>
      <c r="D4326">
        <v>196</v>
      </c>
      <c r="E4326">
        <v>0</v>
      </c>
      <c r="F4326">
        <v>25</v>
      </c>
      <c r="G4326">
        <v>0</v>
      </c>
    </row>
    <row r="4327" spans="1:7">
      <c r="A4327" t="s">
        <v>550</v>
      </c>
      <c r="B4327" t="s">
        <v>556</v>
      </c>
      <c r="C4327" t="s">
        <v>379</v>
      </c>
      <c r="D4327">
        <v>237</v>
      </c>
      <c r="E4327">
        <v>0</v>
      </c>
      <c r="F4327">
        <v>17</v>
      </c>
      <c r="G4327">
        <v>0</v>
      </c>
    </row>
    <row r="4328" spans="1:7">
      <c r="A4328" t="s">
        <v>550</v>
      </c>
      <c r="B4328" t="s">
        <v>556</v>
      </c>
      <c r="C4328" t="s">
        <v>380</v>
      </c>
      <c r="D4328">
        <v>33</v>
      </c>
      <c r="E4328">
        <v>0</v>
      </c>
      <c r="F4328">
        <v>0</v>
      </c>
      <c r="G4328">
        <v>0</v>
      </c>
    </row>
    <row r="4329" spans="1:7">
      <c r="A4329" t="s">
        <v>550</v>
      </c>
      <c r="B4329" t="s">
        <v>556</v>
      </c>
      <c r="C4329" t="s">
        <v>381</v>
      </c>
      <c r="D4329">
        <v>61</v>
      </c>
      <c r="E4329">
        <v>0</v>
      </c>
      <c r="F4329">
        <v>9</v>
      </c>
      <c r="G4329">
        <v>0</v>
      </c>
    </row>
    <row r="4330" spans="1:7">
      <c r="A4330" t="s">
        <v>550</v>
      </c>
      <c r="B4330" t="s">
        <v>556</v>
      </c>
      <c r="C4330" t="s">
        <v>382</v>
      </c>
      <c r="D4330">
        <v>32</v>
      </c>
      <c r="E4330">
        <v>0</v>
      </c>
      <c r="F4330">
        <v>8</v>
      </c>
      <c r="G4330">
        <v>0</v>
      </c>
    </row>
    <row r="4331" spans="1:7">
      <c r="A4331" t="s">
        <v>550</v>
      </c>
      <c r="B4331" t="s">
        <v>556</v>
      </c>
      <c r="C4331" t="s">
        <v>383</v>
      </c>
      <c r="D4331">
        <v>193</v>
      </c>
      <c r="E4331">
        <v>0</v>
      </c>
      <c r="F4331">
        <v>23</v>
      </c>
      <c r="G4331">
        <v>0</v>
      </c>
    </row>
    <row r="4332" spans="1:7">
      <c r="A4332" t="s">
        <v>550</v>
      </c>
      <c r="B4332" t="s">
        <v>556</v>
      </c>
      <c r="C4332" t="s">
        <v>384</v>
      </c>
      <c r="D4332">
        <v>95</v>
      </c>
      <c r="E4332">
        <v>1</v>
      </c>
      <c r="F4332">
        <v>20</v>
      </c>
      <c r="G4332">
        <v>1</v>
      </c>
    </row>
    <row r="4333" spans="1:7">
      <c r="A4333" t="s">
        <v>550</v>
      </c>
      <c r="B4333" t="s">
        <v>556</v>
      </c>
      <c r="C4333" t="s">
        <v>385</v>
      </c>
      <c r="D4333">
        <v>2</v>
      </c>
      <c r="E4333">
        <v>0</v>
      </c>
      <c r="F4333">
        <v>0</v>
      </c>
      <c r="G4333">
        <v>0</v>
      </c>
    </row>
    <row r="4334" spans="1:7">
      <c r="A4334" t="s">
        <v>550</v>
      </c>
      <c r="B4334" t="s">
        <v>556</v>
      </c>
      <c r="C4334" t="s">
        <v>386</v>
      </c>
      <c r="D4334">
        <v>51</v>
      </c>
      <c r="E4334">
        <v>0</v>
      </c>
      <c r="F4334">
        <v>0</v>
      </c>
      <c r="G4334">
        <v>0</v>
      </c>
    </row>
    <row r="4335" spans="1:7">
      <c r="A4335" t="s">
        <v>550</v>
      </c>
      <c r="B4335" t="s">
        <v>556</v>
      </c>
      <c r="C4335" t="s">
        <v>387</v>
      </c>
      <c r="D4335">
        <v>111</v>
      </c>
      <c r="E4335">
        <v>0</v>
      </c>
      <c r="F4335">
        <v>21</v>
      </c>
      <c r="G4335">
        <v>0</v>
      </c>
    </row>
    <row r="4336" spans="1:7">
      <c r="A4336" t="s">
        <v>550</v>
      </c>
      <c r="B4336" t="s">
        <v>556</v>
      </c>
      <c r="C4336" t="s">
        <v>388</v>
      </c>
      <c r="D4336">
        <v>13</v>
      </c>
      <c r="E4336">
        <v>0</v>
      </c>
      <c r="F4336">
        <v>3</v>
      </c>
      <c r="G4336">
        <v>0</v>
      </c>
    </row>
    <row r="4337" spans="1:7">
      <c r="A4337" t="s">
        <v>550</v>
      </c>
      <c r="B4337" t="s">
        <v>556</v>
      </c>
      <c r="C4337" t="s">
        <v>389</v>
      </c>
      <c r="D4337">
        <v>125</v>
      </c>
      <c r="E4337">
        <v>0</v>
      </c>
      <c r="F4337">
        <v>6</v>
      </c>
      <c r="G4337">
        <v>0</v>
      </c>
    </row>
    <row r="4338" spans="1:7">
      <c r="A4338" t="s">
        <v>550</v>
      </c>
      <c r="B4338" t="s">
        <v>556</v>
      </c>
      <c r="C4338" t="s">
        <v>390</v>
      </c>
      <c r="D4338">
        <v>251</v>
      </c>
      <c r="E4338">
        <v>0</v>
      </c>
      <c r="F4338">
        <v>21</v>
      </c>
      <c r="G4338">
        <v>0</v>
      </c>
    </row>
    <row r="4339" spans="1:7">
      <c r="A4339" t="s">
        <v>550</v>
      </c>
      <c r="B4339" t="s">
        <v>556</v>
      </c>
      <c r="C4339" t="s">
        <v>391</v>
      </c>
      <c r="D4339">
        <v>0</v>
      </c>
      <c r="E4339">
        <v>0</v>
      </c>
      <c r="F4339">
        <v>0</v>
      </c>
      <c r="G4339">
        <v>0</v>
      </c>
    </row>
    <row r="4340" spans="1:7">
      <c r="A4340" t="s">
        <v>550</v>
      </c>
      <c r="B4340" t="s">
        <v>556</v>
      </c>
      <c r="C4340" t="s">
        <v>392</v>
      </c>
      <c r="D4340">
        <v>371</v>
      </c>
      <c r="E4340">
        <v>1</v>
      </c>
      <c r="F4340">
        <v>48</v>
      </c>
      <c r="G4340">
        <v>0</v>
      </c>
    </row>
    <row r="4341" spans="1:7">
      <c r="A4341" t="s">
        <v>550</v>
      </c>
      <c r="B4341" t="s">
        <v>556</v>
      </c>
      <c r="C4341" t="s">
        <v>393</v>
      </c>
      <c r="D4341">
        <v>133</v>
      </c>
      <c r="E4341">
        <v>0</v>
      </c>
      <c r="F4341">
        <v>5</v>
      </c>
      <c r="G4341">
        <v>0</v>
      </c>
    </row>
    <row r="4342" spans="1:7">
      <c r="A4342" t="s">
        <v>550</v>
      </c>
      <c r="B4342" t="s">
        <v>556</v>
      </c>
      <c r="C4342" t="s">
        <v>84</v>
      </c>
      <c r="D4342">
        <v>552</v>
      </c>
      <c r="E4342">
        <v>3</v>
      </c>
      <c r="F4342">
        <v>229</v>
      </c>
      <c r="G4342">
        <v>3</v>
      </c>
    </row>
    <row r="4343" spans="1:7">
      <c r="A4343" t="s">
        <v>550</v>
      </c>
      <c r="B4343" t="s">
        <v>556</v>
      </c>
      <c r="C4343" t="s">
        <v>394</v>
      </c>
      <c r="D4343">
        <v>58</v>
      </c>
      <c r="E4343">
        <v>0</v>
      </c>
      <c r="F4343">
        <v>5</v>
      </c>
      <c r="G4343">
        <v>0</v>
      </c>
    </row>
    <row r="4344" spans="1:7">
      <c r="A4344" t="s">
        <v>550</v>
      </c>
      <c r="B4344" t="s">
        <v>556</v>
      </c>
      <c r="C4344" t="s">
        <v>395</v>
      </c>
      <c r="D4344">
        <v>75</v>
      </c>
      <c r="E4344">
        <v>0</v>
      </c>
      <c r="F4344">
        <v>26</v>
      </c>
      <c r="G4344">
        <v>0</v>
      </c>
    </row>
    <row r="4345" spans="1:7">
      <c r="A4345" t="s">
        <v>550</v>
      </c>
      <c r="B4345" t="s">
        <v>556</v>
      </c>
      <c r="C4345" t="s">
        <v>396</v>
      </c>
      <c r="D4345">
        <v>9</v>
      </c>
      <c r="E4345">
        <v>0</v>
      </c>
      <c r="F4345">
        <v>1</v>
      </c>
      <c r="G4345">
        <v>0</v>
      </c>
    </row>
    <row r="4346" spans="1:7">
      <c r="A4346" t="s">
        <v>550</v>
      </c>
      <c r="B4346" t="s">
        <v>556</v>
      </c>
      <c r="C4346" t="s">
        <v>397</v>
      </c>
      <c r="D4346">
        <v>30</v>
      </c>
      <c r="E4346">
        <v>0</v>
      </c>
      <c r="F4346">
        <v>7</v>
      </c>
      <c r="G4346">
        <v>0</v>
      </c>
    </row>
    <row r="4347" spans="1:7">
      <c r="A4347" t="s">
        <v>550</v>
      </c>
      <c r="B4347" t="s">
        <v>556</v>
      </c>
      <c r="C4347" t="s">
        <v>85</v>
      </c>
      <c r="D4347">
        <v>440</v>
      </c>
      <c r="E4347">
        <v>25</v>
      </c>
      <c r="F4347">
        <v>137</v>
      </c>
      <c r="G4347">
        <v>13</v>
      </c>
    </row>
    <row r="4348" spans="1:7">
      <c r="A4348" t="s">
        <v>550</v>
      </c>
      <c r="B4348" t="s">
        <v>556</v>
      </c>
      <c r="C4348" t="s">
        <v>398</v>
      </c>
      <c r="D4348">
        <v>109</v>
      </c>
      <c r="E4348">
        <v>0</v>
      </c>
      <c r="F4348">
        <v>39</v>
      </c>
      <c r="G4348">
        <v>0</v>
      </c>
    </row>
    <row r="4349" spans="1:7">
      <c r="A4349" t="s">
        <v>550</v>
      </c>
      <c r="B4349" t="s">
        <v>556</v>
      </c>
      <c r="C4349" t="s">
        <v>399</v>
      </c>
      <c r="D4349">
        <v>12</v>
      </c>
      <c r="E4349">
        <v>0</v>
      </c>
      <c r="F4349">
        <v>0</v>
      </c>
      <c r="G4349">
        <v>0</v>
      </c>
    </row>
    <row r="4350" spans="1:7">
      <c r="A4350" t="s">
        <v>550</v>
      </c>
      <c r="B4350" t="s">
        <v>556</v>
      </c>
      <c r="C4350" t="s">
        <v>400</v>
      </c>
      <c r="D4350">
        <v>16</v>
      </c>
      <c r="E4350">
        <v>0</v>
      </c>
      <c r="F4350">
        <v>0</v>
      </c>
      <c r="G4350">
        <v>0</v>
      </c>
    </row>
    <row r="4351" spans="1:7">
      <c r="A4351" t="s">
        <v>550</v>
      </c>
      <c r="B4351" t="s">
        <v>556</v>
      </c>
      <c r="C4351" t="s">
        <v>401</v>
      </c>
      <c r="D4351">
        <v>72</v>
      </c>
      <c r="E4351">
        <v>0</v>
      </c>
      <c r="F4351">
        <v>22</v>
      </c>
      <c r="G4351">
        <v>0</v>
      </c>
    </row>
    <row r="4352" spans="1:7">
      <c r="A4352" t="s">
        <v>550</v>
      </c>
      <c r="B4352" t="s">
        <v>556</v>
      </c>
      <c r="C4352" t="s">
        <v>402</v>
      </c>
      <c r="D4352">
        <v>0</v>
      </c>
      <c r="E4352">
        <v>0</v>
      </c>
      <c r="F4352">
        <v>0</v>
      </c>
      <c r="G4352">
        <v>0</v>
      </c>
    </row>
    <row r="4353" spans="1:7">
      <c r="A4353" t="s">
        <v>550</v>
      </c>
      <c r="B4353" t="s">
        <v>556</v>
      </c>
      <c r="C4353" t="s">
        <v>403</v>
      </c>
      <c r="D4353">
        <v>38</v>
      </c>
      <c r="E4353">
        <v>0</v>
      </c>
      <c r="F4353">
        <v>1</v>
      </c>
      <c r="G4353">
        <v>0</v>
      </c>
    </row>
    <row r="4354" spans="1:7">
      <c r="A4354" t="s">
        <v>550</v>
      </c>
      <c r="B4354" t="s">
        <v>556</v>
      </c>
      <c r="C4354" t="s">
        <v>404</v>
      </c>
      <c r="D4354">
        <v>9</v>
      </c>
      <c r="E4354">
        <v>0</v>
      </c>
      <c r="F4354">
        <v>0</v>
      </c>
      <c r="G4354">
        <v>0</v>
      </c>
    </row>
    <row r="4355" spans="1:7">
      <c r="A4355" t="s">
        <v>550</v>
      </c>
      <c r="B4355" t="s">
        <v>556</v>
      </c>
      <c r="C4355" t="s">
        <v>405</v>
      </c>
      <c r="D4355">
        <v>18</v>
      </c>
      <c r="E4355">
        <v>0</v>
      </c>
      <c r="F4355">
        <v>11</v>
      </c>
      <c r="G4355">
        <v>0</v>
      </c>
    </row>
    <row r="4356" spans="1:7">
      <c r="A4356" t="s">
        <v>550</v>
      </c>
      <c r="B4356" t="s">
        <v>556</v>
      </c>
      <c r="C4356" t="s">
        <v>406</v>
      </c>
      <c r="D4356">
        <v>143</v>
      </c>
      <c r="E4356">
        <v>0</v>
      </c>
      <c r="F4356">
        <v>45</v>
      </c>
      <c r="G4356">
        <v>0</v>
      </c>
    </row>
    <row r="4357" spans="1:7">
      <c r="A4357" t="s">
        <v>550</v>
      </c>
      <c r="B4357" t="s">
        <v>556</v>
      </c>
      <c r="C4357" t="s">
        <v>407</v>
      </c>
      <c r="D4357">
        <v>33</v>
      </c>
      <c r="E4357">
        <v>0</v>
      </c>
      <c r="F4357">
        <v>5</v>
      </c>
      <c r="G4357">
        <v>0</v>
      </c>
    </row>
    <row r="4358" spans="1:7">
      <c r="A4358" t="s">
        <v>550</v>
      </c>
      <c r="B4358" t="s">
        <v>556</v>
      </c>
      <c r="C4358" t="s">
        <v>408</v>
      </c>
      <c r="D4358">
        <v>145</v>
      </c>
      <c r="E4358">
        <v>0</v>
      </c>
      <c r="F4358">
        <v>50</v>
      </c>
      <c r="G4358">
        <v>0</v>
      </c>
    </row>
    <row r="4359" spans="1:7">
      <c r="A4359" t="s">
        <v>550</v>
      </c>
      <c r="B4359" t="s">
        <v>556</v>
      </c>
      <c r="C4359" t="s">
        <v>409</v>
      </c>
      <c r="D4359">
        <v>48</v>
      </c>
      <c r="E4359">
        <v>0</v>
      </c>
      <c r="F4359">
        <v>14</v>
      </c>
      <c r="G4359">
        <v>0</v>
      </c>
    </row>
    <row r="4360" spans="1:7">
      <c r="A4360" t="s">
        <v>550</v>
      </c>
      <c r="B4360" t="s">
        <v>556</v>
      </c>
      <c r="C4360" t="s">
        <v>410</v>
      </c>
      <c r="D4360">
        <v>453</v>
      </c>
      <c r="E4360">
        <v>2</v>
      </c>
      <c r="F4360">
        <v>185</v>
      </c>
      <c r="G4360">
        <v>2</v>
      </c>
    </row>
    <row r="4361" spans="1:7">
      <c r="A4361" t="s">
        <v>550</v>
      </c>
      <c r="B4361" t="s">
        <v>556</v>
      </c>
      <c r="C4361" t="s">
        <v>87</v>
      </c>
      <c r="D4361">
        <v>275</v>
      </c>
      <c r="E4361">
        <v>2</v>
      </c>
      <c r="F4361">
        <v>111</v>
      </c>
      <c r="G4361">
        <v>2</v>
      </c>
    </row>
    <row r="4362" spans="1:7">
      <c r="A4362" t="s">
        <v>550</v>
      </c>
      <c r="B4362" t="s">
        <v>556</v>
      </c>
      <c r="C4362" t="s">
        <v>411</v>
      </c>
      <c r="D4362">
        <v>165</v>
      </c>
      <c r="E4362">
        <v>0</v>
      </c>
      <c r="F4362">
        <v>20</v>
      </c>
      <c r="G4362">
        <v>0</v>
      </c>
    </row>
    <row r="4363" spans="1:7">
      <c r="A4363" t="s">
        <v>550</v>
      </c>
      <c r="B4363" t="s">
        <v>556</v>
      </c>
      <c r="C4363" t="s">
        <v>412</v>
      </c>
      <c r="D4363">
        <v>82</v>
      </c>
      <c r="E4363">
        <v>0</v>
      </c>
      <c r="F4363">
        <v>10</v>
      </c>
      <c r="G4363">
        <v>0</v>
      </c>
    </row>
    <row r="4364" spans="1:7">
      <c r="A4364" t="s">
        <v>550</v>
      </c>
      <c r="B4364" t="s">
        <v>556</v>
      </c>
      <c r="C4364" t="s">
        <v>413</v>
      </c>
      <c r="D4364">
        <v>128</v>
      </c>
      <c r="E4364">
        <v>0</v>
      </c>
      <c r="F4364">
        <v>32</v>
      </c>
      <c r="G4364">
        <v>0</v>
      </c>
    </row>
    <row r="4365" spans="1:7">
      <c r="A4365" t="s">
        <v>550</v>
      </c>
      <c r="B4365" t="s">
        <v>556</v>
      </c>
      <c r="C4365" t="s">
        <v>414</v>
      </c>
      <c r="D4365">
        <v>6</v>
      </c>
      <c r="E4365">
        <v>0</v>
      </c>
      <c r="F4365">
        <v>0</v>
      </c>
      <c r="G4365">
        <v>0</v>
      </c>
    </row>
    <row r="4366" spans="1:7">
      <c r="A4366" t="s">
        <v>550</v>
      </c>
      <c r="B4366" t="s">
        <v>556</v>
      </c>
      <c r="C4366" t="s">
        <v>415</v>
      </c>
      <c r="D4366">
        <v>26</v>
      </c>
      <c r="E4366">
        <v>0</v>
      </c>
      <c r="F4366">
        <v>0</v>
      </c>
      <c r="G4366">
        <v>0</v>
      </c>
    </row>
    <row r="4367" spans="1:7">
      <c r="A4367" t="s">
        <v>550</v>
      </c>
      <c r="B4367" t="s">
        <v>556</v>
      </c>
      <c r="C4367" t="s">
        <v>416</v>
      </c>
      <c r="D4367">
        <v>38</v>
      </c>
      <c r="E4367">
        <v>0</v>
      </c>
      <c r="F4367">
        <v>2</v>
      </c>
      <c r="G4367">
        <v>0</v>
      </c>
    </row>
    <row r="4368" spans="1:7">
      <c r="A4368" t="s">
        <v>550</v>
      </c>
      <c r="B4368" t="s">
        <v>556</v>
      </c>
      <c r="C4368" t="s">
        <v>417</v>
      </c>
      <c r="D4368">
        <v>44</v>
      </c>
      <c r="E4368">
        <v>0</v>
      </c>
      <c r="F4368">
        <v>0</v>
      </c>
      <c r="G4368">
        <v>0</v>
      </c>
    </row>
    <row r="4369" spans="1:7">
      <c r="A4369" t="s">
        <v>550</v>
      </c>
      <c r="B4369" t="s">
        <v>556</v>
      </c>
      <c r="C4369" t="s">
        <v>418</v>
      </c>
      <c r="D4369">
        <v>5</v>
      </c>
      <c r="E4369">
        <v>0</v>
      </c>
      <c r="F4369">
        <v>0</v>
      </c>
      <c r="G4369">
        <v>0</v>
      </c>
    </row>
    <row r="4370" spans="1:7">
      <c r="A4370" t="s">
        <v>550</v>
      </c>
      <c r="B4370" t="s">
        <v>556</v>
      </c>
      <c r="C4370" t="s">
        <v>419</v>
      </c>
      <c r="D4370">
        <v>2</v>
      </c>
      <c r="E4370">
        <v>0</v>
      </c>
      <c r="F4370">
        <v>0</v>
      </c>
      <c r="G4370">
        <v>0</v>
      </c>
    </row>
    <row r="4371" spans="1:7">
      <c r="A4371" t="s">
        <v>550</v>
      </c>
      <c r="B4371" t="s">
        <v>556</v>
      </c>
      <c r="C4371" t="s">
        <v>420</v>
      </c>
      <c r="D4371">
        <v>7</v>
      </c>
      <c r="E4371">
        <v>0</v>
      </c>
      <c r="F4371">
        <v>0</v>
      </c>
      <c r="G4371">
        <v>0</v>
      </c>
    </row>
    <row r="4372" spans="1:7">
      <c r="A4372" t="s">
        <v>550</v>
      </c>
      <c r="B4372" t="s">
        <v>556</v>
      </c>
      <c r="C4372" t="s">
        <v>421</v>
      </c>
      <c r="D4372">
        <v>6</v>
      </c>
      <c r="E4372">
        <v>0</v>
      </c>
      <c r="F4372">
        <v>0</v>
      </c>
      <c r="G4372">
        <v>0</v>
      </c>
    </row>
    <row r="4373" spans="1:7">
      <c r="A4373" t="s">
        <v>550</v>
      </c>
      <c r="B4373" t="s">
        <v>556</v>
      </c>
      <c r="C4373" t="s">
        <v>423</v>
      </c>
      <c r="D4373">
        <v>33</v>
      </c>
      <c r="E4373">
        <v>0</v>
      </c>
      <c r="F4373">
        <v>1</v>
      </c>
      <c r="G4373">
        <v>0</v>
      </c>
    </row>
    <row r="4374" spans="1:7">
      <c r="A4374" t="s">
        <v>550</v>
      </c>
      <c r="B4374" t="s">
        <v>556</v>
      </c>
      <c r="C4374" t="s">
        <v>424</v>
      </c>
      <c r="D4374">
        <v>6</v>
      </c>
      <c r="E4374">
        <v>0</v>
      </c>
      <c r="F4374">
        <v>0</v>
      </c>
      <c r="G4374">
        <v>0</v>
      </c>
    </row>
    <row r="4375" spans="1:7">
      <c r="A4375" t="s">
        <v>550</v>
      </c>
      <c r="B4375" t="s">
        <v>556</v>
      </c>
      <c r="C4375" t="s">
        <v>425</v>
      </c>
      <c r="D4375">
        <v>22</v>
      </c>
      <c r="E4375">
        <v>0</v>
      </c>
      <c r="F4375">
        <v>0</v>
      </c>
      <c r="G4375">
        <v>0</v>
      </c>
    </row>
    <row r="4376" spans="1:7">
      <c r="A4376" t="s">
        <v>550</v>
      </c>
      <c r="B4376" t="s">
        <v>556</v>
      </c>
      <c r="C4376" t="s">
        <v>426</v>
      </c>
      <c r="D4376">
        <v>8</v>
      </c>
      <c r="E4376">
        <v>0</v>
      </c>
      <c r="F4376">
        <v>0</v>
      </c>
      <c r="G4376">
        <v>0</v>
      </c>
    </row>
    <row r="4377" spans="1:7">
      <c r="A4377" t="s">
        <v>550</v>
      </c>
      <c r="B4377" t="s">
        <v>556</v>
      </c>
      <c r="C4377" t="s">
        <v>88</v>
      </c>
      <c r="D4377">
        <v>372</v>
      </c>
      <c r="E4377">
        <v>17</v>
      </c>
      <c r="F4377">
        <v>186</v>
      </c>
      <c r="G4377">
        <v>14</v>
      </c>
    </row>
    <row r="4378" spans="1:7">
      <c r="A4378" t="s">
        <v>550</v>
      </c>
      <c r="B4378" t="s">
        <v>556</v>
      </c>
      <c r="C4378" t="s">
        <v>427</v>
      </c>
      <c r="D4378">
        <v>181</v>
      </c>
      <c r="E4378">
        <v>0</v>
      </c>
      <c r="F4378">
        <v>20</v>
      </c>
      <c r="G4378">
        <v>0</v>
      </c>
    </row>
    <row r="4379" spans="1:7">
      <c r="A4379" t="s">
        <v>550</v>
      </c>
      <c r="B4379" t="s">
        <v>556</v>
      </c>
      <c r="C4379" t="s">
        <v>428</v>
      </c>
      <c r="D4379">
        <v>30</v>
      </c>
      <c r="E4379">
        <v>0</v>
      </c>
      <c r="F4379">
        <v>0</v>
      </c>
      <c r="G4379">
        <v>0</v>
      </c>
    </row>
    <row r="4380" spans="1:7">
      <c r="A4380" t="s">
        <v>550</v>
      </c>
      <c r="B4380" t="s">
        <v>556</v>
      </c>
      <c r="C4380" t="s">
        <v>429</v>
      </c>
      <c r="D4380">
        <v>27</v>
      </c>
      <c r="E4380">
        <v>0</v>
      </c>
      <c r="F4380">
        <v>25</v>
      </c>
      <c r="G4380">
        <v>0</v>
      </c>
    </row>
    <row r="4381" spans="1:7">
      <c r="A4381" t="s">
        <v>550</v>
      </c>
      <c r="B4381" t="s">
        <v>556</v>
      </c>
      <c r="C4381" t="s">
        <v>430</v>
      </c>
      <c r="D4381">
        <v>75</v>
      </c>
      <c r="E4381">
        <v>0</v>
      </c>
      <c r="F4381">
        <v>13</v>
      </c>
      <c r="G4381">
        <v>0</v>
      </c>
    </row>
    <row r="4382" spans="1:7">
      <c r="A4382" t="s">
        <v>550</v>
      </c>
      <c r="B4382" t="s">
        <v>556</v>
      </c>
      <c r="C4382" t="s">
        <v>431</v>
      </c>
      <c r="D4382">
        <v>153</v>
      </c>
      <c r="E4382">
        <v>0</v>
      </c>
      <c r="F4382">
        <v>7</v>
      </c>
      <c r="G4382">
        <v>0</v>
      </c>
    </row>
    <row r="4383" spans="1:7">
      <c r="A4383" t="s">
        <v>550</v>
      </c>
      <c r="B4383" t="s">
        <v>556</v>
      </c>
      <c r="C4383" t="s">
        <v>432</v>
      </c>
      <c r="D4383">
        <v>33</v>
      </c>
      <c r="E4383">
        <v>0</v>
      </c>
      <c r="F4383">
        <v>12</v>
      </c>
      <c r="G4383">
        <v>0</v>
      </c>
    </row>
    <row r="4384" spans="1:7">
      <c r="A4384" t="s">
        <v>550</v>
      </c>
      <c r="B4384" t="s">
        <v>556</v>
      </c>
      <c r="C4384" t="s">
        <v>433</v>
      </c>
      <c r="D4384">
        <v>110</v>
      </c>
      <c r="E4384">
        <v>0</v>
      </c>
      <c r="F4384">
        <v>14</v>
      </c>
      <c r="G4384">
        <v>0</v>
      </c>
    </row>
    <row r="4385" spans="1:7">
      <c r="A4385" t="s">
        <v>550</v>
      </c>
      <c r="B4385" t="s">
        <v>556</v>
      </c>
      <c r="C4385" t="s">
        <v>434</v>
      </c>
      <c r="D4385">
        <v>49</v>
      </c>
      <c r="E4385">
        <v>0</v>
      </c>
      <c r="F4385">
        <v>0</v>
      </c>
      <c r="G4385">
        <v>0</v>
      </c>
    </row>
    <row r="4386" spans="1:7">
      <c r="A4386" t="s">
        <v>550</v>
      </c>
      <c r="B4386" t="s">
        <v>556</v>
      </c>
      <c r="C4386" t="s">
        <v>435</v>
      </c>
      <c r="D4386">
        <v>23</v>
      </c>
      <c r="E4386">
        <v>0</v>
      </c>
      <c r="F4386">
        <v>5</v>
      </c>
      <c r="G4386">
        <v>0</v>
      </c>
    </row>
    <row r="4387" spans="1:7">
      <c r="A4387" t="s">
        <v>550</v>
      </c>
      <c r="B4387" t="s">
        <v>556</v>
      </c>
      <c r="C4387" t="s">
        <v>436</v>
      </c>
      <c r="D4387">
        <v>41</v>
      </c>
      <c r="E4387">
        <v>0</v>
      </c>
      <c r="F4387">
        <v>3</v>
      </c>
      <c r="G4387">
        <v>0</v>
      </c>
    </row>
    <row r="4388" spans="1:7">
      <c r="A4388" t="s">
        <v>550</v>
      </c>
      <c r="B4388" t="s">
        <v>556</v>
      </c>
      <c r="C4388" t="s">
        <v>437</v>
      </c>
      <c r="D4388">
        <v>0</v>
      </c>
      <c r="E4388">
        <v>0</v>
      </c>
      <c r="F4388">
        <v>0</v>
      </c>
      <c r="G4388">
        <v>0</v>
      </c>
    </row>
    <row r="4389" spans="1:7">
      <c r="A4389" t="s">
        <v>550</v>
      </c>
      <c r="B4389" t="s">
        <v>556</v>
      </c>
      <c r="C4389" t="s">
        <v>438</v>
      </c>
      <c r="D4389">
        <v>17</v>
      </c>
      <c r="E4389">
        <v>0</v>
      </c>
      <c r="F4389">
        <v>0</v>
      </c>
      <c r="G4389">
        <v>0</v>
      </c>
    </row>
    <row r="4390" spans="1:7">
      <c r="A4390" t="s">
        <v>550</v>
      </c>
      <c r="B4390" t="s">
        <v>556</v>
      </c>
      <c r="C4390" t="s">
        <v>439</v>
      </c>
      <c r="D4390">
        <v>41</v>
      </c>
      <c r="E4390">
        <v>0</v>
      </c>
      <c r="F4390">
        <v>3</v>
      </c>
      <c r="G4390">
        <v>0</v>
      </c>
    </row>
    <row r="4391" spans="1:7">
      <c r="A4391" t="s">
        <v>550</v>
      </c>
      <c r="B4391" t="s">
        <v>556</v>
      </c>
      <c r="C4391" t="s">
        <v>440</v>
      </c>
      <c r="D4391">
        <v>36</v>
      </c>
      <c r="E4391">
        <v>0</v>
      </c>
      <c r="F4391">
        <v>11</v>
      </c>
      <c r="G4391">
        <v>0</v>
      </c>
    </row>
    <row r="4392" spans="1:7">
      <c r="A4392" t="s">
        <v>550</v>
      </c>
      <c r="B4392" t="s">
        <v>556</v>
      </c>
      <c r="C4392" t="s">
        <v>441</v>
      </c>
      <c r="D4392">
        <v>27</v>
      </c>
      <c r="E4392">
        <v>0</v>
      </c>
      <c r="F4392">
        <v>0</v>
      </c>
      <c r="G4392">
        <v>0</v>
      </c>
    </row>
    <row r="4393" spans="1:7">
      <c r="A4393" t="s">
        <v>550</v>
      </c>
      <c r="B4393" t="s">
        <v>556</v>
      </c>
      <c r="C4393" t="s">
        <v>442</v>
      </c>
      <c r="D4393">
        <v>27</v>
      </c>
      <c r="E4393">
        <v>0</v>
      </c>
      <c r="F4393">
        <v>0</v>
      </c>
      <c r="G4393">
        <v>0</v>
      </c>
    </row>
    <row r="4394" spans="1:7">
      <c r="A4394" t="s">
        <v>550</v>
      </c>
      <c r="B4394" t="s">
        <v>556</v>
      </c>
      <c r="C4394" t="s">
        <v>443</v>
      </c>
      <c r="D4394">
        <v>67</v>
      </c>
      <c r="E4394">
        <v>0</v>
      </c>
      <c r="F4394">
        <v>1</v>
      </c>
      <c r="G4394">
        <v>0</v>
      </c>
    </row>
    <row r="4395" spans="1:7">
      <c r="A4395" t="s">
        <v>550</v>
      </c>
      <c r="B4395" t="s">
        <v>556</v>
      </c>
      <c r="C4395" t="s">
        <v>444</v>
      </c>
      <c r="D4395">
        <v>141</v>
      </c>
      <c r="E4395">
        <v>0</v>
      </c>
      <c r="F4395">
        <v>12</v>
      </c>
      <c r="G4395">
        <v>0</v>
      </c>
    </row>
    <row r="4396" spans="1:7">
      <c r="A4396" t="s">
        <v>550</v>
      </c>
      <c r="B4396" t="s">
        <v>556</v>
      </c>
      <c r="C4396" t="s">
        <v>445</v>
      </c>
      <c r="D4396">
        <v>33</v>
      </c>
      <c r="E4396">
        <v>0</v>
      </c>
      <c r="F4396">
        <v>2</v>
      </c>
      <c r="G4396">
        <v>0</v>
      </c>
    </row>
    <row r="4397" spans="1:7">
      <c r="A4397" t="s">
        <v>550</v>
      </c>
      <c r="B4397" t="s">
        <v>12</v>
      </c>
      <c r="C4397" t="s">
        <v>91</v>
      </c>
      <c r="D4397">
        <v>11</v>
      </c>
      <c r="E4397">
        <v>0</v>
      </c>
      <c r="F4397">
        <v>0</v>
      </c>
      <c r="G4397">
        <v>0</v>
      </c>
    </row>
    <row r="4398" spans="1:7">
      <c r="A4398" t="s">
        <v>550</v>
      </c>
      <c r="B4398" t="s">
        <v>12</v>
      </c>
      <c r="C4398" t="s">
        <v>93</v>
      </c>
      <c r="D4398">
        <v>3</v>
      </c>
      <c r="E4398">
        <v>0</v>
      </c>
      <c r="F4398">
        <v>0</v>
      </c>
      <c r="G4398">
        <v>0</v>
      </c>
    </row>
    <row r="4399" spans="1:7">
      <c r="A4399" t="s">
        <v>550</v>
      </c>
      <c r="B4399" t="s">
        <v>12</v>
      </c>
      <c r="C4399" t="s">
        <v>94</v>
      </c>
      <c r="D4399">
        <v>26</v>
      </c>
      <c r="E4399">
        <v>3</v>
      </c>
      <c r="F4399">
        <v>3</v>
      </c>
      <c r="G4399">
        <v>3</v>
      </c>
    </row>
    <row r="4400" spans="1:7">
      <c r="A4400" t="s">
        <v>550</v>
      </c>
      <c r="B4400" t="s">
        <v>12</v>
      </c>
      <c r="C4400" t="s">
        <v>95</v>
      </c>
      <c r="D4400">
        <v>16</v>
      </c>
      <c r="E4400">
        <v>0</v>
      </c>
      <c r="F4400">
        <v>0</v>
      </c>
      <c r="G4400">
        <v>0</v>
      </c>
    </row>
    <row r="4401" spans="1:7">
      <c r="A4401" t="s">
        <v>550</v>
      </c>
      <c r="B4401" t="s">
        <v>12</v>
      </c>
      <c r="C4401" t="s">
        <v>96</v>
      </c>
      <c r="D4401">
        <v>0</v>
      </c>
      <c r="E4401">
        <v>0</v>
      </c>
      <c r="F4401">
        <v>0</v>
      </c>
      <c r="G4401">
        <v>0</v>
      </c>
    </row>
    <row r="4402" spans="1:7">
      <c r="A4402" t="s">
        <v>550</v>
      </c>
      <c r="B4402" t="s">
        <v>12</v>
      </c>
      <c r="C4402" t="s">
        <v>97</v>
      </c>
      <c r="D4402">
        <v>30</v>
      </c>
      <c r="E4402">
        <v>0</v>
      </c>
      <c r="F4402">
        <v>0</v>
      </c>
      <c r="G4402">
        <v>0</v>
      </c>
    </row>
    <row r="4403" spans="1:7">
      <c r="A4403" t="s">
        <v>550</v>
      </c>
      <c r="B4403" t="s">
        <v>12</v>
      </c>
      <c r="C4403" t="s">
        <v>43</v>
      </c>
      <c r="D4403">
        <v>688</v>
      </c>
      <c r="E4403">
        <v>158</v>
      </c>
      <c r="F4403">
        <v>190</v>
      </c>
      <c r="G4403">
        <v>124</v>
      </c>
    </row>
    <row r="4404" spans="1:7">
      <c r="A4404" t="s">
        <v>550</v>
      </c>
      <c r="B4404" t="s">
        <v>12</v>
      </c>
      <c r="C4404" t="s">
        <v>98</v>
      </c>
      <c r="D4404">
        <v>55</v>
      </c>
      <c r="E4404">
        <v>1</v>
      </c>
      <c r="F4404">
        <v>9</v>
      </c>
      <c r="G4404">
        <v>1</v>
      </c>
    </row>
    <row r="4405" spans="1:7">
      <c r="A4405" t="s">
        <v>550</v>
      </c>
      <c r="B4405" t="s">
        <v>12</v>
      </c>
      <c r="C4405" t="s">
        <v>99</v>
      </c>
      <c r="D4405">
        <v>3</v>
      </c>
      <c r="E4405">
        <v>0</v>
      </c>
      <c r="F4405">
        <v>0</v>
      </c>
      <c r="G4405">
        <v>0</v>
      </c>
    </row>
    <row r="4406" spans="1:7">
      <c r="A4406" t="s">
        <v>550</v>
      </c>
      <c r="B4406" t="s">
        <v>12</v>
      </c>
      <c r="C4406" t="s">
        <v>59</v>
      </c>
      <c r="D4406">
        <v>239</v>
      </c>
      <c r="E4406">
        <v>9</v>
      </c>
      <c r="F4406">
        <v>22</v>
      </c>
      <c r="G4406">
        <v>9</v>
      </c>
    </row>
    <row r="4407" spans="1:7">
      <c r="A4407" t="s">
        <v>550</v>
      </c>
      <c r="B4407" t="s">
        <v>12</v>
      </c>
      <c r="C4407" t="s">
        <v>100</v>
      </c>
      <c r="D4407">
        <v>52</v>
      </c>
      <c r="E4407">
        <v>0</v>
      </c>
      <c r="F4407">
        <v>8</v>
      </c>
      <c r="G4407">
        <v>0</v>
      </c>
    </row>
    <row r="4408" spans="1:7">
      <c r="A4408" t="s">
        <v>550</v>
      </c>
      <c r="B4408" t="s">
        <v>12</v>
      </c>
      <c r="C4408" t="s">
        <v>102</v>
      </c>
      <c r="D4408">
        <v>3</v>
      </c>
      <c r="E4408">
        <v>0</v>
      </c>
      <c r="F4408">
        <v>0</v>
      </c>
      <c r="G4408">
        <v>0</v>
      </c>
    </row>
    <row r="4409" spans="1:7">
      <c r="A4409" t="s">
        <v>550</v>
      </c>
      <c r="B4409" t="s">
        <v>12</v>
      </c>
      <c r="C4409" t="s">
        <v>103</v>
      </c>
      <c r="D4409">
        <v>107</v>
      </c>
      <c r="E4409">
        <v>7</v>
      </c>
      <c r="F4409">
        <v>10</v>
      </c>
      <c r="G4409">
        <v>5</v>
      </c>
    </row>
    <row r="4410" spans="1:7">
      <c r="A4410" t="s">
        <v>550</v>
      </c>
      <c r="B4410" t="s">
        <v>12</v>
      </c>
      <c r="C4410" t="s">
        <v>105</v>
      </c>
      <c r="D4410">
        <v>6</v>
      </c>
      <c r="E4410">
        <v>0</v>
      </c>
      <c r="F4410">
        <v>0</v>
      </c>
      <c r="G4410">
        <v>0</v>
      </c>
    </row>
    <row r="4411" spans="1:7">
      <c r="A4411" t="s">
        <v>550</v>
      </c>
      <c r="B4411" t="s">
        <v>12</v>
      </c>
      <c r="C4411" t="s">
        <v>107</v>
      </c>
      <c r="D4411">
        <v>77</v>
      </c>
      <c r="E4411">
        <v>0</v>
      </c>
      <c r="F4411">
        <v>3</v>
      </c>
      <c r="G4411">
        <v>0</v>
      </c>
    </row>
    <row r="4412" spans="1:7">
      <c r="A4412" t="s">
        <v>550</v>
      </c>
      <c r="B4412" t="s">
        <v>12</v>
      </c>
      <c r="C4412" t="s">
        <v>108</v>
      </c>
      <c r="D4412">
        <v>333</v>
      </c>
      <c r="E4412">
        <v>4</v>
      </c>
      <c r="F4412">
        <v>31</v>
      </c>
      <c r="G4412">
        <v>3</v>
      </c>
    </row>
    <row r="4413" spans="1:7">
      <c r="A4413" t="s">
        <v>550</v>
      </c>
      <c r="B4413" t="s">
        <v>12</v>
      </c>
      <c r="C4413" t="s">
        <v>109</v>
      </c>
      <c r="D4413">
        <v>6</v>
      </c>
      <c r="E4413">
        <v>0</v>
      </c>
      <c r="F4413">
        <v>0</v>
      </c>
      <c r="G4413">
        <v>0</v>
      </c>
    </row>
    <row r="4414" spans="1:7">
      <c r="A4414" t="s">
        <v>550</v>
      </c>
      <c r="B4414" t="s">
        <v>12</v>
      </c>
      <c r="C4414" t="s">
        <v>110</v>
      </c>
      <c r="D4414">
        <v>2</v>
      </c>
      <c r="E4414">
        <v>0</v>
      </c>
      <c r="F4414">
        <v>0</v>
      </c>
      <c r="G4414">
        <v>0</v>
      </c>
    </row>
    <row r="4415" spans="1:7">
      <c r="A4415" t="s">
        <v>550</v>
      </c>
      <c r="B4415" t="s">
        <v>12</v>
      </c>
      <c r="C4415" t="s">
        <v>111</v>
      </c>
      <c r="D4415">
        <v>26</v>
      </c>
      <c r="E4415">
        <v>0</v>
      </c>
      <c r="F4415">
        <v>0</v>
      </c>
      <c r="G4415">
        <v>0</v>
      </c>
    </row>
    <row r="4416" spans="1:7">
      <c r="A4416" t="s">
        <v>550</v>
      </c>
      <c r="B4416" t="s">
        <v>12</v>
      </c>
      <c r="C4416" t="s">
        <v>112</v>
      </c>
      <c r="D4416">
        <v>24</v>
      </c>
      <c r="E4416">
        <v>0</v>
      </c>
      <c r="F4416">
        <v>0</v>
      </c>
      <c r="G4416">
        <v>0</v>
      </c>
    </row>
    <row r="4417" spans="1:7">
      <c r="A4417" t="s">
        <v>550</v>
      </c>
      <c r="B4417" t="s">
        <v>12</v>
      </c>
      <c r="C4417" t="s">
        <v>113</v>
      </c>
      <c r="D4417">
        <v>12</v>
      </c>
      <c r="E4417">
        <v>0</v>
      </c>
      <c r="F4417">
        <v>0</v>
      </c>
      <c r="G4417">
        <v>0</v>
      </c>
    </row>
    <row r="4418" spans="1:7">
      <c r="A4418" t="s">
        <v>550</v>
      </c>
      <c r="B4418" t="s">
        <v>12</v>
      </c>
      <c r="C4418" t="s">
        <v>115</v>
      </c>
      <c r="D4418">
        <v>9</v>
      </c>
      <c r="E4418">
        <v>0</v>
      </c>
      <c r="F4418">
        <v>0</v>
      </c>
      <c r="G4418">
        <v>0</v>
      </c>
    </row>
    <row r="4419" spans="1:7">
      <c r="A4419" t="s">
        <v>550</v>
      </c>
      <c r="B4419" t="s">
        <v>12</v>
      </c>
      <c r="C4419" t="s">
        <v>116</v>
      </c>
      <c r="D4419">
        <v>15</v>
      </c>
      <c r="E4419">
        <v>0</v>
      </c>
      <c r="F4419">
        <v>1</v>
      </c>
      <c r="G4419">
        <v>0</v>
      </c>
    </row>
    <row r="4420" spans="1:7">
      <c r="A4420" t="s">
        <v>550</v>
      </c>
      <c r="B4420" t="s">
        <v>12</v>
      </c>
      <c r="C4420" t="s">
        <v>118</v>
      </c>
      <c r="D4420">
        <v>49</v>
      </c>
      <c r="E4420">
        <v>5</v>
      </c>
      <c r="F4420">
        <v>11</v>
      </c>
      <c r="G4420">
        <v>3</v>
      </c>
    </row>
    <row r="4421" spans="1:7">
      <c r="A4421" t="s">
        <v>550</v>
      </c>
      <c r="B4421" t="s">
        <v>12</v>
      </c>
      <c r="C4421" t="s">
        <v>119</v>
      </c>
      <c r="D4421">
        <v>0</v>
      </c>
      <c r="E4421">
        <v>0</v>
      </c>
      <c r="F4421">
        <v>0</v>
      </c>
      <c r="G4421">
        <v>0</v>
      </c>
    </row>
    <row r="4422" spans="1:7">
      <c r="A4422" t="s">
        <v>550</v>
      </c>
      <c r="B4422" t="s">
        <v>12</v>
      </c>
      <c r="C4422" t="s">
        <v>120</v>
      </c>
      <c r="D4422">
        <v>27</v>
      </c>
      <c r="E4422">
        <v>0</v>
      </c>
      <c r="F4422">
        <v>2</v>
      </c>
      <c r="G4422">
        <v>0</v>
      </c>
    </row>
    <row r="4423" spans="1:7">
      <c r="A4423" t="s">
        <v>550</v>
      </c>
      <c r="B4423" t="s">
        <v>12</v>
      </c>
      <c r="C4423" t="s">
        <v>121</v>
      </c>
      <c r="D4423">
        <v>72</v>
      </c>
      <c r="E4423">
        <v>0</v>
      </c>
      <c r="F4423">
        <v>1</v>
      </c>
      <c r="G4423">
        <v>0</v>
      </c>
    </row>
    <row r="4424" spans="1:7">
      <c r="A4424" t="s">
        <v>550</v>
      </c>
      <c r="B4424" t="s">
        <v>12</v>
      </c>
      <c r="C4424" t="s">
        <v>122</v>
      </c>
      <c r="D4424">
        <v>5</v>
      </c>
      <c r="E4424">
        <v>0</v>
      </c>
      <c r="F4424">
        <v>0</v>
      </c>
      <c r="G4424">
        <v>0</v>
      </c>
    </row>
    <row r="4425" spans="1:7">
      <c r="A4425" t="s">
        <v>550</v>
      </c>
      <c r="B4425" t="s">
        <v>12</v>
      </c>
      <c r="C4425" t="s">
        <v>123</v>
      </c>
      <c r="D4425">
        <v>1</v>
      </c>
      <c r="E4425">
        <v>0</v>
      </c>
      <c r="F4425">
        <v>0</v>
      </c>
      <c r="G4425">
        <v>0</v>
      </c>
    </row>
    <row r="4426" spans="1:7">
      <c r="A4426" t="s">
        <v>550</v>
      </c>
      <c r="B4426" t="s">
        <v>12</v>
      </c>
      <c r="C4426" t="s">
        <v>124</v>
      </c>
      <c r="D4426">
        <v>0</v>
      </c>
      <c r="E4426">
        <v>0</v>
      </c>
      <c r="F4426">
        <v>0</v>
      </c>
      <c r="G4426">
        <v>0</v>
      </c>
    </row>
    <row r="4427" spans="1:7">
      <c r="A4427" t="s">
        <v>550</v>
      </c>
      <c r="B4427" t="s">
        <v>12</v>
      </c>
      <c r="C4427" t="s">
        <v>125</v>
      </c>
      <c r="D4427">
        <v>72</v>
      </c>
      <c r="E4427">
        <v>0</v>
      </c>
      <c r="F4427">
        <v>2</v>
      </c>
      <c r="G4427">
        <v>0</v>
      </c>
    </row>
    <row r="4428" spans="1:7">
      <c r="A4428" t="s">
        <v>550</v>
      </c>
      <c r="B4428" t="s">
        <v>12</v>
      </c>
      <c r="C4428" t="s">
        <v>126</v>
      </c>
      <c r="D4428">
        <v>17</v>
      </c>
      <c r="E4428">
        <v>0</v>
      </c>
      <c r="F4428">
        <v>0</v>
      </c>
      <c r="G4428">
        <v>0</v>
      </c>
    </row>
    <row r="4429" spans="1:7">
      <c r="A4429" t="s">
        <v>550</v>
      </c>
      <c r="B4429" t="s">
        <v>12</v>
      </c>
      <c r="C4429" t="s">
        <v>127</v>
      </c>
      <c r="D4429">
        <v>10</v>
      </c>
      <c r="E4429">
        <v>0</v>
      </c>
      <c r="F4429">
        <v>0</v>
      </c>
      <c r="G4429">
        <v>0</v>
      </c>
    </row>
    <row r="4430" spans="1:7">
      <c r="A4430" t="s">
        <v>550</v>
      </c>
      <c r="B4430" t="s">
        <v>12</v>
      </c>
      <c r="C4430" t="s">
        <v>128</v>
      </c>
      <c r="D4430">
        <v>7</v>
      </c>
      <c r="E4430">
        <v>0</v>
      </c>
      <c r="F4430">
        <v>0</v>
      </c>
      <c r="G4430">
        <v>0</v>
      </c>
    </row>
    <row r="4431" spans="1:7">
      <c r="A4431" t="s">
        <v>550</v>
      </c>
      <c r="B4431" t="s">
        <v>12</v>
      </c>
      <c r="C4431" t="s">
        <v>60</v>
      </c>
      <c r="D4431">
        <v>232</v>
      </c>
      <c r="E4431">
        <v>15</v>
      </c>
      <c r="F4431">
        <v>30</v>
      </c>
      <c r="G4431">
        <v>12</v>
      </c>
    </row>
    <row r="4432" spans="1:7">
      <c r="A4432" t="s">
        <v>550</v>
      </c>
      <c r="B4432" t="s">
        <v>12</v>
      </c>
      <c r="C4432" t="s">
        <v>129</v>
      </c>
      <c r="D4432">
        <v>23</v>
      </c>
      <c r="E4432">
        <v>0</v>
      </c>
      <c r="F4432">
        <v>0</v>
      </c>
      <c r="G4432">
        <v>0</v>
      </c>
    </row>
    <row r="4433" spans="1:7">
      <c r="A4433" t="s">
        <v>550</v>
      </c>
      <c r="B4433" t="s">
        <v>12</v>
      </c>
      <c r="C4433" t="s">
        <v>130</v>
      </c>
      <c r="D4433">
        <v>0</v>
      </c>
      <c r="E4433">
        <v>0</v>
      </c>
      <c r="F4433">
        <v>0</v>
      </c>
      <c r="G4433">
        <v>0</v>
      </c>
    </row>
    <row r="4434" spans="1:7">
      <c r="A4434" t="s">
        <v>550</v>
      </c>
      <c r="B4434" t="s">
        <v>12</v>
      </c>
      <c r="C4434" t="s">
        <v>132</v>
      </c>
      <c r="D4434">
        <v>137</v>
      </c>
      <c r="E4434">
        <v>8</v>
      </c>
      <c r="F4434">
        <v>23</v>
      </c>
      <c r="G4434">
        <v>5</v>
      </c>
    </row>
    <row r="4435" spans="1:7">
      <c r="A4435" t="s">
        <v>550</v>
      </c>
      <c r="B4435" t="s">
        <v>12</v>
      </c>
      <c r="C4435" t="s">
        <v>133</v>
      </c>
      <c r="D4435">
        <v>11</v>
      </c>
      <c r="E4435">
        <v>0</v>
      </c>
      <c r="F4435">
        <v>0</v>
      </c>
      <c r="G4435">
        <v>0</v>
      </c>
    </row>
    <row r="4436" spans="1:7">
      <c r="A4436" t="s">
        <v>550</v>
      </c>
      <c r="B4436" t="s">
        <v>12</v>
      </c>
      <c r="C4436" t="s">
        <v>134</v>
      </c>
      <c r="D4436">
        <v>50</v>
      </c>
      <c r="E4436">
        <v>0</v>
      </c>
      <c r="F4436">
        <v>4</v>
      </c>
      <c r="G4436">
        <v>0</v>
      </c>
    </row>
    <row r="4437" spans="1:7">
      <c r="A4437" t="s">
        <v>550</v>
      </c>
      <c r="B4437" t="s">
        <v>12</v>
      </c>
      <c r="C4437" t="s">
        <v>135</v>
      </c>
      <c r="D4437">
        <v>8</v>
      </c>
      <c r="E4437">
        <v>0</v>
      </c>
      <c r="F4437">
        <v>0</v>
      </c>
      <c r="G4437">
        <v>0</v>
      </c>
    </row>
    <row r="4438" spans="1:7">
      <c r="A4438" t="s">
        <v>550</v>
      </c>
      <c r="B4438" t="s">
        <v>12</v>
      </c>
      <c r="C4438" t="s">
        <v>136</v>
      </c>
      <c r="D4438">
        <v>0</v>
      </c>
      <c r="E4438">
        <v>0</v>
      </c>
      <c r="F4438">
        <v>0</v>
      </c>
      <c r="G4438">
        <v>0</v>
      </c>
    </row>
    <row r="4439" spans="1:7">
      <c r="A4439" t="s">
        <v>550</v>
      </c>
      <c r="B4439" t="s">
        <v>12</v>
      </c>
      <c r="C4439" t="s">
        <v>137</v>
      </c>
      <c r="D4439">
        <v>0</v>
      </c>
      <c r="E4439">
        <v>0</v>
      </c>
      <c r="F4439">
        <v>0</v>
      </c>
      <c r="G4439">
        <v>0</v>
      </c>
    </row>
    <row r="4440" spans="1:7">
      <c r="A4440" t="s">
        <v>550</v>
      </c>
      <c r="B4440" t="s">
        <v>12</v>
      </c>
      <c r="C4440" t="s">
        <v>138</v>
      </c>
      <c r="D4440">
        <v>96</v>
      </c>
      <c r="E4440">
        <v>0</v>
      </c>
      <c r="F4440">
        <v>3</v>
      </c>
      <c r="G4440">
        <v>0</v>
      </c>
    </row>
    <row r="4441" spans="1:7">
      <c r="A4441" t="s">
        <v>550</v>
      </c>
      <c r="B4441" t="s">
        <v>12</v>
      </c>
      <c r="C4441" t="s">
        <v>140</v>
      </c>
      <c r="D4441">
        <v>13</v>
      </c>
      <c r="E4441">
        <v>0</v>
      </c>
      <c r="F4441">
        <v>1</v>
      </c>
      <c r="G4441">
        <v>0</v>
      </c>
    </row>
    <row r="4442" spans="1:7">
      <c r="A4442" t="s">
        <v>550</v>
      </c>
      <c r="B4442" t="s">
        <v>12</v>
      </c>
      <c r="C4442" t="s">
        <v>141</v>
      </c>
      <c r="D4442">
        <v>61</v>
      </c>
      <c r="E4442">
        <v>2</v>
      </c>
      <c r="F4442">
        <v>8</v>
      </c>
      <c r="G4442">
        <v>1</v>
      </c>
    </row>
    <row r="4443" spans="1:7">
      <c r="A4443" t="s">
        <v>550</v>
      </c>
      <c r="B4443" t="s">
        <v>12</v>
      </c>
      <c r="C4443" t="s">
        <v>142</v>
      </c>
      <c r="D4443">
        <v>9</v>
      </c>
      <c r="E4443">
        <v>0</v>
      </c>
      <c r="F4443">
        <v>0</v>
      </c>
      <c r="G4443">
        <v>0</v>
      </c>
    </row>
    <row r="4444" spans="1:7">
      <c r="A4444" t="s">
        <v>550</v>
      </c>
      <c r="B4444" t="s">
        <v>12</v>
      </c>
      <c r="C4444" t="s">
        <v>143</v>
      </c>
      <c r="D4444">
        <v>32</v>
      </c>
      <c r="E4444">
        <v>0</v>
      </c>
      <c r="F4444">
        <v>1</v>
      </c>
      <c r="G4444">
        <v>0</v>
      </c>
    </row>
    <row r="4445" spans="1:7">
      <c r="A4445" t="s">
        <v>550</v>
      </c>
      <c r="B4445" t="s">
        <v>12</v>
      </c>
      <c r="C4445" t="s">
        <v>144</v>
      </c>
      <c r="D4445">
        <v>13</v>
      </c>
      <c r="E4445">
        <v>0</v>
      </c>
      <c r="F4445">
        <v>1</v>
      </c>
      <c r="G4445">
        <v>0</v>
      </c>
    </row>
    <row r="4446" spans="1:7">
      <c r="A4446" t="s">
        <v>550</v>
      </c>
      <c r="B4446" t="s">
        <v>12</v>
      </c>
      <c r="C4446" t="s">
        <v>145</v>
      </c>
      <c r="D4446">
        <v>93</v>
      </c>
      <c r="E4446">
        <v>0</v>
      </c>
      <c r="F4446">
        <v>2</v>
      </c>
      <c r="G4446">
        <v>0</v>
      </c>
    </row>
    <row r="4447" spans="1:7">
      <c r="A4447" t="s">
        <v>550</v>
      </c>
      <c r="B4447" t="s">
        <v>12</v>
      </c>
      <c r="C4447" t="s">
        <v>44</v>
      </c>
      <c r="D4447">
        <v>528</v>
      </c>
      <c r="E4447">
        <v>69</v>
      </c>
      <c r="F4447">
        <v>124</v>
      </c>
      <c r="G4447">
        <v>55</v>
      </c>
    </row>
    <row r="4448" spans="1:7">
      <c r="A4448" t="s">
        <v>550</v>
      </c>
      <c r="B4448" t="s">
        <v>12</v>
      </c>
      <c r="C4448" t="s">
        <v>146</v>
      </c>
      <c r="D4448">
        <v>1</v>
      </c>
      <c r="E4448">
        <v>0</v>
      </c>
      <c r="F4448">
        <v>0</v>
      </c>
      <c r="G4448">
        <v>0</v>
      </c>
    </row>
    <row r="4449" spans="1:7">
      <c r="A4449" t="s">
        <v>550</v>
      </c>
      <c r="B4449" t="s">
        <v>12</v>
      </c>
      <c r="C4449" t="s">
        <v>147</v>
      </c>
      <c r="D4449">
        <v>15</v>
      </c>
      <c r="E4449">
        <v>0</v>
      </c>
      <c r="F4449">
        <v>0</v>
      </c>
      <c r="G4449">
        <v>0</v>
      </c>
    </row>
    <row r="4450" spans="1:7">
      <c r="A4450" t="s">
        <v>550</v>
      </c>
      <c r="B4450" t="s">
        <v>12</v>
      </c>
      <c r="C4450" t="s">
        <v>148</v>
      </c>
      <c r="D4450">
        <v>27</v>
      </c>
      <c r="E4450">
        <v>0</v>
      </c>
      <c r="F4450">
        <v>1</v>
      </c>
      <c r="G4450">
        <v>0</v>
      </c>
    </row>
    <row r="4451" spans="1:7">
      <c r="A4451" t="s">
        <v>550</v>
      </c>
      <c r="B4451" t="s">
        <v>12</v>
      </c>
      <c r="C4451" t="s">
        <v>48</v>
      </c>
      <c r="D4451">
        <v>316</v>
      </c>
      <c r="E4451">
        <v>20</v>
      </c>
      <c r="F4451">
        <v>59</v>
      </c>
      <c r="G4451">
        <v>11</v>
      </c>
    </row>
    <row r="4452" spans="1:7">
      <c r="A4452" t="s">
        <v>550</v>
      </c>
      <c r="B4452" t="s">
        <v>12</v>
      </c>
      <c r="C4452" t="s">
        <v>149</v>
      </c>
      <c r="D4452">
        <v>36</v>
      </c>
      <c r="E4452">
        <v>1</v>
      </c>
      <c r="F4452">
        <v>1</v>
      </c>
      <c r="G4452">
        <v>1</v>
      </c>
    </row>
    <row r="4453" spans="1:7">
      <c r="A4453" t="s">
        <v>550</v>
      </c>
      <c r="B4453" t="s">
        <v>12</v>
      </c>
      <c r="C4453" t="s">
        <v>62</v>
      </c>
      <c r="D4453">
        <v>150</v>
      </c>
      <c r="E4453">
        <v>6</v>
      </c>
      <c r="F4453">
        <v>19</v>
      </c>
      <c r="G4453">
        <v>6</v>
      </c>
    </row>
    <row r="4454" spans="1:7">
      <c r="A4454" t="s">
        <v>550</v>
      </c>
      <c r="B4454" t="s">
        <v>12</v>
      </c>
      <c r="C4454" t="s">
        <v>150</v>
      </c>
      <c r="D4454">
        <v>29</v>
      </c>
      <c r="E4454">
        <v>0</v>
      </c>
      <c r="F4454">
        <v>2</v>
      </c>
      <c r="G4454">
        <v>0</v>
      </c>
    </row>
    <row r="4455" spans="1:7">
      <c r="A4455" t="s">
        <v>550</v>
      </c>
      <c r="B4455" t="s">
        <v>12</v>
      </c>
      <c r="C4455" t="s">
        <v>64</v>
      </c>
      <c r="D4455">
        <v>147</v>
      </c>
      <c r="E4455">
        <v>8</v>
      </c>
      <c r="F4455">
        <v>52</v>
      </c>
      <c r="G4455">
        <v>7</v>
      </c>
    </row>
    <row r="4456" spans="1:7">
      <c r="A4456" t="s">
        <v>550</v>
      </c>
      <c r="B4456" t="s">
        <v>12</v>
      </c>
      <c r="C4456" t="s">
        <v>151</v>
      </c>
      <c r="D4456">
        <v>116</v>
      </c>
      <c r="E4456">
        <v>4</v>
      </c>
      <c r="F4456">
        <v>16</v>
      </c>
      <c r="G4456">
        <v>4</v>
      </c>
    </row>
    <row r="4457" spans="1:7">
      <c r="A4457" t="s">
        <v>550</v>
      </c>
      <c r="B4457" t="s">
        <v>12</v>
      </c>
      <c r="C4457" t="s">
        <v>152</v>
      </c>
      <c r="D4457">
        <v>104</v>
      </c>
      <c r="E4457">
        <v>0</v>
      </c>
      <c r="F4457">
        <v>7</v>
      </c>
      <c r="G4457">
        <v>0</v>
      </c>
    </row>
    <row r="4458" spans="1:7">
      <c r="A4458" t="s">
        <v>550</v>
      </c>
      <c r="B4458" t="s">
        <v>12</v>
      </c>
      <c r="C4458" t="s">
        <v>153</v>
      </c>
      <c r="D4458">
        <v>0</v>
      </c>
      <c r="E4458">
        <v>0</v>
      </c>
      <c r="F4458">
        <v>0</v>
      </c>
      <c r="G4458">
        <v>0</v>
      </c>
    </row>
    <row r="4459" spans="1:7">
      <c r="A4459" t="s">
        <v>550</v>
      </c>
      <c r="B4459" t="s">
        <v>12</v>
      </c>
      <c r="C4459" t="s">
        <v>66</v>
      </c>
      <c r="D4459">
        <v>198</v>
      </c>
      <c r="E4459">
        <v>21</v>
      </c>
      <c r="F4459">
        <v>30</v>
      </c>
      <c r="G4459">
        <v>17</v>
      </c>
    </row>
    <row r="4460" spans="1:7">
      <c r="A4460" t="s">
        <v>550</v>
      </c>
      <c r="B4460" t="s">
        <v>12</v>
      </c>
      <c r="C4460" t="s">
        <v>154</v>
      </c>
      <c r="D4460">
        <v>0</v>
      </c>
      <c r="E4460">
        <v>0</v>
      </c>
      <c r="F4460">
        <v>0</v>
      </c>
      <c r="G4460">
        <v>0</v>
      </c>
    </row>
    <row r="4461" spans="1:7">
      <c r="A4461" t="s">
        <v>550</v>
      </c>
      <c r="B4461" t="s">
        <v>12</v>
      </c>
      <c r="C4461" t="s">
        <v>155</v>
      </c>
      <c r="D4461">
        <v>16</v>
      </c>
      <c r="E4461">
        <v>0</v>
      </c>
      <c r="F4461">
        <v>0</v>
      </c>
      <c r="G4461">
        <v>0</v>
      </c>
    </row>
    <row r="4462" spans="1:7">
      <c r="A4462" t="s">
        <v>550</v>
      </c>
      <c r="B4462" t="s">
        <v>12</v>
      </c>
      <c r="C4462" t="s">
        <v>156</v>
      </c>
      <c r="D4462">
        <v>0</v>
      </c>
      <c r="E4462">
        <v>0</v>
      </c>
      <c r="F4462">
        <v>0</v>
      </c>
      <c r="G4462">
        <v>0</v>
      </c>
    </row>
    <row r="4463" spans="1:7">
      <c r="A4463" t="s">
        <v>550</v>
      </c>
      <c r="B4463" t="s">
        <v>12</v>
      </c>
      <c r="C4463" t="s">
        <v>157</v>
      </c>
      <c r="D4463">
        <v>119</v>
      </c>
      <c r="E4463">
        <v>4</v>
      </c>
      <c r="F4463">
        <v>4</v>
      </c>
      <c r="G4463">
        <v>2</v>
      </c>
    </row>
    <row r="4464" spans="1:7">
      <c r="A4464" t="s">
        <v>550</v>
      </c>
      <c r="B4464" t="s">
        <v>12</v>
      </c>
      <c r="C4464" t="s">
        <v>158</v>
      </c>
      <c r="D4464" s="1">
        <v>1110</v>
      </c>
      <c r="E4464">
        <v>0</v>
      </c>
      <c r="F4464">
        <v>0</v>
      </c>
      <c r="G4464">
        <v>0</v>
      </c>
    </row>
    <row r="4465" spans="1:7">
      <c r="A4465" t="s">
        <v>550</v>
      </c>
      <c r="B4465" t="s">
        <v>12</v>
      </c>
      <c r="C4465" t="s">
        <v>68</v>
      </c>
      <c r="D4465">
        <v>331</v>
      </c>
      <c r="E4465">
        <v>24</v>
      </c>
      <c r="F4465">
        <v>79</v>
      </c>
      <c r="G4465">
        <v>23</v>
      </c>
    </row>
    <row r="4466" spans="1:7">
      <c r="A4466" t="s">
        <v>550</v>
      </c>
      <c r="B4466" t="s">
        <v>12</v>
      </c>
      <c r="C4466" t="s">
        <v>159</v>
      </c>
      <c r="D4466">
        <v>18</v>
      </c>
      <c r="E4466">
        <v>0</v>
      </c>
      <c r="F4466">
        <v>2</v>
      </c>
      <c r="G4466">
        <v>0</v>
      </c>
    </row>
    <row r="4467" spans="1:7">
      <c r="A4467" t="s">
        <v>550</v>
      </c>
      <c r="B4467" t="s">
        <v>12</v>
      </c>
      <c r="C4467" t="s">
        <v>161</v>
      </c>
      <c r="D4467">
        <v>62</v>
      </c>
      <c r="E4467">
        <v>2</v>
      </c>
      <c r="F4467">
        <v>13</v>
      </c>
      <c r="G4467">
        <v>2</v>
      </c>
    </row>
    <row r="4468" spans="1:7">
      <c r="A4468" t="s">
        <v>550</v>
      </c>
      <c r="B4468" t="s">
        <v>12</v>
      </c>
      <c r="C4468" t="s">
        <v>162</v>
      </c>
      <c r="D4468">
        <v>0</v>
      </c>
      <c r="E4468">
        <v>0</v>
      </c>
      <c r="F4468">
        <v>0</v>
      </c>
      <c r="G4468">
        <v>0</v>
      </c>
    </row>
    <row r="4469" spans="1:7">
      <c r="A4469" t="s">
        <v>550</v>
      </c>
      <c r="B4469" t="s">
        <v>12</v>
      </c>
      <c r="C4469" t="s">
        <v>163</v>
      </c>
      <c r="D4469">
        <v>22</v>
      </c>
      <c r="E4469">
        <v>0</v>
      </c>
      <c r="F4469">
        <v>2</v>
      </c>
      <c r="G4469">
        <v>0</v>
      </c>
    </row>
    <row r="4470" spans="1:7">
      <c r="A4470" t="s">
        <v>550</v>
      </c>
      <c r="B4470" t="s">
        <v>12</v>
      </c>
      <c r="C4470" t="s">
        <v>164</v>
      </c>
      <c r="D4470">
        <v>6</v>
      </c>
      <c r="E4470">
        <v>0</v>
      </c>
      <c r="F4470">
        <v>0</v>
      </c>
      <c r="G4470">
        <v>0</v>
      </c>
    </row>
    <row r="4471" spans="1:7">
      <c r="A4471" t="s">
        <v>550</v>
      </c>
      <c r="B4471" t="s">
        <v>12</v>
      </c>
      <c r="C4471" t="s">
        <v>165</v>
      </c>
      <c r="D4471">
        <v>90</v>
      </c>
      <c r="E4471">
        <v>0</v>
      </c>
      <c r="F4471">
        <v>0</v>
      </c>
      <c r="G4471">
        <v>0</v>
      </c>
    </row>
    <row r="4472" spans="1:7">
      <c r="A4472" t="s">
        <v>550</v>
      </c>
      <c r="B4472" t="s">
        <v>12</v>
      </c>
      <c r="C4472" t="s">
        <v>166</v>
      </c>
      <c r="D4472">
        <v>28</v>
      </c>
      <c r="E4472">
        <v>0</v>
      </c>
      <c r="F4472">
        <v>0</v>
      </c>
      <c r="G4472">
        <v>0</v>
      </c>
    </row>
    <row r="4473" spans="1:7">
      <c r="A4473" t="s">
        <v>550</v>
      </c>
      <c r="B4473" t="s">
        <v>12</v>
      </c>
      <c r="C4473" t="s">
        <v>167</v>
      </c>
      <c r="D4473">
        <v>74</v>
      </c>
      <c r="E4473">
        <v>6</v>
      </c>
      <c r="F4473">
        <v>10</v>
      </c>
      <c r="G4473">
        <v>5</v>
      </c>
    </row>
    <row r="4474" spans="1:7">
      <c r="A4474" t="s">
        <v>550</v>
      </c>
      <c r="B4474" t="s">
        <v>12</v>
      </c>
      <c r="C4474" t="s">
        <v>168</v>
      </c>
      <c r="D4474">
        <v>5</v>
      </c>
      <c r="E4474">
        <v>0</v>
      </c>
      <c r="F4474">
        <v>0</v>
      </c>
      <c r="G4474">
        <v>0</v>
      </c>
    </row>
    <row r="4475" spans="1:7">
      <c r="A4475" t="s">
        <v>550</v>
      </c>
      <c r="B4475" t="s">
        <v>12</v>
      </c>
      <c r="C4475" t="s">
        <v>169</v>
      </c>
      <c r="D4475">
        <v>30</v>
      </c>
      <c r="E4475">
        <v>0</v>
      </c>
      <c r="F4475">
        <v>2</v>
      </c>
      <c r="G4475">
        <v>0</v>
      </c>
    </row>
    <row r="4476" spans="1:7">
      <c r="A4476" t="s">
        <v>550</v>
      </c>
      <c r="B4476" t="s">
        <v>12</v>
      </c>
      <c r="C4476" t="s">
        <v>170</v>
      </c>
      <c r="D4476">
        <v>42</v>
      </c>
      <c r="E4476">
        <v>1</v>
      </c>
      <c r="F4476">
        <v>2</v>
      </c>
      <c r="G4476">
        <v>1</v>
      </c>
    </row>
    <row r="4477" spans="1:7">
      <c r="A4477" t="s">
        <v>550</v>
      </c>
      <c r="B4477" t="s">
        <v>12</v>
      </c>
      <c r="C4477" t="s">
        <v>171</v>
      </c>
      <c r="D4477">
        <v>2</v>
      </c>
      <c r="E4477">
        <v>0</v>
      </c>
      <c r="F4477">
        <v>0</v>
      </c>
      <c r="G4477">
        <v>0</v>
      </c>
    </row>
    <row r="4478" spans="1:7">
      <c r="A4478" t="s">
        <v>550</v>
      </c>
      <c r="B4478" t="s">
        <v>12</v>
      </c>
      <c r="C4478" t="s">
        <v>172</v>
      </c>
      <c r="D4478">
        <v>223</v>
      </c>
      <c r="E4478">
        <v>16</v>
      </c>
      <c r="F4478">
        <v>50</v>
      </c>
      <c r="G4478">
        <v>16</v>
      </c>
    </row>
    <row r="4479" spans="1:7">
      <c r="A4479" t="s">
        <v>550</v>
      </c>
      <c r="B4479" t="s">
        <v>12</v>
      </c>
      <c r="C4479" t="s">
        <v>173</v>
      </c>
      <c r="D4479">
        <v>155</v>
      </c>
      <c r="E4479">
        <v>3</v>
      </c>
      <c r="F4479">
        <v>9</v>
      </c>
      <c r="G4479">
        <v>2</v>
      </c>
    </row>
    <row r="4480" spans="1:7">
      <c r="A4480" t="s">
        <v>550</v>
      </c>
      <c r="B4480" t="s">
        <v>12</v>
      </c>
      <c r="C4480" t="s">
        <v>174</v>
      </c>
      <c r="D4480">
        <v>101</v>
      </c>
      <c r="E4480">
        <v>0</v>
      </c>
      <c r="F4480">
        <v>1</v>
      </c>
      <c r="G4480">
        <v>0</v>
      </c>
    </row>
    <row r="4481" spans="1:7">
      <c r="A4481" t="s">
        <v>550</v>
      </c>
      <c r="B4481" t="s">
        <v>12</v>
      </c>
      <c r="C4481" t="s">
        <v>175</v>
      </c>
      <c r="D4481">
        <v>5</v>
      </c>
      <c r="E4481">
        <v>0</v>
      </c>
      <c r="F4481">
        <v>1</v>
      </c>
      <c r="G4481">
        <v>0</v>
      </c>
    </row>
    <row r="4482" spans="1:7">
      <c r="A4482" t="s">
        <v>550</v>
      </c>
      <c r="B4482" t="s">
        <v>12</v>
      </c>
      <c r="C4482" t="s">
        <v>176</v>
      </c>
      <c r="D4482">
        <v>12</v>
      </c>
      <c r="E4482">
        <v>1</v>
      </c>
      <c r="F4482">
        <v>1</v>
      </c>
      <c r="G4482">
        <v>1</v>
      </c>
    </row>
    <row r="4483" spans="1:7">
      <c r="A4483" t="s">
        <v>550</v>
      </c>
      <c r="B4483" t="s">
        <v>12</v>
      </c>
      <c r="C4483" t="s">
        <v>177</v>
      </c>
      <c r="D4483">
        <v>94</v>
      </c>
      <c r="E4483">
        <v>5</v>
      </c>
      <c r="F4483">
        <v>11</v>
      </c>
      <c r="G4483">
        <v>5</v>
      </c>
    </row>
    <row r="4484" spans="1:7">
      <c r="A4484" t="s">
        <v>550</v>
      </c>
      <c r="B4484" t="s">
        <v>12</v>
      </c>
      <c r="C4484" t="s">
        <v>178</v>
      </c>
      <c r="D4484">
        <v>4</v>
      </c>
      <c r="E4484">
        <v>0</v>
      </c>
      <c r="F4484">
        <v>0</v>
      </c>
      <c r="G4484">
        <v>0</v>
      </c>
    </row>
    <row r="4485" spans="1:7">
      <c r="A4485" t="s">
        <v>550</v>
      </c>
      <c r="B4485" t="s">
        <v>12</v>
      </c>
      <c r="C4485" t="s">
        <v>179</v>
      </c>
      <c r="D4485">
        <v>33</v>
      </c>
      <c r="E4485">
        <v>0</v>
      </c>
      <c r="F4485">
        <v>4</v>
      </c>
      <c r="G4485">
        <v>0</v>
      </c>
    </row>
    <row r="4486" spans="1:7">
      <c r="A4486" t="s">
        <v>550</v>
      </c>
      <c r="B4486" t="s">
        <v>12</v>
      </c>
      <c r="C4486" t="s">
        <v>180</v>
      </c>
      <c r="D4486">
        <v>3</v>
      </c>
      <c r="E4486">
        <v>0</v>
      </c>
      <c r="F4486">
        <v>0</v>
      </c>
      <c r="G4486">
        <v>0</v>
      </c>
    </row>
    <row r="4487" spans="1:7">
      <c r="A4487" t="s">
        <v>550</v>
      </c>
      <c r="B4487" t="s">
        <v>12</v>
      </c>
      <c r="C4487" t="s">
        <v>181</v>
      </c>
      <c r="D4487">
        <v>2</v>
      </c>
      <c r="E4487">
        <v>0</v>
      </c>
      <c r="F4487">
        <v>0</v>
      </c>
      <c r="G4487">
        <v>0</v>
      </c>
    </row>
    <row r="4488" spans="1:7">
      <c r="A4488" t="s">
        <v>550</v>
      </c>
      <c r="B4488" t="s">
        <v>12</v>
      </c>
      <c r="C4488" t="s">
        <v>182</v>
      </c>
      <c r="D4488">
        <v>2</v>
      </c>
      <c r="E4488">
        <v>0</v>
      </c>
      <c r="F4488">
        <v>0</v>
      </c>
      <c r="G4488">
        <v>0</v>
      </c>
    </row>
    <row r="4489" spans="1:7">
      <c r="A4489" t="s">
        <v>550</v>
      </c>
      <c r="B4489" t="s">
        <v>12</v>
      </c>
      <c r="C4489" t="s">
        <v>183</v>
      </c>
      <c r="D4489">
        <v>1</v>
      </c>
      <c r="E4489">
        <v>0</v>
      </c>
      <c r="F4489">
        <v>0</v>
      </c>
      <c r="G4489">
        <v>0</v>
      </c>
    </row>
    <row r="4490" spans="1:7">
      <c r="A4490" t="s">
        <v>550</v>
      </c>
      <c r="B4490" t="s">
        <v>12</v>
      </c>
      <c r="C4490" t="s">
        <v>184</v>
      </c>
      <c r="D4490">
        <v>58</v>
      </c>
      <c r="E4490">
        <v>1</v>
      </c>
      <c r="F4490">
        <v>12</v>
      </c>
      <c r="G4490">
        <v>1</v>
      </c>
    </row>
    <row r="4491" spans="1:7">
      <c r="A4491" t="s">
        <v>550</v>
      </c>
      <c r="B4491" t="s">
        <v>12</v>
      </c>
      <c r="C4491" t="s">
        <v>185</v>
      </c>
      <c r="D4491">
        <v>44</v>
      </c>
      <c r="E4491">
        <v>2</v>
      </c>
      <c r="F4491">
        <v>3</v>
      </c>
      <c r="G4491">
        <v>2</v>
      </c>
    </row>
    <row r="4492" spans="1:7">
      <c r="A4492" t="s">
        <v>550</v>
      </c>
      <c r="B4492" t="s">
        <v>12</v>
      </c>
      <c r="C4492" t="s">
        <v>186</v>
      </c>
      <c r="D4492">
        <v>36</v>
      </c>
      <c r="E4492">
        <v>0</v>
      </c>
      <c r="F4492">
        <v>19</v>
      </c>
      <c r="G4492">
        <v>0</v>
      </c>
    </row>
    <row r="4493" spans="1:7">
      <c r="A4493" t="s">
        <v>550</v>
      </c>
      <c r="B4493" t="s">
        <v>12</v>
      </c>
      <c r="C4493" t="s">
        <v>187</v>
      </c>
      <c r="D4493">
        <v>400</v>
      </c>
      <c r="E4493">
        <v>20</v>
      </c>
      <c r="F4493">
        <v>44</v>
      </c>
      <c r="G4493">
        <v>13</v>
      </c>
    </row>
    <row r="4494" spans="1:7">
      <c r="A4494" t="s">
        <v>550</v>
      </c>
      <c r="B4494" t="s">
        <v>12</v>
      </c>
      <c r="C4494" t="s">
        <v>188</v>
      </c>
      <c r="D4494">
        <v>2</v>
      </c>
      <c r="E4494">
        <v>0</v>
      </c>
      <c r="F4494">
        <v>0</v>
      </c>
      <c r="G4494">
        <v>0</v>
      </c>
    </row>
    <row r="4495" spans="1:7">
      <c r="A4495" t="s">
        <v>550</v>
      </c>
      <c r="B4495" t="s">
        <v>12</v>
      </c>
      <c r="C4495" t="s">
        <v>69</v>
      </c>
      <c r="D4495">
        <v>339</v>
      </c>
      <c r="E4495">
        <v>28</v>
      </c>
      <c r="F4495">
        <v>55</v>
      </c>
      <c r="G4495">
        <v>21</v>
      </c>
    </row>
    <row r="4496" spans="1:7">
      <c r="A4496" t="s">
        <v>550</v>
      </c>
      <c r="B4496" t="s">
        <v>12</v>
      </c>
      <c r="C4496" t="s">
        <v>189</v>
      </c>
      <c r="D4496">
        <v>20</v>
      </c>
      <c r="E4496">
        <v>0</v>
      </c>
      <c r="F4496">
        <v>0</v>
      </c>
      <c r="G4496">
        <v>0</v>
      </c>
    </row>
    <row r="4497" spans="1:7">
      <c r="A4497" t="s">
        <v>550</v>
      </c>
      <c r="B4497" t="s">
        <v>12</v>
      </c>
      <c r="C4497" t="s">
        <v>190</v>
      </c>
      <c r="D4497">
        <v>182</v>
      </c>
      <c r="E4497">
        <v>10</v>
      </c>
      <c r="F4497">
        <v>43</v>
      </c>
      <c r="G4497">
        <v>8</v>
      </c>
    </row>
    <row r="4498" spans="1:7">
      <c r="A4498" t="s">
        <v>550</v>
      </c>
      <c r="B4498" t="s">
        <v>12</v>
      </c>
      <c r="C4498" t="s">
        <v>191</v>
      </c>
      <c r="D4498">
        <v>49</v>
      </c>
      <c r="E4498">
        <v>0</v>
      </c>
      <c r="F4498">
        <v>1</v>
      </c>
      <c r="G4498">
        <v>0</v>
      </c>
    </row>
    <row r="4499" spans="1:7">
      <c r="A4499" t="s">
        <v>550</v>
      </c>
      <c r="B4499" t="s">
        <v>12</v>
      </c>
      <c r="C4499" t="s">
        <v>192</v>
      </c>
      <c r="D4499">
        <v>51</v>
      </c>
      <c r="E4499">
        <v>0</v>
      </c>
      <c r="F4499">
        <v>0</v>
      </c>
      <c r="G4499">
        <v>0</v>
      </c>
    </row>
    <row r="4500" spans="1:7">
      <c r="A4500" t="s">
        <v>550</v>
      </c>
      <c r="B4500" t="s">
        <v>12</v>
      </c>
      <c r="C4500" t="s">
        <v>193</v>
      </c>
      <c r="D4500">
        <v>33</v>
      </c>
      <c r="E4500">
        <v>0</v>
      </c>
      <c r="F4500">
        <v>0</v>
      </c>
      <c r="G4500">
        <v>0</v>
      </c>
    </row>
    <row r="4501" spans="1:7">
      <c r="A4501" t="s">
        <v>550</v>
      </c>
      <c r="B4501" t="s">
        <v>12</v>
      </c>
      <c r="C4501" t="s">
        <v>194</v>
      </c>
      <c r="D4501">
        <v>43</v>
      </c>
      <c r="E4501">
        <v>1</v>
      </c>
      <c r="F4501">
        <v>2</v>
      </c>
      <c r="G4501">
        <v>1</v>
      </c>
    </row>
    <row r="4502" spans="1:7">
      <c r="A4502" t="s">
        <v>550</v>
      </c>
      <c r="B4502" t="s">
        <v>12</v>
      </c>
      <c r="C4502" t="s">
        <v>70</v>
      </c>
      <c r="D4502">
        <v>210</v>
      </c>
      <c r="E4502">
        <v>15</v>
      </c>
      <c r="F4502">
        <v>39</v>
      </c>
      <c r="G4502">
        <v>15</v>
      </c>
    </row>
    <row r="4503" spans="1:7">
      <c r="A4503" t="s">
        <v>550</v>
      </c>
      <c r="B4503" t="s">
        <v>12</v>
      </c>
      <c r="C4503" t="s">
        <v>195</v>
      </c>
      <c r="D4503">
        <v>68</v>
      </c>
      <c r="E4503">
        <v>0</v>
      </c>
      <c r="F4503">
        <v>0</v>
      </c>
      <c r="G4503">
        <v>0</v>
      </c>
    </row>
    <row r="4504" spans="1:7">
      <c r="A4504" t="s">
        <v>550</v>
      </c>
      <c r="B4504" t="s">
        <v>12</v>
      </c>
      <c r="C4504" t="s">
        <v>196</v>
      </c>
      <c r="D4504">
        <v>26</v>
      </c>
      <c r="E4504">
        <v>0</v>
      </c>
      <c r="F4504">
        <v>0</v>
      </c>
      <c r="G4504">
        <v>0</v>
      </c>
    </row>
    <row r="4505" spans="1:7">
      <c r="A4505" t="s">
        <v>550</v>
      </c>
      <c r="B4505" t="s">
        <v>12</v>
      </c>
      <c r="C4505" t="s">
        <v>197</v>
      </c>
      <c r="D4505">
        <v>111</v>
      </c>
      <c r="E4505">
        <v>0</v>
      </c>
      <c r="F4505">
        <v>7</v>
      </c>
      <c r="G4505">
        <v>0</v>
      </c>
    </row>
    <row r="4506" spans="1:7">
      <c r="A4506" t="s">
        <v>550</v>
      </c>
      <c r="B4506" t="s">
        <v>12</v>
      </c>
      <c r="C4506" t="s">
        <v>198</v>
      </c>
      <c r="D4506">
        <v>25</v>
      </c>
      <c r="E4506">
        <v>0</v>
      </c>
      <c r="F4506">
        <v>1</v>
      </c>
      <c r="G4506">
        <v>0</v>
      </c>
    </row>
    <row r="4507" spans="1:7">
      <c r="A4507" t="s">
        <v>550</v>
      </c>
      <c r="B4507" t="s">
        <v>12</v>
      </c>
      <c r="C4507" t="s">
        <v>199</v>
      </c>
      <c r="D4507">
        <v>2</v>
      </c>
      <c r="E4507">
        <v>0</v>
      </c>
      <c r="F4507">
        <v>0</v>
      </c>
      <c r="G4507">
        <v>0</v>
      </c>
    </row>
    <row r="4508" spans="1:7">
      <c r="A4508" t="s">
        <v>550</v>
      </c>
      <c r="B4508" t="s">
        <v>12</v>
      </c>
      <c r="C4508" t="s">
        <v>200</v>
      </c>
      <c r="D4508">
        <v>8</v>
      </c>
      <c r="E4508">
        <v>0</v>
      </c>
      <c r="F4508">
        <v>0</v>
      </c>
      <c r="G4508">
        <v>0</v>
      </c>
    </row>
    <row r="4509" spans="1:7">
      <c r="A4509" t="s">
        <v>550</v>
      </c>
      <c r="B4509" t="s">
        <v>12</v>
      </c>
      <c r="C4509" t="s">
        <v>201</v>
      </c>
      <c r="D4509">
        <v>30</v>
      </c>
      <c r="E4509">
        <v>1</v>
      </c>
      <c r="F4509">
        <v>4</v>
      </c>
      <c r="G4509">
        <v>1</v>
      </c>
    </row>
    <row r="4510" spans="1:7">
      <c r="A4510" t="s">
        <v>550</v>
      </c>
      <c r="B4510" t="s">
        <v>12</v>
      </c>
      <c r="C4510" t="s">
        <v>202</v>
      </c>
      <c r="D4510">
        <v>31</v>
      </c>
      <c r="E4510">
        <v>1</v>
      </c>
      <c r="F4510">
        <v>2</v>
      </c>
      <c r="G4510">
        <v>1</v>
      </c>
    </row>
    <row r="4511" spans="1:7">
      <c r="A4511" t="s">
        <v>550</v>
      </c>
      <c r="B4511" t="s">
        <v>12</v>
      </c>
      <c r="C4511" t="s">
        <v>203</v>
      </c>
      <c r="D4511">
        <v>27</v>
      </c>
      <c r="E4511">
        <v>0</v>
      </c>
      <c r="F4511">
        <v>0</v>
      </c>
      <c r="G4511">
        <v>0</v>
      </c>
    </row>
    <row r="4512" spans="1:7">
      <c r="A4512" t="s">
        <v>550</v>
      </c>
      <c r="B4512" t="s">
        <v>12</v>
      </c>
      <c r="C4512" t="s">
        <v>204</v>
      </c>
      <c r="D4512">
        <v>25</v>
      </c>
      <c r="E4512">
        <v>0</v>
      </c>
      <c r="F4512">
        <v>8</v>
      </c>
      <c r="G4512">
        <v>0</v>
      </c>
    </row>
    <row r="4513" spans="1:7">
      <c r="A4513" t="s">
        <v>550</v>
      </c>
      <c r="B4513" t="s">
        <v>12</v>
      </c>
      <c r="C4513" t="s">
        <v>205</v>
      </c>
      <c r="D4513">
        <v>42</v>
      </c>
      <c r="E4513">
        <v>1</v>
      </c>
      <c r="F4513">
        <v>2</v>
      </c>
      <c r="G4513">
        <v>1</v>
      </c>
    </row>
    <row r="4514" spans="1:7">
      <c r="A4514" t="s">
        <v>550</v>
      </c>
      <c r="B4514" t="s">
        <v>12</v>
      </c>
      <c r="C4514" t="s">
        <v>206</v>
      </c>
      <c r="D4514">
        <v>76</v>
      </c>
      <c r="E4514">
        <v>0</v>
      </c>
      <c r="F4514">
        <v>0</v>
      </c>
      <c r="G4514">
        <v>0</v>
      </c>
    </row>
    <row r="4515" spans="1:7">
      <c r="A4515" t="s">
        <v>550</v>
      </c>
      <c r="B4515" t="s">
        <v>12</v>
      </c>
      <c r="C4515" t="s">
        <v>207</v>
      </c>
      <c r="D4515">
        <v>84</v>
      </c>
      <c r="E4515">
        <v>1</v>
      </c>
      <c r="F4515">
        <v>15</v>
      </c>
      <c r="G4515">
        <v>1</v>
      </c>
    </row>
    <row r="4516" spans="1:7">
      <c r="A4516" t="s">
        <v>550</v>
      </c>
      <c r="B4516" t="s">
        <v>12</v>
      </c>
      <c r="C4516" t="s">
        <v>208</v>
      </c>
      <c r="D4516">
        <v>2</v>
      </c>
      <c r="E4516">
        <v>0</v>
      </c>
      <c r="F4516">
        <v>0</v>
      </c>
      <c r="G4516">
        <v>0</v>
      </c>
    </row>
    <row r="4517" spans="1:7">
      <c r="A4517" t="s">
        <v>550</v>
      </c>
      <c r="B4517" t="s">
        <v>12</v>
      </c>
      <c r="C4517" t="s">
        <v>210</v>
      </c>
      <c r="D4517">
        <v>0</v>
      </c>
      <c r="E4517">
        <v>0</v>
      </c>
      <c r="F4517">
        <v>0</v>
      </c>
      <c r="G4517">
        <v>0</v>
      </c>
    </row>
    <row r="4518" spans="1:7">
      <c r="A4518" t="s">
        <v>550</v>
      </c>
      <c r="B4518" t="s">
        <v>12</v>
      </c>
      <c r="C4518" t="s">
        <v>211</v>
      </c>
      <c r="D4518">
        <v>62</v>
      </c>
      <c r="E4518">
        <v>0</v>
      </c>
      <c r="F4518">
        <v>3</v>
      </c>
      <c r="G4518">
        <v>0</v>
      </c>
    </row>
    <row r="4519" spans="1:7">
      <c r="A4519" t="s">
        <v>550</v>
      </c>
      <c r="B4519" t="s">
        <v>12</v>
      </c>
      <c r="C4519" t="s">
        <v>212</v>
      </c>
      <c r="D4519">
        <v>12</v>
      </c>
      <c r="E4519">
        <v>0</v>
      </c>
      <c r="F4519">
        <v>0</v>
      </c>
      <c r="G4519">
        <v>0</v>
      </c>
    </row>
    <row r="4520" spans="1:7">
      <c r="A4520" t="s">
        <v>550</v>
      </c>
      <c r="B4520" t="s">
        <v>12</v>
      </c>
      <c r="C4520" t="s">
        <v>213</v>
      </c>
      <c r="D4520">
        <v>17</v>
      </c>
      <c r="E4520">
        <v>0</v>
      </c>
      <c r="F4520">
        <v>0</v>
      </c>
      <c r="G4520">
        <v>0</v>
      </c>
    </row>
    <row r="4521" spans="1:7">
      <c r="A4521" t="s">
        <v>550</v>
      </c>
      <c r="B4521" t="s">
        <v>12</v>
      </c>
      <c r="C4521" t="s">
        <v>214</v>
      </c>
      <c r="D4521">
        <v>21</v>
      </c>
      <c r="E4521">
        <v>1</v>
      </c>
      <c r="F4521">
        <v>1</v>
      </c>
      <c r="G4521">
        <v>0</v>
      </c>
    </row>
    <row r="4522" spans="1:7">
      <c r="A4522" t="s">
        <v>550</v>
      </c>
      <c r="B4522" t="s">
        <v>12</v>
      </c>
      <c r="C4522" t="s">
        <v>215</v>
      </c>
      <c r="D4522">
        <v>3</v>
      </c>
      <c r="E4522">
        <v>0</v>
      </c>
      <c r="F4522">
        <v>0</v>
      </c>
      <c r="G4522">
        <v>0</v>
      </c>
    </row>
    <row r="4523" spans="1:7">
      <c r="A4523" t="s">
        <v>550</v>
      </c>
      <c r="B4523" t="s">
        <v>12</v>
      </c>
      <c r="C4523" t="s">
        <v>216</v>
      </c>
      <c r="D4523">
        <v>111</v>
      </c>
      <c r="E4523">
        <v>9</v>
      </c>
      <c r="F4523">
        <v>8</v>
      </c>
      <c r="G4523">
        <v>6</v>
      </c>
    </row>
    <row r="4524" spans="1:7">
      <c r="A4524" t="s">
        <v>550</v>
      </c>
      <c r="B4524" t="s">
        <v>12</v>
      </c>
      <c r="C4524" t="s">
        <v>217</v>
      </c>
      <c r="D4524">
        <v>46</v>
      </c>
      <c r="E4524">
        <v>0</v>
      </c>
      <c r="F4524">
        <v>0</v>
      </c>
      <c r="G4524">
        <v>0</v>
      </c>
    </row>
    <row r="4525" spans="1:7">
      <c r="A4525" t="s">
        <v>550</v>
      </c>
      <c r="B4525" t="s">
        <v>12</v>
      </c>
      <c r="C4525" t="s">
        <v>218</v>
      </c>
      <c r="D4525">
        <v>9</v>
      </c>
      <c r="E4525">
        <v>0</v>
      </c>
      <c r="F4525">
        <v>1</v>
      </c>
      <c r="G4525">
        <v>0</v>
      </c>
    </row>
    <row r="4526" spans="1:7">
      <c r="A4526" t="s">
        <v>550</v>
      </c>
      <c r="B4526" t="s">
        <v>12</v>
      </c>
      <c r="C4526" t="s">
        <v>219</v>
      </c>
      <c r="D4526">
        <v>55</v>
      </c>
      <c r="E4526">
        <v>0</v>
      </c>
      <c r="F4526">
        <v>3</v>
      </c>
      <c r="G4526">
        <v>0</v>
      </c>
    </row>
    <row r="4527" spans="1:7">
      <c r="A4527" t="s">
        <v>550</v>
      </c>
      <c r="B4527" t="s">
        <v>12</v>
      </c>
      <c r="C4527" t="s">
        <v>220</v>
      </c>
      <c r="D4527">
        <v>14</v>
      </c>
      <c r="E4527">
        <v>0</v>
      </c>
      <c r="F4527">
        <v>0</v>
      </c>
      <c r="G4527">
        <v>0</v>
      </c>
    </row>
    <row r="4528" spans="1:7">
      <c r="A4528" t="s">
        <v>550</v>
      </c>
      <c r="B4528" t="s">
        <v>12</v>
      </c>
      <c r="C4528" t="s">
        <v>221</v>
      </c>
      <c r="D4528">
        <v>23</v>
      </c>
      <c r="E4528">
        <v>0</v>
      </c>
      <c r="F4528">
        <v>1</v>
      </c>
      <c r="G4528">
        <v>0</v>
      </c>
    </row>
    <row r="4529" spans="1:7">
      <c r="A4529" t="s">
        <v>550</v>
      </c>
      <c r="B4529" t="s">
        <v>12</v>
      </c>
      <c r="C4529" t="s">
        <v>50</v>
      </c>
      <c r="D4529">
        <v>583</v>
      </c>
      <c r="E4529">
        <v>54</v>
      </c>
      <c r="F4529">
        <v>102</v>
      </c>
      <c r="G4529">
        <v>43</v>
      </c>
    </row>
    <row r="4530" spans="1:7">
      <c r="A4530" t="s">
        <v>550</v>
      </c>
      <c r="B4530" t="s">
        <v>12</v>
      </c>
      <c r="C4530" t="s">
        <v>222</v>
      </c>
      <c r="D4530">
        <v>10</v>
      </c>
      <c r="E4530">
        <v>0</v>
      </c>
      <c r="F4530">
        <v>0</v>
      </c>
      <c r="G4530">
        <v>0</v>
      </c>
    </row>
    <row r="4531" spans="1:7">
      <c r="A4531" t="s">
        <v>550</v>
      </c>
      <c r="B4531" t="s">
        <v>12</v>
      </c>
      <c r="C4531" t="s">
        <v>223</v>
      </c>
      <c r="D4531">
        <v>111</v>
      </c>
      <c r="E4531">
        <v>1</v>
      </c>
      <c r="F4531">
        <v>5</v>
      </c>
      <c r="G4531">
        <v>0</v>
      </c>
    </row>
    <row r="4532" spans="1:7">
      <c r="A4532" t="s">
        <v>550</v>
      </c>
      <c r="B4532" t="s">
        <v>12</v>
      </c>
      <c r="C4532" t="s">
        <v>224</v>
      </c>
      <c r="D4532">
        <v>10</v>
      </c>
      <c r="E4532">
        <v>0</v>
      </c>
      <c r="F4532">
        <v>0</v>
      </c>
      <c r="G4532">
        <v>0</v>
      </c>
    </row>
    <row r="4533" spans="1:7">
      <c r="A4533" t="s">
        <v>550</v>
      </c>
      <c r="B4533" t="s">
        <v>12</v>
      </c>
      <c r="C4533" t="s">
        <v>225</v>
      </c>
      <c r="D4533">
        <v>42</v>
      </c>
      <c r="E4533">
        <v>0</v>
      </c>
      <c r="F4533">
        <v>0</v>
      </c>
      <c r="G4533">
        <v>0</v>
      </c>
    </row>
    <row r="4534" spans="1:7">
      <c r="A4534" t="s">
        <v>550</v>
      </c>
      <c r="B4534" t="s">
        <v>12</v>
      </c>
      <c r="C4534" t="s">
        <v>226</v>
      </c>
      <c r="D4534">
        <v>64</v>
      </c>
      <c r="E4534">
        <v>1</v>
      </c>
      <c r="F4534">
        <v>10</v>
      </c>
      <c r="G4534">
        <v>1</v>
      </c>
    </row>
    <row r="4535" spans="1:7">
      <c r="A4535" t="s">
        <v>550</v>
      </c>
      <c r="B4535" t="s">
        <v>12</v>
      </c>
      <c r="C4535" t="s">
        <v>227</v>
      </c>
      <c r="D4535">
        <v>61</v>
      </c>
      <c r="E4535">
        <v>0</v>
      </c>
      <c r="F4535">
        <v>2</v>
      </c>
      <c r="G4535">
        <v>0</v>
      </c>
    </row>
    <row r="4536" spans="1:7">
      <c r="A4536" t="s">
        <v>550</v>
      </c>
      <c r="B4536" t="s">
        <v>12</v>
      </c>
      <c r="C4536" t="s">
        <v>228</v>
      </c>
      <c r="D4536">
        <v>24</v>
      </c>
      <c r="E4536">
        <v>0</v>
      </c>
      <c r="F4536">
        <v>0</v>
      </c>
      <c r="G4536">
        <v>0</v>
      </c>
    </row>
    <row r="4537" spans="1:7">
      <c r="A4537" t="s">
        <v>550</v>
      </c>
      <c r="B4537" t="s">
        <v>12</v>
      </c>
      <c r="C4537" t="s">
        <v>229</v>
      </c>
      <c r="D4537">
        <v>8</v>
      </c>
      <c r="E4537">
        <v>0</v>
      </c>
      <c r="F4537">
        <v>0</v>
      </c>
      <c r="G4537">
        <v>0</v>
      </c>
    </row>
    <row r="4538" spans="1:7">
      <c r="A4538" t="s">
        <v>550</v>
      </c>
      <c r="B4538" t="s">
        <v>12</v>
      </c>
      <c r="C4538" t="s">
        <v>230</v>
      </c>
      <c r="D4538">
        <v>150</v>
      </c>
      <c r="E4538">
        <v>10</v>
      </c>
      <c r="F4538">
        <v>23</v>
      </c>
      <c r="G4538">
        <v>8</v>
      </c>
    </row>
    <row r="4539" spans="1:7">
      <c r="A4539" t="s">
        <v>550</v>
      </c>
      <c r="B4539" t="s">
        <v>12</v>
      </c>
      <c r="C4539" t="s">
        <v>231</v>
      </c>
      <c r="D4539">
        <v>9</v>
      </c>
      <c r="E4539">
        <v>0</v>
      </c>
      <c r="F4539">
        <v>0</v>
      </c>
      <c r="G4539">
        <v>0</v>
      </c>
    </row>
    <row r="4540" spans="1:7">
      <c r="A4540" t="s">
        <v>550</v>
      </c>
      <c r="B4540" t="s">
        <v>12</v>
      </c>
      <c r="C4540" t="s">
        <v>232</v>
      </c>
      <c r="D4540">
        <v>103</v>
      </c>
      <c r="E4540">
        <v>0</v>
      </c>
      <c r="F4540">
        <v>8</v>
      </c>
      <c r="G4540">
        <v>0</v>
      </c>
    </row>
    <row r="4541" spans="1:7">
      <c r="A4541" t="s">
        <v>550</v>
      </c>
      <c r="B4541" t="s">
        <v>12</v>
      </c>
      <c r="C4541" t="s">
        <v>233</v>
      </c>
      <c r="D4541">
        <v>24</v>
      </c>
      <c r="E4541">
        <v>0</v>
      </c>
      <c r="F4541">
        <v>1</v>
      </c>
      <c r="G4541">
        <v>0</v>
      </c>
    </row>
    <row r="4542" spans="1:7">
      <c r="A4542" t="s">
        <v>550</v>
      </c>
      <c r="B4542" t="s">
        <v>12</v>
      </c>
      <c r="C4542" t="s">
        <v>234</v>
      </c>
      <c r="D4542">
        <v>19</v>
      </c>
      <c r="E4542">
        <v>0</v>
      </c>
      <c r="F4542">
        <v>2</v>
      </c>
      <c r="G4542">
        <v>0</v>
      </c>
    </row>
    <row r="4543" spans="1:7">
      <c r="A4543" t="s">
        <v>550</v>
      </c>
      <c r="B4543" t="s">
        <v>12</v>
      </c>
      <c r="C4543" t="s">
        <v>235</v>
      </c>
      <c r="D4543">
        <v>30</v>
      </c>
      <c r="E4543">
        <v>0</v>
      </c>
      <c r="F4543">
        <v>0</v>
      </c>
      <c r="G4543">
        <v>0</v>
      </c>
    </row>
    <row r="4544" spans="1:7">
      <c r="A4544" t="s">
        <v>550</v>
      </c>
      <c r="B4544" t="s">
        <v>12</v>
      </c>
      <c r="C4544" t="s">
        <v>236</v>
      </c>
      <c r="D4544">
        <v>1</v>
      </c>
      <c r="E4544">
        <v>0</v>
      </c>
      <c r="F4544">
        <v>0</v>
      </c>
      <c r="G4544">
        <v>0</v>
      </c>
    </row>
    <row r="4545" spans="1:7">
      <c r="A4545" t="s">
        <v>550</v>
      </c>
      <c r="B4545" t="s">
        <v>12</v>
      </c>
      <c r="C4545" t="s">
        <v>237</v>
      </c>
      <c r="D4545">
        <v>19</v>
      </c>
      <c r="E4545">
        <v>0</v>
      </c>
      <c r="F4545">
        <v>0</v>
      </c>
      <c r="G4545">
        <v>0</v>
      </c>
    </row>
    <row r="4546" spans="1:7">
      <c r="A4546" t="s">
        <v>550</v>
      </c>
      <c r="B4546" t="s">
        <v>12</v>
      </c>
      <c r="C4546" t="s">
        <v>238</v>
      </c>
      <c r="D4546">
        <v>143</v>
      </c>
      <c r="E4546">
        <v>5</v>
      </c>
      <c r="F4546">
        <v>14</v>
      </c>
      <c r="G4546">
        <v>4</v>
      </c>
    </row>
    <row r="4547" spans="1:7">
      <c r="A4547" t="s">
        <v>550</v>
      </c>
      <c r="B4547" t="s">
        <v>12</v>
      </c>
      <c r="C4547" t="s">
        <v>52</v>
      </c>
      <c r="D4547">
        <v>650</v>
      </c>
      <c r="E4547">
        <v>90</v>
      </c>
      <c r="F4547">
        <v>125</v>
      </c>
      <c r="G4547">
        <v>53</v>
      </c>
    </row>
    <row r="4548" spans="1:7">
      <c r="A4548" t="s">
        <v>550</v>
      </c>
      <c r="B4548" t="s">
        <v>12</v>
      </c>
      <c r="C4548" t="s">
        <v>239</v>
      </c>
      <c r="D4548">
        <v>119</v>
      </c>
      <c r="E4548">
        <v>8</v>
      </c>
      <c r="F4548">
        <v>13</v>
      </c>
      <c r="G4548">
        <v>4</v>
      </c>
    </row>
    <row r="4549" spans="1:7">
      <c r="A4549" t="s">
        <v>550</v>
      </c>
      <c r="B4549" t="s">
        <v>12</v>
      </c>
      <c r="C4549" t="s">
        <v>240</v>
      </c>
      <c r="D4549">
        <v>34</v>
      </c>
      <c r="E4549">
        <v>0</v>
      </c>
      <c r="F4549">
        <v>1</v>
      </c>
      <c r="G4549">
        <v>0</v>
      </c>
    </row>
    <row r="4550" spans="1:7">
      <c r="A4550" t="s">
        <v>550</v>
      </c>
      <c r="B4550" t="s">
        <v>12</v>
      </c>
      <c r="C4550" t="s">
        <v>241</v>
      </c>
      <c r="D4550">
        <v>24</v>
      </c>
      <c r="E4550">
        <v>0</v>
      </c>
      <c r="F4550">
        <v>0</v>
      </c>
      <c r="G4550">
        <v>0</v>
      </c>
    </row>
    <row r="4551" spans="1:7">
      <c r="A4551" t="s">
        <v>550</v>
      </c>
      <c r="B4551" t="s">
        <v>12</v>
      </c>
      <c r="C4551" t="s">
        <v>242</v>
      </c>
      <c r="D4551">
        <v>31</v>
      </c>
      <c r="E4551">
        <v>0</v>
      </c>
      <c r="F4551">
        <v>0</v>
      </c>
      <c r="G4551">
        <v>0</v>
      </c>
    </row>
    <row r="4552" spans="1:7">
      <c r="A4552" t="s">
        <v>550</v>
      </c>
      <c r="B4552" t="s">
        <v>12</v>
      </c>
      <c r="C4552" t="s">
        <v>243</v>
      </c>
      <c r="D4552">
        <v>11</v>
      </c>
      <c r="E4552">
        <v>0</v>
      </c>
      <c r="F4552">
        <v>1</v>
      </c>
      <c r="G4552">
        <v>0</v>
      </c>
    </row>
    <row r="4553" spans="1:7">
      <c r="A4553" t="s">
        <v>550</v>
      </c>
      <c r="B4553" t="s">
        <v>12</v>
      </c>
      <c r="C4553" t="s">
        <v>244</v>
      </c>
      <c r="D4553">
        <v>35</v>
      </c>
      <c r="E4553">
        <v>0</v>
      </c>
      <c r="F4553">
        <v>1</v>
      </c>
      <c r="G4553">
        <v>0</v>
      </c>
    </row>
    <row r="4554" spans="1:7">
      <c r="A4554" t="s">
        <v>550</v>
      </c>
      <c r="B4554" t="s">
        <v>12</v>
      </c>
      <c r="C4554" t="s">
        <v>245</v>
      </c>
      <c r="D4554">
        <v>8</v>
      </c>
      <c r="E4554">
        <v>0</v>
      </c>
      <c r="F4554">
        <v>1</v>
      </c>
      <c r="G4554">
        <v>0</v>
      </c>
    </row>
    <row r="4555" spans="1:7">
      <c r="A4555" t="s">
        <v>550</v>
      </c>
      <c r="B4555" t="s">
        <v>12</v>
      </c>
      <c r="C4555" t="s">
        <v>246</v>
      </c>
      <c r="D4555">
        <v>9</v>
      </c>
      <c r="E4555">
        <v>0</v>
      </c>
      <c r="F4555">
        <v>0</v>
      </c>
      <c r="G4555">
        <v>0</v>
      </c>
    </row>
    <row r="4556" spans="1:7">
      <c r="A4556" t="s">
        <v>550</v>
      </c>
      <c r="B4556" t="s">
        <v>12</v>
      </c>
      <c r="C4556" t="s">
        <v>247</v>
      </c>
      <c r="D4556">
        <v>5</v>
      </c>
      <c r="E4556">
        <v>0</v>
      </c>
      <c r="F4556">
        <v>0</v>
      </c>
      <c r="G4556">
        <v>0</v>
      </c>
    </row>
    <row r="4557" spans="1:7">
      <c r="A4557" t="s">
        <v>550</v>
      </c>
      <c r="B4557" t="s">
        <v>12</v>
      </c>
      <c r="C4557" t="s">
        <v>248</v>
      </c>
      <c r="D4557">
        <v>108</v>
      </c>
      <c r="E4557">
        <v>0</v>
      </c>
      <c r="F4557">
        <v>0</v>
      </c>
      <c r="G4557">
        <v>0</v>
      </c>
    </row>
    <row r="4558" spans="1:7">
      <c r="A4558" t="s">
        <v>550</v>
      </c>
      <c r="B4558" t="s">
        <v>12</v>
      </c>
      <c r="C4558" t="s">
        <v>249</v>
      </c>
      <c r="D4558">
        <v>4</v>
      </c>
      <c r="E4558">
        <v>0</v>
      </c>
      <c r="F4558">
        <v>1</v>
      </c>
      <c r="G4558">
        <v>0</v>
      </c>
    </row>
    <row r="4559" spans="1:7">
      <c r="A4559" t="s">
        <v>550</v>
      </c>
      <c r="B4559" t="s">
        <v>12</v>
      </c>
      <c r="C4559" t="s">
        <v>250</v>
      </c>
      <c r="D4559">
        <v>0</v>
      </c>
      <c r="E4559">
        <v>0</v>
      </c>
      <c r="F4559">
        <v>0</v>
      </c>
      <c r="G4559">
        <v>0</v>
      </c>
    </row>
    <row r="4560" spans="1:7">
      <c r="A4560" t="s">
        <v>550</v>
      </c>
      <c r="B4560" t="s">
        <v>12</v>
      </c>
      <c r="C4560" t="s">
        <v>71</v>
      </c>
      <c r="D4560">
        <v>154</v>
      </c>
      <c r="E4560">
        <v>22</v>
      </c>
      <c r="F4560">
        <v>41</v>
      </c>
      <c r="G4560">
        <v>21</v>
      </c>
    </row>
    <row r="4561" spans="1:7">
      <c r="A4561" t="s">
        <v>550</v>
      </c>
      <c r="B4561" t="s">
        <v>12</v>
      </c>
      <c r="C4561" t="s">
        <v>251</v>
      </c>
      <c r="D4561">
        <v>0</v>
      </c>
      <c r="E4561">
        <v>0</v>
      </c>
      <c r="F4561">
        <v>0</v>
      </c>
      <c r="G4561">
        <v>0</v>
      </c>
    </row>
    <row r="4562" spans="1:7">
      <c r="A4562" t="s">
        <v>550</v>
      </c>
      <c r="B4562" t="s">
        <v>12</v>
      </c>
      <c r="C4562" t="s">
        <v>252</v>
      </c>
      <c r="D4562">
        <v>112</v>
      </c>
      <c r="E4562">
        <v>3</v>
      </c>
      <c r="F4562">
        <v>5</v>
      </c>
      <c r="G4562">
        <v>2</v>
      </c>
    </row>
    <row r="4563" spans="1:7">
      <c r="A4563" t="s">
        <v>550</v>
      </c>
      <c r="B4563" t="s">
        <v>12</v>
      </c>
      <c r="C4563" t="s">
        <v>73</v>
      </c>
      <c r="D4563">
        <v>185</v>
      </c>
      <c r="E4563">
        <v>14</v>
      </c>
      <c r="F4563">
        <v>50</v>
      </c>
      <c r="G4563">
        <v>11</v>
      </c>
    </row>
    <row r="4564" spans="1:7">
      <c r="A4564" t="s">
        <v>550</v>
      </c>
      <c r="B4564" t="s">
        <v>12</v>
      </c>
      <c r="C4564" t="s">
        <v>253</v>
      </c>
      <c r="D4564">
        <v>0</v>
      </c>
      <c r="E4564">
        <v>0</v>
      </c>
      <c r="F4564">
        <v>0</v>
      </c>
      <c r="G4564">
        <v>0</v>
      </c>
    </row>
    <row r="4565" spans="1:7">
      <c r="A4565" t="s">
        <v>550</v>
      </c>
      <c r="B4565" t="s">
        <v>12</v>
      </c>
      <c r="C4565" t="s">
        <v>254</v>
      </c>
      <c r="D4565">
        <v>8</v>
      </c>
      <c r="E4565">
        <v>0</v>
      </c>
      <c r="F4565">
        <v>0</v>
      </c>
      <c r="G4565">
        <v>0</v>
      </c>
    </row>
    <row r="4566" spans="1:7">
      <c r="A4566" t="s">
        <v>550</v>
      </c>
      <c r="B4566" t="s">
        <v>12</v>
      </c>
      <c r="C4566" t="s">
        <v>255</v>
      </c>
      <c r="D4566">
        <v>1</v>
      </c>
      <c r="E4566">
        <v>0</v>
      </c>
      <c r="F4566">
        <v>0</v>
      </c>
      <c r="G4566">
        <v>0</v>
      </c>
    </row>
    <row r="4567" spans="1:7">
      <c r="A4567" t="s">
        <v>550</v>
      </c>
      <c r="B4567" t="s">
        <v>12</v>
      </c>
      <c r="C4567" t="s">
        <v>256</v>
      </c>
      <c r="D4567">
        <v>0</v>
      </c>
      <c r="E4567">
        <v>0</v>
      </c>
      <c r="F4567">
        <v>0</v>
      </c>
      <c r="G4567">
        <v>0</v>
      </c>
    </row>
    <row r="4568" spans="1:7">
      <c r="A4568" t="s">
        <v>550</v>
      </c>
      <c r="B4568" t="s">
        <v>12</v>
      </c>
      <c r="C4568" t="s">
        <v>257</v>
      </c>
      <c r="D4568">
        <v>6</v>
      </c>
      <c r="E4568">
        <v>0</v>
      </c>
      <c r="F4568">
        <v>0</v>
      </c>
      <c r="G4568">
        <v>0</v>
      </c>
    </row>
    <row r="4569" spans="1:7">
      <c r="A4569" t="s">
        <v>550</v>
      </c>
      <c r="B4569" t="s">
        <v>12</v>
      </c>
      <c r="C4569" t="s">
        <v>258</v>
      </c>
      <c r="D4569">
        <v>39</v>
      </c>
      <c r="E4569">
        <v>1</v>
      </c>
      <c r="F4569">
        <v>6</v>
      </c>
      <c r="G4569">
        <v>1</v>
      </c>
    </row>
    <row r="4570" spans="1:7">
      <c r="A4570" t="s">
        <v>550</v>
      </c>
      <c r="B4570" t="s">
        <v>12</v>
      </c>
      <c r="C4570" t="s">
        <v>259</v>
      </c>
      <c r="D4570">
        <v>37</v>
      </c>
      <c r="E4570">
        <v>0</v>
      </c>
      <c r="F4570">
        <v>0</v>
      </c>
      <c r="G4570">
        <v>0</v>
      </c>
    </row>
    <row r="4571" spans="1:7">
      <c r="A4571" t="s">
        <v>550</v>
      </c>
      <c r="B4571" t="s">
        <v>12</v>
      </c>
      <c r="C4571" t="s">
        <v>260</v>
      </c>
      <c r="D4571">
        <v>12</v>
      </c>
      <c r="E4571">
        <v>0</v>
      </c>
      <c r="F4571">
        <v>0</v>
      </c>
      <c r="G4571">
        <v>0</v>
      </c>
    </row>
    <row r="4572" spans="1:7">
      <c r="A4572" t="s">
        <v>550</v>
      </c>
      <c r="B4572" t="s">
        <v>12</v>
      </c>
      <c r="C4572" t="s">
        <v>261</v>
      </c>
      <c r="D4572">
        <v>22</v>
      </c>
      <c r="E4572">
        <v>0</v>
      </c>
      <c r="F4572">
        <v>4</v>
      </c>
      <c r="G4572">
        <v>0</v>
      </c>
    </row>
    <row r="4573" spans="1:7">
      <c r="A4573" t="s">
        <v>550</v>
      </c>
      <c r="B4573" t="s">
        <v>12</v>
      </c>
      <c r="C4573" t="s">
        <v>262</v>
      </c>
      <c r="D4573">
        <v>34</v>
      </c>
      <c r="E4573">
        <v>0</v>
      </c>
      <c r="F4573">
        <v>0</v>
      </c>
      <c r="G4573">
        <v>0</v>
      </c>
    </row>
    <row r="4574" spans="1:7">
      <c r="A4574" t="s">
        <v>550</v>
      </c>
      <c r="B4574" t="s">
        <v>12</v>
      </c>
      <c r="C4574" t="s">
        <v>263</v>
      </c>
      <c r="D4574">
        <v>22</v>
      </c>
      <c r="E4574">
        <v>0</v>
      </c>
      <c r="F4574">
        <v>0</v>
      </c>
      <c r="G4574">
        <v>0</v>
      </c>
    </row>
    <row r="4575" spans="1:7">
      <c r="A4575" t="s">
        <v>550</v>
      </c>
      <c r="B4575" t="s">
        <v>12</v>
      </c>
      <c r="C4575" t="s">
        <v>264</v>
      </c>
      <c r="D4575">
        <v>39</v>
      </c>
      <c r="E4575">
        <v>0</v>
      </c>
      <c r="F4575">
        <v>0</v>
      </c>
      <c r="G4575">
        <v>0</v>
      </c>
    </row>
    <row r="4576" spans="1:7">
      <c r="A4576" t="s">
        <v>550</v>
      </c>
      <c r="B4576" t="s">
        <v>12</v>
      </c>
      <c r="C4576" t="s">
        <v>265</v>
      </c>
      <c r="D4576">
        <v>15</v>
      </c>
      <c r="E4576">
        <v>0</v>
      </c>
      <c r="F4576">
        <v>0</v>
      </c>
      <c r="G4576">
        <v>0</v>
      </c>
    </row>
    <row r="4577" spans="1:7">
      <c r="A4577" t="s">
        <v>550</v>
      </c>
      <c r="B4577" t="s">
        <v>12</v>
      </c>
      <c r="C4577" t="s">
        <v>266</v>
      </c>
      <c r="D4577">
        <v>12</v>
      </c>
      <c r="E4577">
        <v>0</v>
      </c>
      <c r="F4577">
        <v>0</v>
      </c>
      <c r="G4577">
        <v>0</v>
      </c>
    </row>
    <row r="4578" spans="1:7">
      <c r="A4578" t="s">
        <v>550</v>
      </c>
      <c r="B4578" t="s">
        <v>12</v>
      </c>
      <c r="C4578" t="s">
        <v>54</v>
      </c>
      <c r="D4578">
        <v>433</v>
      </c>
      <c r="E4578">
        <v>40</v>
      </c>
      <c r="F4578">
        <v>114</v>
      </c>
      <c r="G4578">
        <v>37</v>
      </c>
    </row>
    <row r="4579" spans="1:7">
      <c r="A4579" t="s">
        <v>550</v>
      </c>
      <c r="B4579" t="s">
        <v>12</v>
      </c>
      <c r="C4579" t="s">
        <v>267</v>
      </c>
      <c r="D4579">
        <v>47</v>
      </c>
      <c r="E4579">
        <v>0</v>
      </c>
      <c r="F4579">
        <v>0</v>
      </c>
      <c r="G4579">
        <v>0</v>
      </c>
    </row>
    <row r="4580" spans="1:7">
      <c r="A4580" t="s">
        <v>550</v>
      </c>
      <c r="B4580" t="s">
        <v>12</v>
      </c>
      <c r="C4580" t="s">
        <v>268</v>
      </c>
      <c r="D4580">
        <v>1</v>
      </c>
      <c r="E4580">
        <v>0</v>
      </c>
      <c r="F4580">
        <v>0</v>
      </c>
      <c r="G4580">
        <v>0</v>
      </c>
    </row>
    <row r="4581" spans="1:7">
      <c r="A4581" t="s">
        <v>550</v>
      </c>
      <c r="B4581" t="s">
        <v>12</v>
      </c>
      <c r="C4581" t="s">
        <v>270</v>
      </c>
      <c r="D4581">
        <v>0</v>
      </c>
      <c r="E4581">
        <v>0</v>
      </c>
      <c r="F4581">
        <v>0</v>
      </c>
      <c r="G4581">
        <v>0</v>
      </c>
    </row>
    <row r="4582" spans="1:7">
      <c r="A4582" t="s">
        <v>550</v>
      </c>
      <c r="B4582" t="s">
        <v>12</v>
      </c>
      <c r="C4582" t="s">
        <v>271</v>
      </c>
      <c r="D4582">
        <v>126</v>
      </c>
      <c r="E4582">
        <v>0</v>
      </c>
      <c r="F4582">
        <v>8</v>
      </c>
      <c r="G4582">
        <v>0</v>
      </c>
    </row>
    <row r="4583" spans="1:7">
      <c r="A4583" t="s">
        <v>550</v>
      </c>
      <c r="B4583" t="s">
        <v>12</v>
      </c>
      <c r="C4583" t="s">
        <v>272</v>
      </c>
      <c r="D4583">
        <v>34</v>
      </c>
      <c r="E4583">
        <v>0</v>
      </c>
      <c r="F4583">
        <v>4</v>
      </c>
      <c r="G4583">
        <v>0</v>
      </c>
    </row>
    <row r="4584" spans="1:7">
      <c r="A4584" t="s">
        <v>550</v>
      </c>
      <c r="B4584" t="s">
        <v>12</v>
      </c>
      <c r="C4584" t="s">
        <v>273</v>
      </c>
      <c r="D4584">
        <v>42</v>
      </c>
      <c r="E4584">
        <v>0</v>
      </c>
      <c r="F4584">
        <v>0</v>
      </c>
      <c r="G4584">
        <v>0</v>
      </c>
    </row>
    <row r="4585" spans="1:7">
      <c r="A4585" t="s">
        <v>550</v>
      </c>
      <c r="B4585" t="s">
        <v>12</v>
      </c>
      <c r="C4585" t="s">
        <v>274</v>
      </c>
      <c r="D4585">
        <v>45</v>
      </c>
      <c r="E4585">
        <v>0</v>
      </c>
      <c r="F4585">
        <v>4</v>
      </c>
      <c r="G4585">
        <v>0</v>
      </c>
    </row>
    <row r="4586" spans="1:7">
      <c r="A4586" t="s">
        <v>550</v>
      </c>
      <c r="B4586" t="s">
        <v>12</v>
      </c>
      <c r="C4586" t="s">
        <v>275</v>
      </c>
      <c r="D4586">
        <v>27</v>
      </c>
      <c r="E4586">
        <v>0</v>
      </c>
      <c r="F4586">
        <v>1</v>
      </c>
      <c r="G4586">
        <v>0</v>
      </c>
    </row>
    <row r="4587" spans="1:7">
      <c r="A4587" t="s">
        <v>550</v>
      </c>
      <c r="B4587" t="s">
        <v>12</v>
      </c>
      <c r="C4587" t="s">
        <v>276</v>
      </c>
      <c r="D4587">
        <v>5</v>
      </c>
      <c r="E4587">
        <v>0</v>
      </c>
      <c r="F4587">
        <v>0</v>
      </c>
      <c r="G4587">
        <v>0</v>
      </c>
    </row>
    <row r="4588" spans="1:7">
      <c r="A4588" t="s">
        <v>550</v>
      </c>
      <c r="B4588" t="s">
        <v>12</v>
      </c>
      <c r="C4588" t="s">
        <v>277</v>
      </c>
      <c r="D4588">
        <v>6</v>
      </c>
      <c r="E4588">
        <v>0</v>
      </c>
      <c r="F4588">
        <v>0</v>
      </c>
      <c r="G4588">
        <v>0</v>
      </c>
    </row>
    <row r="4589" spans="1:7">
      <c r="A4589" t="s">
        <v>550</v>
      </c>
      <c r="B4589" t="s">
        <v>12</v>
      </c>
      <c r="C4589" t="s">
        <v>278</v>
      </c>
      <c r="D4589">
        <v>32</v>
      </c>
      <c r="E4589">
        <v>0</v>
      </c>
      <c r="F4589">
        <v>0</v>
      </c>
      <c r="G4589">
        <v>0</v>
      </c>
    </row>
    <row r="4590" spans="1:7">
      <c r="A4590" t="s">
        <v>550</v>
      </c>
      <c r="B4590" t="s">
        <v>12</v>
      </c>
      <c r="C4590" t="s">
        <v>279</v>
      </c>
      <c r="D4590">
        <v>8</v>
      </c>
      <c r="E4590">
        <v>0</v>
      </c>
      <c r="F4590">
        <v>1</v>
      </c>
      <c r="G4590">
        <v>0</v>
      </c>
    </row>
    <row r="4591" spans="1:7">
      <c r="A4591" t="s">
        <v>550</v>
      </c>
      <c r="B4591" t="s">
        <v>12</v>
      </c>
      <c r="C4591" t="s">
        <v>56</v>
      </c>
      <c r="D4591">
        <v>388</v>
      </c>
      <c r="E4591">
        <v>40</v>
      </c>
      <c r="F4591">
        <v>87</v>
      </c>
      <c r="G4591">
        <v>28</v>
      </c>
    </row>
    <row r="4592" spans="1:7">
      <c r="A4592" t="s">
        <v>550</v>
      </c>
      <c r="B4592" t="s">
        <v>12</v>
      </c>
      <c r="C4592" t="s">
        <v>280</v>
      </c>
      <c r="D4592">
        <v>16</v>
      </c>
      <c r="E4592">
        <v>0</v>
      </c>
      <c r="F4592">
        <v>0</v>
      </c>
      <c r="G4592">
        <v>0</v>
      </c>
    </row>
    <row r="4593" spans="1:7">
      <c r="A4593" t="s">
        <v>550</v>
      </c>
      <c r="B4593" t="s">
        <v>12</v>
      </c>
      <c r="C4593" t="s">
        <v>281</v>
      </c>
      <c r="D4593">
        <v>47</v>
      </c>
      <c r="E4593">
        <v>0</v>
      </c>
      <c r="F4593">
        <v>3</v>
      </c>
      <c r="G4593">
        <v>0</v>
      </c>
    </row>
    <row r="4594" spans="1:7">
      <c r="A4594" t="s">
        <v>550</v>
      </c>
      <c r="B4594" t="s">
        <v>12</v>
      </c>
      <c r="C4594" t="s">
        <v>282</v>
      </c>
      <c r="D4594">
        <v>25</v>
      </c>
      <c r="E4594">
        <v>0</v>
      </c>
      <c r="F4594">
        <v>0</v>
      </c>
      <c r="G4594">
        <v>0</v>
      </c>
    </row>
    <row r="4595" spans="1:7">
      <c r="A4595" t="s">
        <v>550</v>
      </c>
      <c r="B4595" t="s">
        <v>12</v>
      </c>
      <c r="C4595" t="s">
        <v>283</v>
      </c>
      <c r="D4595">
        <v>44</v>
      </c>
      <c r="E4595">
        <v>0</v>
      </c>
      <c r="F4595">
        <v>4</v>
      </c>
      <c r="G4595">
        <v>0</v>
      </c>
    </row>
    <row r="4596" spans="1:7">
      <c r="A4596" t="s">
        <v>550</v>
      </c>
      <c r="B4596" t="s">
        <v>12</v>
      </c>
      <c r="C4596" t="s">
        <v>284</v>
      </c>
      <c r="D4596">
        <v>6</v>
      </c>
      <c r="E4596">
        <v>0</v>
      </c>
      <c r="F4596">
        <v>1</v>
      </c>
      <c r="G4596">
        <v>0</v>
      </c>
    </row>
    <row r="4597" spans="1:7">
      <c r="A4597" t="s">
        <v>550</v>
      </c>
      <c r="B4597" t="s">
        <v>12</v>
      </c>
      <c r="C4597" t="s">
        <v>285</v>
      </c>
      <c r="D4597">
        <v>52</v>
      </c>
      <c r="E4597">
        <v>0</v>
      </c>
      <c r="F4597">
        <v>0</v>
      </c>
      <c r="G4597">
        <v>0</v>
      </c>
    </row>
    <row r="4598" spans="1:7">
      <c r="A4598" t="s">
        <v>550</v>
      </c>
      <c r="B4598" t="s">
        <v>12</v>
      </c>
      <c r="C4598" t="s">
        <v>286</v>
      </c>
      <c r="D4598">
        <v>11</v>
      </c>
      <c r="E4598">
        <v>0</v>
      </c>
      <c r="F4598">
        <v>0</v>
      </c>
      <c r="G4598">
        <v>0</v>
      </c>
    </row>
    <row r="4599" spans="1:7">
      <c r="A4599" t="s">
        <v>550</v>
      </c>
      <c r="B4599" t="s">
        <v>12</v>
      </c>
      <c r="C4599" t="s">
        <v>75</v>
      </c>
      <c r="D4599">
        <v>491</v>
      </c>
      <c r="E4599">
        <v>54</v>
      </c>
      <c r="F4599">
        <v>63</v>
      </c>
      <c r="G4599">
        <v>17</v>
      </c>
    </row>
    <row r="4600" spans="1:7">
      <c r="A4600" t="s">
        <v>550</v>
      </c>
      <c r="B4600" t="s">
        <v>12</v>
      </c>
      <c r="C4600" t="s">
        <v>287</v>
      </c>
      <c r="D4600">
        <v>106</v>
      </c>
      <c r="E4600">
        <v>0</v>
      </c>
      <c r="F4600">
        <v>2</v>
      </c>
      <c r="G4600">
        <v>0</v>
      </c>
    </row>
    <row r="4601" spans="1:7">
      <c r="A4601" t="s">
        <v>550</v>
      </c>
      <c r="B4601" t="s">
        <v>12</v>
      </c>
      <c r="C4601" t="s">
        <v>288</v>
      </c>
      <c r="D4601">
        <v>8</v>
      </c>
      <c r="E4601">
        <v>0</v>
      </c>
      <c r="F4601">
        <v>0</v>
      </c>
      <c r="G4601">
        <v>0</v>
      </c>
    </row>
    <row r="4602" spans="1:7">
      <c r="A4602" t="s">
        <v>550</v>
      </c>
      <c r="B4602" t="s">
        <v>12</v>
      </c>
      <c r="C4602" t="s">
        <v>289</v>
      </c>
      <c r="D4602">
        <v>17</v>
      </c>
      <c r="E4602">
        <v>0</v>
      </c>
      <c r="F4602">
        <v>0</v>
      </c>
      <c r="G4602">
        <v>0</v>
      </c>
    </row>
    <row r="4603" spans="1:7">
      <c r="A4603" t="s">
        <v>550</v>
      </c>
      <c r="B4603" t="s">
        <v>12</v>
      </c>
      <c r="C4603" t="s">
        <v>290</v>
      </c>
      <c r="D4603">
        <v>157</v>
      </c>
      <c r="E4603">
        <v>10</v>
      </c>
      <c r="F4603">
        <v>22</v>
      </c>
      <c r="G4603">
        <v>9</v>
      </c>
    </row>
    <row r="4604" spans="1:7">
      <c r="A4604" t="s">
        <v>550</v>
      </c>
      <c r="B4604" t="s">
        <v>12</v>
      </c>
      <c r="C4604" t="s">
        <v>291</v>
      </c>
      <c r="D4604">
        <v>116</v>
      </c>
      <c r="E4604">
        <v>0</v>
      </c>
      <c r="F4604">
        <v>6</v>
      </c>
      <c r="G4604">
        <v>0</v>
      </c>
    </row>
    <row r="4605" spans="1:7">
      <c r="A4605" t="s">
        <v>550</v>
      </c>
      <c r="B4605" t="s">
        <v>12</v>
      </c>
      <c r="C4605" t="s">
        <v>292</v>
      </c>
      <c r="D4605">
        <v>77</v>
      </c>
      <c r="E4605">
        <v>4</v>
      </c>
      <c r="F4605">
        <v>9</v>
      </c>
      <c r="G4605">
        <v>3</v>
      </c>
    </row>
    <row r="4606" spans="1:7">
      <c r="A4606" t="s">
        <v>550</v>
      </c>
      <c r="B4606" t="s">
        <v>12</v>
      </c>
      <c r="C4606" t="s">
        <v>293</v>
      </c>
      <c r="D4606">
        <v>24</v>
      </c>
      <c r="E4606">
        <v>0</v>
      </c>
      <c r="F4606">
        <v>4</v>
      </c>
      <c r="G4606">
        <v>0</v>
      </c>
    </row>
    <row r="4607" spans="1:7">
      <c r="A4607" t="s">
        <v>550</v>
      </c>
      <c r="B4607" t="s">
        <v>12</v>
      </c>
      <c r="C4607" t="s">
        <v>294</v>
      </c>
      <c r="D4607">
        <v>114</v>
      </c>
      <c r="E4607">
        <v>2</v>
      </c>
      <c r="F4607">
        <v>8</v>
      </c>
      <c r="G4607">
        <v>2</v>
      </c>
    </row>
    <row r="4608" spans="1:7">
      <c r="A4608" t="s">
        <v>550</v>
      </c>
      <c r="B4608" t="s">
        <v>12</v>
      </c>
      <c r="C4608" t="s">
        <v>77</v>
      </c>
      <c r="D4608">
        <v>369</v>
      </c>
      <c r="E4608">
        <v>24</v>
      </c>
      <c r="F4608">
        <v>69</v>
      </c>
      <c r="G4608">
        <v>15</v>
      </c>
    </row>
    <row r="4609" spans="1:7">
      <c r="A4609" t="s">
        <v>550</v>
      </c>
      <c r="B4609" t="s">
        <v>12</v>
      </c>
      <c r="C4609" t="s">
        <v>295</v>
      </c>
      <c r="D4609">
        <v>234</v>
      </c>
      <c r="E4609">
        <v>2</v>
      </c>
      <c r="F4609">
        <v>22</v>
      </c>
      <c r="G4609">
        <v>2</v>
      </c>
    </row>
    <row r="4610" spans="1:7">
      <c r="A4610" t="s">
        <v>550</v>
      </c>
      <c r="B4610" t="s">
        <v>12</v>
      </c>
      <c r="C4610" t="s">
        <v>296</v>
      </c>
      <c r="D4610">
        <v>18</v>
      </c>
      <c r="E4610">
        <v>0</v>
      </c>
      <c r="F4610">
        <v>0</v>
      </c>
      <c r="G4610">
        <v>0</v>
      </c>
    </row>
    <row r="4611" spans="1:7">
      <c r="A4611" t="s">
        <v>550</v>
      </c>
      <c r="B4611" t="s">
        <v>12</v>
      </c>
      <c r="C4611" t="s">
        <v>297</v>
      </c>
      <c r="D4611">
        <v>1</v>
      </c>
      <c r="E4611">
        <v>0</v>
      </c>
      <c r="F4611">
        <v>0</v>
      </c>
      <c r="G4611">
        <v>0</v>
      </c>
    </row>
    <row r="4612" spans="1:7">
      <c r="A4612" t="s">
        <v>550</v>
      </c>
      <c r="B4612" t="s">
        <v>12</v>
      </c>
      <c r="C4612" t="s">
        <v>298</v>
      </c>
      <c r="D4612">
        <v>0</v>
      </c>
      <c r="E4612">
        <v>0</v>
      </c>
      <c r="F4612">
        <v>0</v>
      </c>
      <c r="G4612">
        <v>0</v>
      </c>
    </row>
    <row r="4613" spans="1:7">
      <c r="A4613" t="s">
        <v>550</v>
      </c>
      <c r="B4613" t="s">
        <v>12</v>
      </c>
      <c r="C4613" t="s">
        <v>299</v>
      </c>
      <c r="D4613">
        <v>0</v>
      </c>
      <c r="E4613">
        <v>0</v>
      </c>
      <c r="F4613">
        <v>0</v>
      </c>
      <c r="G4613">
        <v>0</v>
      </c>
    </row>
    <row r="4614" spans="1:7">
      <c r="A4614" t="s">
        <v>550</v>
      </c>
      <c r="B4614" t="s">
        <v>12</v>
      </c>
      <c r="C4614" t="s">
        <v>300</v>
      </c>
      <c r="D4614">
        <v>73</v>
      </c>
      <c r="E4614">
        <v>6</v>
      </c>
      <c r="F4614">
        <v>12</v>
      </c>
      <c r="G4614">
        <v>6</v>
      </c>
    </row>
    <row r="4615" spans="1:7">
      <c r="A4615" t="s">
        <v>550</v>
      </c>
      <c r="B4615" t="s">
        <v>12</v>
      </c>
      <c r="C4615" t="s">
        <v>301</v>
      </c>
      <c r="D4615">
        <v>0</v>
      </c>
      <c r="E4615">
        <v>0</v>
      </c>
      <c r="F4615">
        <v>0</v>
      </c>
      <c r="G4615">
        <v>0</v>
      </c>
    </row>
    <row r="4616" spans="1:7">
      <c r="A4616" t="s">
        <v>550</v>
      </c>
      <c r="B4616" t="s">
        <v>12</v>
      </c>
      <c r="C4616" t="s">
        <v>302</v>
      </c>
      <c r="D4616">
        <v>93</v>
      </c>
      <c r="E4616">
        <v>2</v>
      </c>
      <c r="F4616">
        <v>10</v>
      </c>
      <c r="G4616">
        <v>2</v>
      </c>
    </row>
    <row r="4617" spans="1:7">
      <c r="A4617" t="s">
        <v>550</v>
      </c>
      <c r="B4617" t="s">
        <v>12</v>
      </c>
      <c r="C4617" t="s">
        <v>303</v>
      </c>
      <c r="D4617">
        <v>21</v>
      </c>
      <c r="E4617">
        <v>0</v>
      </c>
      <c r="F4617">
        <v>0</v>
      </c>
      <c r="G4617">
        <v>0</v>
      </c>
    </row>
    <row r="4618" spans="1:7">
      <c r="A4618" t="s">
        <v>550</v>
      </c>
      <c r="B4618" t="s">
        <v>12</v>
      </c>
      <c r="C4618" t="s">
        <v>304</v>
      </c>
      <c r="D4618">
        <v>36</v>
      </c>
      <c r="E4618">
        <v>1</v>
      </c>
      <c r="F4618">
        <v>3</v>
      </c>
      <c r="G4618">
        <v>0</v>
      </c>
    </row>
    <row r="4619" spans="1:7">
      <c r="A4619" t="s">
        <v>550</v>
      </c>
      <c r="B4619" t="s">
        <v>12</v>
      </c>
      <c r="C4619" t="s">
        <v>305</v>
      </c>
      <c r="D4619">
        <v>78</v>
      </c>
      <c r="E4619">
        <v>4</v>
      </c>
      <c r="F4619">
        <v>15</v>
      </c>
      <c r="G4619">
        <v>3</v>
      </c>
    </row>
    <row r="4620" spans="1:7">
      <c r="A4620" t="s">
        <v>550</v>
      </c>
      <c r="B4620" t="s">
        <v>12</v>
      </c>
      <c r="C4620" t="s">
        <v>57</v>
      </c>
      <c r="D4620">
        <v>684</v>
      </c>
      <c r="E4620">
        <v>55</v>
      </c>
      <c r="F4620">
        <v>112</v>
      </c>
      <c r="G4620">
        <v>47</v>
      </c>
    </row>
    <row r="4621" spans="1:7">
      <c r="A4621" t="s">
        <v>550</v>
      </c>
      <c r="B4621" t="s">
        <v>12</v>
      </c>
      <c r="C4621" t="s">
        <v>306</v>
      </c>
      <c r="D4621">
        <v>28</v>
      </c>
      <c r="E4621">
        <v>0</v>
      </c>
      <c r="F4621">
        <v>0</v>
      </c>
      <c r="G4621">
        <v>0</v>
      </c>
    </row>
    <row r="4622" spans="1:7">
      <c r="A4622" t="s">
        <v>550</v>
      </c>
      <c r="B4622" t="s">
        <v>12</v>
      </c>
      <c r="C4622" t="s">
        <v>78</v>
      </c>
      <c r="D4622">
        <v>216</v>
      </c>
      <c r="E4622">
        <v>7</v>
      </c>
      <c r="F4622">
        <v>15</v>
      </c>
      <c r="G4622">
        <v>6</v>
      </c>
    </row>
    <row r="4623" spans="1:7">
      <c r="A4623" t="s">
        <v>550</v>
      </c>
      <c r="B4623" t="s">
        <v>12</v>
      </c>
      <c r="C4623" t="s">
        <v>307</v>
      </c>
      <c r="D4623">
        <v>45</v>
      </c>
      <c r="E4623">
        <v>0</v>
      </c>
      <c r="F4623">
        <v>1</v>
      </c>
      <c r="G4623">
        <v>0</v>
      </c>
    </row>
    <row r="4624" spans="1:7">
      <c r="A4624" t="s">
        <v>550</v>
      </c>
      <c r="B4624" t="s">
        <v>12</v>
      </c>
      <c r="C4624" t="s">
        <v>308</v>
      </c>
      <c r="D4624">
        <v>41</v>
      </c>
      <c r="E4624">
        <v>2</v>
      </c>
      <c r="F4624">
        <v>5</v>
      </c>
      <c r="G4624">
        <v>1</v>
      </c>
    </row>
    <row r="4625" spans="1:7">
      <c r="A4625" t="s">
        <v>550</v>
      </c>
      <c r="B4625" t="s">
        <v>12</v>
      </c>
      <c r="C4625" t="s">
        <v>309</v>
      </c>
      <c r="D4625">
        <v>48</v>
      </c>
      <c r="E4625">
        <v>0</v>
      </c>
      <c r="F4625">
        <v>3</v>
      </c>
      <c r="G4625">
        <v>0</v>
      </c>
    </row>
    <row r="4626" spans="1:7">
      <c r="A4626" t="s">
        <v>550</v>
      </c>
      <c r="B4626" t="s">
        <v>12</v>
      </c>
      <c r="C4626" t="s">
        <v>310</v>
      </c>
      <c r="D4626">
        <v>19</v>
      </c>
      <c r="E4626">
        <v>0</v>
      </c>
      <c r="F4626">
        <v>0</v>
      </c>
      <c r="G4626">
        <v>0</v>
      </c>
    </row>
    <row r="4627" spans="1:7">
      <c r="A4627" t="s">
        <v>550</v>
      </c>
      <c r="B4627" t="s">
        <v>12</v>
      </c>
      <c r="C4627" t="s">
        <v>311</v>
      </c>
      <c r="D4627">
        <v>58</v>
      </c>
      <c r="E4627">
        <v>1</v>
      </c>
      <c r="F4627">
        <v>3</v>
      </c>
      <c r="G4627">
        <v>1</v>
      </c>
    </row>
    <row r="4628" spans="1:7">
      <c r="A4628" t="s">
        <v>550</v>
      </c>
      <c r="B4628" t="s">
        <v>12</v>
      </c>
      <c r="C4628" t="s">
        <v>312</v>
      </c>
      <c r="D4628">
        <v>35</v>
      </c>
      <c r="E4628">
        <v>1</v>
      </c>
      <c r="F4628">
        <v>1</v>
      </c>
      <c r="G4628">
        <v>1</v>
      </c>
    </row>
    <row r="4629" spans="1:7">
      <c r="A4629" t="s">
        <v>550</v>
      </c>
      <c r="B4629" t="s">
        <v>12</v>
      </c>
      <c r="C4629" t="s">
        <v>313</v>
      </c>
      <c r="D4629">
        <v>85</v>
      </c>
      <c r="E4629">
        <v>0</v>
      </c>
      <c r="F4629">
        <v>4</v>
      </c>
      <c r="G4629">
        <v>0</v>
      </c>
    </row>
    <row r="4630" spans="1:7">
      <c r="A4630" t="s">
        <v>550</v>
      </c>
      <c r="B4630" t="s">
        <v>12</v>
      </c>
      <c r="C4630" t="s">
        <v>314</v>
      </c>
      <c r="D4630">
        <v>105</v>
      </c>
      <c r="E4630">
        <v>0</v>
      </c>
      <c r="F4630">
        <v>1</v>
      </c>
      <c r="G4630">
        <v>0</v>
      </c>
    </row>
    <row r="4631" spans="1:7">
      <c r="A4631" t="s">
        <v>550</v>
      </c>
      <c r="B4631" t="s">
        <v>12</v>
      </c>
      <c r="C4631" t="s">
        <v>315</v>
      </c>
      <c r="D4631">
        <v>63</v>
      </c>
      <c r="E4631">
        <v>3</v>
      </c>
      <c r="F4631">
        <v>2</v>
      </c>
      <c r="G4631">
        <v>2</v>
      </c>
    </row>
    <row r="4632" spans="1:7">
      <c r="A4632" t="s">
        <v>550</v>
      </c>
      <c r="B4632" t="s">
        <v>12</v>
      </c>
      <c r="C4632" t="s">
        <v>316</v>
      </c>
      <c r="D4632">
        <v>231</v>
      </c>
      <c r="E4632">
        <v>4</v>
      </c>
      <c r="F4632">
        <v>14</v>
      </c>
      <c r="G4632">
        <v>2</v>
      </c>
    </row>
    <row r="4633" spans="1:7">
      <c r="A4633" t="s">
        <v>550</v>
      </c>
      <c r="B4633" t="s">
        <v>12</v>
      </c>
      <c r="C4633" t="s">
        <v>317</v>
      </c>
      <c r="D4633">
        <v>9</v>
      </c>
      <c r="E4633">
        <v>0</v>
      </c>
      <c r="F4633">
        <v>0</v>
      </c>
      <c r="G4633">
        <v>0</v>
      </c>
    </row>
    <row r="4634" spans="1:7">
      <c r="A4634" t="s">
        <v>550</v>
      </c>
      <c r="B4634" t="s">
        <v>12</v>
      </c>
      <c r="C4634" t="s">
        <v>318</v>
      </c>
      <c r="D4634">
        <v>18</v>
      </c>
      <c r="E4634">
        <v>0</v>
      </c>
      <c r="F4634">
        <v>0</v>
      </c>
      <c r="G4634">
        <v>0</v>
      </c>
    </row>
    <row r="4635" spans="1:7">
      <c r="A4635" t="s">
        <v>550</v>
      </c>
      <c r="B4635" t="s">
        <v>12</v>
      </c>
      <c r="C4635" t="s">
        <v>319</v>
      </c>
      <c r="D4635">
        <v>4</v>
      </c>
      <c r="E4635">
        <v>0</v>
      </c>
      <c r="F4635">
        <v>0</v>
      </c>
      <c r="G4635">
        <v>0</v>
      </c>
    </row>
    <row r="4636" spans="1:7">
      <c r="A4636" t="s">
        <v>550</v>
      </c>
      <c r="B4636" t="s">
        <v>12</v>
      </c>
      <c r="C4636" t="s">
        <v>320</v>
      </c>
      <c r="D4636">
        <v>35</v>
      </c>
      <c r="E4636">
        <v>0</v>
      </c>
      <c r="F4636">
        <v>0</v>
      </c>
      <c r="G4636">
        <v>0</v>
      </c>
    </row>
    <row r="4637" spans="1:7">
      <c r="A4637" t="s">
        <v>550</v>
      </c>
      <c r="B4637" t="s">
        <v>12</v>
      </c>
      <c r="C4637" t="s">
        <v>321</v>
      </c>
      <c r="D4637">
        <v>58</v>
      </c>
      <c r="E4637">
        <v>1</v>
      </c>
      <c r="F4637">
        <v>4</v>
      </c>
      <c r="G4637">
        <v>1</v>
      </c>
    </row>
    <row r="4638" spans="1:7">
      <c r="A4638" t="s">
        <v>550</v>
      </c>
      <c r="B4638" t="s">
        <v>12</v>
      </c>
      <c r="C4638" t="s">
        <v>322</v>
      </c>
      <c r="D4638">
        <v>180</v>
      </c>
      <c r="E4638">
        <v>9</v>
      </c>
      <c r="F4638">
        <v>12</v>
      </c>
      <c r="G4638">
        <v>8</v>
      </c>
    </row>
    <row r="4639" spans="1:7">
      <c r="A4639" t="s">
        <v>550</v>
      </c>
      <c r="B4639" t="s">
        <v>12</v>
      </c>
      <c r="C4639" t="s">
        <v>323</v>
      </c>
      <c r="D4639">
        <v>44</v>
      </c>
      <c r="E4639">
        <v>0</v>
      </c>
      <c r="F4639">
        <v>1</v>
      </c>
      <c r="G4639">
        <v>0</v>
      </c>
    </row>
    <row r="4640" spans="1:7">
      <c r="A4640" t="s">
        <v>550</v>
      </c>
      <c r="B4640" t="s">
        <v>12</v>
      </c>
      <c r="C4640" t="s">
        <v>324</v>
      </c>
      <c r="D4640">
        <v>45</v>
      </c>
      <c r="E4640">
        <v>0</v>
      </c>
      <c r="F4640">
        <v>0</v>
      </c>
      <c r="G4640">
        <v>0</v>
      </c>
    </row>
    <row r="4641" spans="1:7">
      <c r="A4641" t="s">
        <v>550</v>
      </c>
      <c r="B4641" t="s">
        <v>12</v>
      </c>
      <c r="C4641" t="s">
        <v>325</v>
      </c>
      <c r="D4641">
        <v>46</v>
      </c>
      <c r="E4641">
        <v>0</v>
      </c>
      <c r="F4641">
        <v>0</v>
      </c>
      <c r="G4641">
        <v>0</v>
      </c>
    </row>
    <row r="4642" spans="1:7">
      <c r="A4642" t="s">
        <v>550</v>
      </c>
      <c r="B4642" t="s">
        <v>12</v>
      </c>
      <c r="C4642" t="s">
        <v>326</v>
      </c>
      <c r="D4642">
        <v>0</v>
      </c>
      <c r="E4642">
        <v>0</v>
      </c>
      <c r="F4642">
        <v>0</v>
      </c>
      <c r="G4642">
        <v>0</v>
      </c>
    </row>
    <row r="4643" spans="1:7">
      <c r="A4643" t="s">
        <v>550</v>
      </c>
      <c r="B4643" t="s">
        <v>12</v>
      </c>
      <c r="C4643" t="s">
        <v>327</v>
      </c>
      <c r="D4643">
        <v>11</v>
      </c>
      <c r="E4643">
        <v>0</v>
      </c>
      <c r="F4643">
        <v>0</v>
      </c>
      <c r="G4643">
        <v>0</v>
      </c>
    </row>
    <row r="4644" spans="1:7">
      <c r="A4644" t="s">
        <v>550</v>
      </c>
      <c r="B4644" t="s">
        <v>12</v>
      </c>
      <c r="C4644" t="s">
        <v>328</v>
      </c>
      <c r="D4644">
        <v>128</v>
      </c>
      <c r="E4644">
        <v>6</v>
      </c>
      <c r="F4644">
        <v>8</v>
      </c>
      <c r="G4644">
        <v>6</v>
      </c>
    </row>
    <row r="4645" spans="1:7">
      <c r="A4645" t="s">
        <v>550</v>
      </c>
      <c r="B4645" t="s">
        <v>12</v>
      </c>
      <c r="C4645" t="s">
        <v>329</v>
      </c>
      <c r="D4645">
        <v>0</v>
      </c>
      <c r="E4645">
        <v>0</v>
      </c>
      <c r="F4645">
        <v>0</v>
      </c>
      <c r="G4645">
        <v>0</v>
      </c>
    </row>
    <row r="4646" spans="1:7">
      <c r="A4646" t="s">
        <v>550</v>
      </c>
      <c r="B4646" t="s">
        <v>12</v>
      </c>
      <c r="C4646" t="s">
        <v>330</v>
      </c>
      <c r="D4646">
        <v>2</v>
      </c>
      <c r="E4646">
        <v>0</v>
      </c>
      <c r="F4646">
        <v>0</v>
      </c>
      <c r="G4646">
        <v>0</v>
      </c>
    </row>
    <row r="4647" spans="1:7">
      <c r="A4647" t="s">
        <v>550</v>
      </c>
      <c r="B4647" t="s">
        <v>12</v>
      </c>
      <c r="C4647" t="s">
        <v>331</v>
      </c>
      <c r="D4647">
        <v>0</v>
      </c>
      <c r="E4647">
        <v>0</v>
      </c>
      <c r="F4647">
        <v>0</v>
      </c>
      <c r="G4647">
        <v>0</v>
      </c>
    </row>
    <row r="4648" spans="1:7">
      <c r="A4648" t="s">
        <v>550</v>
      </c>
      <c r="B4648" t="s">
        <v>12</v>
      </c>
      <c r="C4648" t="s">
        <v>332</v>
      </c>
      <c r="D4648">
        <v>0</v>
      </c>
      <c r="E4648">
        <v>0</v>
      </c>
      <c r="F4648">
        <v>0</v>
      </c>
      <c r="G4648">
        <v>0</v>
      </c>
    </row>
    <row r="4649" spans="1:7">
      <c r="A4649" t="s">
        <v>550</v>
      </c>
      <c r="B4649" t="s">
        <v>12</v>
      </c>
      <c r="C4649" t="s">
        <v>333</v>
      </c>
      <c r="D4649">
        <v>21</v>
      </c>
      <c r="E4649">
        <v>0</v>
      </c>
      <c r="F4649">
        <v>0</v>
      </c>
      <c r="G4649">
        <v>0</v>
      </c>
    </row>
    <row r="4650" spans="1:7">
      <c r="A4650" t="s">
        <v>550</v>
      </c>
      <c r="B4650" t="s">
        <v>12</v>
      </c>
      <c r="C4650" t="s">
        <v>334</v>
      </c>
      <c r="D4650">
        <v>16</v>
      </c>
      <c r="E4650">
        <v>0</v>
      </c>
      <c r="F4650">
        <v>0</v>
      </c>
      <c r="G4650">
        <v>0</v>
      </c>
    </row>
    <row r="4651" spans="1:7">
      <c r="A4651" t="s">
        <v>550</v>
      </c>
      <c r="B4651" t="s">
        <v>12</v>
      </c>
      <c r="C4651" t="s">
        <v>335</v>
      </c>
      <c r="D4651">
        <v>0</v>
      </c>
      <c r="E4651">
        <v>0</v>
      </c>
      <c r="F4651">
        <v>0</v>
      </c>
      <c r="G4651">
        <v>0</v>
      </c>
    </row>
    <row r="4652" spans="1:7">
      <c r="A4652" t="s">
        <v>550</v>
      </c>
      <c r="B4652" t="s">
        <v>12</v>
      </c>
      <c r="C4652" t="s">
        <v>336</v>
      </c>
      <c r="D4652">
        <v>0</v>
      </c>
      <c r="E4652">
        <v>0</v>
      </c>
      <c r="F4652">
        <v>0</v>
      </c>
      <c r="G4652">
        <v>0</v>
      </c>
    </row>
    <row r="4653" spans="1:7">
      <c r="A4653" t="s">
        <v>550</v>
      </c>
      <c r="B4653" t="s">
        <v>12</v>
      </c>
      <c r="C4653" t="s">
        <v>337</v>
      </c>
      <c r="D4653">
        <v>6</v>
      </c>
      <c r="E4653">
        <v>0</v>
      </c>
      <c r="F4653">
        <v>0</v>
      </c>
      <c r="G4653">
        <v>0</v>
      </c>
    </row>
    <row r="4654" spans="1:7">
      <c r="A4654" t="s">
        <v>550</v>
      </c>
      <c r="B4654" t="s">
        <v>12</v>
      </c>
      <c r="C4654" t="s">
        <v>338</v>
      </c>
      <c r="D4654">
        <v>8</v>
      </c>
      <c r="E4654">
        <v>0</v>
      </c>
      <c r="F4654">
        <v>0</v>
      </c>
      <c r="G4654">
        <v>0</v>
      </c>
    </row>
    <row r="4655" spans="1:7">
      <c r="A4655" t="s">
        <v>550</v>
      </c>
      <c r="B4655" t="s">
        <v>12</v>
      </c>
      <c r="C4655" t="s">
        <v>339</v>
      </c>
      <c r="D4655">
        <v>29</v>
      </c>
      <c r="E4655">
        <v>0</v>
      </c>
      <c r="F4655">
        <v>0</v>
      </c>
      <c r="G4655">
        <v>0</v>
      </c>
    </row>
    <row r="4656" spans="1:7">
      <c r="A4656" t="s">
        <v>550</v>
      </c>
      <c r="B4656" t="s">
        <v>12</v>
      </c>
      <c r="C4656" t="s">
        <v>340</v>
      </c>
      <c r="D4656">
        <v>71</v>
      </c>
      <c r="E4656">
        <v>4</v>
      </c>
      <c r="F4656">
        <v>6</v>
      </c>
      <c r="G4656">
        <v>2</v>
      </c>
    </row>
    <row r="4657" spans="1:7">
      <c r="A4657" t="s">
        <v>550</v>
      </c>
      <c r="B4657" t="s">
        <v>12</v>
      </c>
      <c r="C4657" t="s">
        <v>341</v>
      </c>
      <c r="D4657">
        <v>50</v>
      </c>
      <c r="E4657">
        <v>0</v>
      </c>
      <c r="F4657">
        <v>0</v>
      </c>
      <c r="G4657">
        <v>0</v>
      </c>
    </row>
    <row r="4658" spans="1:7">
      <c r="A4658" t="s">
        <v>550</v>
      </c>
      <c r="B4658" t="s">
        <v>12</v>
      </c>
      <c r="C4658" t="s">
        <v>342</v>
      </c>
      <c r="D4658">
        <v>21</v>
      </c>
      <c r="E4658">
        <v>0</v>
      </c>
      <c r="F4658">
        <v>3</v>
      </c>
      <c r="G4658">
        <v>0</v>
      </c>
    </row>
    <row r="4659" spans="1:7">
      <c r="A4659" t="s">
        <v>550</v>
      </c>
      <c r="B4659" t="s">
        <v>12</v>
      </c>
      <c r="C4659" t="s">
        <v>343</v>
      </c>
      <c r="D4659">
        <v>5</v>
      </c>
      <c r="E4659">
        <v>0</v>
      </c>
      <c r="F4659">
        <v>0</v>
      </c>
      <c r="G4659">
        <v>0</v>
      </c>
    </row>
    <row r="4660" spans="1:7">
      <c r="A4660" t="s">
        <v>550</v>
      </c>
      <c r="B4660" t="s">
        <v>12</v>
      </c>
      <c r="C4660" t="s">
        <v>344</v>
      </c>
      <c r="D4660">
        <v>239</v>
      </c>
      <c r="E4660">
        <v>24</v>
      </c>
      <c r="F4660">
        <v>51</v>
      </c>
      <c r="G4660">
        <v>22</v>
      </c>
    </row>
    <row r="4661" spans="1:7">
      <c r="A4661" t="s">
        <v>550</v>
      </c>
      <c r="B4661" t="s">
        <v>12</v>
      </c>
      <c r="C4661" t="s">
        <v>345</v>
      </c>
      <c r="D4661">
        <v>2</v>
      </c>
      <c r="E4661">
        <v>0</v>
      </c>
      <c r="F4661">
        <v>0</v>
      </c>
      <c r="G4661">
        <v>0</v>
      </c>
    </row>
    <row r="4662" spans="1:7">
      <c r="A4662" t="s">
        <v>550</v>
      </c>
      <c r="B4662" t="s">
        <v>12</v>
      </c>
      <c r="C4662" t="s">
        <v>346</v>
      </c>
      <c r="D4662">
        <v>0</v>
      </c>
      <c r="E4662">
        <v>0</v>
      </c>
      <c r="F4662">
        <v>0</v>
      </c>
      <c r="G4662">
        <v>0</v>
      </c>
    </row>
    <row r="4663" spans="1:7">
      <c r="A4663" t="s">
        <v>550</v>
      </c>
      <c r="B4663" t="s">
        <v>12</v>
      </c>
      <c r="C4663" t="s">
        <v>79</v>
      </c>
      <c r="D4663">
        <v>192</v>
      </c>
      <c r="E4663">
        <v>22</v>
      </c>
      <c r="F4663">
        <v>38</v>
      </c>
      <c r="G4663">
        <v>20</v>
      </c>
    </row>
    <row r="4664" spans="1:7">
      <c r="A4664" t="s">
        <v>550</v>
      </c>
      <c r="B4664" t="s">
        <v>12</v>
      </c>
      <c r="C4664" t="s">
        <v>347</v>
      </c>
      <c r="D4664">
        <v>55</v>
      </c>
      <c r="E4664">
        <v>2</v>
      </c>
      <c r="F4664">
        <v>15</v>
      </c>
      <c r="G4664">
        <v>2</v>
      </c>
    </row>
    <row r="4665" spans="1:7">
      <c r="A4665" t="s">
        <v>550</v>
      </c>
      <c r="B4665" t="s">
        <v>12</v>
      </c>
      <c r="C4665" t="s">
        <v>348</v>
      </c>
      <c r="D4665">
        <v>16</v>
      </c>
      <c r="E4665">
        <v>0</v>
      </c>
      <c r="F4665">
        <v>0</v>
      </c>
      <c r="G4665">
        <v>0</v>
      </c>
    </row>
    <row r="4666" spans="1:7">
      <c r="A4666" t="s">
        <v>550</v>
      </c>
      <c r="B4666" t="s">
        <v>12</v>
      </c>
      <c r="C4666" t="s">
        <v>349</v>
      </c>
      <c r="D4666">
        <v>50</v>
      </c>
      <c r="E4666">
        <v>5</v>
      </c>
      <c r="F4666">
        <v>8</v>
      </c>
      <c r="G4666">
        <v>5</v>
      </c>
    </row>
    <row r="4667" spans="1:7">
      <c r="A4667" t="s">
        <v>550</v>
      </c>
      <c r="B4667" t="s">
        <v>12</v>
      </c>
      <c r="C4667" t="s">
        <v>350</v>
      </c>
      <c r="D4667">
        <v>50</v>
      </c>
      <c r="E4667">
        <v>0</v>
      </c>
      <c r="F4667">
        <v>2</v>
      </c>
      <c r="G4667">
        <v>0</v>
      </c>
    </row>
    <row r="4668" spans="1:7">
      <c r="A4668" t="s">
        <v>550</v>
      </c>
      <c r="B4668" t="s">
        <v>12</v>
      </c>
      <c r="C4668" t="s">
        <v>351</v>
      </c>
      <c r="D4668">
        <v>71</v>
      </c>
      <c r="E4668">
        <v>1</v>
      </c>
      <c r="F4668">
        <v>1</v>
      </c>
      <c r="G4668">
        <v>0</v>
      </c>
    </row>
    <row r="4669" spans="1:7">
      <c r="A4669" t="s">
        <v>550</v>
      </c>
      <c r="B4669" t="s">
        <v>12</v>
      </c>
      <c r="C4669" t="s">
        <v>352</v>
      </c>
      <c r="D4669">
        <v>124</v>
      </c>
      <c r="E4669">
        <v>0</v>
      </c>
      <c r="F4669">
        <v>10</v>
      </c>
      <c r="G4669">
        <v>0</v>
      </c>
    </row>
    <row r="4670" spans="1:7">
      <c r="A4670" t="s">
        <v>550</v>
      </c>
      <c r="B4670" t="s">
        <v>12</v>
      </c>
      <c r="C4670" t="s">
        <v>353</v>
      </c>
      <c r="D4670">
        <v>25</v>
      </c>
      <c r="E4670">
        <v>0</v>
      </c>
      <c r="F4670">
        <v>4</v>
      </c>
      <c r="G4670">
        <v>0</v>
      </c>
    </row>
    <row r="4671" spans="1:7">
      <c r="A4671" t="s">
        <v>550</v>
      </c>
      <c r="B4671" t="s">
        <v>12</v>
      </c>
      <c r="C4671" t="s">
        <v>355</v>
      </c>
      <c r="D4671">
        <v>14</v>
      </c>
      <c r="E4671">
        <v>0</v>
      </c>
      <c r="F4671">
        <v>0</v>
      </c>
      <c r="G4671">
        <v>0</v>
      </c>
    </row>
    <row r="4672" spans="1:7">
      <c r="A4672" t="s">
        <v>550</v>
      </c>
      <c r="B4672" t="s">
        <v>12</v>
      </c>
      <c r="C4672" t="s">
        <v>356</v>
      </c>
      <c r="D4672">
        <v>6</v>
      </c>
      <c r="E4672">
        <v>0</v>
      </c>
      <c r="F4672">
        <v>0</v>
      </c>
      <c r="G4672">
        <v>0</v>
      </c>
    </row>
    <row r="4673" spans="1:7">
      <c r="A4673" t="s">
        <v>550</v>
      </c>
      <c r="B4673" t="s">
        <v>12</v>
      </c>
      <c r="C4673" t="s">
        <v>357</v>
      </c>
      <c r="D4673">
        <v>81</v>
      </c>
      <c r="E4673">
        <v>4</v>
      </c>
      <c r="F4673">
        <v>7</v>
      </c>
      <c r="G4673">
        <v>4</v>
      </c>
    </row>
    <row r="4674" spans="1:7">
      <c r="A4674" t="s">
        <v>550</v>
      </c>
      <c r="B4674" t="s">
        <v>12</v>
      </c>
      <c r="C4674" t="s">
        <v>80</v>
      </c>
      <c r="D4674">
        <v>319</v>
      </c>
      <c r="E4674">
        <v>47</v>
      </c>
      <c r="F4674">
        <v>67</v>
      </c>
      <c r="G4674">
        <v>43</v>
      </c>
    </row>
    <row r="4675" spans="1:7">
      <c r="A4675" t="s">
        <v>550</v>
      </c>
      <c r="B4675" t="s">
        <v>12</v>
      </c>
      <c r="C4675" t="s">
        <v>358</v>
      </c>
      <c r="D4675">
        <v>25</v>
      </c>
      <c r="E4675">
        <v>0</v>
      </c>
      <c r="F4675">
        <v>0</v>
      </c>
      <c r="G4675">
        <v>0</v>
      </c>
    </row>
    <row r="4676" spans="1:7">
      <c r="A4676" t="s">
        <v>550</v>
      </c>
      <c r="B4676" t="s">
        <v>12</v>
      </c>
      <c r="C4676" t="s">
        <v>359</v>
      </c>
      <c r="D4676">
        <v>40</v>
      </c>
      <c r="E4676">
        <v>0</v>
      </c>
      <c r="F4676">
        <v>1</v>
      </c>
      <c r="G4676">
        <v>0</v>
      </c>
    </row>
    <row r="4677" spans="1:7">
      <c r="A4677" t="s">
        <v>550</v>
      </c>
      <c r="B4677" t="s">
        <v>12</v>
      </c>
      <c r="C4677" t="s">
        <v>360</v>
      </c>
      <c r="D4677">
        <v>25</v>
      </c>
      <c r="E4677">
        <v>0</v>
      </c>
      <c r="F4677">
        <v>1</v>
      </c>
      <c r="G4677">
        <v>0</v>
      </c>
    </row>
    <row r="4678" spans="1:7">
      <c r="A4678" t="s">
        <v>550</v>
      </c>
      <c r="B4678" t="s">
        <v>12</v>
      </c>
      <c r="C4678" t="s">
        <v>361</v>
      </c>
      <c r="D4678">
        <v>43</v>
      </c>
      <c r="E4678">
        <v>3</v>
      </c>
      <c r="F4678">
        <v>7</v>
      </c>
      <c r="G4678">
        <v>3</v>
      </c>
    </row>
    <row r="4679" spans="1:7">
      <c r="A4679" t="s">
        <v>550</v>
      </c>
      <c r="B4679" t="s">
        <v>12</v>
      </c>
      <c r="C4679" t="s">
        <v>362</v>
      </c>
      <c r="D4679">
        <v>182</v>
      </c>
      <c r="E4679">
        <v>0</v>
      </c>
      <c r="F4679">
        <v>2</v>
      </c>
      <c r="G4679">
        <v>0</v>
      </c>
    </row>
    <row r="4680" spans="1:7">
      <c r="A4680" t="s">
        <v>550</v>
      </c>
      <c r="B4680" t="s">
        <v>12</v>
      </c>
      <c r="C4680" t="s">
        <v>363</v>
      </c>
      <c r="D4680">
        <v>18</v>
      </c>
      <c r="E4680">
        <v>0</v>
      </c>
      <c r="F4680">
        <v>0</v>
      </c>
      <c r="G4680">
        <v>0</v>
      </c>
    </row>
    <row r="4681" spans="1:7">
      <c r="A4681" t="s">
        <v>550</v>
      </c>
      <c r="B4681" t="s">
        <v>12</v>
      </c>
      <c r="C4681" t="s">
        <v>364</v>
      </c>
      <c r="D4681">
        <v>81</v>
      </c>
      <c r="E4681">
        <v>1</v>
      </c>
      <c r="F4681">
        <v>0</v>
      </c>
      <c r="G4681">
        <v>0</v>
      </c>
    </row>
    <row r="4682" spans="1:7">
      <c r="A4682" t="s">
        <v>550</v>
      </c>
      <c r="B4682" t="s">
        <v>12</v>
      </c>
      <c r="C4682" t="s">
        <v>365</v>
      </c>
      <c r="D4682">
        <v>57</v>
      </c>
      <c r="E4682">
        <v>0</v>
      </c>
      <c r="F4682">
        <v>3</v>
      </c>
      <c r="G4682">
        <v>0</v>
      </c>
    </row>
    <row r="4683" spans="1:7">
      <c r="A4683" t="s">
        <v>550</v>
      </c>
      <c r="B4683" t="s">
        <v>12</v>
      </c>
      <c r="C4683" t="s">
        <v>366</v>
      </c>
      <c r="D4683">
        <v>40</v>
      </c>
      <c r="E4683">
        <v>0</v>
      </c>
      <c r="F4683">
        <v>5</v>
      </c>
      <c r="G4683">
        <v>0</v>
      </c>
    </row>
    <row r="4684" spans="1:7">
      <c r="A4684" t="s">
        <v>550</v>
      </c>
      <c r="B4684" t="s">
        <v>12</v>
      </c>
      <c r="C4684" t="s">
        <v>367</v>
      </c>
      <c r="D4684">
        <v>49</v>
      </c>
      <c r="E4684">
        <v>0</v>
      </c>
      <c r="F4684">
        <v>2</v>
      </c>
      <c r="G4684">
        <v>0</v>
      </c>
    </row>
    <row r="4685" spans="1:7">
      <c r="A4685" t="s">
        <v>550</v>
      </c>
      <c r="B4685" t="s">
        <v>12</v>
      </c>
      <c r="C4685" t="s">
        <v>368</v>
      </c>
      <c r="D4685">
        <v>80</v>
      </c>
      <c r="E4685">
        <v>0</v>
      </c>
      <c r="F4685">
        <v>4</v>
      </c>
      <c r="G4685">
        <v>0</v>
      </c>
    </row>
    <row r="4686" spans="1:7">
      <c r="A4686" t="s">
        <v>550</v>
      </c>
      <c r="B4686" t="s">
        <v>12</v>
      </c>
      <c r="C4686" t="s">
        <v>369</v>
      </c>
      <c r="D4686">
        <v>31</v>
      </c>
      <c r="E4686">
        <v>0</v>
      </c>
      <c r="F4686">
        <v>1</v>
      </c>
      <c r="G4686">
        <v>0</v>
      </c>
    </row>
    <row r="4687" spans="1:7">
      <c r="A4687" t="s">
        <v>550</v>
      </c>
      <c r="B4687" t="s">
        <v>12</v>
      </c>
      <c r="C4687" t="s">
        <v>370</v>
      </c>
      <c r="D4687">
        <v>100</v>
      </c>
      <c r="E4687">
        <v>0</v>
      </c>
      <c r="F4687">
        <v>0</v>
      </c>
      <c r="G4687">
        <v>0</v>
      </c>
    </row>
    <row r="4688" spans="1:7">
      <c r="A4688" t="s">
        <v>550</v>
      </c>
      <c r="B4688" t="s">
        <v>12</v>
      </c>
      <c r="C4688" t="s">
        <v>371</v>
      </c>
      <c r="D4688">
        <v>12</v>
      </c>
      <c r="E4688">
        <v>0</v>
      </c>
      <c r="F4688">
        <v>0</v>
      </c>
      <c r="G4688">
        <v>0</v>
      </c>
    </row>
    <row r="4689" spans="1:7">
      <c r="A4689" t="s">
        <v>550</v>
      </c>
      <c r="B4689" t="s">
        <v>12</v>
      </c>
      <c r="C4689" t="s">
        <v>372</v>
      </c>
      <c r="D4689">
        <v>11</v>
      </c>
      <c r="E4689">
        <v>0</v>
      </c>
      <c r="F4689">
        <v>1</v>
      </c>
      <c r="G4689">
        <v>0</v>
      </c>
    </row>
    <row r="4690" spans="1:7">
      <c r="A4690" t="s">
        <v>550</v>
      </c>
      <c r="B4690" t="s">
        <v>12</v>
      </c>
      <c r="C4690" t="s">
        <v>82</v>
      </c>
      <c r="D4690">
        <v>300</v>
      </c>
      <c r="E4690">
        <v>55</v>
      </c>
      <c r="F4690">
        <v>121</v>
      </c>
      <c r="G4690">
        <v>51</v>
      </c>
    </row>
    <row r="4691" spans="1:7">
      <c r="A4691" t="s">
        <v>550</v>
      </c>
      <c r="B4691" t="s">
        <v>12</v>
      </c>
      <c r="C4691" t="s">
        <v>373</v>
      </c>
      <c r="D4691">
        <v>124</v>
      </c>
      <c r="E4691">
        <v>0</v>
      </c>
      <c r="F4691">
        <v>12</v>
      </c>
      <c r="G4691">
        <v>0</v>
      </c>
    </row>
    <row r="4692" spans="1:7">
      <c r="A4692" t="s">
        <v>550</v>
      </c>
      <c r="B4692" t="s">
        <v>12</v>
      </c>
      <c r="C4692" t="s">
        <v>374</v>
      </c>
      <c r="D4692">
        <v>13</v>
      </c>
      <c r="E4692">
        <v>0</v>
      </c>
      <c r="F4692">
        <v>0</v>
      </c>
      <c r="G4692">
        <v>0</v>
      </c>
    </row>
    <row r="4693" spans="1:7">
      <c r="A4693" t="s">
        <v>550</v>
      </c>
      <c r="B4693" t="s">
        <v>12</v>
      </c>
      <c r="C4693" t="s">
        <v>375</v>
      </c>
      <c r="D4693">
        <v>123</v>
      </c>
      <c r="E4693">
        <v>7</v>
      </c>
      <c r="F4693">
        <v>21</v>
      </c>
      <c r="G4693">
        <v>7</v>
      </c>
    </row>
    <row r="4694" spans="1:7">
      <c r="A4694" t="s">
        <v>550</v>
      </c>
      <c r="B4694" t="s">
        <v>12</v>
      </c>
      <c r="C4694" t="s">
        <v>376</v>
      </c>
      <c r="D4694">
        <v>15</v>
      </c>
      <c r="E4694">
        <v>0</v>
      </c>
      <c r="F4694">
        <v>0</v>
      </c>
      <c r="G4694">
        <v>0</v>
      </c>
    </row>
    <row r="4695" spans="1:7">
      <c r="A4695" t="s">
        <v>550</v>
      </c>
      <c r="B4695" t="s">
        <v>12</v>
      </c>
      <c r="C4695" t="s">
        <v>377</v>
      </c>
      <c r="D4695">
        <v>15</v>
      </c>
      <c r="E4695">
        <v>0</v>
      </c>
      <c r="F4695">
        <v>0</v>
      </c>
      <c r="G4695">
        <v>0</v>
      </c>
    </row>
    <row r="4696" spans="1:7">
      <c r="A4696" t="s">
        <v>550</v>
      </c>
      <c r="B4696" t="s">
        <v>12</v>
      </c>
      <c r="C4696" t="s">
        <v>378</v>
      </c>
      <c r="D4696">
        <v>60</v>
      </c>
      <c r="E4696">
        <v>2</v>
      </c>
      <c r="F4696">
        <v>3</v>
      </c>
      <c r="G4696">
        <v>2</v>
      </c>
    </row>
    <row r="4697" spans="1:7">
      <c r="A4697" t="s">
        <v>550</v>
      </c>
      <c r="B4697" t="s">
        <v>12</v>
      </c>
      <c r="C4697" t="s">
        <v>379</v>
      </c>
      <c r="D4697">
        <v>68</v>
      </c>
      <c r="E4697">
        <v>0</v>
      </c>
      <c r="F4697">
        <v>8</v>
      </c>
      <c r="G4697">
        <v>0</v>
      </c>
    </row>
    <row r="4698" spans="1:7">
      <c r="A4698" t="s">
        <v>550</v>
      </c>
      <c r="B4698" t="s">
        <v>12</v>
      </c>
      <c r="C4698" t="s">
        <v>380</v>
      </c>
      <c r="D4698">
        <v>8</v>
      </c>
      <c r="E4698">
        <v>0</v>
      </c>
      <c r="F4698">
        <v>0</v>
      </c>
      <c r="G4698">
        <v>0</v>
      </c>
    </row>
    <row r="4699" spans="1:7">
      <c r="A4699" t="s">
        <v>550</v>
      </c>
      <c r="B4699" t="s">
        <v>12</v>
      </c>
      <c r="C4699" t="s">
        <v>381</v>
      </c>
      <c r="D4699">
        <v>46</v>
      </c>
      <c r="E4699">
        <v>0</v>
      </c>
      <c r="F4699">
        <v>10</v>
      </c>
      <c r="G4699">
        <v>0</v>
      </c>
    </row>
    <row r="4700" spans="1:7">
      <c r="A4700" t="s">
        <v>550</v>
      </c>
      <c r="B4700" t="s">
        <v>12</v>
      </c>
      <c r="C4700" t="s">
        <v>382</v>
      </c>
      <c r="D4700">
        <v>20</v>
      </c>
      <c r="E4700">
        <v>0</v>
      </c>
      <c r="F4700">
        <v>1</v>
      </c>
      <c r="G4700">
        <v>0</v>
      </c>
    </row>
    <row r="4701" spans="1:7">
      <c r="A4701" t="s">
        <v>550</v>
      </c>
      <c r="B4701" t="s">
        <v>12</v>
      </c>
      <c r="C4701" t="s">
        <v>383</v>
      </c>
      <c r="D4701">
        <v>98</v>
      </c>
      <c r="E4701">
        <v>0</v>
      </c>
      <c r="F4701">
        <v>2</v>
      </c>
      <c r="G4701">
        <v>0</v>
      </c>
    </row>
    <row r="4702" spans="1:7">
      <c r="A4702" t="s">
        <v>550</v>
      </c>
      <c r="B4702" t="s">
        <v>12</v>
      </c>
      <c r="C4702" t="s">
        <v>384</v>
      </c>
      <c r="D4702">
        <v>71</v>
      </c>
      <c r="E4702">
        <v>2</v>
      </c>
      <c r="F4702">
        <v>3</v>
      </c>
      <c r="G4702">
        <v>0</v>
      </c>
    </row>
    <row r="4703" spans="1:7">
      <c r="A4703" t="s">
        <v>550</v>
      </c>
      <c r="B4703" t="s">
        <v>12</v>
      </c>
      <c r="C4703" t="s">
        <v>385</v>
      </c>
      <c r="D4703">
        <v>0</v>
      </c>
      <c r="E4703">
        <v>0</v>
      </c>
      <c r="F4703">
        <v>0</v>
      </c>
      <c r="G4703">
        <v>0</v>
      </c>
    </row>
    <row r="4704" spans="1:7">
      <c r="A4704" t="s">
        <v>550</v>
      </c>
      <c r="B4704" t="s">
        <v>12</v>
      </c>
      <c r="C4704" t="s">
        <v>386</v>
      </c>
      <c r="D4704">
        <v>35</v>
      </c>
      <c r="E4704">
        <v>0</v>
      </c>
      <c r="F4704">
        <v>0</v>
      </c>
      <c r="G4704">
        <v>0</v>
      </c>
    </row>
    <row r="4705" spans="1:7">
      <c r="A4705" t="s">
        <v>550</v>
      </c>
      <c r="B4705" t="s">
        <v>12</v>
      </c>
      <c r="C4705" t="s">
        <v>387</v>
      </c>
      <c r="D4705">
        <v>38</v>
      </c>
      <c r="E4705">
        <v>0</v>
      </c>
      <c r="F4705">
        <v>0</v>
      </c>
      <c r="G4705">
        <v>0</v>
      </c>
    </row>
    <row r="4706" spans="1:7">
      <c r="A4706" t="s">
        <v>550</v>
      </c>
      <c r="B4706" t="s">
        <v>12</v>
      </c>
      <c r="C4706" t="s">
        <v>388</v>
      </c>
      <c r="D4706">
        <v>15</v>
      </c>
      <c r="E4706">
        <v>0</v>
      </c>
      <c r="F4706">
        <v>0</v>
      </c>
      <c r="G4706">
        <v>0</v>
      </c>
    </row>
    <row r="4707" spans="1:7">
      <c r="A4707" t="s">
        <v>550</v>
      </c>
      <c r="B4707" t="s">
        <v>12</v>
      </c>
      <c r="C4707" t="s">
        <v>389</v>
      </c>
      <c r="D4707">
        <v>48</v>
      </c>
      <c r="E4707">
        <v>1</v>
      </c>
      <c r="F4707">
        <v>1</v>
      </c>
      <c r="G4707">
        <v>1</v>
      </c>
    </row>
    <row r="4708" spans="1:7">
      <c r="A4708" t="s">
        <v>550</v>
      </c>
      <c r="B4708" t="s">
        <v>12</v>
      </c>
      <c r="C4708" t="s">
        <v>390</v>
      </c>
      <c r="D4708">
        <v>82</v>
      </c>
      <c r="E4708">
        <v>0</v>
      </c>
      <c r="F4708">
        <v>0</v>
      </c>
      <c r="G4708">
        <v>0</v>
      </c>
    </row>
    <row r="4709" spans="1:7">
      <c r="A4709" t="s">
        <v>550</v>
      </c>
      <c r="B4709" t="s">
        <v>12</v>
      </c>
      <c r="C4709" t="s">
        <v>391</v>
      </c>
      <c r="D4709">
        <v>0</v>
      </c>
      <c r="E4709">
        <v>0</v>
      </c>
      <c r="F4709">
        <v>0</v>
      </c>
      <c r="G4709">
        <v>0</v>
      </c>
    </row>
    <row r="4710" spans="1:7">
      <c r="A4710" t="s">
        <v>550</v>
      </c>
      <c r="B4710" t="s">
        <v>12</v>
      </c>
      <c r="C4710" t="s">
        <v>392</v>
      </c>
      <c r="D4710">
        <v>86</v>
      </c>
      <c r="E4710">
        <v>5</v>
      </c>
      <c r="F4710">
        <v>7</v>
      </c>
      <c r="G4710">
        <v>3</v>
      </c>
    </row>
    <row r="4711" spans="1:7">
      <c r="A4711" t="s">
        <v>550</v>
      </c>
      <c r="B4711" t="s">
        <v>12</v>
      </c>
      <c r="C4711" t="s">
        <v>393</v>
      </c>
      <c r="D4711">
        <v>47</v>
      </c>
      <c r="E4711">
        <v>0</v>
      </c>
      <c r="F4711">
        <v>0</v>
      </c>
      <c r="G4711">
        <v>0</v>
      </c>
    </row>
    <row r="4712" spans="1:7">
      <c r="A4712" t="s">
        <v>550</v>
      </c>
      <c r="B4712" t="s">
        <v>12</v>
      </c>
      <c r="C4712" t="s">
        <v>84</v>
      </c>
      <c r="D4712">
        <v>476</v>
      </c>
      <c r="E4712">
        <v>46</v>
      </c>
      <c r="F4712">
        <v>121</v>
      </c>
      <c r="G4712">
        <v>33</v>
      </c>
    </row>
    <row r="4713" spans="1:7">
      <c r="A4713" t="s">
        <v>550</v>
      </c>
      <c r="B4713" t="s">
        <v>12</v>
      </c>
      <c r="C4713" t="s">
        <v>394</v>
      </c>
      <c r="D4713">
        <v>27</v>
      </c>
      <c r="E4713">
        <v>0</v>
      </c>
      <c r="F4713">
        <v>1</v>
      </c>
      <c r="G4713">
        <v>0</v>
      </c>
    </row>
    <row r="4714" spans="1:7">
      <c r="A4714" t="s">
        <v>550</v>
      </c>
      <c r="B4714" t="s">
        <v>12</v>
      </c>
      <c r="C4714" t="s">
        <v>395</v>
      </c>
      <c r="D4714">
        <v>34</v>
      </c>
      <c r="E4714">
        <v>0</v>
      </c>
      <c r="F4714">
        <v>0</v>
      </c>
      <c r="G4714">
        <v>0</v>
      </c>
    </row>
    <row r="4715" spans="1:7">
      <c r="A4715" t="s">
        <v>550</v>
      </c>
      <c r="B4715" t="s">
        <v>12</v>
      </c>
      <c r="C4715" t="s">
        <v>396</v>
      </c>
      <c r="D4715">
        <v>21</v>
      </c>
      <c r="E4715">
        <v>0</v>
      </c>
      <c r="F4715">
        <v>0</v>
      </c>
      <c r="G4715">
        <v>0</v>
      </c>
    </row>
    <row r="4716" spans="1:7">
      <c r="A4716" t="s">
        <v>550</v>
      </c>
      <c r="B4716" t="s">
        <v>12</v>
      </c>
      <c r="C4716" t="s">
        <v>397</v>
      </c>
      <c r="D4716">
        <v>11</v>
      </c>
      <c r="E4716">
        <v>0</v>
      </c>
      <c r="F4716">
        <v>0</v>
      </c>
      <c r="G4716">
        <v>0</v>
      </c>
    </row>
    <row r="4717" spans="1:7">
      <c r="A4717" t="s">
        <v>550</v>
      </c>
      <c r="B4717" t="s">
        <v>12</v>
      </c>
      <c r="C4717" t="s">
        <v>85</v>
      </c>
      <c r="D4717">
        <v>474</v>
      </c>
      <c r="E4717">
        <v>43</v>
      </c>
      <c r="F4717">
        <v>80</v>
      </c>
      <c r="G4717">
        <v>35</v>
      </c>
    </row>
    <row r="4718" spans="1:7">
      <c r="A4718" t="s">
        <v>550</v>
      </c>
      <c r="B4718" t="s">
        <v>12</v>
      </c>
      <c r="C4718" t="s">
        <v>398</v>
      </c>
      <c r="D4718">
        <v>127</v>
      </c>
      <c r="E4718">
        <v>6</v>
      </c>
      <c r="F4718">
        <v>20</v>
      </c>
      <c r="G4718">
        <v>6</v>
      </c>
    </row>
    <row r="4719" spans="1:7">
      <c r="A4719" t="s">
        <v>550</v>
      </c>
      <c r="B4719" t="s">
        <v>12</v>
      </c>
      <c r="C4719" t="s">
        <v>399</v>
      </c>
      <c r="D4719">
        <v>5</v>
      </c>
      <c r="E4719">
        <v>0</v>
      </c>
      <c r="F4719">
        <v>0</v>
      </c>
      <c r="G4719">
        <v>0</v>
      </c>
    </row>
    <row r="4720" spans="1:7">
      <c r="A4720" t="s">
        <v>550</v>
      </c>
      <c r="B4720" t="s">
        <v>12</v>
      </c>
      <c r="C4720" t="s">
        <v>400</v>
      </c>
      <c r="D4720">
        <v>19</v>
      </c>
      <c r="E4720">
        <v>0</v>
      </c>
      <c r="F4720">
        <v>1</v>
      </c>
      <c r="G4720">
        <v>0</v>
      </c>
    </row>
    <row r="4721" spans="1:7">
      <c r="A4721" t="s">
        <v>550</v>
      </c>
      <c r="B4721" t="s">
        <v>12</v>
      </c>
      <c r="C4721" t="s">
        <v>401</v>
      </c>
      <c r="D4721">
        <v>47</v>
      </c>
      <c r="E4721">
        <v>0</v>
      </c>
      <c r="F4721">
        <v>1</v>
      </c>
      <c r="G4721">
        <v>0</v>
      </c>
    </row>
    <row r="4722" spans="1:7">
      <c r="A4722" t="s">
        <v>550</v>
      </c>
      <c r="B4722" t="s">
        <v>12</v>
      </c>
      <c r="C4722" t="s">
        <v>402</v>
      </c>
      <c r="D4722">
        <v>0</v>
      </c>
      <c r="E4722">
        <v>0</v>
      </c>
      <c r="F4722">
        <v>0</v>
      </c>
      <c r="G4722">
        <v>0</v>
      </c>
    </row>
    <row r="4723" spans="1:7">
      <c r="A4723" t="s">
        <v>550</v>
      </c>
      <c r="B4723" t="s">
        <v>12</v>
      </c>
      <c r="C4723" t="s">
        <v>403</v>
      </c>
      <c r="D4723">
        <v>18</v>
      </c>
      <c r="E4723">
        <v>0</v>
      </c>
      <c r="F4723">
        <v>0</v>
      </c>
      <c r="G4723">
        <v>0</v>
      </c>
    </row>
    <row r="4724" spans="1:7">
      <c r="A4724" t="s">
        <v>550</v>
      </c>
      <c r="B4724" t="s">
        <v>12</v>
      </c>
      <c r="C4724" t="s">
        <v>404</v>
      </c>
      <c r="D4724">
        <v>4</v>
      </c>
      <c r="E4724">
        <v>0</v>
      </c>
      <c r="F4724">
        <v>0</v>
      </c>
      <c r="G4724">
        <v>0</v>
      </c>
    </row>
    <row r="4725" spans="1:7">
      <c r="A4725" t="s">
        <v>550</v>
      </c>
      <c r="B4725" t="s">
        <v>12</v>
      </c>
      <c r="C4725" t="s">
        <v>405</v>
      </c>
      <c r="D4725">
        <v>22</v>
      </c>
      <c r="E4725">
        <v>0</v>
      </c>
      <c r="F4725">
        <v>0</v>
      </c>
      <c r="G4725">
        <v>0</v>
      </c>
    </row>
    <row r="4726" spans="1:7">
      <c r="A4726" t="s">
        <v>550</v>
      </c>
      <c r="B4726" t="s">
        <v>12</v>
      </c>
      <c r="C4726" t="s">
        <v>406</v>
      </c>
      <c r="D4726">
        <v>61</v>
      </c>
      <c r="E4726">
        <v>1</v>
      </c>
      <c r="F4726">
        <v>3</v>
      </c>
      <c r="G4726">
        <v>0</v>
      </c>
    </row>
    <row r="4727" spans="1:7">
      <c r="A4727" t="s">
        <v>550</v>
      </c>
      <c r="B4727" t="s">
        <v>12</v>
      </c>
      <c r="C4727" t="s">
        <v>407</v>
      </c>
      <c r="D4727">
        <v>14</v>
      </c>
      <c r="E4727">
        <v>0</v>
      </c>
      <c r="F4727">
        <v>0</v>
      </c>
      <c r="G4727">
        <v>0</v>
      </c>
    </row>
    <row r="4728" spans="1:7">
      <c r="A4728" t="s">
        <v>550</v>
      </c>
      <c r="B4728" t="s">
        <v>12</v>
      </c>
      <c r="C4728" t="s">
        <v>408</v>
      </c>
      <c r="D4728">
        <v>63</v>
      </c>
      <c r="E4728">
        <v>0</v>
      </c>
      <c r="F4728">
        <v>0</v>
      </c>
      <c r="G4728">
        <v>0</v>
      </c>
    </row>
    <row r="4729" spans="1:7">
      <c r="A4729" t="s">
        <v>550</v>
      </c>
      <c r="B4729" t="s">
        <v>12</v>
      </c>
      <c r="C4729" t="s">
        <v>409</v>
      </c>
      <c r="D4729">
        <v>57</v>
      </c>
      <c r="E4729">
        <v>4</v>
      </c>
      <c r="F4729">
        <v>5</v>
      </c>
      <c r="G4729">
        <v>3</v>
      </c>
    </row>
    <row r="4730" spans="1:7">
      <c r="A4730" t="s">
        <v>550</v>
      </c>
      <c r="B4730" t="s">
        <v>12</v>
      </c>
      <c r="C4730" t="s">
        <v>410</v>
      </c>
      <c r="D4730">
        <v>284</v>
      </c>
      <c r="E4730">
        <v>17</v>
      </c>
      <c r="F4730">
        <v>95</v>
      </c>
      <c r="G4730">
        <v>13</v>
      </c>
    </row>
    <row r="4731" spans="1:7">
      <c r="A4731" t="s">
        <v>550</v>
      </c>
      <c r="B4731" t="s">
        <v>12</v>
      </c>
      <c r="C4731" t="s">
        <v>87</v>
      </c>
      <c r="D4731">
        <v>315</v>
      </c>
      <c r="E4731">
        <v>31</v>
      </c>
      <c r="F4731">
        <v>71</v>
      </c>
      <c r="G4731">
        <v>23</v>
      </c>
    </row>
    <row r="4732" spans="1:7">
      <c r="A4732" t="s">
        <v>550</v>
      </c>
      <c r="B4732" t="s">
        <v>12</v>
      </c>
      <c r="C4732" t="s">
        <v>411</v>
      </c>
      <c r="D4732">
        <v>32</v>
      </c>
      <c r="E4732">
        <v>0</v>
      </c>
      <c r="F4732">
        <v>0</v>
      </c>
      <c r="G4732">
        <v>0</v>
      </c>
    </row>
    <row r="4733" spans="1:7">
      <c r="A4733" t="s">
        <v>550</v>
      </c>
      <c r="B4733" t="s">
        <v>12</v>
      </c>
      <c r="C4733" t="s">
        <v>412</v>
      </c>
      <c r="D4733">
        <v>36</v>
      </c>
      <c r="E4733">
        <v>0</v>
      </c>
      <c r="F4733">
        <v>0</v>
      </c>
      <c r="G4733">
        <v>0</v>
      </c>
    </row>
    <row r="4734" spans="1:7">
      <c r="A4734" t="s">
        <v>550</v>
      </c>
      <c r="B4734" t="s">
        <v>12</v>
      </c>
      <c r="C4734" t="s">
        <v>413</v>
      </c>
      <c r="D4734">
        <v>105</v>
      </c>
      <c r="E4734">
        <v>0</v>
      </c>
      <c r="F4734">
        <v>2</v>
      </c>
      <c r="G4734">
        <v>0</v>
      </c>
    </row>
    <row r="4735" spans="1:7">
      <c r="A4735" t="s">
        <v>550</v>
      </c>
      <c r="B4735" t="s">
        <v>12</v>
      </c>
      <c r="C4735" t="s">
        <v>414</v>
      </c>
      <c r="D4735">
        <v>13</v>
      </c>
      <c r="E4735">
        <v>0</v>
      </c>
      <c r="F4735">
        <v>0</v>
      </c>
      <c r="G4735">
        <v>0</v>
      </c>
    </row>
    <row r="4736" spans="1:7">
      <c r="A4736" t="s">
        <v>550</v>
      </c>
      <c r="B4736" t="s">
        <v>12</v>
      </c>
      <c r="C4736" t="s">
        <v>415</v>
      </c>
      <c r="D4736">
        <v>29</v>
      </c>
      <c r="E4736">
        <v>0</v>
      </c>
      <c r="F4736">
        <v>0</v>
      </c>
      <c r="G4736">
        <v>0</v>
      </c>
    </row>
    <row r="4737" spans="1:7">
      <c r="A4737" t="s">
        <v>550</v>
      </c>
      <c r="B4737" t="s">
        <v>12</v>
      </c>
      <c r="C4737" t="s">
        <v>416</v>
      </c>
      <c r="D4737">
        <v>8</v>
      </c>
      <c r="E4737">
        <v>0</v>
      </c>
      <c r="F4737">
        <v>4</v>
      </c>
      <c r="G4737">
        <v>0</v>
      </c>
    </row>
    <row r="4738" spans="1:7">
      <c r="A4738" t="s">
        <v>550</v>
      </c>
      <c r="B4738" t="s">
        <v>12</v>
      </c>
      <c r="C4738" t="s">
        <v>417</v>
      </c>
      <c r="D4738">
        <v>8</v>
      </c>
      <c r="E4738">
        <v>0</v>
      </c>
      <c r="F4738">
        <v>0</v>
      </c>
      <c r="G4738">
        <v>0</v>
      </c>
    </row>
    <row r="4739" spans="1:7">
      <c r="A4739" t="s">
        <v>550</v>
      </c>
      <c r="B4739" t="s">
        <v>12</v>
      </c>
      <c r="C4739" t="s">
        <v>418</v>
      </c>
      <c r="D4739">
        <v>1</v>
      </c>
      <c r="E4739">
        <v>0</v>
      </c>
      <c r="F4739">
        <v>0</v>
      </c>
      <c r="G4739">
        <v>0</v>
      </c>
    </row>
    <row r="4740" spans="1:7">
      <c r="A4740" t="s">
        <v>550</v>
      </c>
      <c r="B4740" t="s">
        <v>12</v>
      </c>
      <c r="C4740" t="s">
        <v>419</v>
      </c>
      <c r="D4740">
        <v>1</v>
      </c>
      <c r="E4740">
        <v>0</v>
      </c>
      <c r="F4740">
        <v>0</v>
      </c>
      <c r="G4740">
        <v>0</v>
      </c>
    </row>
    <row r="4741" spans="1:7">
      <c r="A4741" t="s">
        <v>550</v>
      </c>
      <c r="B4741" t="s">
        <v>12</v>
      </c>
      <c r="C4741" t="s">
        <v>420</v>
      </c>
      <c r="D4741">
        <v>4</v>
      </c>
      <c r="E4741">
        <v>0</v>
      </c>
      <c r="F4741">
        <v>0</v>
      </c>
      <c r="G4741">
        <v>0</v>
      </c>
    </row>
    <row r="4742" spans="1:7">
      <c r="A4742" t="s">
        <v>550</v>
      </c>
      <c r="B4742" t="s">
        <v>12</v>
      </c>
      <c r="C4742" t="s">
        <v>421</v>
      </c>
      <c r="D4742">
        <v>2</v>
      </c>
      <c r="E4742">
        <v>0</v>
      </c>
      <c r="F4742">
        <v>0</v>
      </c>
      <c r="G4742">
        <v>0</v>
      </c>
    </row>
    <row r="4743" spans="1:7">
      <c r="A4743" t="s">
        <v>550</v>
      </c>
      <c r="B4743" t="s">
        <v>12</v>
      </c>
      <c r="C4743" t="s">
        <v>422</v>
      </c>
      <c r="D4743">
        <v>0</v>
      </c>
      <c r="E4743">
        <v>0</v>
      </c>
      <c r="F4743">
        <v>0</v>
      </c>
      <c r="G4743">
        <v>0</v>
      </c>
    </row>
    <row r="4744" spans="1:7">
      <c r="A4744" t="s">
        <v>550</v>
      </c>
      <c r="B4744" t="s">
        <v>12</v>
      </c>
      <c r="C4744" t="s">
        <v>423</v>
      </c>
      <c r="D4744">
        <v>6</v>
      </c>
      <c r="E4744">
        <v>0</v>
      </c>
      <c r="F4744">
        <v>0</v>
      </c>
      <c r="G4744">
        <v>0</v>
      </c>
    </row>
    <row r="4745" spans="1:7">
      <c r="A4745" t="s">
        <v>550</v>
      </c>
      <c r="B4745" t="s">
        <v>12</v>
      </c>
      <c r="C4745" t="s">
        <v>424</v>
      </c>
      <c r="D4745">
        <v>2</v>
      </c>
      <c r="E4745">
        <v>0</v>
      </c>
      <c r="F4745">
        <v>0</v>
      </c>
      <c r="G4745">
        <v>0</v>
      </c>
    </row>
    <row r="4746" spans="1:7">
      <c r="A4746" t="s">
        <v>550</v>
      </c>
      <c r="B4746" t="s">
        <v>12</v>
      </c>
      <c r="C4746" t="s">
        <v>425</v>
      </c>
      <c r="D4746">
        <v>16</v>
      </c>
      <c r="E4746">
        <v>0</v>
      </c>
      <c r="F4746">
        <v>0</v>
      </c>
      <c r="G4746">
        <v>0</v>
      </c>
    </row>
    <row r="4747" spans="1:7">
      <c r="A4747" t="s">
        <v>550</v>
      </c>
      <c r="B4747" t="s">
        <v>12</v>
      </c>
      <c r="C4747" t="s">
        <v>426</v>
      </c>
      <c r="D4747">
        <v>14</v>
      </c>
      <c r="E4747">
        <v>0</v>
      </c>
      <c r="F4747">
        <v>1</v>
      </c>
      <c r="G4747">
        <v>0</v>
      </c>
    </row>
    <row r="4748" spans="1:7">
      <c r="A4748" t="s">
        <v>550</v>
      </c>
      <c r="B4748" t="s">
        <v>12</v>
      </c>
      <c r="C4748" t="s">
        <v>88</v>
      </c>
      <c r="D4748">
        <v>618</v>
      </c>
      <c r="E4748">
        <v>43</v>
      </c>
      <c r="F4748">
        <v>71</v>
      </c>
      <c r="G4748">
        <v>26</v>
      </c>
    </row>
    <row r="4749" spans="1:7">
      <c r="A4749" t="s">
        <v>550</v>
      </c>
      <c r="B4749" t="s">
        <v>12</v>
      </c>
      <c r="C4749" t="s">
        <v>427</v>
      </c>
      <c r="D4749">
        <v>72</v>
      </c>
      <c r="E4749">
        <v>0</v>
      </c>
      <c r="F4749">
        <v>6</v>
      </c>
      <c r="G4749">
        <v>0</v>
      </c>
    </row>
    <row r="4750" spans="1:7">
      <c r="A4750" t="s">
        <v>550</v>
      </c>
      <c r="B4750" t="s">
        <v>12</v>
      </c>
      <c r="C4750" t="s">
        <v>428</v>
      </c>
      <c r="D4750">
        <v>30</v>
      </c>
      <c r="E4750">
        <v>0</v>
      </c>
      <c r="F4750">
        <v>2</v>
      </c>
      <c r="G4750">
        <v>0</v>
      </c>
    </row>
    <row r="4751" spans="1:7">
      <c r="A4751" t="s">
        <v>550</v>
      </c>
      <c r="B4751" t="s">
        <v>12</v>
      </c>
      <c r="C4751" t="s">
        <v>429</v>
      </c>
      <c r="D4751">
        <v>793</v>
      </c>
      <c r="E4751">
        <v>0</v>
      </c>
      <c r="F4751">
        <v>7</v>
      </c>
      <c r="G4751">
        <v>0</v>
      </c>
    </row>
    <row r="4752" spans="1:7">
      <c r="A4752" t="s">
        <v>550</v>
      </c>
      <c r="B4752" t="s">
        <v>12</v>
      </c>
      <c r="C4752" t="s">
        <v>430</v>
      </c>
      <c r="D4752">
        <v>55</v>
      </c>
      <c r="E4752">
        <v>1</v>
      </c>
      <c r="F4752">
        <v>4</v>
      </c>
      <c r="G4752">
        <v>1</v>
      </c>
    </row>
    <row r="4753" spans="1:7">
      <c r="A4753" t="s">
        <v>550</v>
      </c>
      <c r="B4753" t="s">
        <v>12</v>
      </c>
      <c r="C4753" t="s">
        <v>431</v>
      </c>
      <c r="D4753">
        <v>96</v>
      </c>
      <c r="E4753">
        <v>1</v>
      </c>
      <c r="F4753">
        <v>1</v>
      </c>
      <c r="G4753">
        <v>0</v>
      </c>
    </row>
    <row r="4754" spans="1:7">
      <c r="A4754" t="s">
        <v>550</v>
      </c>
      <c r="B4754" t="s">
        <v>12</v>
      </c>
      <c r="C4754" t="s">
        <v>432</v>
      </c>
      <c r="D4754">
        <v>8</v>
      </c>
      <c r="E4754">
        <v>0</v>
      </c>
      <c r="F4754">
        <v>0</v>
      </c>
      <c r="G4754">
        <v>0</v>
      </c>
    </row>
    <row r="4755" spans="1:7">
      <c r="A4755" t="s">
        <v>550</v>
      </c>
      <c r="B4755" t="s">
        <v>12</v>
      </c>
      <c r="C4755" t="s">
        <v>433</v>
      </c>
      <c r="D4755">
        <v>24</v>
      </c>
      <c r="E4755">
        <v>0</v>
      </c>
      <c r="F4755">
        <v>0</v>
      </c>
      <c r="G4755">
        <v>0</v>
      </c>
    </row>
    <row r="4756" spans="1:7">
      <c r="A4756" t="s">
        <v>550</v>
      </c>
      <c r="B4756" t="s">
        <v>12</v>
      </c>
      <c r="C4756" t="s">
        <v>434</v>
      </c>
      <c r="D4756">
        <v>10</v>
      </c>
      <c r="E4756">
        <v>0</v>
      </c>
      <c r="F4756">
        <v>1</v>
      </c>
      <c r="G4756">
        <v>0</v>
      </c>
    </row>
    <row r="4757" spans="1:7">
      <c r="A4757" t="s">
        <v>550</v>
      </c>
      <c r="B4757" t="s">
        <v>12</v>
      </c>
      <c r="C4757" t="s">
        <v>435</v>
      </c>
      <c r="D4757">
        <v>9</v>
      </c>
      <c r="E4757">
        <v>0</v>
      </c>
      <c r="F4757">
        <v>0</v>
      </c>
      <c r="G4757">
        <v>0</v>
      </c>
    </row>
    <row r="4758" spans="1:7">
      <c r="A4758" t="s">
        <v>550</v>
      </c>
      <c r="B4758" t="s">
        <v>12</v>
      </c>
      <c r="C4758" t="s">
        <v>436</v>
      </c>
      <c r="D4758">
        <v>53</v>
      </c>
      <c r="E4758">
        <v>0</v>
      </c>
      <c r="F4758">
        <v>1</v>
      </c>
      <c r="G4758">
        <v>0</v>
      </c>
    </row>
    <row r="4759" spans="1:7">
      <c r="A4759" t="s">
        <v>550</v>
      </c>
      <c r="B4759" t="s">
        <v>12</v>
      </c>
      <c r="C4759" t="s">
        <v>437</v>
      </c>
      <c r="D4759">
        <v>0</v>
      </c>
      <c r="E4759">
        <v>0</v>
      </c>
      <c r="F4759">
        <v>0</v>
      </c>
      <c r="G4759">
        <v>0</v>
      </c>
    </row>
    <row r="4760" spans="1:7">
      <c r="A4760" t="s">
        <v>550</v>
      </c>
      <c r="B4760" t="s">
        <v>12</v>
      </c>
      <c r="C4760" t="s">
        <v>438</v>
      </c>
      <c r="D4760">
        <v>19</v>
      </c>
      <c r="E4760">
        <v>0</v>
      </c>
      <c r="F4760">
        <v>0</v>
      </c>
      <c r="G4760">
        <v>0</v>
      </c>
    </row>
    <row r="4761" spans="1:7">
      <c r="A4761" t="s">
        <v>550</v>
      </c>
      <c r="B4761" t="s">
        <v>12</v>
      </c>
      <c r="C4761" t="s">
        <v>439</v>
      </c>
      <c r="D4761">
        <v>34</v>
      </c>
      <c r="E4761">
        <v>0</v>
      </c>
      <c r="F4761">
        <v>0</v>
      </c>
      <c r="G4761">
        <v>0</v>
      </c>
    </row>
    <row r="4762" spans="1:7">
      <c r="A4762" t="s">
        <v>550</v>
      </c>
      <c r="B4762" t="s">
        <v>12</v>
      </c>
      <c r="C4762" t="s">
        <v>440</v>
      </c>
      <c r="D4762">
        <v>15</v>
      </c>
      <c r="E4762">
        <v>0</v>
      </c>
      <c r="F4762">
        <v>0</v>
      </c>
      <c r="G4762">
        <v>0</v>
      </c>
    </row>
    <row r="4763" spans="1:7">
      <c r="A4763" t="s">
        <v>550</v>
      </c>
      <c r="B4763" t="s">
        <v>12</v>
      </c>
      <c r="C4763" t="s">
        <v>441</v>
      </c>
      <c r="D4763">
        <v>20</v>
      </c>
      <c r="E4763">
        <v>0</v>
      </c>
      <c r="F4763">
        <v>0</v>
      </c>
      <c r="G4763">
        <v>0</v>
      </c>
    </row>
    <row r="4764" spans="1:7">
      <c r="A4764" t="s">
        <v>550</v>
      </c>
      <c r="B4764" t="s">
        <v>12</v>
      </c>
      <c r="C4764" t="s">
        <v>442</v>
      </c>
      <c r="D4764">
        <v>13</v>
      </c>
      <c r="E4764">
        <v>0</v>
      </c>
      <c r="F4764">
        <v>3</v>
      </c>
      <c r="G4764">
        <v>0</v>
      </c>
    </row>
    <row r="4765" spans="1:7">
      <c r="A4765" t="s">
        <v>550</v>
      </c>
      <c r="B4765" t="s">
        <v>12</v>
      </c>
      <c r="C4765" t="s">
        <v>443</v>
      </c>
      <c r="D4765">
        <v>19</v>
      </c>
      <c r="E4765">
        <v>0</v>
      </c>
      <c r="F4765">
        <v>0</v>
      </c>
      <c r="G4765">
        <v>0</v>
      </c>
    </row>
    <row r="4766" spans="1:7">
      <c r="A4766" t="s">
        <v>550</v>
      </c>
      <c r="B4766" t="s">
        <v>12</v>
      </c>
      <c r="C4766" t="s">
        <v>444</v>
      </c>
      <c r="D4766">
        <v>46</v>
      </c>
      <c r="E4766">
        <v>0</v>
      </c>
      <c r="F4766">
        <v>1</v>
      </c>
      <c r="G4766">
        <v>0</v>
      </c>
    </row>
    <row r="4767" spans="1:7">
      <c r="A4767" t="s">
        <v>550</v>
      </c>
      <c r="B4767" t="s">
        <v>12</v>
      </c>
      <c r="C4767" t="s">
        <v>445</v>
      </c>
      <c r="D4767">
        <v>25</v>
      </c>
      <c r="E4767">
        <v>0</v>
      </c>
      <c r="F4767">
        <v>0</v>
      </c>
      <c r="G4767">
        <v>0</v>
      </c>
    </row>
    <row r="4768" spans="1:7">
      <c r="A4768" t="s">
        <v>557</v>
      </c>
      <c r="B4768" t="s">
        <v>18</v>
      </c>
      <c r="C4768" t="s">
        <v>91</v>
      </c>
      <c r="D4768">
        <v>32</v>
      </c>
      <c r="E4768">
        <v>0</v>
      </c>
      <c r="F4768">
        <v>1</v>
      </c>
      <c r="G4768">
        <v>0</v>
      </c>
    </row>
    <row r="4769" spans="1:7">
      <c r="A4769" t="s">
        <v>557</v>
      </c>
      <c r="B4769" t="s">
        <v>18</v>
      </c>
      <c r="C4769" t="s">
        <v>93</v>
      </c>
      <c r="D4769">
        <v>43</v>
      </c>
      <c r="E4769">
        <v>0</v>
      </c>
      <c r="F4769">
        <v>4</v>
      </c>
      <c r="G4769">
        <v>0</v>
      </c>
    </row>
    <row r="4770" spans="1:7">
      <c r="A4770" t="s">
        <v>557</v>
      </c>
      <c r="B4770" t="s">
        <v>18</v>
      </c>
      <c r="C4770" t="s">
        <v>94</v>
      </c>
      <c r="D4770">
        <v>323</v>
      </c>
      <c r="E4770">
        <v>7</v>
      </c>
      <c r="F4770">
        <v>51</v>
      </c>
      <c r="G4770">
        <v>7</v>
      </c>
    </row>
    <row r="4771" spans="1:7">
      <c r="A4771" t="s">
        <v>557</v>
      </c>
      <c r="B4771" t="s">
        <v>18</v>
      </c>
      <c r="C4771" t="s">
        <v>95</v>
      </c>
      <c r="D4771">
        <v>129</v>
      </c>
      <c r="E4771">
        <v>0</v>
      </c>
      <c r="F4771">
        <v>10</v>
      </c>
      <c r="G4771">
        <v>0</v>
      </c>
    </row>
    <row r="4772" spans="1:7">
      <c r="A4772" t="s">
        <v>557</v>
      </c>
      <c r="B4772" t="s">
        <v>18</v>
      </c>
      <c r="C4772" t="s">
        <v>96</v>
      </c>
      <c r="D4772">
        <v>0</v>
      </c>
      <c r="E4772">
        <v>0</v>
      </c>
      <c r="F4772">
        <v>0</v>
      </c>
      <c r="G4772">
        <v>0</v>
      </c>
    </row>
    <row r="4773" spans="1:7">
      <c r="A4773" t="s">
        <v>557</v>
      </c>
      <c r="B4773" t="s">
        <v>18</v>
      </c>
      <c r="C4773" t="s">
        <v>97</v>
      </c>
      <c r="D4773">
        <v>143</v>
      </c>
      <c r="E4773">
        <v>0</v>
      </c>
      <c r="F4773">
        <v>16</v>
      </c>
      <c r="G4773">
        <v>0</v>
      </c>
    </row>
    <row r="4774" spans="1:7">
      <c r="A4774" t="s">
        <v>557</v>
      </c>
      <c r="B4774" t="s">
        <v>18</v>
      </c>
      <c r="C4774" t="s">
        <v>43</v>
      </c>
      <c r="D4774" s="1">
        <v>1950</v>
      </c>
      <c r="E4774">
        <v>13</v>
      </c>
      <c r="F4774">
        <v>603</v>
      </c>
      <c r="G4774">
        <v>13</v>
      </c>
    </row>
    <row r="4775" spans="1:7">
      <c r="A4775" t="s">
        <v>557</v>
      </c>
      <c r="B4775" t="s">
        <v>18</v>
      </c>
      <c r="C4775" t="s">
        <v>98</v>
      </c>
      <c r="D4775">
        <v>344</v>
      </c>
      <c r="E4775">
        <v>0</v>
      </c>
      <c r="F4775">
        <v>56</v>
      </c>
      <c r="G4775">
        <v>0</v>
      </c>
    </row>
    <row r="4776" spans="1:7">
      <c r="A4776" t="s">
        <v>557</v>
      </c>
      <c r="B4776" t="s">
        <v>18</v>
      </c>
      <c r="C4776" t="s">
        <v>99</v>
      </c>
      <c r="D4776">
        <v>17</v>
      </c>
      <c r="E4776">
        <v>0</v>
      </c>
      <c r="F4776">
        <v>0</v>
      </c>
      <c r="G4776">
        <v>0</v>
      </c>
    </row>
    <row r="4777" spans="1:7">
      <c r="A4777" t="s">
        <v>557</v>
      </c>
      <c r="B4777" t="s">
        <v>18</v>
      </c>
      <c r="C4777" t="s">
        <v>59</v>
      </c>
      <c r="D4777" s="1">
        <v>1538</v>
      </c>
      <c r="E4777">
        <v>10</v>
      </c>
      <c r="F4777">
        <v>757</v>
      </c>
      <c r="G4777">
        <v>8</v>
      </c>
    </row>
    <row r="4778" spans="1:7">
      <c r="A4778" t="s">
        <v>557</v>
      </c>
      <c r="B4778" t="s">
        <v>18</v>
      </c>
      <c r="C4778" t="s">
        <v>100</v>
      </c>
      <c r="D4778">
        <v>206</v>
      </c>
      <c r="E4778">
        <v>1</v>
      </c>
      <c r="F4778">
        <v>45</v>
      </c>
      <c r="G4778">
        <v>1</v>
      </c>
    </row>
    <row r="4779" spans="1:7">
      <c r="A4779" t="s">
        <v>557</v>
      </c>
      <c r="B4779" t="s">
        <v>18</v>
      </c>
      <c r="C4779" t="s">
        <v>102</v>
      </c>
      <c r="D4779">
        <v>64</v>
      </c>
      <c r="E4779">
        <v>0</v>
      </c>
      <c r="F4779">
        <v>12</v>
      </c>
      <c r="G4779">
        <v>0</v>
      </c>
    </row>
    <row r="4780" spans="1:7">
      <c r="A4780" t="s">
        <v>557</v>
      </c>
      <c r="B4780" t="s">
        <v>18</v>
      </c>
      <c r="C4780" t="s">
        <v>103</v>
      </c>
      <c r="D4780">
        <v>656</v>
      </c>
      <c r="E4780">
        <v>1</v>
      </c>
      <c r="F4780">
        <v>221</v>
      </c>
      <c r="G4780">
        <v>1</v>
      </c>
    </row>
    <row r="4781" spans="1:7">
      <c r="A4781" t="s">
        <v>557</v>
      </c>
      <c r="B4781" t="s">
        <v>18</v>
      </c>
      <c r="C4781" t="s">
        <v>105</v>
      </c>
      <c r="D4781">
        <v>85</v>
      </c>
      <c r="E4781">
        <v>0</v>
      </c>
      <c r="F4781">
        <v>6</v>
      </c>
      <c r="G4781">
        <v>0</v>
      </c>
    </row>
    <row r="4782" spans="1:7">
      <c r="A4782" t="s">
        <v>557</v>
      </c>
      <c r="B4782" t="s">
        <v>18</v>
      </c>
      <c r="C4782" t="s">
        <v>107</v>
      </c>
      <c r="D4782">
        <v>326</v>
      </c>
      <c r="E4782">
        <v>0</v>
      </c>
      <c r="F4782">
        <v>42</v>
      </c>
      <c r="G4782">
        <v>0</v>
      </c>
    </row>
    <row r="4783" spans="1:7">
      <c r="A4783" t="s">
        <v>557</v>
      </c>
      <c r="B4783" t="s">
        <v>18</v>
      </c>
      <c r="C4783" t="s">
        <v>108</v>
      </c>
      <c r="D4783">
        <v>783</v>
      </c>
      <c r="E4783">
        <v>1</v>
      </c>
      <c r="F4783">
        <v>186</v>
      </c>
      <c r="G4783">
        <v>1</v>
      </c>
    </row>
    <row r="4784" spans="1:7">
      <c r="A4784" t="s">
        <v>557</v>
      </c>
      <c r="B4784" t="s">
        <v>18</v>
      </c>
      <c r="C4784" t="s">
        <v>109</v>
      </c>
      <c r="D4784">
        <v>96</v>
      </c>
      <c r="E4784">
        <v>1</v>
      </c>
      <c r="F4784">
        <v>7</v>
      </c>
      <c r="G4784">
        <v>0</v>
      </c>
    </row>
    <row r="4785" spans="1:7">
      <c r="A4785" t="s">
        <v>557</v>
      </c>
      <c r="B4785" t="s">
        <v>18</v>
      </c>
      <c r="C4785" t="s">
        <v>110</v>
      </c>
      <c r="D4785">
        <v>20</v>
      </c>
      <c r="E4785">
        <v>0</v>
      </c>
      <c r="F4785">
        <v>0</v>
      </c>
      <c r="G4785">
        <v>0</v>
      </c>
    </row>
    <row r="4786" spans="1:7">
      <c r="A4786" t="s">
        <v>557</v>
      </c>
      <c r="B4786" t="s">
        <v>18</v>
      </c>
      <c r="C4786" t="s">
        <v>111</v>
      </c>
      <c r="D4786">
        <v>134</v>
      </c>
      <c r="E4786">
        <v>0</v>
      </c>
      <c r="F4786">
        <v>18</v>
      </c>
      <c r="G4786">
        <v>0</v>
      </c>
    </row>
    <row r="4787" spans="1:7">
      <c r="A4787" t="s">
        <v>557</v>
      </c>
      <c r="B4787" t="s">
        <v>18</v>
      </c>
      <c r="C4787" t="s">
        <v>112</v>
      </c>
      <c r="D4787">
        <v>212</v>
      </c>
      <c r="E4787">
        <v>0</v>
      </c>
      <c r="F4787">
        <v>28</v>
      </c>
      <c r="G4787">
        <v>0</v>
      </c>
    </row>
    <row r="4788" spans="1:7">
      <c r="A4788" t="s">
        <v>557</v>
      </c>
      <c r="B4788" t="s">
        <v>18</v>
      </c>
      <c r="C4788" t="s">
        <v>113</v>
      </c>
      <c r="D4788">
        <v>586</v>
      </c>
      <c r="E4788">
        <v>5</v>
      </c>
      <c r="F4788">
        <v>49</v>
      </c>
      <c r="G4788">
        <v>4</v>
      </c>
    </row>
    <row r="4789" spans="1:7">
      <c r="A4789" t="s">
        <v>557</v>
      </c>
      <c r="B4789" t="s">
        <v>18</v>
      </c>
      <c r="C4789" t="s">
        <v>115</v>
      </c>
      <c r="D4789">
        <v>158</v>
      </c>
      <c r="E4789">
        <v>0</v>
      </c>
      <c r="F4789">
        <v>19</v>
      </c>
      <c r="G4789">
        <v>0</v>
      </c>
    </row>
    <row r="4790" spans="1:7">
      <c r="A4790" t="s">
        <v>557</v>
      </c>
      <c r="B4790" t="s">
        <v>18</v>
      </c>
      <c r="C4790" t="s">
        <v>116</v>
      </c>
      <c r="D4790">
        <v>47</v>
      </c>
      <c r="E4790">
        <v>0</v>
      </c>
      <c r="F4790">
        <v>8</v>
      </c>
      <c r="G4790">
        <v>0</v>
      </c>
    </row>
    <row r="4791" spans="1:7">
      <c r="A4791" t="s">
        <v>557</v>
      </c>
      <c r="B4791" t="s">
        <v>18</v>
      </c>
      <c r="C4791" t="s">
        <v>118</v>
      </c>
      <c r="D4791">
        <v>391</v>
      </c>
      <c r="E4791">
        <v>2</v>
      </c>
      <c r="F4791">
        <v>147</v>
      </c>
      <c r="G4791">
        <v>1</v>
      </c>
    </row>
    <row r="4792" spans="1:7">
      <c r="A4792" t="s">
        <v>557</v>
      </c>
      <c r="B4792" t="s">
        <v>18</v>
      </c>
      <c r="C4792" t="s">
        <v>119</v>
      </c>
      <c r="D4792">
        <v>9</v>
      </c>
      <c r="E4792">
        <v>0</v>
      </c>
      <c r="F4792">
        <v>0</v>
      </c>
      <c r="G4792">
        <v>0</v>
      </c>
    </row>
    <row r="4793" spans="1:7">
      <c r="A4793" t="s">
        <v>557</v>
      </c>
      <c r="B4793" t="s">
        <v>18</v>
      </c>
      <c r="C4793" t="s">
        <v>120</v>
      </c>
      <c r="D4793">
        <v>192</v>
      </c>
      <c r="E4793">
        <v>0</v>
      </c>
      <c r="F4793">
        <v>36</v>
      </c>
      <c r="G4793">
        <v>0</v>
      </c>
    </row>
    <row r="4794" spans="1:7">
      <c r="A4794" t="s">
        <v>557</v>
      </c>
      <c r="B4794" t="s">
        <v>18</v>
      </c>
      <c r="C4794" t="s">
        <v>121</v>
      </c>
      <c r="D4794">
        <v>306</v>
      </c>
      <c r="E4794">
        <v>0</v>
      </c>
      <c r="F4794">
        <v>62</v>
      </c>
      <c r="G4794">
        <v>0</v>
      </c>
    </row>
    <row r="4795" spans="1:7">
      <c r="A4795" t="s">
        <v>557</v>
      </c>
      <c r="B4795" t="s">
        <v>18</v>
      </c>
      <c r="C4795" t="s">
        <v>122</v>
      </c>
      <c r="D4795">
        <v>191</v>
      </c>
      <c r="E4795">
        <v>0</v>
      </c>
      <c r="F4795">
        <v>21</v>
      </c>
      <c r="G4795">
        <v>0</v>
      </c>
    </row>
    <row r="4796" spans="1:7">
      <c r="A4796" t="s">
        <v>557</v>
      </c>
      <c r="B4796" t="s">
        <v>18</v>
      </c>
      <c r="C4796" t="s">
        <v>123</v>
      </c>
      <c r="D4796">
        <v>8</v>
      </c>
      <c r="E4796">
        <v>0</v>
      </c>
      <c r="F4796">
        <v>2</v>
      </c>
      <c r="G4796">
        <v>0</v>
      </c>
    </row>
    <row r="4797" spans="1:7">
      <c r="A4797" t="s">
        <v>557</v>
      </c>
      <c r="B4797" t="s">
        <v>18</v>
      </c>
      <c r="C4797" t="s">
        <v>124</v>
      </c>
      <c r="D4797">
        <v>4</v>
      </c>
      <c r="E4797">
        <v>0</v>
      </c>
      <c r="F4797">
        <v>0</v>
      </c>
      <c r="G4797">
        <v>0</v>
      </c>
    </row>
    <row r="4798" spans="1:7">
      <c r="A4798" t="s">
        <v>557</v>
      </c>
      <c r="B4798" t="s">
        <v>18</v>
      </c>
      <c r="C4798" t="s">
        <v>125</v>
      </c>
      <c r="D4798">
        <v>349</v>
      </c>
      <c r="E4798">
        <v>0</v>
      </c>
      <c r="F4798">
        <v>38</v>
      </c>
      <c r="G4798">
        <v>0</v>
      </c>
    </row>
    <row r="4799" spans="1:7">
      <c r="A4799" t="s">
        <v>557</v>
      </c>
      <c r="B4799" t="s">
        <v>18</v>
      </c>
      <c r="C4799" t="s">
        <v>126</v>
      </c>
      <c r="D4799">
        <v>47</v>
      </c>
      <c r="E4799">
        <v>0</v>
      </c>
      <c r="F4799">
        <v>4</v>
      </c>
      <c r="G4799">
        <v>0</v>
      </c>
    </row>
    <row r="4800" spans="1:7">
      <c r="A4800" t="s">
        <v>557</v>
      </c>
      <c r="B4800" t="s">
        <v>18</v>
      </c>
      <c r="C4800" t="s">
        <v>127</v>
      </c>
      <c r="D4800">
        <v>46</v>
      </c>
      <c r="E4800">
        <v>0</v>
      </c>
      <c r="F4800">
        <v>1</v>
      </c>
      <c r="G4800">
        <v>0</v>
      </c>
    </row>
    <row r="4801" spans="1:7">
      <c r="A4801" t="s">
        <v>557</v>
      </c>
      <c r="B4801" t="s">
        <v>18</v>
      </c>
      <c r="C4801" t="s">
        <v>128</v>
      </c>
      <c r="D4801">
        <v>287</v>
      </c>
      <c r="E4801">
        <v>4</v>
      </c>
      <c r="F4801">
        <v>37</v>
      </c>
      <c r="G4801">
        <v>3</v>
      </c>
    </row>
    <row r="4802" spans="1:7">
      <c r="A4802" t="s">
        <v>557</v>
      </c>
      <c r="B4802" t="s">
        <v>18</v>
      </c>
      <c r="C4802" t="s">
        <v>60</v>
      </c>
      <c r="D4802" s="1">
        <v>1267</v>
      </c>
      <c r="E4802">
        <v>7</v>
      </c>
      <c r="F4802">
        <v>413</v>
      </c>
      <c r="G4802">
        <v>5</v>
      </c>
    </row>
    <row r="4803" spans="1:7">
      <c r="A4803" t="s">
        <v>557</v>
      </c>
      <c r="B4803" t="s">
        <v>18</v>
      </c>
      <c r="C4803" t="s">
        <v>129</v>
      </c>
      <c r="D4803">
        <v>109</v>
      </c>
      <c r="E4803">
        <v>0</v>
      </c>
      <c r="F4803">
        <v>15</v>
      </c>
      <c r="G4803">
        <v>0</v>
      </c>
    </row>
    <row r="4804" spans="1:7">
      <c r="A4804" t="s">
        <v>557</v>
      </c>
      <c r="B4804" t="s">
        <v>18</v>
      </c>
      <c r="C4804" t="s">
        <v>130</v>
      </c>
      <c r="D4804">
        <v>8</v>
      </c>
      <c r="E4804">
        <v>0</v>
      </c>
      <c r="F4804">
        <v>0</v>
      </c>
      <c r="G4804">
        <v>0</v>
      </c>
    </row>
    <row r="4805" spans="1:7">
      <c r="A4805" t="s">
        <v>557</v>
      </c>
      <c r="B4805" t="s">
        <v>18</v>
      </c>
      <c r="C4805" t="s">
        <v>132</v>
      </c>
      <c r="D4805">
        <v>679</v>
      </c>
      <c r="E4805">
        <v>3</v>
      </c>
      <c r="F4805">
        <v>109</v>
      </c>
      <c r="G4805">
        <v>2</v>
      </c>
    </row>
    <row r="4806" spans="1:7">
      <c r="A4806" t="s">
        <v>557</v>
      </c>
      <c r="B4806" t="s">
        <v>18</v>
      </c>
      <c r="C4806" t="s">
        <v>133</v>
      </c>
      <c r="D4806">
        <v>142</v>
      </c>
      <c r="E4806">
        <v>0</v>
      </c>
      <c r="F4806">
        <v>12</v>
      </c>
      <c r="G4806">
        <v>0</v>
      </c>
    </row>
    <row r="4807" spans="1:7">
      <c r="A4807" t="s">
        <v>557</v>
      </c>
      <c r="B4807" t="s">
        <v>18</v>
      </c>
      <c r="C4807" t="s">
        <v>134</v>
      </c>
      <c r="D4807">
        <v>357</v>
      </c>
      <c r="E4807">
        <v>0</v>
      </c>
      <c r="F4807">
        <v>62</v>
      </c>
      <c r="G4807">
        <v>0</v>
      </c>
    </row>
    <row r="4808" spans="1:7">
      <c r="A4808" t="s">
        <v>557</v>
      </c>
      <c r="B4808" t="s">
        <v>18</v>
      </c>
      <c r="C4808" t="s">
        <v>135</v>
      </c>
      <c r="D4808">
        <v>54</v>
      </c>
      <c r="E4808">
        <v>0</v>
      </c>
      <c r="F4808">
        <v>9</v>
      </c>
      <c r="G4808">
        <v>0</v>
      </c>
    </row>
    <row r="4809" spans="1:7">
      <c r="A4809" t="s">
        <v>557</v>
      </c>
      <c r="B4809" t="s">
        <v>18</v>
      </c>
      <c r="C4809" t="s">
        <v>136</v>
      </c>
      <c r="D4809">
        <v>27</v>
      </c>
      <c r="E4809">
        <v>0</v>
      </c>
      <c r="F4809">
        <v>0</v>
      </c>
      <c r="G4809">
        <v>0</v>
      </c>
    </row>
    <row r="4810" spans="1:7">
      <c r="A4810" t="s">
        <v>557</v>
      </c>
      <c r="B4810" t="s">
        <v>18</v>
      </c>
      <c r="C4810" t="s">
        <v>137</v>
      </c>
      <c r="D4810">
        <v>44</v>
      </c>
      <c r="E4810">
        <v>0</v>
      </c>
      <c r="F4810">
        <v>19</v>
      </c>
      <c r="G4810">
        <v>0</v>
      </c>
    </row>
    <row r="4811" spans="1:7">
      <c r="A4811" t="s">
        <v>557</v>
      </c>
      <c r="B4811" t="s">
        <v>18</v>
      </c>
      <c r="C4811" t="s">
        <v>138</v>
      </c>
      <c r="D4811">
        <v>241</v>
      </c>
      <c r="E4811">
        <v>1</v>
      </c>
      <c r="F4811">
        <v>25</v>
      </c>
      <c r="G4811">
        <v>1</v>
      </c>
    </row>
    <row r="4812" spans="1:7">
      <c r="A4812" t="s">
        <v>557</v>
      </c>
      <c r="B4812" t="s">
        <v>18</v>
      </c>
      <c r="C4812" t="s">
        <v>140</v>
      </c>
      <c r="D4812">
        <v>219</v>
      </c>
      <c r="E4812">
        <v>0</v>
      </c>
      <c r="F4812">
        <v>32</v>
      </c>
      <c r="G4812">
        <v>0</v>
      </c>
    </row>
    <row r="4813" spans="1:7">
      <c r="A4813" t="s">
        <v>557</v>
      </c>
      <c r="B4813" t="s">
        <v>18</v>
      </c>
      <c r="C4813" t="s">
        <v>141</v>
      </c>
      <c r="D4813">
        <v>344</v>
      </c>
      <c r="E4813">
        <v>1</v>
      </c>
      <c r="F4813">
        <v>121</v>
      </c>
      <c r="G4813">
        <v>1</v>
      </c>
    </row>
    <row r="4814" spans="1:7">
      <c r="A4814" t="s">
        <v>557</v>
      </c>
      <c r="B4814" t="s">
        <v>18</v>
      </c>
      <c r="C4814" t="s">
        <v>142</v>
      </c>
      <c r="D4814">
        <v>111</v>
      </c>
      <c r="E4814">
        <v>0</v>
      </c>
      <c r="F4814">
        <v>13</v>
      </c>
      <c r="G4814">
        <v>0</v>
      </c>
    </row>
    <row r="4815" spans="1:7">
      <c r="A4815" t="s">
        <v>557</v>
      </c>
      <c r="B4815" t="s">
        <v>18</v>
      </c>
      <c r="C4815" t="s">
        <v>143</v>
      </c>
      <c r="D4815">
        <v>116</v>
      </c>
      <c r="E4815">
        <v>0</v>
      </c>
      <c r="F4815">
        <v>29</v>
      </c>
      <c r="G4815">
        <v>0</v>
      </c>
    </row>
    <row r="4816" spans="1:7">
      <c r="A4816" t="s">
        <v>557</v>
      </c>
      <c r="B4816" t="s">
        <v>18</v>
      </c>
      <c r="C4816" t="s">
        <v>144</v>
      </c>
      <c r="D4816">
        <v>238</v>
      </c>
      <c r="E4816">
        <v>0</v>
      </c>
      <c r="F4816">
        <v>17</v>
      </c>
      <c r="G4816">
        <v>0</v>
      </c>
    </row>
    <row r="4817" spans="1:7">
      <c r="A4817" t="s">
        <v>557</v>
      </c>
      <c r="B4817" t="s">
        <v>18</v>
      </c>
      <c r="C4817" t="s">
        <v>145</v>
      </c>
      <c r="D4817">
        <v>265</v>
      </c>
      <c r="E4817">
        <v>0</v>
      </c>
      <c r="F4817">
        <v>41</v>
      </c>
      <c r="G4817">
        <v>0</v>
      </c>
    </row>
    <row r="4818" spans="1:7">
      <c r="A4818" t="s">
        <v>557</v>
      </c>
      <c r="B4818" t="s">
        <v>18</v>
      </c>
      <c r="C4818" t="s">
        <v>44</v>
      </c>
      <c r="D4818" s="1">
        <v>2059</v>
      </c>
      <c r="E4818">
        <v>26</v>
      </c>
      <c r="F4818">
        <v>557</v>
      </c>
      <c r="G4818">
        <v>20</v>
      </c>
    </row>
    <row r="4819" spans="1:7">
      <c r="A4819" t="s">
        <v>557</v>
      </c>
      <c r="B4819" t="s">
        <v>18</v>
      </c>
      <c r="C4819" t="s">
        <v>146</v>
      </c>
      <c r="D4819">
        <v>3</v>
      </c>
      <c r="E4819">
        <v>0</v>
      </c>
      <c r="F4819">
        <v>0</v>
      </c>
      <c r="G4819">
        <v>0</v>
      </c>
    </row>
    <row r="4820" spans="1:7">
      <c r="A4820" t="s">
        <v>557</v>
      </c>
      <c r="B4820" t="s">
        <v>18</v>
      </c>
      <c r="C4820" t="s">
        <v>147</v>
      </c>
      <c r="D4820">
        <v>184</v>
      </c>
      <c r="E4820">
        <v>0</v>
      </c>
      <c r="F4820">
        <v>16</v>
      </c>
      <c r="G4820">
        <v>0</v>
      </c>
    </row>
    <row r="4821" spans="1:7">
      <c r="A4821" t="s">
        <v>557</v>
      </c>
      <c r="B4821" t="s">
        <v>18</v>
      </c>
      <c r="C4821" t="s">
        <v>148</v>
      </c>
      <c r="D4821">
        <v>170</v>
      </c>
      <c r="E4821">
        <v>6</v>
      </c>
      <c r="F4821">
        <v>22</v>
      </c>
      <c r="G4821">
        <v>0</v>
      </c>
    </row>
    <row r="4822" spans="1:7">
      <c r="A4822" t="s">
        <v>557</v>
      </c>
      <c r="B4822" t="s">
        <v>18</v>
      </c>
      <c r="C4822" t="s">
        <v>48</v>
      </c>
      <c r="D4822" s="1">
        <v>1010</v>
      </c>
      <c r="E4822">
        <v>15</v>
      </c>
      <c r="F4822">
        <v>290</v>
      </c>
      <c r="G4822">
        <v>15</v>
      </c>
    </row>
    <row r="4823" spans="1:7">
      <c r="A4823" t="s">
        <v>557</v>
      </c>
      <c r="B4823" t="s">
        <v>18</v>
      </c>
      <c r="C4823" t="s">
        <v>149</v>
      </c>
      <c r="D4823">
        <v>252</v>
      </c>
      <c r="E4823">
        <v>0</v>
      </c>
      <c r="F4823">
        <v>67</v>
      </c>
      <c r="G4823">
        <v>0</v>
      </c>
    </row>
    <row r="4824" spans="1:7">
      <c r="A4824" t="s">
        <v>557</v>
      </c>
      <c r="B4824" t="s">
        <v>18</v>
      </c>
      <c r="C4824" t="s">
        <v>62</v>
      </c>
      <c r="D4824">
        <v>670</v>
      </c>
      <c r="E4824">
        <v>1</v>
      </c>
      <c r="F4824">
        <v>163</v>
      </c>
      <c r="G4824">
        <v>1</v>
      </c>
    </row>
    <row r="4825" spans="1:7">
      <c r="A4825" t="s">
        <v>557</v>
      </c>
      <c r="B4825" t="s">
        <v>18</v>
      </c>
      <c r="C4825" t="s">
        <v>150</v>
      </c>
      <c r="D4825">
        <v>153</v>
      </c>
      <c r="E4825">
        <v>0</v>
      </c>
      <c r="F4825">
        <v>12</v>
      </c>
      <c r="G4825">
        <v>0</v>
      </c>
    </row>
    <row r="4826" spans="1:7">
      <c r="A4826" t="s">
        <v>557</v>
      </c>
      <c r="B4826" t="s">
        <v>18</v>
      </c>
      <c r="C4826" t="s">
        <v>64</v>
      </c>
      <c r="D4826">
        <v>626</v>
      </c>
      <c r="E4826">
        <v>3</v>
      </c>
      <c r="F4826">
        <v>191</v>
      </c>
      <c r="G4826">
        <v>2</v>
      </c>
    </row>
    <row r="4827" spans="1:7">
      <c r="A4827" t="s">
        <v>557</v>
      </c>
      <c r="B4827" t="s">
        <v>18</v>
      </c>
      <c r="C4827" t="s">
        <v>151</v>
      </c>
      <c r="D4827">
        <v>726</v>
      </c>
      <c r="E4827">
        <v>4</v>
      </c>
      <c r="F4827">
        <v>110</v>
      </c>
      <c r="G4827">
        <v>4</v>
      </c>
    </row>
    <row r="4828" spans="1:7">
      <c r="A4828" t="s">
        <v>557</v>
      </c>
      <c r="B4828" t="s">
        <v>18</v>
      </c>
      <c r="C4828" t="s">
        <v>152</v>
      </c>
      <c r="D4828">
        <v>614</v>
      </c>
      <c r="E4828">
        <v>0</v>
      </c>
      <c r="F4828">
        <v>92</v>
      </c>
      <c r="G4828">
        <v>0</v>
      </c>
    </row>
    <row r="4829" spans="1:7">
      <c r="A4829" t="s">
        <v>557</v>
      </c>
      <c r="B4829" t="s">
        <v>18</v>
      </c>
      <c r="C4829" t="s">
        <v>153</v>
      </c>
      <c r="D4829">
        <v>51</v>
      </c>
      <c r="E4829">
        <v>0</v>
      </c>
      <c r="F4829">
        <v>6</v>
      </c>
      <c r="G4829">
        <v>0</v>
      </c>
    </row>
    <row r="4830" spans="1:7">
      <c r="A4830" t="s">
        <v>557</v>
      </c>
      <c r="B4830" t="s">
        <v>18</v>
      </c>
      <c r="C4830" t="s">
        <v>66</v>
      </c>
      <c r="D4830">
        <v>670</v>
      </c>
      <c r="E4830">
        <v>12</v>
      </c>
      <c r="F4830">
        <v>188</v>
      </c>
      <c r="G4830">
        <v>11</v>
      </c>
    </row>
    <row r="4831" spans="1:7">
      <c r="A4831" t="s">
        <v>557</v>
      </c>
      <c r="B4831" t="s">
        <v>18</v>
      </c>
      <c r="C4831" t="s">
        <v>154</v>
      </c>
      <c r="D4831">
        <v>4</v>
      </c>
      <c r="E4831">
        <v>0</v>
      </c>
      <c r="F4831">
        <v>0</v>
      </c>
      <c r="G4831">
        <v>0</v>
      </c>
    </row>
    <row r="4832" spans="1:7">
      <c r="A4832" t="s">
        <v>557</v>
      </c>
      <c r="B4832" t="s">
        <v>18</v>
      </c>
      <c r="C4832" t="s">
        <v>155</v>
      </c>
      <c r="D4832">
        <v>64</v>
      </c>
      <c r="E4832">
        <v>0</v>
      </c>
      <c r="F4832">
        <v>2</v>
      </c>
      <c r="G4832">
        <v>0</v>
      </c>
    </row>
    <row r="4833" spans="1:7">
      <c r="A4833" t="s">
        <v>557</v>
      </c>
      <c r="B4833" t="s">
        <v>18</v>
      </c>
      <c r="C4833" t="s">
        <v>156</v>
      </c>
      <c r="D4833">
        <v>9</v>
      </c>
      <c r="E4833">
        <v>0</v>
      </c>
      <c r="F4833">
        <v>4</v>
      </c>
      <c r="G4833">
        <v>0</v>
      </c>
    </row>
    <row r="4834" spans="1:7">
      <c r="A4834" t="s">
        <v>557</v>
      </c>
      <c r="B4834" t="s">
        <v>18</v>
      </c>
      <c r="C4834" t="s">
        <v>157</v>
      </c>
      <c r="D4834">
        <v>621</v>
      </c>
      <c r="E4834">
        <v>3</v>
      </c>
      <c r="F4834">
        <v>113</v>
      </c>
      <c r="G4834">
        <v>3</v>
      </c>
    </row>
    <row r="4835" spans="1:7">
      <c r="A4835" t="s">
        <v>557</v>
      </c>
      <c r="B4835" t="s">
        <v>18</v>
      </c>
      <c r="C4835" t="s">
        <v>158</v>
      </c>
      <c r="D4835" s="1">
        <v>3088</v>
      </c>
      <c r="E4835">
        <v>0</v>
      </c>
      <c r="F4835">
        <v>0</v>
      </c>
      <c r="G4835">
        <v>0</v>
      </c>
    </row>
    <row r="4836" spans="1:7">
      <c r="A4836" t="s">
        <v>557</v>
      </c>
      <c r="B4836" t="s">
        <v>18</v>
      </c>
      <c r="C4836" t="s">
        <v>68</v>
      </c>
      <c r="D4836">
        <v>907</v>
      </c>
      <c r="E4836">
        <v>15</v>
      </c>
      <c r="F4836">
        <v>258</v>
      </c>
      <c r="G4836">
        <v>13</v>
      </c>
    </row>
    <row r="4837" spans="1:7">
      <c r="A4837" t="s">
        <v>557</v>
      </c>
      <c r="B4837" t="s">
        <v>18</v>
      </c>
      <c r="C4837" t="s">
        <v>159</v>
      </c>
      <c r="D4837">
        <v>237</v>
      </c>
      <c r="E4837">
        <v>1</v>
      </c>
      <c r="F4837">
        <v>43</v>
      </c>
      <c r="G4837">
        <v>1</v>
      </c>
    </row>
    <row r="4838" spans="1:7">
      <c r="A4838" t="s">
        <v>557</v>
      </c>
      <c r="B4838" t="s">
        <v>18</v>
      </c>
      <c r="C4838" t="s">
        <v>161</v>
      </c>
      <c r="D4838">
        <v>192</v>
      </c>
      <c r="E4838">
        <v>0</v>
      </c>
      <c r="F4838">
        <v>46</v>
      </c>
      <c r="G4838">
        <v>0</v>
      </c>
    </row>
    <row r="4839" spans="1:7">
      <c r="A4839" t="s">
        <v>557</v>
      </c>
      <c r="B4839" t="s">
        <v>18</v>
      </c>
      <c r="C4839" t="s">
        <v>162</v>
      </c>
      <c r="D4839">
        <v>37</v>
      </c>
      <c r="E4839">
        <v>0</v>
      </c>
      <c r="F4839">
        <v>9</v>
      </c>
      <c r="G4839">
        <v>0</v>
      </c>
    </row>
    <row r="4840" spans="1:7">
      <c r="A4840" t="s">
        <v>557</v>
      </c>
      <c r="B4840" t="s">
        <v>18</v>
      </c>
      <c r="C4840" t="s">
        <v>163</v>
      </c>
      <c r="D4840">
        <v>216</v>
      </c>
      <c r="E4840">
        <v>0</v>
      </c>
      <c r="F4840">
        <v>21</v>
      </c>
      <c r="G4840">
        <v>0</v>
      </c>
    </row>
    <row r="4841" spans="1:7">
      <c r="A4841" t="s">
        <v>557</v>
      </c>
      <c r="B4841" t="s">
        <v>18</v>
      </c>
      <c r="C4841" t="s">
        <v>164</v>
      </c>
      <c r="D4841">
        <v>75</v>
      </c>
      <c r="E4841">
        <v>0</v>
      </c>
      <c r="F4841">
        <v>33</v>
      </c>
      <c r="G4841">
        <v>0</v>
      </c>
    </row>
    <row r="4842" spans="1:7">
      <c r="A4842" t="s">
        <v>557</v>
      </c>
      <c r="B4842" t="s">
        <v>18</v>
      </c>
      <c r="C4842" t="s">
        <v>165</v>
      </c>
      <c r="D4842">
        <v>536</v>
      </c>
      <c r="E4842">
        <v>0</v>
      </c>
      <c r="F4842">
        <v>80</v>
      </c>
      <c r="G4842">
        <v>0</v>
      </c>
    </row>
    <row r="4843" spans="1:7">
      <c r="A4843" t="s">
        <v>557</v>
      </c>
      <c r="B4843" t="s">
        <v>18</v>
      </c>
      <c r="C4843" t="s">
        <v>166</v>
      </c>
      <c r="D4843">
        <v>195</v>
      </c>
      <c r="E4843">
        <v>0</v>
      </c>
      <c r="F4843">
        <v>15</v>
      </c>
      <c r="G4843">
        <v>0</v>
      </c>
    </row>
    <row r="4844" spans="1:7">
      <c r="A4844" t="s">
        <v>557</v>
      </c>
      <c r="B4844" t="s">
        <v>18</v>
      </c>
      <c r="C4844" t="s">
        <v>167</v>
      </c>
      <c r="D4844">
        <v>443</v>
      </c>
      <c r="E4844">
        <v>1</v>
      </c>
      <c r="F4844">
        <v>95</v>
      </c>
      <c r="G4844">
        <v>1</v>
      </c>
    </row>
    <row r="4845" spans="1:7">
      <c r="A4845" t="s">
        <v>557</v>
      </c>
      <c r="B4845" t="s">
        <v>18</v>
      </c>
      <c r="C4845" t="s">
        <v>168</v>
      </c>
      <c r="D4845">
        <v>100</v>
      </c>
      <c r="E4845">
        <v>0</v>
      </c>
      <c r="F4845">
        <v>17</v>
      </c>
      <c r="G4845">
        <v>0</v>
      </c>
    </row>
    <row r="4846" spans="1:7">
      <c r="A4846" t="s">
        <v>557</v>
      </c>
      <c r="B4846" t="s">
        <v>18</v>
      </c>
      <c r="C4846" t="s">
        <v>169</v>
      </c>
      <c r="D4846">
        <v>104</v>
      </c>
      <c r="E4846">
        <v>1</v>
      </c>
      <c r="F4846">
        <v>13</v>
      </c>
      <c r="G4846">
        <v>1</v>
      </c>
    </row>
    <row r="4847" spans="1:7">
      <c r="A4847" t="s">
        <v>557</v>
      </c>
      <c r="B4847" t="s">
        <v>18</v>
      </c>
      <c r="C4847" t="s">
        <v>170</v>
      </c>
      <c r="D4847">
        <v>309</v>
      </c>
      <c r="E4847">
        <v>1</v>
      </c>
      <c r="F4847">
        <v>71</v>
      </c>
      <c r="G4847">
        <v>1</v>
      </c>
    </row>
    <row r="4848" spans="1:7">
      <c r="A4848" t="s">
        <v>557</v>
      </c>
      <c r="B4848" t="s">
        <v>18</v>
      </c>
      <c r="C4848" t="s">
        <v>171</v>
      </c>
      <c r="D4848">
        <v>44</v>
      </c>
      <c r="E4848">
        <v>0</v>
      </c>
      <c r="F4848">
        <v>19</v>
      </c>
      <c r="G4848">
        <v>0</v>
      </c>
    </row>
    <row r="4849" spans="1:7">
      <c r="A4849" t="s">
        <v>557</v>
      </c>
      <c r="B4849" t="s">
        <v>18</v>
      </c>
      <c r="C4849" t="s">
        <v>172</v>
      </c>
      <c r="D4849">
        <v>794</v>
      </c>
      <c r="E4849">
        <v>5</v>
      </c>
      <c r="F4849">
        <v>198</v>
      </c>
      <c r="G4849">
        <v>5</v>
      </c>
    </row>
    <row r="4850" spans="1:7">
      <c r="A4850" t="s">
        <v>557</v>
      </c>
      <c r="B4850" t="s">
        <v>18</v>
      </c>
      <c r="C4850" t="s">
        <v>173</v>
      </c>
      <c r="D4850">
        <v>560</v>
      </c>
      <c r="E4850">
        <v>2</v>
      </c>
      <c r="F4850">
        <v>93</v>
      </c>
      <c r="G4850">
        <v>2</v>
      </c>
    </row>
    <row r="4851" spans="1:7">
      <c r="A4851" t="s">
        <v>557</v>
      </c>
      <c r="B4851" t="s">
        <v>18</v>
      </c>
      <c r="C4851" t="s">
        <v>174</v>
      </c>
      <c r="D4851">
        <v>564</v>
      </c>
      <c r="E4851">
        <v>1</v>
      </c>
      <c r="F4851">
        <v>54</v>
      </c>
      <c r="G4851">
        <v>1</v>
      </c>
    </row>
    <row r="4852" spans="1:7">
      <c r="A4852" t="s">
        <v>557</v>
      </c>
      <c r="B4852" t="s">
        <v>18</v>
      </c>
      <c r="C4852" t="s">
        <v>175</v>
      </c>
      <c r="D4852">
        <v>63</v>
      </c>
      <c r="E4852">
        <v>0</v>
      </c>
      <c r="F4852">
        <v>10</v>
      </c>
      <c r="G4852">
        <v>0</v>
      </c>
    </row>
    <row r="4853" spans="1:7">
      <c r="A4853" t="s">
        <v>557</v>
      </c>
      <c r="B4853" t="s">
        <v>18</v>
      </c>
      <c r="C4853" t="s">
        <v>176</v>
      </c>
      <c r="D4853">
        <v>377</v>
      </c>
      <c r="E4853">
        <v>0</v>
      </c>
      <c r="F4853">
        <v>40</v>
      </c>
      <c r="G4853">
        <v>0</v>
      </c>
    </row>
    <row r="4854" spans="1:7">
      <c r="A4854" t="s">
        <v>557</v>
      </c>
      <c r="B4854" t="s">
        <v>18</v>
      </c>
      <c r="C4854" t="s">
        <v>177</v>
      </c>
      <c r="D4854">
        <v>580</v>
      </c>
      <c r="E4854">
        <v>2</v>
      </c>
      <c r="F4854">
        <v>179</v>
      </c>
      <c r="G4854">
        <v>1</v>
      </c>
    </row>
    <row r="4855" spans="1:7">
      <c r="A4855" t="s">
        <v>557</v>
      </c>
      <c r="B4855" t="s">
        <v>18</v>
      </c>
      <c r="C4855" t="s">
        <v>178</v>
      </c>
      <c r="D4855">
        <v>30</v>
      </c>
      <c r="E4855">
        <v>0</v>
      </c>
      <c r="F4855">
        <v>14</v>
      </c>
      <c r="G4855">
        <v>0</v>
      </c>
    </row>
    <row r="4856" spans="1:7">
      <c r="A4856" t="s">
        <v>557</v>
      </c>
      <c r="B4856" t="s">
        <v>18</v>
      </c>
      <c r="C4856" t="s">
        <v>179</v>
      </c>
      <c r="D4856">
        <v>75</v>
      </c>
      <c r="E4856">
        <v>0</v>
      </c>
      <c r="F4856">
        <v>12</v>
      </c>
      <c r="G4856">
        <v>0</v>
      </c>
    </row>
    <row r="4857" spans="1:7">
      <c r="A4857" t="s">
        <v>557</v>
      </c>
      <c r="B4857" t="s">
        <v>18</v>
      </c>
      <c r="C4857" t="s">
        <v>180</v>
      </c>
      <c r="D4857">
        <v>60</v>
      </c>
      <c r="E4857">
        <v>0</v>
      </c>
      <c r="F4857">
        <v>24</v>
      </c>
      <c r="G4857">
        <v>0</v>
      </c>
    </row>
    <row r="4858" spans="1:7">
      <c r="A4858" t="s">
        <v>557</v>
      </c>
      <c r="B4858" t="s">
        <v>18</v>
      </c>
      <c r="C4858" t="s">
        <v>181</v>
      </c>
      <c r="D4858">
        <v>17</v>
      </c>
      <c r="E4858">
        <v>0</v>
      </c>
      <c r="F4858">
        <v>0</v>
      </c>
      <c r="G4858">
        <v>0</v>
      </c>
    </row>
    <row r="4859" spans="1:7">
      <c r="A4859" t="s">
        <v>557</v>
      </c>
      <c r="B4859" t="s">
        <v>18</v>
      </c>
      <c r="C4859" t="s">
        <v>182</v>
      </c>
      <c r="D4859">
        <v>60</v>
      </c>
      <c r="E4859">
        <v>0</v>
      </c>
      <c r="F4859">
        <v>6</v>
      </c>
      <c r="G4859">
        <v>0</v>
      </c>
    </row>
    <row r="4860" spans="1:7">
      <c r="A4860" t="s">
        <v>557</v>
      </c>
      <c r="B4860" t="s">
        <v>18</v>
      </c>
      <c r="C4860" t="s">
        <v>183</v>
      </c>
      <c r="D4860">
        <v>18</v>
      </c>
      <c r="E4860">
        <v>0</v>
      </c>
      <c r="F4860">
        <v>6</v>
      </c>
      <c r="G4860">
        <v>0</v>
      </c>
    </row>
    <row r="4861" spans="1:7">
      <c r="A4861" t="s">
        <v>557</v>
      </c>
      <c r="B4861" t="s">
        <v>18</v>
      </c>
      <c r="C4861" t="s">
        <v>184</v>
      </c>
      <c r="D4861">
        <v>246</v>
      </c>
      <c r="E4861">
        <v>0</v>
      </c>
      <c r="F4861">
        <v>46</v>
      </c>
      <c r="G4861">
        <v>0</v>
      </c>
    </row>
    <row r="4862" spans="1:7">
      <c r="A4862" t="s">
        <v>557</v>
      </c>
      <c r="B4862" t="s">
        <v>18</v>
      </c>
      <c r="C4862" t="s">
        <v>185</v>
      </c>
      <c r="D4862">
        <v>143</v>
      </c>
      <c r="E4862">
        <v>0</v>
      </c>
      <c r="F4862">
        <v>31</v>
      </c>
      <c r="G4862">
        <v>0</v>
      </c>
    </row>
    <row r="4863" spans="1:7">
      <c r="A4863" t="s">
        <v>557</v>
      </c>
      <c r="B4863" t="s">
        <v>18</v>
      </c>
      <c r="C4863" t="s">
        <v>186</v>
      </c>
      <c r="D4863">
        <v>731</v>
      </c>
      <c r="E4863">
        <v>2</v>
      </c>
      <c r="F4863">
        <v>81</v>
      </c>
      <c r="G4863">
        <v>2</v>
      </c>
    </row>
    <row r="4864" spans="1:7">
      <c r="A4864" t="s">
        <v>557</v>
      </c>
      <c r="B4864" t="s">
        <v>18</v>
      </c>
      <c r="C4864" t="s">
        <v>187</v>
      </c>
      <c r="D4864">
        <v>623</v>
      </c>
      <c r="E4864">
        <v>3</v>
      </c>
      <c r="F4864">
        <v>137</v>
      </c>
      <c r="G4864">
        <v>2</v>
      </c>
    </row>
    <row r="4865" spans="1:7">
      <c r="A4865" t="s">
        <v>557</v>
      </c>
      <c r="B4865" t="s">
        <v>18</v>
      </c>
      <c r="C4865" t="s">
        <v>188</v>
      </c>
      <c r="D4865">
        <v>127</v>
      </c>
      <c r="E4865">
        <v>0</v>
      </c>
      <c r="F4865">
        <v>25</v>
      </c>
      <c r="G4865">
        <v>0</v>
      </c>
    </row>
    <row r="4866" spans="1:7">
      <c r="A4866" t="s">
        <v>557</v>
      </c>
      <c r="B4866" t="s">
        <v>18</v>
      </c>
      <c r="C4866" t="s">
        <v>69</v>
      </c>
      <c r="D4866" s="1">
        <v>1092</v>
      </c>
      <c r="E4866">
        <v>7</v>
      </c>
      <c r="F4866">
        <v>367</v>
      </c>
      <c r="G4866">
        <v>7</v>
      </c>
    </row>
    <row r="4867" spans="1:7">
      <c r="A4867" t="s">
        <v>557</v>
      </c>
      <c r="B4867" t="s">
        <v>18</v>
      </c>
      <c r="C4867" t="s">
        <v>189</v>
      </c>
      <c r="D4867">
        <v>41</v>
      </c>
      <c r="E4867">
        <v>0</v>
      </c>
      <c r="F4867">
        <v>4</v>
      </c>
      <c r="G4867">
        <v>0</v>
      </c>
    </row>
    <row r="4868" spans="1:7">
      <c r="A4868" t="s">
        <v>557</v>
      </c>
      <c r="B4868" t="s">
        <v>18</v>
      </c>
      <c r="C4868" t="s">
        <v>190</v>
      </c>
      <c r="D4868">
        <v>669</v>
      </c>
      <c r="E4868">
        <v>2</v>
      </c>
      <c r="F4868">
        <v>188</v>
      </c>
      <c r="G4868">
        <v>2</v>
      </c>
    </row>
    <row r="4869" spans="1:7">
      <c r="A4869" t="s">
        <v>557</v>
      </c>
      <c r="B4869" t="s">
        <v>18</v>
      </c>
      <c r="C4869" t="s">
        <v>191</v>
      </c>
      <c r="D4869">
        <v>324</v>
      </c>
      <c r="E4869">
        <v>0</v>
      </c>
      <c r="F4869">
        <v>53</v>
      </c>
      <c r="G4869">
        <v>0</v>
      </c>
    </row>
    <row r="4870" spans="1:7">
      <c r="A4870" t="s">
        <v>557</v>
      </c>
      <c r="B4870" t="s">
        <v>18</v>
      </c>
      <c r="C4870" t="s">
        <v>192</v>
      </c>
      <c r="D4870">
        <v>137</v>
      </c>
      <c r="E4870">
        <v>0</v>
      </c>
      <c r="F4870">
        <v>9</v>
      </c>
      <c r="G4870">
        <v>0</v>
      </c>
    </row>
    <row r="4871" spans="1:7">
      <c r="A4871" t="s">
        <v>557</v>
      </c>
      <c r="B4871" t="s">
        <v>18</v>
      </c>
      <c r="C4871" t="s">
        <v>193</v>
      </c>
      <c r="D4871">
        <v>163</v>
      </c>
      <c r="E4871">
        <v>0</v>
      </c>
      <c r="F4871">
        <v>42</v>
      </c>
      <c r="G4871">
        <v>0</v>
      </c>
    </row>
    <row r="4872" spans="1:7">
      <c r="A4872" t="s">
        <v>557</v>
      </c>
      <c r="B4872" t="s">
        <v>18</v>
      </c>
      <c r="C4872" t="s">
        <v>194</v>
      </c>
      <c r="D4872">
        <v>200</v>
      </c>
      <c r="E4872">
        <v>0</v>
      </c>
      <c r="F4872">
        <v>52</v>
      </c>
      <c r="G4872">
        <v>0</v>
      </c>
    </row>
    <row r="4873" spans="1:7">
      <c r="A4873" t="s">
        <v>557</v>
      </c>
      <c r="B4873" t="s">
        <v>18</v>
      </c>
      <c r="C4873" t="s">
        <v>70</v>
      </c>
      <c r="D4873">
        <v>946</v>
      </c>
      <c r="E4873">
        <v>2</v>
      </c>
      <c r="F4873">
        <v>305</v>
      </c>
      <c r="G4873">
        <v>2</v>
      </c>
    </row>
    <row r="4874" spans="1:7">
      <c r="A4874" t="s">
        <v>557</v>
      </c>
      <c r="B4874" t="s">
        <v>18</v>
      </c>
      <c r="C4874" t="s">
        <v>195</v>
      </c>
      <c r="D4874">
        <v>201</v>
      </c>
      <c r="E4874">
        <v>1</v>
      </c>
      <c r="F4874">
        <v>38</v>
      </c>
      <c r="G4874">
        <v>1</v>
      </c>
    </row>
    <row r="4875" spans="1:7">
      <c r="A4875" t="s">
        <v>557</v>
      </c>
      <c r="B4875" t="s">
        <v>18</v>
      </c>
      <c r="C4875" t="s">
        <v>196</v>
      </c>
      <c r="D4875">
        <v>111</v>
      </c>
      <c r="E4875">
        <v>0</v>
      </c>
      <c r="F4875">
        <v>17</v>
      </c>
      <c r="G4875">
        <v>0</v>
      </c>
    </row>
    <row r="4876" spans="1:7">
      <c r="A4876" t="s">
        <v>557</v>
      </c>
      <c r="B4876" t="s">
        <v>18</v>
      </c>
      <c r="C4876" t="s">
        <v>197</v>
      </c>
      <c r="D4876">
        <v>359</v>
      </c>
      <c r="E4876">
        <v>0</v>
      </c>
      <c r="F4876">
        <v>59</v>
      </c>
      <c r="G4876">
        <v>0</v>
      </c>
    </row>
    <row r="4877" spans="1:7">
      <c r="A4877" t="s">
        <v>557</v>
      </c>
      <c r="B4877" t="s">
        <v>18</v>
      </c>
      <c r="C4877" t="s">
        <v>198</v>
      </c>
      <c r="D4877">
        <v>177</v>
      </c>
      <c r="E4877">
        <v>2</v>
      </c>
      <c r="F4877">
        <v>34</v>
      </c>
      <c r="G4877">
        <v>1</v>
      </c>
    </row>
    <row r="4878" spans="1:7">
      <c r="A4878" t="s">
        <v>557</v>
      </c>
      <c r="B4878" t="s">
        <v>18</v>
      </c>
      <c r="C4878" t="s">
        <v>199</v>
      </c>
      <c r="D4878">
        <v>6</v>
      </c>
      <c r="E4878">
        <v>0</v>
      </c>
      <c r="F4878">
        <v>0</v>
      </c>
      <c r="G4878">
        <v>0</v>
      </c>
    </row>
    <row r="4879" spans="1:7">
      <c r="A4879" t="s">
        <v>557</v>
      </c>
      <c r="B4879" t="s">
        <v>18</v>
      </c>
      <c r="C4879" t="s">
        <v>200</v>
      </c>
      <c r="D4879">
        <v>109</v>
      </c>
      <c r="E4879">
        <v>0</v>
      </c>
      <c r="F4879">
        <v>20</v>
      </c>
      <c r="G4879">
        <v>0</v>
      </c>
    </row>
    <row r="4880" spans="1:7">
      <c r="A4880" t="s">
        <v>557</v>
      </c>
      <c r="B4880" t="s">
        <v>18</v>
      </c>
      <c r="C4880" t="s">
        <v>201</v>
      </c>
      <c r="D4880">
        <v>229</v>
      </c>
      <c r="E4880">
        <v>1</v>
      </c>
      <c r="F4880">
        <v>34</v>
      </c>
      <c r="G4880">
        <v>1</v>
      </c>
    </row>
    <row r="4881" spans="1:7">
      <c r="A4881" t="s">
        <v>557</v>
      </c>
      <c r="B4881" t="s">
        <v>18</v>
      </c>
      <c r="C4881" t="s">
        <v>202</v>
      </c>
      <c r="D4881">
        <v>212</v>
      </c>
      <c r="E4881">
        <v>0</v>
      </c>
      <c r="F4881">
        <v>50</v>
      </c>
      <c r="G4881">
        <v>0</v>
      </c>
    </row>
    <row r="4882" spans="1:7">
      <c r="A4882" t="s">
        <v>557</v>
      </c>
      <c r="B4882" t="s">
        <v>18</v>
      </c>
      <c r="C4882" t="s">
        <v>203</v>
      </c>
      <c r="D4882">
        <v>237</v>
      </c>
      <c r="E4882">
        <v>0</v>
      </c>
      <c r="F4882">
        <v>55</v>
      </c>
      <c r="G4882">
        <v>0</v>
      </c>
    </row>
    <row r="4883" spans="1:7">
      <c r="A4883" t="s">
        <v>557</v>
      </c>
      <c r="B4883" t="s">
        <v>18</v>
      </c>
      <c r="C4883" t="s">
        <v>204</v>
      </c>
      <c r="D4883">
        <v>188</v>
      </c>
      <c r="E4883">
        <v>0</v>
      </c>
      <c r="F4883">
        <v>24</v>
      </c>
      <c r="G4883">
        <v>0</v>
      </c>
    </row>
    <row r="4884" spans="1:7">
      <c r="A4884" t="s">
        <v>557</v>
      </c>
      <c r="B4884" t="s">
        <v>18</v>
      </c>
      <c r="C4884" t="s">
        <v>205</v>
      </c>
      <c r="D4884">
        <v>163</v>
      </c>
      <c r="E4884">
        <v>0</v>
      </c>
      <c r="F4884">
        <v>34</v>
      </c>
      <c r="G4884">
        <v>0</v>
      </c>
    </row>
    <row r="4885" spans="1:7">
      <c r="A4885" t="s">
        <v>557</v>
      </c>
      <c r="B4885" t="s">
        <v>18</v>
      </c>
      <c r="C4885" t="s">
        <v>206</v>
      </c>
      <c r="D4885">
        <v>307</v>
      </c>
      <c r="E4885">
        <v>0</v>
      </c>
      <c r="F4885">
        <v>52</v>
      </c>
      <c r="G4885">
        <v>0</v>
      </c>
    </row>
    <row r="4886" spans="1:7">
      <c r="A4886" t="s">
        <v>557</v>
      </c>
      <c r="B4886" t="s">
        <v>18</v>
      </c>
      <c r="C4886" t="s">
        <v>207</v>
      </c>
      <c r="D4886">
        <v>308</v>
      </c>
      <c r="E4886">
        <v>0</v>
      </c>
      <c r="F4886">
        <v>35</v>
      </c>
      <c r="G4886">
        <v>0</v>
      </c>
    </row>
    <row r="4887" spans="1:7">
      <c r="A4887" t="s">
        <v>557</v>
      </c>
      <c r="B4887" t="s">
        <v>18</v>
      </c>
      <c r="C4887" t="s">
        <v>208</v>
      </c>
      <c r="D4887">
        <v>3</v>
      </c>
      <c r="E4887">
        <v>0</v>
      </c>
      <c r="F4887">
        <v>0</v>
      </c>
      <c r="G4887">
        <v>0</v>
      </c>
    </row>
    <row r="4888" spans="1:7">
      <c r="A4888" t="s">
        <v>557</v>
      </c>
      <c r="B4888" t="s">
        <v>18</v>
      </c>
      <c r="C4888" t="s">
        <v>210</v>
      </c>
      <c r="D4888">
        <v>7</v>
      </c>
      <c r="E4888">
        <v>0</v>
      </c>
      <c r="F4888">
        <v>0</v>
      </c>
      <c r="G4888">
        <v>0</v>
      </c>
    </row>
    <row r="4889" spans="1:7">
      <c r="A4889" t="s">
        <v>557</v>
      </c>
      <c r="B4889" t="s">
        <v>18</v>
      </c>
      <c r="C4889" t="s">
        <v>211</v>
      </c>
      <c r="D4889">
        <v>184</v>
      </c>
      <c r="E4889">
        <v>1</v>
      </c>
      <c r="F4889">
        <v>22</v>
      </c>
      <c r="G4889">
        <v>1</v>
      </c>
    </row>
    <row r="4890" spans="1:7">
      <c r="A4890" t="s">
        <v>557</v>
      </c>
      <c r="B4890" t="s">
        <v>18</v>
      </c>
      <c r="C4890" t="s">
        <v>212</v>
      </c>
      <c r="D4890">
        <v>101</v>
      </c>
      <c r="E4890">
        <v>0</v>
      </c>
      <c r="F4890">
        <v>26</v>
      </c>
      <c r="G4890">
        <v>0</v>
      </c>
    </row>
    <row r="4891" spans="1:7">
      <c r="A4891" t="s">
        <v>557</v>
      </c>
      <c r="B4891" t="s">
        <v>18</v>
      </c>
      <c r="C4891" t="s">
        <v>213</v>
      </c>
      <c r="D4891">
        <v>80</v>
      </c>
      <c r="E4891">
        <v>1</v>
      </c>
      <c r="F4891">
        <v>22</v>
      </c>
      <c r="G4891">
        <v>0</v>
      </c>
    </row>
    <row r="4892" spans="1:7">
      <c r="A4892" t="s">
        <v>557</v>
      </c>
      <c r="B4892" t="s">
        <v>18</v>
      </c>
      <c r="C4892" t="s">
        <v>214</v>
      </c>
      <c r="D4892">
        <v>143</v>
      </c>
      <c r="E4892">
        <v>0</v>
      </c>
      <c r="F4892">
        <v>14</v>
      </c>
      <c r="G4892">
        <v>0</v>
      </c>
    </row>
    <row r="4893" spans="1:7">
      <c r="A4893" t="s">
        <v>557</v>
      </c>
      <c r="B4893" t="s">
        <v>18</v>
      </c>
      <c r="C4893" t="s">
        <v>215</v>
      </c>
      <c r="D4893">
        <v>101</v>
      </c>
      <c r="E4893">
        <v>0</v>
      </c>
      <c r="F4893">
        <v>29</v>
      </c>
      <c r="G4893">
        <v>0</v>
      </c>
    </row>
    <row r="4894" spans="1:7">
      <c r="A4894" t="s">
        <v>557</v>
      </c>
      <c r="B4894" t="s">
        <v>18</v>
      </c>
      <c r="C4894" t="s">
        <v>216</v>
      </c>
      <c r="D4894">
        <v>442</v>
      </c>
      <c r="E4894">
        <v>3</v>
      </c>
      <c r="F4894">
        <v>145</v>
      </c>
      <c r="G4894">
        <v>3</v>
      </c>
    </row>
    <row r="4895" spans="1:7">
      <c r="A4895" t="s">
        <v>557</v>
      </c>
      <c r="B4895" t="s">
        <v>18</v>
      </c>
      <c r="C4895" t="s">
        <v>217</v>
      </c>
      <c r="D4895">
        <v>213</v>
      </c>
      <c r="E4895">
        <v>1</v>
      </c>
      <c r="F4895">
        <v>22</v>
      </c>
      <c r="G4895">
        <v>0</v>
      </c>
    </row>
    <row r="4896" spans="1:7">
      <c r="A4896" t="s">
        <v>557</v>
      </c>
      <c r="B4896" t="s">
        <v>18</v>
      </c>
      <c r="C4896" t="s">
        <v>218</v>
      </c>
      <c r="D4896">
        <v>87</v>
      </c>
      <c r="E4896">
        <v>0</v>
      </c>
      <c r="F4896">
        <v>13</v>
      </c>
      <c r="G4896">
        <v>0</v>
      </c>
    </row>
    <row r="4897" spans="1:7">
      <c r="A4897" t="s">
        <v>557</v>
      </c>
      <c r="B4897" t="s">
        <v>18</v>
      </c>
      <c r="C4897" t="s">
        <v>219</v>
      </c>
      <c r="D4897">
        <v>317</v>
      </c>
      <c r="E4897">
        <v>1</v>
      </c>
      <c r="F4897">
        <v>48</v>
      </c>
      <c r="G4897">
        <v>1</v>
      </c>
    </row>
    <row r="4898" spans="1:7">
      <c r="A4898" t="s">
        <v>557</v>
      </c>
      <c r="B4898" t="s">
        <v>18</v>
      </c>
      <c r="C4898" t="s">
        <v>220</v>
      </c>
      <c r="D4898">
        <v>99</v>
      </c>
      <c r="E4898">
        <v>0</v>
      </c>
      <c r="F4898">
        <v>13</v>
      </c>
      <c r="G4898">
        <v>0</v>
      </c>
    </row>
    <row r="4899" spans="1:7">
      <c r="A4899" t="s">
        <v>557</v>
      </c>
      <c r="B4899" t="s">
        <v>18</v>
      </c>
      <c r="C4899" t="s">
        <v>221</v>
      </c>
      <c r="D4899">
        <v>118</v>
      </c>
      <c r="E4899">
        <v>0</v>
      </c>
      <c r="F4899">
        <v>27</v>
      </c>
      <c r="G4899">
        <v>0</v>
      </c>
    </row>
    <row r="4900" spans="1:7">
      <c r="A4900" t="s">
        <v>557</v>
      </c>
      <c r="B4900" t="s">
        <v>18</v>
      </c>
      <c r="C4900" t="s">
        <v>50</v>
      </c>
      <c r="D4900" s="1">
        <v>2439</v>
      </c>
      <c r="E4900">
        <v>14</v>
      </c>
      <c r="F4900">
        <v>923</v>
      </c>
      <c r="G4900">
        <v>11</v>
      </c>
    </row>
    <row r="4901" spans="1:7">
      <c r="A4901" t="s">
        <v>557</v>
      </c>
      <c r="B4901" t="s">
        <v>18</v>
      </c>
      <c r="C4901" t="s">
        <v>222</v>
      </c>
      <c r="D4901">
        <v>116</v>
      </c>
      <c r="E4901">
        <v>0</v>
      </c>
      <c r="F4901">
        <v>12</v>
      </c>
      <c r="G4901">
        <v>0</v>
      </c>
    </row>
    <row r="4902" spans="1:7">
      <c r="A4902" t="s">
        <v>557</v>
      </c>
      <c r="B4902" t="s">
        <v>18</v>
      </c>
      <c r="C4902" t="s">
        <v>223</v>
      </c>
      <c r="D4902">
        <v>447</v>
      </c>
      <c r="E4902">
        <v>2</v>
      </c>
      <c r="F4902">
        <v>115</v>
      </c>
      <c r="G4902">
        <v>2</v>
      </c>
    </row>
    <row r="4903" spans="1:7">
      <c r="A4903" t="s">
        <v>557</v>
      </c>
      <c r="B4903" t="s">
        <v>18</v>
      </c>
      <c r="C4903" t="s">
        <v>224</v>
      </c>
      <c r="D4903">
        <v>157</v>
      </c>
      <c r="E4903">
        <v>0</v>
      </c>
      <c r="F4903">
        <v>10</v>
      </c>
      <c r="G4903">
        <v>0</v>
      </c>
    </row>
    <row r="4904" spans="1:7">
      <c r="A4904" t="s">
        <v>557</v>
      </c>
      <c r="B4904" t="s">
        <v>18</v>
      </c>
      <c r="C4904" t="s">
        <v>225</v>
      </c>
      <c r="D4904">
        <v>389</v>
      </c>
      <c r="E4904">
        <v>3</v>
      </c>
      <c r="F4904">
        <v>25</v>
      </c>
      <c r="G4904">
        <v>2</v>
      </c>
    </row>
    <row r="4905" spans="1:7">
      <c r="A4905" t="s">
        <v>557</v>
      </c>
      <c r="B4905" t="s">
        <v>18</v>
      </c>
      <c r="C4905" t="s">
        <v>226</v>
      </c>
      <c r="D4905">
        <v>322</v>
      </c>
      <c r="E4905">
        <v>1</v>
      </c>
      <c r="F4905">
        <v>68</v>
      </c>
      <c r="G4905">
        <v>1</v>
      </c>
    </row>
    <row r="4906" spans="1:7">
      <c r="A4906" t="s">
        <v>557</v>
      </c>
      <c r="B4906" t="s">
        <v>18</v>
      </c>
      <c r="C4906" t="s">
        <v>227</v>
      </c>
      <c r="D4906">
        <v>272</v>
      </c>
      <c r="E4906">
        <v>0</v>
      </c>
      <c r="F4906">
        <v>54</v>
      </c>
      <c r="G4906">
        <v>0</v>
      </c>
    </row>
    <row r="4907" spans="1:7">
      <c r="A4907" t="s">
        <v>557</v>
      </c>
      <c r="B4907" t="s">
        <v>18</v>
      </c>
      <c r="C4907" t="s">
        <v>228</v>
      </c>
      <c r="D4907">
        <v>70</v>
      </c>
      <c r="E4907">
        <v>0</v>
      </c>
      <c r="F4907">
        <v>11</v>
      </c>
      <c r="G4907">
        <v>0</v>
      </c>
    </row>
    <row r="4908" spans="1:7">
      <c r="A4908" t="s">
        <v>557</v>
      </c>
      <c r="B4908" t="s">
        <v>18</v>
      </c>
      <c r="C4908" t="s">
        <v>229</v>
      </c>
      <c r="D4908">
        <v>86</v>
      </c>
      <c r="E4908">
        <v>0</v>
      </c>
      <c r="F4908">
        <v>3</v>
      </c>
      <c r="G4908">
        <v>0</v>
      </c>
    </row>
    <row r="4909" spans="1:7">
      <c r="A4909" t="s">
        <v>557</v>
      </c>
      <c r="B4909" t="s">
        <v>18</v>
      </c>
      <c r="C4909" t="s">
        <v>230</v>
      </c>
      <c r="D4909">
        <v>669</v>
      </c>
      <c r="E4909">
        <v>1</v>
      </c>
      <c r="F4909">
        <v>104</v>
      </c>
      <c r="G4909">
        <v>1</v>
      </c>
    </row>
    <row r="4910" spans="1:7">
      <c r="A4910" t="s">
        <v>557</v>
      </c>
      <c r="B4910" t="s">
        <v>18</v>
      </c>
      <c r="C4910" t="s">
        <v>231</v>
      </c>
      <c r="D4910">
        <v>125</v>
      </c>
      <c r="E4910">
        <v>0</v>
      </c>
      <c r="F4910">
        <v>4</v>
      </c>
      <c r="G4910">
        <v>0</v>
      </c>
    </row>
    <row r="4911" spans="1:7">
      <c r="A4911" t="s">
        <v>557</v>
      </c>
      <c r="B4911" t="s">
        <v>18</v>
      </c>
      <c r="C4911" t="s">
        <v>232</v>
      </c>
      <c r="D4911">
        <v>346</v>
      </c>
      <c r="E4911">
        <v>0</v>
      </c>
      <c r="F4911">
        <v>71</v>
      </c>
      <c r="G4911">
        <v>0</v>
      </c>
    </row>
    <row r="4912" spans="1:7">
      <c r="A4912" t="s">
        <v>557</v>
      </c>
      <c r="B4912" t="s">
        <v>18</v>
      </c>
      <c r="C4912" t="s">
        <v>233</v>
      </c>
      <c r="D4912">
        <v>158</v>
      </c>
      <c r="E4912">
        <v>0</v>
      </c>
      <c r="F4912">
        <v>42</v>
      </c>
      <c r="G4912">
        <v>0</v>
      </c>
    </row>
    <row r="4913" spans="1:7">
      <c r="A4913" t="s">
        <v>557</v>
      </c>
      <c r="B4913" t="s">
        <v>18</v>
      </c>
      <c r="C4913" t="s">
        <v>234</v>
      </c>
      <c r="D4913">
        <v>181</v>
      </c>
      <c r="E4913">
        <v>0</v>
      </c>
      <c r="F4913">
        <v>18</v>
      </c>
      <c r="G4913">
        <v>0</v>
      </c>
    </row>
    <row r="4914" spans="1:7">
      <c r="A4914" t="s">
        <v>557</v>
      </c>
      <c r="B4914" t="s">
        <v>18</v>
      </c>
      <c r="C4914" t="s">
        <v>235</v>
      </c>
      <c r="D4914">
        <v>167</v>
      </c>
      <c r="E4914">
        <v>0</v>
      </c>
      <c r="F4914">
        <v>27</v>
      </c>
      <c r="G4914">
        <v>0</v>
      </c>
    </row>
    <row r="4915" spans="1:7">
      <c r="A4915" t="s">
        <v>557</v>
      </c>
      <c r="B4915" t="s">
        <v>18</v>
      </c>
      <c r="C4915" t="s">
        <v>236</v>
      </c>
      <c r="D4915">
        <v>16</v>
      </c>
      <c r="E4915">
        <v>0</v>
      </c>
      <c r="F4915">
        <v>0</v>
      </c>
      <c r="G4915">
        <v>0</v>
      </c>
    </row>
    <row r="4916" spans="1:7">
      <c r="A4916" t="s">
        <v>557</v>
      </c>
      <c r="B4916" t="s">
        <v>18</v>
      </c>
      <c r="C4916" t="s">
        <v>237</v>
      </c>
      <c r="D4916">
        <v>279</v>
      </c>
      <c r="E4916">
        <v>0</v>
      </c>
      <c r="F4916">
        <v>26</v>
      </c>
      <c r="G4916">
        <v>0</v>
      </c>
    </row>
    <row r="4917" spans="1:7">
      <c r="A4917" t="s">
        <v>557</v>
      </c>
      <c r="B4917" t="s">
        <v>18</v>
      </c>
      <c r="C4917" t="s">
        <v>238</v>
      </c>
      <c r="D4917">
        <v>933</v>
      </c>
      <c r="E4917">
        <v>4</v>
      </c>
      <c r="F4917">
        <v>341</v>
      </c>
      <c r="G4917">
        <v>4</v>
      </c>
    </row>
    <row r="4918" spans="1:7">
      <c r="A4918" t="s">
        <v>557</v>
      </c>
      <c r="B4918" t="s">
        <v>18</v>
      </c>
      <c r="C4918" t="s">
        <v>52</v>
      </c>
      <c r="D4918" s="1">
        <v>1805</v>
      </c>
      <c r="E4918">
        <v>12</v>
      </c>
      <c r="F4918">
        <v>539</v>
      </c>
      <c r="G4918">
        <v>11</v>
      </c>
    </row>
    <row r="4919" spans="1:7">
      <c r="A4919" t="s">
        <v>557</v>
      </c>
      <c r="B4919" t="s">
        <v>18</v>
      </c>
      <c r="C4919" t="s">
        <v>239</v>
      </c>
      <c r="D4919">
        <v>376</v>
      </c>
      <c r="E4919">
        <v>1</v>
      </c>
      <c r="F4919">
        <v>81</v>
      </c>
      <c r="G4919">
        <v>1</v>
      </c>
    </row>
    <row r="4920" spans="1:7">
      <c r="A4920" t="s">
        <v>557</v>
      </c>
      <c r="B4920" t="s">
        <v>18</v>
      </c>
      <c r="C4920" t="s">
        <v>240</v>
      </c>
      <c r="D4920">
        <v>217</v>
      </c>
      <c r="E4920">
        <v>0</v>
      </c>
      <c r="F4920">
        <v>19</v>
      </c>
      <c r="G4920">
        <v>0</v>
      </c>
    </row>
    <row r="4921" spans="1:7">
      <c r="A4921" t="s">
        <v>557</v>
      </c>
      <c r="B4921" t="s">
        <v>18</v>
      </c>
      <c r="C4921" t="s">
        <v>241</v>
      </c>
      <c r="D4921">
        <v>169</v>
      </c>
      <c r="E4921">
        <v>0</v>
      </c>
      <c r="F4921">
        <v>40</v>
      </c>
      <c r="G4921">
        <v>0</v>
      </c>
    </row>
    <row r="4922" spans="1:7">
      <c r="A4922" t="s">
        <v>557</v>
      </c>
      <c r="B4922" t="s">
        <v>18</v>
      </c>
      <c r="C4922" t="s">
        <v>242</v>
      </c>
      <c r="D4922">
        <v>96</v>
      </c>
      <c r="E4922">
        <v>0</v>
      </c>
      <c r="F4922">
        <v>13</v>
      </c>
      <c r="G4922">
        <v>0</v>
      </c>
    </row>
    <row r="4923" spans="1:7">
      <c r="A4923" t="s">
        <v>557</v>
      </c>
      <c r="B4923" t="s">
        <v>18</v>
      </c>
      <c r="C4923" t="s">
        <v>243</v>
      </c>
      <c r="D4923">
        <v>189</v>
      </c>
      <c r="E4923">
        <v>1</v>
      </c>
      <c r="F4923">
        <v>25</v>
      </c>
      <c r="G4923">
        <v>0</v>
      </c>
    </row>
    <row r="4924" spans="1:7">
      <c r="A4924" t="s">
        <v>557</v>
      </c>
      <c r="B4924" t="s">
        <v>18</v>
      </c>
      <c r="C4924" t="s">
        <v>244</v>
      </c>
      <c r="D4924">
        <v>576</v>
      </c>
      <c r="E4924">
        <v>1</v>
      </c>
      <c r="F4924">
        <v>75</v>
      </c>
      <c r="G4924">
        <v>1</v>
      </c>
    </row>
    <row r="4925" spans="1:7">
      <c r="A4925" t="s">
        <v>557</v>
      </c>
      <c r="B4925" t="s">
        <v>18</v>
      </c>
      <c r="C4925" t="s">
        <v>245</v>
      </c>
      <c r="D4925">
        <v>42</v>
      </c>
      <c r="E4925">
        <v>1</v>
      </c>
      <c r="F4925">
        <v>12</v>
      </c>
      <c r="G4925">
        <v>0</v>
      </c>
    </row>
    <row r="4926" spans="1:7">
      <c r="A4926" t="s">
        <v>557</v>
      </c>
      <c r="B4926" t="s">
        <v>18</v>
      </c>
      <c r="C4926" t="s">
        <v>246</v>
      </c>
      <c r="D4926">
        <v>141</v>
      </c>
      <c r="E4926">
        <v>0</v>
      </c>
      <c r="F4926">
        <v>17</v>
      </c>
      <c r="G4926">
        <v>0</v>
      </c>
    </row>
    <row r="4927" spans="1:7">
      <c r="A4927" t="s">
        <v>557</v>
      </c>
      <c r="B4927" t="s">
        <v>18</v>
      </c>
      <c r="C4927" t="s">
        <v>247</v>
      </c>
      <c r="D4927">
        <v>20</v>
      </c>
      <c r="E4927">
        <v>0</v>
      </c>
      <c r="F4927">
        <v>2</v>
      </c>
      <c r="G4927">
        <v>0</v>
      </c>
    </row>
    <row r="4928" spans="1:7">
      <c r="A4928" t="s">
        <v>557</v>
      </c>
      <c r="B4928" t="s">
        <v>18</v>
      </c>
      <c r="C4928" t="s">
        <v>248</v>
      </c>
      <c r="D4928">
        <v>433</v>
      </c>
      <c r="E4928">
        <v>0</v>
      </c>
      <c r="F4928">
        <v>105</v>
      </c>
      <c r="G4928">
        <v>0</v>
      </c>
    </row>
    <row r="4929" spans="1:7">
      <c r="A4929" t="s">
        <v>557</v>
      </c>
      <c r="B4929" t="s">
        <v>18</v>
      </c>
      <c r="C4929" t="s">
        <v>249</v>
      </c>
      <c r="D4929">
        <v>79</v>
      </c>
      <c r="E4929">
        <v>0</v>
      </c>
      <c r="F4929">
        <v>14</v>
      </c>
      <c r="G4929">
        <v>0</v>
      </c>
    </row>
    <row r="4930" spans="1:7">
      <c r="A4930" t="s">
        <v>557</v>
      </c>
      <c r="B4930" t="s">
        <v>18</v>
      </c>
      <c r="C4930" t="s">
        <v>250</v>
      </c>
      <c r="D4930">
        <v>3</v>
      </c>
      <c r="E4930">
        <v>0</v>
      </c>
      <c r="F4930">
        <v>0</v>
      </c>
      <c r="G4930">
        <v>0</v>
      </c>
    </row>
    <row r="4931" spans="1:7">
      <c r="A4931" t="s">
        <v>557</v>
      </c>
      <c r="B4931" t="s">
        <v>18</v>
      </c>
      <c r="C4931" t="s">
        <v>71</v>
      </c>
      <c r="D4931">
        <v>653</v>
      </c>
      <c r="E4931">
        <v>2</v>
      </c>
      <c r="F4931">
        <v>176</v>
      </c>
      <c r="G4931">
        <v>2</v>
      </c>
    </row>
    <row r="4932" spans="1:7">
      <c r="A4932" t="s">
        <v>557</v>
      </c>
      <c r="B4932" t="s">
        <v>18</v>
      </c>
      <c r="C4932" t="s">
        <v>251</v>
      </c>
      <c r="D4932">
        <v>18</v>
      </c>
      <c r="E4932">
        <v>0</v>
      </c>
      <c r="F4932">
        <v>4</v>
      </c>
      <c r="G4932">
        <v>0</v>
      </c>
    </row>
    <row r="4933" spans="1:7">
      <c r="A4933" t="s">
        <v>557</v>
      </c>
      <c r="B4933" t="s">
        <v>18</v>
      </c>
      <c r="C4933" t="s">
        <v>252</v>
      </c>
      <c r="D4933">
        <v>269</v>
      </c>
      <c r="E4933">
        <v>0</v>
      </c>
      <c r="F4933">
        <v>44</v>
      </c>
      <c r="G4933">
        <v>0</v>
      </c>
    </row>
    <row r="4934" spans="1:7">
      <c r="A4934" t="s">
        <v>557</v>
      </c>
      <c r="B4934" t="s">
        <v>18</v>
      </c>
      <c r="C4934" t="s">
        <v>73</v>
      </c>
      <c r="D4934">
        <v>872</v>
      </c>
      <c r="E4934">
        <v>5</v>
      </c>
      <c r="F4934">
        <v>195</v>
      </c>
      <c r="G4934">
        <v>4</v>
      </c>
    </row>
    <row r="4935" spans="1:7">
      <c r="A4935" t="s">
        <v>557</v>
      </c>
      <c r="B4935" t="s">
        <v>18</v>
      </c>
      <c r="C4935" t="s">
        <v>253</v>
      </c>
      <c r="D4935">
        <v>0</v>
      </c>
      <c r="E4935">
        <v>0</v>
      </c>
      <c r="F4935">
        <v>0</v>
      </c>
      <c r="G4935">
        <v>0</v>
      </c>
    </row>
    <row r="4936" spans="1:7">
      <c r="A4936" t="s">
        <v>557</v>
      </c>
      <c r="B4936" t="s">
        <v>18</v>
      </c>
      <c r="C4936" t="s">
        <v>254</v>
      </c>
      <c r="D4936">
        <v>116</v>
      </c>
      <c r="E4936">
        <v>0</v>
      </c>
      <c r="F4936">
        <v>29</v>
      </c>
      <c r="G4936">
        <v>0</v>
      </c>
    </row>
    <row r="4937" spans="1:7">
      <c r="A4937" t="s">
        <v>557</v>
      </c>
      <c r="B4937" t="s">
        <v>18</v>
      </c>
      <c r="C4937" t="s">
        <v>255</v>
      </c>
      <c r="D4937">
        <v>8</v>
      </c>
      <c r="E4937">
        <v>0</v>
      </c>
      <c r="F4937">
        <v>0</v>
      </c>
      <c r="G4937">
        <v>0</v>
      </c>
    </row>
    <row r="4938" spans="1:7">
      <c r="A4938" t="s">
        <v>557</v>
      </c>
      <c r="B4938" t="s">
        <v>18</v>
      </c>
      <c r="C4938" t="s">
        <v>256</v>
      </c>
      <c r="D4938">
        <v>12</v>
      </c>
      <c r="E4938">
        <v>0</v>
      </c>
      <c r="F4938">
        <v>0</v>
      </c>
      <c r="G4938">
        <v>0</v>
      </c>
    </row>
    <row r="4939" spans="1:7">
      <c r="A4939" t="s">
        <v>557</v>
      </c>
      <c r="B4939" t="s">
        <v>18</v>
      </c>
      <c r="C4939" t="s">
        <v>257</v>
      </c>
      <c r="D4939">
        <v>204</v>
      </c>
      <c r="E4939">
        <v>1</v>
      </c>
      <c r="F4939">
        <v>29</v>
      </c>
      <c r="G4939">
        <v>1</v>
      </c>
    </row>
    <row r="4940" spans="1:7">
      <c r="A4940" t="s">
        <v>557</v>
      </c>
      <c r="B4940" t="s">
        <v>18</v>
      </c>
      <c r="C4940" t="s">
        <v>258</v>
      </c>
      <c r="D4940">
        <v>415</v>
      </c>
      <c r="E4940">
        <v>1</v>
      </c>
      <c r="F4940">
        <v>39</v>
      </c>
      <c r="G4940">
        <v>1</v>
      </c>
    </row>
    <row r="4941" spans="1:7">
      <c r="A4941" t="s">
        <v>557</v>
      </c>
      <c r="B4941" t="s">
        <v>18</v>
      </c>
      <c r="C4941" t="s">
        <v>259</v>
      </c>
      <c r="D4941">
        <v>147</v>
      </c>
      <c r="E4941">
        <v>0</v>
      </c>
      <c r="F4941">
        <v>33</v>
      </c>
      <c r="G4941">
        <v>0</v>
      </c>
    </row>
    <row r="4942" spans="1:7">
      <c r="A4942" t="s">
        <v>557</v>
      </c>
      <c r="B4942" t="s">
        <v>18</v>
      </c>
      <c r="C4942" t="s">
        <v>260</v>
      </c>
      <c r="D4942">
        <v>125</v>
      </c>
      <c r="E4942">
        <v>0</v>
      </c>
      <c r="F4942">
        <v>5</v>
      </c>
      <c r="G4942">
        <v>0</v>
      </c>
    </row>
    <row r="4943" spans="1:7">
      <c r="A4943" t="s">
        <v>557</v>
      </c>
      <c r="B4943" t="s">
        <v>18</v>
      </c>
      <c r="C4943" t="s">
        <v>261</v>
      </c>
      <c r="D4943">
        <v>172</v>
      </c>
      <c r="E4943">
        <v>0</v>
      </c>
      <c r="F4943">
        <v>29</v>
      </c>
      <c r="G4943">
        <v>0</v>
      </c>
    </row>
    <row r="4944" spans="1:7">
      <c r="A4944" t="s">
        <v>557</v>
      </c>
      <c r="B4944" t="s">
        <v>18</v>
      </c>
      <c r="C4944" t="s">
        <v>262</v>
      </c>
      <c r="D4944">
        <v>258</v>
      </c>
      <c r="E4944">
        <v>1</v>
      </c>
      <c r="F4944">
        <v>38</v>
      </c>
      <c r="G4944">
        <v>1</v>
      </c>
    </row>
    <row r="4945" spans="1:7">
      <c r="A4945" t="s">
        <v>557</v>
      </c>
      <c r="B4945" t="s">
        <v>18</v>
      </c>
      <c r="C4945" t="s">
        <v>263</v>
      </c>
      <c r="D4945">
        <v>105</v>
      </c>
      <c r="E4945">
        <v>0</v>
      </c>
      <c r="F4945">
        <v>15</v>
      </c>
      <c r="G4945">
        <v>0</v>
      </c>
    </row>
    <row r="4946" spans="1:7">
      <c r="A4946" t="s">
        <v>557</v>
      </c>
      <c r="B4946" t="s">
        <v>18</v>
      </c>
      <c r="C4946" t="s">
        <v>264</v>
      </c>
      <c r="D4946">
        <v>139</v>
      </c>
      <c r="E4946">
        <v>0</v>
      </c>
      <c r="F4946">
        <v>16</v>
      </c>
      <c r="G4946">
        <v>0</v>
      </c>
    </row>
    <row r="4947" spans="1:7">
      <c r="A4947" t="s">
        <v>557</v>
      </c>
      <c r="B4947" t="s">
        <v>18</v>
      </c>
      <c r="C4947" t="s">
        <v>265</v>
      </c>
      <c r="D4947">
        <v>66</v>
      </c>
      <c r="E4947">
        <v>0</v>
      </c>
      <c r="F4947">
        <v>2</v>
      </c>
      <c r="G4947">
        <v>0</v>
      </c>
    </row>
    <row r="4948" spans="1:7">
      <c r="A4948" t="s">
        <v>557</v>
      </c>
      <c r="B4948" t="s">
        <v>18</v>
      </c>
      <c r="C4948" t="s">
        <v>266</v>
      </c>
      <c r="D4948">
        <v>85</v>
      </c>
      <c r="E4948">
        <v>0</v>
      </c>
      <c r="F4948">
        <v>5</v>
      </c>
      <c r="G4948">
        <v>0</v>
      </c>
    </row>
    <row r="4949" spans="1:7">
      <c r="A4949" t="s">
        <v>557</v>
      </c>
      <c r="B4949" t="s">
        <v>18</v>
      </c>
      <c r="C4949" t="s">
        <v>54</v>
      </c>
      <c r="D4949" s="1">
        <v>1766</v>
      </c>
      <c r="E4949">
        <v>9</v>
      </c>
      <c r="F4949">
        <v>475</v>
      </c>
      <c r="G4949">
        <v>9</v>
      </c>
    </row>
    <row r="4950" spans="1:7">
      <c r="A4950" t="s">
        <v>557</v>
      </c>
      <c r="B4950" t="s">
        <v>18</v>
      </c>
      <c r="C4950" t="s">
        <v>267</v>
      </c>
      <c r="D4950">
        <v>90</v>
      </c>
      <c r="E4950">
        <v>1</v>
      </c>
      <c r="F4950">
        <v>6</v>
      </c>
      <c r="G4950">
        <v>0</v>
      </c>
    </row>
    <row r="4951" spans="1:7">
      <c r="A4951" t="s">
        <v>557</v>
      </c>
      <c r="B4951" t="s">
        <v>18</v>
      </c>
      <c r="C4951" t="s">
        <v>268</v>
      </c>
      <c r="D4951">
        <v>7</v>
      </c>
      <c r="E4951">
        <v>0</v>
      </c>
      <c r="F4951">
        <v>5</v>
      </c>
      <c r="G4951">
        <v>0</v>
      </c>
    </row>
    <row r="4952" spans="1:7">
      <c r="A4952" t="s">
        <v>557</v>
      </c>
      <c r="B4952" t="s">
        <v>18</v>
      </c>
      <c r="C4952" t="s">
        <v>270</v>
      </c>
      <c r="D4952">
        <v>4</v>
      </c>
      <c r="E4952">
        <v>0</v>
      </c>
      <c r="F4952">
        <v>0</v>
      </c>
      <c r="G4952">
        <v>0</v>
      </c>
    </row>
    <row r="4953" spans="1:7">
      <c r="A4953" t="s">
        <v>557</v>
      </c>
      <c r="B4953" t="s">
        <v>18</v>
      </c>
      <c r="C4953" t="s">
        <v>271</v>
      </c>
      <c r="D4953">
        <v>279</v>
      </c>
      <c r="E4953">
        <v>0</v>
      </c>
      <c r="F4953">
        <v>49</v>
      </c>
      <c r="G4953">
        <v>0</v>
      </c>
    </row>
    <row r="4954" spans="1:7">
      <c r="A4954" t="s">
        <v>557</v>
      </c>
      <c r="B4954" t="s">
        <v>18</v>
      </c>
      <c r="C4954" t="s">
        <v>272</v>
      </c>
      <c r="D4954">
        <v>345</v>
      </c>
      <c r="E4954">
        <v>0</v>
      </c>
      <c r="F4954">
        <v>69</v>
      </c>
      <c r="G4954">
        <v>0</v>
      </c>
    </row>
    <row r="4955" spans="1:7">
      <c r="A4955" t="s">
        <v>557</v>
      </c>
      <c r="B4955" t="s">
        <v>18</v>
      </c>
      <c r="C4955" t="s">
        <v>273</v>
      </c>
      <c r="D4955">
        <v>179</v>
      </c>
      <c r="E4955">
        <v>0</v>
      </c>
      <c r="F4955">
        <v>25</v>
      </c>
      <c r="G4955">
        <v>0</v>
      </c>
    </row>
    <row r="4956" spans="1:7">
      <c r="A4956" t="s">
        <v>557</v>
      </c>
      <c r="B4956" t="s">
        <v>18</v>
      </c>
      <c r="C4956" t="s">
        <v>274</v>
      </c>
      <c r="D4956">
        <v>542</v>
      </c>
      <c r="E4956">
        <v>2</v>
      </c>
      <c r="F4956">
        <v>59</v>
      </c>
      <c r="G4956">
        <v>2</v>
      </c>
    </row>
    <row r="4957" spans="1:7">
      <c r="A4957" t="s">
        <v>557</v>
      </c>
      <c r="B4957" t="s">
        <v>18</v>
      </c>
      <c r="C4957" t="s">
        <v>275</v>
      </c>
      <c r="D4957">
        <v>370</v>
      </c>
      <c r="E4957">
        <v>0</v>
      </c>
      <c r="F4957">
        <v>46</v>
      </c>
      <c r="G4957">
        <v>0</v>
      </c>
    </row>
    <row r="4958" spans="1:7">
      <c r="A4958" t="s">
        <v>557</v>
      </c>
      <c r="B4958" t="s">
        <v>18</v>
      </c>
      <c r="C4958" t="s">
        <v>276</v>
      </c>
      <c r="D4958">
        <v>109</v>
      </c>
      <c r="E4958">
        <v>0</v>
      </c>
      <c r="F4958">
        <v>18</v>
      </c>
      <c r="G4958">
        <v>0</v>
      </c>
    </row>
    <row r="4959" spans="1:7">
      <c r="A4959" t="s">
        <v>557</v>
      </c>
      <c r="B4959" t="s">
        <v>18</v>
      </c>
      <c r="C4959" t="s">
        <v>277</v>
      </c>
      <c r="D4959">
        <v>149</v>
      </c>
      <c r="E4959">
        <v>0</v>
      </c>
      <c r="F4959">
        <v>12</v>
      </c>
      <c r="G4959">
        <v>0</v>
      </c>
    </row>
    <row r="4960" spans="1:7">
      <c r="A4960" t="s">
        <v>557</v>
      </c>
      <c r="B4960" t="s">
        <v>18</v>
      </c>
      <c r="C4960" t="s">
        <v>278</v>
      </c>
      <c r="D4960">
        <v>254</v>
      </c>
      <c r="E4960">
        <v>0</v>
      </c>
      <c r="F4960">
        <v>49</v>
      </c>
      <c r="G4960">
        <v>0</v>
      </c>
    </row>
    <row r="4961" spans="1:7">
      <c r="A4961" t="s">
        <v>557</v>
      </c>
      <c r="B4961" t="s">
        <v>18</v>
      </c>
      <c r="C4961" t="s">
        <v>279</v>
      </c>
      <c r="D4961">
        <v>93</v>
      </c>
      <c r="E4961">
        <v>1</v>
      </c>
      <c r="F4961">
        <v>20</v>
      </c>
      <c r="G4961">
        <v>1</v>
      </c>
    </row>
    <row r="4962" spans="1:7">
      <c r="A4962" t="s">
        <v>557</v>
      </c>
      <c r="B4962" t="s">
        <v>18</v>
      </c>
      <c r="C4962" t="s">
        <v>56</v>
      </c>
      <c r="D4962" s="1">
        <v>1074</v>
      </c>
      <c r="E4962">
        <v>2</v>
      </c>
      <c r="F4962">
        <v>291</v>
      </c>
      <c r="G4962">
        <v>2</v>
      </c>
    </row>
    <row r="4963" spans="1:7">
      <c r="A4963" t="s">
        <v>557</v>
      </c>
      <c r="B4963" t="s">
        <v>18</v>
      </c>
      <c r="C4963" t="s">
        <v>280</v>
      </c>
      <c r="D4963">
        <v>331</v>
      </c>
      <c r="E4963">
        <v>1</v>
      </c>
      <c r="F4963">
        <v>38</v>
      </c>
      <c r="G4963">
        <v>1</v>
      </c>
    </row>
    <row r="4964" spans="1:7">
      <c r="A4964" t="s">
        <v>557</v>
      </c>
      <c r="B4964" t="s">
        <v>18</v>
      </c>
      <c r="C4964" t="s">
        <v>281</v>
      </c>
      <c r="D4964">
        <v>236</v>
      </c>
      <c r="E4964">
        <v>1</v>
      </c>
      <c r="F4964">
        <v>47</v>
      </c>
      <c r="G4964">
        <v>1</v>
      </c>
    </row>
    <row r="4965" spans="1:7">
      <c r="A4965" t="s">
        <v>557</v>
      </c>
      <c r="B4965" t="s">
        <v>18</v>
      </c>
      <c r="C4965" t="s">
        <v>282</v>
      </c>
      <c r="D4965">
        <v>186</v>
      </c>
      <c r="E4965">
        <v>0</v>
      </c>
      <c r="F4965">
        <v>31</v>
      </c>
      <c r="G4965">
        <v>0</v>
      </c>
    </row>
    <row r="4966" spans="1:7">
      <c r="A4966" t="s">
        <v>557</v>
      </c>
      <c r="B4966" t="s">
        <v>18</v>
      </c>
      <c r="C4966" t="s">
        <v>283</v>
      </c>
      <c r="D4966">
        <v>547</v>
      </c>
      <c r="E4966">
        <v>0</v>
      </c>
      <c r="F4966">
        <v>58</v>
      </c>
      <c r="G4966">
        <v>0</v>
      </c>
    </row>
    <row r="4967" spans="1:7">
      <c r="A4967" t="s">
        <v>557</v>
      </c>
      <c r="B4967" t="s">
        <v>18</v>
      </c>
      <c r="C4967" t="s">
        <v>284</v>
      </c>
      <c r="D4967">
        <v>300</v>
      </c>
      <c r="E4967">
        <v>0</v>
      </c>
      <c r="F4967">
        <v>64</v>
      </c>
      <c r="G4967">
        <v>0</v>
      </c>
    </row>
    <row r="4968" spans="1:7">
      <c r="A4968" t="s">
        <v>557</v>
      </c>
      <c r="B4968" t="s">
        <v>18</v>
      </c>
      <c r="C4968" t="s">
        <v>285</v>
      </c>
      <c r="D4968">
        <v>427</v>
      </c>
      <c r="E4968">
        <v>0</v>
      </c>
      <c r="F4968">
        <v>129</v>
      </c>
      <c r="G4968">
        <v>0</v>
      </c>
    </row>
    <row r="4969" spans="1:7">
      <c r="A4969" t="s">
        <v>557</v>
      </c>
      <c r="B4969" t="s">
        <v>18</v>
      </c>
      <c r="C4969" t="s">
        <v>286</v>
      </c>
      <c r="D4969">
        <v>100</v>
      </c>
      <c r="E4969">
        <v>0</v>
      </c>
      <c r="F4969">
        <v>9</v>
      </c>
      <c r="G4969">
        <v>0</v>
      </c>
    </row>
    <row r="4970" spans="1:7">
      <c r="A4970" t="s">
        <v>557</v>
      </c>
      <c r="B4970" t="s">
        <v>18</v>
      </c>
      <c r="C4970" t="s">
        <v>75</v>
      </c>
      <c r="D4970">
        <v>870</v>
      </c>
      <c r="E4970">
        <v>0</v>
      </c>
      <c r="F4970">
        <v>178</v>
      </c>
      <c r="G4970">
        <v>0</v>
      </c>
    </row>
    <row r="4971" spans="1:7">
      <c r="A4971" t="s">
        <v>557</v>
      </c>
      <c r="B4971" t="s">
        <v>18</v>
      </c>
      <c r="C4971" t="s">
        <v>287</v>
      </c>
      <c r="D4971">
        <v>395</v>
      </c>
      <c r="E4971">
        <v>0</v>
      </c>
      <c r="F4971">
        <v>54</v>
      </c>
      <c r="G4971">
        <v>0</v>
      </c>
    </row>
    <row r="4972" spans="1:7">
      <c r="A4972" t="s">
        <v>557</v>
      </c>
      <c r="B4972" t="s">
        <v>18</v>
      </c>
      <c r="C4972" t="s">
        <v>288</v>
      </c>
      <c r="D4972">
        <v>143</v>
      </c>
      <c r="E4972">
        <v>0</v>
      </c>
      <c r="F4972">
        <v>25</v>
      </c>
      <c r="G4972">
        <v>0</v>
      </c>
    </row>
    <row r="4973" spans="1:7">
      <c r="A4973" t="s">
        <v>557</v>
      </c>
      <c r="B4973" t="s">
        <v>18</v>
      </c>
      <c r="C4973" t="s">
        <v>289</v>
      </c>
      <c r="D4973">
        <v>301</v>
      </c>
      <c r="E4973">
        <v>1</v>
      </c>
      <c r="F4973">
        <v>73</v>
      </c>
      <c r="G4973">
        <v>0</v>
      </c>
    </row>
    <row r="4974" spans="1:7">
      <c r="A4974" t="s">
        <v>557</v>
      </c>
      <c r="B4974" t="s">
        <v>18</v>
      </c>
      <c r="C4974" t="s">
        <v>290</v>
      </c>
      <c r="D4974" s="1">
        <v>1026</v>
      </c>
      <c r="E4974">
        <v>0</v>
      </c>
      <c r="F4974">
        <v>88</v>
      </c>
      <c r="G4974">
        <v>0</v>
      </c>
    </row>
    <row r="4975" spans="1:7">
      <c r="A4975" t="s">
        <v>557</v>
      </c>
      <c r="B4975" t="s">
        <v>18</v>
      </c>
      <c r="C4975" t="s">
        <v>291</v>
      </c>
      <c r="D4975">
        <v>346</v>
      </c>
      <c r="E4975">
        <v>0</v>
      </c>
      <c r="F4975">
        <v>60</v>
      </c>
      <c r="G4975">
        <v>0</v>
      </c>
    </row>
    <row r="4976" spans="1:7">
      <c r="A4976" t="s">
        <v>557</v>
      </c>
      <c r="B4976" t="s">
        <v>18</v>
      </c>
      <c r="C4976" t="s">
        <v>292</v>
      </c>
      <c r="D4976">
        <v>294</v>
      </c>
      <c r="E4976">
        <v>2</v>
      </c>
      <c r="F4976">
        <v>55</v>
      </c>
      <c r="G4976">
        <v>2</v>
      </c>
    </row>
    <row r="4977" spans="1:7">
      <c r="A4977" t="s">
        <v>557</v>
      </c>
      <c r="B4977" t="s">
        <v>18</v>
      </c>
      <c r="C4977" t="s">
        <v>293</v>
      </c>
      <c r="D4977">
        <v>162</v>
      </c>
      <c r="E4977">
        <v>1</v>
      </c>
      <c r="F4977">
        <v>36</v>
      </c>
      <c r="G4977">
        <v>1</v>
      </c>
    </row>
    <row r="4978" spans="1:7">
      <c r="A4978" t="s">
        <v>557</v>
      </c>
      <c r="B4978" t="s">
        <v>18</v>
      </c>
      <c r="C4978" t="s">
        <v>294</v>
      </c>
      <c r="D4978">
        <v>612</v>
      </c>
      <c r="E4978">
        <v>1</v>
      </c>
      <c r="F4978">
        <v>110</v>
      </c>
      <c r="G4978">
        <v>1</v>
      </c>
    </row>
    <row r="4979" spans="1:7">
      <c r="A4979" t="s">
        <v>557</v>
      </c>
      <c r="B4979" t="s">
        <v>18</v>
      </c>
      <c r="C4979" t="s">
        <v>77</v>
      </c>
      <c r="D4979">
        <v>883</v>
      </c>
      <c r="E4979">
        <v>6</v>
      </c>
      <c r="F4979">
        <v>220</v>
      </c>
      <c r="G4979">
        <v>5</v>
      </c>
    </row>
    <row r="4980" spans="1:7">
      <c r="A4980" t="s">
        <v>557</v>
      </c>
      <c r="B4980" t="s">
        <v>18</v>
      </c>
      <c r="C4980" t="s">
        <v>295</v>
      </c>
      <c r="D4980">
        <v>484</v>
      </c>
      <c r="E4980">
        <v>1</v>
      </c>
      <c r="F4980">
        <v>121</v>
      </c>
      <c r="G4980">
        <v>1</v>
      </c>
    </row>
    <row r="4981" spans="1:7">
      <c r="A4981" t="s">
        <v>557</v>
      </c>
      <c r="B4981" t="s">
        <v>18</v>
      </c>
      <c r="C4981" t="s">
        <v>296</v>
      </c>
      <c r="D4981">
        <v>57</v>
      </c>
      <c r="E4981">
        <v>0</v>
      </c>
      <c r="F4981">
        <v>7</v>
      </c>
      <c r="G4981">
        <v>0</v>
      </c>
    </row>
    <row r="4982" spans="1:7">
      <c r="A4982" t="s">
        <v>557</v>
      </c>
      <c r="B4982" t="s">
        <v>18</v>
      </c>
      <c r="C4982" t="s">
        <v>297</v>
      </c>
      <c r="D4982">
        <v>33</v>
      </c>
      <c r="E4982">
        <v>0</v>
      </c>
      <c r="F4982">
        <v>8</v>
      </c>
      <c r="G4982">
        <v>0</v>
      </c>
    </row>
    <row r="4983" spans="1:7">
      <c r="A4983" t="s">
        <v>557</v>
      </c>
      <c r="B4983" t="s">
        <v>18</v>
      </c>
      <c r="C4983" t="s">
        <v>298</v>
      </c>
      <c r="D4983">
        <v>16</v>
      </c>
      <c r="E4983">
        <v>0</v>
      </c>
      <c r="F4983">
        <v>0</v>
      </c>
      <c r="G4983">
        <v>0</v>
      </c>
    </row>
    <row r="4984" spans="1:7">
      <c r="A4984" t="s">
        <v>557</v>
      </c>
      <c r="B4984" t="s">
        <v>18</v>
      </c>
      <c r="C4984" t="s">
        <v>299</v>
      </c>
      <c r="D4984">
        <v>15</v>
      </c>
      <c r="E4984">
        <v>0</v>
      </c>
      <c r="F4984">
        <v>0</v>
      </c>
      <c r="G4984">
        <v>0</v>
      </c>
    </row>
    <row r="4985" spans="1:7">
      <c r="A4985" t="s">
        <v>557</v>
      </c>
      <c r="B4985" t="s">
        <v>18</v>
      </c>
      <c r="C4985" t="s">
        <v>300</v>
      </c>
      <c r="D4985">
        <v>295</v>
      </c>
      <c r="E4985">
        <v>8</v>
      </c>
      <c r="F4985">
        <v>60</v>
      </c>
      <c r="G4985">
        <v>5</v>
      </c>
    </row>
    <row r="4986" spans="1:7">
      <c r="A4986" t="s">
        <v>557</v>
      </c>
      <c r="B4986" t="s">
        <v>18</v>
      </c>
      <c r="C4986" t="s">
        <v>301</v>
      </c>
      <c r="D4986">
        <v>35</v>
      </c>
      <c r="E4986">
        <v>0</v>
      </c>
      <c r="F4986">
        <v>9</v>
      </c>
      <c r="G4986">
        <v>0</v>
      </c>
    </row>
    <row r="4987" spans="1:7">
      <c r="A4987" t="s">
        <v>557</v>
      </c>
      <c r="B4987" t="s">
        <v>18</v>
      </c>
      <c r="C4987" t="s">
        <v>302</v>
      </c>
      <c r="D4987">
        <v>409</v>
      </c>
      <c r="E4987">
        <v>2</v>
      </c>
      <c r="F4987">
        <v>57</v>
      </c>
      <c r="G4987">
        <v>2</v>
      </c>
    </row>
    <row r="4988" spans="1:7">
      <c r="A4988" t="s">
        <v>557</v>
      </c>
      <c r="B4988" t="s">
        <v>18</v>
      </c>
      <c r="C4988" t="s">
        <v>303</v>
      </c>
      <c r="D4988">
        <v>152</v>
      </c>
      <c r="E4988">
        <v>0</v>
      </c>
      <c r="F4988">
        <v>9</v>
      </c>
      <c r="G4988">
        <v>0</v>
      </c>
    </row>
    <row r="4989" spans="1:7">
      <c r="A4989" t="s">
        <v>557</v>
      </c>
      <c r="B4989" t="s">
        <v>18</v>
      </c>
      <c r="C4989" t="s">
        <v>304</v>
      </c>
      <c r="D4989">
        <v>199</v>
      </c>
      <c r="E4989">
        <v>1</v>
      </c>
      <c r="F4989">
        <v>27</v>
      </c>
      <c r="G4989">
        <v>0</v>
      </c>
    </row>
    <row r="4990" spans="1:7">
      <c r="A4990" t="s">
        <v>557</v>
      </c>
      <c r="B4990" t="s">
        <v>18</v>
      </c>
      <c r="C4990" t="s">
        <v>305</v>
      </c>
      <c r="D4990">
        <v>331</v>
      </c>
      <c r="E4990">
        <v>0</v>
      </c>
      <c r="F4990">
        <v>62</v>
      </c>
      <c r="G4990">
        <v>0</v>
      </c>
    </row>
    <row r="4991" spans="1:7">
      <c r="A4991" t="s">
        <v>557</v>
      </c>
      <c r="B4991" t="s">
        <v>18</v>
      </c>
      <c r="C4991" t="s">
        <v>57</v>
      </c>
      <c r="D4991" s="1">
        <v>3318</v>
      </c>
      <c r="E4991">
        <v>22</v>
      </c>
      <c r="F4991" s="1">
        <v>1319</v>
      </c>
      <c r="G4991">
        <v>18</v>
      </c>
    </row>
    <row r="4992" spans="1:7">
      <c r="A4992" t="s">
        <v>557</v>
      </c>
      <c r="B4992" t="s">
        <v>18</v>
      </c>
      <c r="C4992" t="s">
        <v>306</v>
      </c>
      <c r="D4992">
        <v>400</v>
      </c>
      <c r="E4992">
        <v>0</v>
      </c>
      <c r="F4992">
        <v>72</v>
      </c>
      <c r="G4992">
        <v>0</v>
      </c>
    </row>
    <row r="4993" spans="1:7">
      <c r="A4993" t="s">
        <v>557</v>
      </c>
      <c r="B4993" t="s">
        <v>18</v>
      </c>
      <c r="C4993" t="s">
        <v>78</v>
      </c>
      <c r="D4993">
        <v>895</v>
      </c>
      <c r="E4993">
        <v>1</v>
      </c>
      <c r="F4993">
        <v>193</v>
      </c>
      <c r="G4993">
        <v>1</v>
      </c>
    </row>
    <row r="4994" spans="1:7">
      <c r="A4994" t="s">
        <v>557</v>
      </c>
      <c r="B4994" t="s">
        <v>18</v>
      </c>
      <c r="C4994" t="s">
        <v>307</v>
      </c>
      <c r="D4994">
        <v>282</v>
      </c>
      <c r="E4994">
        <v>0</v>
      </c>
      <c r="F4994">
        <v>67</v>
      </c>
      <c r="G4994">
        <v>0</v>
      </c>
    </row>
    <row r="4995" spans="1:7">
      <c r="A4995" t="s">
        <v>557</v>
      </c>
      <c r="B4995" t="s">
        <v>18</v>
      </c>
      <c r="C4995" t="s">
        <v>308</v>
      </c>
      <c r="D4995">
        <v>381</v>
      </c>
      <c r="E4995">
        <v>2</v>
      </c>
      <c r="F4995">
        <v>84</v>
      </c>
      <c r="G4995">
        <v>1</v>
      </c>
    </row>
    <row r="4996" spans="1:7">
      <c r="A4996" t="s">
        <v>557</v>
      </c>
      <c r="B4996" t="s">
        <v>18</v>
      </c>
      <c r="C4996" t="s">
        <v>309</v>
      </c>
      <c r="D4996">
        <v>121</v>
      </c>
      <c r="E4996">
        <v>0</v>
      </c>
      <c r="F4996">
        <v>23</v>
      </c>
      <c r="G4996">
        <v>0</v>
      </c>
    </row>
    <row r="4997" spans="1:7">
      <c r="A4997" t="s">
        <v>557</v>
      </c>
      <c r="B4997" t="s">
        <v>18</v>
      </c>
      <c r="C4997" t="s">
        <v>310</v>
      </c>
      <c r="D4997">
        <v>249</v>
      </c>
      <c r="E4997">
        <v>0</v>
      </c>
      <c r="F4997">
        <v>8</v>
      </c>
      <c r="G4997">
        <v>0</v>
      </c>
    </row>
    <row r="4998" spans="1:7">
      <c r="A4998" t="s">
        <v>557</v>
      </c>
      <c r="B4998" t="s">
        <v>18</v>
      </c>
      <c r="C4998" t="s">
        <v>311</v>
      </c>
      <c r="D4998">
        <v>491</v>
      </c>
      <c r="E4998">
        <v>0</v>
      </c>
      <c r="F4998">
        <v>110</v>
      </c>
      <c r="G4998">
        <v>0</v>
      </c>
    </row>
    <row r="4999" spans="1:7">
      <c r="A4999" t="s">
        <v>557</v>
      </c>
      <c r="B4999" t="s">
        <v>18</v>
      </c>
      <c r="C4999" t="s">
        <v>312</v>
      </c>
      <c r="D4999">
        <v>280</v>
      </c>
      <c r="E4999">
        <v>0</v>
      </c>
      <c r="F4999">
        <v>43</v>
      </c>
      <c r="G4999">
        <v>0</v>
      </c>
    </row>
    <row r="5000" spans="1:7">
      <c r="A5000" t="s">
        <v>557</v>
      </c>
      <c r="B5000" t="s">
        <v>18</v>
      </c>
      <c r="C5000" t="s">
        <v>313</v>
      </c>
      <c r="D5000">
        <v>290</v>
      </c>
      <c r="E5000">
        <v>0</v>
      </c>
      <c r="F5000">
        <v>42</v>
      </c>
      <c r="G5000">
        <v>0</v>
      </c>
    </row>
    <row r="5001" spans="1:7">
      <c r="A5001" t="s">
        <v>557</v>
      </c>
      <c r="B5001" t="s">
        <v>18</v>
      </c>
      <c r="C5001" t="s">
        <v>314</v>
      </c>
      <c r="D5001">
        <v>139</v>
      </c>
      <c r="E5001">
        <v>0</v>
      </c>
      <c r="F5001">
        <v>23</v>
      </c>
      <c r="G5001">
        <v>0</v>
      </c>
    </row>
    <row r="5002" spans="1:7">
      <c r="A5002" t="s">
        <v>557</v>
      </c>
      <c r="B5002" t="s">
        <v>18</v>
      </c>
      <c r="C5002" t="s">
        <v>315</v>
      </c>
      <c r="D5002">
        <v>315</v>
      </c>
      <c r="E5002">
        <v>0</v>
      </c>
      <c r="F5002">
        <v>61</v>
      </c>
      <c r="G5002">
        <v>0</v>
      </c>
    </row>
    <row r="5003" spans="1:7">
      <c r="A5003" t="s">
        <v>557</v>
      </c>
      <c r="B5003" t="s">
        <v>18</v>
      </c>
      <c r="C5003" t="s">
        <v>316</v>
      </c>
      <c r="D5003">
        <v>694</v>
      </c>
      <c r="E5003">
        <v>1</v>
      </c>
      <c r="F5003">
        <v>124</v>
      </c>
      <c r="G5003">
        <v>0</v>
      </c>
    </row>
    <row r="5004" spans="1:7">
      <c r="A5004" t="s">
        <v>557</v>
      </c>
      <c r="B5004" t="s">
        <v>18</v>
      </c>
      <c r="C5004" t="s">
        <v>317</v>
      </c>
      <c r="D5004">
        <v>41</v>
      </c>
      <c r="E5004">
        <v>1</v>
      </c>
      <c r="F5004">
        <v>0</v>
      </c>
      <c r="G5004">
        <v>0</v>
      </c>
    </row>
    <row r="5005" spans="1:7">
      <c r="A5005" t="s">
        <v>557</v>
      </c>
      <c r="B5005" t="s">
        <v>18</v>
      </c>
      <c r="C5005" t="s">
        <v>318</v>
      </c>
      <c r="D5005">
        <v>259</v>
      </c>
      <c r="E5005">
        <v>0</v>
      </c>
      <c r="F5005">
        <v>39</v>
      </c>
      <c r="G5005">
        <v>0</v>
      </c>
    </row>
    <row r="5006" spans="1:7">
      <c r="A5006" t="s">
        <v>557</v>
      </c>
      <c r="B5006" t="s">
        <v>18</v>
      </c>
      <c r="C5006" t="s">
        <v>319</v>
      </c>
      <c r="D5006">
        <v>20</v>
      </c>
      <c r="E5006">
        <v>0</v>
      </c>
      <c r="F5006">
        <v>1</v>
      </c>
      <c r="G5006">
        <v>0</v>
      </c>
    </row>
    <row r="5007" spans="1:7">
      <c r="A5007" t="s">
        <v>557</v>
      </c>
      <c r="B5007" t="s">
        <v>18</v>
      </c>
      <c r="C5007" t="s">
        <v>320</v>
      </c>
      <c r="D5007">
        <v>32</v>
      </c>
      <c r="E5007">
        <v>0</v>
      </c>
      <c r="F5007">
        <v>10</v>
      </c>
      <c r="G5007">
        <v>0</v>
      </c>
    </row>
    <row r="5008" spans="1:7">
      <c r="A5008" t="s">
        <v>557</v>
      </c>
      <c r="B5008" t="s">
        <v>18</v>
      </c>
      <c r="C5008" t="s">
        <v>321</v>
      </c>
      <c r="D5008">
        <v>245</v>
      </c>
      <c r="E5008">
        <v>0</v>
      </c>
      <c r="F5008">
        <v>47</v>
      </c>
      <c r="G5008">
        <v>0</v>
      </c>
    </row>
    <row r="5009" spans="1:7">
      <c r="A5009" t="s">
        <v>557</v>
      </c>
      <c r="B5009" t="s">
        <v>18</v>
      </c>
      <c r="C5009" t="s">
        <v>322</v>
      </c>
      <c r="D5009">
        <v>564</v>
      </c>
      <c r="E5009">
        <v>1</v>
      </c>
      <c r="F5009">
        <v>182</v>
      </c>
      <c r="G5009">
        <v>1</v>
      </c>
    </row>
    <row r="5010" spans="1:7">
      <c r="A5010" t="s">
        <v>557</v>
      </c>
      <c r="B5010" t="s">
        <v>18</v>
      </c>
      <c r="C5010" t="s">
        <v>323</v>
      </c>
      <c r="D5010">
        <v>242</v>
      </c>
      <c r="E5010">
        <v>0</v>
      </c>
      <c r="F5010">
        <v>46</v>
      </c>
      <c r="G5010">
        <v>0</v>
      </c>
    </row>
    <row r="5011" spans="1:7">
      <c r="A5011" t="s">
        <v>557</v>
      </c>
      <c r="B5011" t="s">
        <v>18</v>
      </c>
      <c r="C5011" t="s">
        <v>324</v>
      </c>
      <c r="D5011">
        <v>153</v>
      </c>
      <c r="E5011">
        <v>0</v>
      </c>
      <c r="F5011">
        <v>25</v>
      </c>
      <c r="G5011">
        <v>0</v>
      </c>
    </row>
    <row r="5012" spans="1:7">
      <c r="A5012" t="s">
        <v>557</v>
      </c>
      <c r="B5012" t="s">
        <v>18</v>
      </c>
      <c r="C5012" t="s">
        <v>325</v>
      </c>
      <c r="D5012">
        <v>251</v>
      </c>
      <c r="E5012">
        <v>0</v>
      </c>
      <c r="F5012">
        <v>36</v>
      </c>
      <c r="G5012">
        <v>0</v>
      </c>
    </row>
    <row r="5013" spans="1:7">
      <c r="A5013" t="s">
        <v>557</v>
      </c>
      <c r="B5013" t="s">
        <v>18</v>
      </c>
      <c r="C5013" t="s">
        <v>326</v>
      </c>
      <c r="D5013">
        <v>9</v>
      </c>
      <c r="E5013">
        <v>0</v>
      </c>
      <c r="F5013">
        <v>0</v>
      </c>
      <c r="G5013">
        <v>0</v>
      </c>
    </row>
    <row r="5014" spans="1:7">
      <c r="A5014" t="s">
        <v>557</v>
      </c>
      <c r="B5014" t="s">
        <v>18</v>
      </c>
      <c r="C5014" t="s">
        <v>327</v>
      </c>
      <c r="D5014">
        <v>153</v>
      </c>
      <c r="E5014">
        <v>0</v>
      </c>
      <c r="F5014">
        <v>7</v>
      </c>
      <c r="G5014">
        <v>0</v>
      </c>
    </row>
    <row r="5015" spans="1:7">
      <c r="A5015" t="s">
        <v>557</v>
      </c>
      <c r="B5015" t="s">
        <v>18</v>
      </c>
      <c r="C5015" t="s">
        <v>328</v>
      </c>
      <c r="D5015">
        <v>415</v>
      </c>
      <c r="E5015">
        <v>6</v>
      </c>
      <c r="F5015">
        <v>149</v>
      </c>
      <c r="G5015">
        <v>6</v>
      </c>
    </row>
    <row r="5016" spans="1:7">
      <c r="A5016" t="s">
        <v>557</v>
      </c>
      <c r="B5016" t="s">
        <v>18</v>
      </c>
      <c r="C5016" t="s">
        <v>329</v>
      </c>
      <c r="D5016">
        <v>5</v>
      </c>
      <c r="E5016">
        <v>0</v>
      </c>
      <c r="F5016">
        <v>0</v>
      </c>
      <c r="G5016">
        <v>0</v>
      </c>
    </row>
    <row r="5017" spans="1:7">
      <c r="A5017" t="s">
        <v>557</v>
      </c>
      <c r="B5017" t="s">
        <v>18</v>
      </c>
      <c r="C5017" t="s">
        <v>330</v>
      </c>
      <c r="D5017">
        <v>27</v>
      </c>
      <c r="E5017">
        <v>0</v>
      </c>
      <c r="F5017">
        <v>3</v>
      </c>
      <c r="G5017">
        <v>0</v>
      </c>
    </row>
    <row r="5018" spans="1:7">
      <c r="A5018" t="s">
        <v>557</v>
      </c>
      <c r="B5018" t="s">
        <v>18</v>
      </c>
      <c r="C5018" t="s">
        <v>331</v>
      </c>
      <c r="D5018">
        <v>53</v>
      </c>
      <c r="E5018">
        <v>0</v>
      </c>
      <c r="F5018">
        <v>2</v>
      </c>
      <c r="G5018">
        <v>0</v>
      </c>
    </row>
    <row r="5019" spans="1:7">
      <c r="A5019" t="s">
        <v>557</v>
      </c>
      <c r="B5019" t="s">
        <v>18</v>
      </c>
      <c r="C5019" t="s">
        <v>332</v>
      </c>
      <c r="D5019">
        <v>91</v>
      </c>
      <c r="E5019">
        <v>0</v>
      </c>
      <c r="F5019">
        <v>0</v>
      </c>
      <c r="G5019">
        <v>0</v>
      </c>
    </row>
    <row r="5020" spans="1:7">
      <c r="A5020" t="s">
        <v>557</v>
      </c>
      <c r="B5020" t="s">
        <v>18</v>
      </c>
      <c r="C5020" t="s">
        <v>333</v>
      </c>
      <c r="D5020">
        <v>81</v>
      </c>
      <c r="E5020">
        <v>0</v>
      </c>
      <c r="F5020">
        <v>8</v>
      </c>
      <c r="G5020">
        <v>0</v>
      </c>
    </row>
    <row r="5021" spans="1:7">
      <c r="A5021" t="s">
        <v>557</v>
      </c>
      <c r="B5021" t="s">
        <v>18</v>
      </c>
      <c r="C5021" t="s">
        <v>334</v>
      </c>
      <c r="D5021">
        <v>47</v>
      </c>
      <c r="E5021">
        <v>0</v>
      </c>
      <c r="F5021">
        <v>1</v>
      </c>
      <c r="G5021">
        <v>0</v>
      </c>
    </row>
    <row r="5022" spans="1:7">
      <c r="A5022" t="s">
        <v>557</v>
      </c>
      <c r="B5022" t="s">
        <v>18</v>
      </c>
      <c r="C5022" t="s">
        <v>335</v>
      </c>
      <c r="D5022">
        <v>1</v>
      </c>
      <c r="E5022">
        <v>0</v>
      </c>
      <c r="F5022">
        <v>0</v>
      </c>
      <c r="G5022">
        <v>0</v>
      </c>
    </row>
    <row r="5023" spans="1:7">
      <c r="A5023" t="s">
        <v>557</v>
      </c>
      <c r="B5023" t="s">
        <v>18</v>
      </c>
      <c r="C5023" t="s">
        <v>336</v>
      </c>
      <c r="D5023">
        <v>4</v>
      </c>
      <c r="E5023">
        <v>0</v>
      </c>
      <c r="F5023">
        <v>0</v>
      </c>
      <c r="G5023">
        <v>0</v>
      </c>
    </row>
    <row r="5024" spans="1:7">
      <c r="A5024" t="s">
        <v>557</v>
      </c>
      <c r="B5024" t="s">
        <v>18</v>
      </c>
      <c r="C5024" t="s">
        <v>337</v>
      </c>
      <c r="D5024">
        <v>97</v>
      </c>
      <c r="E5024">
        <v>0</v>
      </c>
      <c r="F5024">
        <v>10</v>
      </c>
      <c r="G5024">
        <v>0</v>
      </c>
    </row>
    <row r="5025" spans="1:7">
      <c r="A5025" t="s">
        <v>557</v>
      </c>
      <c r="B5025" t="s">
        <v>18</v>
      </c>
      <c r="C5025" t="s">
        <v>338</v>
      </c>
      <c r="D5025">
        <v>160</v>
      </c>
      <c r="E5025">
        <v>0</v>
      </c>
      <c r="F5025">
        <v>35</v>
      </c>
      <c r="G5025">
        <v>0</v>
      </c>
    </row>
    <row r="5026" spans="1:7">
      <c r="A5026" t="s">
        <v>557</v>
      </c>
      <c r="B5026" t="s">
        <v>18</v>
      </c>
      <c r="C5026" t="s">
        <v>339</v>
      </c>
      <c r="D5026">
        <v>115</v>
      </c>
      <c r="E5026">
        <v>0</v>
      </c>
      <c r="F5026">
        <v>20</v>
      </c>
      <c r="G5026">
        <v>0</v>
      </c>
    </row>
    <row r="5027" spans="1:7">
      <c r="A5027" t="s">
        <v>557</v>
      </c>
      <c r="B5027" t="s">
        <v>18</v>
      </c>
      <c r="C5027" t="s">
        <v>340</v>
      </c>
      <c r="D5027">
        <v>435</v>
      </c>
      <c r="E5027">
        <v>1</v>
      </c>
      <c r="F5027">
        <v>61</v>
      </c>
      <c r="G5027">
        <v>1</v>
      </c>
    </row>
    <row r="5028" spans="1:7">
      <c r="A5028" t="s">
        <v>557</v>
      </c>
      <c r="B5028" t="s">
        <v>18</v>
      </c>
      <c r="C5028" t="s">
        <v>341</v>
      </c>
      <c r="D5028">
        <v>101</v>
      </c>
      <c r="E5028">
        <v>0</v>
      </c>
      <c r="F5028">
        <v>13</v>
      </c>
      <c r="G5028">
        <v>0</v>
      </c>
    </row>
    <row r="5029" spans="1:7">
      <c r="A5029" t="s">
        <v>557</v>
      </c>
      <c r="B5029" t="s">
        <v>18</v>
      </c>
      <c r="C5029" t="s">
        <v>342</v>
      </c>
      <c r="D5029">
        <v>112</v>
      </c>
      <c r="E5029">
        <v>0</v>
      </c>
      <c r="F5029">
        <v>24</v>
      </c>
      <c r="G5029">
        <v>0</v>
      </c>
    </row>
    <row r="5030" spans="1:7">
      <c r="A5030" t="s">
        <v>557</v>
      </c>
      <c r="B5030" t="s">
        <v>18</v>
      </c>
      <c r="C5030" t="s">
        <v>343</v>
      </c>
      <c r="D5030">
        <v>42</v>
      </c>
      <c r="E5030">
        <v>0</v>
      </c>
      <c r="F5030">
        <v>21</v>
      </c>
      <c r="G5030">
        <v>0</v>
      </c>
    </row>
    <row r="5031" spans="1:7">
      <c r="A5031" t="s">
        <v>557</v>
      </c>
      <c r="B5031" t="s">
        <v>18</v>
      </c>
      <c r="C5031" t="s">
        <v>344</v>
      </c>
      <c r="D5031">
        <v>782</v>
      </c>
      <c r="E5031">
        <v>7</v>
      </c>
      <c r="F5031">
        <v>200</v>
      </c>
      <c r="G5031">
        <v>7</v>
      </c>
    </row>
    <row r="5032" spans="1:7">
      <c r="A5032" t="s">
        <v>557</v>
      </c>
      <c r="B5032" t="s">
        <v>18</v>
      </c>
      <c r="C5032" t="s">
        <v>345</v>
      </c>
      <c r="D5032">
        <v>43</v>
      </c>
      <c r="E5032">
        <v>1</v>
      </c>
      <c r="F5032">
        <v>21</v>
      </c>
      <c r="G5032">
        <v>1</v>
      </c>
    </row>
    <row r="5033" spans="1:7">
      <c r="A5033" t="s">
        <v>557</v>
      </c>
      <c r="B5033" t="s">
        <v>18</v>
      </c>
      <c r="C5033" t="s">
        <v>346</v>
      </c>
      <c r="D5033">
        <v>4</v>
      </c>
      <c r="E5033">
        <v>0</v>
      </c>
      <c r="F5033">
        <v>0</v>
      </c>
      <c r="G5033">
        <v>0</v>
      </c>
    </row>
    <row r="5034" spans="1:7">
      <c r="A5034" t="s">
        <v>557</v>
      </c>
      <c r="B5034" t="s">
        <v>18</v>
      </c>
      <c r="C5034" t="s">
        <v>79</v>
      </c>
      <c r="D5034">
        <v>777</v>
      </c>
      <c r="E5034">
        <v>4</v>
      </c>
      <c r="F5034">
        <v>216</v>
      </c>
      <c r="G5034">
        <v>4</v>
      </c>
    </row>
    <row r="5035" spans="1:7">
      <c r="A5035" t="s">
        <v>557</v>
      </c>
      <c r="B5035" t="s">
        <v>18</v>
      </c>
      <c r="C5035" t="s">
        <v>347</v>
      </c>
      <c r="D5035">
        <v>241</v>
      </c>
      <c r="E5035">
        <v>1</v>
      </c>
      <c r="F5035">
        <v>37</v>
      </c>
      <c r="G5035">
        <v>1</v>
      </c>
    </row>
    <row r="5036" spans="1:7">
      <c r="A5036" t="s">
        <v>557</v>
      </c>
      <c r="B5036" t="s">
        <v>18</v>
      </c>
      <c r="C5036" t="s">
        <v>348</v>
      </c>
      <c r="D5036">
        <v>269</v>
      </c>
      <c r="E5036">
        <v>0</v>
      </c>
      <c r="F5036">
        <v>32</v>
      </c>
      <c r="G5036">
        <v>0</v>
      </c>
    </row>
    <row r="5037" spans="1:7">
      <c r="A5037" t="s">
        <v>557</v>
      </c>
      <c r="B5037" t="s">
        <v>18</v>
      </c>
      <c r="C5037" t="s">
        <v>349</v>
      </c>
      <c r="D5037">
        <v>529</v>
      </c>
      <c r="E5037">
        <v>3</v>
      </c>
      <c r="F5037">
        <v>149</v>
      </c>
      <c r="G5037">
        <v>3</v>
      </c>
    </row>
    <row r="5038" spans="1:7">
      <c r="A5038" t="s">
        <v>557</v>
      </c>
      <c r="B5038" t="s">
        <v>18</v>
      </c>
      <c r="C5038" t="s">
        <v>350</v>
      </c>
      <c r="D5038">
        <v>132</v>
      </c>
      <c r="E5038">
        <v>0</v>
      </c>
      <c r="F5038">
        <v>6</v>
      </c>
      <c r="G5038">
        <v>0</v>
      </c>
    </row>
    <row r="5039" spans="1:7">
      <c r="A5039" t="s">
        <v>557</v>
      </c>
      <c r="B5039" t="s">
        <v>18</v>
      </c>
      <c r="C5039" t="s">
        <v>351</v>
      </c>
      <c r="D5039">
        <v>280</v>
      </c>
      <c r="E5039">
        <v>1</v>
      </c>
      <c r="F5039">
        <v>61</v>
      </c>
      <c r="G5039">
        <v>1</v>
      </c>
    </row>
    <row r="5040" spans="1:7">
      <c r="A5040" t="s">
        <v>557</v>
      </c>
      <c r="B5040" t="s">
        <v>18</v>
      </c>
      <c r="C5040" t="s">
        <v>352</v>
      </c>
      <c r="D5040">
        <v>364</v>
      </c>
      <c r="E5040">
        <v>1</v>
      </c>
      <c r="F5040">
        <v>83</v>
      </c>
      <c r="G5040">
        <v>1</v>
      </c>
    </row>
    <row r="5041" spans="1:7">
      <c r="A5041" t="s">
        <v>557</v>
      </c>
      <c r="B5041" t="s">
        <v>18</v>
      </c>
      <c r="C5041" t="s">
        <v>353</v>
      </c>
      <c r="D5041">
        <v>384</v>
      </c>
      <c r="E5041">
        <v>1</v>
      </c>
      <c r="F5041">
        <v>104</v>
      </c>
      <c r="G5041">
        <v>1</v>
      </c>
    </row>
    <row r="5042" spans="1:7">
      <c r="A5042" t="s">
        <v>557</v>
      </c>
      <c r="B5042" t="s">
        <v>18</v>
      </c>
      <c r="C5042" t="s">
        <v>354</v>
      </c>
      <c r="D5042">
        <v>1</v>
      </c>
      <c r="E5042">
        <v>0</v>
      </c>
      <c r="F5042">
        <v>0</v>
      </c>
      <c r="G5042">
        <v>0</v>
      </c>
    </row>
    <row r="5043" spans="1:7">
      <c r="A5043" t="s">
        <v>557</v>
      </c>
      <c r="B5043" t="s">
        <v>18</v>
      </c>
      <c r="C5043" t="s">
        <v>355</v>
      </c>
      <c r="D5043">
        <v>105</v>
      </c>
      <c r="E5043">
        <v>1</v>
      </c>
      <c r="F5043">
        <v>24</v>
      </c>
      <c r="G5043">
        <v>1</v>
      </c>
    </row>
    <row r="5044" spans="1:7">
      <c r="A5044" t="s">
        <v>557</v>
      </c>
      <c r="B5044" t="s">
        <v>18</v>
      </c>
      <c r="C5044" t="s">
        <v>356</v>
      </c>
      <c r="D5044">
        <v>74</v>
      </c>
      <c r="E5044">
        <v>1</v>
      </c>
      <c r="F5044">
        <v>23</v>
      </c>
      <c r="G5044">
        <v>1</v>
      </c>
    </row>
    <row r="5045" spans="1:7">
      <c r="A5045" t="s">
        <v>557</v>
      </c>
      <c r="B5045" t="s">
        <v>18</v>
      </c>
      <c r="C5045" t="s">
        <v>357</v>
      </c>
      <c r="D5045">
        <v>233</v>
      </c>
      <c r="E5045">
        <v>1</v>
      </c>
      <c r="F5045">
        <v>57</v>
      </c>
      <c r="G5045">
        <v>1</v>
      </c>
    </row>
    <row r="5046" spans="1:7">
      <c r="A5046" t="s">
        <v>557</v>
      </c>
      <c r="B5046" t="s">
        <v>18</v>
      </c>
      <c r="C5046" t="s">
        <v>80</v>
      </c>
      <c r="D5046" s="1">
        <v>1414</v>
      </c>
      <c r="E5046">
        <v>6</v>
      </c>
      <c r="F5046">
        <v>406</v>
      </c>
      <c r="G5046">
        <v>4</v>
      </c>
    </row>
    <row r="5047" spans="1:7">
      <c r="A5047" t="s">
        <v>557</v>
      </c>
      <c r="B5047" t="s">
        <v>18</v>
      </c>
      <c r="C5047" t="s">
        <v>358</v>
      </c>
      <c r="D5047">
        <v>450</v>
      </c>
      <c r="E5047">
        <v>2</v>
      </c>
      <c r="F5047">
        <v>65</v>
      </c>
      <c r="G5047">
        <v>1</v>
      </c>
    </row>
    <row r="5048" spans="1:7">
      <c r="A5048" t="s">
        <v>557</v>
      </c>
      <c r="B5048" t="s">
        <v>18</v>
      </c>
      <c r="C5048" t="s">
        <v>359</v>
      </c>
      <c r="D5048">
        <v>231</v>
      </c>
      <c r="E5048">
        <v>1</v>
      </c>
      <c r="F5048">
        <v>40</v>
      </c>
      <c r="G5048">
        <v>1</v>
      </c>
    </row>
    <row r="5049" spans="1:7">
      <c r="A5049" t="s">
        <v>557</v>
      </c>
      <c r="B5049" t="s">
        <v>18</v>
      </c>
      <c r="C5049" t="s">
        <v>360</v>
      </c>
      <c r="D5049">
        <v>110</v>
      </c>
      <c r="E5049">
        <v>0</v>
      </c>
      <c r="F5049">
        <v>16</v>
      </c>
      <c r="G5049">
        <v>0</v>
      </c>
    </row>
    <row r="5050" spans="1:7">
      <c r="A5050" t="s">
        <v>557</v>
      </c>
      <c r="B5050" t="s">
        <v>18</v>
      </c>
      <c r="C5050" t="s">
        <v>361</v>
      </c>
      <c r="D5050">
        <v>194</v>
      </c>
      <c r="E5050">
        <v>0</v>
      </c>
      <c r="F5050">
        <v>51</v>
      </c>
      <c r="G5050">
        <v>0</v>
      </c>
    </row>
    <row r="5051" spans="1:7">
      <c r="A5051" t="s">
        <v>557</v>
      </c>
      <c r="B5051" t="s">
        <v>18</v>
      </c>
      <c r="C5051" t="s">
        <v>362</v>
      </c>
      <c r="D5051">
        <v>489</v>
      </c>
      <c r="E5051">
        <v>0</v>
      </c>
      <c r="F5051">
        <v>96</v>
      </c>
      <c r="G5051">
        <v>0</v>
      </c>
    </row>
    <row r="5052" spans="1:7">
      <c r="A5052" t="s">
        <v>557</v>
      </c>
      <c r="B5052" t="s">
        <v>18</v>
      </c>
      <c r="C5052" t="s">
        <v>363</v>
      </c>
      <c r="D5052">
        <v>97</v>
      </c>
      <c r="E5052">
        <v>0</v>
      </c>
      <c r="F5052">
        <v>15</v>
      </c>
      <c r="G5052">
        <v>0</v>
      </c>
    </row>
    <row r="5053" spans="1:7">
      <c r="A5053" t="s">
        <v>557</v>
      </c>
      <c r="B5053" t="s">
        <v>18</v>
      </c>
      <c r="C5053" t="s">
        <v>364</v>
      </c>
      <c r="D5053">
        <v>151</v>
      </c>
      <c r="E5053">
        <v>0</v>
      </c>
      <c r="F5053">
        <v>39</v>
      </c>
      <c r="G5053">
        <v>0</v>
      </c>
    </row>
    <row r="5054" spans="1:7">
      <c r="A5054" t="s">
        <v>557</v>
      </c>
      <c r="B5054" t="s">
        <v>18</v>
      </c>
      <c r="C5054" t="s">
        <v>365</v>
      </c>
      <c r="D5054">
        <v>133</v>
      </c>
      <c r="E5054">
        <v>0</v>
      </c>
      <c r="F5054">
        <v>22</v>
      </c>
      <c r="G5054">
        <v>0</v>
      </c>
    </row>
    <row r="5055" spans="1:7">
      <c r="A5055" t="s">
        <v>557</v>
      </c>
      <c r="B5055" t="s">
        <v>18</v>
      </c>
      <c r="C5055" t="s">
        <v>366</v>
      </c>
      <c r="D5055">
        <v>288</v>
      </c>
      <c r="E5055">
        <v>0</v>
      </c>
      <c r="F5055">
        <v>43</v>
      </c>
      <c r="G5055">
        <v>0</v>
      </c>
    </row>
    <row r="5056" spans="1:7">
      <c r="A5056" t="s">
        <v>557</v>
      </c>
      <c r="B5056" t="s">
        <v>18</v>
      </c>
      <c r="C5056" t="s">
        <v>367</v>
      </c>
      <c r="D5056">
        <v>243</v>
      </c>
      <c r="E5056">
        <v>0</v>
      </c>
      <c r="F5056">
        <v>45</v>
      </c>
      <c r="G5056">
        <v>0</v>
      </c>
    </row>
    <row r="5057" spans="1:7">
      <c r="A5057" t="s">
        <v>557</v>
      </c>
      <c r="B5057" t="s">
        <v>18</v>
      </c>
      <c r="C5057" t="s">
        <v>368</v>
      </c>
      <c r="D5057">
        <v>260</v>
      </c>
      <c r="E5057">
        <v>2</v>
      </c>
      <c r="F5057">
        <v>40</v>
      </c>
      <c r="G5057">
        <v>1</v>
      </c>
    </row>
    <row r="5058" spans="1:7">
      <c r="A5058" t="s">
        <v>557</v>
      </c>
      <c r="B5058" t="s">
        <v>18</v>
      </c>
      <c r="C5058" t="s">
        <v>369</v>
      </c>
      <c r="D5058">
        <v>176</v>
      </c>
      <c r="E5058">
        <v>0</v>
      </c>
      <c r="F5058">
        <v>39</v>
      </c>
      <c r="G5058">
        <v>0</v>
      </c>
    </row>
    <row r="5059" spans="1:7">
      <c r="A5059" t="s">
        <v>557</v>
      </c>
      <c r="B5059" t="s">
        <v>18</v>
      </c>
      <c r="C5059" t="s">
        <v>370</v>
      </c>
      <c r="D5059">
        <v>319</v>
      </c>
      <c r="E5059">
        <v>0</v>
      </c>
      <c r="F5059">
        <v>32</v>
      </c>
      <c r="G5059">
        <v>0</v>
      </c>
    </row>
    <row r="5060" spans="1:7">
      <c r="A5060" t="s">
        <v>557</v>
      </c>
      <c r="B5060" t="s">
        <v>18</v>
      </c>
      <c r="C5060" t="s">
        <v>371</v>
      </c>
      <c r="D5060">
        <v>318</v>
      </c>
      <c r="E5060">
        <v>2</v>
      </c>
      <c r="F5060">
        <v>22</v>
      </c>
      <c r="G5060">
        <v>2</v>
      </c>
    </row>
    <row r="5061" spans="1:7">
      <c r="A5061" t="s">
        <v>557</v>
      </c>
      <c r="B5061" t="s">
        <v>18</v>
      </c>
      <c r="C5061" t="s">
        <v>372</v>
      </c>
      <c r="D5061">
        <v>169</v>
      </c>
      <c r="E5061">
        <v>1</v>
      </c>
      <c r="F5061">
        <v>61</v>
      </c>
      <c r="G5061">
        <v>1</v>
      </c>
    </row>
    <row r="5062" spans="1:7">
      <c r="A5062" t="s">
        <v>557</v>
      </c>
      <c r="B5062" t="s">
        <v>18</v>
      </c>
      <c r="C5062" t="s">
        <v>82</v>
      </c>
      <c r="D5062" s="1">
        <v>1377</v>
      </c>
      <c r="E5062">
        <v>3</v>
      </c>
      <c r="F5062">
        <v>379</v>
      </c>
      <c r="G5062">
        <v>3</v>
      </c>
    </row>
    <row r="5063" spans="1:7">
      <c r="A5063" t="s">
        <v>557</v>
      </c>
      <c r="B5063" t="s">
        <v>18</v>
      </c>
      <c r="C5063" t="s">
        <v>373</v>
      </c>
      <c r="D5063">
        <v>251</v>
      </c>
      <c r="E5063">
        <v>0</v>
      </c>
      <c r="F5063">
        <v>49</v>
      </c>
      <c r="G5063">
        <v>0</v>
      </c>
    </row>
    <row r="5064" spans="1:7">
      <c r="A5064" t="s">
        <v>557</v>
      </c>
      <c r="B5064" t="s">
        <v>18</v>
      </c>
      <c r="C5064" t="s">
        <v>374</v>
      </c>
      <c r="D5064">
        <v>180</v>
      </c>
      <c r="E5064">
        <v>0</v>
      </c>
      <c r="F5064">
        <v>39</v>
      </c>
      <c r="G5064">
        <v>0</v>
      </c>
    </row>
    <row r="5065" spans="1:7">
      <c r="A5065" t="s">
        <v>557</v>
      </c>
      <c r="B5065" t="s">
        <v>18</v>
      </c>
      <c r="C5065" t="s">
        <v>375</v>
      </c>
      <c r="D5065">
        <v>699</v>
      </c>
      <c r="E5065">
        <v>2</v>
      </c>
      <c r="F5065">
        <v>122</v>
      </c>
      <c r="G5065">
        <v>2</v>
      </c>
    </row>
    <row r="5066" spans="1:7">
      <c r="A5066" t="s">
        <v>557</v>
      </c>
      <c r="B5066" t="s">
        <v>18</v>
      </c>
      <c r="C5066" t="s">
        <v>376</v>
      </c>
      <c r="D5066">
        <v>82</v>
      </c>
      <c r="E5066">
        <v>0</v>
      </c>
      <c r="F5066">
        <v>14</v>
      </c>
      <c r="G5066">
        <v>0</v>
      </c>
    </row>
    <row r="5067" spans="1:7">
      <c r="A5067" t="s">
        <v>557</v>
      </c>
      <c r="B5067" t="s">
        <v>18</v>
      </c>
      <c r="C5067" t="s">
        <v>377</v>
      </c>
      <c r="D5067">
        <v>68</v>
      </c>
      <c r="E5067">
        <v>0</v>
      </c>
      <c r="F5067">
        <v>14</v>
      </c>
      <c r="G5067">
        <v>0</v>
      </c>
    </row>
    <row r="5068" spans="1:7">
      <c r="A5068" t="s">
        <v>557</v>
      </c>
      <c r="B5068" t="s">
        <v>18</v>
      </c>
      <c r="C5068" t="s">
        <v>378</v>
      </c>
      <c r="D5068">
        <v>568</v>
      </c>
      <c r="E5068">
        <v>1</v>
      </c>
      <c r="F5068">
        <v>133</v>
      </c>
      <c r="G5068">
        <v>1</v>
      </c>
    </row>
    <row r="5069" spans="1:7">
      <c r="A5069" t="s">
        <v>557</v>
      </c>
      <c r="B5069" t="s">
        <v>18</v>
      </c>
      <c r="C5069" t="s">
        <v>379</v>
      </c>
      <c r="D5069">
        <v>276</v>
      </c>
      <c r="E5069">
        <v>1</v>
      </c>
      <c r="F5069">
        <v>59</v>
      </c>
      <c r="G5069">
        <v>1</v>
      </c>
    </row>
    <row r="5070" spans="1:7">
      <c r="A5070" t="s">
        <v>557</v>
      </c>
      <c r="B5070" t="s">
        <v>18</v>
      </c>
      <c r="C5070" t="s">
        <v>380</v>
      </c>
      <c r="D5070">
        <v>63</v>
      </c>
      <c r="E5070">
        <v>0</v>
      </c>
      <c r="F5070">
        <v>3</v>
      </c>
      <c r="G5070">
        <v>0</v>
      </c>
    </row>
    <row r="5071" spans="1:7">
      <c r="A5071" t="s">
        <v>557</v>
      </c>
      <c r="B5071" t="s">
        <v>18</v>
      </c>
      <c r="C5071" t="s">
        <v>381</v>
      </c>
      <c r="D5071">
        <v>100</v>
      </c>
      <c r="E5071">
        <v>0</v>
      </c>
      <c r="F5071">
        <v>21</v>
      </c>
      <c r="G5071">
        <v>0</v>
      </c>
    </row>
    <row r="5072" spans="1:7">
      <c r="A5072" t="s">
        <v>557</v>
      </c>
      <c r="B5072" t="s">
        <v>18</v>
      </c>
      <c r="C5072" t="s">
        <v>382</v>
      </c>
      <c r="D5072">
        <v>133</v>
      </c>
      <c r="E5072">
        <v>1</v>
      </c>
      <c r="F5072">
        <v>30</v>
      </c>
      <c r="G5072">
        <v>1</v>
      </c>
    </row>
    <row r="5073" spans="1:7">
      <c r="A5073" t="s">
        <v>557</v>
      </c>
      <c r="B5073" t="s">
        <v>18</v>
      </c>
      <c r="C5073" t="s">
        <v>383</v>
      </c>
      <c r="D5073">
        <v>397</v>
      </c>
      <c r="E5073">
        <v>0</v>
      </c>
      <c r="F5073">
        <v>45</v>
      </c>
      <c r="G5073">
        <v>0</v>
      </c>
    </row>
    <row r="5074" spans="1:7">
      <c r="A5074" t="s">
        <v>557</v>
      </c>
      <c r="B5074" t="s">
        <v>18</v>
      </c>
      <c r="C5074" t="s">
        <v>384</v>
      </c>
      <c r="D5074">
        <v>385</v>
      </c>
      <c r="E5074">
        <v>0</v>
      </c>
      <c r="F5074">
        <v>53</v>
      </c>
      <c r="G5074">
        <v>0</v>
      </c>
    </row>
    <row r="5075" spans="1:7">
      <c r="A5075" t="s">
        <v>557</v>
      </c>
      <c r="B5075" t="s">
        <v>18</v>
      </c>
      <c r="C5075" t="s">
        <v>385</v>
      </c>
      <c r="D5075">
        <v>318</v>
      </c>
      <c r="E5075">
        <v>1</v>
      </c>
      <c r="F5075">
        <v>4</v>
      </c>
      <c r="G5075">
        <v>0</v>
      </c>
    </row>
    <row r="5076" spans="1:7">
      <c r="A5076" t="s">
        <v>557</v>
      </c>
      <c r="B5076" t="s">
        <v>18</v>
      </c>
      <c r="C5076" t="s">
        <v>386</v>
      </c>
      <c r="D5076">
        <v>88</v>
      </c>
      <c r="E5076">
        <v>0</v>
      </c>
      <c r="F5076">
        <v>11</v>
      </c>
      <c r="G5076">
        <v>0</v>
      </c>
    </row>
    <row r="5077" spans="1:7">
      <c r="A5077" t="s">
        <v>557</v>
      </c>
      <c r="B5077" t="s">
        <v>18</v>
      </c>
      <c r="C5077" t="s">
        <v>387</v>
      </c>
      <c r="D5077">
        <v>180</v>
      </c>
      <c r="E5077">
        <v>0</v>
      </c>
      <c r="F5077">
        <v>41</v>
      </c>
      <c r="G5077">
        <v>0</v>
      </c>
    </row>
    <row r="5078" spans="1:7">
      <c r="A5078" t="s">
        <v>557</v>
      </c>
      <c r="B5078" t="s">
        <v>18</v>
      </c>
      <c r="C5078" t="s">
        <v>388</v>
      </c>
      <c r="D5078">
        <v>99</v>
      </c>
      <c r="E5078">
        <v>1</v>
      </c>
      <c r="F5078">
        <v>32</v>
      </c>
      <c r="G5078">
        <v>1</v>
      </c>
    </row>
    <row r="5079" spans="1:7">
      <c r="A5079" t="s">
        <v>557</v>
      </c>
      <c r="B5079" t="s">
        <v>18</v>
      </c>
      <c r="C5079" t="s">
        <v>389</v>
      </c>
      <c r="D5079">
        <v>421</v>
      </c>
      <c r="E5079">
        <v>0</v>
      </c>
      <c r="F5079">
        <v>26</v>
      </c>
      <c r="G5079">
        <v>0</v>
      </c>
    </row>
    <row r="5080" spans="1:7">
      <c r="A5080" t="s">
        <v>557</v>
      </c>
      <c r="B5080" t="s">
        <v>18</v>
      </c>
      <c r="C5080" t="s">
        <v>390</v>
      </c>
      <c r="D5080">
        <v>448</v>
      </c>
      <c r="E5080">
        <v>2</v>
      </c>
      <c r="F5080">
        <v>78</v>
      </c>
      <c r="G5080">
        <v>2</v>
      </c>
    </row>
    <row r="5081" spans="1:7">
      <c r="A5081" t="s">
        <v>557</v>
      </c>
      <c r="B5081" t="s">
        <v>18</v>
      </c>
      <c r="C5081" t="s">
        <v>391</v>
      </c>
      <c r="D5081">
        <v>7</v>
      </c>
      <c r="E5081">
        <v>0</v>
      </c>
      <c r="F5081">
        <v>0</v>
      </c>
      <c r="G5081">
        <v>0</v>
      </c>
    </row>
    <row r="5082" spans="1:7">
      <c r="A5082" t="s">
        <v>557</v>
      </c>
      <c r="B5082" t="s">
        <v>18</v>
      </c>
      <c r="C5082" t="s">
        <v>392</v>
      </c>
      <c r="D5082">
        <v>611</v>
      </c>
      <c r="E5082">
        <v>1</v>
      </c>
      <c r="F5082">
        <v>78</v>
      </c>
      <c r="G5082">
        <v>1</v>
      </c>
    </row>
    <row r="5083" spans="1:7">
      <c r="A5083" t="s">
        <v>557</v>
      </c>
      <c r="B5083" t="s">
        <v>18</v>
      </c>
      <c r="C5083" t="s">
        <v>393</v>
      </c>
      <c r="D5083">
        <v>191</v>
      </c>
      <c r="E5083">
        <v>1</v>
      </c>
      <c r="F5083">
        <v>33</v>
      </c>
      <c r="G5083">
        <v>1</v>
      </c>
    </row>
    <row r="5084" spans="1:7">
      <c r="A5084" t="s">
        <v>557</v>
      </c>
      <c r="B5084" t="s">
        <v>18</v>
      </c>
      <c r="C5084" t="s">
        <v>84</v>
      </c>
      <c r="D5084" s="1">
        <v>1255</v>
      </c>
      <c r="E5084">
        <v>12</v>
      </c>
      <c r="F5084">
        <v>337</v>
      </c>
      <c r="G5084">
        <v>10</v>
      </c>
    </row>
    <row r="5085" spans="1:7">
      <c r="A5085" t="s">
        <v>557</v>
      </c>
      <c r="B5085" t="s">
        <v>18</v>
      </c>
      <c r="C5085" t="s">
        <v>394</v>
      </c>
      <c r="D5085">
        <v>224</v>
      </c>
      <c r="E5085">
        <v>0</v>
      </c>
      <c r="F5085">
        <v>40</v>
      </c>
      <c r="G5085">
        <v>0</v>
      </c>
    </row>
    <row r="5086" spans="1:7">
      <c r="A5086" t="s">
        <v>557</v>
      </c>
      <c r="B5086" t="s">
        <v>18</v>
      </c>
      <c r="C5086" t="s">
        <v>395</v>
      </c>
      <c r="D5086">
        <v>231</v>
      </c>
      <c r="E5086">
        <v>0</v>
      </c>
      <c r="F5086">
        <v>51</v>
      </c>
      <c r="G5086">
        <v>0</v>
      </c>
    </row>
    <row r="5087" spans="1:7">
      <c r="A5087" t="s">
        <v>557</v>
      </c>
      <c r="B5087" t="s">
        <v>18</v>
      </c>
      <c r="C5087" t="s">
        <v>396</v>
      </c>
      <c r="D5087">
        <v>45</v>
      </c>
      <c r="E5087">
        <v>0</v>
      </c>
      <c r="F5087">
        <v>9</v>
      </c>
      <c r="G5087">
        <v>0</v>
      </c>
    </row>
    <row r="5088" spans="1:7">
      <c r="A5088" t="s">
        <v>557</v>
      </c>
      <c r="B5088" t="s">
        <v>18</v>
      </c>
      <c r="C5088" t="s">
        <v>397</v>
      </c>
      <c r="D5088">
        <v>225</v>
      </c>
      <c r="E5088">
        <v>1</v>
      </c>
      <c r="F5088">
        <v>17</v>
      </c>
      <c r="G5088">
        <v>0</v>
      </c>
    </row>
    <row r="5089" spans="1:7">
      <c r="A5089" t="s">
        <v>557</v>
      </c>
      <c r="B5089" t="s">
        <v>18</v>
      </c>
      <c r="C5089" t="s">
        <v>85</v>
      </c>
      <c r="D5089" s="1">
        <v>1888</v>
      </c>
      <c r="E5089">
        <v>13</v>
      </c>
      <c r="F5089">
        <v>520</v>
      </c>
      <c r="G5089">
        <v>11</v>
      </c>
    </row>
    <row r="5090" spans="1:7">
      <c r="A5090" t="s">
        <v>557</v>
      </c>
      <c r="B5090" t="s">
        <v>18</v>
      </c>
      <c r="C5090" t="s">
        <v>398</v>
      </c>
      <c r="D5090">
        <v>955</v>
      </c>
      <c r="E5090">
        <v>7</v>
      </c>
      <c r="F5090">
        <v>212</v>
      </c>
      <c r="G5090">
        <v>5</v>
      </c>
    </row>
    <row r="5091" spans="1:7">
      <c r="A5091" t="s">
        <v>557</v>
      </c>
      <c r="B5091" t="s">
        <v>18</v>
      </c>
      <c r="C5091" t="s">
        <v>399</v>
      </c>
      <c r="D5091">
        <v>32</v>
      </c>
      <c r="E5091">
        <v>0</v>
      </c>
      <c r="F5091">
        <v>12</v>
      </c>
      <c r="G5091">
        <v>0</v>
      </c>
    </row>
    <row r="5092" spans="1:7">
      <c r="A5092" t="s">
        <v>557</v>
      </c>
      <c r="B5092" t="s">
        <v>18</v>
      </c>
      <c r="C5092" t="s">
        <v>400</v>
      </c>
      <c r="D5092">
        <v>123</v>
      </c>
      <c r="E5092">
        <v>1</v>
      </c>
      <c r="F5092">
        <v>20</v>
      </c>
      <c r="G5092">
        <v>1</v>
      </c>
    </row>
    <row r="5093" spans="1:7">
      <c r="A5093" t="s">
        <v>557</v>
      </c>
      <c r="B5093" t="s">
        <v>18</v>
      </c>
      <c r="C5093" t="s">
        <v>401</v>
      </c>
      <c r="D5093">
        <v>96</v>
      </c>
      <c r="E5093">
        <v>0</v>
      </c>
      <c r="F5093">
        <v>11</v>
      </c>
      <c r="G5093">
        <v>0</v>
      </c>
    </row>
    <row r="5094" spans="1:7">
      <c r="A5094" t="s">
        <v>557</v>
      </c>
      <c r="B5094" t="s">
        <v>18</v>
      </c>
      <c r="C5094" t="s">
        <v>402</v>
      </c>
      <c r="D5094">
        <v>2</v>
      </c>
      <c r="E5094">
        <v>0</v>
      </c>
      <c r="F5094">
        <v>0</v>
      </c>
      <c r="G5094">
        <v>0</v>
      </c>
    </row>
    <row r="5095" spans="1:7">
      <c r="A5095" t="s">
        <v>557</v>
      </c>
      <c r="B5095" t="s">
        <v>18</v>
      </c>
      <c r="C5095" t="s">
        <v>403</v>
      </c>
      <c r="D5095">
        <v>172</v>
      </c>
      <c r="E5095">
        <v>0</v>
      </c>
      <c r="F5095">
        <v>31</v>
      </c>
      <c r="G5095">
        <v>0</v>
      </c>
    </row>
    <row r="5096" spans="1:7">
      <c r="A5096" t="s">
        <v>557</v>
      </c>
      <c r="B5096" t="s">
        <v>18</v>
      </c>
      <c r="C5096" t="s">
        <v>404</v>
      </c>
      <c r="D5096">
        <v>53</v>
      </c>
      <c r="E5096">
        <v>0</v>
      </c>
      <c r="F5096">
        <v>8</v>
      </c>
      <c r="G5096">
        <v>0</v>
      </c>
    </row>
    <row r="5097" spans="1:7">
      <c r="A5097" t="s">
        <v>557</v>
      </c>
      <c r="B5097" t="s">
        <v>18</v>
      </c>
      <c r="C5097" t="s">
        <v>405</v>
      </c>
      <c r="D5097">
        <v>72</v>
      </c>
      <c r="E5097">
        <v>0</v>
      </c>
      <c r="F5097">
        <v>20</v>
      </c>
      <c r="G5097">
        <v>0</v>
      </c>
    </row>
    <row r="5098" spans="1:7">
      <c r="A5098" t="s">
        <v>557</v>
      </c>
      <c r="B5098" t="s">
        <v>18</v>
      </c>
      <c r="C5098" t="s">
        <v>406</v>
      </c>
      <c r="D5098">
        <v>303</v>
      </c>
      <c r="E5098">
        <v>0</v>
      </c>
      <c r="F5098">
        <v>115</v>
      </c>
      <c r="G5098">
        <v>0</v>
      </c>
    </row>
    <row r="5099" spans="1:7">
      <c r="A5099" t="s">
        <v>557</v>
      </c>
      <c r="B5099" t="s">
        <v>18</v>
      </c>
      <c r="C5099" t="s">
        <v>407</v>
      </c>
      <c r="D5099">
        <v>128</v>
      </c>
      <c r="E5099">
        <v>1</v>
      </c>
      <c r="F5099">
        <v>8</v>
      </c>
      <c r="G5099">
        <v>0</v>
      </c>
    </row>
    <row r="5100" spans="1:7">
      <c r="A5100" t="s">
        <v>557</v>
      </c>
      <c r="B5100" t="s">
        <v>18</v>
      </c>
      <c r="C5100" t="s">
        <v>408</v>
      </c>
      <c r="D5100">
        <v>247</v>
      </c>
      <c r="E5100">
        <v>0</v>
      </c>
      <c r="F5100">
        <v>26</v>
      </c>
      <c r="G5100">
        <v>0</v>
      </c>
    </row>
    <row r="5101" spans="1:7">
      <c r="A5101" t="s">
        <v>557</v>
      </c>
      <c r="B5101" t="s">
        <v>18</v>
      </c>
      <c r="C5101" t="s">
        <v>409</v>
      </c>
      <c r="D5101">
        <v>239</v>
      </c>
      <c r="E5101">
        <v>0</v>
      </c>
      <c r="F5101">
        <v>51</v>
      </c>
      <c r="G5101">
        <v>0</v>
      </c>
    </row>
    <row r="5102" spans="1:7">
      <c r="A5102" t="s">
        <v>557</v>
      </c>
      <c r="B5102" t="s">
        <v>18</v>
      </c>
      <c r="C5102" t="s">
        <v>410</v>
      </c>
      <c r="D5102">
        <v>570</v>
      </c>
      <c r="E5102">
        <v>3</v>
      </c>
      <c r="F5102">
        <v>218</v>
      </c>
      <c r="G5102">
        <v>3</v>
      </c>
    </row>
    <row r="5103" spans="1:7">
      <c r="A5103" t="s">
        <v>557</v>
      </c>
      <c r="B5103" t="s">
        <v>18</v>
      </c>
      <c r="C5103" t="s">
        <v>87</v>
      </c>
      <c r="D5103">
        <v>889</v>
      </c>
      <c r="E5103">
        <v>13</v>
      </c>
      <c r="F5103">
        <v>190</v>
      </c>
      <c r="G5103">
        <v>12</v>
      </c>
    </row>
    <row r="5104" spans="1:7">
      <c r="A5104" t="s">
        <v>557</v>
      </c>
      <c r="B5104" t="s">
        <v>18</v>
      </c>
      <c r="C5104" t="s">
        <v>411</v>
      </c>
      <c r="D5104">
        <v>182</v>
      </c>
      <c r="E5104">
        <v>0</v>
      </c>
      <c r="F5104">
        <v>36</v>
      </c>
      <c r="G5104">
        <v>0</v>
      </c>
    </row>
    <row r="5105" spans="1:7">
      <c r="A5105" t="s">
        <v>557</v>
      </c>
      <c r="B5105" t="s">
        <v>18</v>
      </c>
      <c r="C5105" t="s">
        <v>412</v>
      </c>
      <c r="D5105">
        <v>76</v>
      </c>
      <c r="E5105">
        <v>0</v>
      </c>
      <c r="F5105">
        <v>22</v>
      </c>
      <c r="G5105">
        <v>0</v>
      </c>
    </row>
    <row r="5106" spans="1:7">
      <c r="A5106" t="s">
        <v>557</v>
      </c>
      <c r="B5106" t="s">
        <v>18</v>
      </c>
      <c r="C5106" t="s">
        <v>413</v>
      </c>
      <c r="D5106">
        <v>555</v>
      </c>
      <c r="E5106">
        <v>0</v>
      </c>
      <c r="F5106">
        <v>61</v>
      </c>
      <c r="G5106">
        <v>0</v>
      </c>
    </row>
    <row r="5107" spans="1:7">
      <c r="A5107" t="s">
        <v>557</v>
      </c>
      <c r="B5107" t="s">
        <v>18</v>
      </c>
      <c r="C5107" t="s">
        <v>414</v>
      </c>
      <c r="D5107">
        <v>56</v>
      </c>
      <c r="E5107">
        <v>0</v>
      </c>
      <c r="F5107">
        <v>12</v>
      </c>
      <c r="G5107">
        <v>0</v>
      </c>
    </row>
    <row r="5108" spans="1:7">
      <c r="A5108" t="s">
        <v>557</v>
      </c>
      <c r="B5108" t="s">
        <v>18</v>
      </c>
      <c r="C5108" t="s">
        <v>415</v>
      </c>
      <c r="D5108">
        <v>244</v>
      </c>
      <c r="E5108">
        <v>1</v>
      </c>
      <c r="F5108">
        <v>46</v>
      </c>
      <c r="G5108">
        <v>1</v>
      </c>
    </row>
    <row r="5109" spans="1:7">
      <c r="A5109" t="s">
        <v>557</v>
      </c>
      <c r="B5109" t="s">
        <v>18</v>
      </c>
      <c r="C5109" t="s">
        <v>416</v>
      </c>
      <c r="D5109">
        <v>75</v>
      </c>
      <c r="E5109">
        <v>0</v>
      </c>
      <c r="F5109">
        <v>10</v>
      </c>
      <c r="G5109">
        <v>0</v>
      </c>
    </row>
    <row r="5110" spans="1:7">
      <c r="A5110" t="s">
        <v>557</v>
      </c>
      <c r="B5110" t="s">
        <v>18</v>
      </c>
      <c r="C5110" t="s">
        <v>417</v>
      </c>
      <c r="D5110">
        <v>148</v>
      </c>
      <c r="E5110">
        <v>0</v>
      </c>
      <c r="F5110">
        <v>20</v>
      </c>
      <c r="G5110">
        <v>0</v>
      </c>
    </row>
    <row r="5111" spans="1:7">
      <c r="A5111" t="s">
        <v>557</v>
      </c>
      <c r="B5111" t="s">
        <v>18</v>
      </c>
      <c r="C5111" t="s">
        <v>418</v>
      </c>
      <c r="D5111">
        <v>61</v>
      </c>
      <c r="E5111">
        <v>0</v>
      </c>
      <c r="F5111">
        <v>2</v>
      </c>
      <c r="G5111">
        <v>0</v>
      </c>
    </row>
    <row r="5112" spans="1:7">
      <c r="A5112" t="s">
        <v>557</v>
      </c>
      <c r="B5112" t="s">
        <v>18</v>
      </c>
      <c r="C5112" t="s">
        <v>419</v>
      </c>
      <c r="D5112">
        <v>71</v>
      </c>
      <c r="E5112">
        <v>0</v>
      </c>
      <c r="F5112">
        <v>0</v>
      </c>
      <c r="G5112">
        <v>0</v>
      </c>
    </row>
    <row r="5113" spans="1:7">
      <c r="A5113" t="s">
        <v>557</v>
      </c>
      <c r="B5113" t="s">
        <v>18</v>
      </c>
      <c r="C5113" t="s">
        <v>420</v>
      </c>
      <c r="D5113">
        <v>34</v>
      </c>
      <c r="E5113">
        <v>0</v>
      </c>
      <c r="F5113">
        <v>1</v>
      </c>
      <c r="G5113">
        <v>0</v>
      </c>
    </row>
    <row r="5114" spans="1:7">
      <c r="A5114" t="s">
        <v>557</v>
      </c>
      <c r="B5114" t="s">
        <v>18</v>
      </c>
      <c r="C5114" t="s">
        <v>421</v>
      </c>
      <c r="D5114">
        <v>16</v>
      </c>
      <c r="E5114">
        <v>0</v>
      </c>
      <c r="F5114">
        <v>6</v>
      </c>
      <c r="G5114">
        <v>0</v>
      </c>
    </row>
    <row r="5115" spans="1:7">
      <c r="A5115" t="s">
        <v>557</v>
      </c>
      <c r="B5115" t="s">
        <v>18</v>
      </c>
      <c r="C5115" t="s">
        <v>422</v>
      </c>
      <c r="D5115">
        <v>3</v>
      </c>
      <c r="E5115">
        <v>0</v>
      </c>
      <c r="F5115">
        <v>0</v>
      </c>
      <c r="G5115">
        <v>0</v>
      </c>
    </row>
    <row r="5116" spans="1:7">
      <c r="A5116" t="s">
        <v>557</v>
      </c>
      <c r="B5116" t="s">
        <v>18</v>
      </c>
      <c r="C5116" t="s">
        <v>423</v>
      </c>
      <c r="D5116">
        <v>89</v>
      </c>
      <c r="E5116">
        <v>0</v>
      </c>
      <c r="F5116">
        <v>13</v>
      </c>
      <c r="G5116">
        <v>0</v>
      </c>
    </row>
    <row r="5117" spans="1:7">
      <c r="A5117" t="s">
        <v>557</v>
      </c>
      <c r="B5117" t="s">
        <v>18</v>
      </c>
      <c r="C5117" t="s">
        <v>424</v>
      </c>
      <c r="D5117">
        <v>38</v>
      </c>
      <c r="E5117">
        <v>0</v>
      </c>
      <c r="F5117">
        <v>5</v>
      </c>
      <c r="G5117">
        <v>0</v>
      </c>
    </row>
    <row r="5118" spans="1:7">
      <c r="A5118" t="s">
        <v>557</v>
      </c>
      <c r="B5118" t="s">
        <v>18</v>
      </c>
      <c r="C5118" t="s">
        <v>425</v>
      </c>
      <c r="D5118">
        <v>82</v>
      </c>
      <c r="E5118">
        <v>0</v>
      </c>
      <c r="F5118">
        <v>15</v>
      </c>
      <c r="G5118">
        <v>0</v>
      </c>
    </row>
    <row r="5119" spans="1:7">
      <c r="A5119" t="s">
        <v>557</v>
      </c>
      <c r="B5119" t="s">
        <v>18</v>
      </c>
      <c r="C5119" t="s">
        <v>426</v>
      </c>
      <c r="D5119">
        <v>71</v>
      </c>
      <c r="E5119">
        <v>0</v>
      </c>
      <c r="F5119">
        <v>8</v>
      </c>
      <c r="G5119">
        <v>0</v>
      </c>
    </row>
    <row r="5120" spans="1:7">
      <c r="A5120" t="s">
        <v>557</v>
      </c>
      <c r="B5120" t="s">
        <v>18</v>
      </c>
      <c r="C5120" t="s">
        <v>88</v>
      </c>
      <c r="D5120" s="1">
        <v>1298</v>
      </c>
      <c r="E5120">
        <v>9</v>
      </c>
      <c r="F5120">
        <v>387</v>
      </c>
      <c r="G5120">
        <v>8</v>
      </c>
    </row>
    <row r="5121" spans="1:7">
      <c r="A5121" t="s">
        <v>557</v>
      </c>
      <c r="B5121" t="s">
        <v>18</v>
      </c>
      <c r="C5121" t="s">
        <v>427</v>
      </c>
      <c r="D5121">
        <v>172</v>
      </c>
      <c r="E5121">
        <v>0</v>
      </c>
      <c r="F5121">
        <v>23</v>
      </c>
      <c r="G5121">
        <v>0</v>
      </c>
    </row>
    <row r="5122" spans="1:7">
      <c r="A5122" t="s">
        <v>557</v>
      </c>
      <c r="B5122" t="s">
        <v>18</v>
      </c>
      <c r="C5122" t="s">
        <v>428</v>
      </c>
      <c r="D5122">
        <v>313</v>
      </c>
      <c r="E5122">
        <v>0</v>
      </c>
      <c r="F5122">
        <v>49</v>
      </c>
      <c r="G5122">
        <v>0</v>
      </c>
    </row>
    <row r="5123" spans="1:7">
      <c r="A5123" t="s">
        <v>557</v>
      </c>
      <c r="B5123" t="s">
        <v>18</v>
      </c>
      <c r="C5123" t="s">
        <v>429</v>
      </c>
      <c r="D5123">
        <v>178</v>
      </c>
      <c r="E5123">
        <v>0</v>
      </c>
      <c r="F5123">
        <v>22</v>
      </c>
      <c r="G5123">
        <v>0</v>
      </c>
    </row>
    <row r="5124" spans="1:7">
      <c r="A5124" t="s">
        <v>557</v>
      </c>
      <c r="B5124" t="s">
        <v>18</v>
      </c>
      <c r="C5124" t="s">
        <v>430</v>
      </c>
      <c r="D5124">
        <v>142</v>
      </c>
      <c r="E5124">
        <v>0</v>
      </c>
      <c r="F5124">
        <v>31</v>
      </c>
      <c r="G5124">
        <v>0</v>
      </c>
    </row>
    <row r="5125" spans="1:7">
      <c r="A5125" t="s">
        <v>557</v>
      </c>
      <c r="B5125" t="s">
        <v>18</v>
      </c>
      <c r="C5125" t="s">
        <v>431</v>
      </c>
      <c r="D5125">
        <v>403</v>
      </c>
      <c r="E5125">
        <v>1</v>
      </c>
      <c r="F5125">
        <v>82</v>
      </c>
      <c r="G5125">
        <v>1</v>
      </c>
    </row>
    <row r="5126" spans="1:7">
      <c r="A5126" t="s">
        <v>557</v>
      </c>
      <c r="B5126" t="s">
        <v>18</v>
      </c>
      <c r="C5126" t="s">
        <v>432</v>
      </c>
      <c r="D5126">
        <v>62</v>
      </c>
      <c r="E5126">
        <v>1</v>
      </c>
      <c r="F5126">
        <v>6</v>
      </c>
      <c r="G5126">
        <v>1</v>
      </c>
    </row>
    <row r="5127" spans="1:7">
      <c r="A5127" t="s">
        <v>557</v>
      </c>
      <c r="B5127" t="s">
        <v>18</v>
      </c>
      <c r="C5127" t="s">
        <v>433</v>
      </c>
      <c r="D5127">
        <v>97</v>
      </c>
      <c r="E5127">
        <v>0</v>
      </c>
      <c r="F5127">
        <v>34</v>
      </c>
      <c r="G5127">
        <v>0</v>
      </c>
    </row>
    <row r="5128" spans="1:7">
      <c r="A5128" t="s">
        <v>557</v>
      </c>
      <c r="B5128" t="s">
        <v>18</v>
      </c>
      <c r="C5128" t="s">
        <v>434</v>
      </c>
      <c r="D5128">
        <v>42</v>
      </c>
      <c r="E5128">
        <v>0</v>
      </c>
      <c r="F5128">
        <v>3</v>
      </c>
      <c r="G5128">
        <v>0</v>
      </c>
    </row>
    <row r="5129" spans="1:7">
      <c r="A5129" t="s">
        <v>557</v>
      </c>
      <c r="B5129" t="s">
        <v>18</v>
      </c>
      <c r="C5129" t="s">
        <v>435</v>
      </c>
      <c r="D5129">
        <v>64</v>
      </c>
      <c r="E5129">
        <v>0</v>
      </c>
      <c r="F5129">
        <v>15</v>
      </c>
      <c r="G5129">
        <v>0</v>
      </c>
    </row>
    <row r="5130" spans="1:7">
      <c r="A5130" t="s">
        <v>557</v>
      </c>
      <c r="B5130" t="s">
        <v>18</v>
      </c>
      <c r="C5130" t="s">
        <v>436</v>
      </c>
      <c r="D5130">
        <v>200</v>
      </c>
      <c r="E5130">
        <v>0</v>
      </c>
      <c r="F5130">
        <v>32</v>
      </c>
      <c r="G5130">
        <v>0</v>
      </c>
    </row>
    <row r="5131" spans="1:7">
      <c r="A5131" t="s">
        <v>557</v>
      </c>
      <c r="B5131" t="s">
        <v>18</v>
      </c>
      <c r="C5131" t="s">
        <v>437</v>
      </c>
      <c r="D5131">
        <v>12</v>
      </c>
      <c r="E5131">
        <v>0</v>
      </c>
      <c r="F5131">
        <v>0</v>
      </c>
      <c r="G5131">
        <v>0</v>
      </c>
    </row>
    <row r="5132" spans="1:7">
      <c r="A5132" t="s">
        <v>557</v>
      </c>
      <c r="B5132" t="s">
        <v>18</v>
      </c>
      <c r="C5132" t="s">
        <v>438</v>
      </c>
      <c r="D5132">
        <v>124</v>
      </c>
      <c r="E5132">
        <v>1</v>
      </c>
      <c r="F5132">
        <v>5</v>
      </c>
      <c r="G5132">
        <v>0</v>
      </c>
    </row>
    <row r="5133" spans="1:7">
      <c r="A5133" t="s">
        <v>557</v>
      </c>
      <c r="B5133" t="s">
        <v>18</v>
      </c>
      <c r="C5133" t="s">
        <v>439</v>
      </c>
      <c r="D5133">
        <v>130</v>
      </c>
      <c r="E5133">
        <v>0</v>
      </c>
      <c r="F5133">
        <v>31</v>
      </c>
      <c r="G5133">
        <v>0</v>
      </c>
    </row>
    <row r="5134" spans="1:7">
      <c r="A5134" t="s">
        <v>557</v>
      </c>
      <c r="B5134" t="s">
        <v>18</v>
      </c>
      <c r="C5134" t="s">
        <v>440</v>
      </c>
      <c r="D5134">
        <v>67</v>
      </c>
      <c r="E5134">
        <v>0</v>
      </c>
      <c r="F5134">
        <v>4</v>
      </c>
      <c r="G5134">
        <v>0</v>
      </c>
    </row>
    <row r="5135" spans="1:7">
      <c r="A5135" t="s">
        <v>557</v>
      </c>
      <c r="B5135" t="s">
        <v>18</v>
      </c>
      <c r="C5135" t="s">
        <v>441</v>
      </c>
      <c r="D5135">
        <v>516</v>
      </c>
      <c r="E5135">
        <v>1</v>
      </c>
      <c r="F5135">
        <v>32</v>
      </c>
      <c r="G5135">
        <v>0</v>
      </c>
    </row>
    <row r="5136" spans="1:7">
      <c r="A5136" t="s">
        <v>557</v>
      </c>
      <c r="B5136" t="s">
        <v>18</v>
      </c>
      <c r="C5136" t="s">
        <v>442</v>
      </c>
      <c r="D5136">
        <v>225</v>
      </c>
      <c r="E5136">
        <v>0</v>
      </c>
      <c r="F5136">
        <v>18</v>
      </c>
      <c r="G5136">
        <v>0</v>
      </c>
    </row>
    <row r="5137" spans="1:7">
      <c r="A5137" t="s">
        <v>557</v>
      </c>
      <c r="B5137" t="s">
        <v>18</v>
      </c>
      <c r="C5137" t="s">
        <v>443</v>
      </c>
      <c r="D5137">
        <v>226</v>
      </c>
      <c r="E5137">
        <v>1</v>
      </c>
      <c r="F5137">
        <v>35</v>
      </c>
      <c r="G5137">
        <v>1</v>
      </c>
    </row>
    <row r="5138" spans="1:7">
      <c r="A5138" t="s">
        <v>557</v>
      </c>
      <c r="B5138" t="s">
        <v>18</v>
      </c>
      <c r="C5138" t="s">
        <v>444</v>
      </c>
      <c r="D5138">
        <v>163</v>
      </c>
      <c r="E5138">
        <v>0</v>
      </c>
      <c r="F5138">
        <v>35</v>
      </c>
      <c r="G5138">
        <v>0</v>
      </c>
    </row>
    <row r="5139" spans="1:7">
      <c r="A5139" t="s">
        <v>557</v>
      </c>
      <c r="B5139" t="s">
        <v>18</v>
      </c>
      <c r="C5139" t="s">
        <v>445</v>
      </c>
      <c r="D5139">
        <v>221</v>
      </c>
      <c r="E5139">
        <v>0</v>
      </c>
      <c r="F5139">
        <v>8</v>
      </c>
      <c r="G5139">
        <v>0</v>
      </c>
    </row>
    <row r="5140" spans="1:7">
      <c r="A5140" t="s">
        <v>557</v>
      </c>
      <c r="B5140" t="s">
        <v>557</v>
      </c>
      <c r="C5140" t="s">
        <v>91</v>
      </c>
      <c r="D5140">
        <v>41</v>
      </c>
      <c r="E5140">
        <v>0</v>
      </c>
      <c r="F5140">
        <v>0</v>
      </c>
      <c r="G5140">
        <v>0</v>
      </c>
    </row>
    <row r="5141" spans="1:7">
      <c r="A5141" t="s">
        <v>557</v>
      </c>
      <c r="B5141" t="s">
        <v>557</v>
      </c>
      <c r="C5141" t="s">
        <v>93</v>
      </c>
      <c r="D5141">
        <v>22</v>
      </c>
      <c r="E5141">
        <v>0</v>
      </c>
      <c r="F5141">
        <v>0</v>
      </c>
      <c r="G5141">
        <v>0</v>
      </c>
    </row>
    <row r="5142" spans="1:7">
      <c r="A5142" t="s">
        <v>557</v>
      </c>
      <c r="B5142" t="s">
        <v>557</v>
      </c>
      <c r="C5142" t="s">
        <v>94</v>
      </c>
      <c r="D5142">
        <v>130</v>
      </c>
      <c r="E5142">
        <v>2</v>
      </c>
      <c r="F5142">
        <v>16</v>
      </c>
      <c r="G5142">
        <v>2</v>
      </c>
    </row>
    <row r="5143" spans="1:7">
      <c r="A5143" t="s">
        <v>557</v>
      </c>
      <c r="B5143" t="s">
        <v>557</v>
      </c>
      <c r="C5143" t="s">
        <v>95</v>
      </c>
      <c r="D5143">
        <v>214</v>
      </c>
      <c r="E5143">
        <v>0</v>
      </c>
      <c r="F5143">
        <v>3</v>
      </c>
      <c r="G5143">
        <v>0</v>
      </c>
    </row>
    <row r="5144" spans="1:7">
      <c r="A5144" t="s">
        <v>557</v>
      </c>
      <c r="B5144" t="s">
        <v>557</v>
      </c>
      <c r="C5144" t="s">
        <v>96</v>
      </c>
      <c r="D5144">
        <v>0</v>
      </c>
      <c r="E5144">
        <v>0</v>
      </c>
      <c r="F5144">
        <v>0</v>
      </c>
      <c r="G5144">
        <v>0</v>
      </c>
    </row>
    <row r="5145" spans="1:7">
      <c r="A5145" t="s">
        <v>557</v>
      </c>
      <c r="B5145" t="s">
        <v>557</v>
      </c>
      <c r="C5145" t="s">
        <v>97</v>
      </c>
      <c r="D5145">
        <v>215</v>
      </c>
      <c r="E5145">
        <v>0</v>
      </c>
      <c r="F5145">
        <v>8</v>
      </c>
      <c r="G5145">
        <v>0</v>
      </c>
    </row>
    <row r="5146" spans="1:7">
      <c r="A5146" t="s">
        <v>557</v>
      </c>
      <c r="B5146" t="s">
        <v>557</v>
      </c>
      <c r="C5146" t="s">
        <v>43</v>
      </c>
      <c r="D5146" s="1">
        <v>1067</v>
      </c>
      <c r="E5146">
        <v>30</v>
      </c>
      <c r="F5146">
        <v>290</v>
      </c>
      <c r="G5146">
        <v>26</v>
      </c>
    </row>
    <row r="5147" spans="1:7">
      <c r="A5147" t="s">
        <v>557</v>
      </c>
      <c r="B5147" t="s">
        <v>557</v>
      </c>
      <c r="C5147" t="s">
        <v>98</v>
      </c>
      <c r="D5147">
        <v>564</v>
      </c>
      <c r="E5147">
        <v>2</v>
      </c>
      <c r="F5147">
        <v>28</v>
      </c>
      <c r="G5147">
        <v>1</v>
      </c>
    </row>
    <row r="5148" spans="1:7">
      <c r="A5148" t="s">
        <v>557</v>
      </c>
      <c r="B5148" t="s">
        <v>557</v>
      </c>
      <c r="C5148" t="s">
        <v>99</v>
      </c>
      <c r="D5148">
        <v>14</v>
      </c>
      <c r="E5148">
        <v>0</v>
      </c>
      <c r="F5148">
        <v>0</v>
      </c>
      <c r="G5148">
        <v>0</v>
      </c>
    </row>
    <row r="5149" spans="1:7">
      <c r="A5149" t="s">
        <v>557</v>
      </c>
      <c r="B5149" t="s">
        <v>557</v>
      </c>
      <c r="C5149" t="s">
        <v>59</v>
      </c>
      <c r="D5149">
        <v>567</v>
      </c>
      <c r="E5149">
        <v>10</v>
      </c>
      <c r="F5149">
        <v>152</v>
      </c>
      <c r="G5149">
        <v>10</v>
      </c>
    </row>
    <row r="5150" spans="1:7">
      <c r="A5150" t="s">
        <v>557</v>
      </c>
      <c r="B5150" t="s">
        <v>557</v>
      </c>
      <c r="C5150" t="s">
        <v>100</v>
      </c>
      <c r="D5150">
        <v>322</v>
      </c>
      <c r="E5150">
        <v>0</v>
      </c>
      <c r="F5150">
        <v>53</v>
      </c>
      <c r="G5150">
        <v>0</v>
      </c>
    </row>
    <row r="5151" spans="1:7">
      <c r="A5151" t="s">
        <v>557</v>
      </c>
      <c r="B5151" t="s">
        <v>557</v>
      </c>
      <c r="C5151" t="s">
        <v>102</v>
      </c>
      <c r="D5151">
        <v>103</v>
      </c>
      <c r="E5151">
        <v>0</v>
      </c>
      <c r="F5151">
        <v>5</v>
      </c>
      <c r="G5151">
        <v>0</v>
      </c>
    </row>
    <row r="5152" spans="1:7">
      <c r="A5152" t="s">
        <v>557</v>
      </c>
      <c r="B5152" t="s">
        <v>557</v>
      </c>
      <c r="C5152" t="s">
        <v>103</v>
      </c>
      <c r="D5152">
        <v>313</v>
      </c>
      <c r="E5152">
        <v>4</v>
      </c>
      <c r="F5152">
        <v>45</v>
      </c>
      <c r="G5152">
        <v>4</v>
      </c>
    </row>
    <row r="5153" spans="1:7">
      <c r="A5153" t="s">
        <v>557</v>
      </c>
      <c r="B5153" t="s">
        <v>557</v>
      </c>
      <c r="C5153" t="s">
        <v>105</v>
      </c>
      <c r="D5153">
        <v>136</v>
      </c>
      <c r="E5153">
        <v>0</v>
      </c>
      <c r="F5153">
        <v>2</v>
      </c>
      <c r="G5153">
        <v>0</v>
      </c>
    </row>
    <row r="5154" spans="1:7">
      <c r="A5154" t="s">
        <v>557</v>
      </c>
      <c r="B5154" t="s">
        <v>557</v>
      </c>
      <c r="C5154" t="s">
        <v>107</v>
      </c>
      <c r="D5154">
        <v>468</v>
      </c>
      <c r="E5154">
        <v>0</v>
      </c>
      <c r="F5154">
        <v>59</v>
      </c>
      <c r="G5154">
        <v>0</v>
      </c>
    </row>
    <row r="5155" spans="1:7">
      <c r="A5155" t="s">
        <v>557</v>
      </c>
      <c r="B5155" t="s">
        <v>557</v>
      </c>
      <c r="C5155" t="s">
        <v>108</v>
      </c>
      <c r="D5155" s="1">
        <v>1371</v>
      </c>
      <c r="E5155">
        <v>5</v>
      </c>
      <c r="F5155">
        <v>274</v>
      </c>
      <c r="G5155">
        <v>5</v>
      </c>
    </row>
    <row r="5156" spans="1:7">
      <c r="A5156" t="s">
        <v>557</v>
      </c>
      <c r="B5156" t="s">
        <v>557</v>
      </c>
      <c r="C5156" t="s">
        <v>109</v>
      </c>
      <c r="D5156">
        <v>87</v>
      </c>
      <c r="E5156">
        <v>0</v>
      </c>
      <c r="F5156">
        <v>2</v>
      </c>
      <c r="G5156">
        <v>0</v>
      </c>
    </row>
    <row r="5157" spans="1:7">
      <c r="A5157" t="s">
        <v>557</v>
      </c>
      <c r="B5157" t="s">
        <v>557</v>
      </c>
      <c r="C5157" t="s">
        <v>110</v>
      </c>
      <c r="D5157">
        <v>13</v>
      </c>
      <c r="E5157">
        <v>0</v>
      </c>
      <c r="F5157">
        <v>0</v>
      </c>
      <c r="G5157">
        <v>0</v>
      </c>
    </row>
    <row r="5158" spans="1:7">
      <c r="A5158" t="s">
        <v>557</v>
      </c>
      <c r="B5158" t="s">
        <v>557</v>
      </c>
      <c r="C5158" t="s">
        <v>111</v>
      </c>
      <c r="D5158">
        <v>152</v>
      </c>
      <c r="E5158">
        <v>0</v>
      </c>
      <c r="F5158">
        <v>10</v>
      </c>
      <c r="G5158">
        <v>0</v>
      </c>
    </row>
    <row r="5159" spans="1:7">
      <c r="A5159" t="s">
        <v>557</v>
      </c>
      <c r="B5159" t="s">
        <v>557</v>
      </c>
      <c r="C5159" t="s">
        <v>112</v>
      </c>
      <c r="D5159">
        <v>227</v>
      </c>
      <c r="E5159">
        <v>0</v>
      </c>
      <c r="F5159">
        <v>10</v>
      </c>
      <c r="G5159">
        <v>0</v>
      </c>
    </row>
    <row r="5160" spans="1:7">
      <c r="A5160" t="s">
        <v>557</v>
      </c>
      <c r="B5160" t="s">
        <v>557</v>
      </c>
      <c r="C5160" t="s">
        <v>113</v>
      </c>
      <c r="D5160">
        <v>163</v>
      </c>
      <c r="E5160">
        <v>5</v>
      </c>
      <c r="F5160">
        <v>55</v>
      </c>
      <c r="G5160">
        <v>5</v>
      </c>
    </row>
    <row r="5161" spans="1:7">
      <c r="A5161" t="s">
        <v>557</v>
      </c>
      <c r="B5161" t="s">
        <v>557</v>
      </c>
      <c r="C5161" t="s">
        <v>115</v>
      </c>
      <c r="D5161">
        <v>146</v>
      </c>
      <c r="E5161">
        <v>0</v>
      </c>
      <c r="F5161">
        <v>16</v>
      </c>
      <c r="G5161">
        <v>0</v>
      </c>
    </row>
    <row r="5162" spans="1:7">
      <c r="A5162" t="s">
        <v>557</v>
      </c>
      <c r="B5162" t="s">
        <v>557</v>
      </c>
      <c r="C5162" t="s">
        <v>116</v>
      </c>
      <c r="D5162">
        <v>36</v>
      </c>
      <c r="E5162">
        <v>0</v>
      </c>
      <c r="F5162">
        <v>3</v>
      </c>
      <c r="G5162">
        <v>0</v>
      </c>
    </row>
    <row r="5163" spans="1:7">
      <c r="A5163" t="s">
        <v>557</v>
      </c>
      <c r="B5163" t="s">
        <v>557</v>
      </c>
      <c r="C5163" t="s">
        <v>118</v>
      </c>
      <c r="D5163">
        <v>268</v>
      </c>
      <c r="E5163">
        <v>9</v>
      </c>
      <c r="F5163">
        <v>66</v>
      </c>
      <c r="G5163">
        <v>9</v>
      </c>
    </row>
    <row r="5164" spans="1:7">
      <c r="A5164" t="s">
        <v>557</v>
      </c>
      <c r="B5164" t="s">
        <v>557</v>
      </c>
      <c r="C5164" t="s">
        <v>119</v>
      </c>
      <c r="D5164">
        <v>14</v>
      </c>
      <c r="E5164">
        <v>0</v>
      </c>
      <c r="F5164">
        <v>0</v>
      </c>
      <c r="G5164">
        <v>0</v>
      </c>
    </row>
    <row r="5165" spans="1:7">
      <c r="A5165" t="s">
        <v>557</v>
      </c>
      <c r="B5165" t="s">
        <v>557</v>
      </c>
      <c r="C5165" t="s">
        <v>120</v>
      </c>
      <c r="D5165">
        <v>255</v>
      </c>
      <c r="E5165">
        <v>0</v>
      </c>
      <c r="F5165">
        <v>15</v>
      </c>
      <c r="G5165">
        <v>0</v>
      </c>
    </row>
    <row r="5166" spans="1:7">
      <c r="A5166" t="s">
        <v>557</v>
      </c>
      <c r="B5166" t="s">
        <v>557</v>
      </c>
      <c r="C5166" t="s">
        <v>121</v>
      </c>
      <c r="D5166">
        <v>364</v>
      </c>
      <c r="E5166">
        <v>0</v>
      </c>
      <c r="F5166">
        <v>32</v>
      </c>
      <c r="G5166">
        <v>0</v>
      </c>
    </row>
    <row r="5167" spans="1:7">
      <c r="A5167" t="s">
        <v>557</v>
      </c>
      <c r="B5167" t="s">
        <v>557</v>
      </c>
      <c r="C5167" t="s">
        <v>122</v>
      </c>
      <c r="D5167">
        <v>143</v>
      </c>
      <c r="E5167">
        <v>0</v>
      </c>
      <c r="F5167">
        <v>4</v>
      </c>
      <c r="G5167">
        <v>0</v>
      </c>
    </row>
    <row r="5168" spans="1:7">
      <c r="A5168" t="s">
        <v>557</v>
      </c>
      <c r="B5168" t="s">
        <v>557</v>
      </c>
      <c r="C5168" t="s">
        <v>123</v>
      </c>
      <c r="D5168">
        <v>9</v>
      </c>
      <c r="E5168">
        <v>0</v>
      </c>
      <c r="F5168">
        <v>0</v>
      </c>
      <c r="G5168">
        <v>0</v>
      </c>
    </row>
    <row r="5169" spans="1:7">
      <c r="A5169" t="s">
        <v>557</v>
      </c>
      <c r="B5169" t="s">
        <v>557</v>
      </c>
      <c r="C5169" t="s">
        <v>124</v>
      </c>
      <c r="D5169">
        <v>3</v>
      </c>
      <c r="E5169">
        <v>0</v>
      </c>
      <c r="F5169">
        <v>0</v>
      </c>
      <c r="G5169">
        <v>0</v>
      </c>
    </row>
    <row r="5170" spans="1:7">
      <c r="A5170" t="s">
        <v>557</v>
      </c>
      <c r="B5170" t="s">
        <v>557</v>
      </c>
      <c r="C5170" t="s">
        <v>125</v>
      </c>
      <c r="D5170">
        <v>814</v>
      </c>
      <c r="E5170">
        <v>3</v>
      </c>
      <c r="F5170">
        <v>34</v>
      </c>
      <c r="G5170">
        <v>1</v>
      </c>
    </row>
    <row r="5171" spans="1:7">
      <c r="A5171" t="s">
        <v>557</v>
      </c>
      <c r="B5171" t="s">
        <v>557</v>
      </c>
      <c r="C5171" t="s">
        <v>126</v>
      </c>
      <c r="D5171">
        <v>106</v>
      </c>
      <c r="E5171">
        <v>0</v>
      </c>
      <c r="F5171">
        <v>4</v>
      </c>
      <c r="G5171">
        <v>0</v>
      </c>
    </row>
    <row r="5172" spans="1:7">
      <c r="A5172" t="s">
        <v>557</v>
      </c>
      <c r="B5172" t="s">
        <v>557</v>
      </c>
      <c r="C5172" t="s">
        <v>127</v>
      </c>
      <c r="D5172">
        <v>65</v>
      </c>
      <c r="E5172">
        <v>0</v>
      </c>
      <c r="F5172">
        <v>2</v>
      </c>
      <c r="G5172">
        <v>0</v>
      </c>
    </row>
    <row r="5173" spans="1:7">
      <c r="A5173" t="s">
        <v>557</v>
      </c>
      <c r="B5173" t="s">
        <v>557</v>
      </c>
      <c r="C5173" t="s">
        <v>128</v>
      </c>
      <c r="D5173">
        <v>325</v>
      </c>
      <c r="E5173">
        <v>3</v>
      </c>
      <c r="F5173">
        <v>20</v>
      </c>
      <c r="G5173">
        <v>3</v>
      </c>
    </row>
    <row r="5174" spans="1:7">
      <c r="A5174" t="s">
        <v>557</v>
      </c>
      <c r="B5174" t="s">
        <v>557</v>
      </c>
      <c r="C5174" t="s">
        <v>60</v>
      </c>
      <c r="D5174">
        <v>579</v>
      </c>
      <c r="E5174">
        <v>16</v>
      </c>
      <c r="F5174">
        <v>115</v>
      </c>
      <c r="G5174">
        <v>15</v>
      </c>
    </row>
    <row r="5175" spans="1:7">
      <c r="A5175" t="s">
        <v>557</v>
      </c>
      <c r="B5175" t="s">
        <v>557</v>
      </c>
      <c r="C5175" t="s">
        <v>129</v>
      </c>
      <c r="D5175">
        <v>135</v>
      </c>
      <c r="E5175">
        <v>0</v>
      </c>
      <c r="F5175">
        <v>22</v>
      </c>
      <c r="G5175">
        <v>0</v>
      </c>
    </row>
    <row r="5176" spans="1:7">
      <c r="A5176" t="s">
        <v>557</v>
      </c>
      <c r="B5176" t="s">
        <v>557</v>
      </c>
      <c r="C5176" t="s">
        <v>130</v>
      </c>
      <c r="D5176">
        <v>5</v>
      </c>
      <c r="E5176">
        <v>0</v>
      </c>
      <c r="F5176">
        <v>0</v>
      </c>
      <c r="G5176">
        <v>0</v>
      </c>
    </row>
    <row r="5177" spans="1:7">
      <c r="A5177" t="s">
        <v>557</v>
      </c>
      <c r="B5177" t="s">
        <v>557</v>
      </c>
      <c r="C5177" t="s">
        <v>132</v>
      </c>
      <c r="D5177" s="1">
        <v>1050</v>
      </c>
      <c r="E5177">
        <v>0</v>
      </c>
      <c r="F5177">
        <v>225</v>
      </c>
      <c r="G5177">
        <v>0</v>
      </c>
    </row>
    <row r="5178" spans="1:7">
      <c r="A5178" t="s">
        <v>557</v>
      </c>
      <c r="B5178" t="s">
        <v>557</v>
      </c>
      <c r="C5178" t="s">
        <v>133</v>
      </c>
      <c r="D5178">
        <v>108</v>
      </c>
      <c r="E5178">
        <v>0</v>
      </c>
      <c r="F5178">
        <v>8</v>
      </c>
      <c r="G5178">
        <v>0</v>
      </c>
    </row>
    <row r="5179" spans="1:7">
      <c r="A5179" t="s">
        <v>557</v>
      </c>
      <c r="B5179" t="s">
        <v>557</v>
      </c>
      <c r="C5179" t="s">
        <v>134</v>
      </c>
      <c r="D5179">
        <v>882</v>
      </c>
      <c r="E5179">
        <v>0</v>
      </c>
      <c r="F5179">
        <v>52</v>
      </c>
      <c r="G5179">
        <v>0</v>
      </c>
    </row>
    <row r="5180" spans="1:7">
      <c r="A5180" t="s">
        <v>557</v>
      </c>
      <c r="B5180" t="s">
        <v>557</v>
      </c>
      <c r="C5180" t="s">
        <v>135</v>
      </c>
      <c r="D5180">
        <v>37</v>
      </c>
      <c r="E5180">
        <v>0</v>
      </c>
      <c r="F5180">
        <v>1</v>
      </c>
      <c r="G5180">
        <v>0</v>
      </c>
    </row>
    <row r="5181" spans="1:7">
      <c r="A5181" t="s">
        <v>557</v>
      </c>
      <c r="B5181" t="s">
        <v>557</v>
      </c>
      <c r="C5181" t="s">
        <v>136</v>
      </c>
      <c r="D5181">
        <v>41</v>
      </c>
      <c r="E5181">
        <v>0</v>
      </c>
      <c r="F5181">
        <v>0</v>
      </c>
      <c r="G5181">
        <v>0</v>
      </c>
    </row>
    <row r="5182" spans="1:7">
      <c r="A5182" t="s">
        <v>557</v>
      </c>
      <c r="B5182" t="s">
        <v>557</v>
      </c>
      <c r="C5182" t="s">
        <v>137</v>
      </c>
      <c r="D5182">
        <v>23</v>
      </c>
      <c r="E5182">
        <v>0</v>
      </c>
      <c r="F5182">
        <v>3</v>
      </c>
      <c r="G5182">
        <v>0</v>
      </c>
    </row>
    <row r="5183" spans="1:7">
      <c r="A5183" t="s">
        <v>557</v>
      </c>
      <c r="B5183" t="s">
        <v>557</v>
      </c>
      <c r="C5183" t="s">
        <v>138</v>
      </c>
      <c r="D5183">
        <v>899</v>
      </c>
      <c r="E5183">
        <v>6</v>
      </c>
      <c r="F5183">
        <v>40</v>
      </c>
      <c r="G5183">
        <v>6</v>
      </c>
    </row>
    <row r="5184" spans="1:7">
      <c r="A5184" t="s">
        <v>557</v>
      </c>
      <c r="B5184" t="s">
        <v>557</v>
      </c>
      <c r="C5184" t="s">
        <v>140</v>
      </c>
      <c r="D5184">
        <v>139</v>
      </c>
      <c r="E5184">
        <v>0</v>
      </c>
      <c r="F5184">
        <v>17</v>
      </c>
      <c r="G5184">
        <v>0</v>
      </c>
    </row>
    <row r="5185" spans="1:7">
      <c r="A5185" t="s">
        <v>557</v>
      </c>
      <c r="B5185" t="s">
        <v>557</v>
      </c>
      <c r="C5185" t="s">
        <v>141</v>
      </c>
      <c r="D5185">
        <v>270</v>
      </c>
      <c r="E5185">
        <v>3</v>
      </c>
      <c r="F5185">
        <v>80</v>
      </c>
      <c r="G5185">
        <v>3</v>
      </c>
    </row>
    <row r="5186" spans="1:7">
      <c r="A5186" t="s">
        <v>557</v>
      </c>
      <c r="B5186" t="s">
        <v>557</v>
      </c>
      <c r="C5186" t="s">
        <v>142</v>
      </c>
      <c r="D5186">
        <v>142</v>
      </c>
      <c r="E5186">
        <v>0</v>
      </c>
      <c r="F5186">
        <v>12</v>
      </c>
      <c r="G5186">
        <v>0</v>
      </c>
    </row>
    <row r="5187" spans="1:7">
      <c r="A5187" t="s">
        <v>557</v>
      </c>
      <c r="B5187" t="s">
        <v>557</v>
      </c>
      <c r="C5187" t="s">
        <v>143</v>
      </c>
      <c r="D5187">
        <v>157</v>
      </c>
      <c r="E5187">
        <v>0</v>
      </c>
      <c r="F5187">
        <v>13</v>
      </c>
      <c r="G5187">
        <v>0</v>
      </c>
    </row>
    <row r="5188" spans="1:7">
      <c r="A5188" t="s">
        <v>557</v>
      </c>
      <c r="B5188" t="s">
        <v>557</v>
      </c>
      <c r="C5188" t="s">
        <v>144</v>
      </c>
      <c r="D5188">
        <v>134</v>
      </c>
      <c r="E5188">
        <v>1</v>
      </c>
      <c r="F5188">
        <v>10</v>
      </c>
      <c r="G5188">
        <v>1</v>
      </c>
    </row>
    <row r="5189" spans="1:7">
      <c r="A5189" t="s">
        <v>557</v>
      </c>
      <c r="B5189" t="s">
        <v>557</v>
      </c>
      <c r="C5189" t="s">
        <v>145</v>
      </c>
      <c r="D5189">
        <v>221</v>
      </c>
      <c r="E5189">
        <v>1</v>
      </c>
      <c r="F5189">
        <v>55</v>
      </c>
      <c r="G5189">
        <v>1</v>
      </c>
    </row>
    <row r="5190" spans="1:7">
      <c r="A5190" t="s">
        <v>557</v>
      </c>
      <c r="B5190" t="s">
        <v>557</v>
      </c>
      <c r="C5190" t="s">
        <v>44</v>
      </c>
      <c r="D5190">
        <v>844</v>
      </c>
      <c r="E5190">
        <v>21</v>
      </c>
      <c r="F5190">
        <v>332</v>
      </c>
      <c r="G5190">
        <v>20</v>
      </c>
    </row>
    <row r="5191" spans="1:7">
      <c r="A5191" t="s">
        <v>557</v>
      </c>
      <c r="B5191" t="s">
        <v>557</v>
      </c>
      <c r="C5191" t="s">
        <v>146</v>
      </c>
      <c r="D5191">
        <v>9</v>
      </c>
      <c r="E5191">
        <v>0</v>
      </c>
      <c r="F5191">
        <v>0</v>
      </c>
      <c r="G5191">
        <v>0</v>
      </c>
    </row>
    <row r="5192" spans="1:7">
      <c r="A5192" t="s">
        <v>557</v>
      </c>
      <c r="B5192" t="s">
        <v>557</v>
      </c>
      <c r="C5192" t="s">
        <v>147</v>
      </c>
      <c r="D5192">
        <v>160</v>
      </c>
      <c r="E5192">
        <v>0</v>
      </c>
      <c r="F5192">
        <v>30</v>
      </c>
      <c r="G5192">
        <v>0</v>
      </c>
    </row>
    <row r="5193" spans="1:7">
      <c r="A5193" t="s">
        <v>557</v>
      </c>
      <c r="B5193" t="s">
        <v>557</v>
      </c>
      <c r="C5193" t="s">
        <v>148</v>
      </c>
      <c r="D5193">
        <v>230</v>
      </c>
      <c r="E5193">
        <v>0</v>
      </c>
      <c r="F5193">
        <v>20</v>
      </c>
      <c r="G5193">
        <v>0</v>
      </c>
    </row>
    <row r="5194" spans="1:7">
      <c r="A5194" t="s">
        <v>557</v>
      </c>
      <c r="B5194" t="s">
        <v>557</v>
      </c>
      <c r="C5194" t="s">
        <v>48</v>
      </c>
      <c r="D5194">
        <v>683</v>
      </c>
      <c r="E5194">
        <v>10</v>
      </c>
      <c r="F5194">
        <v>232</v>
      </c>
      <c r="G5194">
        <v>8</v>
      </c>
    </row>
    <row r="5195" spans="1:7">
      <c r="A5195" t="s">
        <v>557</v>
      </c>
      <c r="B5195" t="s">
        <v>557</v>
      </c>
      <c r="C5195" t="s">
        <v>149</v>
      </c>
      <c r="D5195">
        <v>630</v>
      </c>
      <c r="E5195">
        <v>1</v>
      </c>
      <c r="F5195">
        <v>25</v>
      </c>
      <c r="G5195">
        <v>1</v>
      </c>
    </row>
    <row r="5196" spans="1:7">
      <c r="A5196" t="s">
        <v>557</v>
      </c>
      <c r="B5196" t="s">
        <v>557</v>
      </c>
      <c r="C5196" t="s">
        <v>62</v>
      </c>
      <c r="D5196">
        <v>404</v>
      </c>
      <c r="E5196">
        <v>2</v>
      </c>
      <c r="F5196">
        <v>75</v>
      </c>
      <c r="G5196">
        <v>2</v>
      </c>
    </row>
    <row r="5197" spans="1:7">
      <c r="A5197" t="s">
        <v>557</v>
      </c>
      <c r="B5197" t="s">
        <v>557</v>
      </c>
      <c r="C5197" t="s">
        <v>150</v>
      </c>
      <c r="D5197">
        <v>204</v>
      </c>
      <c r="E5197">
        <v>0</v>
      </c>
      <c r="F5197">
        <v>9</v>
      </c>
      <c r="G5197">
        <v>0</v>
      </c>
    </row>
    <row r="5198" spans="1:7">
      <c r="A5198" t="s">
        <v>557</v>
      </c>
      <c r="B5198" t="s">
        <v>557</v>
      </c>
      <c r="C5198" t="s">
        <v>64</v>
      </c>
      <c r="D5198">
        <v>380</v>
      </c>
      <c r="E5198">
        <v>19</v>
      </c>
      <c r="F5198">
        <v>138</v>
      </c>
      <c r="G5198">
        <v>19</v>
      </c>
    </row>
    <row r="5199" spans="1:7">
      <c r="A5199" t="s">
        <v>557</v>
      </c>
      <c r="B5199" t="s">
        <v>557</v>
      </c>
      <c r="C5199" t="s">
        <v>151</v>
      </c>
      <c r="D5199">
        <v>839</v>
      </c>
      <c r="E5199">
        <v>9</v>
      </c>
      <c r="F5199">
        <v>99</v>
      </c>
      <c r="G5199">
        <v>7</v>
      </c>
    </row>
    <row r="5200" spans="1:7">
      <c r="A5200" t="s">
        <v>557</v>
      </c>
      <c r="B5200" t="s">
        <v>557</v>
      </c>
      <c r="C5200" t="s">
        <v>152</v>
      </c>
      <c r="D5200" s="1">
        <v>1158</v>
      </c>
      <c r="E5200">
        <v>3</v>
      </c>
      <c r="F5200">
        <v>99</v>
      </c>
      <c r="G5200">
        <v>3</v>
      </c>
    </row>
    <row r="5201" spans="1:7">
      <c r="A5201" t="s">
        <v>557</v>
      </c>
      <c r="B5201" t="s">
        <v>557</v>
      </c>
      <c r="C5201" t="s">
        <v>153</v>
      </c>
      <c r="D5201">
        <v>37</v>
      </c>
      <c r="E5201">
        <v>0</v>
      </c>
      <c r="F5201">
        <v>7</v>
      </c>
      <c r="G5201">
        <v>0</v>
      </c>
    </row>
    <row r="5202" spans="1:7">
      <c r="A5202" t="s">
        <v>557</v>
      </c>
      <c r="B5202" t="s">
        <v>557</v>
      </c>
      <c r="C5202" t="s">
        <v>66</v>
      </c>
      <c r="D5202">
        <v>351</v>
      </c>
      <c r="E5202">
        <v>9</v>
      </c>
      <c r="F5202">
        <v>81</v>
      </c>
      <c r="G5202">
        <v>8</v>
      </c>
    </row>
    <row r="5203" spans="1:7">
      <c r="A5203" t="s">
        <v>557</v>
      </c>
      <c r="B5203" t="s">
        <v>557</v>
      </c>
      <c r="C5203" t="s">
        <v>154</v>
      </c>
      <c r="D5203">
        <v>1</v>
      </c>
      <c r="E5203">
        <v>0</v>
      </c>
      <c r="F5203">
        <v>0</v>
      </c>
      <c r="G5203">
        <v>0</v>
      </c>
    </row>
    <row r="5204" spans="1:7">
      <c r="A5204" t="s">
        <v>557</v>
      </c>
      <c r="B5204" t="s">
        <v>557</v>
      </c>
      <c r="C5204" t="s">
        <v>155</v>
      </c>
      <c r="D5204">
        <v>76</v>
      </c>
      <c r="E5204">
        <v>0</v>
      </c>
      <c r="F5204">
        <v>7</v>
      </c>
      <c r="G5204">
        <v>0</v>
      </c>
    </row>
    <row r="5205" spans="1:7">
      <c r="A5205" t="s">
        <v>557</v>
      </c>
      <c r="B5205" t="s">
        <v>557</v>
      </c>
      <c r="C5205" t="s">
        <v>156</v>
      </c>
      <c r="D5205">
        <v>4</v>
      </c>
      <c r="E5205">
        <v>0</v>
      </c>
      <c r="F5205">
        <v>0</v>
      </c>
      <c r="G5205">
        <v>0</v>
      </c>
    </row>
    <row r="5206" spans="1:7">
      <c r="A5206" t="s">
        <v>557</v>
      </c>
      <c r="B5206" t="s">
        <v>557</v>
      </c>
      <c r="C5206" t="s">
        <v>157</v>
      </c>
      <c r="D5206">
        <v>889</v>
      </c>
      <c r="E5206">
        <v>2</v>
      </c>
      <c r="F5206">
        <v>159</v>
      </c>
      <c r="G5206">
        <v>2</v>
      </c>
    </row>
    <row r="5207" spans="1:7">
      <c r="A5207" t="s">
        <v>557</v>
      </c>
      <c r="B5207" t="s">
        <v>557</v>
      </c>
      <c r="C5207" t="s">
        <v>158</v>
      </c>
      <c r="D5207" s="1">
        <v>1787</v>
      </c>
      <c r="E5207">
        <v>0</v>
      </c>
      <c r="F5207">
        <v>0</v>
      </c>
      <c r="G5207">
        <v>0</v>
      </c>
    </row>
    <row r="5208" spans="1:7">
      <c r="A5208" t="s">
        <v>557</v>
      </c>
      <c r="B5208" t="s">
        <v>557</v>
      </c>
      <c r="C5208" t="s">
        <v>68</v>
      </c>
      <c r="D5208" s="1">
        <v>1066</v>
      </c>
      <c r="E5208">
        <v>88</v>
      </c>
      <c r="F5208">
        <v>254</v>
      </c>
      <c r="G5208">
        <v>83</v>
      </c>
    </row>
    <row r="5209" spans="1:7">
      <c r="A5209" t="s">
        <v>557</v>
      </c>
      <c r="B5209" t="s">
        <v>557</v>
      </c>
      <c r="C5209" t="s">
        <v>159</v>
      </c>
      <c r="D5209">
        <v>328</v>
      </c>
      <c r="E5209">
        <v>0</v>
      </c>
      <c r="F5209">
        <v>28</v>
      </c>
      <c r="G5209">
        <v>0</v>
      </c>
    </row>
    <row r="5210" spans="1:7">
      <c r="A5210" t="s">
        <v>557</v>
      </c>
      <c r="B5210" t="s">
        <v>557</v>
      </c>
      <c r="C5210" t="s">
        <v>161</v>
      </c>
      <c r="D5210">
        <v>215</v>
      </c>
      <c r="E5210">
        <v>0</v>
      </c>
      <c r="F5210">
        <v>29</v>
      </c>
      <c r="G5210">
        <v>0</v>
      </c>
    </row>
    <row r="5211" spans="1:7">
      <c r="A5211" t="s">
        <v>557</v>
      </c>
      <c r="B5211" t="s">
        <v>557</v>
      </c>
      <c r="C5211" t="s">
        <v>162</v>
      </c>
      <c r="D5211">
        <v>51</v>
      </c>
      <c r="E5211">
        <v>0</v>
      </c>
      <c r="F5211">
        <v>0</v>
      </c>
      <c r="G5211">
        <v>0</v>
      </c>
    </row>
    <row r="5212" spans="1:7">
      <c r="A5212" t="s">
        <v>557</v>
      </c>
      <c r="B5212" t="s">
        <v>557</v>
      </c>
      <c r="C5212" t="s">
        <v>163</v>
      </c>
      <c r="D5212">
        <v>455</v>
      </c>
      <c r="E5212">
        <v>0</v>
      </c>
      <c r="F5212">
        <v>48</v>
      </c>
      <c r="G5212">
        <v>0</v>
      </c>
    </row>
    <row r="5213" spans="1:7">
      <c r="A5213" t="s">
        <v>557</v>
      </c>
      <c r="B5213" t="s">
        <v>557</v>
      </c>
      <c r="C5213" t="s">
        <v>164</v>
      </c>
      <c r="D5213">
        <v>135</v>
      </c>
      <c r="E5213">
        <v>0</v>
      </c>
      <c r="F5213">
        <v>17</v>
      </c>
      <c r="G5213">
        <v>0</v>
      </c>
    </row>
    <row r="5214" spans="1:7">
      <c r="A5214" t="s">
        <v>557</v>
      </c>
      <c r="B5214" t="s">
        <v>557</v>
      </c>
      <c r="C5214" t="s">
        <v>165</v>
      </c>
      <c r="D5214" s="1">
        <v>1407</v>
      </c>
      <c r="E5214">
        <v>0</v>
      </c>
      <c r="F5214">
        <v>110</v>
      </c>
      <c r="G5214">
        <v>0</v>
      </c>
    </row>
    <row r="5215" spans="1:7">
      <c r="A5215" t="s">
        <v>557</v>
      </c>
      <c r="B5215" t="s">
        <v>557</v>
      </c>
      <c r="C5215" t="s">
        <v>166</v>
      </c>
      <c r="D5215">
        <v>187</v>
      </c>
      <c r="E5215">
        <v>0</v>
      </c>
      <c r="F5215">
        <v>44</v>
      </c>
      <c r="G5215">
        <v>0</v>
      </c>
    </row>
    <row r="5216" spans="1:7">
      <c r="A5216" t="s">
        <v>557</v>
      </c>
      <c r="B5216" t="s">
        <v>557</v>
      </c>
      <c r="C5216" t="s">
        <v>167</v>
      </c>
      <c r="D5216">
        <v>241</v>
      </c>
      <c r="E5216">
        <v>1</v>
      </c>
      <c r="F5216">
        <v>83</v>
      </c>
      <c r="G5216">
        <v>1</v>
      </c>
    </row>
    <row r="5217" spans="1:7">
      <c r="A5217" t="s">
        <v>557</v>
      </c>
      <c r="B5217" t="s">
        <v>557</v>
      </c>
      <c r="C5217" t="s">
        <v>168</v>
      </c>
      <c r="D5217">
        <v>180</v>
      </c>
      <c r="E5217">
        <v>0</v>
      </c>
      <c r="F5217">
        <v>5</v>
      </c>
      <c r="G5217">
        <v>0</v>
      </c>
    </row>
    <row r="5218" spans="1:7">
      <c r="A5218" t="s">
        <v>557</v>
      </c>
      <c r="B5218" t="s">
        <v>557</v>
      </c>
      <c r="C5218" t="s">
        <v>169</v>
      </c>
      <c r="D5218">
        <v>239</v>
      </c>
      <c r="E5218">
        <v>1</v>
      </c>
      <c r="F5218">
        <v>14</v>
      </c>
      <c r="G5218">
        <v>1</v>
      </c>
    </row>
    <row r="5219" spans="1:7">
      <c r="A5219" t="s">
        <v>557</v>
      </c>
      <c r="B5219" t="s">
        <v>557</v>
      </c>
      <c r="C5219" t="s">
        <v>170</v>
      </c>
      <c r="D5219">
        <v>489</v>
      </c>
      <c r="E5219">
        <v>2</v>
      </c>
      <c r="F5219">
        <v>50</v>
      </c>
      <c r="G5219">
        <v>1</v>
      </c>
    </row>
    <row r="5220" spans="1:7">
      <c r="A5220" t="s">
        <v>557</v>
      </c>
      <c r="B5220" t="s">
        <v>557</v>
      </c>
      <c r="C5220" t="s">
        <v>171</v>
      </c>
      <c r="D5220">
        <v>55</v>
      </c>
      <c r="E5220">
        <v>0</v>
      </c>
      <c r="F5220">
        <v>3</v>
      </c>
      <c r="G5220">
        <v>0</v>
      </c>
    </row>
    <row r="5221" spans="1:7">
      <c r="A5221" t="s">
        <v>557</v>
      </c>
      <c r="B5221" t="s">
        <v>557</v>
      </c>
      <c r="C5221" t="s">
        <v>172</v>
      </c>
      <c r="D5221">
        <v>690</v>
      </c>
      <c r="E5221">
        <v>19</v>
      </c>
      <c r="F5221">
        <v>210</v>
      </c>
      <c r="G5221">
        <v>19</v>
      </c>
    </row>
    <row r="5222" spans="1:7">
      <c r="A5222" t="s">
        <v>557</v>
      </c>
      <c r="B5222" t="s">
        <v>557</v>
      </c>
      <c r="C5222" t="s">
        <v>173</v>
      </c>
      <c r="D5222">
        <v>711</v>
      </c>
      <c r="E5222">
        <v>1</v>
      </c>
      <c r="F5222">
        <v>161</v>
      </c>
      <c r="G5222">
        <v>1</v>
      </c>
    </row>
    <row r="5223" spans="1:7">
      <c r="A5223" t="s">
        <v>557</v>
      </c>
      <c r="B5223" t="s">
        <v>557</v>
      </c>
      <c r="C5223" t="s">
        <v>174</v>
      </c>
      <c r="D5223" s="1">
        <v>1090</v>
      </c>
      <c r="E5223">
        <v>2</v>
      </c>
      <c r="F5223">
        <v>110</v>
      </c>
      <c r="G5223">
        <v>0</v>
      </c>
    </row>
    <row r="5224" spans="1:7">
      <c r="A5224" t="s">
        <v>557</v>
      </c>
      <c r="B5224" t="s">
        <v>557</v>
      </c>
      <c r="C5224" t="s">
        <v>175</v>
      </c>
      <c r="D5224">
        <v>194</v>
      </c>
      <c r="E5224">
        <v>0</v>
      </c>
      <c r="F5224">
        <v>13</v>
      </c>
      <c r="G5224">
        <v>0</v>
      </c>
    </row>
    <row r="5225" spans="1:7">
      <c r="A5225" t="s">
        <v>557</v>
      </c>
      <c r="B5225" t="s">
        <v>557</v>
      </c>
      <c r="C5225" t="s">
        <v>176</v>
      </c>
      <c r="D5225">
        <v>516</v>
      </c>
      <c r="E5225">
        <v>1</v>
      </c>
      <c r="F5225">
        <v>25</v>
      </c>
      <c r="G5225">
        <v>0</v>
      </c>
    </row>
    <row r="5226" spans="1:7">
      <c r="A5226" t="s">
        <v>557</v>
      </c>
      <c r="B5226" t="s">
        <v>557</v>
      </c>
      <c r="C5226" t="s">
        <v>177</v>
      </c>
      <c r="D5226">
        <v>721</v>
      </c>
      <c r="E5226">
        <v>10</v>
      </c>
      <c r="F5226">
        <v>183</v>
      </c>
      <c r="G5226">
        <v>9</v>
      </c>
    </row>
    <row r="5227" spans="1:7">
      <c r="A5227" t="s">
        <v>557</v>
      </c>
      <c r="B5227" t="s">
        <v>557</v>
      </c>
      <c r="C5227" t="s">
        <v>178</v>
      </c>
      <c r="D5227">
        <v>18</v>
      </c>
      <c r="E5227">
        <v>0</v>
      </c>
      <c r="F5227">
        <v>7</v>
      </c>
      <c r="G5227">
        <v>0</v>
      </c>
    </row>
    <row r="5228" spans="1:7">
      <c r="A5228" t="s">
        <v>557</v>
      </c>
      <c r="B5228" t="s">
        <v>557</v>
      </c>
      <c r="C5228" t="s">
        <v>179</v>
      </c>
      <c r="D5228">
        <v>135</v>
      </c>
      <c r="E5228">
        <v>0</v>
      </c>
      <c r="F5228">
        <v>8</v>
      </c>
      <c r="G5228">
        <v>0</v>
      </c>
    </row>
    <row r="5229" spans="1:7">
      <c r="A5229" t="s">
        <v>557</v>
      </c>
      <c r="B5229" t="s">
        <v>557</v>
      </c>
      <c r="C5229" t="s">
        <v>180</v>
      </c>
      <c r="D5229">
        <v>96</v>
      </c>
      <c r="E5229">
        <v>0</v>
      </c>
      <c r="F5229">
        <v>12</v>
      </c>
      <c r="G5229">
        <v>0</v>
      </c>
    </row>
    <row r="5230" spans="1:7">
      <c r="A5230" t="s">
        <v>557</v>
      </c>
      <c r="B5230" t="s">
        <v>557</v>
      </c>
      <c r="C5230" t="s">
        <v>181</v>
      </c>
      <c r="D5230">
        <v>26</v>
      </c>
      <c r="E5230">
        <v>0</v>
      </c>
      <c r="F5230">
        <v>4</v>
      </c>
      <c r="G5230">
        <v>0</v>
      </c>
    </row>
    <row r="5231" spans="1:7">
      <c r="A5231" t="s">
        <v>557</v>
      </c>
      <c r="B5231" t="s">
        <v>557</v>
      </c>
      <c r="C5231" t="s">
        <v>182</v>
      </c>
      <c r="D5231">
        <v>90</v>
      </c>
      <c r="E5231">
        <v>0</v>
      </c>
      <c r="F5231">
        <v>6</v>
      </c>
      <c r="G5231">
        <v>0</v>
      </c>
    </row>
    <row r="5232" spans="1:7">
      <c r="A5232" t="s">
        <v>557</v>
      </c>
      <c r="B5232" t="s">
        <v>557</v>
      </c>
      <c r="C5232" t="s">
        <v>183</v>
      </c>
      <c r="D5232">
        <v>23</v>
      </c>
      <c r="E5232">
        <v>0</v>
      </c>
      <c r="F5232">
        <v>0</v>
      </c>
      <c r="G5232">
        <v>0</v>
      </c>
    </row>
    <row r="5233" spans="1:7">
      <c r="A5233" t="s">
        <v>557</v>
      </c>
      <c r="B5233" t="s">
        <v>557</v>
      </c>
      <c r="C5233" t="s">
        <v>184</v>
      </c>
      <c r="D5233">
        <v>295</v>
      </c>
      <c r="E5233">
        <v>1</v>
      </c>
      <c r="F5233">
        <v>47</v>
      </c>
      <c r="G5233">
        <v>1</v>
      </c>
    </row>
    <row r="5234" spans="1:7">
      <c r="A5234" t="s">
        <v>557</v>
      </c>
      <c r="B5234" t="s">
        <v>557</v>
      </c>
      <c r="C5234" t="s">
        <v>185</v>
      </c>
      <c r="D5234">
        <v>202</v>
      </c>
      <c r="E5234">
        <v>0</v>
      </c>
      <c r="F5234">
        <v>72</v>
      </c>
      <c r="G5234">
        <v>0</v>
      </c>
    </row>
    <row r="5235" spans="1:7">
      <c r="A5235" t="s">
        <v>557</v>
      </c>
      <c r="B5235" t="s">
        <v>557</v>
      </c>
      <c r="C5235" t="s">
        <v>186</v>
      </c>
      <c r="D5235">
        <v>247</v>
      </c>
      <c r="E5235">
        <v>4</v>
      </c>
      <c r="F5235">
        <v>29</v>
      </c>
      <c r="G5235">
        <v>4</v>
      </c>
    </row>
    <row r="5236" spans="1:7">
      <c r="A5236" t="s">
        <v>557</v>
      </c>
      <c r="B5236" t="s">
        <v>557</v>
      </c>
      <c r="C5236" t="s">
        <v>187</v>
      </c>
      <c r="D5236">
        <v>608</v>
      </c>
      <c r="E5236">
        <v>15</v>
      </c>
      <c r="F5236">
        <v>95</v>
      </c>
      <c r="G5236">
        <v>11</v>
      </c>
    </row>
    <row r="5237" spans="1:7">
      <c r="A5237" t="s">
        <v>557</v>
      </c>
      <c r="B5237" t="s">
        <v>557</v>
      </c>
      <c r="C5237" t="s">
        <v>188</v>
      </c>
      <c r="D5237">
        <v>243</v>
      </c>
      <c r="E5237">
        <v>0</v>
      </c>
      <c r="F5237">
        <v>20</v>
      </c>
      <c r="G5237">
        <v>0</v>
      </c>
    </row>
    <row r="5238" spans="1:7">
      <c r="A5238" t="s">
        <v>557</v>
      </c>
      <c r="B5238" t="s">
        <v>557</v>
      </c>
      <c r="C5238" t="s">
        <v>69</v>
      </c>
      <c r="D5238">
        <v>797</v>
      </c>
      <c r="E5238">
        <v>13</v>
      </c>
      <c r="F5238">
        <v>325</v>
      </c>
      <c r="G5238">
        <v>13</v>
      </c>
    </row>
    <row r="5239" spans="1:7">
      <c r="A5239" t="s">
        <v>557</v>
      </c>
      <c r="B5239" t="s">
        <v>557</v>
      </c>
      <c r="C5239" t="s">
        <v>189</v>
      </c>
      <c r="D5239">
        <v>103</v>
      </c>
      <c r="E5239">
        <v>0</v>
      </c>
      <c r="F5239">
        <v>2</v>
      </c>
      <c r="G5239">
        <v>0</v>
      </c>
    </row>
    <row r="5240" spans="1:7">
      <c r="A5240" t="s">
        <v>557</v>
      </c>
      <c r="B5240" t="s">
        <v>557</v>
      </c>
      <c r="C5240" t="s">
        <v>190</v>
      </c>
      <c r="D5240">
        <v>467</v>
      </c>
      <c r="E5240">
        <v>9</v>
      </c>
      <c r="F5240">
        <v>221</v>
      </c>
      <c r="G5240">
        <v>9</v>
      </c>
    </row>
    <row r="5241" spans="1:7">
      <c r="A5241" t="s">
        <v>557</v>
      </c>
      <c r="B5241" t="s">
        <v>557</v>
      </c>
      <c r="C5241" t="s">
        <v>191</v>
      </c>
      <c r="D5241">
        <v>318</v>
      </c>
      <c r="E5241">
        <v>2</v>
      </c>
      <c r="F5241">
        <v>80</v>
      </c>
      <c r="G5241">
        <v>1</v>
      </c>
    </row>
    <row r="5242" spans="1:7">
      <c r="A5242" t="s">
        <v>557</v>
      </c>
      <c r="B5242" t="s">
        <v>557</v>
      </c>
      <c r="C5242" t="s">
        <v>192</v>
      </c>
      <c r="D5242">
        <v>357</v>
      </c>
      <c r="E5242">
        <v>1</v>
      </c>
      <c r="F5242">
        <v>13</v>
      </c>
      <c r="G5242">
        <v>0</v>
      </c>
    </row>
    <row r="5243" spans="1:7">
      <c r="A5243" t="s">
        <v>557</v>
      </c>
      <c r="B5243" t="s">
        <v>557</v>
      </c>
      <c r="C5243" t="s">
        <v>193</v>
      </c>
      <c r="D5243">
        <v>308</v>
      </c>
      <c r="E5243">
        <v>0</v>
      </c>
      <c r="F5243">
        <v>23</v>
      </c>
      <c r="G5243">
        <v>0</v>
      </c>
    </row>
    <row r="5244" spans="1:7">
      <c r="A5244" t="s">
        <v>557</v>
      </c>
      <c r="B5244" t="s">
        <v>557</v>
      </c>
      <c r="C5244" t="s">
        <v>194</v>
      </c>
      <c r="D5244">
        <v>291</v>
      </c>
      <c r="E5244">
        <v>0</v>
      </c>
      <c r="F5244">
        <v>7</v>
      </c>
      <c r="G5244">
        <v>0</v>
      </c>
    </row>
    <row r="5245" spans="1:7">
      <c r="A5245" t="s">
        <v>557</v>
      </c>
      <c r="B5245" t="s">
        <v>557</v>
      </c>
      <c r="C5245" t="s">
        <v>70</v>
      </c>
      <c r="D5245">
        <v>916</v>
      </c>
      <c r="E5245">
        <v>24</v>
      </c>
      <c r="F5245">
        <v>248</v>
      </c>
      <c r="G5245">
        <v>24</v>
      </c>
    </row>
    <row r="5246" spans="1:7">
      <c r="A5246" t="s">
        <v>557</v>
      </c>
      <c r="B5246" t="s">
        <v>557</v>
      </c>
      <c r="C5246" t="s">
        <v>195</v>
      </c>
      <c r="D5246">
        <v>604</v>
      </c>
      <c r="E5246">
        <v>1</v>
      </c>
      <c r="F5246">
        <v>18</v>
      </c>
      <c r="G5246">
        <v>0</v>
      </c>
    </row>
    <row r="5247" spans="1:7">
      <c r="A5247" t="s">
        <v>557</v>
      </c>
      <c r="B5247" t="s">
        <v>557</v>
      </c>
      <c r="C5247" t="s">
        <v>196</v>
      </c>
      <c r="D5247">
        <v>187</v>
      </c>
      <c r="E5247">
        <v>0</v>
      </c>
      <c r="F5247">
        <v>17</v>
      </c>
      <c r="G5247">
        <v>0</v>
      </c>
    </row>
    <row r="5248" spans="1:7">
      <c r="A5248" t="s">
        <v>557</v>
      </c>
      <c r="B5248" t="s">
        <v>557</v>
      </c>
      <c r="C5248" t="s">
        <v>197</v>
      </c>
      <c r="D5248">
        <v>576</v>
      </c>
      <c r="E5248">
        <v>0</v>
      </c>
      <c r="F5248">
        <v>88</v>
      </c>
      <c r="G5248">
        <v>0</v>
      </c>
    </row>
    <row r="5249" spans="1:7">
      <c r="A5249" t="s">
        <v>557</v>
      </c>
      <c r="B5249" t="s">
        <v>557</v>
      </c>
      <c r="C5249" t="s">
        <v>198</v>
      </c>
      <c r="D5249">
        <v>130</v>
      </c>
      <c r="E5249">
        <v>0</v>
      </c>
      <c r="F5249">
        <v>4</v>
      </c>
      <c r="G5249">
        <v>0</v>
      </c>
    </row>
    <row r="5250" spans="1:7">
      <c r="A5250" t="s">
        <v>557</v>
      </c>
      <c r="B5250" t="s">
        <v>557</v>
      </c>
      <c r="C5250" t="s">
        <v>199</v>
      </c>
      <c r="D5250">
        <v>10</v>
      </c>
      <c r="E5250">
        <v>0</v>
      </c>
      <c r="F5250">
        <v>1</v>
      </c>
      <c r="G5250">
        <v>0</v>
      </c>
    </row>
    <row r="5251" spans="1:7">
      <c r="A5251" t="s">
        <v>557</v>
      </c>
      <c r="B5251" t="s">
        <v>557</v>
      </c>
      <c r="C5251" t="s">
        <v>200</v>
      </c>
      <c r="D5251">
        <v>190</v>
      </c>
      <c r="E5251">
        <v>0</v>
      </c>
      <c r="F5251">
        <v>10</v>
      </c>
      <c r="G5251">
        <v>0</v>
      </c>
    </row>
    <row r="5252" spans="1:7">
      <c r="A5252" t="s">
        <v>557</v>
      </c>
      <c r="B5252" t="s">
        <v>557</v>
      </c>
      <c r="C5252" t="s">
        <v>201</v>
      </c>
      <c r="D5252">
        <v>327</v>
      </c>
      <c r="E5252">
        <v>1</v>
      </c>
      <c r="F5252">
        <v>16</v>
      </c>
      <c r="G5252">
        <v>1</v>
      </c>
    </row>
    <row r="5253" spans="1:7">
      <c r="A5253" t="s">
        <v>557</v>
      </c>
      <c r="B5253" t="s">
        <v>557</v>
      </c>
      <c r="C5253" t="s">
        <v>202</v>
      </c>
      <c r="D5253">
        <v>278</v>
      </c>
      <c r="E5253">
        <v>1</v>
      </c>
      <c r="F5253">
        <v>28</v>
      </c>
      <c r="G5253">
        <v>0</v>
      </c>
    </row>
    <row r="5254" spans="1:7">
      <c r="A5254" t="s">
        <v>557</v>
      </c>
      <c r="B5254" t="s">
        <v>557</v>
      </c>
      <c r="C5254" t="s">
        <v>203</v>
      </c>
      <c r="D5254">
        <v>423</v>
      </c>
      <c r="E5254">
        <v>0</v>
      </c>
      <c r="F5254">
        <v>40</v>
      </c>
      <c r="G5254">
        <v>0</v>
      </c>
    </row>
    <row r="5255" spans="1:7">
      <c r="A5255" t="s">
        <v>557</v>
      </c>
      <c r="B5255" t="s">
        <v>557</v>
      </c>
      <c r="C5255" t="s">
        <v>204</v>
      </c>
      <c r="D5255">
        <v>350</v>
      </c>
      <c r="E5255">
        <v>1</v>
      </c>
      <c r="F5255">
        <v>56</v>
      </c>
      <c r="G5255">
        <v>1</v>
      </c>
    </row>
    <row r="5256" spans="1:7">
      <c r="A5256" t="s">
        <v>557</v>
      </c>
      <c r="B5256" t="s">
        <v>557</v>
      </c>
      <c r="C5256" t="s">
        <v>205</v>
      </c>
      <c r="D5256">
        <v>246</v>
      </c>
      <c r="E5256">
        <v>1</v>
      </c>
      <c r="F5256">
        <v>9</v>
      </c>
      <c r="G5256">
        <v>1</v>
      </c>
    </row>
    <row r="5257" spans="1:7">
      <c r="A5257" t="s">
        <v>557</v>
      </c>
      <c r="B5257" t="s">
        <v>557</v>
      </c>
      <c r="C5257" t="s">
        <v>206</v>
      </c>
      <c r="D5257">
        <v>846</v>
      </c>
      <c r="E5257">
        <v>1</v>
      </c>
      <c r="F5257">
        <v>57</v>
      </c>
      <c r="G5257">
        <v>1</v>
      </c>
    </row>
    <row r="5258" spans="1:7">
      <c r="A5258" t="s">
        <v>557</v>
      </c>
      <c r="B5258" t="s">
        <v>557</v>
      </c>
      <c r="C5258" t="s">
        <v>207</v>
      </c>
      <c r="D5258">
        <v>627</v>
      </c>
      <c r="E5258">
        <v>1</v>
      </c>
      <c r="F5258">
        <v>59</v>
      </c>
      <c r="G5258">
        <v>1</v>
      </c>
    </row>
    <row r="5259" spans="1:7">
      <c r="A5259" t="s">
        <v>557</v>
      </c>
      <c r="B5259" t="s">
        <v>557</v>
      </c>
      <c r="C5259" t="s">
        <v>208</v>
      </c>
      <c r="D5259">
        <v>10</v>
      </c>
      <c r="E5259">
        <v>0</v>
      </c>
      <c r="F5259">
        <v>0</v>
      </c>
      <c r="G5259">
        <v>0</v>
      </c>
    </row>
    <row r="5260" spans="1:7">
      <c r="A5260" t="s">
        <v>557</v>
      </c>
      <c r="B5260" t="s">
        <v>557</v>
      </c>
      <c r="C5260" t="s">
        <v>210</v>
      </c>
      <c r="D5260">
        <v>1</v>
      </c>
      <c r="E5260">
        <v>0</v>
      </c>
      <c r="F5260">
        <v>0</v>
      </c>
      <c r="G5260">
        <v>0</v>
      </c>
    </row>
    <row r="5261" spans="1:7">
      <c r="A5261" t="s">
        <v>557</v>
      </c>
      <c r="B5261" t="s">
        <v>557</v>
      </c>
      <c r="C5261" t="s">
        <v>211</v>
      </c>
      <c r="D5261">
        <v>393</v>
      </c>
      <c r="E5261">
        <v>1</v>
      </c>
      <c r="F5261">
        <v>26</v>
      </c>
      <c r="G5261">
        <v>0</v>
      </c>
    </row>
    <row r="5262" spans="1:7">
      <c r="A5262" t="s">
        <v>557</v>
      </c>
      <c r="B5262" t="s">
        <v>557</v>
      </c>
      <c r="C5262" t="s">
        <v>212</v>
      </c>
      <c r="D5262">
        <v>58</v>
      </c>
      <c r="E5262">
        <v>0</v>
      </c>
      <c r="F5262">
        <v>0</v>
      </c>
      <c r="G5262">
        <v>0</v>
      </c>
    </row>
    <row r="5263" spans="1:7">
      <c r="A5263" t="s">
        <v>557</v>
      </c>
      <c r="B5263" t="s">
        <v>557</v>
      </c>
      <c r="C5263" t="s">
        <v>213</v>
      </c>
      <c r="D5263">
        <v>355</v>
      </c>
      <c r="E5263">
        <v>2</v>
      </c>
      <c r="F5263">
        <v>6</v>
      </c>
      <c r="G5263">
        <v>2</v>
      </c>
    </row>
    <row r="5264" spans="1:7">
      <c r="A5264" t="s">
        <v>557</v>
      </c>
      <c r="B5264" t="s">
        <v>557</v>
      </c>
      <c r="C5264" t="s">
        <v>214</v>
      </c>
      <c r="D5264">
        <v>165</v>
      </c>
      <c r="E5264">
        <v>0</v>
      </c>
      <c r="F5264">
        <v>4</v>
      </c>
      <c r="G5264">
        <v>0</v>
      </c>
    </row>
    <row r="5265" spans="1:7">
      <c r="A5265" t="s">
        <v>557</v>
      </c>
      <c r="B5265" t="s">
        <v>557</v>
      </c>
      <c r="C5265" t="s">
        <v>215</v>
      </c>
      <c r="D5265">
        <v>111</v>
      </c>
      <c r="E5265">
        <v>1</v>
      </c>
      <c r="F5265">
        <v>15</v>
      </c>
      <c r="G5265">
        <v>1</v>
      </c>
    </row>
    <row r="5266" spans="1:7">
      <c r="A5266" t="s">
        <v>557</v>
      </c>
      <c r="B5266" t="s">
        <v>557</v>
      </c>
      <c r="C5266" t="s">
        <v>216</v>
      </c>
      <c r="D5266">
        <v>507</v>
      </c>
      <c r="E5266">
        <v>18</v>
      </c>
      <c r="F5266">
        <v>84</v>
      </c>
      <c r="G5266">
        <v>14</v>
      </c>
    </row>
    <row r="5267" spans="1:7">
      <c r="A5267" t="s">
        <v>557</v>
      </c>
      <c r="B5267" t="s">
        <v>557</v>
      </c>
      <c r="C5267" t="s">
        <v>217</v>
      </c>
      <c r="D5267">
        <v>326</v>
      </c>
      <c r="E5267">
        <v>1</v>
      </c>
      <c r="F5267">
        <v>14</v>
      </c>
      <c r="G5267">
        <v>0</v>
      </c>
    </row>
    <row r="5268" spans="1:7">
      <c r="A5268" t="s">
        <v>557</v>
      </c>
      <c r="B5268" t="s">
        <v>557</v>
      </c>
      <c r="C5268" t="s">
        <v>218</v>
      </c>
      <c r="D5268">
        <v>171</v>
      </c>
      <c r="E5268">
        <v>0</v>
      </c>
      <c r="F5268">
        <v>4</v>
      </c>
      <c r="G5268">
        <v>0</v>
      </c>
    </row>
    <row r="5269" spans="1:7">
      <c r="A5269" t="s">
        <v>557</v>
      </c>
      <c r="B5269" t="s">
        <v>557</v>
      </c>
      <c r="C5269" t="s">
        <v>219</v>
      </c>
      <c r="D5269">
        <v>492</v>
      </c>
      <c r="E5269">
        <v>1</v>
      </c>
      <c r="F5269">
        <v>94</v>
      </c>
      <c r="G5269">
        <v>1</v>
      </c>
    </row>
    <row r="5270" spans="1:7">
      <c r="A5270" t="s">
        <v>557</v>
      </c>
      <c r="B5270" t="s">
        <v>557</v>
      </c>
      <c r="C5270" t="s">
        <v>220</v>
      </c>
      <c r="D5270">
        <v>249</v>
      </c>
      <c r="E5270">
        <v>0</v>
      </c>
      <c r="F5270">
        <v>19</v>
      </c>
      <c r="G5270">
        <v>0</v>
      </c>
    </row>
    <row r="5271" spans="1:7">
      <c r="A5271" t="s">
        <v>557</v>
      </c>
      <c r="B5271" t="s">
        <v>557</v>
      </c>
      <c r="C5271" t="s">
        <v>221</v>
      </c>
      <c r="D5271">
        <v>337</v>
      </c>
      <c r="E5271">
        <v>2</v>
      </c>
      <c r="F5271">
        <v>42</v>
      </c>
      <c r="G5271">
        <v>1</v>
      </c>
    </row>
    <row r="5272" spans="1:7">
      <c r="A5272" t="s">
        <v>557</v>
      </c>
      <c r="B5272" t="s">
        <v>557</v>
      </c>
      <c r="C5272" t="s">
        <v>50</v>
      </c>
      <c r="D5272">
        <v>796</v>
      </c>
      <c r="E5272">
        <v>25</v>
      </c>
      <c r="F5272">
        <v>268</v>
      </c>
      <c r="G5272">
        <v>25</v>
      </c>
    </row>
    <row r="5273" spans="1:7">
      <c r="A5273" t="s">
        <v>557</v>
      </c>
      <c r="B5273" t="s">
        <v>557</v>
      </c>
      <c r="C5273" t="s">
        <v>222</v>
      </c>
      <c r="D5273">
        <v>173</v>
      </c>
      <c r="E5273">
        <v>0</v>
      </c>
      <c r="F5273">
        <v>9</v>
      </c>
      <c r="G5273">
        <v>0</v>
      </c>
    </row>
    <row r="5274" spans="1:7">
      <c r="A5274" t="s">
        <v>557</v>
      </c>
      <c r="B5274" t="s">
        <v>557</v>
      </c>
      <c r="C5274" t="s">
        <v>223</v>
      </c>
      <c r="D5274">
        <v>598</v>
      </c>
      <c r="E5274">
        <v>1</v>
      </c>
      <c r="F5274">
        <v>91</v>
      </c>
      <c r="G5274">
        <v>1</v>
      </c>
    </row>
    <row r="5275" spans="1:7">
      <c r="A5275" t="s">
        <v>557</v>
      </c>
      <c r="B5275" t="s">
        <v>557</v>
      </c>
      <c r="C5275" t="s">
        <v>224</v>
      </c>
      <c r="D5275">
        <v>166</v>
      </c>
      <c r="E5275">
        <v>0</v>
      </c>
      <c r="F5275">
        <v>2</v>
      </c>
      <c r="G5275">
        <v>0</v>
      </c>
    </row>
    <row r="5276" spans="1:7">
      <c r="A5276" t="s">
        <v>557</v>
      </c>
      <c r="B5276" t="s">
        <v>557</v>
      </c>
      <c r="C5276" t="s">
        <v>225</v>
      </c>
      <c r="D5276">
        <v>133</v>
      </c>
      <c r="E5276">
        <v>0</v>
      </c>
      <c r="F5276">
        <v>6</v>
      </c>
      <c r="G5276">
        <v>0</v>
      </c>
    </row>
    <row r="5277" spans="1:7">
      <c r="A5277" t="s">
        <v>557</v>
      </c>
      <c r="B5277" t="s">
        <v>557</v>
      </c>
      <c r="C5277" t="s">
        <v>226</v>
      </c>
      <c r="D5277">
        <v>554</v>
      </c>
      <c r="E5277">
        <v>0</v>
      </c>
      <c r="F5277">
        <v>66</v>
      </c>
      <c r="G5277">
        <v>0</v>
      </c>
    </row>
    <row r="5278" spans="1:7">
      <c r="A5278" t="s">
        <v>557</v>
      </c>
      <c r="B5278" t="s">
        <v>557</v>
      </c>
      <c r="C5278" t="s">
        <v>227</v>
      </c>
      <c r="D5278">
        <v>396</v>
      </c>
      <c r="E5278">
        <v>1</v>
      </c>
      <c r="F5278">
        <v>72</v>
      </c>
      <c r="G5278">
        <v>1</v>
      </c>
    </row>
    <row r="5279" spans="1:7">
      <c r="A5279" t="s">
        <v>557</v>
      </c>
      <c r="B5279" t="s">
        <v>557</v>
      </c>
      <c r="C5279" t="s">
        <v>228</v>
      </c>
      <c r="D5279">
        <v>81</v>
      </c>
      <c r="E5279">
        <v>0</v>
      </c>
      <c r="F5279">
        <v>8</v>
      </c>
      <c r="G5279">
        <v>0</v>
      </c>
    </row>
    <row r="5280" spans="1:7">
      <c r="A5280" t="s">
        <v>557</v>
      </c>
      <c r="B5280" t="s">
        <v>557</v>
      </c>
      <c r="C5280" t="s">
        <v>229</v>
      </c>
      <c r="D5280">
        <v>122</v>
      </c>
      <c r="E5280">
        <v>0</v>
      </c>
      <c r="F5280">
        <v>2</v>
      </c>
      <c r="G5280">
        <v>0</v>
      </c>
    </row>
    <row r="5281" spans="1:7">
      <c r="A5281" t="s">
        <v>557</v>
      </c>
      <c r="B5281" t="s">
        <v>557</v>
      </c>
      <c r="C5281" t="s">
        <v>230</v>
      </c>
      <c r="D5281" s="1">
        <v>1347</v>
      </c>
      <c r="E5281">
        <v>1</v>
      </c>
      <c r="F5281">
        <v>117</v>
      </c>
      <c r="G5281">
        <v>1</v>
      </c>
    </row>
    <row r="5282" spans="1:7">
      <c r="A5282" t="s">
        <v>557</v>
      </c>
      <c r="B5282" t="s">
        <v>557</v>
      </c>
      <c r="C5282" t="s">
        <v>231</v>
      </c>
      <c r="D5282">
        <v>71</v>
      </c>
      <c r="E5282">
        <v>0</v>
      </c>
      <c r="F5282">
        <v>1</v>
      </c>
      <c r="G5282">
        <v>0</v>
      </c>
    </row>
    <row r="5283" spans="1:7">
      <c r="A5283" t="s">
        <v>557</v>
      </c>
      <c r="B5283" t="s">
        <v>557</v>
      </c>
      <c r="C5283" t="s">
        <v>232</v>
      </c>
      <c r="D5283">
        <v>586</v>
      </c>
      <c r="E5283">
        <v>0</v>
      </c>
      <c r="F5283">
        <v>86</v>
      </c>
      <c r="G5283">
        <v>0</v>
      </c>
    </row>
    <row r="5284" spans="1:7">
      <c r="A5284" t="s">
        <v>557</v>
      </c>
      <c r="B5284" t="s">
        <v>557</v>
      </c>
      <c r="C5284" t="s">
        <v>233</v>
      </c>
      <c r="D5284">
        <v>307</v>
      </c>
      <c r="E5284">
        <v>0</v>
      </c>
      <c r="F5284">
        <v>22</v>
      </c>
      <c r="G5284">
        <v>0</v>
      </c>
    </row>
    <row r="5285" spans="1:7">
      <c r="A5285" t="s">
        <v>557</v>
      </c>
      <c r="B5285" t="s">
        <v>557</v>
      </c>
      <c r="C5285" t="s">
        <v>234</v>
      </c>
      <c r="D5285">
        <v>315</v>
      </c>
      <c r="E5285">
        <v>0</v>
      </c>
      <c r="F5285">
        <v>34</v>
      </c>
      <c r="G5285">
        <v>0</v>
      </c>
    </row>
    <row r="5286" spans="1:7">
      <c r="A5286" t="s">
        <v>557</v>
      </c>
      <c r="B5286" t="s">
        <v>557</v>
      </c>
      <c r="C5286" t="s">
        <v>235</v>
      </c>
      <c r="D5286">
        <v>187</v>
      </c>
      <c r="E5286">
        <v>1</v>
      </c>
      <c r="F5286">
        <v>6</v>
      </c>
      <c r="G5286">
        <v>0</v>
      </c>
    </row>
    <row r="5287" spans="1:7">
      <c r="A5287" t="s">
        <v>557</v>
      </c>
      <c r="B5287" t="s">
        <v>557</v>
      </c>
      <c r="C5287" t="s">
        <v>236</v>
      </c>
      <c r="D5287">
        <v>11</v>
      </c>
      <c r="E5287">
        <v>0</v>
      </c>
      <c r="F5287">
        <v>0</v>
      </c>
      <c r="G5287">
        <v>0</v>
      </c>
    </row>
    <row r="5288" spans="1:7">
      <c r="A5288" t="s">
        <v>557</v>
      </c>
      <c r="B5288" t="s">
        <v>557</v>
      </c>
      <c r="C5288" t="s">
        <v>237</v>
      </c>
      <c r="D5288">
        <v>309</v>
      </c>
      <c r="E5288">
        <v>0</v>
      </c>
      <c r="F5288">
        <v>4</v>
      </c>
      <c r="G5288">
        <v>0</v>
      </c>
    </row>
    <row r="5289" spans="1:7">
      <c r="A5289" t="s">
        <v>557</v>
      </c>
      <c r="B5289" t="s">
        <v>557</v>
      </c>
      <c r="C5289" t="s">
        <v>238</v>
      </c>
      <c r="D5289">
        <v>411</v>
      </c>
      <c r="E5289">
        <v>12</v>
      </c>
      <c r="F5289">
        <v>85</v>
      </c>
      <c r="G5289">
        <v>11</v>
      </c>
    </row>
    <row r="5290" spans="1:7">
      <c r="A5290" t="s">
        <v>557</v>
      </c>
      <c r="B5290" t="s">
        <v>557</v>
      </c>
      <c r="C5290" t="s">
        <v>52</v>
      </c>
      <c r="D5290" s="1">
        <v>1642</v>
      </c>
      <c r="E5290">
        <v>24</v>
      </c>
      <c r="F5290">
        <v>442</v>
      </c>
      <c r="G5290">
        <v>24</v>
      </c>
    </row>
    <row r="5291" spans="1:7">
      <c r="A5291" t="s">
        <v>557</v>
      </c>
      <c r="B5291" t="s">
        <v>557</v>
      </c>
      <c r="C5291" t="s">
        <v>239</v>
      </c>
      <c r="D5291">
        <v>598</v>
      </c>
      <c r="E5291">
        <v>2</v>
      </c>
      <c r="F5291">
        <v>54</v>
      </c>
      <c r="G5291">
        <v>2</v>
      </c>
    </row>
    <row r="5292" spans="1:7">
      <c r="A5292" t="s">
        <v>557</v>
      </c>
      <c r="B5292" t="s">
        <v>557</v>
      </c>
      <c r="C5292" t="s">
        <v>240</v>
      </c>
      <c r="D5292">
        <v>246</v>
      </c>
      <c r="E5292">
        <v>0</v>
      </c>
      <c r="F5292">
        <v>41</v>
      </c>
      <c r="G5292">
        <v>0</v>
      </c>
    </row>
    <row r="5293" spans="1:7">
      <c r="A5293" t="s">
        <v>557</v>
      </c>
      <c r="B5293" t="s">
        <v>557</v>
      </c>
      <c r="C5293" t="s">
        <v>241</v>
      </c>
      <c r="D5293">
        <v>256</v>
      </c>
      <c r="E5293">
        <v>1</v>
      </c>
      <c r="F5293">
        <v>25</v>
      </c>
      <c r="G5293">
        <v>1</v>
      </c>
    </row>
    <row r="5294" spans="1:7">
      <c r="A5294" t="s">
        <v>557</v>
      </c>
      <c r="B5294" t="s">
        <v>557</v>
      </c>
      <c r="C5294" t="s">
        <v>242</v>
      </c>
      <c r="D5294">
        <v>99</v>
      </c>
      <c r="E5294">
        <v>0</v>
      </c>
      <c r="F5294">
        <v>7</v>
      </c>
      <c r="G5294">
        <v>0</v>
      </c>
    </row>
    <row r="5295" spans="1:7">
      <c r="A5295" t="s">
        <v>557</v>
      </c>
      <c r="B5295" t="s">
        <v>557</v>
      </c>
      <c r="C5295" t="s">
        <v>243</v>
      </c>
      <c r="D5295">
        <v>18</v>
      </c>
      <c r="E5295">
        <v>0</v>
      </c>
      <c r="F5295">
        <v>4</v>
      </c>
      <c r="G5295">
        <v>0</v>
      </c>
    </row>
    <row r="5296" spans="1:7">
      <c r="A5296" t="s">
        <v>557</v>
      </c>
      <c r="B5296" t="s">
        <v>557</v>
      </c>
      <c r="C5296" t="s">
        <v>244</v>
      </c>
      <c r="D5296">
        <v>314</v>
      </c>
      <c r="E5296">
        <v>0</v>
      </c>
      <c r="F5296">
        <v>33</v>
      </c>
      <c r="G5296">
        <v>0</v>
      </c>
    </row>
    <row r="5297" spans="1:7">
      <c r="A5297" t="s">
        <v>557</v>
      </c>
      <c r="B5297" t="s">
        <v>557</v>
      </c>
      <c r="C5297" t="s">
        <v>245</v>
      </c>
      <c r="D5297">
        <v>50</v>
      </c>
      <c r="E5297">
        <v>0</v>
      </c>
      <c r="F5297">
        <v>5</v>
      </c>
      <c r="G5297">
        <v>0</v>
      </c>
    </row>
    <row r="5298" spans="1:7">
      <c r="A5298" t="s">
        <v>557</v>
      </c>
      <c r="B5298" t="s">
        <v>557</v>
      </c>
      <c r="C5298" t="s">
        <v>246</v>
      </c>
      <c r="D5298">
        <v>118</v>
      </c>
      <c r="E5298">
        <v>0</v>
      </c>
      <c r="F5298">
        <v>22</v>
      </c>
      <c r="G5298">
        <v>0</v>
      </c>
    </row>
    <row r="5299" spans="1:7">
      <c r="A5299" t="s">
        <v>557</v>
      </c>
      <c r="B5299" t="s">
        <v>557</v>
      </c>
      <c r="C5299" t="s">
        <v>247</v>
      </c>
      <c r="D5299">
        <v>16</v>
      </c>
      <c r="E5299">
        <v>0</v>
      </c>
      <c r="F5299">
        <v>0</v>
      </c>
      <c r="G5299">
        <v>0</v>
      </c>
    </row>
    <row r="5300" spans="1:7">
      <c r="A5300" t="s">
        <v>557</v>
      </c>
      <c r="B5300" t="s">
        <v>557</v>
      </c>
      <c r="C5300" t="s">
        <v>248</v>
      </c>
      <c r="D5300">
        <v>691</v>
      </c>
      <c r="E5300">
        <v>2</v>
      </c>
      <c r="F5300">
        <v>108</v>
      </c>
      <c r="G5300">
        <v>1</v>
      </c>
    </row>
    <row r="5301" spans="1:7">
      <c r="A5301" t="s">
        <v>557</v>
      </c>
      <c r="B5301" t="s">
        <v>557</v>
      </c>
      <c r="C5301" t="s">
        <v>249</v>
      </c>
      <c r="D5301">
        <v>70</v>
      </c>
      <c r="E5301">
        <v>1</v>
      </c>
      <c r="F5301">
        <v>4</v>
      </c>
      <c r="G5301">
        <v>1</v>
      </c>
    </row>
    <row r="5302" spans="1:7">
      <c r="A5302" t="s">
        <v>557</v>
      </c>
      <c r="B5302" t="s">
        <v>557</v>
      </c>
      <c r="C5302" t="s">
        <v>250</v>
      </c>
      <c r="D5302">
        <v>1</v>
      </c>
      <c r="E5302">
        <v>0</v>
      </c>
      <c r="F5302">
        <v>0</v>
      </c>
      <c r="G5302">
        <v>0</v>
      </c>
    </row>
    <row r="5303" spans="1:7">
      <c r="A5303" t="s">
        <v>557</v>
      </c>
      <c r="B5303" t="s">
        <v>557</v>
      </c>
      <c r="C5303" t="s">
        <v>71</v>
      </c>
      <c r="D5303">
        <v>533</v>
      </c>
      <c r="E5303">
        <v>21</v>
      </c>
      <c r="F5303">
        <v>162</v>
      </c>
      <c r="G5303">
        <v>20</v>
      </c>
    </row>
    <row r="5304" spans="1:7">
      <c r="A5304" t="s">
        <v>557</v>
      </c>
      <c r="B5304" t="s">
        <v>557</v>
      </c>
      <c r="C5304" t="s">
        <v>251</v>
      </c>
      <c r="D5304">
        <v>5</v>
      </c>
      <c r="E5304">
        <v>0</v>
      </c>
      <c r="F5304">
        <v>0</v>
      </c>
      <c r="G5304">
        <v>0</v>
      </c>
    </row>
    <row r="5305" spans="1:7">
      <c r="A5305" t="s">
        <v>557</v>
      </c>
      <c r="B5305" t="s">
        <v>557</v>
      </c>
      <c r="C5305" t="s">
        <v>252</v>
      </c>
      <c r="D5305">
        <v>392</v>
      </c>
      <c r="E5305">
        <v>0</v>
      </c>
      <c r="F5305">
        <v>106</v>
      </c>
      <c r="G5305">
        <v>0</v>
      </c>
    </row>
    <row r="5306" spans="1:7">
      <c r="A5306" t="s">
        <v>557</v>
      </c>
      <c r="B5306" t="s">
        <v>557</v>
      </c>
      <c r="C5306" t="s">
        <v>73</v>
      </c>
      <c r="D5306">
        <v>527</v>
      </c>
      <c r="E5306">
        <v>7</v>
      </c>
      <c r="F5306">
        <v>237</v>
      </c>
      <c r="G5306">
        <v>7</v>
      </c>
    </row>
    <row r="5307" spans="1:7">
      <c r="A5307" t="s">
        <v>557</v>
      </c>
      <c r="B5307" t="s">
        <v>557</v>
      </c>
      <c r="C5307" t="s">
        <v>253</v>
      </c>
      <c r="D5307">
        <v>3</v>
      </c>
      <c r="E5307">
        <v>0</v>
      </c>
      <c r="F5307">
        <v>0</v>
      </c>
      <c r="G5307">
        <v>0</v>
      </c>
    </row>
    <row r="5308" spans="1:7">
      <c r="A5308" t="s">
        <v>557</v>
      </c>
      <c r="B5308" t="s">
        <v>557</v>
      </c>
      <c r="C5308" t="s">
        <v>254</v>
      </c>
      <c r="D5308">
        <v>138</v>
      </c>
      <c r="E5308">
        <v>2</v>
      </c>
      <c r="F5308">
        <v>8</v>
      </c>
      <c r="G5308">
        <v>1</v>
      </c>
    </row>
    <row r="5309" spans="1:7">
      <c r="A5309" t="s">
        <v>557</v>
      </c>
      <c r="B5309" t="s">
        <v>557</v>
      </c>
      <c r="C5309" t="s">
        <v>255</v>
      </c>
      <c r="D5309">
        <v>6</v>
      </c>
      <c r="E5309">
        <v>0</v>
      </c>
      <c r="F5309">
        <v>0</v>
      </c>
      <c r="G5309">
        <v>0</v>
      </c>
    </row>
    <row r="5310" spans="1:7">
      <c r="A5310" t="s">
        <v>557</v>
      </c>
      <c r="B5310" t="s">
        <v>557</v>
      </c>
      <c r="C5310" t="s">
        <v>256</v>
      </c>
      <c r="D5310">
        <v>3</v>
      </c>
      <c r="E5310">
        <v>0</v>
      </c>
      <c r="F5310">
        <v>0</v>
      </c>
      <c r="G5310">
        <v>0</v>
      </c>
    </row>
    <row r="5311" spans="1:7">
      <c r="A5311" t="s">
        <v>557</v>
      </c>
      <c r="B5311" t="s">
        <v>557</v>
      </c>
      <c r="C5311" t="s">
        <v>257</v>
      </c>
      <c r="D5311">
        <v>234</v>
      </c>
      <c r="E5311">
        <v>0</v>
      </c>
      <c r="F5311">
        <v>14</v>
      </c>
      <c r="G5311">
        <v>0</v>
      </c>
    </row>
    <row r="5312" spans="1:7">
      <c r="A5312" t="s">
        <v>557</v>
      </c>
      <c r="B5312" t="s">
        <v>557</v>
      </c>
      <c r="C5312" t="s">
        <v>258</v>
      </c>
      <c r="D5312">
        <v>392</v>
      </c>
      <c r="E5312">
        <v>0</v>
      </c>
      <c r="F5312">
        <v>67</v>
      </c>
      <c r="G5312">
        <v>0</v>
      </c>
    </row>
    <row r="5313" spans="1:7">
      <c r="A5313" t="s">
        <v>557</v>
      </c>
      <c r="B5313" t="s">
        <v>557</v>
      </c>
      <c r="C5313" t="s">
        <v>259</v>
      </c>
      <c r="D5313">
        <v>197</v>
      </c>
      <c r="E5313">
        <v>0</v>
      </c>
      <c r="F5313">
        <v>40</v>
      </c>
      <c r="G5313">
        <v>0</v>
      </c>
    </row>
    <row r="5314" spans="1:7">
      <c r="A5314" t="s">
        <v>557</v>
      </c>
      <c r="B5314" t="s">
        <v>557</v>
      </c>
      <c r="C5314" t="s">
        <v>260</v>
      </c>
      <c r="D5314">
        <v>90</v>
      </c>
      <c r="E5314">
        <v>0</v>
      </c>
      <c r="F5314">
        <v>3</v>
      </c>
      <c r="G5314">
        <v>0</v>
      </c>
    </row>
    <row r="5315" spans="1:7">
      <c r="A5315" t="s">
        <v>557</v>
      </c>
      <c r="B5315" t="s">
        <v>557</v>
      </c>
      <c r="C5315" t="s">
        <v>261</v>
      </c>
      <c r="D5315">
        <v>126</v>
      </c>
      <c r="E5315">
        <v>0</v>
      </c>
      <c r="F5315">
        <v>15</v>
      </c>
      <c r="G5315">
        <v>0</v>
      </c>
    </row>
    <row r="5316" spans="1:7">
      <c r="A5316" t="s">
        <v>557</v>
      </c>
      <c r="B5316" t="s">
        <v>557</v>
      </c>
      <c r="C5316" t="s">
        <v>262</v>
      </c>
      <c r="D5316">
        <v>378</v>
      </c>
      <c r="E5316">
        <v>0</v>
      </c>
      <c r="F5316">
        <v>56</v>
      </c>
      <c r="G5316">
        <v>0</v>
      </c>
    </row>
    <row r="5317" spans="1:7">
      <c r="A5317" t="s">
        <v>557</v>
      </c>
      <c r="B5317" t="s">
        <v>557</v>
      </c>
      <c r="C5317" t="s">
        <v>263</v>
      </c>
      <c r="D5317">
        <v>242</v>
      </c>
      <c r="E5317">
        <v>0</v>
      </c>
      <c r="F5317">
        <v>31</v>
      </c>
      <c r="G5317">
        <v>0</v>
      </c>
    </row>
    <row r="5318" spans="1:7">
      <c r="A5318" t="s">
        <v>557</v>
      </c>
      <c r="B5318" t="s">
        <v>557</v>
      </c>
      <c r="C5318" t="s">
        <v>264</v>
      </c>
      <c r="D5318">
        <v>244</v>
      </c>
      <c r="E5318">
        <v>0</v>
      </c>
      <c r="F5318">
        <v>8</v>
      </c>
      <c r="G5318">
        <v>0</v>
      </c>
    </row>
    <row r="5319" spans="1:7">
      <c r="A5319" t="s">
        <v>557</v>
      </c>
      <c r="B5319" t="s">
        <v>557</v>
      </c>
      <c r="C5319" t="s">
        <v>265</v>
      </c>
      <c r="D5319">
        <v>71</v>
      </c>
      <c r="E5319">
        <v>0</v>
      </c>
      <c r="F5319">
        <v>4</v>
      </c>
      <c r="G5319">
        <v>0</v>
      </c>
    </row>
    <row r="5320" spans="1:7">
      <c r="A5320" t="s">
        <v>557</v>
      </c>
      <c r="B5320" t="s">
        <v>557</v>
      </c>
      <c r="C5320" t="s">
        <v>266</v>
      </c>
      <c r="D5320">
        <v>80</v>
      </c>
      <c r="E5320">
        <v>0</v>
      </c>
      <c r="F5320">
        <v>2</v>
      </c>
      <c r="G5320">
        <v>0</v>
      </c>
    </row>
    <row r="5321" spans="1:7">
      <c r="A5321" t="s">
        <v>557</v>
      </c>
      <c r="B5321" t="s">
        <v>557</v>
      </c>
      <c r="C5321" t="s">
        <v>54</v>
      </c>
      <c r="D5321" s="1">
        <v>1100</v>
      </c>
      <c r="E5321">
        <v>24</v>
      </c>
      <c r="F5321">
        <v>367</v>
      </c>
      <c r="G5321">
        <v>24</v>
      </c>
    </row>
    <row r="5322" spans="1:7">
      <c r="A5322" t="s">
        <v>557</v>
      </c>
      <c r="B5322" t="s">
        <v>557</v>
      </c>
      <c r="C5322" t="s">
        <v>267</v>
      </c>
      <c r="D5322">
        <v>164</v>
      </c>
      <c r="E5322">
        <v>0</v>
      </c>
      <c r="F5322">
        <v>13</v>
      </c>
      <c r="G5322">
        <v>0</v>
      </c>
    </row>
    <row r="5323" spans="1:7">
      <c r="A5323" t="s">
        <v>557</v>
      </c>
      <c r="B5323" t="s">
        <v>557</v>
      </c>
      <c r="C5323" t="s">
        <v>268</v>
      </c>
      <c r="D5323">
        <v>6</v>
      </c>
      <c r="E5323">
        <v>0</v>
      </c>
      <c r="F5323">
        <v>1</v>
      </c>
      <c r="G5323">
        <v>0</v>
      </c>
    </row>
    <row r="5324" spans="1:7">
      <c r="A5324" t="s">
        <v>557</v>
      </c>
      <c r="B5324" t="s">
        <v>557</v>
      </c>
      <c r="C5324" t="s">
        <v>270</v>
      </c>
      <c r="D5324">
        <v>1</v>
      </c>
      <c r="E5324">
        <v>0</v>
      </c>
      <c r="F5324">
        <v>0</v>
      </c>
      <c r="G5324">
        <v>0</v>
      </c>
    </row>
    <row r="5325" spans="1:7">
      <c r="A5325" t="s">
        <v>557</v>
      </c>
      <c r="B5325" t="s">
        <v>557</v>
      </c>
      <c r="C5325" t="s">
        <v>271</v>
      </c>
      <c r="D5325">
        <v>567</v>
      </c>
      <c r="E5325">
        <v>0</v>
      </c>
      <c r="F5325">
        <v>89</v>
      </c>
      <c r="G5325">
        <v>0</v>
      </c>
    </row>
    <row r="5326" spans="1:7">
      <c r="A5326" t="s">
        <v>557</v>
      </c>
      <c r="B5326" t="s">
        <v>557</v>
      </c>
      <c r="C5326" t="s">
        <v>272</v>
      </c>
      <c r="D5326">
        <v>148</v>
      </c>
      <c r="E5326">
        <v>2</v>
      </c>
      <c r="F5326">
        <v>11</v>
      </c>
      <c r="G5326">
        <v>2</v>
      </c>
    </row>
    <row r="5327" spans="1:7">
      <c r="A5327" t="s">
        <v>557</v>
      </c>
      <c r="B5327" t="s">
        <v>557</v>
      </c>
      <c r="C5327" t="s">
        <v>273</v>
      </c>
      <c r="D5327">
        <v>250</v>
      </c>
      <c r="E5327">
        <v>1</v>
      </c>
      <c r="F5327">
        <v>16</v>
      </c>
      <c r="G5327">
        <v>1</v>
      </c>
    </row>
    <row r="5328" spans="1:7">
      <c r="A5328" t="s">
        <v>557</v>
      </c>
      <c r="B5328" t="s">
        <v>557</v>
      </c>
      <c r="C5328" t="s">
        <v>274</v>
      </c>
      <c r="D5328">
        <v>229</v>
      </c>
      <c r="E5328">
        <v>0</v>
      </c>
      <c r="F5328">
        <v>35</v>
      </c>
      <c r="G5328">
        <v>0</v>
      </c>
    </row>
    <row r="5329" spans="1:7">
      <c r="A5329" t="s">
        <v>557</v>
      </c>
      <c r="B5329" t="s">
        <v>557</v>
      </c>
      <c r="C5329" t="s">
        <v>275</v>
      </c>
      <c r="D5329">
        <v>274</v>
      </c>
      <c r="E5329">
        <v>0</v>
      </c>
      <c r="F5329">
        <v>7</v>
      </c>
      <c r="G5329">
        <v>0</v>
      </c>
    </row>
    <row r="5330" spans="1:7">
      <c r="A5330" t="s">
        <v>557</v>
      </c>
      <c r="B5330" t="s">
        <v>557</v>
      </c>
      <c r="C5330" t="s">
        <v>276</v>
      </c>
      <c r="D5330">
        <v>132</v>
      </c>
      <c r="E5330">
        <v>0</v>
      </c>
      <c r="F5330">
        <v>16</v>
      </c>
      <c r="G5330">
        <v>0</v>
      </c>
    </row>
    <row r="5331" spans="1:7">
      <c r="A5331" t="s">
        <v>557</v>
      </c>
      <c r="B5331" t="s">
        <v>557</v>
      </c>
      <c r="C5331" t="s">
        <v>277</v>
      </c>
      <c r="D5331">
        <v>160</v>
      </c>
      <c r="E5331">
        <v>0</v>
      </c>
      <c r="F5331">
        <v>12</v>
      </c>
      <c r="G5331">
        <v>0</v>
      </c>
    </row>
    <row r="5332" spans="1:7">
      <c r="A5332" t="s">
        <v>557</v>
      </c>
      <c r="B5332" t="s">
        <v>557</v>
      </c>
      <c r="C5332" t="s">
        <v>278</v>
      </c>
      <c r="D5332">
        <v>325</v>
      </c>
      <c r="E5332">
        <v>0</v>
      </c>
      <c r="F5332">
        <v>71</v>
      </c>
      <c r="G5332">
        <v>0</v>
      </c>
    </row>
    <row r="5333" spans="1:7">
      <c r="A5333" t="s">
        <v>557</v>
      </c>
      <c r="B5333" t="s">
        <v>557</v>
      </c>
      <c r="C5333" t="s">
        <v>279</v>
      </c>
      <c r="D5333">
        <v>129</v>
      </c>
      <c r="E5333">
        <v>0</v>
      </c>
      <c r="F5333">
        <v>8</v>
      </c>
      <c r="G5333">
        <v>0</v>
      </c>
    </row>
    <row r="5334" spans="1:7">
      <c r="A5334" t="s">
        <v>557</v>
      </c>
      <c r="B5334" t="s">
        <v>557</v>
      </c>
      <c r="C5334" t="s">
        <v>56</v>
      </c>
      <c r="D5334">
        <v>779</v>
      </c>
      <c r="E5334">
        <v>26</v>
      </c>
      <c r="F5334">
        <v>320</v>
      </c>
      <c r="G5334">
        <v>26</v>
      </c>
    </row>
    <row r="5335" spans="1:7">
      <c r="A5335" t="s">
        <v>557</v>
      </c>
      <c r="B5335" t="s">
        <v>557</v>
      </c>
      <c r="C5335" t="s">
        <v>280</v>
      </c>
      <c r="D5335">
        <v>302</v>
      </c>
      <c r="E5335">
        <v>0</v>
      </c>
      <c r="F5335">
        <v>27</v>
      </c>
      <c r="G5335">
        <v>0</v>
      </c>
    </row>
    <row r="5336" spans="1:7">
      <c r="A5336" t="s">
        <v>557</v>
      </c>
      <c r="B5336" t="s">
        <v>557</v>
      </c>
      <c r="C5336" t="s">
        <v>281</v>
      </c>
      <c r="D5336">
        <v>316</v>
      </c>
      <c r="E5336">
        <v>0</v>
      </c>
      <c r="F5336">
        <v>23</v>
      </c>
      <c r="G5336">
        <v>0</v>
      </c>
    </row>
    <row r="5337" spans="1:7">
      <c r="A5337" t="s">
        <v>557</v>
      </c>
      <c r="B5337" t="s">
        <v>557</v>
      </c>
      <c r="C5337" t="s">
        <v>282</v>
      </c>
      <c r="D5337">
        <v>382</v>
      </c>
      <c r="E5337">
        <v>0</v>
      </c>
      <c r="F5337">
        <v>35</v>
      </c>
      <c r="G5337">
        <v>0</v>
      </c>
    </row>
    <row r="5338" spans="1:7">
      <c r="A5338" t="s">
        <v>557</v>
      </c>
      <c r="B5338" t="s">
        <v>557</v>
      </c>
      <c r="C5338" t="s">
        <v>283</v>
      </c>
      <c r="D5338">
        <v>333</v>
      </c>
      <c r="E5338">
        <v>1</v>
      </c>
      <c r="F5338">
        <v>32</v>
      </c>
      <c r="G5338">
        <v>1</v>
      </c>
    </row>
    <row r="5339" spans="1:7">
      <c r="A5339" t="s">
        <v>557</v>
      </c>
      <c r="B5339" t="s">
        <v>557</v>
      </c>
      <c r="C5339" t="s">
        <v>284</v>
      </c>
      <c r="D5339">
        <v>194</v>
      </c>
      <c r="E5339">
        <v>0</v>
      </c>
      <c r="F5339">
        <v>11</v>
      </c>
      <c r="G5339">
        <v>0</v>
      </c>
    </row>
    <row r="5340" spans="1:7">
      <c r="A5340" t="s">
        <v>557</v>
      </c>
      <c r="B5340" t="s">
        <v>557</v>
      </c>
      <c r="C5340" t="s">
        <v>285</v>
      </c>
      <c r="D5340">
        <v>271</v>
      </c>
      <c r="E5340">
        <v>2</v>
      </c>
      <c r="F5340">
        <v>27</v>
      </c>
      <c r="G5340">
        <v>1</v>
      </c>
    </row>
    <row r="5341" spans="1:7">
      <c r="A5341" t="s">
        <v>557</v>
      </c>
      <c r="B5341" t="s">
        <v>557</v>
      </c>
      <c r="C5341" t="s">
        <v>286</v>
      </c>
      <c r="D5341">
        <v>121</v>
      </c>
      <c r="E5341">
        <v>0</v>
      </c>
      <c r="F5341">
        <v>10</v>
      </c>
      <c r="G5341">
        <v>0</v>
      </c>
    </row>
    <row r="5342" spans="1:7">
      <c r="A5342" t="s">
        <v>557</v>
      </c>
      <c r="B5342" t="s">
        <v>557</v>
      </c>
      <c r="C5342" t="s">
        <v>75</v>
      </c>
      <c r="D5342">
        <v>518</v>
      </c>
      <c r="E5342">
        <v>11</v>
      </c>
      <c r="F5342">
        <v>186</v>
      </c>
      <c r="G5342">
        <v>11</v>
      </c>
    </row>
    <row r="5343" spans="1:7">
      <c r="A5343" t="s">
        <v>557</v>
      </c>
      <c r="B5343" t="s">
        <v>557</v>
      </c>
      <c r="C5343" t="s">
        <v>287</v>
      </c>
      <c r="D5343">
        <v>657</v>
      </c>
      <c r="E5343">
        <v>1</v>
      </c>
      <c r="F5343">
        <v>149</v>
      </c>
      <c r="G5343">
        <v>0</v>
      </c>
    </row>
    <row r="5344" spans="1:7">
      <c r="A5344" t="s">
        <v>557</v>
      </c>
      <c r="B5344" t="s">
        <v>557</v>
      </c>
      <c r="C5344" t="s">
        <v>288</v>
      </c>
      <c r="D5344">
        <v>143</v>
      </c>
      <c r="E5344">
        <v>0</v>
      </c>
      <c r="F5344">
        <v>11</v>
      </c>
      <c r="G5344">
        <v>0</v>
      </c>
    </row>
    <row r="5345" spans="1:7">
      <c r="A5345" t="s">
        <v>557</v>
      </c>
      <c r="B5345" t="s">
        <v>557</v>
      </c>
      <c r="C5345" t="s">
        <v>289</v>
      </c>
      <c r="D5345">
        <v>195</v>
      </c>
      <c r="E5345">
        <v>0</v>
      </c>
      <c r="F5345">
        <v>14</v>
      </c>
      <c r="G5345">
        <v>0</v>
      </c>
    </row>
    <row r="5346" spans="1:7">
      <c r="A5346" t="s">
        <v>557</v>
      </c>
      <c r="B5346" t="s">
        <v>557</v>
      </c>
      <c r="C5346" t="s">
        <v>290</v>
      </c>
      <c r="D5346">
        <v>728</v>
      </c>
      <c r="E5346">
        <v>3</v>
      </c>
      <c r="F5346">
        <v>91</v>
      </c>
      <c r="G5346">
        <v>2</v>
      </c>
    </row>
    <row r="5347" spans="1:7">
      <c r="A5347" t="s">
        <v>557</v>
      </c>
      <c r="B5347" t="s">
        <v>557</v>
      </c>
      <c r="C5347" t="s">
        <v>291</v>
      </c>
      <c r="D5347">
        <v>598</v>
      </c>
      <c r="E5347">
        <v>3</v>
      </c>
      <c r="F5347">
        <v>72</v>
      </c>
      <c r="G5347">
        <v>3</v>
      </c>
    </row>
    <row r="5348" spans="1:7">
      <c r="A5348" t="s">
        <v>557</v>
      </c>
      <c r="B5348" t="s">
        <v>557</v>
      </c>
      <c r="C5348" t="s">
        <v>292</v>
      </c>
      <c r="D5348">
        <v>531</v>
      </c>
      <c r="E5348">
        <v>0</v>
      </c>
      <c r="F5348">
        <v>18</v>
      </c>
      <c r="G5348">
        <v>0</v>
      </c>
    </row>
    <row r="5349" spans="1:7">
      <c r="A5349" t="s">
        <v>557</v>
      </c>
      <c r="B5349" t="s">
        <v>557</v>
      </c>
      <c r="C5349" t="s">
        <v>293</v>
      </c>
      <c r="D5349">
        <v>214</v>
      </c>
      <c r="E5349">
        <v>1</v>
      </c>
      <c r="F5349">
        <v>15</v>
      </c>
      <c r="G5349">
        <v>1</v>
      </c>
    </row>
    <row r="5350" spans="1:7">
      <c r="A5350" t="s">
        <v>557</v>
      </c>
      <c r="B5350" t="s">
        <v>557</v>
      </c>
      <c r="C5350" t="s">
        <v>294</v>
      </c>
      <c r="D5350">
        <v>710</v>
      </c>
      <c r="E5350">
        <v>4</v>
      </c>
      <c r="F5350">
        <v>164</v>
      </c>
      <c r="G5350">
        <v>4</v>
      </c>
    </row>
    <row r="5351" spans="1:7">
      <c r="A5351" t="s">
        <v>557</v>
      </c>
      <c r="B5351" t="s">
        <v>557</v>
      </c>
      <c r="C5351" t="s">
        <v>77</v>
      </c>
      <c r="D5351">
        <v>948</v>
      </c>
      <c r="E5351">
        <v>15</v>
      </c>
      <c r="F5351">
        <v>284</v>
      </c>
      <c r="G5351">
        <v>15</v>
      </c>
    </row>
    <row r="5352" spans="1:7">
      <c r="A5352" t="s">
        <v>557</v>
      </c>
      <c r="B5352" t="s">
        <v>557</v>
      </c>
      <c r="C5352" t="s">
        <v>295</v>
      </c>
      <c r="D5352">
        <v>834</v>
      </c>
      <c r="E5352">
        <v>1</v>
      </c>
      <c r="F5352">
        <v>79</v>
      </c>
      <c r="G5352">
        <v>1</v>
      </c>
    </row>
    <row r="5353" spans="1:7">
      <c r="A5353" t="s">
        <v>557</v>
      </c>
      <c r="B5353" t="s">
        <v>557</v>
      </c>
      <c r="C5353" t="s">
        <v>296</v>
      </c>
      <c r="D5353">
        <v>66</v>
      </c>
      <c r="E5353">
        <v>0</v>
      </c>
      <c r="F5353">
        <v>3</v>
      </c>
      <c r="G5353">
        <v>0</v>
      </c>
    </row>
    <row r="5354" spans="1:7">
      <c r="A5354" t="s">
        <v>557</v>
      </c>
      <c r="B5354" t="s">
        <v>557</v>
      </c>
      <c r="C5354" t="s">
        <v>297</v>
      </c>
      <c r="D5354">
        <v>77</v>
      </c>
      <c r="E5354">
        <v>0</v>
      </c>
      <c r="F5354">
        <v>14</v>
      </c>
      <c r="G5354">
        <v>0</v>
      </c>
    </row>
    <row r="5355" spans="1:7">
      <c r="A5355" t="s">
        <v>557</v>
      </c>
      <c r="B5355" t="s">
        <v>557</v>
      </c>
      <c r="C5355" t="s">
        <v>298</v>
      </c>
      <c r="D5355">
        <v>21</v>
      </c>
      <c r="E5355">
        <v>0</v>
      </c>
      <c r="F5355">
        <v>0</v>
      </c>
      <c r="G5355">
        <v>0</v>
      </c>
    </row>
    <row r="5356" spans="1:7">
      <c r="A5356" t="s">
        <v>557</v>
      </c>
      <c r="B5356" t="s">
        <v>557</v>
      </c>
      <c r="C5356" t="s">
        <v>299</v>
      </c>
      <c r="D5356">
        <v>14</v>
      </c>
      <c r="E5356">
        <v>0</v>
      </c>
      <c r="F5356">
        <v>0</v>
      </c>
      <c r="G5356">
        <v>0</v>
      </c>
    </row>
    <row r="5357" spans="1:7">
      <c r="A5357" t="s">
        <v>557</v>
      </c>
      <c r="B5357" t="s">
        <v>557</v>
      </c>
      <c r="C5357" t="s">
        <v>300</v>
      </c>
      <c r="D5357">
        <v>165</v>
      </c>
      <c r="E5357">
        <v>3</v>
      </c>
      <c r="F5357">
        <v>52</v>
      </c>
      <c r="G5357">
        <v>3</v>
      </c>
    </row>
    <row r="5358" spans="1:7">
      <c r="A5358" t="s">
        <v>557</v>
      </c>
      <c r="B5358" t="s">
        <v>557</v>
      </c>
      <c r="C5358" t="s">
        <v>301</v>
      </c>
      <c r="D5358">
        <v>23</v>
      </c>
      <c r="E5358">
        <v>0</v>
      </c>
      <c r="F5358">
        <v>3</v>
      </c>
      <c r="G5358">
        <v>0</v>
      </c>
    </row>
    <row r="5359" spans="1:7">
      <c r="A5359" t="s">
        <v>557</v>
      </c>
      <c r="B5359" t="s">
        <v>557</v>
      </c>
      <c r="C5359" t="s">
        <v>302</v>
      </c>
      <c r="D5359">
        <v>554</v>
      </c>
      <c r="E5359">
        <v>3</v>
      </c>
      <c r="F5359">
        <v>105</v>
      </c>
      <c r="G5359">
        <v>3</v>
      </c>
    </row>
    <row r="5360" spans="1:7">
      <c r="A5360" t="s">
        <v>557</v>
      </c>
      <c r="B5360" t="s">
        <v>557</v>
      </c>
      <c r="C5360" t="s">
        <v>303</v>
      </c>
      <c r="D5360">
        <v>261</v>
      </c>
      <c r="E5360">
        <v>0</v>
      </c>
      <c r="F5360">
        <v>25</v>
      </c>
      <c r="G5360">
        <v>0</v>
      </c>
    </row>
    <row r="5361" spans="1:7">
      <c r="A5361" t="s">
        <v>557</v>
      </c>
      <c r="B5361" t="s">
        <v>557</v>
      </c>
      <c r="C5361" t="s">
        <v>304</v>
      </c>
      <c r="D5361">
        <v>437</v>
      </c>
      <c r="E5361">
        <v>0</v>
      </c>
      <c r="F5361">
        <v>16</v>
      </c>
      <c r="G5361">
        <v>0</v>
      </c>
    </row>
    <row r="5362" spans="1:7">
      <c r="A5362" t="s">
        <v>557</v>
      </c>
      <c r="B5362" t="s">
        <v>557</v>
      </c>
      <c r="C5362" t="s">
        <v>305</v>
      </c>
      <c r="D5362">
        <v>626</v>
      </c>
      <c r="E5362">
        <v>3</v>
      </c>
      <c r="F5362">
        <v>34</v>
      </c>
      <c r="G5362">
        <v>3</v>
      </c>
    </row>
    <row r="5363" spans="1:7">
      <c r="A5363" t="s">
        <v>557</v>
      </c>
      <c r="B5363" t="s">
        <v>557</v>
      </c>
      <c r="C5363" t="s">
        <v>57</v>
      </c>
      <c r="D5363">
        <v>663</v>
      </c>
      <c r="E5363">
        <v>39</v>
      </c>
      <c r="F5363">
        <v>255</v>
      </c>
      <c r="G5363">
        <v>36</v>
      </c>
    </row>
    <row r="5364" spans="1:7">
      <c r="A5364" t="s">
        <v>557</v>
      </c>
      <c r="B5364" t="s">
        <v>557</v>
      </c>
      <c r="C5364" t="s">
        <v>306</v>
      </c>
      <c r="D5364">
        <v>192</v>
      </c>
      <c r="E5364">
        <v>0</v>
      </c>
      <c r="F5364">
        <v>33</v>
      </c>
      <c r="G5364">
        <v>0</v>
      </c>
    </row>
    <row r="5365" spans="1:7">
      <c r="A5365" t="s">
        <v>557</v>
      </c>
      <c r="B5365" t="s">
        <v>557</v>
      </c>
      <c r="C5365" t="s">
        <v>78</v>
      </c>
      <c r="D5365" s="1">
        <v>1099</v>
      </c>
      <c r="E5365">
        <v>11</v>
      </c>
      <c r="F5365">
        <v>201</v>
      </c>
      <c r="G5365">
        <v>11</v>
      </c>
    </row>
    <row r="5366" spans="1:7">
      <c r="A5366" t="s">
        <v>557</v>
      </c>
      <c r="B5366" t="s">
        <v>557</v>
      </c>
      <c r="C5366" t="s">
        <v>307</v>
      </c>
      <c r="D5366">
        <v>569</v>
      </c>
      <c r="E5366">
        <v>0</v>
      </c>
      <c r="F5366">
        <v>54</v>
      </c>
      <c r="G5366">
        <v>0</v>
      </c>
    </row>
    <row r="5367" spans="1:7">
      <c r="A5367" t="s">
        <v>557</v>
      </c>
      <c r="B5367" t="s">
        <v>557</v>
      </c>
      <c r="C5367" t="s">
        <v>308</v>
      </c>
      <c r="D5367">
        <v>402</v>
      </c>
      <c r="E5367">
        <v>2</v>
      </c>
      <c r="F5367">
        <v>57</v>
      </c>
      <c r="G5367">
        <v>2</v>
      </c>
    </row>
    <row r="5368" spans="1:7">
      <c r="A5368" t="s">
        <v>557</v>
      </c>
      <c r="B5368" t="s">
        <v>557</v>
      </c>
      <c r="C5368" t="s">
        <v>309</v>
      </c>
      <c r="D5368">
        <v>211</v>
      </c>
      <c r="E5368">
        <v>0</v>
      </c>
      <c r="F5368">
        <v>13</v>
      </c>
      <c r="G5368">
        <v>0</v>
      </c>
    </row>
    <row r="5369" spans="1:7">
      <c r="A5369" t="s">
        <v>557</v>
      </c>
      <c r="B5369" t="s">
        <v>557</v>
      </c>
      <c r="C5369" t="s">
        <v>310</v>
      </c>
      <c r="D5369">
        <v>114</v>
      </c>
      <c r="E5369">
        <v>0</v>
      </c>
      <c r="F5369">
        <v>1</v>
      </c>
      <c r="G5369">
        <v>0</v>
      </c>
    </row>
    <row r="5370" spans="1:7">
      <c r="A5370" t="s">
        <v>557</v>
      </c>
      <c r="B5370" t="s">
        <v>557</v>
      </c>
      <c r="C5370" t="s">
        <v>311</v>
      </c>
      <c r="D5370">
        <v>515</v>
      </c>
      <c r="E5370">
        <v>0</v>
      </c>
      <c r="F5370">
        <v>50</v>
      </c>
      <c r="G5370">
        <v>0</v>
      </c>
    </row>
    <row r="5371" spans="1:7">
      <c r="A5371" t="s">
        <v>557</v>
      </c>
      <c r="B5371" t="s">
        <v>557</v>
      </c>
      <c r="C5371" t="s">
        <v>312</v>
      </c>
      <c r="D5371">
        <v>687</v>
      </c>
      <c r="E5371">
        <v>6</v>
      </c>
      <c r="F5371">
        <v>23</v>
      </c>
      <c r="G5371">
        <v>6</v>
      </c>
    </row>
    <row r="5372" spans="1:7">
      <c r="A5372" t="s">
        <v>557</v>
      </c>
      <c r="B5372" t="s">
        <v>557</v>
      </c>
      <c r="C5372" t="s">
        <v>313</v>
      </c>
      <c r="D5372">
        <v>605</v>
      </c>
      <c r="E5372">
        <v>1</v>
      </c>
      <c r="F5372">
        <v>64</v>
      </c>
      <c r="G5372">
        <v>1</v>
      </c>
    </row>
    <row r="5373" spans="1:7">
      <c r="A5373" t="s">
        <v>557</v>
      </c>
      <c r="B5373" t="s">
        <v>557</v>
      </c>
      <c r="C5373" t="s">
        <v>314</v>
      </c>
      <c r="D5373">
        <v>181</v>
      </c>
      <c r="E5373">
        <v>0</v>
      </c>
      <c r="F5373">
        <v>35</v>
      </c>
      <c r="G5373">
        <v>0</v>
      </c>
    </row>
    <row r="5374" spans="1:7">
      <c r="A5374" t="s">
        <v>557</v>
      </c>
      <c r="B5374" t="s">
        <v>557</v>
      </c>
      <c r="C5374" t="s">
        <v>315</v>
      </c>
      <c r="D5374">
        <v>322</v>
      </c>
      <c r="E5374">
        <v>0</v>
      </c>
      <c r="F5374">
        <v>45</v>
      </c>
      <c r="G5374">
        <v>0</v>
      </c>
    </row>
    <row r="5375" spans="1:7">
      <c r="A5375" t="s">
        <v>557</v>
      </c>
      <c r="B5375" t="s">
        <v>557</v>
      </c>
      <c r="C5375" t="s">
        <v>316</v>
      </c>
      <c r="D5375" s="1">
        <v>1364</v>
      </c>
      <c r="E5375">
        <v>3</v>
      </c>
      <c r="F5375">
        <v>162</v>
      </c>
      <c r="G5375">
        <v>3</v>
      </c>
    </row>
    <row r="5376" spans="1:7">
      <c r="A5376" t="s">
        <v>557</v>
      </c>
      <c r="B5376" t="s">
        <v>557</v>
      </c>
      <c r="C5376" t="s">
        <v>317</v>
      </c>
      <c r="D5376">
        <v>66</v>
      </c>
      <c r="E5376">
        <v>1</v>
      </c>
      <c r="F5376">
        <v>0</v>
      </c>
      <c r="G5376">
        <v>0</v>
      </c>
    </row>
    <row r="5377" spans="1:7">
      <c r="A5377" t="s">
        <v>557</v>
      </c>
      <c r="B5377" t="s">
        <v>557</v>
      </c>
      <c r="C5377" t="s">
        <v>318</v>
      </c>
      <c r="D5377">
        <v>194</v>
      </c>
      <c r="E5377">
        <v>0</v>
      </c>
      <c r="F5377">
        <v>19</v>
      </c>
      <c r="G5377">
        <v>0</v>
      </c>
    </row>
    <row r="5378" spans="1:7">
      <c r="A5378" t="s">
        <v>557</v>
      </c>
      <c r="B5378" t="s">
        <v>557</v>
      </c>
      <c r="C5378" t="s">
        <v>319</v>
      </c>
      <c r="D5378">
        <v>13</v>
      </c>
      <c r="E5378">
        <v>0</v>
      </c>
      <c r="F5378">
        <v>0</v>
      </c>
      <c r="G5378">
        <v>0</v>
      </c>
    </row>
    <row r="5379" spans="1:7">
      <c r="A5379" t="s">
        <v>557</v>
      </c>
      <c r="B5379" t="s">
        <v>557</v>
      </c>
      <c r="C5379" t="s">
        <v>320</v>
      </c>
      <c r="D5379">
        <v>26</v>
      </c>
      <c r="E5379">
        <v>0</v>
      </c>
      <c r="F5379">
        <v>0</v>
      </c>
      <c r="G5379">
        <v>0</v>
      </c>
    </row>
    <row r="5380" spans="1:7">
      <c r="A5380" t="s">
        <v>557</v>
      </c>
      <c r="B5380" t="s">
        <v>557</v>
      </c>
      <c r="C5380" t="s">
        <v>321</v>
      </c>
      <c r="D5380">
        <v>376</v>
      </c>
      <c r="E5380">
        <v>0</v>
      </c>
      <c r="F5380">
        <v>64</v>
      </c>
      <c r="G5380">
        <v>0</v>
      </c>
    </row>
    <row r="5381" spans="1:7">
      <c r="A5381" t="s">
        <v>557</v>
      </c>
      <c r="B5381" t="s">
        <v>557</v>
      </c>
      <c r="C5381" t="s">
        <v>322</v>
      </c>
      <c r="D5381">
        <v>842</v>
      </c>
      <c r="E5381">
        <v>3</v>
      </c>
      <c r="F5381">
        <v>91</v>
      </c>
      <c r="G5381">
        <v>3</v>
      </c>
    </row>
    <row r="5382" spans="1:7">
      <c r="A5382" t="s">
        <v>557</v>
      </c>
      <c r="B5382" t="s">
        <v>557</v>
      </c>
      <c r="C5382" t="s">
        <v>323</v>
      </c>
      <c r="D5382">
        <v>344</v>
      </c>
      <c r="E5382">
        <v>0</v>
      </c>
      <c r="F5382">
        <v>55</v>
      </c>
      <c r="G5382">
        <v>0</v>
      </c>
    </row>
    <row r="5383" spans="1:7">
      <c r="A5383" t="s">
        <v>557</v>
      </c>
      <c r="B5383" t="s">
        <v>557</v>
      </c>
      <c r="C5383" t="s">
        <v>324</v>
      </c>
      <c r="D5383">
        <v>136</v>
      </c>
      <c r="E5383">
        <v>1</v>
      </c>
      <c r="F5383">
        <v>11</v>
      </c>
      <c r="G5383">
        <v>1</v>
      </c>
    </row>
    <row r="5384" spans="1:7">
      <c r="A5384" t="s">
        <v>557</v>
      </c>
      <c r="B5384" t="s">
        <v>557</v>
      </c>
      <c r="C5384" t="s">
        <v>325</v>
      </c>
      <c r="D5384">
        <v>359</v>
      </c>
      <c r="E5384">
        <v>0</v>
      </c>
      <c r="F5384">
        <v>11</v>
      </c>
      <c r="G5384">
        <v>0</v>
      </c>
    </row>
    <row r="5385" spans="1:7">
      <c r="A5385" t="s">
        <v>557</v>
      </c>
      <c r="B5385" t="s">
        <v>557</v>
      </c>
      <c r="C5385" t="s">
        <v>326</v>
      </c>
      <c r="D5385">
        <v>3</v>
      </c>
      <c r="E5385">
        <v>0</v>
      </c>
      <c r="F5385">
        <v>0</v>
      </c>
      <c r="G5385">
        <v>0</v>
      </c>
    </row>
    <row r="5386" spans="1:7">
      <c r="A5386" t="s">
        <v>557</v>
      </c>
      <c r="B5386" t="s">
        <v>557</v>
      </c>
      <c r="C5386" t="s">
        <v>327</v>
      </c>
      <c r="D5386">
        <v>126</v>
      </c>
      <c r="E5386">
        <v>0</v>
      </c>
      <c r="F5386">
        <v>20</v>
      </c>
      <c r="G5386">
        <v>0</v>
      </c>
    </row>
    <row r="5387" spans="1:7">
      <c r="A5387" t="s">
        <v>557</v>
      </c>
      <c r="B5387" t="s">
        <v>557</v>
      </c>
      <c r="C5387" t="s">
        <v>328</v>
      </c>
      <c r="D5387">
        <v>148</v>
      </c>
      <c r="E5387">
        <v>3</v>
      </c>
      <c r="F5387">
        <v>42</v>
      </c>
      <c r="G5387">
        <v>3</v>
      </c>
    </row>
    <row r="5388" spans="1:7">
      <c r="A5388" t="s">
        <v>557</v>
      </c>
      <c r="B5388" t="s">
        <v>557</v>
      </c>
      <c r="C5388" t="s">
        <v>329</v>
      </c>
      <c r="D5388">
        <v>5</v>
      </c>
      <c r="E5388">
        <v>0</v>
      </c>
      <c r="F5388">
        <v>1</v>
      </c>
      <c r="G5388">
        <v>0</v>
      </c>
    </row>
    <row r="5389" spans="1:7">
      <c r="A5389" t="s">
        <v>557</v>
      </c>
      <c r="B5389" t="s">
        <v>557</v>
      </c>
      <c r="C5389" t="s">
        <v>330</v>
      </c>
      <c r="D5389">
        <v>26</v>
      </c>
      <c r="E5389">
        <v>0</v>
      </c>
      <c r="F5389">
        <v>0</v>
      </c>
      <c r="G5389">
        <v>0</v>
      </c>
    </row>
    <row r="5390" spans="1:7">
      <c r="A5390" t="s">
        <v>557</v>
      </c>
      <c r="B5390" t="s">
        <v>557</v>
      </c>
      <c r="C5390" t="s">
        <v>331</v>
      </c>
      <c r="D5390">
        <v>17</v>
      </c>
      <c r="E5390">
        <v>0</v>
      </c>
      <c r="F5390">
        <v>1</v>
      </c>
      <c r="G5390">
        <v>0</v>
      </c>
    </row>
    <row r="5391" spans="1:7">
      <c r="A5391" t="s">
        <v>557</v>
      </c>
      <c r="B5391" t="s">
        <v>557</v>
      </c>
      <c r="C5391" t="s">
        <v>332</v>
      </c>
      <c r="D5391">
        <v>25</v>
      </c>
      <c r="E5391">
        <v>0</v>
      </c>
      <c r="F5391">
        <v>1</v>
      </c>
      <c r="G5391">
        <v>0</v>
      </c>
    </row>
    <row r="5392" spans="1:7">
      <c r="A5392" t="s">
        <v>557</v>
      </c>
      <c r="B5392" t="s">
        <v>557</v>
      </c>
      <c r="C5392" t="s">
        <v>333</v>
      </c>
      <c r="D5392">
        <v>119</v>
      </c>
      <c r="E5392">
        <v>0</v>
      </c>
      <c r="F5392">
        <v>18</v>
      </c>
      <c r="G5392">
        <v>0</v>
      </c>
    </row>
    <row r="5393" spans="1:7">
      <c r="A5393" t="s">
        <v>557</v>
      </c>
      <c r="B5393" t="s">
        <v>557</v>
      </c>
      <c r="C5393" t="s">
        <v>334</v>
      </c>
      <c r="D5393">
        <v>73</v>
      </c>
      <c r="E5393">
        <v>0</v>
      </c>
      <c r="F5393">
        <v>0</v>
      </c>
      <c r="G5393">
        <v>0</v>
      </c>
    </row>
    <row r="5394" spans="1:7">
      <c r="A5394" t="s">
        <v>557</v>
      </c>
      <c r="B5394" t="s">
        <v>557</v>
      </c>
      <c r="C5394" t="s">
        <v>335</v>
      </c>
      <c r="D5394">
        <v>0</v>
      </c>
      <c r="E5394">
        <v>0</v>
      </c>
      <c r="F5394">
        <v>0</v>
      </c>
      <c r="G5394">
        <v>0</v>
      </c>
    </row>
    <row r="5395" spans="1:7">
      <c r="A5395" t="s">
        <v>557</v>
      </c>
      <c r="B5395" t="s">
        <v>557</v>
      </c>
      <c r="C5395" t="s">
        <v>336</v>
      </c>
      <c r="D5395">
        <v>2</v>
      </c>
      <c r="E5395">
        <v>0</v>
      </c>
      <c r="F5395">
        <v>0</v>
      </c>
      <c r="G5395">
        <v>0</v>
      </c>
    </row>
    <row r="5396" spans="1:7">
      <c r="A5396" t="s">
        <v>557</v>
      </c>
      <c r="B5396" t="s">
        <v>557</v>
      </c>
      <c r="C5396" t="s">
        <v>337</v>
      </c>
      <c r="D5396">
        <v>129</v>
      </c>
      <c r="E5396">
        <v>0</v>
      </c>
      <c r="F5396">
        <v>5</v>
      </c>
      <c r="G5396">
        <v>0</v>
      </c>
    </row>
    <row r="5397" spans="1:7">
      <c r="A5397" t="s">
        <v>557</v>
      </c>
      <c r="B5397" t="s">
        <v>557</v>
      </c>
      <c r="C5397" t="s">
        <v>338</v>
      </c>
      <c r="D5397">
        <v>141</v>
      </c>
      <c r="E5397">
        <v>0</v>
      </c>
      <c r="F5397">
        <v>1</v>
      </c>
      <c r="G5397">
        <v>0</v>
      </c>
    </row>
    <row r="5398" spans="1:7">
      <c r="A5398" t="s">
        <v>557</v>
      </c>
      <c r="B5398" t="s">
        <v>557</v>
      </c>
      <c r="C5398" t="s">
        <v>339</v>
      </c>
      <c r="D5398">
        <v>254</v>
      </c>
      <c r="E5398">
        <v>0</v>
      </c>
      <c r="F5398">
        <v>10</v>
      </c>
      <c r="G5398">
        <v>0</v>
      </c>
    </row>
    <row r="5399" spans="1:7">
      <c r="A5399" t="s">
        <v>557</v>
      </c>
      <c r="B5399" t="s">
        <v>557</v>
      </c>
      <c r="C5399" t="s">
        <v>340</v>
      </c>
      <c r="D5399">
        <v>913</v>
      </c>
      <c r="E5399">
        <v>2</v>
      </c>
      <c r="F5399">
        <v>35</v>
      </c>
      <c r="G5399">
        <v>1</v>
      </c>
    </row>
    <row r="5400" spans="1:7">
      <c r="A5400" t="s">
        <v>557</v>
      </c>
      <c r="B5400" t="s">
        <v>557</v>
      </c>
      <c r="C5400" t="s">
        <v>341</v>
      </c>
      <c r="D5400">
        <v>126</v>
      </c>
      <c r="E5400">
        <v>0</v>
      </c>
      <c r="F5400">
        <v>11</v>
      </c>
      <c r="G5400">
        <v>0</v>
      </c>
    </row>
    <row r="5401" spans="1:7">
      <c r="A5401" t="s">
        <v>557</v>
      </c>
      <c r="B5401" t="s">
        <v>557</v>
      </c>
      <c r="C5401" t="s">
        <v>342</v>
      </c>
      <c r="D5401">
        <v>252</v>
      </c>
      <c r="E5401">
        <v>2</v>
      </c>
      <c r="F5401">
        <v>18</v>
      </c>
      <c r="G5401">
        <v>2</v>
      </c>
    </row>
    <row r="5402" spans="1:7">
      <c r="A5402" t="s">
        <v>557</v>
      </c>
      <c r="B5402" t="s">
        <v>557</v>
      </c>
      <c r="C5402" t="s">
        <v>343</v>
      </c>
      <c r="D5402">
        <v>63</v>
      </c>
      <c r="E5402">
        <v>0</v>
      </c>
      <c r="F5402">
        <v>4</v>
      </c>
      <c r="G5402">
        <v>0</v>
      </c>
    </row>
    <row r="5403" spans="1:7">
      <c r="A5403" t="s">
        <v>557</v>
      </c>
      <c r="B5403" t="s">
        <v>557</v>
      </c>
      <c r="C5403" t="s">
        <v>344</v>
      </c>
      <c r="D5403">
        <v>984</v>
      </c>
      <c r="E5403">
        <v>5</v>
      </c>
      <c r="F5403">
        <v>348</v>
      </c>
      <c r="G5403">
        <v>5</v>
      </c>
    </row>
    <row r="5404" spans="1:7">
      <c r="A5404" t="s">
        <v>557</v>
      </c>
      <c r="B5404" t="s">
        <v>557</v>
      </c>
      <c r="C5404" t="s">
        <v>345</v>
      </c>
      <c r="D5404">
        <v>38</v>
      </c>
      <c r="E5404">
        <v>0</v>
      </c>
      <c r="F5404">
        <v>0</v>
      </c>
      <c r="G5404">
        <v>0</v>
      </c>
    </row>
    <row r="5405" spans="1:7">
      <c r="A5405" t="s">
        <v>557</v>
      </c>
      <c r="B5405" t="s">
        <v>557</v>
      </c>
      <c r="C5405" t="s">
        <v>346</v>
      </c>
      <c r="D5405">
        <v>1</v>
      </c>
      <c r="E5405">
        <v>0</v>
      </c>
      <c r="F5405">
        <v>0</v>
      </c>
      <c r="G5405">
        <v>0</v>
      </c>
    </row>
    <row r="5406" spans="1:7">
      <c r="A5406" t="s">
        <v>557</v>
      </c>
      <c r="B5406" t="s">
        <v>557</v>
      </c>
      <c r="C5406" t="s">
        <v>79</v>
      </c>
      <c r="D5406">
        <v>643</v>
      </c>
      <c r="E5406">
        <v>6</v>
      </c>
      <c r="F5406">
        <v>112</v>
      </c>
      <c r="G5406">
        <v>6</v>
      </c>
    </row>
    <row r="5407" spans="1:7">
      <c r="A5407" t="s">
        <v>557</v>
      </c>
      <c r="B5407" t="s">
        <v>557</v>
      </c>
      <c r="C5407" t="s">
        <v>347</v>
      </c>
      <c r="D5407">
        <v>270</v>
      </c>
      <c r="E5407">
        <v>0</v>
      </c>
      <c r="F5407">
        <v>57</v>
      </c>
      <c r="G5407">
        <v>0</v>
      </c>
    </row>
    <row r="5408" spans="1:7">
      <c r="A5408" t="s">
        <v>557</v>
      </c>
      <c r="B5408" t="s">
        <v>557</v>
      </c>
      <c r="C5408" t="s">
        <v>348</v>
      </c>
      <c r="D5408">
        <v>179</v>
      </c>
      <c r="E5408">
        <v>0</v>
      </c>
      <c r="F5408">
        <v>7</v>
      </c>
      <c r="G5408">
        <v>0</v>
      </c>
    </row>
    <row r="5409" spans="1:7">
      <c r="A5409" t="s">
        <v>557</v>
      </c>
      <c r="B5409" t="s">
        <v>557</v>
      </c>
      <c r="C5409" t="s">
        <v>349</v>
      </c>
      <c r="D5409">
        <v>599</v>
      </c>
      <c r="E5409">
        <v>6</v>
      </c>
      <c r="F5409">
        <v>93</v>
      </c>
      <c r="G5409">
        <v>6</v>
      </c>
    </row>
    <row r="5410" spans="1:7">
      <c r="A5410" t="s">
        <v>557</v>
      </c>
      <c r="B5410" t="s">
        <v>557</v>
      </c>
      <c r="C5410" t="s">
        <v>350</v>
      </c>
      <c r="D5410">
        <v>287</v>
      </c>
      <c r="E5410">
        <v>0</v>
      </c>
      <c r="F5410">
        <v>6</v>
      </c>
      <c r="G5410">
        <v>0</v>
      </c>
    </row>
    <row r="5411" spans="1:7">
      <c r="A5411" t="s">
        <v>557</v>
      </c>
      <c r="B5411" t="s">
        <v>557</v>
      </c>
      <c r="C5411" t="s">
        <v>351</v>
      </c>
      <c r="D5411">
        <v>415</v>
      </c>
      <c r="E5411">
        <v>1</v>
      </c>
      <c r="F5411">
        <v>40</v>
      </c>
      <c r="G5411">
        <v>1</v>
      </c>
    </row>
    <row r="5412" spans="1:7">
      <c r="A5412" t="s">
        <v>557</v>
      </c>
      <c r="B5412" t="s">
        <v>557</v>
      </c>
      <c r="C5412" t="s">
        <v>352</v>
      </c>
      <c r="D5412">
        <v>704</v>
      </c>
      <c r="E5412">
        <v>0</v>
      </c>
      <c r="F5412">
        <v>128</v>
      </c>
      <c r="G5412">
        <v>0</v>
      </c>
    </row>
    <row r="5413" spans="1:7">
      <c r="A5413" t="s">
        <v>557</v>
      </c>
      <c r="B5413" t="s">
        <v>557</v>
      </c>
      <c r="C5413" t="s">
        <v>353</v>
      </c>
      <c r="D5413">
        <v>250</v>
      </c>
      <c r="E5413">
        <v>0</v>
      </c>
      <c r="F5413">
        <v>21</v>
      </c>
      <c r="G5413">
        <v>0</v>
      </c>
    </row>
    <row r="5414" spans="1:7">
      <c r="A5414" t="s">
        <v>557</v>
      </c>
      <c r="B5414" t="s">
        <v>557</v>
      </c>
      <c r="C5414" t="s">
        <v>354</v>
      </c>
      <c r="D5414">
        <v>0</v>
      </c>
      <c r="E5414">
        <v>0</v>
      </c>
      <c r="F5414">
        <v>0</v>
      </c>
      <c r="G5414">
        <v>0</v>
      </c>
    </row>
    <row r="5415" spans="1:7">
      <c r="A5415" t="s">
        <v>557</v>
      </c>
      <c r="B5415" t="s">
        <v>557</v>
      </c>
      <c r="C5415" t="s">
        <v>355</v>
      </c>
      <c r="D5415">
        <v>152</v>
      </c>
      <c r="E5415">
        <v>0</v>
      </c>
      <c r="F5415">
        <v>23</v>
      </c>
      <c r="G5415">
        <v>0</v>
      </c>
    </row>
    <row r="5416" spans="1:7">
      <c r="A5416" t="s">
        <v>557</v>
      </c>
      <c r="B5416" t="s">
        <v>557</v>
      </c>
      <c r="C5416" t="s">
        <v>356</v>
      </c>
      <c r="D5416">
        <v>72</v>
      </c>
      <c r="E5416">
        <v>1</v>
      </c>
      <c r="F5416">
        <v>19</v>
      </c>
      <c r="G5416">
        <v>0</v>
      </c>
    </row>
    <row r="5417" spans="1:7">
      <c r="A5417" t="s">
        <v>557</v>
      </c>
      <c r="B5417" t="s">
        <v>557</v>
      </c>
      <c r="C5417" t="s">
        <v>357</v>
      </c>
      <c r="D5417">
        <v>426</v>
      </c>
      <c r="E5417">
        <v>6</v>
      </c>
      <c r="F5417">
        <v>48</v>
      </c>
      <c r="G5417">
        <v>6</v>
      </c>
    </row>
    <row r="5418" spans="1:7">
      <c r="A5418" t="s">
        <v>557</v>
      </c>
      <c r="B5418" t="s">
        <v>557</v>
      </c>
      <c r="C5418" t="s">
        <v>80</v>
      </c>
      <c r="D5418" s="1">
        <v>1231</v>
      </c>
      <c r="E5418">
        <v>60</v>
      </c>
      <c r="F5418">
        <v>392</v>
      </c>
      <c r="G5418">
        <v>55</v>
      </c>
    </row>
    <row r="5419" spans="1:7">
      <c r="A5419" t="s">
        <v>557</v>
      </c>
      <c r="B5419" t="s">
        <v>557</v>
      </c>
      <c r="C5419" t="s">
        <v>358</v>
      </c>
      <c r="D5419">
        <v>487</v>
      </c>
      <c r="E5419">
        <v>1</v>
      </c>
      <c r="F5419">
        <v>44</v>
      </c>
      <c r="G5419">
        <v>1</v>
      </c>
    </row>
    <row r="5420" spans="1:7">
      <c r="A5420" t="s">
        <v>557</v>
      </c>
      <c r="B5420" t="s">
        <v>557</v>
      </c>
      <c r="C5420" t="s">
        <v>359</v>
      </c>
      <c r="D5420">
        <v>340</v>
      </c>
      <c r="E5420">
        <v>0</v>
      </c>
      <c r="F5420">
        <v>37</v>
      </c>
      <c r="G5420">
        <v>0</v>
      </c>
    </row>
    <row r="5421" spans="1:7">
      <c r="A5421" t="s">
        <v>557</v>
      </c>
      <c r="B5421" t="s">
        <v>557</v>
      </c>
      <c r="C5421" t="s">
        <v>360</v>
      </c>
      <c r="D5421">
        <v>218</v>
      </c>
      <c r="E5421">
        <v>0</v>
      </c>
      <c r="F5421">
        <v>18</v>
      </c>
      <c r="G5421">
        <v>0</v>
      </c>
    </row>
    <row r="5422" spans="1:7">
      <c r="A5422" t="s">
        <v>557</v>
      </c>
      <c r="B5422" t="s">
        <v>557</v>
      </c>
      <c r="C5422" t="s">
        <v>361</v>
      </c>
      <c r="D5422">
        <v>296</v>
      </c>
      <c r="E5422">
        <v>2</v>
      </c>
      <c r="F5422">
        <v>31</v>
      </c>
      <c r="G5422">
        <v>2</v>
      </c>
    </row>
    <row r="5423" spans="1:7">
      <c r="A5423" t="s">
        <v>557</v>
      </c>
      <c r="B5423" t="s">
        <v>557</v>
      </c>
      <c r="C5423" t="s">
        <v>362</v>
      </c>
      <c r="D5423" s="1">
        <v>1002</v>
      </c>
      <c r="E5423">
        <v>2</v>
      </c>
      <c r="F5423">
        <v>123</v>
      </c>
      <c r="G5423">
        <v>2</v>
      </c>
    </row>
    <row r="5424" spans="1:7">
      <c r="A5424" t="s">
        <v>557</v>
      </c>
      <c r="B5424" t="s">
        <v>557</v>
      </c>
      <c r="C5424" t="s">
        <v>363</v>
      </c>
      <c r="D5424">
        <v>133</v>
      </c>
      <c r="E5424">
        <v>0</v>
      </c>
      <c r="F5424">
        <v>3</v>
      </c>
      <c r="G5424">
        <v>0</v>
      </c>
    </row>
    <row r="5425" spans="1:7">
      <c r="A5425" t="s">
        <v>557</v>
      </c>
      <c r="B5425" t="s">
        <v>557</v>
      </c>
      <c r="C5425" t="s">
        <v>364</v>
      </c>
      <c r="D5425">
        <v>187</v>
      </c>
      <c r="E5425">
        <v>1</v>
      </c>
      <c r="F5425">
        <v>20</v>
      </c>
      <c r="G5425">
        <v>1</v>
      </c>
    </row>
    <row r="5426" spans="1:7">
      <c r="A5426" t="s">
        <v>557</v>
      </c>
      <c r="B5426" t="s">
        <v>557</v>
      </c>
      <c r="C5426" t="s">
        <v>365</v>
      </c>
      <c r="D5426">
        <v>251</v>
      </c>
      <c r="E5426">
        <v>1</v>
      </c>
      <c r="F5426">
        <v>39</v>
      </c>
      <c r="G5426">
        <v>0</v>
      </c>
    </row>
    <row r="5427" spans="1:7">
      <c r="A5427" t="s">
        <v>557</v>
      </c>
      <c r="B5427" t="s">
        <v>557</v>
      </c>
      <c r="C5427" t="s">
        <v>366</v>
      </c>
      <c r="D5427">
        <v>468</v>
      </c>
      <c r="E5427">
        <v>5</v>
      </c>
      <c r="F5427">
        <v>30</v>
      </c>
      <c r="G5427">
        <v>4</v>
      </c>
    </row>
    <row r="5428" spans="1:7">
      <c r="A5428" t="s">
        <v>557</v>
      </c>
      <c r="B5428" t="s">
        <v>557</v>
      </c>
      <c r="C5428" t="s">
        <v>367</v>
      </c>
      <c r="D5428">
        <v>411</v>
      </c>
      <c r="E5428">
        <v>0</v>
      </c>
      <c r="F5428">
        <v>96</v>
      </c>
      <c r="G5428">
        <v>0</v>
      </c>
    </row>
    <row r="5429" spans="1:7">
      <c r="A5429" t="s">
        <v>557</v>
      </c>
      <c r="B5429" t="s">
        <v>557</v>
      </c>
      <c r="C5429" t="s">
        <v>368</v>
      </c>
      <c r="D5429">
        <v>388</v>
      </c>
      <c r="E5429">
        <v>3</v>
      </c>
      <c r="F5429">
        <v>31</v>
      </c>
      <c r="G5429">
        <v>3</v>
      </c>
    </row>
    <row r="5430" spans="1:7">
      <c r="A5430" t="s">
        <v>557</v>
      </c>
      <c r="B5430" t="s">
        <v>557</v>
      </c>
      <c r="C5430" t="s">
        <v>369</v>
      </c>
      <c r="D5430">
        <v>206</v>
      </c>
      <c r="E5430">
        <v>0</v>
      </c>
      <c r="F5430">
        <v>11</v>
      </c>
      <c r="G5430">
        <v>0</v>
      </c>
    </row>
    <row r="5431" spans="1:7">
      <c r="A5431" t="s">
        <v>557</v>
      </c>
      <c r="B5431" t="s">
        <v>557</v>
      </c>
      <c r="C5431" t="s">
        <v>370</v>
      </c>
      <c r="D5431">
        <v>511</v>
      </c>
      <c r="E5431">
        <v>4</v>
      </c>
      <c r="F5431">
        <v>42</v>
      </c>
      <c r="G5431">
        <v>3</v>
      </c>
    </row>
    <row r="5432" spans="1:7">
      <c r="A5432" t="s">
        <v>557</v>
      </c>
      <c r="B5432" t="s">
        <v>557</v>
      </c>
      <c r="C5432" t="s">
        <v>371</v>
      </c>
      <c r="D5432">
        <v>49</v>
      </c>
      <c r="E5432">
        <v>0</v>
      </c>
      <c r="F5432">
        <v>4</v>
      </c>
      <c r="G5432">
        <v>0</v>
      </c>
    </row>
    <row r="5433" spans="1:7">
      <c r="A5433" t="s">
        <v>557</v>
      </c>
      <c r="B5433" t="s">
        <v>557</v>
      </c>
      <c r="C5433" t="s">
        <v>372</v>
      </c>
      <c r="D5433">
        <v>188</v>
      </c>
      <c r="E5433">
        <v>0</v>
      </c>
      <c r="F5433">
        <v>39</v>
      </c>
      <c r="G5433">
        <v>0</v>
      </c>
    </row>
    <row r="5434" spans="1:7">
      <c r="A5434" t="s">
        <v>557</v>
      </c>
      <c r="B5434" t="s">
        <v>557</v>
      </c>
      <c r="C5434" t="s">
        <v>82</v>
      </c>
      <c r="D5434" s="1">
        <v>1046</v>
      </c>
      <c r="E5434">
        <v>25</v>
      </c>
      <c r="F5434">
        <v>348</v>
      </c>
      <c r="G5434">
        <v>25</v>
      </c>
    </row>
    <row r="5435" spans="1:7">
      <c r="A5435" t="s">
        <v>557</v>
      </c>
      <c r="B5435" t="s">
        <v>557</v>
      </c>
      <c r="C5435" t="s">
        <v>373</v>
      </c>
      <c r="D5435">
        <v>491</v>
      </c>
      <c r="E5435">
        <v>0</v>
      </c>
      <c r="F5435">
        <v>54</v>
      </c>
      <c r="G5435">
        <v>0</v>
      </c>
    </row>
    <row r="5436" spans="1:7">
      <c r="A5436" t="s">
        <v>557</v>
      </c>
      <c r="B5436" t="s">
        <v>557</v>
      </c>
      <c r="C5436" t="s">
        <v>374</v>
      </c>
      <c r="D5436">
        <v>228</v>
      </c>
      <c r="E5436">
        <v>1</v>
      </c>
      <c r="F5436">
        <v>10</v>
      </c>
      <c r="G5436">
        <v>1</v>
      </c>
    </row>
    <row r="5437" spans="1:7">
      <c r="A5437" t="s">
        <v>557</v>
      </c>
      <c r="B5437" t="s">
        <v>557</v>
      </c>
      <c r="C5437" t="s">
        <v>375</v>
      </c>
      <c r="D5437">
        <v>398</v>
      </c>
      <c r="E5437">
        <v>3</v>
      </c>
      <c r="F5437">
        <v>72</v>
      </c>
      <c r="G5437">
        <v>3</v>
      </c>
    </row>
    <row r="5438" spans="1:7">
      <c r="A5438" t="s">
        <v>557</v>
      </c>
      <c r="B5438" t="s">
        <v>557</v>
      </c>
      <c r="C5438" t="s">
        <v>376</v>
      </c>
      <c r="D5438">
        <v>104</v>
      </c>
      <c r="E5438">
        <v>0</v>
      </c>
      <c r="F5438">
        <v>4</v>
      </c>
      <c r="G5438">
        <v>0</v>
      </c>
    </row>
    <row r="5439" spans="1:7">
      <c r="A5439" t="s">
        <v>557</v>
      </c>
      <c r="B5439" t="s">
        <v>557</v>
      </c>
      <c r="C5439" t="s">
        <v>377</v>
      </c>
      <c r="D5439">
        <v>124</v>
      </c>
      <c r="E5439">
        <v>0</v>
      </c>
      <c r="F5439">
        <v>2</v>
      </c>
      <c r="G5439">
        <v>0</v>
      </c>
    </row>
    <row r="5440" spans="1:7">
      <c r="A5440" t="s">
        <v>557</v>
      </c>
      <c r="B5440" t="s">
        <v>557</v>
      </c>
      <c r="C5440" t="s">
        <v>378</v>
      </c>
      <c r="D5440">
        <v>711</v>
      </c>
      <c r="E5440">
        <v>6</v>
      </c>
      <c r="F5440">
        <v>122</v>
      </c>
      <c r="G5440">
        <v>4</v>
      </c>
    </row>
    <row r="5441" spans="1:7">
      <c r="A5441" t="s">
        <v>557</v>
      </c>
      <c r="B5441" t="s">
        <v>557</v>
      </c>
      <c r="C5441" t="s">
        <v>379</v>
      </c>
      <c r="D5441">
        <v>377</v>
      </c>
      <c r="E5441">
        <v>0</v>
      </c>
      <c r="F5441">
        <v>54</v>
      </c>
      <c r="G5441">
        <v>0</v>
      </c>
    </row>
    <row r="5442" spans="1:7">
      <c r="A5442" t="s">
        <v>557</v>
      </c>
      <c r="B5442" t="s">
        <v>557</v>
      </c>
      <c r="C5442" t="s">
        <v>380</v>
      </c>
      <c r="D5442">
        <v>57</v>
      </c>
      <c r="E5442">
        <v>0</v>
      </c>
      <c r="F5442">
        <v>0</v>
      </c>
      <c r="G5442">
        <v>0</v>
      </c>
    </row>
    <row r="5443" spans="1:7">
      <c r="A5443" t="s">
        <v>557</v>
      </c>
      <c r="B5443" t="s">
        <v>557</v>
      </c>
      <c r="C5443" t="s">
        <v>381</v>
      </c>
      <c r="D5443">
        <v>97</v>
      </c>
      <c r="E5443">
        <v>1</v>
      </c>
      <c r="F5443">
        <v>12</v>
      </c>
      <c r="G5443">
        <v>0</v>
      </c>
    </row>
    <row r="5444" spans="1:7">
      <c r="A5444" t="s">
        <v>557</v>
      </c>
      <c r="B5444" t="s">
        <v>557</v>
      </c>
      <c r="C5444" t="s">
        <v>382</v>
      </c>
      <c r="D5444">
        <v>339</v>
      </c>
      <c r="E5444">
        <v>1</v>
      </c>
      <c r="F5444">
        <v>38</v>
      </c>
      <c r="G5444">
        <v>1</v>
      </c>
    </row>
    <row r="5445" spans="1:7">
      <c r="A5445" t="s">
        <v>557</v>
      </c>
      <c r="B5445" t="s">
        <v>557</v>
      </c>
      <c r="C5445" t="s">
        <v>383</v>
      </c>
      <c r="D5445">
        <v>623</v>
      </c>
      <c r="E5445">
        <v>2</v>
      </c>
      <c r="F5445">
        <v>62</v>
      </c>
      <c r="G5445">
        <v>1</v>
      </c>
    </row>
    <row r="5446" spans="1:7">
      <c r="A5446" t="s">
        <v>557</v>
      </c>
      <c r="B5446" t="s">
        <v>557</v>
      </c>
      <c r="C5446" t="s">
        <v>384</v>
      </c>
      <c r="D5446">
        <v>704</v>
      </c>
      <c r="E5446">
        <v>2</v>
      </c>
      <c r="F5446">
        <v>61</v>
      </c>
      <c r="G5446">
        <v>0</v>
      </c>
    </row>
    <row r="5447" spans="1:7">
      <c r="A5447" t="s">
        <v>557</v>
      </c>
      <c r="B5447" t="s">
        <v>557</v>
      </c>
      <c r="C5447" t="s">
        <v>385</v>
      </c>
      <c r="D5447">
        <v>11</v>
      </c>
      <c r="E5447">
        <v>0</v>
      </c>
      <c r="F5447">
        <v>3</v>
      </c>
      <c r="G5447">
        <v>0</v>
      </c>
    </row>
    <row r="5448" spans="1:7">
      <c r="A5448" t="s">
        <v>557</v>
      </c>
      <c r="B5448" t="s">
        <v>557</v>
      </c>
      <c r="C5448" t="s">
        <v>386</v>
      </c>
      <c r="D5448">
        <v>132</v>
      </c>
      <c r="E5448">
        <v>0</v>
      </c>
      <c r="F5448">
        <v>16</v>
      </c>
      <c r="G5448">
        <v>0</v>
      </c>
    </row>
    <row r="5449" spans="1:7">
      <c r="A5449" t="s">
        <v>557</v>
      </c>
      <c r="B5449" t="s">
        <v>557</v>
      </c>
      <c r="C5449" t="s">
        <v>387</v>
      </c>
      <c r="D5449">
        <v>233</v>
      </c>
      <c r="E5449">
        <v>0</v>
      </c>
      <c r="F5449">
        <v>23</v>
      </c>
      <c r="G5449">
        <v>0</v>
      </c>
    </row>
    <row r="5450" spans="1:7">
      <c r="A5450" t="s">
        <v>557</v>
      </c>
      <c r="B5450" t="s">
        <v>557</v>
      </c>
      <c r="C5450" t="s">
        <v>388</v>
      </c>
      <c r="D5450">
        <v>185</v>
      </c>
      <c r="E5450">
        <v>0</v>
      </c>
      <c r="F5450">
        <v>9</v>
      </c>
      <c r="G5450">
        <v>0</v>
      </c>
    </row>
    <row r="5451" spans="1:7">
      <c r="A5451" t="s">
        <v>557</v>
      </c>
      <c r="B5451" t="s">
        <v>557</v>
      </c>
      <c r="C5451" t="s">
        <v>389</v>
      </c>
      <c r="D5451">
        <v>434</v>
      </c>
      <c r="E5451">
        <v>1</v>
      </c>
      <c r="F5451">
        <v>16</v>
      </c>
      <c r="G5451">
        <v>1</v>
      </c>
    </row>
    <row r="5452" spans="1:7">
      <c r="A5452" t="s">
        <v>557</v>
      </c>
      <c r="B5452" t="s">
        <v>557</v>
      </c>
      <c r="C5452" t="s">
        <v>390</v>
      </c>
      <c r="D5452">
        <v>850</v>
      </c>
      <c r="E5452">
        <v>0</v>
      </c>
      <c r="F5452">
        <v>149</v>
      </c>
      <c r="G5452">
        <v>0</v>
      </c>
    </row>
    <row r="5453" spans="1:7">
      <c r="A5453" t="s">
        <v>557</v>
      </c>
      <c r="B5453" t="s">
        <v>557</v>
      </c>
      <c r="C5453" t="s">
        <v>391</v>
      </c>
      <c r="D5453">
        <v>0</v>
      </c>
      <c r="E5453">
        <v>0</v>
      </c>
      <c r="F5453">
        <v>0</v>
      </c>
      <c r="G5453">
        <v>0</v>
      </c>
    </row>
    <row r="5454" spans="1:7">
      <c r="A5454" t="s">
        <v>557</v>
      </c>
      <c r="B5454" t="s">
        <v>557</v>
      </c>
      <c r="C5454" t="s">
        <v>392</v>
      </c>
      <c r="D5454" s="1">
        <v>1069</v>
      </c>
      <c r="E5454">
        <v>0</v>
      </c>
      <c r="F5454">
        <v>213</v>
      </c>
      <c r="G5454">
        <v>0</v>
      </c>
    </row>
    <row r="5455" spans="1:7">
      <c r="A5455" t="s">
        <v>557</v>
      </c>
      <c r="B5455" t="s">
        <v>557</v>
      </c>
      <c r="C5455" t="s">
        <v>393</v>
      </c>
      <c r="D5455">
        <v>372</v>
      </c>
      <c r="E5455">
        <v>0</v>
      </c>
      <c r="F5455">
        <v>27</v>
      </c>
      <c r="G5455">
        <v>0</v>
      </c>
    </row>
    <row r="5456" spans="1:7">
      <c r="A5456" t="s">
        <v>557</v>
      </c>
      <c r="B5456" t="s">
        <v>557</v>
      </c>
      <c r="C5456" t="s">
        <v>84</v>
      </c>
      <c r="D5456" s="1">
        <v>1120</v>
      </c>
      <c r="E5456">
        <v>37</v>
      </c>
      <c r="F5456">
        <v>458</v>
      </c>
      <c r="G5456">
        <v>36</v>
      </c>
    </row>
    <row r="5457" spans="1:7">
      <c r="A5457" t="s">
        <v>557</v>
      </c>
      <c r="B5457" t="s">
        <v>557</v>
      </c>
      <c r="C5457" t="s">
        <v>394</v>
      </c>
      <c r="D5457">
        <v>214</v>
      </c>
      <c r="E5457">
        <v>3</v>
      </c>
      <c r="F5457">
        <v>18</v>
      </c>
      <c r="G5457">
        <v>3</v>
      </c>
    </row>
    <row r="5458" spans="1:7">
      <c r="A5458" t="s">
        <v>557</v>
      </c>
      <c r="B5458" t="s">
        <v>557</v>
      </c>
      <c r="C5458" t="s">
        <v>395</v>
      </c>
      <c r="D5458">
        <v>210</v>
      </c>
      <c r="E5458">
        <v>0</v>
      </c>
      <c r="F5458">
        <v>39</v>
      </c>
      <c r="G5458">
        <v>0</v>
      </c>
    </row>
    <row r="5459" spans="1:7">
      <c r="A5459" t="s">
        <v>557</v>
      </c>
      <c r="B5459" t="s">
        <v>557</v>
      </c>
      <c r="C5459" t="s">
        <v>396</v>
      </c>
      <c r="D5459">
        <v>95</v>
      </c>
      <c r="E5459">
        <v>0</v>
      </c>
      <c r="F5459">
        <v>15</v>
      </c>
      <c r="G5459">
        <v>0</v>
      </c>
    </row>
    <row r="5460" spans="1:7">
      <c r="A5460" t="s">
        <v>557</v>
      </c>
      <c r="B5460" t="s">
        <v>557</v>
      </c>
      <c r="C5460" t="s">
        <v>397</v>
      </c>
      <c r="D5460">
        <v>104</v>
      </c>
      <c r="E5460">
        <v>0</v>
      </c>
      <c r="F5460">
        <v>10</v>
      </c>
      <c r="G5460">
        <v>0</v>
      </c>
    </row>
    <row r="5461" spans="1:7">
      <c r="A5461" t="s">
        <v>557</v>
      </c>
      <c r="B5461" t="s">
        <v>557</v>
      </c>
      <c r="C5461" t="s">
        <v>85</v>
      </c>
      <c r="D5461" s="1">
        <v>1815</v>
      </c>
      <c r="E5461">
        <v>39</v>
      </c>
      <c r="F5461">
        <v>334</v>
      </c>
      <c r="G5461">
        <v>38</v>
      </c>
    </row>
    <row r="5462" spans="1:7">
      <c r="A5462" t="s">
        <v>557</v>
      </c>
      <c r="B5462" t="s">
        <v>557</v>
      </c>
      <c r="C5462" t="s">
        <v>398</v>
      </c>
      <c r="D5462">
        <v>732</v>
      </c>
      <c r="E5462">
        <v>9</v>
      </c>
      <c r="F5462">
        <v>131</v>
      </c>
      <c r="G5462">
        <v>8</v>
      </c>
    </row>
    <row r="5463" spans="1:7">
      <c r="A5463" t="s">
        <v>557</v>
      </c>
      <c r="B5463" t="s">
        <v>557</v>
      </c>
      <c r="C5463" t="s">
        <v>399</v>
      </c>
      <c r="D5463">
        <v>36</v>
      </c>
      <c r="E5463">
        <v>0</v>
      </c>
      <c r="F5463">
        <v>7</v>
      </c>
      <c r="G5463">
        <v>0</v>
      </c>
    </row>
    <row r="5464" spans="1:7">
      <c r="A5464" t="s">
        <v>557</v>
      </c>
      <c r="B5464" t="s">
        <v>557</v>
      </c>
      <c r="C5464" t="s">
        <v>400</v>
      </c>
      <c r="D5464">
        <v>216</v>
      </c>
      <c r="E5464">
        <v>0</v>
      </c>
      <c r="F5464">
        <v>4</v>
      </c>
      <c r="G5464">
        <v>0</v>
      </c>
    </row>
    <row r="5465" spans="1:7">
      <c r="A5465" t="s">
        <v>557</v>
      </c>
      <c r="B5465" t="s">
        <v>557</v>
      </c>
      <c r="C5465" t="s">
        <v>401</v>
      </c>
      <c r="D5465">
        <v>140</v>
      </c>
      <c r="E5465">
        <v>0</v>
      </c>
      <c r="F5465">
        <v>4</v>
      </c>
      <c r="G5465">
        <v>0</v>
      </c>
    </row>
    <row r="5466" spans="1:7">
      <c r="A5466" t="s">
        <v>557</v>
      </c>
      <c r="B5466" t="s">
        <v>557</v>
      </c>
      <c r="C5466" t="s">
        <v>402</v>
      </c>
      <c r="D5466">
        <v>0</v>
      </c>
      <c r="E5466">
        <v>0</v>
      </c>
      <c r="F5466">
        <v>0</v>
      </c>
      <c r="G5466">
        <v>0</v>
      </c>
    </row>
    <row r="5467" spans="1:7">
      <c r="A5467" t="s">
        <v>557</v>
      </c>
      <c r="B5467" t="s">
        <v>557</v>
      </c>
      <c r="C5467" t="s">
        <v>403</v>
      </c>
      <c r="D5467">
        <v>158</v>
      </c>
      <c r="E5467">
        <v>0</v>
      </c>
      <c r="F5467">
        <v>34</v>
      </c>
      <c r="G5467">
        <v>0</v>
      </c>
    </row>
    <row r="5468" spans="1:7">
      <c r="A5468" t="s">
        <v>557</v>
      </c>
      <c r="B5468" t="s">
        <v>557</v>
      </c>
      <c r="C5468" t="s">
        <v>404</v>
      </c>
      <c r="D5468">
        <v>65</v>
      </c>
      <c r="E5468">
        <v>0</v>
      </c>
      <c r="F5468">
        <v>12</v>
      </c>
      <c r="G5468">
        <v>0</v>
      </c>
    </row>
    <row r="5469" spans="1:7">
      <c r="A5469" t="s">
        <v>557</v>
      </c>
      <c r="B5469" t="s">
        <v>557</v>
      </c>
      <c r="C5469" t="s">
        <v>405</v>
      </c>
      <c r="D5469">
        <v>106</v>
      </c>
      <c r="E5469">
        <v>0</v>
      </c>
      <c r="F5469">
        <v>12</v>
      </c>
      <c r="G5469">
        <v>0</v>
      </c>
    </row>
    <row r="5470" spans="1:7">
      <c r="A5470" t="s">
        <v>557</v>
      </c>
      <c r="B5470" t="s">
        <v>557</v>
      </c>
      <c r="C5470" t="s">
        <v>406</v>
      </c>
      <c r="D5470">
        <v>253</v>
      </c>
      <c r="E5470">
        <v>0</v>
      </c>
      <c r="F5470">
        <v>75</v>
      </c>
      <c r="G5470">
        <v>0</v>
      </c>
    </row>
    <row r="5471" spans="1:7">
      <c r="A5471" t="s">
        <v>557</v>
      </c>
      <c r="B5471" t="s">
        <v>557</v>
      </c>
      <c r="C5471" t="s">
        <v>407</v>
      </c>
      <c r="D5471">
        <v>114</v>
      </c>
      <c r="E5471">
        <v>0</v>
      </c>
      <c r="F5471">
        <v>4</v>
      </c>
      <c r="G5471">
        <v>0</v>
      </c>
    </row>
    <row r="5472" spans="1:7">
      <c r="A5472" t="s">
        <v>557</v>
      </c>
      <c r="B5472" t="s">
        <v>557</v>
      </c>
      <c r="C5472" t="s">
        <v>408</v>
      </c>
      <c r="D5472">
        <v>234</v>
      </c>
      <c r="E5472">
        <v>1</v>
      </c>
      <c r="F5472">
        <v>43</v>
      </c>
      <c r="G5472">
        <v>0</v>
      </c>
    </row>
    <row r="5473" spans="1:7">
      <c r="A5473" t="s">
        <v>557</v>
      </c>
      <c r="B5473" t="s">
        <v>557</v>
      </c>
      <c r="C5473" t="s">
        <v>409</v>
      </c>
      <c r="D5473">
        <v>270</v>
      </c>
      <c r="E5473">
        <v>0</v>
      </c>
      <c r="F5473">
        <v>11</v>
      </c>
      <c r="G5473">
        <v>0</v>
      </c>
    </row>
    <row r="5474" spans="1:7">
      <c r="A5474" t="s">
        <v>557</v>
      </c>
      <c r="B5474" t="s">
        <v>557</v>
      </c>
      <c r="C5474" t="s">
        <v>410</v>
      </c>
      <c r="D5474">
        <v>594</v>
      </c>
      <c r="E5474">
        <v>18</v>
      </c>
      <c r="F5474">
        <v>227</v>
      </c>
      <c r="G5474">
        <v>18</v>
      </c>
    </row>
    <row r="5475" spans="1:7">
      <c r="A5475" t="s">
        <v>557</v>
      </c>
      <c r="B5475" t="s">
        <v>557</v>
      </c>
      <c r="C5475" t="s">
        <v>87</v>
      </c>
      <c r="D5475">
        <v>749</v>
      </c>
      <c r="E5475">
        <v>17</v>
      </c>
      <c r="F5475">
        <v>212</v>
      </c>
      <c r="G5475">
        <v>15</v>
      </c>
    </row>
    <row r="5476" spans="1:7">
      <c r="A5476" t="s">
        <v>557</v>
      </c>
      <c r="B5476" t="s">
        <v>557</v>
      </c>
      <c r="C5476" t="s">
        <v>411</v>
      </c>
      <c r="D5476">
        <v>400</v>
      </c>
      <c r="E5476">
        <v>0</v>
      </c>
      <c r="F5476">
        <v>64</v>
      </c>
      <c r="G5476">
        <v>0</v>
      </c>
    </row>
    <row r="5477" spans="1:7">
      <c r="A5477" t="s">
        <v>557</v>
      </c>
      <c r="B5477" t="s">
        <v>557</v>
      </c>
      <c r="C5477" t="s">
        <v>412</v>
      </c>
      <c r="D5477">
        <v>125</v>
      </c>
      <c r="E5477">
        <v>0</v>
      </c>
      <c r="F5477">
        <v>20</v>
      </c>
      <c r="G5477">
        <v>0</v>
      </c>
    </row>
    <row r="5478" spans="1:7">
      <c r="A5478" t="s">
        <v>557</v>
      </c>
      <c r="B5478" t="s">
        <v>557</v>
      </c>
      <c r="C5478" t="s">
        <v>413</v>
      </c>
      <c r="D5478" s="1">
        <v>1412</v>
      </c>
      <c r="E5478">
        <v>10</v>
      </c>
      <c r="F5478">
        <v>62</v>
      </c>
      <c r="G5478">
        <v>8</v>
      </c>
    </row>
    <row r="5479" spans="1:7">
      <c r="A5479" t="s">
        <v>557</v>
      </c>
      <c r="B5479" t="s">
        <v>557</v>
      </c>
      <c r="C5479" t="s">
        <v>414</v>
      </c>
      <c r="D5479">
        <v>74</v>
      </c>
      <c r="E5479">
        <v>0</v>
      </c>
      <c r="F5479">
        <v>4</v>
      </c>
      <c r="G5479">
        <v>0</v>
      </c>
    </row>
    <row r="5480" spans="1:7">
      <c r="A5480" t="s">
        <v>557</v>
      </c>
      <c r="B5480" t="s">
        <v>557</v>
      </c>
      <c r="C5480" t="s">
        <v>415</v>
      </c>
      <c r="D5480">
        <v>201</v>
      </c>
      <c r="E5480">
        <v>1</v>
      </c>
      <c r="F5480">
        <v>28</v>
      </c>
      <c r="G5480">
        <v>1</v>
      </c>
    </row>
    <row r="5481" spans="1:7">
      <c r="A5481" t="s">
        <v>557</v>
      </c>
      <c r="B5481" t="s">
        <v>557</v>
      </c>
      <c r="C5481" t="s">
        <v>416</v>
      </c>
      <c r="D5481">
        <v>90</v>
      </c>
      <c r="E5481">
        <v>0</v>
      </c>
      <c r="F5481">
        <v>16</v>
      </c>
      <c r="G5481">
        <v>0</v>
      </c>
    </row>
    <row r="5482" spans="1:7">
      <c r="A5482" t="s">
        <v>557</v>
      </c>
      <c r="B5482" t="s">
        <v>557</v>
      </c>
      <c r="C5482" t="s">
        <v>417</v>
      </c>
      <c r="D5482">
        <v>307</v>
      </c>
      <c r="E5482">
        <v>1</v>
      </c>
      <c r="F5482">
        <v>22</v>
      </c>
      <c r="G5482">
        <v>1</v>
      </c>
    </row>
    <row r="5483" spans="1:7">
      <c r="A5483" t="s">
        <v>557</v>
      </c>
      <c r="B5483" t="s">
        <v>557</v>
      </c>
      <c r="C5483" t="s">
        <v>418</v>
      </c>
      <c r="D5483">
        <v>47</v>
      </c>
      <c r="E5483">
        <v>0</v>
      </c>
      <c r="F5483">
        <v>1</v>
      </c>
      <c r="G5483">
        <v>0</v>
      </c>
    </row>
    <row r="5484" spans="1:7">
      <c r="A5484" t="s">
        <v>557</v>
      </c>
      <c r="B5484" t="s">
        <v>557</v>
      </c>
      <c r="C5484" t="s">
        <v>419</v>
      </c>
      <c r="D5484">
        <v>42</v>
      </c>
      <c r="E5484">
        <v>0</v>
      </c>
      <c r="F5484">
        <v>0</v>
      </c>
      <c r="G5484">
        <v>0</v>
      </c>
    </row>
    <row r="5485" spans="1:7">
      <c r="A5485" t="s">
        <v>557</v>
      </c>
      <c r="B5485" t="s">
        <v>557</v>
      </c>
      <c r="C5485" t="s">
        <v>420</v>
      </c>
      <c r="D5485">
        <v>24</v>
      </c>
      <c r="E5485">
        <v>0</v>
      </c>
      <c r="F5485">
        <v>0</v>
      </c>
      <c r="G5485">
        <v>0</v>
      </c>
    </row>
    <row r="5486" spans="1:7">
      <c r="A5486" t="s">
        <v>557</v>
      </c>
      <c r="B5486" t="s">
        <v>557</v>
      </c>
      <c r="C5486" t="s">
        <v>421</v>
      </c>
      <c r="D5486">
        <v>26</v>
      </c>
      <c r="E5486">
        <v>0</v>
      </c>
      <c r="F5486">
        <v>6</v>
      </c>
      <c r="G5486">
        <v>0</v>
      </c>
    </row>
    <row r="5487" spans="1:7">
      <c r="A5487" t="s">
        <v>557</v>
      </c>
      <c r="B5487" t="s">
        <v>557</v>
      </c>
      <c r="C5487" t="s">
        <v>422</v>
      </c>
      <c r="D5487">
        <v>1</v>
      </c>
      <c r="E5487">
        <v>0</v>
      </c>
      <c r="F5487">
        <v>1</v>
      </c>
      <c r="G5487">
        <v>0</v>
      </c>
    </row>
    <row r="5488" spans="1:7">
      <c r="A5488" t="s">
        <v>557</v>
      </c>
      <c r="B5488" t="s">
        <v>557</v>
      </c>
      <c r="C5488" t="s">
        <v>423</v>
      </c>
      <c r="D5488">
        <v>176</v>
      </c>
      <c r="E5488">
        <v>0</v>
      </c>
      <c r="F5488">
        <v>13</v>
      </c>
      <c r="G5488">
        <v>0</v>
      </c>
    </row>
    <row r="5489" spans="1:7">
      <c r="A5489" t="s">
        <v>557</v>
      </c>
      <c r="B5489" t="s">
        <v>557</v>
      </c>
      <c r="C5489" t="s">
        <v>424</v>
      </c>
      <c r="D5489">
        <v>7</v>
      </c>
      <c r="E5489">
        <v>0</v>
      </c>
      <c r="F5489">
        <v>3</v>
      </c>
      <c r="G5489">
        <v>0</v>
      </c>
    </row>
    <row r="5490" spans="1:7">
      <c r="A5490" t="s">
        <v>557</v>
      </c>
      <c r="B5490" t="s">
        <v>557</v>
      </c>
      <c r="C5490" t="s">
        <v>425</v>
      </c>
      <c r="D5490">
        <v>176</v>
      </c>
      <c r="E5490">
        <v>0</v>
      </c>
      <c r="F5490">
        <v>7</v>
      </c>
      <c r="G5490">
        <v>0</v>
      </c>
    </row>
    <row r="5491" spans="1:7">
      <c r="A5491" t="s">
        <v>557</v>
      </c>
      <c r="B5491" t="s">
        <v>557</v>
      </c>
      <c r="C5491" t="s">
        <v>426</v>
      </c>
      <c r="D5491">
        <v>76</v>
      </c>
      <c r="E5491">
        <v>0</v>
      </c>
      <c r="F5491">
        <v>3</v>
      </c>
      <c r="G5491">
        <v>0</v>
      </c>
    </row>
    <row r="5492" spans="1:7">
      <c r="A5492" t="s">
        <v>557</v>
      </c>
      <c r="B5492" t="s">
        <v>557</v>
      </c>
      <c r="C5492" t="s">
        <v>88</v>
      </c>
      <c r="D5492" s="1">
        <v>1175</v>
      </c>
      <c r="E5492">
        <v>17</v>
      </c>
      <c r="F5492">
        <v>373</v>
      </c>
      <c r="G5492">
        <v>17</v>
      </c>
    </row>
    <row r="5493" spans="1:7">
      <c r="A5493" t="s">
        <v>557</v>
      </c>
      <c r="B5493" t="s">
        <v>557</v>
      </c>
      <c r="C5493" t="s">
        <v>427</v>
      </c>
      <c r="D5493">
        <v>236</v>
      </c>
      <c r="E5493">
        <v>1</v>
      </c>
      <c r="F5493">
        <v>13</v>
      </c>
      <c r="G5493">
        <v>0</v>
      </c>
    </row>
    <row r="5494" spans="1:7">
      <c r="A5494" t="s">
        <v>557</v>
      </c>
      <c r="B5494" t="s">
        <v>557</v>
      </c>
      <c r="C5494" t="s">
        <v>428</v>
      </c>
      <c r="D5494">
        <v>164</v>
      </c>
      <c r="E5494">
        <v>0</v>
      </c>
      <c r="F5494">
        <v>15</v>
      </c>
      <c r="G5494">
        <v>0</v>
      </c>
    </row>
    <row r="5495" spans="1:7">
      <c r="A5495" t="s">
        <v>557</v>
      </c>
      <c r="B5495" t="s">
        <v>557</v>
      </c>
      <c r="C5495" t="s">
        <v>429</v>
      </c>
      <c r="D5495">
        <v>191</v>
      </c>
      <c r="E5495">
        <v>0</v>
      </c>
      <c r="F5495">
        <v>2</v>
      </c>
      <c r="G5495">
        <v>0</v>
      </c>
    </row>
    <row r="5496" spans="1:7">
      <c r="A5496" t="s">
        <v>557</v>
      </c>
      <c r="B5496" t="s">
        <v>557</v>
      </c>
      <c r="C5496" t="s">
        <v>430</v>
      </c>
      <c r="D5496">
        <v>285</v>
      </c>
      <c r="E5496">
        <v>3</v>
      </c>
      <c r="F5496">
        <v>22</v>
      </c>
      <c r="G5496">
        <v>2</v>
      </c>
    </row>
    <row r="5497" spans="1:7">
      <c r="A5497" t="s">
        <v>557</v>
      </c>
      <c r="B5497" t="s">
        <v>557</v>
      </c>
      <c r="C5497" t="s">
        <v>431</v>
      </c>
      <c r="D5497">
        <v>932</v>
      </c>
      <c r="E5497">
        <v>0</v>
      </c>
      <c r="F5497">
        <v>60</v>
      </c>
      <c r="G5497">
        <v>0</v>
      </c>
    </row>
    <row r="5498" spans="1:7">
      <c r="A5498" t="s">
        <v>557</v>
      </c>
      <c r="B5498" t="s">
        <v>557</v>
      </c>
      <c r="C5498" t="s">
        <v>432</v>
      </c>
      <c r="D5498">
        <v>92</v>
      </c>
      <c r="E5498">
        <v>0</v>
      </c>
      <c r="F5498">
        <v>7</v>
      </c>
      <c r="G5498">
        <v>0</v>
      </c>
    </row>
    <row r="5499" spans="1:7">
      <c r="A5499" t="s">
        <v>557</v>
      </c>
      <c r="B5499" t="s">
        <v>557</v>
      </c>
      <c r="C5499" t="s">
        <v>433</v>
      </c>
      <c r="D5499">
        <v>186</v>
      </c>
      <c r="E5499">
        <v>0</v>
      </c>
      <c r="F5499">
        <v>34</v>
      </c>
      <c r="G5499">
        <v>0</v>
      </c>
    </row>
    <row r="5500" spans="1:7">
      <c r="A5500" t="s">
        <v>557</v>
      </c>
      <c r="B5500" t="s">
        <v>557</v>
      </c>
      <c r="C5500" t="s">
        <v>434</v>
      </c>
      <c r="D5500">
        <v>67</v>
      </c>
      <c r="E5500">
        <v>0</v>
      </c>
      <c r="F5500">
        <v>8</v>
      </c>
      <c r="G5500">
        <v>0</v>
      </c>
    </row>
    <row r="5501" spans="1:7">
      <c r="A5501" t="s">
        <v>557</v>
      </c>
      <c r="B5501" t="s">
        <v>557</v>
      </c>
      <c r="C5501" t="s">
        <v>435</v>
      </c>
      <c r="D5501">
        <v>69</v>
      </c>
      <c r="E5501">
        <v>0</v>
      </c>
      <c r="F5501">
        <v>9</v>
      </c>
      <c r="G5501">
        <v>0</v>
      </c>
    </row>
    <row r="5502" spans="1:7">
      <c r="A5502" t="s">
        <v>557</v>
      </c>
      <c r="B5502" t="s">
        <v>557</v>
      </c>
      <c r="C5502" t="s">
        <v>436</v>
      </c>
      <c r="D5502">
        <v>617</v>
      </c>
      <c r="E5502">
        <v>1</v>
      </c>
      <c r="F5502">
        <v>16</v>
      </c>
      <c r="G5502">
        <v>1</v>
      </c>
    </row>
    <row r="5503" spans="1:7">
      <c r="A5503" t="s">
        <v>557</v>
      </c>
      <c r="B5503" t="s">
        <v>557</v>
      </c>
      <c r="C5503" t="s">
        <v>437</v>
      </c>
      <c r="D5503">
        <v>4</v>
      </c>
      <c r="E5503">
        <v>0</v>
      </c>
      <c r="F5503">
        <v>0</v>
      </c>
      <c r="G5503">
        <v>0</v>
      </c>
    </row>
    <row r="5504" spans="1:7">
      <c r="A5504" t="s">
        <v>557</v>
      </c>
      <c r="B5504" t="s">
        <v>557</v>
      </c>
      <c r="C5504" t="s">
        <v>438</v>
      </c>
      <c r="D5504">
        <v>133</v>
      </c>
      <c r="E5504">
        <v>0</v>
      </c>
      <c r="F5504">
        <v>3</v>
      </c>
      <c r="G5504">
        <v>0</v>
      </c>
    </row>
    <row r="5505" spans="1:7">
      <c r="A5505" t="s">
        <v>557</v>
      </c>
      <c r="B5505" t="s">
        <v>557</v>
      </c>
      <c r="C5505" t="s">
        <v>439</v>
      </c>
      <c r="D5505">
        <v>216</v>
      </c>
      <c r="E5505">
        <v>0</v>
      </c>
      <c r="F5505">
        <v>29</v>
      </c>
      <c r="G5505">
        <v>0</v>
      </c>
    </row>
    <row r="5506" spans="1:7">
      <c r="A5506" t="s">
        <v>557</v>
      </c>
      <c r="B5506" t="s">
        <v>557</v>
      </c>
      <c r="C5506" t="s">
        <v>440</v>
      </c>
      <c r="D5506">
        <v>85</v>
      </c>
      <c r="E5506">
        <v>0</v>
      </c>
      <c r="F5506">
        <v>7</v>
      </c>
      <c r="G5506">
        <v>0</v>
      </c>
    </row>
    <row r="5507" spans="1:7">
      <c r="A5507" t="s">
        <v>557</v>
      </c>
      <c r="B5507" t="s">
        <v>557</v>
      </c>
      <c r="C5507" t="s">
        <v>441</v>
      </c>
      <c r="D5507">
        <v>144</v>
      </c>
      <c r="E5507">
        <v>0</v>
      </c>
      <c r="F5507">
        <v>7</v>
      </c>
      <c r="G5507">
        <v>0</v>
      </c>
    </row>
    <row r="5508" spans="1:7">
      <c r="A5508" t="s">
        <v>557</v>
      </c>
      <c r="B5508" t="s">
        <v>557</v>
      </c>
      <c r="C5508" t="s">
        <v>442</v>
      </c>
      <c r="D5508">
        <v>181</v>
      </c>
      <c r="E5508">
        <v>0</v>
      </c>
      <c r="F5508">
        <v>15</v>
      </c>
      <c r="G5508">
        <v>0</v>
      </c>
    </row>
    <row r="5509" spans="1:7">
      <c r="A5509" t="s">
        <v>557</v>
      </c>
      <c r="B5509" t="s">
        <v>557</v>
      </c>
      <c r="C5509" t="s">
        <v>443</v>
      </c>
      <c r="D5509">
        <v>159</v>
      </c>
      <c r="E5509">
        <v>0</v>
      </c>
      <c r="F5509">
        <v>6</v>
      </c>
      <c r="G5509">
        <v>0</v>
      </c>
    </row>
    <row r="5510" spans="1:7">
      <c r="A5510" t="s">
        <v>557</v>
      </c>
      <c r="B5510" t="s">
        <v>557</v>
      </c>
      <c r="C5510" t="s">
        <v>444</v>
      </c>
      <c r="D5510">
        <v>208</v>
      </c>
      <c r="E5510">
        <v>0</v>
      </c>
      <c r="F5510">
        <v>13</v>
      </c>
      <c r="G5510">
        <v>0</v>
      </c>
    </row>
    <row r="5511" spans="1:7">
      <c r="A5511" t="s">
        <v>557</v>
      </c>
      <c r="B5511" t="s">
        <v>557</v>
      </c>
      <c r="C5511" t="s">
        <v>445</v>
      </c>
      <c r="D5511">
        <v>167</v>
      </c>
      <c r="E5511">
        <v>0</v>
      </c>
      <c r="F5511">
        <v>15</v>
      </c>
      <c r="G5511">
        <v>0</v>
      </c>
    </row>
    <row r="5512" spans="1:7">
      <c r="A5512" t="s">
        <v>558</v>
      </c>
      <c r="B5512" t="s">
        <v>21</v>
      </c>
      <c r="C5512" t="s">
        <v>91</v>
      </c>
      <c r="D5512">
        <v>13</v>
      </c>
      <c r="E5512">
        <v>0</v>
      </c>
      <c r="F5512">
        <v>0</v>
      </c>
      <c r="G5512">
        <v>0</v>
      </c>
    </row>
    <row r="5513" spans="1:7">
      <c r="A5513" t="s">
        <v>558</v>
      </c>
      <c r="B5513" t="s">
        <v>21</v>
      </c>
      <c r="C5513" t="s">
        <v>93</v>
      </c>
      <c r="D5513">
        <v>8</v>
      </c>
      <c r="E5513">
        <v>0</v>
      </c>
      <c r="F5513">
        <v>0</v>
      </c>
      <c r="G5513">
        <v>0</v>
      </c>
    </row>
    <row r="5514" spans="1:7">
      <c r="A5514" t="s">
        <v>558</v>
      </c>
      <c r="B5514" t="s">
        <v>21</v>
      </c>
      <c r="C5514" t="s">
        <v>94</v>
      </c>
      <c r="D5514">
        <v>39</v>
      </c>
      <c r="E5514">
        <v>6</v>
      </c>
      <c r="F5514">
        <v>18</v>
      </c>
      <c r="G5514">
        <v>6</v>
      </c>
    </row>
    <row r="5515" spans="1:7">
      <c r="A5515" t="s">
        <v>558</v>
      </c>
      <c r="B5515" t="s">
        <v>21</v>
      </c>
      <c r="C5515" t="s">
        <v>95</v>
      </c>
      <c r="D5515">
        <v>69</v>
      </c>
      <c r="E5515">
        <v>7</v>
      </c>
      <c r="F5515">
        <v>0</v>
      </c>
      <c r="G5515">
        <v>0</v>
      </c>
    </row>
    <row r="5516" spans="1:7">
      <c r="A5516" t="s">
        <v>558</v>
      </c>
      <c r="B5516" t="s">
        <v>21</v>
      </c>
      <c r="C5516" t="s">
        <v>96</v>
      </c>
      <c r="D5516">
        <v>0</v>
      </c>
      <c r="E5516">
        <v>0</v>
      </c>
      <c r="F5516">
        <v>0</v>
      </c>
      <c r="G5516">
        <v>0</v>
      </c>
    </row>
    <row r="5517" spans="1:7">
      <c r="A5517" t="s">
        <v>558</v>
      </c>
      <c r="B5517" t="s">
        <v>21</v>
      </c>
      <c r="C5517" t="s">
        <v>97</v>
      </c>
      <c r="D5517">
        <v>57</v>
      </c>
      <c r="E5517">
        <v>0</v>
      </c>
      <c r="F5517">
        <v>14</v>
      </c>
      <c r="G5517">
        <v>0</v>
      </c>
    </row>
    <row r="5518" spans="1:7">
      <c r="A5518" t="s">
        <v>558</v>
      </c>
      <c r="B5518" t="s">
        <v>21</v>
      </c>
      <c r="C5518" t="s">
        <v>43</v>
      </c>
      <c r="D5518">
        <v>998</v>
      </c>
      <c r="E5518">
        <v>249</v>
      </c>
      <c r="F5518">
        <v>327</v>
      </c>
      <c r="G5518">
        <v>214</v>
      </c>
    </row>
    <row r="5519" spans="1:7">
      <c r="A5519" t="s">
        <v>558</v>
      </c>
      <c r="B5519" t="s">
        <v>21</v>
      </c>
      <c r="C5519" t="s">
        <v>98</v>
      </c>
      <c r="D5519">
        <v>220</v>
      </c>
      <c r="E5519">
        <v>3</v>
      </c>
      <c r="F5519">
        <v>19</v>
      </c>
      <c r="G5519">
        <v>2</v>
      </c>
    </row>
    <row r="5520" spans="1:7">
      <c r="A5520" t="s">
        <v>558</v>
      </c>
      <c r="B5520" t="s">
        <v>21</v>
      </c>
      <c r="C5520" t="s">
        <v>99</v>
      </c>
      <c r="D5520">
        <v>17</v>
      </c>
      <c r="E5520">
        <v>1</v>
      </c>
      <c r="F5520">
        <v>6</v>
      </c>
      <c r="G5520">
        <v>1</v>
      </c>
    </row>
    <row r="5521" spans="1:7">
      <c r="A5521" t="s">
        <v>558</v>
      </c>
      <c r="B5521" t="s">
        <v>21</v>
      </c>
      <c r="C5521" t="s">
        <v>59</v>
      </c>
      <c r="D5521" s="1">
        <v>1594</v>
      </c>
      <c r="E5521">
        <v>310</v>
      </c>
      <c r="F5521">
        <v>299</v>
      </c>
      <c r="G5521">
        <v>239</v>
      </c>
    </row>
    <row r="5522" spans="1:7">
      <c r="A5522" t="s">
        <v>558</v>
      </c>
      <c r="B5522" t="s">
        <v>21</v>
      </c>
      <c r="C5522" t="s">
        <v>100</v>
      </c>
      <c r="D5522">
        <v>98</v>
      </c>
      <c r="E5522">
        <v>2</v>
      </c>
      <c r="F5522">
        <v>19</v>
      </c>
      <c r="G5522">
        <v>1</v>
      </c>
    </row>
    <row r="5523" spans="1:7">
      <c r="A5523" t="s">
        <v>558</v>
      </c>
      <c r="B5523" t="s">
        <v>21</v>
      </c>
      <c r="C5523" t="s">
        <v>102</v>
      </c>
      <c r="D5523">
        <v>36</v>
      </c>
      <c r="E5523">
        <v>0</v>
      </c>
      <c r="F5523">
        <v>2</v>
      </c>
      <c r="G5523">
        <v>0</v>
      </c>
    </row>
    <row r="5524" spans="1:7">
      <c r="A5524" t="s">
        <v>558</v>
      </c>
      <c r="B5524" t="s">
        <v>21</v>
      </c>
      <c r="C5524" t="s">
        <v>103</v>
      </c>
      <c r="D5524">
        <v>430</v>
      </c>
      <c r="E5524">
        <v>73</v>
      </c>
      <c r="F5524">
        <v>92</v>
      </c>
      <c r="G5524">
        <v>60</v>
      </c>
    </row>
    <row r="5525" spans="1:7">
      <c r="A5525" t="s">
        <v>558</v>
      </c>
      <c r="B5525" t="s">
        <v>21</v>
      </c>
      <c r="C5525" t="s">
        <v>105</v>
      </c>
      <c r="D5525">
        <v>41</v>
      </c>
      <c r="E5525">
        <v>0</v>
      </c>
      <c r="F5525">
        <v>2</v>
      </c>
      <c r="G5525">
        <v>0</v>
      </c>
    </row>
    <row r="5526" spans="1:7">
      <c r="A5526" t="s">
        <v>558</v>
      </c>
      <c r="B5526" t="s">
        <v>21</v>
      </c>
      <c r="C5526" t="s">
        <v>107</v>
      </c>
      <c r="D5526">
        <v>102</v>
      </c>
      <c r="E5526">
        <v>1</v>
      </c>
      <c r="F5526">
        <v>14</v>
      </c>
      <c r="G5526">
        <v>1</v>
      </c>
    </row>
    <row r="5527" spans="1:7">
      <c r="A5527" t="s">
        <v>558</v>
      </c>
      <c r="B5527" t="s">
        <v>21</v>
      </c>
      <c r="C5527" t="s">
        <v>108</v>
      </c>
      <c r="D5527">
        <v>318</v>
      </c>
      <c r="E5527">
        <v>29</v>
      </c>
      <c r="F5527">
        <v>113</v>
      </c>
      <c r="G5527">
        <v>28</v>
      </c>
    </row>
    <row r="5528" spans="1:7">
      <c r="A5528" t="s">
        <v>558</v>
      </c>
      <c r="B5528" t="s">
        <v>21</v>
      </c>
      <c r="C5528" t="s">
        <v>109</v>
      </c>
      <c r="D5528">
        <v>73</v>
      </c>
      <c r="E5528">
        <v>0</v>
      </c>
      <c r="F5528">
        <v>2</v>
      </c>
      <c r="G5528">
        <v>0</v>
      </c>
    </row>
    <row r="5529" spans="1:7">
      <c r="A5529" t="s">
        <v>558</v>
      </c>
      <c r="B5529" t="s">
        <v>21</v>
      </c>
      <c r="C5529" t="s">
        <v>110</v>
      </c>
      <c r="D5529">
        <v>9</v>
      </c>
      <c r="E5529">
        <v>1</v>
      </c>
      <c r="F5529">
        <v>0</v>
      </c>
      <c r="G5529">
        <v>0</v>
      </c>
    </row>
    <row r="5530" spans="1:7">
      <c r="A5530" t="s">
        <v>558</v>
      </c>
      <c r="B5530" t="s">
        <v>21</v>
      </c>
      <c r="C5530" t="s">
        <v>111</v>
      </c>
      <c r="D5530">
        <v>77</v>
      </c>
      <c r="E5530">
        <v>0</v>
      </c>
      <c r="F5530">
        <v>7</v>
      </c>
      <c r="G5530">
        <v>0</v>
      </c>
    </row>
    <row r="5531" spans="1:7">
      <c r="A5531" t="s">
        <v>558</v>
      </c>
      <c r="B5531" t="s">
        <v>21</v>
      </c>
      <c r="C5531" t="s">
        <v>112</v>
      </c>
      <c r="D5531">
        <v>77</v>
      </c>
      <c r="E5531">
        <v>4</v>
      </c>
      <c r="F5531">
        <v>8</v>
      </c>
      <c r="G5531">
        <v>4</v>
      </c>
    </row>
    <row r="5532" spans="1:7">
      <c r="A5532" t="s">
        <v>558</v>
      </c>
      <c r="B5532" t="s">
        <v>21</v>
      </c>
      <c r="C5532" t="s">
        <v>113</v>
      </c>
      <c r="D5532">
        <v>49</v>
      </c>
      <c r="E5532">
        <v>0</v>
      </c>
      <c r="F5532">
        <v>5</v>
      </c>
      <c r="G5532">
        <v>0</v>
      </c>
    </row>
    <row r="5533" spans="1:7">
      <c r="A5533" t="s">
        <v>558</v>
      </c>
      <c r="B5533" t="s">
        <v>21</v>
      </c>
      <c r="C5533" t="s">
        <v>115</v>
      </c>
      <c r="D5533">
        <v>56</v>
      </c>
      <c r="E5533">
        <v>2</v>
      </c>
      <c r="F5533">
        <v>7</v>
      </c>
      <c r="G5533">
        <v>2</v>
      </c>
    </row>
    <row r="5534" spans="1:7">
      <c r="A5534" t="s">
        <v>558</v>
      </c>
      <c r="B5534" t="s">
        <v>21</v>
      </c>
      <c r="C5534" t="s">
        <v>116</v>
      </c>
      <c r="D5534">
        <v>23</v>
      </c>
      <c r="E5534">
        <v>0</v>
      </c>
      <c r="F5534">
        <v>5</v>
      </c>
      <c r="G5534">
        <v>0</v>
      </c>
    </row>
    <row r="5535" spans="1:7">
      <c r="A5535" t="s">
        <v>558</v>
      </c>
      <c r="B5535" t="s">
        <v>21</v>
      </c>
      <c r="C5535" t="s">
        <v>118</v>
      </c>
      <c r="D5535">
        <v>165</v>
      </c>
      <c r="E5535">
        <v>50</v>
      </c>
      <c r="F5535">
        <v>68</v>
      </c>
      <c r="G5535">
        <v>44</v>
      </c>
    </row>
    <row r="5536" spans="1:7">
      <c r="A5536" t="s">
        <v>558</v>
      </c>
      <c r="B5536" t="s">
        <v>21</v>
      </c>
      <c r="C5536" t="s">
        <v>119</v>
      </c>
      <c r="D5536">
        <v>21</v>
      </c>
      <c r="E5536">
        <v>0</v>
      </c>
      <c r="F5536">
        <v>0</v>
      </c>
      <c r="G5536">
        <v>0</v>
      </c>
    </row>
    <row r="5537" spans="1:7">
      <c r="A5537" t="s">
        <v>558</v>
      </c>
      <c r="B5537" t="s">
        <v>21</v>
      </c>
      <c r="C5537" t="s">
        <v>120</v>
      </c>
      <c r="D5537">
        <v>99</v>
      </c>
      <c r="E5537">
        <v>1</v>
      </c>
      <c r="F5537">
        <v>15</v>
      </c>
      <c r="G5537">
        <v>1</v>
      </c>
    </row>
    <row r="5538" spans="1:7">
      <c r="A5538" t="s">
        <v>558</v>
      </c>
      <c r="B5538" t="s">
        <v>21</v>
      </c>
      <c r="C5538" t="s">
        <v>121</v>
      </c>
      <c r="D5538">
        <v>167</v>
      </c>
      <c r="E5538">
        <v>2</v>
      </c>
      <c r="F5538">
        <v>43</v>
      </c>
      <c r="G5538">
        <v>2</v>
      </c>
    </row>
    <row r="5539" spans="1:7">
      <c r="A5539" t="s">
        <v>558</v>
      </c>
      <c r="B5539" t="s">
        <v>21</v>
      </c>
      <c r="C5539" t="s">
        <v>122</v>
      </c>
      <c r="D5539">
        <v>135</v>
      </c>
      <c r="E5539">
        <v>1</v>
      </c>
      <c r="F5539">
        <v>12</v>
      </c>
      <c r="G5539">
        <v>1</v>
      </c>
    </row>
    <row r="5540" spans="1:7">
      <c r="A5540" t="s">
        <v>558</v>
      </c>
      <c r="B5540" t="s">
        <v>21</v>
      </c>
      <c r="C5540" t="s">
        <v>123</v>
      </c>
      <c r="D5540">
        <v>6</v>
      </c>
      <c r="E5540">
        <v>0</v>
      </c>
      <c r="F5540">
        <v>0</v>
      </c>
      <c r="G5540">
        <v>0</v>
      </c>
    </row>
    <row r="5541" spans="1:7">
      <c r="A5541" t="s">
        <v>558</v>
      </c>
      <c r="B5541" t="s">
        <v>21</v>
      </c>
      <c r="C5541" t="s">
        <v>124</v>
      </c>
      <c r="D5541">
        <v>2</v>
      </c>
      <c r="E5541">
        <v>0</v>
      </c>
      <c r="F5541">
        <v>0</v>
      </c>
      <c r="G5541">
        <v>0</v>
      </c>
    </row>
    <row r="5542" spans="1:7">
      <c r="A5542" t="s">
        <v>558</v>
      </c>
      <c r="B5542" t="s">
        <v>21</v>
      </c>
      <c r="C5542" t="s">
        <v>125</v>
      </c>
      <c r="D5542">
        <v>119</v>
      </c>
      <c r="E5542">
        <v>0</v>
      </c>
      <c r="F5542">
        <v>26</v>
      </c>
      <c r="G5542">
        <v>0</v>
      </c>
    </row>
    <row r="5543" spans="1:7">
      <c r="A5543" t="s">
        <v>558</v>
      </c>
      <c r="B5543" t="s">
        <v>21</v>
      </c>
      <c r="C5543" t="s">
        <v>126</v>
      </c>
      <c r="D5543">
        <v>50</v>
      </c>
      <c r="E5543">
        <v>2</v>
      </c>
      <c r="F5543">
        <v>5</v>
      </c>
      <c r="G5543">
        <v>2</v>
      </c>
    </row>
    <row r="5544" spans="1:7">
      <c r="A5544" t="s">
        <v>558</v>
      </c>
      <c r="B5544" t="s">
        <v>21</v>
      </c>
      <c r="C5544" t="s">
        <v>127</v>
      </c>
      <c r="D5544">
        <v>13</v>
      </c>
      <c r="E5544">
        <v>0</v>
      </c>
      <c r="F5544">
        <v>0</v>
      </c>
      <c r="G5544">
        <v>0</v>
      </c>
    </row>
    <row r="5545" spans="1:7">
      <c r="A5545" t="s">
        <v>558</v>
      </c>
      <c r="B5545" t="s">
        <v>21</v>
      </c>
      <c r="C5545" t="s">
        <v>128</v>
      </c>
      <c r="D5545">
        <v>83</v>
      </c>
      <c r="E5545">
        <v>2</v>
      </c>
      <c r="F5545">
        <v>21</v>
      </c>
      <c r="G5545">
        <v>2</v>
      </c>
    </row>
    <row r="5546" spans="1:7">
      <c r="A5546" t="s">
        <v>558</v>
      </c>
      <c r="B5546" t="s">
        <v>21</v>
      </c>
      <c r="C5546" t="s">
        <v>60</v>
      </c>
      <c r="D5546" s="1">
        <v>1372</v>
      </c>
      <c r="E5546">
        <v>108</v>
      </c>
      <c r="F5546">
        <v>144</v>
      </c>
      <c r="G5546">
        <v>96</v>
      </c>
    </row>
    <row r="5547" spans="1:7">
      <c r="A5547" t="s">
        <v>558</v>
      </c>
      <c r="B5547" t="s">
        <v>21</v>
      </c>
      <c r="C5547" t="s">
        <v>129</v>
      </c>
      <c r="D5547">
        <v>40</v>
      </c>
      <c r="E5547">
        <v>0</v>
      </c>
      <c r="F5547">
        <v>2</v>
      </c>
      <c r="G5547">
        <v>0</v>
      </c>
    </row>
    <row r="5548" spans="1:7">
      <c r="A5548" t="s">
        <v>558</v>
      </c>
      <c r="B5548" t="s">
        <v>21</v>
      </c>
      <c r="C5548" t="s">
        <v>130</v>
      </c>
      <c r="D5548">
        <v>5</v>
      </c>
      <c r="E5548">
        <v>0</v>
      </c>
      <c r="F5548">
        <v>0</v>
      </c>
      <c r="G5548">
        <v>0</v>
      </c>
    </row>
    <row r="5549" spans="1:7">
      <c r="A5549" t="s">
        <v>558</v>
      </c>
      <c r="B5549" t="s">
        <v>21</v>
      </c>
      <c r="C5549" t="s">
        <v>132</v>
      </c>
      <c r="D5549">
        <v>682</v>
      </c>
      <c r="E5549">
        <v>18</v>
      </c>
      <c r="F5549">
        <v>63</v>
      </c>
      <c r="G5549">
        <v>17</v>
      </c>
    </row>
    <row r="5550" spans="1:7">
      <c r="A5550" t="s">
        <v>558</v>
      </c>
      <c r="B5550" t="s">
        <v>21</v>
      </c>
      <c r="C5550" t="s">
        <v>133</v>
      </c>
      <c r="D5550">
        <v>68</v>
      </c>
      <c r="E5550">
        <v>3</v>
      </c>
      <c r="F5550">
        <v>5</v>
      </c>
      <c r="G5550">
        <v>2</v>
      </c>
    </row>
    <row r="5551" spans="1:7">
      <c r="A5551" t="s">
        <v>558</v>
      </c>
      <c r="B5551" t="s">
        <v>21</v>
      </c>
      <c r="C5551" t="s">
        <v>134</v>
      </c>
      <c r="D5551">
        <v>356</v>
      </c>
      <c r="E5551">
        <v>3</v>
      </c>
      <c r="F5551">
        <v>37</v>
      </c>
      <c r="G5551">
        <v>3</v>
      </c>
    </row>
    <row r="5552" spans="1:7">
      <c r="A5552" t="s">
        <v>558</v>
      </c>
      <c r="B5552" t="s">
        <v>21</v>
      </c>
      <c r="C5552" t="s">
        <v>135</v>
      </c>
      <c r="D5552">
        <v>35</v>
      </c>
      <c r="E5552">
        <v>4</v>
      </c>
      <c r="F5552">
        <v>0</v>
      </c>
      <c r="G5552">
        <v>0</v>
      </c>
    </row>
    <row r="5553" spans="1:7">
      <c r="A5553" t="s">
        <v>558</v>
      </c>
      <c r="B5553" t="s">
        <v>21</v>
      </c>
      <c r="C5553" t="s">
        <v>136</v>
      </c>
      <c r="D5553">
        <v>21</v>
      </c>
      <c r="E5553">
        <v>0</v>
      </c>
      <c r="F5553">
        <v>0</v>
      </c>
      <c r="G5553">
        <v>0</v>
      </c>
    </row>
    <row r="5554" spans="1:7">
      <c r="A5554" t="s">
        <v>558</v>
      </c>
      <c r="B5554" t="s">
        <v>21</v>
      </c>
      <c r="C5554" t="s">
        <v>137</v>
      </c>
      <c r="D5554">
        <v>14</v>
      </c>
      <c r="E5554">
        <v>0</v>
      </c>
      <c r="F5554">
        <v>1</v>
      </c>
      <c r="G5554">
        <v>0</v>
      </c>
    </row>
    <row r="5555" spans="1:7">
      <c r="A5555" t="s">
        <v>558</v>
      </c>
      <c r="B5555" t="s">
        <v>21</v>
      </c>
      <c r="C5555" t="s">
        <v>138</v>
      </c>
      <c r="D5555">
        <v>166</v>
      </c>
      <c r="E5555">
        <v>4</v>
      </c>
      <c r="F5555">
        <v>20</v>
      </c>
      <c r="G5555">
        <v>2</v>
      </c>
    </row>
    <row r="5556" spans="1:7">
      <c r="A5556" t="s">
        <v>558</v>
      </c>
      <c r="B5556" t="s">
        <v>21</v>
      </c>
      <c r="C5556" t="s">
        <v>140</v>
      </c>
      <c r="D5556">
        <v>55</v>
      </c>
      <c r="E5556">
        <v>0</v>
      </c>
      <c r="F5556">
        <v>18</v>
      </c>
      <c r="G5556">
        <v>0</v>
      </c>
    </row>
    <row r="5557" spans="1:7">
      <c r="A5557" t="s">
        <v>558</v>
      </c>
      <c r="B5557" t="s">
        <v>21</v>
      </c>
      <c r="C5557" t="s">
        <v>141</v>
      </c>
      <c r="D5557">
        <v>209</v>
      </c>
      <c r="E5557">
        <v>22</v>
      </c>
      <c r="F5557">
        <v>72</v>
      </c>
      <c r="G5557">
        <v>21</v>
      </c>
    </row>
    <row r="5558" spans="1:7">
      <c r="A5558" t="s">
        <v>558</v>
      </c>
      <c r="B5558" t="s">
        <v>21</v>
      </c>
      <c r="C5558" t="s">
        <v>142</v>
      </c>
      <c r="D5558">
        <v>36</v>
      </c>
      <c r="E5558">
        <v>0</v>
      </c>
      <c r="F5558">
        <v>10</v>
      </c>
      <c r="G5558">
        <v>0</v>
      </c>
    </row>
    <row r="5559" spans="1:7">
      <c r="A5559" t="s">
        <v>558</v>
      </c>
      <c r="B5559" t="s">
        <v>21</v>
      </c>
      <c r="C5559" t="s">
        <v>143</v>
      </c>
      <c r="D5559">
        <v>77</v>
      </c>
      <c r="E5559">
        <v>0</v>
      </c>
      <c r="F5559">
        <v>11</v>
      </c>
      <c r="G5559">
        <v>0</v>
      </c>
    </row>
    <row r="5560" spans="1:7">
      <c r="A5560" t="s">
        <v>558</v>
      </c>
      <c r="B5560" t="s">
        <v>21</v>
      </c>
      <c r="C5560" t="s">
        <v>144</v>
      </c>
      <c r="D5560">
        <v>98</v>
      </c>
      <c r="E5560">
        <v>1</v>
      </c>
      <c r="F5560">
        <v>12</v>
      </c>
      <c r="G5560">
        <v>1</v>
      </c>
    </row>
    <row r="5561" spans="1:7">
      <c r="A5561" t="s">
        <v>558</v>
      </c>
      <c r="B5561" t="s">
        <v>21</v>
      </c>
      <c r="C5561" t="s">
        <v>145</v>
      </c>
      <c r="D5561">
        <v>97</v>
      </c>
      <c r="E5561">
        <v>6</v>
      </c>
      <c r="F5561">
        <v>54</v>
      </c>
      <c r="G5561">
        <v>6</v>
      </c>
    </row>
    <row r="5562" spans="1:7">
      <c r="A5562" t="s">
        <v>558</v>
      </c>
      <c r="B5562" t="s">
        <v>21</v>
      </c>
      <c r="C5562" t="s">
        <v>44</v>
      </c>
      <c r="D5562">
        <v>261</v>
      </c>
      <c r="E5562">
        <v>51</v>
      </c>
      <c r="F5562">
        <v>212</v>
      </c>
      <c r="G5562">
        <v>51</v>
      </c>
    </row>
    <row r="5563" spans="1:7">
      <c r="A5563" t="s">
        <v>558</v>
      </c>
      <c r="B5563" t="s">
        <v>21</v>
      </c>
      <c r="C5563" t="s">
        <v>146</v>
      </c>
      <c r="D5563">
        <v>4</v>
      </c>
      <c r="E5563">
        <v>0</v>
      </c>
      <c r="F5563">
        <v>0</v>
      </c>
      <c r="G5563">
        <v>0</v>
      </c>
    </row>
    <row r="5564" spans="1:7">
      <c r="A5564" t="s">
        <v>558</v>
      </c>
      <c r="B5564" t="s">
        <v>21</v>
      </c>
      <c r="C5564" t="s">
        <v>147</v>
      </c>
      <c r="D5564">
        <v>79</v>
      </c>
      <c r="E5564">
        <v>1</v>
      </c>
      <c r="F5564">
        <v>24</v>
      </c>
      <c r="G5564">
        <v>1</v>
      </c>
    </row>
    <row r="5565" spans="1:7">
      <c r="A5565" t="s">
        <v>558</v>
      </c>
      <c r="B5565" t="s">
        <v>21</v>
      </c>
      <c r="C5565" t="s">
        <v>148</v>
      </c>
      <c r="D5565">
        <v>79</v>
      </c>
      <c r="E5565">
        <v>1</v>
      </c>
      <c r="F5565">
        <v>27</v>
      </c>
      <c r="G5565">
        <v>1</v>
      </c>
    </row>
    <row r="5566" spans="1:7">
      <c r="A5566" t="s">
        <v>558</v>
      </c>
      <c r="B5566" t="s">
        <v>21</v>
      </c>
      <c r="C5566" t="s">
        <v>48</v>
      </c>
      <c r="D5566">
        <v>297</v>
      </c>
      <c r="E5566">
        <v>104</v>
      </c>
      <c r="F5566">
        <v>178</v>
      </c>
      <c r="G5566">
        <v>96</v>
      </c>
    </row>
    <row r="5567" spans="1:7">
      <c r="A5567" t="s">
        <v>558</v>
      </c>
      <c r="B5567" t="s">
        <v>21</v>
      </c>
      <c r="C5567" t="s">
        <v>149</v>
      </c>
      <c r="D5567">
        <v>157</v>
      </c>
      <c r="E5567">
        <v>8</v>
      </c>
      <c r="F5567">
        <v>14</v>
      </c>
      <c r="G5567">
        <v>7</v>
      </c>
    </row>
    <row r="5568" spans="1:7">
      <c r="A5568" t="s">
        <v>558</v>
      </c>
      <c r="B5568" t="s">
        <v>21</v>
      </c>
      <c r="C5568" t="s">
        <v>62</v>
      </c>
      <c r="D5568">
        <v>493</v>
      </c>
      <c r="E5568">
        <v>42</v>
      </c>
      <c r="F5568">
        <v>96</v>
      </c>
      <c r="G5568">
        <v>40</v>
      </c>
    </row>
    <row r="5569" spans="1:7">
      <c r="A5569" t="s">
        <v>558</v>
      </c>
      <c r="B5569" t="s">
        <v>21</v>
      </c>
      <c r="C5569" t="s">
        <v>150</v>
      </c>
      <c r="D5569">
        <v>59</v>
      </c>
      <c r="E5569">
        <v>1</v>
      </c>
      <c r="F5569">
        <v>1</v>
      </c>
      <c r="G5569">
        <v>1</v>
      </c>
    </row>
    <row r="5570" spans="1:7">
      <c r="A5570" t="s">
        <v>558</v>
      </c>
      <c r="B5570" t="s">
        <v>21</v>
      </c>
      <c r="C5570" t="s">
        <v>64</v>
      </c>
      <c r="D5570">
        <v>220</v>
      </c>
      <c r="E5570">
        <v>58</v>
      </c>
      <c r="F5570">
        <v>110</v>
      </c>
      <c r="G5570">
        <v>57</v>
      </c>
    </row>
    <row r="5571" spans="1:7">
      <c r="A5571" t="s">
        <v>558</v>
      </c>
      <c r="B5571" t="s">
        <v>21</v>
      </c>
      <c r="C5571" t="s">
        <v>151</v>
      </c>
      <c r="D5571">
        <v>456</v>
      </c>
      <c r="E5571">
        <v>33</v>
      </c>
      <c r="F5571">
        <v>52</v>
      </c>
      <c r="G5571">
        <v>30</v>
      </c>
    </row>
    <row r="5572" spans="1:7">
      <c r="A5572" t="s">
        <v>558</v>
      </c>
      <c r="B5572" t="s">
        <v>21</v>
      </c>
      <c r="C5572" t="s">
        <v>152</v>
      </c>
      <c r="D5572">
        <v>584</v>
      </c>
      <c r="E5572">
        <v>0</v>
      </c>
      <c r="F5572">
        <v>60</v>
      </c>
      <c r="G5572">
        <v>0</v>
      </c>
    </row>
    <row r="5573" spans="1:7">
      <c r="A5573" t="s">
        <v>558</v>
      </c>
      <c r="B5573" t="s">
        <v>21</v>
      </c>
      <c r="C5573" t="s">
        <v>153</v>
      </c>
      <c r="D5573">
        <v>17</v>
      </c>
      <c r="E5573">
        <v>0</v>
      </c>
      <c r="F5573">
        <v>0</v>
      </c>
      <c r="G5573">
        <v>0</v>
      </c>
    </row>
    <row r="5574" spans="1:7">
      <c r="A5574" t="s">
        <v>558</v>
      </c>
      <c r="B5574" t="s">
        <v>21</v>
      </c>
      <c r="C5574" t="s">
        <v>66</v>
      </c>
      <c r="D5574">
        <v>435</v>
      </c>
      <c r="E5574">
        <v>72</v>
      </c>
      <c r="F5574">
        <v>74</v>
      </c>
      <c r="G5574">
        <v>55</v>
      </c>
    </row>
    <row r="5575" spans="1:7">
      <c r="A5575" t="s">
        <v>558</v>
      </c>
      <c r="B5575" t="s">
        <v>21</v>
      </c>
      <c r="C5575" t="s">
        <v>154</v>
      </c>
      <c r="D5575">
        <v>2</v>
      </c>
      <c r="E5575">
        <v>0</v>
      </c>
      <c r="F5575">
        <v>0</v>
      </c>
      <c r="G5575">
        <v>0</v>
      </c>
    </row>
    <row r="5576" spans="1:7">
      <c r="A5576" t="s">
        <v>558</v>
      </c>
      <c r="B5576" t="s">
        <v>21</v>
      </c>
      <c r="C5576" t="s">
        <v>155</v>
      </c>
      <c r="D5576">
        <v>24</v>
      </c>
      <c r="E5576">
        <v>0</v>
      </c>
      <c r="F5576">
        <v>0</v>
      </c>
      <c r="G5576">
        <v>0</v>
      </c>
    </row>
    <row r="5577" spans="1:7">
      <c r="A5577" t="s">
        <v>558</v>
      </c>
      <c r="B5577" t="s">
        <v>21</v>
      </c>
      <c r="C5577" t="s">
        <v>156</v>
      </c>
      <c r="D5577">
        <v>1</v>
      </c>
      <c r="E5577">
        <v>0</v>
      </c>
      <c r="F5577">
        <v>1</v>
      </c>
      <c r="G5577">
        <v>0</v>
      </c>
    </row>
    <row r="5578" spans="1:7">
      <c r="A5578" t="s">
        <v>558</v>
      </c>
      <c r="B5578" t="s">
        <v>21</v>
      </c>
      <c r="C5578" t="s">
        <v>157</v>
      </c>
      <c r="D5578">
        <v>311</v>
      </c>
      <c r="E5578">
        <v>55</v>
      </c>
      <c r="F5578">
        <v>65</v>
      </c>
      <c r="G5578">
        <v>41</v>
      </c>
    </row>
    <row r="5579" spans="1:7">
      <c r="A5579" t="s">
        <v>558</v>
      </c>
      <c r="B5579" t="s">
        <v>21</v>
      </c>
      <c r="C5579" t="s">
        <v>158</v>
      </c>
      <c r="D5579">
        <v>305</v>
      </c>
      <c r="E5579">
        <v>0</v>
      </c>
      <c r="F5579">
        <v>0</v>
      </c>
      <c r="G5579">
        <v>0</v>
      </c>
    </row>
    <row r="5580" spans="1:7">
      <c r="A5580" t="s">
        <v>558</v>
      </c>
      <c r="B5580" t="s">
        <v>21</v>
      </c>
      <c r="C5580" t="s">
        <v>68</v>
      </c>
      <c r="D5580">
        <v>490</v>
      </c>
      <c r="E5580">
        <v>170</v>
      </c>
      <c r="F5580">
        <v>249</v>
      </c>
      <c r="G5580">
        <v>161</v>
      </c>
    </row>
    <row r="5581" spans="1:7">
      <c r="A5581" t="s">
        <v>558</v>
      </c>
      <c r="B5581" t="s">
        <v>21</v>
      </c>
      <c r="C5581" t="s">
        <v>159</v>
      </c>
      <c r="D5581">
        <v>120</v>
      </c>
      <c r="E5581">
        <v>1</v>
      </c>
      <c r="F5581">
        <v>22</v>
      </c>
      <c r="G5581">
        <v>1</v>
      </c>
    </row>
    <row r="5582" spans="1:7">
      <c r="A5582" t="s">
        <v>558</v>
      </c>
      <c r="B5582" t="s">
        <v>21</v>
      </c>
      <c r="C5582" t="s">
        <v>161</v>
      </c>
      <c r="D5582">
        <v>110</v>
      </c>
      <c r="E5582">
        <v>6</v>
      </c>
      <c r="F5582">
        <v>5</v>
      </c>
      <c r="G5582">
        <v>4</v>
      </c>
    </row>
    <row r="5583" spans="1:7">
      <c r="A5583" t="s">
        <v>558</v>
      </c>
      <c r="B5583" t="s">
        <v>21</v>
      </c>
      <c r="C5583" t="s">
        <v>162</v>
      </c>
      <c r="D5583">
        <v>25</v>
      </c>
      <c r="E5583">
        <v>0</v>
      </c>
      <c r="F5583">
        <v>0</v>
      </c>
      <c r="G5583">
        <v>0</v>
      </c>
    </row>
    <row r="5584" spans="1:7">
      <c r="A5584" t="s">
        <v>558</v>
      </c>
      <c r="B5584" t="s">
        <v>21</v>
      </c>
      <c r="C5584" t="s">
        <v>163</v>
      </c>
      <c r="D5584">
        <v>104</v>
      </c>
      <c r="E5584">
        <v>0</v>
      </c>
      <c r="F5584">
        <v>8</v>
      </c>
      <c r="G5584">
        <v>0</v>
      </c>
    </row>
    <row r="5585" spans="1:7">
      <c r="A5585" t="s">
        <v>558</v>
      </c>
      <c r="B5585" t="s">
        <v>21</v>
      </c>
      <c r="C5585" t="s">
        <v>164</v>
      </c>
      <c r="D5585">
        <v>37</v>
      </c>
      <c r="E5585">
        <v>0</v>
      </c>
      <c r="F5585">
        <v>21</v>
      </c>
      <c r="G5585">
        <v>0</v>
      </c>
    </row>
    <row r="5586" spans="1:7">
      <c r="A5586" t="s">
        <v>558</v>
      </c>
      <c r="B5586" t="s">
        <v>21</v>
      </c>
      <c r="C5586" t="s">
        <v>165</v>
      </c>
      <c r="D5586">
        <v>441</v>
      </c>
      <c r="E5586">
        <v>5</v>
      </c>
      <c r="F5586">
        <v>41</v>
      </c>
      <c r="G5586">
        <v>5</v>
      </c>
    </row>
    <row r="5587" spans="1:7">
      <c r="A5587" t="s">
        <v>558</v>
      </c>
      <c r="B5587" t="s">
        <v>21</v>
      </c>
      <c r="C5587" t="s">
        <v>166</v>
      </c>
      <c r="D5587">
        <v>46</v>
      </c>
      <c r="E5587">
        <v>0</v>
      </c>
      <c r="F5587">
        <v>1</v>
      </c>
      <c r="G5587">
        <v>0</v>
      </c>
    </row>
    <row r="5588" spans="1:7">
      <c r="A5588" t="s">
        <v>558</v>
      </c>
      <c r="B5588" t="s">
        <v>21</v>
      </c>
      <c r="C5588" t="s">
        <v>167</v>
      </c>
      <c r="D5588">
        <v>132</v>
      </c>
      <c r="E5588">
        <v>27</v>
      </c>
      <c r="F5588">
        <v>54</v>
      </c>
      <c r="G5588">
        <v>26</v>
      </c>
    </row>
    <row r="5589" spans="1:7">
      <c r="A5589" t="s">
        <v>558</v>
      </c>
      <c r="B5589" t="s">
        <v>21</v>
      </c>
      <c r="C5589" t="s">
        <v>168</v>
      </c>
      <c r="D5589">
        <v>68</v>
      </c>
      <c r="E5589">
        <v>0</v>
      </c>
      <c r="F5589">
        <v>0</v>
      </c>
      <c r="G5589">
        <v>0</v>
      </c>
    </row>
    <row r="5590" spans="1:7">
      <c r="A5590" t="s">
        <v>558</v>
      </c>
      <c r="B5590" t="s">
        <v>21</v>
      </c>
      <c r="C5590" t="s">
        <v>169</v>
      </c>
      <c r="D5590">
        <v>69</v>
      </c>
      <c r="E5590">
        <v>1</v>
      </c>
      <c r="F5590">
        <v>7</v>
      </c>
      <c r="G5590">
        <v>1</v>
      </c>
    </row>
    <row r="5591" spans="1:7">
      <c r="A5591" t="s">
        <v>558</v>
      </c>
      <c r="B5591" t="s">
        <v>21</v>
      </c>
      <c r="C5591" t="s">
        <v>170</v>
      </c>
      <c r="D5591">
        <v>320</v>
      </c>
      <c r="E5591">
        <v>12</v>
      </c>
      <c r="F5591">
        <v>36</v>
      </c>
      <c r="G5591">
        <v>11</v>
      </c>
    </row>
    <row r="5592" spans="1:7">
      <c r="A5592" t="s">
        <v>558</v>
      </c>
      <c r="B5592" t="s">
        <v>21</v>
      </c>
      <c r="C5592" t="s">
        <v>171</v>
      </c>
      <c r="D5592">
        <v>12</v>
      </c>
      <c r="E5592">
        <v>0</v>
      </c>
      <c r="F5592">
        <v>9</v>
      </c>
      <c r="G5592">
        <v>0</v>
      </c>
    </row>
    <row r="5593" spans="1:7">
      <c r="A5593" t="s">
        <v>558</v>
      </c>
      <c r="B5593" t="s">
        <v>21</v>
      </c>
      <c r="C5593" t="s">
        <v>172</v>
      </c>
      <c r="D5593">
        <v>240</v>
      </c>
      <c r="E5593">
        <v>58</v>
      </c>
      <c r="F5593">
        <v>76</v>
      </c>
      <c r="G5593">
        <v>46</v>
      </c>
    </row>
    <row r="5594" spans="1:7">
      <c r="A5594" t="s">
        <v>558</v>
      </c>
      <c r="B5594" t="s">
        <v>21</v>
      </c>
      <c r="C5594" t="s">
        <v>173</v>
      </c>
      <c r="D5594">
        <v>188</v>
      </c>
      <c r="E5594">
        <v>5</v>
      </c>
      <c r="F5594">
        <v>43</v>
      </c>
      <c r="G5594">
        <v>5</v>
      </c>
    </row>
    <row r="5595" spans="1:7">
      <c r="A5595" t="s">
        <v>558</v>
      </c>
      <c r="B5595" t="s">
        <v>21</v>
      </c>
      <c r="C5595" t="s">
        <v>174</v>
      </c>
      <c r="D5595">
        <v>276</v>
      </c>
      <c r="E5595">
        <v>0</v>
      </c>
      <c r="F5595">
        <v>45</v>
      </c>
      <c r="G5595">
        <v>0</v>
      </c>
    </row>
    <row r="5596" spans="1:7">
      <c r="A5596" t="s">
        <v>558</v>
      </c>
      <c r="B5596" t="s">
        <v>21</v>
      </c>
      <c r="C5596" t="s">
        <v>175</v>
      </c>
      <c r="D5596">
        <v>56</v>
      </c>
      <c r="E5596">
        <v>1</v>
      </c>
      <c r="F5596">
        <v>4</v>
      </c>
      <c r="G5596">
        <v>1</v>
      </c>
    </row>
    <row r="5597" spans="1:7">
      <c r="A5597" t="s">
        <v>558</v>
      </c>
      <c r="B5597" t="s">
        <v>21</v>
      </c>
      <c r="C5597" t="s">
        <v>176</v>
      </c>
      <c r="D5597">
        <v>145</v>
      </c>
      <c r="E5597">
        <v>1</v>
      </c>
      <c r="F5597">
        <v>16</v>
      </c>
      <c r="G5597">
        <v>0</v>
      </c>
    </row>
    <row r="5598" spans="1:7">
      <c r="A5598" t="s">
        <v>558</v>
      </c>
      <c r="B5598" t="s">
        <v>21</v>
      </c>
      <c r="C5598" t="s">
        <v>177</v>
      </c>
      <c r="D5598">
        <v>338</v>
      </c>
      <c r="E5598">
        <v>131</v>
      </c>
      <c r="F5598">
        <v>112</v>
      </c>
      <c r="G5598">
        <v>95</v>
      </c>
    </row>
    <row r="5599" spans="1:7">
      <c r="A5599" t="s">
        <v>558</v>
      </c>
      <c r="B5599" t="s">
        <v>21</v>
      </c>
      <c r="C5599" t="s">
        <v>178</v>
      </c>
      <c r="D5599">
        <v>15</v>
      </c>
      <c r="E5599">
        <v>0</v>
      </c>
      <c r="F5599">
        <v>11</v>
      </c>
      <c r="G5599">
        <v>0</v>
      </c>
    </row>
    <row r="5600" spans="1:7">
      <c r="A5600" t="s">
        <v>558</v>
      </c>
      <c r="B5600" t="s">
        <v>21</v>
      </c>
      <c r="C5600" t="s">
        <v>179</v>
      </c>
      <c r="D5600">
        <v>78</v>
      </c>
      <c r="E5600">
        <v>0</v>
      </c>
      <c r="F5600">
        <v>6</v>
      </c>
      <c r="G5600">
        <v>0</v>
      </c>
    </row>
    <row r="5601" spans="1:7">
      <c r="A5601" t="s">
        <v>558</v>
      </c>
      <c r="B5601" t="s">
        <v>21</v>
      </c>
      <c r="C5601" t="s">
        <v>180</v>
      </c>
      <c r="D5601">
        <v>19</v>
      </c>
      <c r="E5601">
        <v>1</v>
      </c>
      <c r="F5601">
        <v>9</v>
      </c>
      <c r="G5601">
        <v>1</v>
      </c>
    </row>
    <row r="5602" spans="1:7">
      <c r="A5602" t="s">
        <v>558</v>
      </c>
      <c r="B5602" t="s">
        <v>21</v>
      </c>
      <c r="C5602" t="s">
        <v>181</v>
      </c>
      <c r="D5602">
        <v>14</v>
      </c>
      <c r="E5602">
        <v>0</v>
      </c>
      <c r="F5602">
        <v>0</v>
      </c>
      <c r="G5602">
        <v>0</v>
      </c>
    </row>
    <row r="5603" spans="1:7">
      <c r="A5603" t="s">
        <v>558</v>
      </c>
      <c r="B5603" t="s">
        <v>21</v>
      </c>
      <c r="C5603" t="s">
        <v>182</v>
      </c>
      <c r="D5603">
        <v>29</v>
      </c>
      <c r="E5603">
        <v>1</v>
      </c>
      <c r="F5603">
        <v>1</v>
      </c>
      <c r="G5603">
        <v>0</v>
      </c>
    </row>
    <row r="5604" spans="1:7">
      <c r="A5604" t="s">
        <v>558</v>
      </c>
      <c r="B5604" t="s">
        <v>21</v>
      </c>
      <c r="C5604" t="s">
        <v>183</v>
      </c>
      <c r="D5604">
        <v>5</v>
      </c>
      <c r="E5604">
        <v>0</v>
      </c>
      <c r="F5604">
        <v>0</v>
      </c>
      <c r="G5604">
        <v>0</v>
      </c>
    </row>
    <row r="5605" spans="1:7">
      <c r="A5605" t="s">
        <v>558</v>
      </c>
      <c r="B5605" t="s">
        <v>21</v>
      </c>
      <c r="C5605" t="s">
        <v>184</v>
      </c>
      <c r="D5605">
        <v>117</v>
      </c>
      <c r="E5605">
        <v>10</v>
      </c>
      <c r="F5605">
        <v>31</v>
      </c>
      <c r="G5605">
        <v>10</v>
      </c>
    </row>
    <row r="5606" spans="1:7">
      <c r="A5606" t="s">
        <v>558</v>
      </c>
      <c r="B5606" t="s">
        <v>21</v>
      </c>
      <c r="C5606" t="s">
        <v>185</v>
      </c>
      <c r="D5606">
        <v>54</v>
      </c>
      <c r="E5606">
        <v>0</v>
      </c>
      <c r="F5606">
        <v>17</v>
      </c>
      <c r="G5606">
        <v>0</v>
      </c>
    </row>
    <row r="5607" spans="1:7">
      <c r="A5607" t="s">
        <v>558</v>
      </c>
      <c r="B5607" t="s">
        <v>21</v>
      </c>
      <c r="C5607" t="s">
        <v>186</v>
      </c>
      <c r="D5607">
        <v>105</v>
      </c>
      <c r="E5607">
        <v>1</v>
      </c>
      <c r="F5607">
        <v>12</v>
      </c>
      <c r="G5607">
        <v>1</v>
      </c>
    </row>
    <row r="5608" spans="1:7">
      <c r="A5608" t="s">
        <v>558</v>
      </c>
      <c r="B5608" t="s">
        <v>21</v>
      </c>
      <c r="C5608" t="s">
        <v>187</v>
      </c>
      <c r="D5608">
        <v>199</v>
      </c>
      <c r="E5608">
        <v>19</v>
      </c>
      <c r="F5608">
        <v>38</v>
      </c>
      <c r="G5608">
        <v>17</v>
      </c>
    </row>
    <row r="5609" spans="1:7">
      <c r="A5609" t="s">
        <v>558</v>
      </c>
      <c r="B5609" t="s">
        <v>21</v>
      </c>
      <c r="C5609" t="s">
        <v>188</v>
      </c>
      <c r="D5609">
        <v>84</v>
      </c>
      <c r="E5609">
        <v>0</v>
      </c>
      <c r="F5609">
        <v>27</v>
      </c>
      <c r="G5609">
        <v>0</v>
      </c>
    </row>
    <row r="5610" spans="1:7">
      <c r="A5610" t="s">
        <v>558</v>
      </c>
      <c r="B5610" t="s">
        <v>21</v>
      </c>
      <c r="C5610" t="s">
        <v>69</v>
      </c>
      <c r="D5610">
        <v>759</v>
      </c>
      <c r="E5610">
        <v>133</v>
      </c>
      <c r="F5610">
        <v>144</v>
      </c>
      <c r="G5610">
        <v>104</v>
      </c>
    </row>
    <row r="5611" spans="1:7">
      <c r="A5611" t="s">
        <v>558</v>
      </c>
      <c r="B5611" t="s">
        <v>21</v>
      </c>
      <c r="C5611" t="s">
        <v>189</v>
      </c>
      <c r="D5611">
        <v>31</v>
      </c>
      <c r="E5611">
        <v>1</v>
      </c>
      <c r="F5611">
        <v>1</v>
      </c>
      <c r="G5611">
        <v>1</v>
      </c>
    </row>
    <row r="5612" spans="1:7">
      <c r="A5612" t="s">
        <v>558</v>
      </c>
      <c r="B5612" t="s">
        <v>21</v>
      </c>
      <c r="C5612" t="s">
        <v>190</v>
      </c>
      <c r="D5612">
        <v>317</v>
      </c>
      <c r="E5612">
        <v>72</v>
      </c>
      <c r="F5612">
        <v>112</v>
      </c>
      <c r="G5612">
        <v>59</v>
      </c>
    </row>
    <row r="5613" spans="1:7">
      <c r="A5613" t="s">
        <v>558</v>
      </c>
      <c r="B5613" t="s">
        <v>21</v>
      </c>
      <c r="C5613" t="s">
        <v>191</v>
      </c>
      <c r="D5613">
        <v>64</v>
      </c>
      <c r="E5613">
        <v>5</v>
      </c>
      <c r="F5613">
        <v>20</v>
      </c>
      <c r="G5613">
        <v>5</v>
      </c>
    </row>
    <row r="5614" spans="1:7">
      <c r="A5614" t="s">
        <v>558</v>
      </c>
      <c r="B5614" t="s">
        <v>21</v>
      </c>
      <c r="C5614" t="s">
        <v>192</v>
      </c>
      <c r="D5614">
        <v>150</v>
      </c>
      <c r="E5614">
        <v>4</v>
      </c>
      <c r="F5614">
        <v>12</v>
      </c>
      <c r="G5614">
        <v>4</v>
      </c>
    </row>
    <row r="5615" spans="1:7">
      <c r="A5615" t="s">
        <v>558</v>
      </c>
      <c r="B5615" t="s">
        <v>21</v>
      </c>
      <c r="C5615" t="s">
        <v>193</v>
      </c>
      <c r="D5615">
        <v>148</v>
      </c>
      <c r="E5615">
        <v>3</v>
      </c>
      <c r="F5615">
        <v>26</v>
      </c>
      <c r="G5615">
        <v>3</v>
      </c>
    </row>
    <row r="5616" spans="1:7">
      <c r="A5616" t="s">
        <v>558</v>
      </c>
      <c r="B5616" t="s">
        <v>21</v>
      </c>
      <c r="C5616" t="s">
        <v>194</v>
      </c>
      <c r="D5616">
        <v>56</v>
      </c>
      <c r="E5616">
        <v>5</v>
      </c>
      <c r="F5616">
        <v>20</v>
      </c>
      <c r="G5616">
        <v>4</v>
      </c>
    </row>
    <row r="5617" spans="1:7">
      <c r="A5617" t="s">
        <v>558</v>
      </c>
      <c r="B5617" t="s">
        <v>21</v>
      </c>
      <c r="C5617" t="s">
        <v>70</v>
      </c>
      <c r="D5617">
        <v>919</v>
      </c>
      <c r="E5617">
        <v>177</v>
      </c>
      <c r="F5617">
        <v>207</v>
      </c>
      <c r="G5617">
        <v>150</v>
      </c>
    </row>
    <row r="5618" spans="1:7">
      <c r="A5618" t="s">
        <v>558</v>
      </c>
      <c r="B5618" t="s">
        <v>21</v>
      </c>
      <c r="C5618" t="s">
        <v>195</v>
      </c>
      <c r="D5618">
        <v>146</v>
      </c>
      <c r="E5618">
        <v>0</v>
      </c>
      <c r="F5618">
        <v>22</v>
      </c>
      <c r="G5618">
        <v>0</v>
      </c>
    </row>
    <row r="5619" spans="1:7">
      <c r="A5619" t="s">
        <v>558</v>
      </c>
      <c r="B5619" t="s">
        <v>21</v>
      </c>
      <c r="C5619" t="s">
        <v>196</v>
      </c>
      <c r="D5619">
        <v>83</v>
      </c>
      <c r="E5619">
        <v>0</v>
      </c>
      <c r="F5619">
        <v>10</v>
      </c>
      <c r="G5619">
        <v>0</v>
      </c>
    </row>
    <row r="5620" spans="1:7">
      <c r="A5620" t="s">
        <v>558</v>
      </c>
      <c r="B5620" t="s">
        <v>21</v>
      </c>
      <c r="C5620" t="s">
        <v>197</v>
      </c>
      <c r="D5620">
        <v>215</v>
      </c>
      <c r="E5620">
        <v>3</v>
      </c>
      <c r="F5620">
        <v>47</v>
      </c>
      <c r="G5620">
        <v>3</v>
      </c>
    </row>
    <row r="5621" spans="1:7">
      <c r="A5621" t="s">
        <v>558</v>
      </c>
      <c r="B5621" t="s">
        <v>21</v>
      </c>
      <c r="C5621" t="s">
        <v>198</v>
      </c>
      <c r="D5621">
        <v>116</v>
      </c>
      <c r="E5621">
        <v>1</v>
      </c>
      <c r="F5621">
        <v>17</v>
      </c>
      <c r="G5621">
        <v>1</v>
      </c>
    </row>
    <row r="5622" spans="1:7">
      <c r="A5622" t="s">
        <v>558</v>
      </c>
      <c r="B5622" t="s">
        <v>21</v>
      </c>
      <c r="C5622" t="s">
        <v>199</v>
      </c>
      <c r="D5622">
        <v>9</v>
      </c>
      <c r="E5622">
        <v>0</v>
      </c>
      <c r="F5622">
        <v>0</v>
      </c>
      <c r="G5622">
        <v>0</v>
      </c>
    </row>
    <row r="5623" spans="1:7">
      <c r="A5623" t="s">
        <v>558</v>
      </c>
      <c r="B5623" t="s">
        <v>21</v>
      </c>
      <c r="C5623" t="s">
        <v>200</v>
      </c>
      <c r="D5623">
        <v>65</v>
      </c>
      <c r="E5623">
        <v>0</v>
      </c>
      <c r="F5623">
        <v>0</v>
      </c>
      <c r="G5623">
        <v>0</v>
      </c>
    </row>
    <row r="5624" spans="1:7">
      <c r="A5624" t="s">
        <v>558</v>
      </c>
      <c r="B5624" t="s">
        <v>21</v>
      </c>
      <c r="C5624" t="s">
        <v>201</v>
      </c>
      <c r="D5624">
        <v>145</v>
      </c>
      <c r="E5624">
        <v>8</v>
      </c>
      <c r="F5624">
        <v>42</v>
      </c>
      <c r="G5624">
        <v>8</v>
      </c>
    </row>
    <row r="5625" spans="1:7">
      <c r="A5625" t="s">
        <v>558</v>
      </c>
      <c r="B5625" t="s">
        <v>21</v>
      </c>
      <c r="C5625" t="s">
        <v>202</v>
      </c>
      <c r="D5625">
        <v>122</v>
      </c>
      <c r="E5625">
        <v>2</v>
      </c>
      <c r="F5625">
        <v>17</v>
      </c>
      <c r="G5625">
        <v>2</v>
      </c>
    </row>
    <row r="5626" spans="1:7">
      <c r="A5626" t="s">
        <v>558</v>
      </c>
      <c r="B5626" t="s">
        <v>21</v>
      </c>
      <c r="C5626" t="s">
        <v>203</v>
      </c>
      <c r="D5626">
        <v>156</v>
      </c>
      <c r="E5626">
        <v>3</v>
      </c>
      <c r="F5626">
        <v>23</v>
      </c>
      <c r="G5626">
        <v>3</v>
      </c>
    </row>
    <row r="5627" spans="1:7">
      <c r="A5627" t="s">
        <v>558</v>
      </c>
      <c r="B5627" t="s">
        <v>21</v>
      </c>
      <c r="C5627" t="s">
        <v>204</v>
      </c>
      <c r="D5627">
        <v>113</v>
      </c>
      <c r="E5627">
        <v>2</v>
      </c>
      <c r="F5627">
        <v>31</v>
      </c>
      <c r="G5627">
        <v>2</v>
      </c>
    </row>
    <row r="5628" spans="1:7">
      <c r="A5628" t="s">
        <v>558</v>
      </c>
      <c r="B5628" t="s">
        <v>21</v>
      </c>
      <c r="C5628" t="s">
        <v>205</v>
      </c>
      <c r="D5628">
        <v>59</v>
      </c>
      <c r="E5628">
        <v>0</v>
      </c>
      <c r="F5628">
        <v>27</v>
      </c>
      <c r="G5628">
        <v>0</v>
      </c>
    </row>
    <row r="5629" spans="1:7">
      <c r="A5629" t="s">
        <v>558</v>
      </c>
      <c r="B5629" t="s">
        <v>21</v>
      </c>
      <c r="C5629" t="s">
        <v>206</v>
      </c>
      <c r="D5629">
        <v>267</v>
      </c>
      <c r="E5629">
        <v>7</v>
      </c>
      <c r="F5629">
        <v>25</v>
      </c>
      <c r="G5629">
        <v>6</v>
      </c>
    </row>
    <row r="5630" spans="1:7">
      <c r="A5630" t="s">
        <v>558</v>
      </c>
      <c r="B5630" t="s">
        <v>21</v>
      </c>
      <c r="C5630" t="s">
        <v>207</v>
      </c>
      <c r="D5630">
        <v>144</v>
      </c>
      <c r="E5630">
        <v>2</v>
      </c>
      <c r="F5630">
        <v>36</v>
      </c>
      <c r="G5630">
        <v>2</v>
      </c>
    </row>
    <row r="5631" spans="1:7">
      <c r="A5631" t="s">
        <v>558</v>
      </c>
      <c r="B5631" t="s">
        <v>21</v>
      </c>
      <c r="C5631" t="s">
        <v>208</v>
      </c>
      <c r="D5631">
        <v>4</v>
      </c>
      <c r="E5631">
        <v>0</v>
      </c>
      <c r="F5631">
        <v>0</v>
      </c>
      <c r="G5631">
        <v>0</v>
      </c>
    </row>
    <row r="5632" spans="1:7">
      <c r="A5632" t="s">
        <v>558</v>
      </c>
      <c r="B5632" t="s">
        <v>21</v>
      </c>
      <c r="C5632" t="s">
        <v>210</v>
      </c>
      <c r="D5632">
        <v>5</v>
      </c>
      <c r="E5632">
        <v>0</v>
      </c>
      <c r="F5632">
        <v>0</v>
      </c>
      <c r="G5632">
        <v>0</v>
      </c>
    </row>
    <row r="5633" spans="1:7">
      <c r="A5633" t="s">
        <v>558</v>
      </c>
      <c r="B5633" t="s">
        <v>21</v>
      </c>
      <c r="C5633" t="s">
        <v>211</v>
      </c>
      <c r="D5633">
        <v>185</v>
      </c>
      <c r="E5633">
        <v>2</v>
      </c>
      <c r="F5633">
        <v>17</v>
      </c>
      <c r="G5633">
        <v>2</v>
      </c>
    </row>
    <row r="5634" spans="1:7">
      <c r="A5634" t="s">
        <v>558</v>
      </c>
      <c r="B5634" t="s">
        <v>21</v>
      </c>
      <c r="C5634" t="s">
        <v>212</v>
      </c>
      <c r="D5634">
        <v>67</v>
      </c>
      <c r="E5634">
        <v>1</v>
      </c>
      <c r="F5634">
        <v>7</v>
      </c>
      <c r="G5634">
        <v>1</v>
      </c>
    </row>
    <row r="5635" spans="1:7">
      <c r="A5635" t="s">
        <v>558</v>
      </c>
      <c r="B5635" t="s">
        <v>21</v>
      </c>
      <c r="C5635" t="s">
        <v>213</v>
      </c>
      <c r="D5635">
        <v>77</v>
      </c>
      <c r="E5635">
        <v>1</v>
      </c>
      <c r="F5635">
        <v>1</v>
      </c>
      <c r="G5635">
        <v>1</v>
      </c>
    </row>
    <row r="5636" spans="1:7">
      <c r="A5636" t="s">
        <v>558</v>
      </c>
      <c r="B5636" t="s">
        <v>21</v>
      </c>
      <c r="C5636" t="s">
        <v>214</v>
      </c>
      <c r="D5636">
        <v>29</v>
      </c>
      <c r="E5636">
        <v>0</v>
      </c>
      <c r="F5636">
        <v>9</v>
      </c>
      <c r="G5636">
        <v>0</v>
      </c>
    </row>
    <row r="5637" spans="1:7">
      <c r="A5637" t="s">
        <v>558</v>
      </c>
      <c r="B5637" t="s">
        <v>21</v>
      </c>
      <c r="C5637" t="s">
        <v>215</v>
      </c>
      <c r="D5637">
        <v>51</v>
      </c>
      <c r="E5637">
        <v>1</v>
      </c>
      <c r="F5637">
        <v>17</v>
      </c>
      <c r="G5637">
        <v>1</v>
      </c>
    </row>
    <row r="5638" spans="1:7">
      <c r="A5638" t="s">
        <v>558</v>
      </c>
      <c r="B5638" t="s">
        <v>21</v>
      </c>
      <c r="C5638" t="s">
        <v>216</v>
      </c>
      <c r="D5638">
        <v>314</v>
      </c>
      <c r="E5638">
        <v>76</v>
      </c>
      <c r="F5638">
        <v>105</v>
      </c>
      <c r="G5638">
        <v>69</v>
      </c>
    </row>
    <row r="5639" spans="1:7">
      <c r="A5639" t="s">
        <v>558</v>
      </c>
      <c r="B5639" t="s">
        <v>21</v>
      </c>
      <c r="C5639" t="s">
        <v>217</v>
      </c>
      <c r="D5639">
        <v>135</v>
      </c>
      <c r="E5639">
        <v>5</v>
      </c>
      <c r="F5639">
        <v>12</v>
      </c>
      <c r="G5639">
        <v>4</v>
      </c>
    </row>
    <row r="5640" spans="1:7">
      <c r="A5640" t="s">
        <v>558</v>
      </c>
      <c r="B5640" t="s">
        <v>21</v>
      </c>
      <c r="C5640" t="s">
        <v>218</v>
      </c>
      <c r="D5640">
        <v>51</v>
      </c>
      <c r="E5640">
        <v>0</v>
      </c>
      <c r="F5640">
        <v>13</v>
      </c>
      <c r="G5640">
        <v>0</v>
      </c>
    </row>
    <row r="5641" spans="1:7">
      <c r="A5641" t="s">
        <v>558</v>
      </c>
      <c r="B5641" t="s">
        <v>21</v>
      </c>
      <c r="C5641" t="s">
        <v>219</v>
      </c>
      <c r="D5641">
        <v>165</v>
      </c>
      <c r="E5641">
        <v>7</v>
      </c>
      <c r="F5641">
        <v>39</v>
      </c>
      <c r="G5641">
        <v>5</v>
      </c>
    </row>
    <row r="5642" spans="1:7">
      <c r="A5642" t="s">
        <v>558</v>
      </c>
      <c r="B5642" t="s">
        <v>21</v>
      </c>
      <c r="C5642" t="s">
        <v>220</v>
      </c>
      <c r="D5642">
        <v>53</v>
      </c>
      <c r="E5642">
        <v>0</v>
      </c>
      <c r="F5642">
        <v>2</v>
      </c>
      <c r="G5642">
        <v>0</v>
      </c>
    </row>
    <row r="5643" spans="1:7">
      <c r="A5643" t="s">
        <v>558</v>
      </c>
      <c r="B5643" t="s">
        <v>21</v>
      </c>
      <c r="C5643" t="s">
        <v>221</v>
      </c>
      <c r="D5643">
        <v>101</v>
      </c>
      <c r="E5643">
        <v>0</v>
      </c>
      <c r="F5643">
        <v>20</v>
      </c>
      <c r="G5643">
        <v>0</v>
      </c>
    </row>
    <row r="5644" spans="1:7">
      <c r="A5644" t="s">
        <v>558</v>
      </c>
      <c r="B5644" t="s">
        <v>21</v>
      </c>
      <c r="C5644" t="s">
        <v>50</v>
      </c>
      <c r="D5644" s="1">
        <v>1628</v>
      </c>
      <c r="E5644">
        <v>237</v>
      </c>
      <c r="F5644">
        <v>362</v>
      </c>
      <c r="G5644">
        <v>208</v>
      </c>
    </row>
    <row r="5645" spans="1:7">
      <c r="A5645" t="s">
        <v>558</v>
      </c>
      <c r="B5645" t="s">
        <v>21</v>
      </c>
      <c r="C5645" t="s">
        <v>222</v>
      </c>
      <c r="D5645">
        <v>61</v>
      </c>
      <c r="E5645">
        <v>0</v>
      </c>
      <c r="F5645">
        <v>8</v>
      </c>
      <c r="G5645">
        <v>0</v>
      </c>
    </row>
    <row r="5646" spans="1:7">
      <c r="A5646" t="s">
        <v>558</v>
      </c>
      <c r="B5646" t="s">
        <v>21</v>
      </c>
      <c r="C5646" t="s">
        <v>223</v>
      </c>
      <c r="D5646">
        <v>202</v>
      </c>
      <c r="E5646">
        <v>22</v>
      </c>
      <c r="F5646">
        <v>52</v>
      </c>
      <c r="G5646">
        <v>19</v>
      </c>
    </row>
    <row r="5647" spans="1:7">
      <c r="A5647" t="s">
        <v>558</v>
      </c>
      <c r="B5647" t="s">
        <v>21</v>
      </c>
      <c r="C5647" t="s">
        <v>224</v>
      </c>
      <c r="D5647">
        <v>64</v>
      </c>
      <c r="E5647">
        <v>0</v>
      </c>
      <c r="F5647">
        <v>8</v>
      </c>
      <c r="G5647">
        <v>0</v>
      </c>
    </row>
    <row r="5648" spans="1:7">
      <c r="A5648" t="s">
        <v>558</v>
      </c>
      <c r="B5648" t="s">
        <v>21</v>
      </c>
      <c r="C5648" t="s">
        <v>225</v>
      </c>
      <c r="D5648">
        <v>63</v>
      </c>
      <c r="E5648">
        <v>0</v>
      </c>
      <c r="F5648">
        <v>3</v>
      </c>
      <c r="G5648">
        <v>0</v>
      </c>
    </row>
    <row r="5649" spans="1:7">
      <c r="A5649" t="s">
        <v>558</v>
      </c>
      <c r="B5649" t="s">
        <v>21</v>
      </c>
      <c r="C5649" t="s">
        <v>226</v>
      </c>
      <c r="D5649">
        <v>194</v>
      </c>
      <c r="E5649">
        <v>6</v>
      </c>
      <c r="F5649">
        <v>41</v>
      </c>
      <c r="G5649">
        <v>6</v>
      </c>
    </row>
    <row r="5650" spans="1:7">
      <c r="A5650" t="s">
        <v>558</v>
      </c>
      <c r="B5650" t="s">
        <v>21</v>
      </c>
      <c r="C5650" t="s">
        <v>227</v>
      </c>
      <c r="D5650">
        <v>99</v>
      </c>
      <c r="E5650">
        <v>0</v>
      </c>
      <c r="F5650">
        <v>14</v>
      </c>
      <c r="G5650">
        <v>0</v>
      </c>
    </row>
    <row r="5651" spans="1:7">
      <c r="A5651" t="s">
        <v>558</v>
      </c>
      <c r="B5651" t="s">
        <v>21</v>
      </c>
      <c r="C5651" t="s">
        <v>228</v>
      </c>
      <c r="D5651">
        <v>37</v>
      </c>
      <c r="E5651">
        <v>0</v>
      </c>
      <c r="F5651">
        <v>5</v>
      </c>
      <c r="G5651">
        <v>0</v>
      </c>
    </row>
    <row r="5652" spans="1:7">
      <c r="A5652" t="s">
        <v>558</v>
      </c>
      <c r="B5652" t="s">
        <v>21</v>
      </c>
      <c r="C5652" t="s">
        <v>229</v>
      </c>
      <c r="D5652">
        <v>31</v>
      </c>
      <c r="E5652">
        <v>1</v>
      </c>
      <c r="F5652">
        <v>1</v>
      </c>
      <c r="G5652">
        <v>0</v>
      </c>
    </row>
    <row r="5653" spans="1:7">
      <c r="A5653" t="s">
        <v>558</v>
      </c>
      <c r="B5653" t="s">
        <v>21</v>
      </c>
      <c r="C5653" t="s">
        <v>230</v>
      </c>
      <c r="D5653">
        <v>426</v>
      </c>
      <c r="E5653">
        <v>18</v>
      </c>
      <c r="F5653">
        <v>79</v>
      </c>
      <c r="G5653">
        <v>18</v>
      </c>
    </row>
    <row r="5654" spans="1:7">
      <c r="A5654" t="s">
        <v>558</v>
      </c>
      <c r="B5654" t="s">
        <v>21</v>
      </c>
      <c r="C5654" t="s">
        <v>231</v>
      </c>
      <c r="D5654">
        <v>41</v>
      </c>
      <c r="E5654">
        <v>0</v>
      </c>
      <c r="F5654">
        <v>0</v>
      </c>
      <c r="G5654">
        <v>0</v>
      </c>
    </row>
    <row r="5655" spans="1:7">
      <c r="A5655" t="s">
        <v>558</v>
      </c>
      <c r="B5655" t="s">
        <v>21</v>
      </c>
      <c r="C5655" t="s">
        <v>232</v>
      </c>
      <c r="D5655">
        <v>285</v>
      </c>
      <c r="E5655">
        <v>6</v>
      </c>
      <c r="F5655">
        <v>38</v>
      </c>
      <c r="G5655">
        <v>5</v>
      </c>
    </row>
    <row r="5656" spans="1:7">
      <c r="A5656" t="s">
        <v>558</v>
      </c>
      <c r="B5656" t="s">
        <v>21</v>
      </c>
      <c r="C5656" t="s">
        <v>233</v>
      </c>
      <c r="D5656">
        <v>107</v>
      </c>
      <c r="E5656">
        <v>5</v>
      </c>
      <c r="F5656">
        <v>14</v>
      </c>
      <c r="G5656">
        <v>4</v>
      </c>
    </row>
    <row r="5657" spans="1:7">
      <c r="A5657" t="s">
        <v>558</v>
      </c>
      <c r="B5657" t="s">
        <v>21</v>
      </c>
      <c r="C5657" t="s">
        <v>234</v>
      </c>
      <c r="D5657">
        <v>45</v>
      </c>
      <c r="E5657">
        <v>0</v>
      </c>
      <c r="F5657">
        <v>2</v>
      </c>
      <c r="G5657">
        <v>0</v>
      </c>
    </row>
    <row r="5658" spans="1:7">
      <c r="A5658" t="s">
        <v>558</v>
      </c>
      <c r="B5658" t="s">
        <v>21</v>
      </c>
      <c r="C5658" t="s">
        <v>235</v>
      </c>
      <c r="D5658">
        <v>81</v>
      </c>
      <c r="E5658">
        <v>1</v>
      </c>
      <c r="F5658">
        <v>12</v>
      </c>
      <c r="G5658">
        <v>1</v>
      </c>
    </row>
    <row r="5659" spans="1:7">
      <c r="A5659" t="s">
        <v>558</v>
      </c>
      <c r="B5659" t="s">
        <v>21</v>
      </c>
      <c r="C5659" t="s">
        <v>236</v>
      </c>
      <c r="D5659">
        <v>14</v>
      </c>
      <c r="E5659">
        <v>0</v>
      </c>
      <c r="F5659">
        <v>0</v>
      </c>
      <c r="G5659">
        <v>0</v>
      </c>
    </row>
    <row r="5660" spans="1:7">
      <c r="A5660" t="s">
        <v>558</v>
      </c>
      <c r="B5660" t="s">
        <v>21</v>
      </c>
      <c r="C5660" t="s">
        <v>237</v>
      </c>
      <c r="D5660">
        <v>79</v>
      </c>
      <c r="E5660">
        <v>1</v>
      </c>
      <c r="F5660">
        <v>12</v>
      </c>
      <c r="G5660">
        <v>1</v>
      </c>
    </row>
    <row r="5661" spans="1:7">
      <c r="A5661" t="s">
        <v>558</v>
      </c>
      <c r="B5661" t="s">
        <v>21</v>
      </c>
      <c r="C5661" t="s">
        <v>238</v>
      </c>
      <c r="D5661" s="1">
        <v>1110</v>
      </c>
      <c r="E5661">
        <v>79</v>
      </c>
      <c r="F5661">
        <v>90</v>
      </c>
      <c r="G5661">
        <v>53</v>
      </c>
    </row>
    <row r="5662" spans="1:7">
      <c r="A5662" t="s">
        <v>558</v>
      </c>
      <c r="B5662" t="s">
        <v>21</v>
      </c>
      <c r="C5662" t="s">
        <v>52</v>
      </c>
      <c r="D5662" s="1">
        <v>1367</v>
      </c>
      <c r="E5662">
        <v>183</v>
      </c>
      <c r="F5662">
        <v>295</v>
      </c>
      <c r="G5662">
        <v>170</v>
      </c>
    </row>
    <row r="5663" spans="1:7">
      <c r="A5663" t="s">
        <v>558</v>
      </c>
      <c r="B5663" t="s">
        <v>21</v>
      </c>
      <c r="C5663" t="s">
        <v>239</v>
      </c>
      <c r="D5663">
        <v>186</v>
      </c>
      <c r="E5663">
        <v>8</v>
      </c>
      <c r="F5663">
        <v>17</v>
      </c>
      <c r="G5663">
        <v>7</v>
      </c>
    </row>
    <row r="5664" spans="1:7">
      <c r="A5664" t="s">
        <v>558</v>
      </c>
      <c r="B5664" t="s">
        <v>21</v>
      </c>
      <c r="C5664" t="s">
        <v>240</v>
      </c>
      <c r="D5664">
        <v>86</v>
      </c>
      <c r="E5664">
        <v>0</v>
      </c>
      <c r="F5664">
        <v>8</v>
      </c>
      <c r="G5664">
        <v>0</v>
      </c>
    </row>
    <row r="5665" spans="1:7">
      <c r="A5665" t="s">
        <v>558</v>
      </c>
      <c r="B5665" t="s">
        <v>21</v>
      </c>
      <c r="C5665" t="s">
        <v>241</v>
      </c>
      <c r="D5665">
        <v>115</v>
      </c>
      <c r="E5665">
        <v>2</v>
      </c>
      <c r="F5665">
        <v>11</v>
      </c>
      <c r="G5665">
        <v>2</v>
      </c>
    </row>
    <row r="5666" spans="1:7">
      <c r="A5666" t="s">
        <v>558</v>
      </c>
      <c r="B5666" t="s">
        <v>21</v>
      </c>
      <c r="C5666" t="s">
        <v>242</v>
      </c>
      <c r="D5666">
        <v>46</v>
      </c>
      <c r="E5666">
        <v>0</v>
      </c>
      <c r="F5666">
        <v>0</v>
      </c>
      <c r="G5666">
        <v>0</v>
      </c>
    </row>
    <row r="5667" spans="1:7">
      <c r="A5667" t="s">
        <v>558</v>
      </c>
      <c r="B5667" t="s">
        <v>21</v>
      </c>
      <c r="C5667" t="s">
        <v>243</v>
      </c>
      <c r="D5667">
        <v>48</v>
      </c>
      <c r="E5667">
        <v>1</v>
      </c>
      <c r="F5667">
        <v>28</v>
      </c>
      <c r="G5667">
        <v>1</v>
      </c>
    </row>
    <row r="5668" spans="1:7">
      <c r="A5668" t="s">
        <v>558</v>
      </c>
      <c r="B5668" t="s">
        <v>21</v>
      </c>
      <c r="C5668" t="s">
        <v>244</v>
      </c>
      <c r="D5668">
        <v>403</v>
      </c>
      <c r="E5668">
        <v>7</v>
      </c>
      <c r="F5668">
        <v>16</v>
      </c>
      <c r="G5668">
        <v>6</v>
      </c>
    </row>
    <row r="5669" spans="1:7">
      <c r="A5669" t="s">
        <v>558</v>
      </c>
      <c r="B5669" t="s">
        <v>21</v>
      </c>
      <c r="C5669" t="s">
        <v>245</v>
      </c>
      <c r="D5669">
        <v>43</v>
      </c>
      <c r="E5669">
        <v>0</v>
      </c>
      <c r="F5669">
        <v>10</v>
      </c>
      <c r="G5669">
        <v>0</v>
      </c>
    </row>
    <row r="5670" spans="1:7">
      <c r="A5670" t="s">
        <v>558</v>
      </c>
      <c r="B5670" t="s">
        <v>21</v>
      </c>
      <c r="C5670" t="s">
        <v>246</v>
      </c>
      <c r="D5670">
        <v>103</v>
      </c>
      <c r="E5670">
        <v>1</v>
      </c>
      <c r="F5670">
        <v>9</v>
      </c>
      <c r="G5670">
        <v>1</v>
      </c>
    </row>
    <row r="5671" spans="1:7">
      <c r="A5671" t="s">
        <v>558</v>
      </c>
      <c r="B5671" t="s">
        <v>21</v>
      </c>
      <c r="C5671" t="s">
        <v>247</v>
      </c>
      <c r="D5671">
        <v>14</v>
      </c>
      <c r="E5671">
        <v>0</v>
      </c>
      <c r="F5671">
        <v>0</v>
      </c>
      <c r="G5671">
        <v>0</v>
      </c>
    </row>
    <row r="5672" spans="1:7">
      <c r="A5672" t="s">
        <v>558</v>
      </c>
      <c r="B5672" t="s">
        <v>21</v>
      </c>
      <c r="C5672" t="s">
        <v>248</v>
      </c>
      <c r="D5672">
        <v>283</v>
      </c>
      <c r="E5672">
        <v>6</v>
      </c>
      <c r="F5672">
        <v>66</v>
      </c>
      <c r="G5672">
        <v>5</v>
      </c>
    </row>
    <row r="5673" spans="1:7">
      <c r="A5673" t="s">
        <v>558</v>
      </c>
      <c r="B5673" t="s">
        <v>21</v>
      </c>
      <c r="C5673" t="s">
        <v>249</v>
      </c>
      <c r="D5673">
        <v>38</v>
      </c>
      <c r="E5673">
        <v>0</v>
      </c>
      <c r="F5673">
        <v>9</v>
      </c>
      <c r="G5673">
        <v>0</v>
      </c>
    </row>
    <row r="5674" spans="1:7">
      <c r="A5674" t="s">
        <v>558</v>
      </c>
      <c r="B5674" t="s">
        <v>21</v>
      </c>
      <c r="C5674" t="s">
        <v>250</v>
      </c>
      <c r="D5674">
        <v>0</v>
      </c>
      <c r="E5674">
        <v>0</v>
      </c>
      <c r="F5674">
        <v>0</v>
      </c>
      <c r="G5674">
        <v>0</v>
      </c>
    </row>
    <row r="5675" spans="1:7">
      <c r="A5675" t="s">
        <v>558</v>
      </c>
      <c r="B5675" t="s">
        <v>21</v>
      </c>
      <c r="C5675" t="s">
        <v>71</v>
      </c>
      <c r="D5675">
        <v>425</v>
      </c>
      <c r="E5675">
        <v>84</v>
      </c>
      <c r="F5675">
        <v>122</v>
      </c>
      <c r="G5675">
        <v>70</v>
      </c>
    </row>
    <row r="5676" spans="1:7">
      <c r="A5676" t="s">
        <v>558</v>
      </c>
      <c r="B5676" t="s">
        <v>21</v>
      </c>
      <c r="C5676" t="s">
        <v>251</v>
      </c>
      <c r="D5676">
        <v>11</v>
      </c>
      <c r="E5676">
        <v>0</v>
      </c>
      <c r="F5676">
        <v>0</v>
      </c>
      <c r="G5676">
        <v>0</v>
      </c>
    </row>
    <row r="5677" spans="1:7">
      <c r="A5677" t="s">
        <v>558</v>
      </c>
      <c r="B5677" t="s">
        <v>21</v>
      </c>
      <c r="C5677" t="s">
        <v>252</v>
      </c>
      <c r="D5677">
        <v>93</v>
      </c>
      <c r="E5677">
        <v>1</v>
      </c>
      <c r="F5677">
        <v>19</v>
      </c>
      <c r="G5677">
        <v>1</v>
      </c>
    </row>
    <row r="5678" spans="1:7">
      <c r="A5678" t="s">
        <v>558</v>
      </c>
      <c r="B5678" t="s">
        <v>21</v>
      </c>
      <c r="C5678" t="s">
        <v>73</v>
      </c>
      <c r="D5678">
        <v>604</v>
      </c>
      <c r="E5678">
        <v>209</v>
      </c>
      <c r="F5678">
        <v>217</v>
      </c>
      <c r="G5678">
        <v>156</v>
      </c>
    </row>
    <row r="5679" spans="1:7">
      <c r="A5679" t="s">
        <v>558</v>
      </c>
      <c r="B5679" t="s">
        <v>21</v>
      </c>
      <c r="C5679" t="s">
        <v>253</v>
      </c>
      <c r="D5679">
        <v>4</v>
      </c>
      <c r="E5679">
        <v>0</v>
      </c>
      <c r="F5679">
        <v>0</v>
      </c>
      <c r="G5679">
        <v>0</v>
      </c>
    </row>
    <row r="5680" spans="1:7">
      <c r="A5680" t="s">
        <v>558</v>
      </c>
      <c r="B5680" t="s">
        <v>21</v>
      </c>
      <c r="C5680" t="s">
        <v>254</v>
      </c>
      <c r="D5680">
        <v>84</v>
      </c>
      <c r="E5680">
        <v>1</v>
      </c>
      <c r="F5680">
        <v>11</v>
      </c>
      <c r="G5680">
        <v>0</v>
      </c>
    </row>
    <row r="5681" spans="1:7">
      <c r="A5681" t="s">
        <v>558</v>
      </c>
      <c r="B5681" t="s">
        <v>21</v>
      </c>
      <c r="C5681" t="s">
        <v>255</v>
      </c>
      <c r="D5681">
        <v>5</v>
      </c>
      <c r="E5681">
        <v>0</v>
      </c>
      <c r="F5681">
        <v>0</v>
      </c>
      <c r="G5681">
        <v>0</v>
      </c>
    </row>
    <row r="5682" spans="1:7">
      <c r="A5682" t="s">
        <v>558</v>
      </c>
      <c r="B5682" t="s">
        <v>21</v>
      </c>
      <c r="C5682" t="s">
        <v>256</v>
      </c>
      <c r="D5682">
        <v>7</v>
      </c>
      <c r="E5682">
        <v>0</v>
      </c>
      <c r="F5682">
        <v>0</v>
      </c>
      <c r="G5682">
        <v>0</v>
      </c>
    </row>
    <row r="5683" spans="1:7">
      <c r="A5683" t="s">
        <v>558</v>
      </c>
      <c r="B5683" t="s">
        <v>21</v>
      </c>
      <c r="C5683" t="s">
        <v>257</v>
      </c>
      <c r="D5683">
        <v>133</v>
      </c>
      <c r="E5683">
        <v>0</v>
      </c>
      <c r="F5683">
        <v>23</v>
      </c>
      <c r="G5683">
        <v>0</v>
      </c>
    </row>
    <row r="5684" spans="1:7">
      <c r="A5684" t="s">
        <v>558</v>
      </c>
      <c r="B5684" t="s">
        <v>21</v>
      </c>
      <c r="C5684" t="s">
        <v>258</v>
      </c>
      <c r="D5684">
        <v>85</v>
      </c>
      <c r="E5684">
        <v>3</v>
      </c>
      <c r="F5684">
        <v>12</v>
      </c>
      <c r="G5684">
        <v>3</v>
      </c>
    </row>
    <row r="5685" spans="1:7">
      <c r="A5685" t="s">
        <v>558</v>
      </c>
      <c r="B5685" t="s">
        <v>21</v>
      </c>
      <c r="C5685" t="s">
        <v>259</v>
      </c>
      <c r="D5685">
        <v>73</v>
      </c>
      <c r="E5685">
        <v>3</v>
      </c>
      <c r="F5685">
        <v>18</v>
      </c>
      <c r="G5685">
        <v>3</v>
      </c>
    </row>
    <row r="5686" spans="1:7">
      <c r="A5686" t="s">
        <v>558</v>
      </c>
      <c r="B5686" t="s">
        <v>21</v>
      </c>
      <c r="C5686" t="s">
        <v>260</v>
      </c>
      <c r="D5686">
        <v>56</v>
      </c>
      <c r="E5686">
        <v>0</v>
      </c>
      <c r="F5686">
        <v>5</v>
      </c>
      <c r="G5686">
        <v>0</v>
      </c>
    </row>
    <row r="5687" spans="1:7">
      <c r="A5687" t="s">
        <v>558</v>
      </c>
      <c r="B5687" t="s">
        <v>21</v>
      </c>
      <c r="C5687" t="s">
        <v>261</v>
      </c>
      <c r="D5687">
        <v>48</v>
      </c>
      <c r="E5687">
        <v>1</v>
      </c>
      <c r="F5687">
        <v>7</v>
      </c>
      <c r="G5687">
        <v>1</v>
      </c>
    </row>
    <row r="5688" spans="1:7">
      <c r="A5688" t="s">
        <v>558</v>
      </c>
      <c r="B5688" t="s">
        <v>21</v>
      </c>
      <c r="C5688" t="s">
        <v>262</v>
      </c>
      <c r="D5688">
        <v>177</v>
      </c>
      <c r="E5688">
        <v>3</v>
      </c>
      <c r="F5688">
        <v>34</v>
      </c>
      <c r="G5688">
        <v>3</v>
      </c>
    </row>
    <row r="5689" spans="1:7">
      <c r="A5689" t="s">
        <v>558</v>
      </c>
      <c r="B5689" t="s">
        <v>21</v>
      </c>
      <c r="C5689" t="s">
        <v>263</v>
      </c>
      <c r="D5689">
        <v>55</v>
      </c>
      <c r="E5689">
        <v>0</v>
      </c>
      <c r="F5689">
        <v>10</v>
      </c>
      <c r="G5689">
        <v>0</v>
      </c>
    </row>
    <row r="5690" spans="1:7">
      <c r="A5690" t="s">
        <v>558</v>
      </c>
      <c r="B5690" t="s">
        <v>21</v>
      </c>
      <c r="C5690" t="s">
        <v>264</v>
      </c>
      <c r="D5690">
        <v>100</v>
      </c>
      <c r="E5690">
        <v>0</v>
      </c>
      <c r="F5690">
        <v>9</v>
      </c>
      <c r="G5690">
        <v>0</v>
      </c>
    </row>
    <row r="5691" spans="1:7">
      <c r="A5691" t="s">
        <v>558</v>
      </c>
      <c r="B5691" t="s">
        <v>21</v>
      </c>
      <c r="C5691" t="s">
        <v>265</v>
      </c>
      <c r="D5691">
        <v>31</v>
      </c>
      <c r="E5691">
        <v>0</v>
      </c>
      <c r="F5691">
        <v>2</v>
      </c>
      <c r="G5691">
        <v>0</v>
      </c>
    </row>
    <row r="5692" spans="1:7">
      <c r="A5692" t="s">
        <v>558</v>
      </c>
      <c r="B5692" t="s">
        <v>21</v>
      </c>
      <c r="C5692" t="s">
        <v>266</v>
      </c>
      <c r="D5692">
        <v>99</v>
      </c>
      <c r="E5692">
        <v>0</v>
      </c>
      <c r="F5692">
        <v>6</v>
      </c>
      <c r="G5692">
        <v>0</v>
      </c>
    </row>
    <row r="5693" spans="1:7">
      <c r="A5693" t="s">
        <v>558</v>
      </c>
      <c r="B5693" t="s">
        <v>21</v>
      </c>
      <c r="C5693" t="s">
        <v>54</v>
      </c>
      <c r="D5693">
        <v>659</v>
      </c>
      <c r="E5693">
        <v>244</v>
      </c>
      <c r="F5693">
        <v>249</v>
      </c>
      <c r="G5693">
        <v>189</v>
      </c>
    </row>
    <row r="5694" spans="1:7">
      <c r="A5694" t="s">
        <v>558</v>
      </c>
      <c r="B5694" t="s">
        <v>21</v>
      </c>
      <c r="C5694" t="s">
        <v>267</v>
      </c>
      <c r="D5694">
        <v>47</v>
      </c>
      <c r="E5694">
        <v>1</v>
      </c>
      <c r="F5694">
        <v>9</v>
      </c>
      <c r="G5694">
        <v>1</v>
      </c>
    </row>
    <row r="5695" spans="1:7">
      <c r="A5695" t="s">
        <v>558</v>
      </c>
      <c r="B5695" t="s">
        <v>21</v>
      </c>
      <c r="C5695" t="s">
        <v>268</v>
      </c>
      <c r="D5695">
        <v>5</v>
      </c>
      <c r="E5695">
        <v>0</v>
      </c>
      <c r="F5695">
        <v>0</v>
      </c>
      <c r="G5695">
        <v>0</v>
      </c>
    </row>
    <row r="5696" spans="1:7">
      <c r="A5696" t="s">
        <v>558</v>
      </c>
      <c r="B5696" t="s">
        <v>21</v>
      </c>
      <c r="C5696" t="s">
        <v>270</v>
      </c>
      <c r="D5696">
        <v>8</v>
      </c>
      <c r="E5696">
        <v>0</v>
      </c>
      <c r="F5696">
        <v>0</v>
      </c>
      <c r="G5696">
        <v>0</v>
      </c>
    </row>
    <row r="5697" spans="1:7">
      <c r="A5697" t="s">
        <v>558</v>
      </c>
      <c r="B5697" t="s">
        <v>21</v>
      </c>
      <c r="C5697" t="s">
        <v>271</v>
      </c>
      <c r="D5697">
        <v>142</v>
      </c>
      <c r="E5697">
        <v>1</v>
      </c>
      <c r="F5697">
        <v>37</v>
      </c>
      <c r="G5697">
        <v>1</v>
      </c>
    </row>
    <row r="5698" spans="1:7">
      <c r="A5698" t="s">
        <v>558</v>
      </c>
      <c r="B5698" t="s">
        <v>21</v>
      </c>
      <c r="C5698" t="s">
        <v>272</v>
      </c>
      <c r="D5698">
        <v>156</v>
      </c>
      <c r="E5698">
        <v>11</v>
      </c>
      <c r="F5698">
        <v>33</v>
      </c>
      <c r="G5698">
        <v>11</v>
      </c>
    </row>
    <row r="5699" spans="1:7">
      <c r="A5699" t="s">
        <v>558</v>
      </c>
      <c r="B5699" t="s">
        <v>21</v>
      </c>
      <c r="C5699" t="s">
        <v>273</v>
      </c>
      <c r="D5699">
        <v>103</v>
      </c>
      <c r="E5699">
        <v>2</v>
      </c>
      <c r="F5699">
        <v>27</v>
      </c>
      <c r="G5699">
        <v>2</v>
      </c>
    </row>
    <row r="5700" spans="1:7">
      <c r="A5700" t="s">
        <v>558</v>
      </c>
      <c r="B5700" t="s">
        <v>21</v>
      </c>
      <c r="C5700" t="s">
        <v>274</v>
      </c>
      <c r="D5700">
        <v>157</v>
      </c>
      <c r="E5700">
        <v>2</v>
      </c>
      <c r="F5700">
        <v>38</v>
      </c>
      <c r="G5700">
        <v>1</v>
      </c>
    </row>
    <row r="5701" spans="1:7">
      <c r="A5701" t="s">
        <v>558</v>
      </c>
      <c r="B5701" t="s">
        <v>21</v>
      </c>
      <c r="C5701" t="s">
        <v>275</v>
      </c>
      <c r="D5701">
        <v>349</v>
      </c>
      <c r="E5701">
        <v>0</v>
      </c>
      <c r="F5701">
        <v>3</v>
      </c>
      <c r="G5701">
        <v>0</v>
      </c>
    </row>
    <row r="5702" spans="1:7">
      <c r="A5702" t="s">
        <v>558</v>
      </c>
      <c r="B5702" t="s">
        <v>21</v>
      </c>
      <c r="C5702" t="s">
        <v>276</v>
      </c>
      <c r="D5702">
        <v>133</v>
      </c>
      <c r="E5702">
        <v>0</v>
      </c>
      <c r="F5702">
        <v>19</v>
      </c>
      <c r="G5702">
        <v>0</v>
      </c>
    </row>
    <row r="5703" spans="1:7">
      <c r="A5703" t="s">
        <v>558</v>
      </c>
      <c r="B5703" t="s">
        <v>21</v>
      </c>
      <c r="C5703" t="s">
        <v>277</v>
      </c>
      <c r="D5703">
        <v>85</v>
      </c>
      <c r="E5703">
        <v>2</v>
      </c>
      <c r="F5703">
        <v>3</v>
      </c>
      <c r="G5703">
        <v>0</v>
      </c>
    </row>
    <row r="5704" spans="1:7">
      <c r="A5704" t="s">
        <v>558</v>
      </c>
      <c r="B5704" t="s">
        <v>21</v>
      </c>
      <c r="C5704" t="s">
        <v>278</v>
      </c>
      <c r="D5704">
        <v>104</v>
      </c>
      <c r="E5704">
        <v>0</v>
      </c>
      <c r="F5704">
        <v>26</v>
      </c>
      <c r="G5704">
        <v>0</v>
      </c>
    </row>
    <row r="5705" spans="1:7">
      <c r="A5705" t="s">
        <v>558</v>
      </c>
      <c r="B5705" t="s">
        <v>21</v>
      </c>
      <c r="C5705" t="s">
        <v>279</v>
      </c>
      <c r="D5705">
        <v>54</v>
      </c>
      <c r="E5705">
        <v>5</v>
      </c>
      <c r="F5705">
        <v>11</v>
      </c>
      <c r="G5705">
        <v>4</v>
      </c>
    </row>
    <row r="5706" spans="1:7">
      <c r="A5706" t="s">
        <v>558</v>
      </c>
      <c r="B5706" t="s">
        <v>21</v>
      </c>
      <c r="C5706" t="s">
        <v>56</v>
      </c>
      <c r="D5706">
        <v>913</v>
      </c>
      <c r="E5706">
        <v>263</v>
      </c>
      <c r="F5706">
        <v>316</v>
      </c>
      <c r="G5706">
        <v>219</v>
      </c>
    </row>
    <row r="5707" spans="1:7">
      <c r="A5707" t="s">
        <v>558</v>
      </c>
      <c r="B5707" t="s">
        <v>21</v>
      </c>
      <c r="C5707" t="s">
        <v>280</v>
      </c>
      <c r="D5707">
        <v>119</v>
      </c>
      <c r="E5707">
        <v>1</v>
      </c>
      <c r="F5707">
        <v>21</v>
      </c>
      <c r="G5707">
        <v>1</v>
      </c>
    </row>
    <row r="5708" spans="1:7">
      <c r="A5708" t="s">
        <v>558</v>
      </c>
      <c r="B5708" t="s">
        <v>21</v>
      </c>
      <c r="C5708" t="s">
        <v>281</v>
      </c>
      <c r="D5708">
        <v>179</v>
      </c>
      <c r="E5708">
        <v>1</v>
      </c>
      <c r="F5708">
        <v>10</v>
      </c>
      <c r="G5708">
        <v>1</v>
      </c>
    </row>
    <row r="5709" spans="1:7">
      <c r="A5709" t="s">
        <v>558</v>
      </c>
      <c r="B5709" t="s">
        <v>21</v>
      </c>
      <c r="C5709" t="s">
        <v>282</v>
      </c>
      <c r="D5709">
        <v>136</v>
      </c>
      <c r="E5709">
        <v>0</v>
      </c>
      <c r="F5709">
        <v>14</v>
      </c>
      <c r="G5709">
        <v>0</v>
      </c>
    </row>
    <row r="5710" spans="1:7">
      <c r="A5710" t="s">
        <v>558</v>
      </c>
      <c r="B5710" t="s">
        <v>21</v>
      </c>
      <c r="C5710" t="s">
        <v>283</v>
      </c>
      <c r="D5710">
        <v>284</v>
      </c>
      <c r="E5710">
        <v>5</v>
      </c>
      <c r="F5710">
        <v>20</v>
      </c>
      <c r="G5710">
        <v>5</v>
      </c>
    </row>
    <row r="5711" spans="1:7">
      <c r="A5711" t="s">
        <v>558</v>
      </c>
      <c r="B5711" t="s">
        <v>21</v>
      </c>
      <c r="C5711" t="s">
        <v>284</v>
      </c>
      <c r="D5711">
        <v>250</v>
      </c>
      <c r="E5711">
        <v>2</v>
      </c>
      <c r="F5711">
        <v>21</v>
      </c>
      <c r="G5711">
        <v>0</v>
      </c>
    </row>
    <row r="5712" spans="1:7">
      <c r="A5712" t="s">
        <v>558</v>
      </c>
      <c r="B5712" t="s">
        <v>21</v>
      </c>
      <c r="C5712" t="s">
        <v>285</v>
      </c>
      <c r="D5712">
        <v>345</v>
      </c>
      <c r="E5712">
        <v>33</v>
      </c>
      <c r="F5712">
        <v>59</v>
      </c>
      <c r="G5712">
        <v>29</v>
      </c>
    </row>
    <row r="5713" spans="1:7">
      <c r="A5713" t="s">
        <v>558</v>
      </c>
      <c r="B5713" t="s">
        <v>21</v>
      </c>
      <c r="C5713" t="s">
        <v>286</v>
      </c>
      <c r="D5713">
        <v>38</v>
      </c>
      <c r="E5713">
        <v>0</v>
      </c>
      <c r="F5713">
        <v>10</v>
      </c>
      <c r="G5713">
        <v>0</v>
      </c>
    </row>
    <row r="5714" spans="1:7">
      <c r="A5714" t="s">
        <v>558</v>
      </c>
      <c r="B5714" t="s">
        <v>21</v>
      </c>
      <c r="C5714" t="s">
        <v>75</v>
      </c>
      <c r="D5714">
        <v>433</v>
      </c>
      <c r="E5714">
        <v>76</v>
      </c>
      <c r="F5714">
        <v>110</v>
      </c>
      <c r="G5714">
        <v>71</v>
      </c>
    </row>
    <row r="5715" spans="1:7">
      <c r="A5715" t="s">
        <v>558</v>
      </c>
      <c r="B5715" t="s">
        <v>21</v>
      </c>
      <c r="C5715" t="s">
        <v>287</v>
      </c>
      <c r="D5715">
        <v>272</v>
      </c>
      <c r="E5715">
        <v>1</v>
      </c>
      <c r="F5715">
        <v>42</v>
      </c>
      <c r="G5715">
        <v>1</v>
      </c>
    </row>
    <row r="5716" spans="1:7">
      <c r="A5716" t="s">
        <v>558</v>
      </c>
      <c r="B5716" t="s">
        <v>21</v>
      </c>
      <c r="C5716" t="s">
        <v>288</v>
      </c>
      <c r="D5716">
        <v>123</v>
      </c>
      <c r="E5716">
        <v>0</v>
      </c>
      <c r="F5716">
        <v>8</v>
      </c>
      <c r="G5716">
        <v>0</v>
      </c>
    </row>
    <row r="5717" spans="1:7">
      <c r="A5717" t="s">
        <v>558</v>
      </c>
      <c r="B5717" t="s">
        <v>21</v>
      </c>
      <c r="C5717" t="s">
        <v>289</v>
      </c>
      <c r="D5717">
        <v>320</v>
      </c>
      <c r="E5717">
        <v>3</v>
      </c>
      <c r="F5717">
        <v>17</v>
      </c>
      <c r="G5717">
        <v>3</v>
      </c>
    </row>
    <row r="5718" spans="1:7">
      <c r="A5718" t="s">
        <v>558</v>
      </c>
      <c r="B5718" t="s">
        <v>21</v>
      </c>
      <c r="C5718" t="s">
        <v>290</v>
      </c>
      <c r="D5718">
        <v>512</v>
      </c>
      <c r="E5718">
        <v>63</v>
      </c>
      <c r="F5718">
        <v>56</v>
      </c>
      <c r="G5718">
        <v>50</v>
      </c>
    </row>
    <row r="5719" spans="1:7">
      <c r="A5719" t="s">
        <v>558</v>
      </c>
      <c r="B5719" t="s">
        <v>21</v>
      </c>
      <c r="C5719" t="s">
        <v>291</v>
      </c>
      <c r="D5719">
        <v>231</v>
      </c>
      <c r="E5719">
        <v>5</v>
      </c>
      <c r="F5719">
        <v>40</v>
      </c>
      <c r="G5719">
        <v>2</v>
      </c>
    </row>
    <row r="5720" spans="1:7">
      <c r="A5720" t="s">
        <v>558</v>
      </c>
      <c r="B5720" t="s">
        <v>21</v>
      </c>
      <c r="C5720" t="s">
        <v>292</v>
      </c>
      <c r="D5720">
        <v>200</v>
      </c>
      <c r="E5720">
        <v>8</v>
      </c>
      <c r="F5720">
        <v>28</v>
      </c>
      <c r="G5720">
        <v>8</v>
      </c>
    </row>
    <row r="5721" spans="1:7">
      <c r="A5721" t="s">
        <v>558</v>
      </c>
      <c r="B5721" t="s">
        <v>21</v>
      </c>
      <c r="C5721" t="s">
        <v>293</v>
      </c>
      <c r="D5721">
        <v>117</v>
      </c>
      <c r="E5721">
        <v>2</v>
      </c>
      <c r="F5721">
        <v>29</v>
      </c>
      <c r="G5721">
        <v>1</v>
      </c>
    </row>
    <row r="5722" spans="1:7">
      <c r="A5722" t="s">
        <v>558</v>
      </c>
      <c r="B5722" t="s">
        <v>21</v>
      </c>
      <c r="C5722" t="s">
        <v>294</v>
      </c>
      <c r="D5722">
        <v>368</v>
      </c>
      <c r="E5722">
        <v>24</v>
      </c>
      <c r="F5722">
        <v>55</v>
      </c>
      <c r="G5722">
        <v>23</v>
      </c>
    </row>
    <row r="5723" spans="1:7">
      <c r="A5723" t="s">
        <v>558</v>
      </c>
      <c r="B5723" t="s">
        <v>21</v>
      </c>
      <c r="C5723" t="s">
        <v>77</v>
      </c>
      <c r="D5723">
        <v>411</v>
      </c>
      <c r="E5723">
        <v>96</v>
      </c>
      <c r="F5723">
        <v>139</v>
      </c>
      <c r="G5723">
        <v>86</v>
      </c>
    </row>
    <row r="5724" spans="1:7">
      <c r="A5724" t="s">
        <v>558</v>
      </c>
      <c r="B5724" t="s">
        <v>21</v>
      </c>
      <c r="C5724" t="s">
        <v>295</v>
      </c>
      <c r="D5724">
        <v>269</v>
      </c>
      <c r="E5724">
        <v>4</v>
      </c>
      <c r="F5724">
        <v>60</v>
      </c>
      <c r="G5724">
        <v>4</v>
      </c>
    </row>
    <row r="5725" spans="1:7">
      <c r="A5725" t="s">
        <v>558</v>
      </c>
      <c r="B5725" t="s">
        <v>21</v>
      </c>
      <c r="C5725" t="s">
        <v>296</v>
      </c>
      <c r="D5725">
        <v>15</v>
      </c>
      <c r="E5725">
        <v>0</v>
      </c>
      <c r="F5725">
        <v>3</v>
      </c>
      <c r="G5725">
        <v>0</v>
      </c>
    </row>
    <row r="5726" spans="1:7">
      <c r="A5726" t="s">
        <v>558</v>
      </c>
      <c r="B5726" t="s">
        <v>21</v>
      </c>
      <c r="C5726" t="s">
        <v>297</v>
      </c>
      <c r="D5726">
        <v>36</v>
      </c>
      <c r="E5726">
        <v>0</v>
      </c>
      <c r="F5726">
        <v>6</v>
      </c>
      <c r="G5726">
        <v>0</v>
      </c>
    </row>
    <row r="5727" spans="1:7">
      <c r="A5727" t="s">
        <v>558</v>
      </c>
      <c r="B5727" t="s">
        <v>21</v>
      </c>
      <c r="C5727" t="s">
        <v>298</v>
      </c>
      <c r="D5727">
        <v>8</v>
      </c>
      <c r="E5727">
        <v>0</v>
      </c>
      <c r="F5727">
        <v>0</v>
      </c>
      <c r="G5727">
        <v>0</v>
      </c>
    </row>
    <row r="5728" spans="1:7">
      <c r="A5728" t="s">
        <v>558</v>
      </c>
      <c r="B5728" t="s">
        <v>21</v>
      </c>
      <c r="C5728" t="s">
        <v>299</v>
      </c>
      <c r="D5728">
        <v>11</v>
      </c>
      <c r="E5728">
        <v>0</v>
      </c>
      <c r="F5728">
        <v>0</v>
      </c>
      <c r="G5728">
        <v>0</v>
      </c>
    </row>
    <row r="5729" spans="1:7">
      <c r="A5729" t="s">
        <v>558</v>
      </c>
      <c r="B5729" t="s">
        <v>21</v>
      </c>
      <c r="C5729" t="s">
        <v>300</v>
      </c>
      <c r="D5729">
        <v>152</v>
      </c>
      <c r="E5729">
        <v>37</v>
      </c>
      <c r="F5729">
        <v>38</v>
      </c>
      <c r="G5729">
        <v>28</v>
      </c>
    </row>
    <row r="5730" spans="1:7">
      <c r="A5730" t="s">
        <v>558</v>
      </c>
      <c r="B5730" t="s">
        <v>21</v>
      </c>
      <c r="C5730" t="s">
        <v>301</v>
      </c>
      <c r="D5730">
        <v>17</v>
      </c>
      <c r="E5730">
        <v>0</v>
      </c>
      <c r="F5730">
        <v>1</v>
      </c>
      <c r="G5730">
        <v>0</v>
      </c>
    </row>
    <row r="5731" spans="1:7">
      <c r="A5731" t="s">
        <v>558</v>
      </c>
      <c r="B5731" t="s">
        <v>21</v>
      </c>
      <c r="C5731" t="s">
        <v>302</v>
      </c>
      <c r="D5731">
        <v>159</v>
      </c>
      <c r="E5731">
        <v>0</v>
      </c>
      <c r="F5731">
        <v>29</v>
      </c>
      <c r="G5731">
        <v>0</v>
      </c>
    </row>
    <row r="5732" spans="1:7">
      <c r="A5732" t="s">
        <v>558</v>
      </c>
      <c r="B5732" t="s">
        <v>21</v>
      </c>
      <c r="C5732" t="s">
        <v>303</v>
      </c>
      <c r="D5732">
        <v>101</v>
      </c>
      <c r="E5732">
        <v>4</v>
      </c>
      <c r="F5732">
        <v>11</v>
      </c>
      <c r="G5732">
        <v>3</v>
      </c>
    </row>
    <row r="5733" spans="1:7">
      <c r="A5733" t="s">
        <v>558</v>
      </c>
      <c r="B5733" t="s">
        <v>21</v>
      </c>
      <c r="C5733" t="s">
        <v>304</v>
      </c>
      <c r="D5733">
        <v>166</v>
      </c>
      <c r="E5733">
        <v>5</v>
      </c>
      <c r="F5733">
        <v>20</v>
      </c>
      <c r="G5733">
        <v>4</v>
      </c>
    </row>
    <row r="5734" spans="1:7">
      <c r="A5734" t="s">
        <v>558</v>
      </c>
      <c r="B5734" t="s">
        <v>21</v>
      </c>
      <c r="C5734" t="s">
        <v>305</v>
      </c>
      <c r="D5734">
        <v>250</v>
      </c>
      <c r="E5734">
        <v>7</v>
      </c>
      <c r="F5734">
        <v>43</v>
      </c>
      <c r="G5734">
        <v>7</v>
      </c>
    </row>
    <row r="5735" spans="1:7">
      <c r="A5735" t="s">
        <v>558</v>
      </c>
      <c r="B5735" t="s">
        <v>21</v>
      </c>
      <c r="C5735" t="s">
        <v>57</v>
      </c>
      <c r="D5735" s="1">
        <v>1425</v>
      </c>
      <c r="E5735">
        <v>269</v>
      </c>
      <c r="F5735">
        <v>357</v>
      </c>
      <c r="G5735">
        <v>210</v>
      </c>
    </row>
    <row r="5736" spans="1:7">
      <c r="A5736" t="s">
        <v>558</v>
      </c>
      <c r="B5736" t="s">
        <v>21</v>
      </c>
      <c r="C5736" t="s">
        <v>306</v>
      </c>
      <c r="D5736">
        <v>325</v>
      </c>
      <c r="E5736">
        <v>4</v>
      </c>
      <c r="F5736">
        <v>13</v>
      </c>
      <c r="G5736">
        <v>3</v>
      </c>
    </row>
    <row r="5737" spans="1:7">
      <c r="A5737" t="s">
        <v>558</v>
      </c>
      <c r="B5737" t="s">
        <v>21</v>
      </c>
      <c r="C5737" t="s">
        <v>78</v>
      </c>
      <c r="D5737">
        <v>434</v>
      </c>
      <c r="E5737">
        <v>73</v>
      </c>
      <c r="F5737">
        <v>98</v>
      </c>
      <c r="G5737">
        <v>63</v>
      </c>
    </row>
    <row r="5738" spans="1:7">
      <c r="A5738" t="s">
        <v>558</v>
      </c>
      <c r="B5738" t="s">
        <v>21</v>
      </c>
      <c r="C5738" t="s">
        <v>307</v>
      </c>
      <c r="D5738">
        <v>172</v>
      </c>
      <c r="E5738">
        <v>6</v>
      </c>
      <c r="F5738">
        <v>18</v>
      </c>
      <c r="G5738">
        <v>5</v>
      </c>
    </row>
    <row r="5739" spans="1:7">
      <c r="A5739" t="s">
        <v>558</v>
      </c>
      <c r="B5739" t="s">
        <v>21</v>
      </c>
      <c r="C5739" t="s">
        <v>308</v>
      </c>
      <c r="D5739">
        <v>176</v>
      </c>
      <c r="E5739">
        <v>38</v>
      </c>
      <c r="F5739">
        <v>45</v>
      </c>
      <c r="G5739">
        <v>36</v>
      </c>
    </row>
    <row r="5740" spans="1:7">
      <c r="A5740" t="s">
        <v>558</v>
      </c>
      <c r="B5740" t="s">
        <v>21</v>
      </c>
      <c r="C5740" t="s">
        <v>309</v>
      </c>
      <c r="D5740">
        <v>73</v>
      </c>
      <c r="E5740">
        <v>1</v>
      </c>
      <c r="F5740">
        <v>17</v>
      </c>
      <c r="G5740">
        <v>1</v>
      </c>
    </row>
    <row r="5741" spans="1:7">
      <c r="A5741" t="s">
        <v>558</v>
      </c>
      <c r="B5741" t="s">
        <v>21</v>
      </c>
      <c r="C5741" t="s">
        <v>310</v>
      </c>
      <c r="D5741">
        <v>65</v>
      </c>
      <c r="E5741">
        <v>0</v>
      </c>
      <c r="F5741">
        <v>3</v>
      </c>
      <c r="G5741">
        <v>0</v>
      </c>
    </row>
    <row r="5742" spans="1:7">
      <c r="A5742" t="s">
        <v>558</v>
      </c>
      <c r="B5742" t="s">
        <v>21</v>
      </c>
      <c r="C5742" t="s">
        <v>311</v>
      </c>
      <c r="D5742">
        <v>305</v>
      </c>
      <c r="E5742">
        <v>8</v>
      </c>
      <c r="F5742">
        <v>39</v>
      </c>
      <c r="G5742">
        <v>8</v>
      </c>
    </row>
    <row r="5743" spans="1:7">
      <c r="A5743" t="s">
        <v>558</v>
      </c>
      <c r="B5743" t="s">
        <v>21</v>
      </c>
      <c r="C5743" t="s">
        <v>312</v>
      </c>
      <c r="D5743">
        <v>160</v>
      </c>
      <c r="E5743">
        <v>1</v>
      </c>
      <c r="F5743">
        <v>36</v>
      </c>
      <c r="G5743">
        <v>1</v>
      </c>
    </row>
    <row r="5744" spans="1:7">
      <c r="A5744" t="s">
        <v>558</v>
      </c>
      <c r="B5744" t="s">
        <v>21</v>
      </c>
      <c r="C5744" t="s">
        <v>313</v>
      </c>
      <c r="D5744">
        <v>163</v>
      </c>
      <c r="E5744">
        <v>1</v>
      </c>
      <c r="F5744">
        <v>9</v>
      </c>
      <c r="G5744">
        <v>1</v>
      </c>
    </row>
    <row r="5745" spans="1:7">
      <c r="A5745" t="s">
        <v>558</v>
      </c>
      <c r="B5745" t="s">
        <v>21</v>
      </c>
      <c r="C5745" t="s">
        <v>314</v>
      </c>
      <c r="D5745">
        <v>83</v>
      </c>
      <c r="E5745">
        <v>2</v>
      </c>
      <c r="F5745">
        <v>16</v>
      </c>
      <c r="G5745">
        <v>2</v>
      </c>
    </row>
    <row r="5746" spans="1:7">
      <c r="A5746" t="s">
        <v>558</v>
      </c>
      <c r="B5746" t="s">
        <v>21</v>
      </c>
      <c r="C5746" t="s">
        <v>315</v>
      </c>
      <c r="D5746">
        <v>156</v>
      </c>
      <c r="E5746">
        <v>10</v>
      </c>
      <c r="F5746">
        <v>11</v>
      </c>
      <c r="G5746">
        <v>9</v>
      </c>
    </row>
    <row r="5747" spans="1:7">
      <c r="A5747" t="s">
        <v>558</v>
      </c>
      <c r="B5747" t="s">
        <v>21</v>
      </c>
      <c r="C5747" t="s">
        <v>316</v>
      </c>
      <c r="D5747">
        <v>610</v>
      </c>
      <c r="E5747">
        <v>28</v>
      </c>
      <c r="F5747">
        <v>36</v>
      </c>
      <c r="G5747">
        <v>17</v>
      </c>
    </row>
    <row r="5748" spans="1:7">
      <c r="A5748" t="s">
        <v>558</v>
      </c>
      <c r="B5748" t="s">
        <v>21</v>
      </c>
      <c r="C5748" t="s">
        <v>317</v>
      </c>
      <c r="D5748">
        <v>28</v>
      </c>
      <c r="E5748">
        <v>0</v>
      </c>
      <c r="F5748">
        <v>0</v>
      </c>
      <c r="G5748">
        <v>0</v>
      </c>
    </row>
    <row r="5749" spans="1:7">
      <c r="A5749" t="s">
        <v>558</v>
      </c>
      <c r="B5749" t="s">
        <v>21</v>
      </c>
      <c r="C5749" t="s">
        <v>318</v>
      </c>
      <c r="D5749">
        <v>189</v>
      </c>
      <c r="E5749">
        <v>1</v>
      </c>
      <c r="F5749">
        <v>10</v>
      </c>
      <c r="G5749">
        <v>1</v>
      </c>
    </row>
    <row r="5750" spans="1:7">
      <c r="A5750" t="s">
        <v>558</v>
      </c>
      <c r="B5750" t="s">
        <v>21</v>
      </c>
      <c r="C5750" t="s">
        <v>319</v>
      </c>
      <c r="D5750">
        <v>21</v>
      </c>
      <c r="E5750">
        <v>0</v>
      </c>
      <c r="F5750">
        <v>1</v>
      </c>
      <c r="G5750">
        <v>0</v>
      </c>
    </row>
    <row r="5751" spans="1:7">
      <c r="A5751" t="s">
        <v>558</v>
      </c>
      <c r="B5751" t="s">
        <v>21</v>
      </c>
      <c r="C5751" t="s">
        <v>320</v>
      </c>
      <c r="D5751">
        <v>42</v>
      </c>
      <c r="E5751">
        <v>0</v>
      </c>
      <c r="F5751">
        <v>1</v>
      </c>
      <c r="G5751">
        <v>0</v>
      </c>
    </row>
    <row r="5752" spans="1:7">
      <c r="A5752" t="s">
        <v>558</v>
      </c>
      <c r="B5752" t="s">
        <v>21</v>
      </c>
      <c r="C5752" t="s">
        <v>321</v>
      </c>
      <c r="D5752">
        <v>175</v>
      </c>
      <c r="E5752">
        <v>1</v>
      </c>
      <c r="F5752">
        <v>54</v>
      </c>
      <c r="G5752">
        <v>1</v>
      </c>
    </row>
    <row r="5753" spans="1:7">
      <c r="A5753" t="s">
        <v>558</v>
      </c>
      <c r="B5753" t="s">
        <v>21</v>
      </c>
      <c r="C5753" t="s">
        <v>322</v>
      </c>
      <c r="D5753">
        <v>244</v>
      </c>
      <c r="E5753">
        <v>24</v>
      </c>
      <c r="F5753">
        <v>41</v>
      </c>
      <c r="G5753">
        <v>20</v>
      </c>
    </row>
    <row r="5754" spans="1:7">
      <c r="A5754" t="s">
        <v>558</v>
      </c>
      <c r="B5754" t="s">
        <v>21</v>
      </c>
      <c r="C5754" t="s">
        <v>323</v>
      </c>
      <c r="D5754">
        <v>169</v>
      </c>
      <c r="E5754">
        <v>3</v>
      </c>
      <c r="F5754">
        <v>19</v>
      </c>
      <c r="G5754">
        <v>3</v>
      </c>
    </row>
    <row r="5755" spans="1:7">
      <c r="A5755" t="s">
        <v>558</v>
      </c>
      <c r="B5755" t="s">
        <v>21</v>
      </c>
      <c r="C5755" t="s">
        <v>324</v>
      </c>
      <c r="D5755">
        <v>51</v>
      </c>
      <c r="E5755">
        <v>1</v>
      </c>
      <c r="F5755">
        <v>12</v>
      </c>
      <c r="G5755">
        <v>1</v>
      </c>
    </row>
    <row r="5756" spans="1:7">
      <c r="A5756" t="s">
        <v>558</v>
      </c>
      <c r="B5756" t="s">
        <v>21</v>
      </c>
      <c r="C5756" t="s">
        <v>325</v>
      </c>
      <c r="D5756">
        <v>338</v>
      </c>
      <c r="E5756">
        <v>7</v>
      </c>
      <c r="F5756">
        <v>14</v>
      </c>
      <c r="G5756">
        <v>6</v>
      </c>
    </row>
    <row r="5757" spans="1:7">
      <c r="A5757" t="s">
        <v>558</v>
      </c>
      <c r="B5757" t="s">
        <v>21</v>
      </c>
      <c r="C5757" t="s">
        <v>326</v>
      </c>
      <c r="D5757">
        <v>7</v>
      </c>
      <c r="E5757">
        <v>0</v>
      </c>
      <c r="F5757">
        <v>0</v>
      </c>
      <c r="G5757">
        <v>0</v>
      </c>
    </row>
    <row r="5758" spans="1:7">
      <c r="A5758" t="s">
        <v>558</v>
      </c>
      <c r="B5758" t="s">
        <v>21</v>
      </c>
      <c r="C5758" t="s">
        <v>327</v>
      </c>
      <c r="D5758">
        <v>70</v>
      </c>
      <c r="E5758">
        <v>0</v>
      </c>
      <c r="F5758">
        <v>1</v>
      </c>
      <c r="G5758">
        <v>0</v>
      </c>
    </row>
    <row r="5759" spans="1:7">
      <c r="A5759" t="s">
        <v>558</v>
      </c>
      <c r="B5759" t="s">
        <v>21</v>
      </c>
      <c r="C5759" t="s">
        <v>328</v>
      </c>
      <c r="D5759">
        <v>199</v>
      </c>
      <c r="E5759">
        <v>57</v>
      </c>
      <c r="F5759">
        <v>50</v>
      </c>
      <c r="G5759">
        <v>43</v>
      </c>
    </row>
    <row r="5760" spans="1:7">
      <c r="A5760" t="s">
        <v>558</v>
      </c>
      <c r="B5760" t="s">
        <v>21</v>
      </c>
      <c r="C5760" t="s">
        <v>329</v>
      </c>
      <c r="D5760">
        <v>6</v>
      </c>
      <c r="E5760">
        <v>0</v>
      </c>
      <c r="F5760">
        <v>0</v>
      </c>
      <c r="G5760">
        <v>0</v>
      </c>
    </row>
    <row r="5761" spans="1:7">
      <c r="A5761" t="s">
        <v>558</v>
      </c>
      <c r="B5761" t="s">
        <v>21</v>
      </c>
      <c r="C5761" t="s">
        <v>330</v>
      </c>
      <c r="D5761">
        <v>17</v>
      </c>
      <c r="E5761">
        <v>0</v>
      </c>
      <c r="F5761">
        <v>0</v>
      </c>
      <c r="G5761">
        <v>0</v>
      </c>
    </row>
    <row r="5762" spans="1:7">
      <c r="A5762" t="s">
        <v>558</v>
      </c>
      <c r="B5762" t="s">
        <v>21</v>
      </c>
      <c r="C5762" t="s">
        <v>331</v>
      </c>
      <c r="D5762">
        <v>7</v>
      </c>
      <c r="E5762">
        <v>0</v>
      </c>
      <c r="F5762">
        <v>0</v>
      </c>
      <c r="G5762">
        <v>0</v>
      </c>
    </row>
    <row r="5763" spans="1:7">
      <c r="A5763" t="s">
        <v>558</v>
      </c>
      <c r="B5763" t="s">
        <v>21</v>
      </c>
      <c r="C5763" t="s">
        <v>332</v>
      </c>
      <c r="D5763">
        <v>12</v>
      </c>
      <c r="E5763">
        <v>0</v>
      </c>
      <c r="F5763">
        <v>0</v>
      </c>
      <c r="G5763">
        <v>0</v>
      </c>
    </row>
    <row r="5764" spans="1:7">
      <c r="A5764" t="s">
        <v>558</v>
      </c>
      <c r="B5764" t="s">
        <v>21</v>
      </c>
      <c r="C5764" t="s">
        <v>333</v>
      </c>
      <c r="D5764">
        <v>46</v>
      </c>
      <c r="E5764">
        <v>0</v>
      </c>
      <c r="F5764">
        <v>20</v>
      </c>
      <c r="G5764">
        <v>0</v>
      </c>
    </row>
    <row r="5765" spans="1:7">
      <c r="A5765" t="s">
        <v>558</v>
      </c>
      <c r="B5765" t="s">
        <v>21</v>
      </c>
      <c r="C5765" t="s">
        <v>334</v>
      </c>
      <c r="D5765">
        <v>18</v>
      </c>
      <c r="E5765">
        <v>0</v>
      </c>
      <c r="F5765">
        <v>0</v>
      </c>
      <c r="G5765">
        <v>0</v>
      </c>
    </row>
    <row r="5766" spans="1:7">
      <c r="A5766" t="s">
        <v>558</v>
      </c>
      <c r="B5766" t="s">
        <v>21</v>
      </c>
      <c r="C5766" t="s">
        <v>335</v>
      </c>
      <c r="D5766">
        <v>0</v>
      </c>
      <c r="E5766">
        <v>0</v>
      </c>
      <c r="F5766">
        <v>0</v>
      </c>
      <c r="G5766">
        <v>0</v>
      </c>
    </row>
    <row r="5767" spans="1:7">
      <c r="A5767" t="s">
        <v>558</v>
      </c>
      <c r="B5767" t="s">
        <v>21</v>
      </c>
      <c r="C5767" t="s">
        <v>336</v>
      </c>
      <c r="D5767">
        <v>2</v>
      </c>
      <c r="E5767">
        <v>0</v>
      </c>
      <c r="F5767">
        <v>0</v>
      </c>
      <c r="G5767">
        <v>0</v>
      </c>
    </row>
    <row r="5768" spans="1:7">
      <c r="A5768" t="s">
        <v>558</v>
      </c>
      <c r="B5768" t="s">
        <v>21</v>
      </c>
      <c r="C5768" t="s">
        <v>337</v>
      </c>
      <c r="D5768">
        <v>50</v>
      </c>
      <c r="E5768">
        <v>0</v>
      </c>
      <c r="F5768">
        <v>2</v>
      </c>
      <c r="G5768">
        <v>0</v>
      </c>
    </row>
    <row r="5769" spans="1:7">
      <c r="A5769" t="s">
        <v>558</v>
      </c>
      <c r="B5769" t="s">
        <v>21</v>
      </c>
      <c r="C5769" t="s">
        <v>338</v>
      </c>
      <c r="D5769">
        <v>119</v>
      </c>
      <c r="E5769">
        <v>0</v>
      </c>
      <c r="F5769">
        <v>15</v>
      </c>
      <c r="G5769">
        <v>0</v>
      </c>
    </row>
    <row r="5770" spans="1:7">
      <c r="A5770" t="s">
        <v>558</v>
      </c>
      <c r="B5770" t="s">
        <v>21</v>
      </c>
      <c r="C5770" t="s">
        <v>339</v>
      </c>
      <c r="D5770">
        <v>109</v>
      </c>
      <c r="E5770">
        <v>0</v>
      </c>
      <c r="F5770">
        <v>8</v>
      </c>
      <c r="G5770">
        <v>0</v>
      </c>
    </row>
    <row r="5771" spans="1:7">
      <c r="A5771" t="s">
        <v>558</v>
      </c>
      <c r="B5771" t="s">
        <v>21</v>
      </c>
      <c r="C5771" t="s">
        <v>340</v>
      </c>
      <c r="D5771">
        <v>288</v>
      </c>
      <c r="E5771">
        <v>4</v>
      </c>
      <c r="F5771">
        <v>43</v>
      </c>
      <c r="G5771">
        <v>4</v>
      </c>
    </row>
    <row r="5772" spans="1:7">
      <c r="A5772" t="s">
        <v>558</v>
      </c>
      <c r="B5772" t="s">
        <v>21</v>
      </c>
      <c r="C5772" t="s">
        <v>341</v>
      </c>
      <c r="D5772">
        <v>48</v>
      </c>
      <c r="E5772">
        <v>2</v>
      </c>
      <c r="F5772">
        <v>6</v>
      </c>
      <c r="G5772">
        <v>2</v>
      </c>
    </row>
    <row r="5773" spans="1:7">
      <c r="A5773" t="s">
        <v>558</v>
      </c>
      <c r="B5773" t="s">
        <v>21</v>
      </c>
      <c r="C5773" t="s">
        <v>342</v>
      </c>
      <c r="D5773">
        <v>106</v>
      </c>
      <c r="E5773">
        <v>2</v>
      </c>
      <c r="F5773">
        <v>14</v>
      </c>
      <c r="G5773">
        <v>2</v>
      </c>
    </row>
    <row r="5774" spans="1:7">
      <c r="A5774" t="s">
        <v>558</v>
      </c>
      <c r="B5774" t="s">
        <v>21</v>
      </c>
      <c r="C5774" t="s">
        <v>343</v>
      </c>
      <c r="D5774">
        <v>25</v>
      </c>
      <c r="E5774">
        <v>1</v>
      </c>
      <c r="F5774">
        <v>15</v>
      </c>
      <c r="G5774">
        <v>1</v>
      </c>
    </row>
    <row r="5775" spans="1:7">
      <c r="A5775" t="s">
        <v>558</v>
      </c>
      <c r="B5775" t="s">
        <v>21</v>
      </c>
      <c r="C5775" t="s">
        <v>344</v>
      </c>
      <c r="D5775">
        <v>388</v>
      </c>
      <c r="E5775">
        <v>62</v>
      </c>
      <c r="F5775">
        <v>137</v>
      </c>
      <c r="G5775">
        <v>58</v>
      </c>
    </row>
    <row r="5776" spans="1:7">
      <c r="A5776" t="s">
        <v>558</v>
      </c>
      <c r="B5776" t="s">
        <v>21</v>
      </c>
      <c r="C5776" t="s">
        <v>345</v>
      </c>
      <c r="D5776">
        <v>16</v>
      </c>
      <c r="E5776">
        <v>1</v>
      </c>
      <c r="F5776">
        <v>5</v>
      </c>
      <c r="G5776">
        <v>1</v>
      </c>
    </row>
    <row r="5777" spans="1:7">
      <c r="A5777" t="s">
        <v>558</v>
      </c>
      <c r="B5777" t="s">
        <v>21</v>
      </c>
      <c r="C5777" t="s">
        <v>346</v>
      </c>
      <c r="D5777">
        <v>1</v>
      </c>
      <c r="E5777">
        <v>0</v>
      </c>
      <c r="F5777">
        <v>0</v>
      </c>
      <c r="G5777">
        <v>0</v>
      </c>
    </row>
    <row r="5778" spans="1:7">
      <c r="A5778" t="s">
        <v>558</v>
      </c>
      <c r="B5778" t="s">
        <v>21</v>
      </c>
      <c r="C5778" t="s">
        <v>79</v>
      </c>
      <c r="D5778">
        <v>356</v>
      </c>
      <c r="E5778">
        <v>81</v>
      </c>
      <c r="F5778">
        <v>108</v>
      </c>
      <c r="G5778">
        <v>78</v>
      </c>
    </row>
    <row r="5779" spans="1:7">
      <c r="A5779" t="s">
        <v>558</v>
      </c>
      <c r="B5779" t="s">
        <v>21</v>
      </c>
      <c r="C5779" t="s">
        <v>347</v>
      </c>
      <c r="D5779">
        <v>94</v>
      </c>
      <c r="E5779">
        <v>5</v>
      </c>
      <c r="F5779">
        <v>21</v>
      </c>
      <c r="G5779">
        <v>4</v>
      </c>
    </row>
    <row r="5780" spans="1:7">
      <c r="A5780" t="s">
        <v>558</v>
      </c>
      <c r="B5780" t="s">
        <v>21</v>
      </c>
      <c r="C5780" t="s">
        <v>348</v>
      </c>
      <c r="D5780">
        <v>108</v>
      </c>
      <c r="E5780">
        <v>3</v>
      </c>
      <c r="F5780">
        <v>4</v>
      </c>
      <c r="G5780">
        <v>0</v>
      </c>
    </row>
    <row r="5781" spans="1:7">
      <c r="A5781" t="s">
        <v>558</v>
      </c>
      <c r="B5781" t="s">
        <v>21</v>
      </c>
      <c r="C5781" t="s">
        <v>349</v>
      </c>
      <c r="D5781">
        <v>256</v>
      </c>
      <c r="E5781">
        <v>79</v>
      </c>
      <c r="F5781">
        <v>69</v>
      </c>
      <c r="G5781">
        <v>57</v>
      </c>
    </row>
    <row r="5782" spans="1:7">
      <c r="A5782" t="s">
        <v>558</v>
      </c>
      <c r="B5782" t="s">
        <v>21</v>
      </c>
      <c r="C5782" t="s">
        <v>350</v>
      </c>
      <c r="D5782">
        <v>96</v>
      </c>
      <c r="E5782">
        <v>1</v>
      </c>
      <c r="F5782">
        <v>26</v>
      </c>
      <c r="G5782">
        <v>1</v>
      </c>
    </row>
    <row r="5783" spans="1:7">
      <c r="A5783" t="s">
        <v>558</v>
      </c>
      <c r="B5783" t="s">
        <v>21</v>
      </c>
      <c r="C5783" t="s">
        <v>351</v>
      </c>
      <c r="D5783">
        <v>139</v>
      </c>
      <c r="E5783">
        <v>5</v>
      </c>
      <c r="F5783">
        <v>19</v>
      </c>
      <c r="G5783">
        <v>3</v>
      </c>
    </row>
    <row r="5784" spans="1:7">
      <c r="A5784" t="s">
        <v>558</v>
      </c>
      <c r="B5784" t="s">
        <v>21</v>
      </c>
      <c r="C5784" t="s">
        <v>352</v>
      </c>
      <c r="D5784">
        <v>250</v>
      </c>
      <c r="E5784">
        <v>6</v>
      </c>
      <c r="F5784">
        <v>38</v>
      </c>
      <c r="G5784">
        <v>6</v>
      </c>
    </row>
    <row r="5785" spans="1:7">
      <c r="A5785" t="s">
        <v>558</v>
      </c>
      <c r="B5785" t="s">
        <v>21</v>
      </c>
      <c r="C5785" t="s">
        <v>353</v>
      </c>
      <c r="D5785">
        <v>262</v>
      </c>
      <c r="E5785">
        <v>13</v>
      </c>
      <c r="F5785">
        <v>26</v>
      </c>
      <c r="G5785">
        <v>13</v>
      </c>
    </row>
    <row r="5786" spans="1:7">
      <c r="A5786" t="s">
        <v>558</v>
      </c>
      <c r="B5786" t="s">
        <v>21</v>
      </c>
      <c r="C5786" t="s">
        <v>354</v>
      </c>
      <c r="D5786">
        <v>1</v>
      </c>
      <c r="E5786">
        <v>0</v>
      </c>
      <c r="F5786">
        <v>0</v>
      </c>
      <c r="G5786">
        <v>0</v>
      </c>
    </row>
    <row r="5787" spans="1:7">
      <c r="A5787" t="s">
        <v>558</v>
      </c>
      <c r="B5787" t="s">
        <v>21</v>
      </c>
      <c r="C5787" t="s">
        <v>355</v>
      </c>
      <c r="D5787">
        <v>85</v>
      </c>
      <c r="E5787">
        <v>3</v>
      </c>
      <c r="F5787">
        <v>14</v>
      </c>
      <c r="G5787">
        <v>3</v>
      </c>
    </row>
    <row r="5788" spans="1:7">
      <c r="A5788" t="s">
        <v>558</v>
      </c>
      <c r="B5788" t="s">
        <v>21</v>
      </c>
      <c r="C5788" t="s">
        <v>356</v>
      </c>
      <c r="D5788">
        <v>23</v>
      </c>
      <c r="E5788">
        <v>0</v>
      </c>
      <c r="F5788">
        <v>18</v>
      </c>
      <c r="G5788">
        <v>0</v>
      </c>
    </row>
    <row r="5789" spans="1:7">
      <c r="A5789" t="s">
        <v>558</v>
      </c>
      <c r="B5789" t="s">
        <v>21</v>
      </c>
      <c r="C5789" t="s">
        <v>357</v>
      </c>
      <c r="D5789">
        <v>85</v>
      </c>
      <c r="E5789">
        <v>10</v>
      </c>
      <c r="F5789">
        <v>40</v>
      </c>
      <c r="G5789">
        <v>10</v>
      </c>
    </row>
    <row r="5790" spans="1:7">
      <c r="A5790" t="s">
        <v>558</v>
      </c>
      <c r="B5790" t="s">
        <v>21</v>
      </c>
      <c r="C5790" t="s">
        <v>80</v>
      </c>
      <c r="D5790">
        <v>757</v>
      </c>
      <c r="E5790">
        <v>253</v>
      </c>
      <c r="F5790">
        <v>273</v>
      </c>
      <c r="G5790">
        <v>204</v>
      </c>
    </row>
    <row r="5791" spans="1:7">
      <c r="A5791" t="s">
        <v>558</v>
      </c>
      <c r="B5791" t="s">
        <v>21</v>
      </c>
      <c r="C5791" t="s">
        <v>358</v>
      </c>
      <c r="D5791">
        <v>395</v>
      </c>
      <c r="E5791">
        <v>2</v>
      </c>
      <c r="F5791">
        <v>41</v>
      </c>
      <c r="G5791">
        <v>2</v>
      </c>
    </row>
    <row r="5792" spans="1:7">
      <c r="A5792" t="s">
        <v>558</v>
      </c>
      <c r="B5792" t="s">
        <v>21</v>
      </c>
      <c r="C5792" t="s">
        <v>359</v>
      </c>
      <c r="D5792">
        <v>141</v>
      </c>
      <c r="E5792">
        <v>2</v>
      </c>
      <c r="F5792">
        <v>18</v>
      </c>
      <c r="G5792">
        <v>2</v>
      </c>
    </row>
    <row r="5793" spans="1:7">
      <c r="A5793" t="s">
        <v>558</v>
      </c>
      <c r="B5793" t="s">
        <v>21</v>
      </c>
      <c r="C5793" t="s">
        <v>360</v>
      </c>
      <c r="D5793">
        <v>96</v>
      </c>
      <c r="E5793">
        <v>3</v>
      </c>
      <c r="F5793">
        <v>20</v>
      </c>
      <c r="G5793">
        <v>3</v>
      </c>
    </row>
    <row r="5794" spans="1:7">
      <c r="A5794" t="s">
        <v>558</v>
      </c>
      <c r="B5794" t="s">
        <v>21</v>
      </c>
      <c r="C5794" t="s">
        <v>361</v>
      </c>
      <c r="D5794">
        <v>133</v>
      </c>
      <c r="E5794">
        <v>19</v>
      </c>
      <c r="F5794">
        <v>19</v>
      </c>
      <c r="G5794">
        <v>14</v>
      </c>
    </row>
    <row r="5795" spans="1:7">
      <c r="A5795" t="s">
        <v>558</v>
      </c>
      <c r="B5795" t="s">
        <v>21</v>
      </c>
      <c r="C5795" t="s">
        <v>362</v>
      </c>
      <c r="D5795">
        <v>309</v>
      </c>
      <c r="E5795">
        <v>2</v>
      </c>
      <c r="F5795">
        <v>56</v>
      </c>
      <c r="G5795">
        <v>2</v>
      </c>
    </row>
    <row r="5796" spans="1:7">
      <c r="A5796" t="s">
        <v>558</v>
      </c>
      <c r="B5796" t="s">
        <v>21</v>
      </c>
      <c r="C5796" t="s">
        <v>363</v>
      </c>
      <c r="D5796">
        <v>37</v>
      </c>
      <c r="E5796">
        <v>1</v>
      </c>
      <c r="F5796">
        <v>2</v>
      </c>
      <c r="G5796">
        <v>1</v>
      </c>
    </row>
    <row r="5797" spans="1:7">
      <c r="A5797" t="s">
        <v>558</v>
      </c>
      <c r="B5797" t="s">
        <v>21</v>
      </c>
      <c r="C5797" t="s">
        <v>364</v>
      </c>
      <c r="D5797">
        <v>92</v>
      </c>
      <c r="E5797">
        <v>0</v>
      </c>
      <c r="F5797">
        <v>15</v>
      </c>
      <c r="G5797">
        <v>0</v>
      </c>
    </row>
    <row r="5798" spans="1:7">
      <c r="A5798" t="s">
        <v>558</v>
      </c>
      <c r="B5798" t="s">
        <v>21</v>
      </c>
      <c r="C5798" t="s">
        <v>365</v>
      </c>
      <c r="D5798">
        <v>72</v>
      </c>
      <c r="E5798">
        <v>0</v>
      </c>
      <c r="F5798">
        <v>13</v>
      </c>
      <c r="G5798">
        <v>0</v>
      </c>
    </row>
    <row r="5799" spans="1:7">
      <c r="A5799" t="s">
        <v>558</v>
      </c>
      <c r="B5799" t="s">
        <v>21</v>
      </c>
      <c r="C5799" t="s">
        <v>366</v>
      </c>
      <c r="D5799">
        <v>132</v>
      </c>
      <c r="E5799">
        <v>12</v>
      </c>
      <c r="F5799">
        <v>29</v>
      </c>
      <c r="G5799">
        <v>11</v>
      </c>
    </row>
    <row r="5800" spans="1:7">
      <c r="A5800" t="s">
        <v>558</v>
      </c>
      <c r="B5800" t="s">
        <v>21</v>
      </c>
      <c r="C5800" t="s">
        <v>367</v>
      </c>
      <c r="D5800">
        <v>174</v>
      </c>
      <c r="E5800">
        <v>2</v>
      </c>
      <c r="F5800">
        <v>34</v>
      </c>
      <c r="G5800">
        <v>2</v>
      </c>
    </row>
    <row r="5801" spans="1:7">
      <c r="A5801" t="s">
        <v>558</v>
      </c>
      <c r="B5801" t="s">
        <v>21</v>
      </c>
      <c r="C5801" t="s">
        <v>368</v>
      </c>
      <c r="D5801">
        <v>227</v>
      </c>
      <c r="E5801">
        <v>9</v>
      </c>
      <c r="F5801">
        <v>35</v>
      </c>
      <c r="G5801">
        <v>8</v>
      </c>
    </row>
    <row r="5802" spans="1:7">
      <c r="A5802" t="s">
        <v>558</v>
      </c>
      <c r="B5802" t="s">
        <v>21</v>
      </c>
      <c r="C5802" t="s">
        <v>369</v>
      </c>
      <c r="D5802">
        <v>90</v>
      </c>
      <c r="E5802">
        <v>19</v>
      </c>
      <c r="F5802">
        <v>24</v>
      </c>
      <c r="G5802">
        <v>18</v>
      </c>
    </row>
    <row r="5803" spans="1:7">
      <c r="A5803" t="s">
        <v>558</v>
      </c>
      <c r="B5803" t="s">
        <v>21</v>
      </c>
      <c r="C5803" t="s">
        <v>370</v>
      </c>
      <c r="D5803">
        <v>318</v>
      </c>
      <c r="E5803">
        <v>1</v>
      </c>
      <c r="F5803">
        <v>28</v>
      </c>
      <c r="G5803">
        <v>1</v>
      </c>
    </row>
    <row r="5804" spans="1:7">
      <c r="A5804" t="s">
        <v>558</v>
      </c>
      <c r="B5804" t="s">
        <v>21</v>
      </c>
      <c r="C5804" t="s">
        <v>371</v>
      </c>
      <c r="D5804">
        <v>39</v>
      </c>
      <c r="E5804">
        <v>0</v>
      </c>
      <c r="F5804">
        <v>8</v>
      </c>
      <c r="G5804">
        <v>0</v>
      </c>
    </row>
    <row r="5805" spans="1:7">
      <c r="A5805" t="s">
        <v>558</v>
      </c>
      <c r="B5805" t="s">
        <v>21</v>
      </c>
      <c r="C5805" t="s">
        <v>372</v>
      </c>
      <c r="D5805">
        <v>88</v>
      </c>
      <c r="E5805">
        <v>9</v>
      </c>
      <c r="F5805">
        <v>38</v>
      </c>
      <c r="G5805">
        <v>9</v>
      </c>
    </row>
    <row r="5806" spans="1:7">
      <c r="A5806" t="s">
        <v>558</v>
      </c>
      <c r="B5806" t="s">
        <v>21</v>
      </c>
      <c r="C5806" t="s">
        <v>82</v>
      </c>
      <c r="D5806" s="1">
        <v>1079</v>
      </c>
      <c r="E5806">
        <v>168</v>
      </c>
      <c r="F5806">
        <v>276</v>
      </c>
      <c r="G5806">
        <v>150</v>
      </c>
    </row>
    <row r="5807" spans="1:7">
      <c r="A5807" t="s">
        <v>558</v>
      </c>
      <c r="B5807" t="s">
        <v>21</v>
      </c>
      <c r="C5807" t="s">
        <v>373</v>
      </c>
      <c r="D5807">
        <v>200</v>
      </c>
      <c r="E5807">
        <v>2</v>
      </c>
      <c r="F5807">
        <v>46</v>
      </c>
      <c r="G5807">
        <v>2</v>
      </c>
    </row>
    <row r="5808" spans="1:7">
      <c r="A5808" t="s">
        <v>558</v>
      </c>
      <c r="B5808" t="s">
        <v>21</v>
      </c>
      <c r="C5808" t="s">
        <v>374</v>
      </c>
      <c r="D5808">
        <v>250</v>
      </c>
      <c r="E5808">
        <v>1</v>
      </c>
      <c r="F5808">
        <v>9</v>
      </c>
      <c r="G5808">
        <v>1</v>
      </c>
    </row>
    <row r="5809" spans="1:7">
      <c r="A5809" t="s">
        <v>558</v>
      </c>
      <c r="B5809" t="s">
        <v>21</v>
      </c>
      <c r="C5809" t="s">
        <v>375</v>
      </c>
      <c r="D5809">
        <v>299</v>
      </c>
      <c r="E5809">
        <v>64</v>
      </c>
      <c r="F5809">
        <v>130</v>
      </c>
      <c r="G5809">
        <v>58</v>
      </c>
    </row>
    <row r="5810" spans="1:7">
      <c r="A5810" t="s">
        <v>558</v>
      </c>
      <c r="B5810" t="s">
        <v>21</v>
      </c>
      <c r="C5810" t="s">
        <v>376</v>
      </c>
      <c r="D5810">
        <v>92</v>
      </c>
      <c r="E5810">
        <v>2</v>
      </c>
      <c r="F5810">
        <v>10</v>
      </c>
      <c r="G5810">
        <v>2</v>
      </c>
    </row>
    <row r="5811" spans="1:7">
      <c r="A5811" t="s">
        <v>558</v>
      </c>
      <c r="B5811" t="s">
        <v>21</v>
      </c>
      <c r="C5811" t="s">
        <v>377</v>
      </c>
      <c r="D5811">
        <v>59</v>
      </c>
      <c r="E5811">
        <v>1</v>
      </c>
      <c r="F5811">
        <v>7</v>
      </c>
      <c r="G5811">
        <v>1</v>
      </c>
    </row>
    <row r="5812" spans="1:7">
      <c r="A5812" t="s">
        <v>558</v>
      </c>
      <c r="B5812" t="s">
        <v>21</v>
      </c>
      <c r="C5812" t="s">
        <v>378</v>
      </c>
      <c r="D5812">
        <v>472</v>
      </c>
      <c r="E5812">
        <v>19</v>
      </c>
      <c r="F5812">
        <v>68</v>
      </c>
      <c r="G5812">
        <v>18</v>
      </c>
    </row>
    <row r="5813" spans="1:7">
      <c r="A5813" t="s">
        <v>558</v>
      </c>
      <c r="B5813" t="s">
        <v>21</v>
      </c>
      <c r="C5813" t="s">
        <v>379</v>
      </c>
      <c r="D5813">
        <v>188</v>
      </c>
      <c r="E5813">
        <v>4</v>
      </c>
      <c r="F5813">
        <v>21</v>
      </c>
      <c r="G5813">
        <v>3</v>
      </c>
    </row>
    <row r="5814" spans="1:7">
      <c r="A5814" t="s">
        <v>558</v>
      </c>
      <c r="B5814" t="s">
        <v>21</v>
      </c>
      <c r="C5814" t="s">
        <v>380</v>
      </c>
      <c r="D5814">
        <v>25</v>
      </c>
      <c r="E5814">
        <v>1</v>
      </c>
      <c r="F5814">
        <v>6</v>
      </c>
      <c r="G5814">
        <v>0</v>
      </c>
    </row>
    <row r="5815" spans="1:7">
      <c r="A5815" t="s">
        <v>558</v>
      </c>
      <c r="B5815" t="s">
        <v>21</v>
      </c>
      <c r="C5815" t="s">
        <v>381</v>
      </c>
      <c r="D5815">
        <v>41</v>
      </c>
      <c r="E5815">
        <v>0</v>
      </c>
      <c r="F5815">
        <v>14</v>
      </c>
      <c r="G5815">
        <v>0</v>
      </c>
    </row>
    <row r="5816" spans="1:7">
      <c r="A5816" t="s">
        <v>558</v>
      </c>
      <c r="B5816" t="s">
        <v>21</v>
      </c>
      <c r="C5816" t="s">
        <v>382</v>
      </c>
      <c r="D5816">
        <v>123</v>
      </c>
      <c r="E5816">
        <v>1</v>
      </c>
      <c r="F5816">
        <v>27</v>
      </c>
      <c r="G5816">
        <v>1</v>
      </c>
    </row>
    <row r="5817" spans="1:7">
      <c r="A5817" t="s">
        <v>558</v>
      </c>
      <c r="B5817" t="s">
        <v>21</v>
      </c>
      <c r="C5817" t="s">
        <v>383</v>
      </c>
      <c r="D5817">
        <v>148</v>
      </c>
      <c r="E5817">
        <v>0</v>
      </c>
      <c r="F5817">
        <v>26</v>
      </c>
      <c r="G5817">
        <v>0</v>
      </c>
    </row>
    <row r="5818" spans="1:7">
      <c r="A5818" t="s">
        <v>558</v>
      </c>
      <c r="B5818" t="s">
        <v>21</v>
      </c>
      <c r="C5818" t="s">
        <v>384</v>
      </c>
      <c r="D5818">
        <v>283</v>
      </c>
      <c r="E5818">
        <v>5</v>
      </c>
      <c r="F5818">
        <v>36</v>
      </c>
      <c r="G5818">
        <v>5</v>
      </c>
    </row>
    <row r="5819" spans="1:7">
      <c r="A5819" t="s">
        <v>558</v>
      </c>
      <c r="B5819" t="s">
        <v>21</v>
      </c>
      <c r="C5819" t="s">
        <v>385</v>
      </c>
      <c r="D5819">
        <v>12</v>
      </c>
      <c r="E5819">
        <v>0</v>
      </c>
      <c r="F5819">
        <v>0</v>
      </c>
      <c r="G5819">
        <v>0</v>
      </c>
    </row>
    <row r="5820" spans="1:7">
      <c r="A5820" t="s">
        <v>558</v>
      </c>
      <c r="B5820" t="s">
        <v>21</v>
      </c>
      <c r="C5820" t="s">
        <v>386</v>
      </c>
      <c r="D5820">
        <v>42</v>
      </c>
      <c r="E5820">
        <v>0</v>
      </c>
      <c r="F5820">
        <v>0</v>
      </c>
      <c r="G5820">
        <v>0</v>
      </c>
    </row>
    <row r="5821" spans="1:7">
      <c r="A5821" t="s">
        <v>558</v>
      </c>
      <c r="B5821" t="s">
        <v>21</v>
      </c>
      <c r="C5821" t="s">
        <v>387</v>
      </c>
      <c r="D5821">
        <v>87</v>
      </c>
      <c r="E5821">
        <v>0</v>
      </c>
      <c r="F5821">
        <v>25</v>
      </c>
      <c r="G5821">
        <v>0</v>
      </c>
    </row>
    <row r="5822" spans="1:7">
      <c r="A5822" t="s">
        <v>558</v>
      </c>
      <c r="B5822" t="s">
        <v>21</v>
      </c>
      <c r="C5822" t="s">
        <v>388</v>
      </c>
      <c r="D5822">
        <v>78</v>
      </c>
      <c r="E5822">
        <v>1</v>
      </c>
      <c r="F5822">
        <v>13</v>
      </c>
      <c r="G5822">
        <v>1</v>
      </c>
    </row>
    <row r="5823" spans="1:7">
      <c r="A5823" t="s">
        <v>558</v>
      </c>
      <c r="B5823" t="s">
        <v>21</v>
      </c>
      <c r="C5823" t="s">
        <v>389</v>
      </c>
      <c r="D5823">
        <v>198</v>
      </c>
      <c r="E5823">
        <v>2</v>
      </c>
      <c r="F5823">
        <v>31</v>
      </c>
      <c r="G5823">
        <v>2</v>
      </c>
    </row>
    <row r="5824" spans="1:7">
      <c r="A5824" t="s">
        <v>558</v>
      </c>
      <c r="B5824" t="s">
        <v>21</v>
      </c>
      <c r="C5824" t="s">
        <v>390</v>
      </c>
      <c r="D5824">
        <v>270</v>
      </c>
      <c r="E5824">
        <v>4</v>
      </c>
      <c r="F5824">
        <v>48</v>
      </c>
      <c r="G5824">
        <v>4</v>
      </c>
    </row>
    <row r="5825" spans="1:7">
      <c r="A5825" t="s">
        <v>558</v>
      </c>
      <c r="B5825" t="s">
        <v>21</v>
      </c>
      <c r="C5825" t="s">
        <v>391</v>
      </c>
      <c r="D5825">
        <v>2</v>
      </c>
      <c r="E5825">
        <v>0</v>
      </c>
      <c r="F5825">
        <v>0</v>
      </c>
      <c r="G5825">
        <v>0</v>
      </c>
    </row>
    <row r="5826" spans="1:7">
      <c r="A5826" t="s">
        <v>558</v>
      </c>
      <c r="B5826" t="s">
        <v>21</v>
      </c>
      <c r="C5826" t="s">
        <v>392</v>
      </c>
      <c r="D5826">
        <v>224</v>
      </c>
      <c r="E5826">
        <v>0</v>
      </c>
      <c r="F5826">
        <v>52</v>
      </c>
      <c r="G5826">
        <v>0</v>
      </c>
    </row>
    <row r="5827" spans="1:7">
      <c r="A5827" t="s">
        <v>558</v>
      </c>
      <c r="B5827" t="s">
        <v>21</v>
      </c>
      <c r="C5827" t="s">
        <v>393</v>
      </c>
      <c r="D5827">
        <v>169</v>
      </c>
      <c r="E5827">
        <v>2</v>
      </c>
      <c r="F5827">
        <v>29</v>
      </c>
      <c r="G5827">
        <v>2</v>
      </c>
    </row>
    <row r="5828" spans="1:7">
      <c r="A5828" t="s">
        <v>558</v>
      </c>
      <c r="B5828" t="s">
        <v>21</v>
      </c>
      <c r="C5828" t="s">
        <v>84</v>
      </c>
      <c r="D5828">
        <v>676</v>
      </c>
      <c r="E5828">
        <v>124</v>
      </c>
      <c r="F5828">
        <v>260</v>
      </c>
      <c r="G5828">
        <v>117</v>
      </c>
    </row>
    <row r="5829" spans="1:7">
      <c r="A5829" t="s">
        <v>558</v>
      </c>
      <c r="B5829" t="s">
        <v>21</v>
      </c>
      <c r="C5829" t="s">
        <v>394</v>
      </c>
      <c r="D5829">
        <v>114</v>
      </c>
      <c r="E5829">
        <v>4</v>
      </c>
      <c r="F5829">
        <v>36</v>
      </c>
      <c r="G5829">
        <v>4</v>
      </c>
    </row>
    <row r="5830" spans="1:7">
      <c r="A5830" t="s">
        <v>558</v>
      </c>
      <c r="B5830" t="s">
        <v>21</v>
      </c>
      <c r="C5830" t="s">
        <v>395</v>
      </c>
      <c r="D5830">
        <v>62</v>
      </c>
      <c r="E5830">
        <v>0</v>
      </c>
      <c r="F5830">
        <v>28</v>
      </c>
      <c r="G5830">
        <v>0</v>
      </c>
    </row>
    <row r="5831" spans="1:7">
      <c r="A5831" t="s">
        <v>558</v>
      </c>
      <c r="B5831" t="s">
        <v>21</v>
      </c>
      <c r="C5831" t="s">
        <v>396</v>
      </c>
      <c r="D5831">
        <v>51</v>
      </c>
      <c r="E5831">
        <v>6</v>
      </c>
      <c r="F5831">
        <v>7</v>
      </c>
      <c r="G5831">
        <v>6</v>
      </c>
    </row>
    <row r="5832" spans="1:7">
      <c r="A5832" t="s">
        <v>558</v>
      </c>
      <c r="B5832" t="s">
        <v>21</v>
      </c>
      <c r="C5832" t="s">
        <v>397</v>
      </c>
      <c r="D5832">
        <v>44</v>
      </c>
      <c r="E5832">
        <v>0</v>
      </c>
      <c r="F5832">
        <v>13</v>
      </c>
      <c r="G5832">
        <v>0</v>
      </c>
    </row>
    <row r="5833" spans="1:7">
      <c r="A5833" t="s">
        <v>558</v>
      </c>
      <c r="B5833" t="s">
        <v>21</v>
      </c>
      <c r="C5833" t="s">
        <v>85</v>
      </c>
      <c r="D5833" s="1">
        <v>1460</v>
      </c>
      <c r="E5833">
        <v>237</v>
      </c>
      <c r="F5833">
        <v>392</v>
      </c>
      <c r="G5833">
        <v>201</v>
      </c>
    </row>
    <row r="5834" spans="1:7">
      <c r="A5834" t="s">
        <v>558</v>
      </c>
      <c r="B5834" t="s">
        <v>21</v>
      </c>
      <c r="C5834" t="s">
        <v>398</v>
      </c>
      <c r="D5834">
        <v>511</v>
      </c>
      <c r="E5834">
        <v>138</v>
      </c>
      <c r="F5834">
        <v>144</v>
      </c>
      <c r="G5834">
        <v>103</v>
      </c>
    </row>
    <row r="5835" spans="1:7">
      <c r="A5835" t="s">
        <v>558</v>
      </c>
      <c r="B5835" t="s">
        <v>21</v>
      </c>
      <c r="C5835" t="s">
        <v>399</v>
      </c>
      <c r="D5835">
        <v>22</v>
      </c>
      <c r="E5835">
        <v>0</v>
      </c>
      <c r="F5835">
        <v>4</v>
      </c>
      <c r="G5835">
        <v>0</v>
      </c>
    </row>
    <row r="5836" spans="1:7">
      <c r="A5836" t="s">
        <v>558</v>
      </c>
      <c r="B5836" t="s">
        <v>21</v>
      </c>
      <c r="C5836" t="s">
        <v>400</v>
      </c>
      <c r="D5836">
        <v>150</v>
      </c>
      <c r="E5836">
        <v>0</v>
      </c>
      <c r="F5836">
        <v>16</v>
      </c>
      <c r="G5836">
        <v>0</v>
      </c>
    </row>
    <row r="5837" spans="1:7">
      <c r="A5837" t="s">
        <v>558</v>
      </c>
      <c r="B5837" t="s">
        <v>21</v>
      </c>
      <c r="C5837" t="s">
        <v>401</v>
      </c>
      <c r="D5837">
        <v>59</v>
      </c>
      <c r="E5837">
        <v>1</v>
      </c>
      <c r="F5837">
        <v>9</v>
      </c>
      <c r="G5837">
        <v>1</v>
      </c>
    </row>
    <row r="5838" spans="1:7">
      <c r="A5838" t="s">
        <v>558</v>
      </c>
      <c r="B5838" t="s">
        <v>21</v>
      </c>
      <c r="C5838" t="s">
        <v>402</v>
      </c>
      <c r="D5838">
        <v>2</v>
      </c>
      <c r="E5838">
        <v>0</v>
      </c>
      <c r="F5838">
        <v>0</v>
      </c>
      <c r="G5838">
        <v>0</v>
      </c>
    </row>
    <row r="5839" spans="1:7">
      <c r="A5839" t="s">
        <v>558</v>
      </c>
      <c r="B5839" t="s">
        <v>21</v>
      </c>
      <c r="C5839" t="s">
        <v>403</v>
      </c>
      <c r="D5839">
        <v>91</v>
      </c>
      <c r="E5839">
        <v>0</v>
      </c>
      <c r="F5839">
        <v>12</v>
      </c>
      <c r="G5839">
        <v>0</v>
      </c>
    </row>
    <row r="5840" spans="1:7">
      <c r="A5840" t="s">
        <v>558</v>
      </c>
      <c r="B5840" t="s">
        <v>21</v>
      </c>
      <c r="C5840" t="s">
        <v>404</v>
      </c>
      <c r="D5840">
        <v>33</v>
      </c>
      <c r="E5840">
        <v>0</v>
      </c>
      <c r="F5840">
        <v>2</v>
      </c>
      <c r="G5840">
        <v>0</v>
      </c>
    </row>
    <row r="5841" spans="1:7">
      <c r="A5841" t="s">
        <v>558</v>
      </c>
      <c r="B5841" t="s">
        <v>21</v>
      </c>
      <c r="C5841" t="s">
        <v>405</v>
      </c>
      <c r="D5841">
        <v>42</v>
      </c>
      <c r="E5841">
        <v>2</v>
      </c>
      <c r="F5841">
        <v>10</v>
      </c>
      <c r="G5841">
        <v>2</v>
      </c>
    </row>
    <row r="5842" spans="1:7">
      <c r="A5842" t="s">
        <v>558</v>
      </c>
      <c r="B5842" t="s">
        <v>21</v>
      </c>
      <c r="C5842" t="s">
        <v>406</v>
      </c>
      <c r="D5842">
        <v>106</v>
      </c>
      <c r="E5842">
        <v>16</v>
      </c>
      <c r="F5842">
        <v>66</v>
      </c>
      <c r="G5842">
        <v>16</v>
      </c>
    </row>
    <row r="5843" spans="1:7">
      <c r="A5843" t="s">
        <v>558</v>
      </c>
      <c r="B5843" t="s">
        <v>21</v>
      </c>
      <c r="C5843" t="s">
        <v>407</v>
      </c>
      <c r="D5843">
        <v>49</v>
      </c>
      <c r="E5843">
        <v>0</v>
      </c>
      <c r="F5843">
        <v>0</v>
      </c>
      <c r="G5843">
        <v>0</v>
      </c>
    </row>
    <row r="5844" spans="1:7">
      <c r="A5844" t="s">
        <v>558</v>
      </c>
      <c r="B5844" t="s">
        <v>21</v>
      </c>
      <c r="C5844" t="s">
        <v>408</v>
      </c>
      <c r="D5844">
        <v>66</v>
      </c>
      <c r="E5844">
        <v>1</v>
      </c>
      <c r="F5844">
        <v>22</v>
      </c>
      <c r="G5844">
        <v>1</v>
      </c>
    </row>
    <row r="5845" spans="1:7">
      <c r="A5845" t="s">
        <v>558</v>
      </c>
      <c r="B5845" t="s">
        <v>21</v>
      </c>
      <c r="C5845" t="s">
        <v>409</v>
      </c>
      <c r="D5845">
        <v>131</v>
      </c>
      <c r="E5845">
        <v>12</v>
      </c>
      <c r="F5845">
        <v>25</v>
      </c>
      <c r="G5845">
        <v>12</v>
      </c>
    </row>
    <row r="5846" spans="1:7">
      <c r="A5846" t="s">
        <v>558</v>
      </c>
      <c r="B5846" t="s">
        <v>21</v>
      </c>
      <c r="C5846" t="s">
        <v>410</v>
      </c>
      <c r="D5846">
        <v>325</v>
      </c>
      <c r="E5846">
        <v>44</v>
      </c>
      <c r="F5846">
        <v>90</v>
      </c>
      <c r="G5846">
        <v>39</v>
      </c>
    </row>
    <row r="5847" spans="1:7">
      <c r="A5847" t="s">
        <v>558</v>
      </c>
      <c r="B5847" t="s">
        <v>21</v>
      </c>
      <c r="C5847" t="s">
        <v>87</v>
      </c>
      <c r="D5847">
        <v>470</v>
      </c>
      <c r="E5847">
        <v>142</v>
      </c>
      <c r="F5847">
        <v>170</v>
      </c>
      <c r="G5847">
        <v>122</v>
      </c>
    </row>
    <row r="5848" spans="1:7">
      <c r="A5848" t="s">
        <v>558</v>
      </c>
      <c r="B5848" t="s">
        <v>21</v>
      </c>
      <c r="C5848" t="s">
        <v>411</v>
      </c>
      <c r="D5848">
        <v>96</v>
      </c>
      <c r="E5848">
        <v>2</v>
      </c>
      <c r="F5848">
        <v>19</v>
      </c>
      <c r="G5848">
        <v>2</v>
      </c>
    </row>
    <row r="5849" spans="1:7">
      <c r="A5849" t="s">
        <v>558</v>
      </c>
      <c r="B5849" t="s">
        <v>21</v>
      </c>
      <c r="C5849" t="s">
        <v>412</v>
      </c>
      <c r="D5849">
        <v>47</v>
      </c>
      <c r="E5849">
        <v>0</v>
      </c>
      <c r="F5849">
        <v>2</v>
      </c>
      <c r="G5849">
        <v>0</v>
      </c>
    </row>
    <row r="5850" spans="1:7">
      <c r="A5850" t="s">
        <v>558</v>
      </c>
      <c r="B5850" t="s">
        <v>21</v>
      </c>
      <c r="C5850" t="s">
        <v>413</v>
      </c>
      <c r="D5850">
        <v>259</v>
      </c>
      <c r="E5850">
        <v>3</v>
      </c>
      <c r="F5850">
        <v>55</v>
      </c>
      <c r="G5850">
        <v>2</v>
      </c>
    </row>
    <row r="5851" spans="1:7">
      <c r="A5851" t="s">
        <v>558</v>
      </c>
      <c r="B5851" t="s">
        <v>21</v>
      </c>
      <c r="C5851" t="s">
        <v>414</v>
      </c>
      <c r="D5851">
        <v>41</v>
      </c>
      <c r="E5851">
        <v>0</v>
      </c>
      <c r="F5851">
        <v>10</v>
      </c>
      <c r="G5851">
        <v>0</v>
      </c>
    </row>
    <row r="5852" spans="1:7">
      <c r="A5852" t="s">
        <v>558</v>
      </c>
      <c r="B5852" t="s">
        <v>21</v>
      </c>
      <c r="C5852" t="s">
        <v>415</v>
      </c>
      <c r="D5852">
        <v>206</v>
      </c>
      <c r="E5852">
        <v>0</v>
      </c>
      <c r="F5852">
        <v>7</v>
      </c>
      <c r="G5852">
        <v>0</v>
      </c>
    </row>
    <row r="5853" spans="1:7">
      <c r="A5853" t="s">
        <v>558</v>
      </c>
      <c r="B5853" t="s">
        <v>21</v>
      </c>
      <c r="C5853" t="s">
        <v>416</v>
      </c>
      <c r="D5853">
        <v>24</v>
      </c>
      <c r="E5853">
        <v>1</v>
      </c>
      <c r="F5853">
        <v>3</v>
      </c>
      <c r="G5853">
        <v>1</v>
      </c>
    </row>
    <row r="5854" spans="1:7">
      <c r="A5854" t="s">
        <v>558</v>
      </c>
      <c r="B5854" t="s">
        <v>21</v>
      </c>
      <c r="C5854" t="s">
        <v>417</v>
      </c>
      <c r="D5854">
        <v>98</v>
      </c>
      <c r="E5854">
        <v>6</v>
      </c>
      <c r="F5854">
        <v>9</v>
      </c>
      <c r="G5854">
        <v>5</v>
      </c>
    </row>
    <row r="5855" spans="1:7">
      <c r="A5855" t="s">
        <v>558</v>
      </c>
      <c r="B5855" t="s">
        <v>21</v>
      </c>
      <c r="C5855" t="s">
        <v>418</v>
      </c>
      <c r="D5855">
        <v>9</v>
      </c>
      <c r="E5855">
        <v>0</v>
      </c>
      <c r="F5855">
        <v>0</v>
      </c>
      <c r="G5855">
        <v>0</v>
      </c>
    </row>
    <row r="5856" spans="1:7">
      <c r="A5856" t="s">
        <v>558</v>
      </c>
      <c r="B5856" t="s">
        <v>21</v>
      </c>
      <c r="C5856" t="s">
        <v>419</v>
      </c>
      <c r="D5856">
        <v>19</v>
      </c>
      <c r="E5856">
        <v>0</v>
      </c>
      <c r="F5856">
        <v>0</v>
      </c>
      <c r="G5856">
        <v>0</v>
      </c>
    </row>
    <row r="5857" spans="1:7">
      <c r="A5857" t="s">
        <v>558</v>
      </c>
      <c r="B5857" t="s">
        <v>21</v>
      </c>
      <c r="C5857" t="s">
        <v>420</v>
      </c>
      <c r="D5857">
        <v>7</v>
      </c>
      <c r="E5857">
        <v>0</v>
      </c>
      <c r="F5857">
        <v>0</v>
      </c>
      <c r="G5857">
        <v>0</v>
      </c>
    </row>
    <row r="5858" spans="1:7">
      <c r="A5858" t="s">
        <v>558</v>
      </c>
      <c r="B5858" t="s">
        <v>21</v>
      </c>
      <c r="C5858" t="s">
        <v>421</v>
      </c>
      <c r="D5858">
        <v>8</v>
      </c>
      <c r="E5858">
        <v>1</v>
      </c>
      <c r="F5858">
        <v>0</v>
      </c>
      <c r="G5858">
        <v>0</v>
      </c>
    </row>
    <row r="5859" spans="1:7">
      <c r="A5859" t="s">
        <v>558</v>
      </c>
      <c r="B5859" t="s">
        <v>21</v>
      </c>
      <c r="C5859" t="s">
        <v>422</v>
      </c>
      <c r="D5859">
        <v>2</v>
      </c>
      <c r="E5859">
        <v>0</v>
      </c>
      <c r="F5859">
        <v>0</v>
      </c>
      <c r="G5859">
        <v>0</v>
      </c>
    </row>
    <row r="5860" spans="1:7">
      <c r="A5860" t="s">
        <v>558</v>
      </c>
      <c r="B5860" t="s">
        <v>21</v>
      </c>
      <c r="C5860" t="s">
        <v>423</v>
      </c>
      <c r="D5860">
        <v>64</v>
      </c>
      <c r="E5860">
        <v>0</v>
      </c>
      <c r="F5860">
        <v>0</v>
      </c>
      <c r="G5860">
        <v>0</v>
      </c>
    </row>
    <row r="5861" spans="1:7">
      <c r="A5861" t="s">
        <v>558</v>
      </c>
      <c r="B5861" t="s">
        <v>21</v>
      </c>
      <c r="C5861" t="s">
        <v>424</v>
      </c>
      <c r="D5861">
        <v>13</v>
      </c>
      <c r="E5861">
        <v>0</v>
      </c>
      <c r="F5861">
        <v>0</v>
      </c>
      <c r="G5861">
        <v>0</v>
      </c>
    </row>
    <row r="5862" spans="1:7">
      <c r="A5862" t="s">
        <v>558</v>
      </c>
      <c r="B5862" t="s">
        <v>21</v>
      </c>
      <c r="C5862" t="s">
        <v>425</v>
      </c>
      <c r="D5862">
        <v>55</v>
      </c>
      <c r="E5862">
        <v>1</v>
      </c>
      <c r="F5862">
        <v>0</v>
      </c>
      <c r="G5862">
        <v>0</v>
      </c>
    </row>
    <row r="5863" spans="1:7">
      <c r="A5863" t="s">
        <v>558</v>
      </c>
      <c r="B5863" t="s">
        <v>21</v>
      </c>
      <c r="C5863" t="s">
        <v>426</v>
      </c>
      <c r="D5863">
        <v>49</v>
      </c>
      <c r="E5863">
        <v>0</v>
      </c>
      <c r="F5863">
        <v>4</v>
      </c>
      <c r="G5863">
        <v>0</v>
      </c>
    </row>
    <row r="5864" spans="1:7">
      <c r="A5864" t="s">
        <v>558</v>
      </c>
      <c r="B5864" t="s">
        <v>21</v>
      </c>
      <c r="C5864" t="s">
        <v>88</v>
      </c>
      <c r="D5864">
        <v>539</v>
      </c>
      <c r="E5864">
        <v>94</v>
      </c>
      <c r="F5864">
        <v>130</v>
      </c>
      <c r="G5864">
        <v>82</v>
      </c>
    </row>
    <row r="5865" spans="1:7">
      <c r="A5865" t="s">
        <v>558</v>
      </c>
      <c r="B5865" t="s">
        <v>21</v>
      </c>
      <c r="C5865" t="s">
        <v>427</v>
      </c>
      <c r="D5865">
        <v>103</v>
      </c>
      <c r="E5865">
        <v>2</v>
      </c>
      <c r="F5865">
        <v>21</v>
      </c>
      <c r="G5865">
        <v>2</v>
      </c>
    </row>
    <row r="5866" spans="1:7">
      <c r="A5866" t="s">
        <v>558</v>
      </c>
      <c r="B5866" t="s">
        <v>21</v>
      </c>
      <c r="C5866" t="s">
        <v>428</v>
      </c>
      <c r="D5866">
        <v>154</v>
      </c>
      <c r="E5866">
        <v>6</v>
      </c>
      <c r="F5866">
        <v>10</v>
      </c>
      <c r="G5866">
        <v>5</v>
      </c>
    </row>
    <row r="5867" spans="1:7">
      <c r="A5867" t="s">
        <v>558</v>
      </c>
      <c r="B5867" t="s">
        <v>21</v>
      </c>
      <c r="C5867" t="s">
        <v>429</v>
      </c>
      <c r="D5867">
        <v>109</v>
      </c>
      <c r="E5867">
        <v>0</v>
      </c>
      <c r="F5867">
        <v>6</v>
      </c>
      <c r="G5867">
        <v>0</v>
      </c>
    </row>
    <row r="5868" spans="1:7">
      <c r="A5868" t="s">
        <v>558</v>
      </c>
      <c r="B5868" t="s">
        <v>21</v>
      </c>
      <c r="C5868" t="s">
        <v>430</v>
      </c>
      <c r="D5868">
        <v>49</v>
      </c>
      <c r="E5868">
        <v>2</v>
      </c>
      <c r="F5868">
        <v>23</v>
      </c>
      <c r="G5868">
        <v>2</v>
      </c>
    </row>
    <row r="5869" spans="1:7">
      <c r="A5869" t="s">
        <v>558</v>
      </c>
      <c r="B5869" t="s">
        <v>21</v>
      </c>
      <c r="C5869" t="s">
        <v>431</v>
      </c>
      <c r="D5869">
        <v>252</v>
      </c>
      <c r="E5869">
        <v>0</v>
      </c>
      <c r="F5869">
        <v>29</v>
      </c>
      <c r="G5869">
        <v>0</v>
      </c>
    </row>
    <row r="5870" spans="1:7">
      <c r="A5870" t="s">
        <v>558</v>
      </c>
      <c r="B5870" t="s">
        <v>21</v>
      </c>
      <c r="C5870" t="s">
        <v>432</v>
      </c>
      <c r="D5870">
        <v>16</v>
      </c>
      <c r="E5870">
        <v>0</v>
      </c>
      <c r="F5870">
        <v>0</v>
      </c>
      <c r="G5870">
        <v>0</v>
      </c>
    </row>
    <row r="5871" spans="1:7">
      <c r="A5871" t="s">
        <v>558</v>
      </c>
      <c r="B5871" t="s">
        <v>21</v>
      </c>
      <c r="C5871" t="s">
        <v>433</v>
      </c>
      <c r="D5871">
        <v>73</v>
      </c>
      <c r="E5871">
        <v>2</v>
      </c>
      <c r="F5871">
        <v>35</v>
      </c>
      <c r="G5871">
        <v>2</v>
      </c>
    </row>
    <row r="5872" spans="1:7">
      <c r="A5872" t="s">
        <v>558</v>
      </c>
      <c r="B5872" t="s">
        <v>21</v>
      </c>
      <c r="C5872" t="s">
        <v>434</v>
      </c>
      <c r="D5872">
        <v>11</v>
      </c>
      <c r="E5872">
        <v>0</v>
      </c>
      <c r="F5872">
        <v>0</v>
      </c>
      <c r="G5872">
        <v>0</v>
      </c>
    </row>
    <row r="5873" spans="1:7">
      <c r="A5873" t="s">
        <v>558</v>
      </c>
      <c r="B5873" t="s">
        <v>21</v>
      </c>
      <c r="C5873" t="s">
        <v>435</v>
      </c>
      <c r="D5873">
        <v>34</v>
      </c>
      <c r="E5873">
        <v>0</v>
      </c>
      <c r="F5873">
        <v>4</v>
      </c>
      <c r="G5873">
        <v>0</v>
      </c>
    </row>
    <row r="5874" spans="1:7">
      <c r="A5874" t="s">
        <v>558</v>
      </c>
      <c r="B5874" t="s">
        <v>21</v>
      </c>
      <c r="C5874" t="s">
        <v>436</v>
      </c>
      <c r="D5874">
        <v>247</v>
      </c>
      <c r="E5874">
        <v>6</v>
      </c>
      <c r="F5874">
        <v>26</v>
      </c>
      <c r="G5874">
        <v>4</v>
      </c>
    </row>
    <row r="5875" spans="1:7">
      <c r="A5875" t="s">
        <v>558</v>
      </c>
      <c r="B5875" t="s">
        <v>21</v>
      </c>
      <c r="C5875" t="s">
        <v>437</v>
      </c>
      <c r="D5875">
        <v>8</v>
      </c>
      <c r="E5875">
        <v>0</v>
      </c>
      <c r="F5875">
        <v>0</v>
      </c>
      <c r="G5875">
        <v>0</v>
      </c>
    </row>
    <row r="5876" spans="1:7">
      <c r="A5876" t="s">
        <v>558</v>
      </c>
      <c r="B5876" t="s">
        <v>21</v>
      </c>
      <c r="C5876" t="s">
        <v>438</v>
      </c>
      <c r="D5876">
        <v>35</v>
      </c>
      <c r="E5876">
        <v>4</v>
      </c>
      <c r="F5876">
        <v>6</v>
      </c>
      <c r="G5876">
        <v>4</v>
      </c>
    </row>
    <row r="5877" spans="1:7">
      <c r="A5877" t="s">
        <v>558</v>
      </c>
      <c r="B5877" t="s">
        <v>21</v>
      </c>
      <c r="C5877" t="s">
        <v>439</v>
      </c>
      <c r="D5877">
        <v>86</v>
      </c>
      <c r="E5877">
        <v>6</v>
      </c>
      <c r="F5877">
        <v>22</v>
      </c>
      <c r="G5877">
        <v>6</v>
      </c>
    </row>
    <row r="5878" spans="1:7">
      <c r="A5878" t="s">
        <v>558</v>
      </c>
      <c r="B5878" t="s">
        <v>21</v>
      </c>
      <c r="C5878" t="s">
        <v>440</v>
      </c>
      <c r="D5878">
        <v>36</v>
      </c>
      <c r="E5878">
        <v>0</v>
      </c>
      <c r="F5878">
        <v>0</v>
      </c>
      <c r="G5878">
        <v>0</v>
      </c>
    </row>
    <row r="5879" spans="1:7">
      <c r="A5879" t="s">
        <v>558</v>
      </c>
      <c r="B5879" t="s">
        <v>21</v>
      </c>
      <c r="C5879" t="s">
        <v>441</v>
      </c>
      <c r="D5879">
        <v>112</v>
      </c>
      <c r="E5879">
        <v>0</v>
      </c>
      <c r="F5879">
        <v>16</v>
      </c>
      <c r="G5879">
        <v>0</v>
      </c>
    </row>
    <row r="5880" spans="1:7">
      <c r="A5880" t="s">
        <v>558</v>
      </c>
      <c r="B5880" t="s">
        <v>21</v>
      </c>
      <c r="C5880" t="s">
        <v>442</v>
      </c>
      <c r="D5880">
        <v>125</v>
      </c>
      <c r="E5880">
        <v>0</v>
      </c>
      <c r="F5880">
        <v>14</v>
      </c>
      <c r="G5880">
        <v>0</v>
      </c>
    </row>
    <row r="5881" spans="1:7">
      <c r="A5881" t="s">
        <v>558</v>
      </c>
      <c r="B5881" t="s">
        <v>21</v>
      </c>
      <c r="C5881" t="s">
        <v>443</v>
      </c>
      <c r="D5881">
        <v>100</v>
      </c>
      <c r="E5881">
        <v>1</v>
      </c>
      <c r="F5881">
        <v>23</v>
      </c>
      <c r="G5881">
        <v>1</v>
      </c>
    </row>
    <row r="5882" spans="1:7">
      <c r="A5882" t="s">
        <v>558</v>
      </c>
      <c r="B5882" t="s">
        <v>21</v>
      </c>
      <c r="C5882" t="s">
        <v>444</v>
      </c>
      <c r="D5882">
        <v>78</v>
      </c>
      <c r="E5882">
        <v>1</v>
      </c>
      <c r="F5882">
        <v>21</v>
      </c>
      <c r="G5882">
        <v>1</v>
      </c>
    </row>
    <row r="5883" spans="1:7">
      <c r="A5883" t="s">
        <v>558</v>
      </c>
      <c r="B5883" t="s">
        <v>21</v>
      </c>
      <c r="C5883" t="s">
        <v>445</v>
      </c>
      <c r="D5883">
        <v>71</v>
      </c>
      <c r="E5883">
        <v>3</v>
      </c>
      <c r="F5883">
        <v>5</v>
      </c>
      <c r="G5883">
        <v>2</v>
      </c>
    </row>
  </sheetData>
  <autoFilter ref="J1:P374" xr:uid="{20BE727C-4805-6B4A-919E-666FA21AED99}"/>
  <phoneticPr fontId="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BC52C-8B57-324C-92C8-90F328122F72}">
  <dimension ref="A1:P411"/>
  <sheetViews>
    <sheetView tabSelected="1" topLeftCell="A71" zoomScale="107" workbookViewId="0">
      <selection activeCell="F86" sqref="F86"/>
    </sheetView>
  </sheetViews>
  <sheetFormatPr baseColWidth="10" defaultRowHeight="16"/>
  <cols>
    <col min="1" max="1" width="32.1640625" bestFit="1" customWidth="1"/>
    <col min="2" max="2" width="15.5" style="9" bestFit="1" customWidth="1"/>
    <col min="3" max="3" width="25.33203125" bestFit="1" customWidth="1"/>
    <col min="4" max="4" width="15.5" bestFit="1" customWidth="1"/>
    <col min="5" max="5" width="22.33203125" style="10" bestFit="1" customWidth="1"/>
    <col min="6" max="6" width="23.6640625" bestFit="1" customWidth="1"/>
    <col min="7" max="7" width="32.5" bestFit="1" customWidth="1"/>
    <col min="8" max="8" width="28.1640625" bestFit="1" customWidth="1"/>
    <col min="9" max="9" width="25.83203125" bestFit="1" customWidth="1"/>
    <col min="10" max="10" width="30.33203125" bestFit="1" customWidth="1"/>
  </cols>
  <sheetData>
    <row r="1" spans="1:10">
      <c r="A1" s="7" t="s">
        <v>41</v>
      </c>
      <c r="B1" s="7" t="s">
        <v>39</v>
      </c>
      <c r="C1" s="7" t="s">
        <v>40</v>
      </c>
      <c r="D1" t="s">
        <v>452</v>
      </c>
      <c r="E1" t="s">
        <v>587</v>
      </c>
      <c r="F1" t="s">
        <v>455</v>
      </c>
      <c r="G1" t="s">
        <v>588</v>
      </c>
      <c r="H1" t="s">
        <v>539</v>
      </c>
      <c r="I1" t="s">
        <v>540</v>
      </c>
      <c r="J1" t="s">
        <v>537</v>
      </c>
    </row>
    <row r="2" spans="1:10">
      <c r="A2">
        <v>0</v>
      </c>
      <c r="B2" t="s">
        <v>320</v>
      </c>
      <c r="C2" t="s">
        <v>320</v>
      </c>
      <c r="D2" s="41">
        <v>699</v>
      </c>
      <c r="E2" s="41">
        <v>0</v>
      </c>
      <c r="F2" s="41">
        <v>44</v>
      </c>
      <c r="G2" s="41">
        <v>0</v>
      </c>
      <c r="H2" s="37">
        <v>3.192889764572989</v>
      </c>
      <c r="I2" s="38">
        <v>3.7563408994976348</v>
      </c>
      <c r="J2" s="9">
        <v>1.6264956094824758</v>
      </c>
    </row>
    <row r="3" spans="1:10">
      <c r="A3">
        <v>0</v>
      </c>
      <c r="B3" t="s">
        <v>158</v>
      </c>
      <c r="C3" t="s">
        <v>158</v>
      </c>
      <c r="D3" s="41">
        <v>54551</v>
      </c>
      <c r="E3" s="41">
        <v>0</v>
      </c>
      <c r="F3" s="41">
        <v>1</v>
      </c>
      <c r="G3" s="41">
        <v>0</v>
      </c>
      <c r="H3" s="37">
        <v>4.6161737049068209E-2</v>
      </c>
      <c r="I3" s="38">
        <v>5.430792594008025E-2</v>
      </c>
      <c r="J3" s="9">
        <v>2.3515331932054746E-2</v>
      </c>
    </row>
    <row r="4" spans="1:10">
      <c r="A4">
        <v>0</v>
      </c>
      <c r="B4" t="s">
        <v>209</v>
      </c>
      <c r="C4" t="s">
        <v>422</v>
      </c>
      <c r="D4" s="41">
        <v>84</v>
      </c>
      <c r="E4" s="41">
        <v>4</v>
      </c>
      <c r="F4" s="41">
        <v>3</v>
      </c>
      <c r="G4" s="41">
        <v>2</v>
      </c>
      <c r="H4" s="37">
        <v>2.0499999999999998</v>
      </c>
      <c r="I4" s="38">
        <v>1.0658823529411767</v>
      </c>
      <c r="J4" s="9">
        <v>0.46152705882352951</v>
      </c>
    </row>
    <row r="5" spans="1:10">
      <c r="A5">
        <v>0</v>
      </c>
      <c r="B5" t="s">
        <v>209</v>
      </c>
      <c r="C5" t="s">
        <v>256</v>
      </c>
      <c r="D5" s="41">
        <v>243</v>
      </c>
      <c r="E5" s="41">
        <v>0</v>
      </c>
      <c r="F5" s="41">
        <v>9</v>
      </c>
      <c r="G5" s="41">
        <v>0</v>
      </c>
      <c r="H5" s="37">
        <v>0.41226299492720203</v>
      </c>
      <c r="I5" s="38">
        <v>0.48501528814964945</v>
      </c>
      <c r="J5" s="9">
        <v>0.21001161976879823</v>
      </c>
    </row>
    <row r="6" spans="1:10">
      <c r="A6">
        <v>0</v>
      </c>
      <c r="B6" t="s">
        <v>209</v>
      </c>
      <c r="C6" t="s">
        <v>243</v>
      </c>
      <c r="D6" s="41">
        <v>1245</v>
      </c>
      <c r="E6" s="41">
        <v>18</v>
      </c>
      <c r="F6" s="41">
        <v>190</v>
      </c>
      <c r="G6" s="41">
        <v>16</v>
      </c>
      <c r="H6" s="37">
        <v>30.160193269940926</v>
      </c>
      <c r="I6" s="38">
        <v>24.679050905812847</v>
      </c>
      <c r="J6" s="9">
        <v>10.686029042216962</v>
      </c>
    </row>
    <row r="7" spans="1:10">
      <c r="A7">
        <v>0</v>
      </c>
      <c r="B7" t="s">
        <v>209</v>
      </c>
      <c r="C7" t="s">
        <v>268</v>
      </c>
      <c r="D7" s="41">
        <v>287</v>
      </c>
      <c r="E7" s="41">
        <v>3</v>
      </c>
      <c r="F7" s="41">
        <v>29</v>
      </c>
      <c r="G7" s="41">
        <v>3</v>
      </c>
      <c r="H7" s="37">
        <v>4.1023416117587423</v>
      </c>
      <c r="I7" s="38">
        <v>2.8074607197161683</v>
      </c>
      <c r="J7" s="9">
        <v>1.215630491637101</v>
      </c>
    </row>
    <row r="8" spans="1:10">
      <c r="A8">
        <v>0</v>
      </c>
      <c r="B8" t="s">
        <v>209</v>
      </c>
      <c r="C8" t="s">
        <v>391</v>
      </c>
      <c r="D8" s="41">
        <v>183</v>
      </c>
      <c r="E8" s="41">
        <v>1</v>
      </c>
      <c r="F8" s="41">
        <v>0</v>
      </c>
      <c r="G8" s="41">
        <v>0</v>
      </c>
      <c r="H8" s="37">
        <v>0</v>
      </c>
      <c r="I8" s="38">
        <v>0</v>
      </c>
      <c r="J8" s="9">
        <v>0</v>
      </c>
    </row>
    <row r="9" spans="1:10">
      <c r="A9">
        <v>0</v>
      </c>
      <c r="B9" t="s">
        <v>209</v>
      </c>
      <c r="C9" t="s">
        <v>251</v>
      </c>
      <c r="D9" s="41">
        <v>396</v>
      </c>
      <c r="E9" s="41">
        <v>1</v>
      </c>
      <c r="F9" s="41">
        <v>16</v>
      </c>
      <c r="G9" s="41">
        <v>1</v>
      </c>
      <c r="H9" s="37">
        <v>1.9498732894069943</v>
      </c>
      <c r="I9" s="38">
        <v>1.6210273993023465</v>
      </c>
      <c r="J9" s="9">
        <v>0.70190486389791606</v>
      </c>
    </row>
    <row r="10" spans="1:10">
      <c r="A10">
        <v>0</v>
      </c>
      <c r="B10" t="s">
        <v>209</v>
      </c>
      <c r="C10" t="s">
        <v>210</v>
      </c>
      <c r="D10" s="41">
        <v>225</v>
      </c>
      <c r="E10" s="41">
        <v>0</v>
      </c>
      <c r="F10" s="41">
        <v>8</v>
      </c>
      <c r="G10" s="41">
        <v>0</v>
      </c>
      <c r="H10" s="37">
        <v>0.90452598985440424</v>
      </c>
      <c r="I10" s="38">
        <v>1.0641482233581225</v>
      </c>
      <c r="J10" s="9">
        <v>0.46077618071406712</v>
      </c>
    </row>
    <row r="11" spans="1:10">
      <c r="A11">
        <v>0</v>
      </c>
      <c r="B11" t="s">
        <v>429</v>
      </c>
      <c r="C11" t="s">
        <v>429</v>
      </c>
      <c r="D11" s="41">
        <v>10143</v>
      </c>
      <c r="E11" s="41">
        <v>0</v>
      </c>
      <c r="F11" s="41">
        <v>296</v>
      </c>
      <c r="G11" s="41">
        <v>0</v>
      </c>
      <c r="H11" s="37">
        <v>18.324842535270314</v>
      </c>
      <c r="I11" s="38">
        <v>21.558638276788596</v>
      </c>
      <c r="J11" s="9">
        <v>9.3348903738494613</v>
      </c>
    </row>
    <row r="12" spans="1:10">
      <c r="A12" t="s">
        <v>571</v>
      </c>
      <c r="B12" t="s">
        <v>44</v>
      </c>
      <c r="C12" t="s">
        <v>44</v>
      </c>
      <c r="D12" s="41">
        <v>31923</v>
      </c>
      <c r="E12" s="41">
        <v>1730</v>
      </c>
      <c r="F12" s="41">
        <v>9710</v>
      </c>
      <c r="G12" s="41">
        <v>1407</v>
      </c>
      <c r="H12" s="37">
        <v>3301.7999999999997</v>
      </c>
      <c r="I12" s="38">
        <v>2974.404705882353</v>
      </c>
      <c r="J12" s="9">
        <v>1287.9172376470588</v>
      </c>
    </row>
    <row r="13" spans="1:10">
      <c r="A13" t="s">
        <v>571</v>
      </c>
      <c r="B13" t="s">
        <v>104</v>
      </c>
      <c r="C13" t="s">
        <v>337</v>
      </c>
      <c r="D13" s="41">
        <v>1362</v>
      </c>
      <c r="E13" s="41">
        <v>6</v>
      </c>
      <c r="F13" s="41">
        <v>61</v>
      </c>
      <c r="G13" s="41">
        <v>1</v>
      </c>
      <c r="H13" s="37">
        <v>3.0308449605665544</v>
      </c>
      <c r="I13" s="38">
        <v>2.8927587771371233</v>
      </c>
      <c r="J13" s="9">
        <v>1.2525645505003742</v>
      </c>
    </row>
    <row r="14" spans="1:10">
      <c r="A14" t="s">
        <v>571</v>
      </c>
      <c r="B14" t="s">
        <v>104</v>
      </c>
      <c r="C14" t="s">
        <v>200</v>
      </c>
      <c r="D14" s="41">
        <v>1695</v>
      </c>
      <c r="E14" s="41">
        <v>3</v>
      </c>
      <c r="F14" s="41">
        <v>82</v>
      </c>
      <c r="G14" s="41">
        <v>2</v>
      </c>
      <c r="H14" s="37">
        <v>4.3853283698672554</v>
      </c>
      <c r="I14" s="38">
        <v>3.7427392586673598</v>
      </c>
      <c r="J14" s="9">
        <v>1.6206060990029665</v>
      </c>
    </row>
    <row r="15" spans="1:10">
      <c r="A15" t="s">
        <v>571</v>
      </c>
      <c r="B15" t="s">
        <v>104</v>
      </c>
      <c r="C15" t="s">
        <v>331</v>
      </c>
      <c r="D15" s="41">
        <v>353</v>
      </c>
      <c r="E15" s="41">
        <v>1</v>
      </c>
      <c r="F15" s="41">
        <v>25</v>
      </c>
      <c r="G15" s="41">
        <v>0</v>
      </c>
      <c r="H15" s="37">
        <v>1.6885146142667098</v>
      </c>
      <c r="I15" s="38">
        <v>1.9864877814902466</v>
      </c>
      <c r="J15" s="9">
        <v>0.86014920938527684</v>
      </c>
    </row>
    <row r="16" spans="1:10">
      <c r="A16" t="s">
        <v>571</v>
      </c>
      <c r="B16" t="s">
        <v>104</v>
      </c>
      <c r="C16" t="s">
        <v>178</v>
      </c>
      <c r="D16" s="41">
        <v>493</v>
      </c>
      <c r="E16" s="41">
        <v>1</v>
      </c>
      <c r="F16" s="41">
        <v>90</v>
      </c>
      <c r="G16" s="41">
        <v>1</v>
      </c>
      <c r="H16" s="37">
        <v>8.4753651981698219</v>
      </c>
      <c r="I16" s="38">
        <v>9.2980767037292029</v>
      </c>
      <c r="J16" s="9">
        <v>4.0260672127147448</v>
      </c>
    </row>
    <row r="17" spans="1:10">
      <c r="A17" t="s">
        <v>571</v>
      </c>
      <c r="B17" t="s">
        <v>104</v>
      </c>
      <c r="C17" t="s">
        <v>399</v>
      </c>
      <c r="D17" s="41">
        <v>537</v>
      </c>
      <c r="E17" s="41">
        <v>2</v>
      </c>
      <c r="F17" s="41">
        <v>66</v>
      </c>
      <c r="G17" s="41">
        <v>2</v>
      </c>
      <c r="H17" s="37">
        <v>4.9448335849788601</v>
      </c>
      <c r="I17" s="38">
        <v>4.4009806882104234</v>
      </c>
      <c r="J17" s="9">
        <v>1.9056246379951132</v>
      </c>
    </row>
    <row r="18" spans="1:10">
      <c r="A18" t="s">
        <v>571</v>
      </c>
      <c r="B18" t="s">
        <v>104</v>
      </c>
      <c r="C18" t="s">
        <v>397</v>
      </c>
      <c r="D18" s="41">
        <v>1561</v>
      </c>
      <c r="E18" s="41">
        <v>7</v>
      </c>
      <c r="F18" s="41">
        <v>130</v>
      </c>
      <c r="G18" s="41">
        <v>5</v>
      </c>
      <c r="H18" s="37">
        <v>11.278123217028796</v>
      </c>
      <c r="I18" s="38">
        <v>9.8330861376809349</v>
      </c>
      <c r="J18" s="9">
        <v>4.2577262976158448</v>
      </c>
    </row>
    <row r="19" spans="1:10">
      <c r="A19" t="s">
        <v>571</v>
      </c>
      <c r="B19" t="s">
        <v>104</v>
      </c>
      <c r="C19" t="s">
        <v>141</v>
      </c>
      <c r="D19" s="41">
        <v>5971</v>
      </c>
      <c r="E19" s="41">
        <v>132</v>
      </c>
      <c r="F19" s="41">
        <v>1385</v>
      </c>
      <c r="G19" s="41">
        <v>117</v>
      </c>
      <c r="H19" s="37">
        <v>127.07866700456159</v>
      </c>
      <c r="I19" s="38">
        <v>72.505490593601863</v>
      </c>
      <c r="J19" s="9">
        <v>31.394877427029609</v>
      </c>
    </row>
    <row r="20" spans="1:10">
      <c r="A20" t="s">
        <v>571</v>
      </c>
      <c r="B20" t="s">
        <v>104</v>
      </c>
      <c r="C20" t="s">
        <v>105</v>
      </c>
      <c r="D20" s="41">
        <v>1280</v>
      </c>
      <c r="E20" s="41">
        <v>4</v>
      </c>
      <c r="F20" s="41">
        <v>63</v>
      </c>
      <c r="G20" s="41">
        <v>1</v>
      </c>
      <c r="H20" s="37">
        <v>3.584731078235575</v>
      </c>
      <c r="I20" s="38">
        <v>3.5443895038065589</v>
      </c>
      <c r="J20" s="9">
        <v>1.5347206551482402</v>
      </c>
    </row>
    <row r="21" spans="1:10">
      <c r="A21" t="s">
        <v>571</v>
      </c>
      <c r="B21" t="s">
        <v>104</v>
      </c>
      <c r="C21" t="s">
        <v>423</v>
      </c>
      <c r="D21" s="41">
        <v>1694</v>
      </c>
      <c r="E21" s="41">
        <v>4</v>
      </c>
      <c r="F21" s="41">
        <v>66</v>
      </c>
      <c r="G21" s="41">
        <v>2</v>
      </c>
      <c r="H21" s="37">
        <v>3.9344116646708684</v>
      </c>
      <c r="I21" s="38">
        <v>3.212249017259845</v>
      </c>
      <c r="J21" s="9">
        <v>1.390903824473513</v>
      </c>
    </row>
    <row r="22" spans="1:10">
      <c r="A22" t="s">
        <v>571</v>
      </c>
      <c r="B22" t="s">
        <v>104</v>
      </c>
      <c r="C22" t="s">
        <v>218</v>
      </c>
      <c r="D22" s="41">
        <v>1442</v>
      </c>
      <c r="E22" s="41">
        <v>4</v>
      </c>
      <c r="F22" s="41">
        <v>129</v>
      </c>
      <c r="G22" s="41">
        <v>3</v>
      </c>
      <c r="H22" s="37">
        <v>11.961321607794343</v>
      </c>
      <c r="I22" s="38">
        <v>11.912143067993345</v>
      </c>
      <c r="J22" s="9">
        <v>5.1579579484411191</v>
      </c>
    </row>
    <row r="23" spans="1:10">
      <c r="A23" t="s">
        <v>571</v>
      </c>
      <c r="B23" t="s">
        <v>104</v>
      </c>
      <c r="C23" t="s">
        <v>222</v>
      </c>
      <c r="D23" s="41">
        <v>2137</v>
      </c>
      <c r="E23" s="41">
        <v>9</v>
      </c>
      <c r="F23" s="41">
        <v>160</v>
      </c>
      <c r="G23" s="41">
        <v>8</v>
      </c>
      <c r="H23" s="37">
        <v>14.682752027564458</v>
      </c>
      <c r="I23" s="38">
        <v>11.749120032428777</v>
      </c>
      <c r="J23" s="9">
        <v>5.0873689740416612</v>
      </c>
    </row>
    <row r="24" spans="1:10">
      <c r="A24" t="s">
        <v>571</v>
      </c>
      <c r="B24" t="s">
        <v>104</v>
      </c>
      <c r="C24" t="s">
        <v>188</v>
      </c>
      <c r="D24" s="41">
        <v>1965</v>
      </c>
      <c r="E24" s="41">
        <v>10</v>
      </c>
      <c r="F24" s="41">
        <v>200</v>
      </c>
      <c r="G24" s="41">
        <v>8</v>
      </c>
      <c r="H24" s="37">
        <v>21.451708058793713</v>
      </c>
      <c r="I24" s="38">
        <v>20.033774186816135</v>
      </c>
      <c r="J24" s="9">
        <v>8.6746242228913868</v>
      </c>
    </row>
    <row r="25" spans="1:10">
      <c r="A25" t="s">
        <v>571</v>
      </c>
      <c r="B25" t="s">
        <v>104</v>
      </c>
      <c r="C25" t="s">
        <v>279</v>
      </c>
      <c r="D25" s="41">
        <v>1394</v>
      </c>
      <c r="E25" s="41">
        <v>10</v>
      </c>
      <c r="F25" s="41">
        <v>194</v>
      </c>
      <c r="G25" s="41">
        <v>7</v>
      </c>
      <c r="H25" s="37">
        <v>14.51080868524534</v>
      </c>
      <c r="I25" s="38">
        <v>12.340951394406286</v>
      </c>
      <c r="J25" s="9">
        <v>5.3436319537779209</v>
      </c>
    </row>
    <row r="26" spans="1:10">
      <c r="A26" t="s">
        <v>571</v>
      </c>
      <c r="B26" t="s">
        <v>104</v>
      </c>
      <c r="C26" t="s">
        <v>229</v>
      </c>
      <c r="D26" s="41">
        <v>1352</v>
      </c>
      <c r="E26" s="41">
        <v>8</v>
      </c>
      <c r="F26" s="41">
        <v>29</v>
      </c>
      <c r="G26" s="41">
        <v>5</v>
      </c>
      <c r="H26" s="37">
        <v>5.7235667041043143</v>
      </c>
      <c r="I26" s="38">
        <v>3.2983137695344871</v>
      </c>
      <c r="J26" s="9">
        <v>1.4281698622084331</v>
      </c>
    </row>
    <row r="27" spans="1:10">
      <c r="A27" t="s">
        <v>571</v>
      </c>
      <c r="B27" t="s">
        <v>139</v>
      </c>
      <c r="C27" t="s">
        <v>198</v>
      </c>
      <c r="D27" s="41">
        <v>2819</v>
      </c>
      <c r="E27" s="41">
        <v>7</v>
      </c>
      <c r="F27" s="41">
        <v>203</v>
      </c>
      <c r="G27" s="41">
        <v>5</v>
      </c>
      <c r="H27" s="37">
        <v>17.675762108615494</v>
      </c>
      <c r="I27" s="38">
        <v>17.18442601013588</v>
      </c>
      <c r="J27" s="9">
        <v>7.4408564623888349</v>
      </c>
    </row>
    <row r="28" spans="1:10">
      <c r="A28" t="s">
        <v>571</v>
      </c>
      <c r="B28" t="s">
        <v>139</v>
      </c>
      <c r="C28" t="s">
        <v>280</v>
      </c>
      <c r="D28" s="41">
        <v>4496</v>
      </c>
      <c r="E28" s="41">
        <v>11</v>
      </c>
      <c r="F28" s="41">
        <v>374</v>
      </c>
      <c r="G28" s="41">
        <v>10</v>
      </c>
      <c r="H28" s="37">
        <v>28.225162665965144</v>
      </c>
      <c r="I28" s="38">
        <v>26.566073724664875</v>
      </c>
      <c r="J28" s="9">
        <v>11.50310992277989</v>
      </c>
    </row>
    <row r="29" spans="1:10">
      <c r="A29" t="s">
        <v>571</v>
      </c>
      <c r="B29" t="s">
        <v>139</v>
      </c>
      <c r="C29" t="s">
        <v>375</v>
      </c>
      <c r="D29" s="41">
        <v>10409</v>
      </c>
      <c r="E29" s="41">
        <v>224</v>
      </c>
      <c r="F29" s="41">
        <v>1736</v>
      </c>
      <c r="G29" s="41">
        <v>190</v>
      </c>
      <c r="H29" s="37">
        <v>197.82</v>
      </c>
      <c r="I29" s="38">
        <v>102.14823529411767</v>
      </c>
      <c r="J29" s="9">
        <v>44.230185882352949</v>
      </c>
    </row>
    <row r="30" spans="1:10">
      <c r="A30" t="s">
        <v>571</v>
      </c>
      <c r="B30" t="s">
        <v>139</v>
      </c>
      <c r="C30" t="s">
        <v>140</v>
      </c>
      <c r="D30" s="41">
        <v>2807</v>
      </c>
      <c r="E30" s="41">
        <v>9</v>
      </c>
      <c r="F30" s="41">
        <v>332</v>
      </c>
      <c r="G30" s="41">
        <v>8</v>
      </c>
      <c r="H30" s="37">
        <v>22.539795000501297</v>
      </c>
      <c r="I30" s="38">
        <v>21.063288235883881</v>
      </c>
      <c r="J30" s="9">
        <v>9.1204038061377197</v>
      </c>
    </row>
    <row r="31" spans="1:10">
      <c r="A31" t="s">
        <v>571</v>
      </c>
      <c r="B31" t="s">
        <v>139</v>
      </c>
      <c r="C31" t="s">
        <v>441</v>
      </c>
      <c r="D31" s="41">
        <v>3438</v>
      </c>
      <c r="E31" s="41">
        <v>9</v>
      </c>
      <c r="F31" s="41">
        <v>233</v>
      </c>
      <c r="G31" s="41">
        <v>6</v>
      </c>
      <c r="H31" s="37">
        <v>16.773633263452226</v>
      </c>
      <c r="I31" s="38">
        <v>15.69603913347321</v>
      </c>
      <c r="J31" s="9">
        <v>6.7963849447938998</v>
      </c>
    </row>
    <row r="32" spans="1:10">
      <c r="A32" t="s">
        <v>571</v>
      </c>
      <c r="B32" t="s">
        <v>139</v>
      </c>
      <c r="C32" t="s">
        <v>442</v>
      </c>
      <c r="D32" s="41">
        <v>3545</v>
      </c>
      <c r="E32" s="41">
        <v>5</v>
      </c>
      <c r="F32" s="41">
        <v>270</v>
      </c>
      <c r="G32" s="41">
        <v>5</v>
      </c>
      <c r="H32" s="37">
        <v>20.527561961674952</v>
      </c>
      <c r="I32" s="38">
        <v>20.78536701373524</v>
      </c>
      <c r="J32" s="9">
        <v>9.000063916947358</v>
      </c>
    </row>
    <row r="33" spans="1:10">
      <c r="A33" t="s">
        <v>571</v>
      </c>
      <c r="B33" t="s">
        <v>139</v>
      </c>
      <c r="C33" t="s">
        <v>443</v>
      </c>
      <c r="D33" s="41">
        <v>3668</v>
      </c>
      <c r="E33" s="41">
        <v>10</v>
      </c>
      <c r="F33" s="41">
        <v>231</v>
      </c>
      <c r="G33" s="41">
        <v>9</v>
      </c>
      <c r="H33" s="37">
        <v>19.440000000000001</v>
      </c>
      <c r="I33" s="38">
        <v>17.224705882352943</v>
      </c>
      <c r="J33" s="9">
        <v>7.4582976470588243</v>
      </c>
    </row>
    <row r="34" spans="1:10">
      <c r="A34" t="s">
        <v>571</v>
      </c>
      <c r="B34" t="s">
        <v>139</v>
      </c>
      <c r="C34" t="s">
        <v>403</v>
      </c>
      <c r="D34" s="41">
        <v>2965</v>
      </c>
      <c r="E34" s="41">
        <v>4</v>
      </c>
      <c r="F34" s="41">
        <v>250</v>
      </c>
      <c r="G34" s="41">
        <v>3</v>
      </c>
      <c r="H34" s="37">
        <v>14.818948127959445</v>
      </c>
      <c r="I34" s="38">
        <v>15.344644856422871</v>
      </c>
      <c r="J34" s="9">
        <v>6.6442312228311042</v>
      </c>
    </row>
    <row r="35" spans="1:10">
      <c r="A35" t="s">
        <v>571</v>
      </c>
      <c r="B35" t="s">
        <v>139</v>
      </c>
      <c r="C35" t="s">
        <v>389</v>
      </c>
      <c r="D35" s="41">
        <v>7475</v>
      </c>
      <c r="E35" s="41">
        <v>25</v>
      </c>
      <c r="F35" s="41">
        <v>602</v>
      </c>
      <c r="G35" s="41">
        <v>19</v>
      </c>
      <c r="H35" s="37">
        <v>36.044176381145469</v>
      </c>
      <c r="I35" s="38">
        <v>30.133148683700547</v>
      </c>
      <c r="J35" s="9">
        <v>13.047653380042338</v>
      </c>
    </row>
    <row r="36" spans="1:10">
      <c r="A36" t="s">
        <v>571</v>
      </c>
      <c r="B36" t="s">
        <v>131</v>
      </c>
      <c r="C36" t="s">
        <v>132</v>
      </c>
      <c r="D36" s="41">
        <v>13693</v>
      </c>
      <c r="E36" s="41">
        <v>113</v>
      </c>
      <c r="F36" s="41">
        <v>1690</v>
      </c>
      <c r="G36" s="41">
        <v>93</v>
      </c>
      <c r="H36" s="37">
        <v>140.28132159343477</v>
      </c>
      <c r="I36" s="38">
        <v>101.44979010992327</v>
      </c>
      <c r="J36" s="9">
        <v>43.927759117596779</v>
      </c>
    </row>
    <row r="37" spans="1:10">
      <c r="A37" t="s">
        <v>571</v>
      </c>
      <c r="B37" t="s">
        <v>131</v>
      </c>
      <c r="C37" t="s">
        <v>287</v>
      </c>
      <c r="D37" s="41">
        <v>8154</v>
      </c>
      <c r="E37" s="41">
        <v>36</v>
      </c>
      <c r="F37" s="41">
        <v>943</v>
      </c>
      <c r="G37" s="41">
        <v>27</v>
      </c>
      <c r="H37" s="37">
        <v>68.769259968517559</v>
      </c>
      <c r="I37" s="38">
        <v>61.743835257079475</v>
      </c>
      <c r="J37" s="9">
        <v>26.735080666315412</v>
      </c>
    </row>
    <row r="38" spans="1:10">
      <c r="A38" t="s">
        <v>571</v>
      </c>
      <c r="B38" t="s">
        <v>131</v>
      </c>
      <c r="C38" t="s">
        <v>240</v>
      </c>
      <c r="D38" s="41">
        <v>3085</v>
      </c>
      <c r="E38" s="41">
        <v>12</v>
      </c>
      <c r="F38" s="41">
        <v>249</v>
      </c>
      <c r="G38" s="41">
        <v>7</v>
      </c>
      <c r="H38" s="37">
        <v>22.038486900404362</v>
      </c>
      <c r="I38" s="38">
        <v>20.528808118122786</v>
      </c>
      <c r="J38" s="9">
        <v>8.8889739151471652</v>
      </c>
    </row>
    <row r="39" spans="1:10">
      <c r="A39" t="s">
        <v>571</v>
      </c>
      <c r="B39" t="s">
        <v>131</v>
      </c>
      <c r="C39" t="s">
        <v>392</v>
      </c>
      <c r="D39" s="41">
        <v>10111</v>
      </c>
      <c r="E39" s="41">
        <v>52</v>
      </c>
      <c r="F39" s="41">
        <v>1443</v>
      </c>
      <c r="G39" s="41">
        <v>44</v>
      </c>
      <c r="H39" s="37">
        <v>106.93101384852113</v>
      </c>
      <c r="I39" s="38">
        <v>94.520016292377775</v>
      </c>
      <c r="J39" s="9">
        <v>40.927167054599579</v>
      </c>
    </row>
    <row r="40" spans="1:10">
      <c r="A40" t="s">
        <v>571</v>
      </c>
      <c r="B40" t="s">
        <v>131</v>
      </c>
      <c r="C40" t="s">
        <v>367</v>
      </c>
      <c r="D40" s="41">
        <v>4686</v>
      </c>
      <c r="E40" s="41">
        <v>23</v>
      </c>
      <c r="F40" s="41">
        <v>602</v>
      </c>
      <c r="G40" s="41">
        <v>21</v>
      </c>
      <c r="H40" s="37">
        <v>47.161961257261588</v>
      </c>
      <c r="I40" s="38">
        <v>42.614072067366578</v>
      </c>
      <c r="J40" s="9">
        <v>18.451893205169725</v>
      </c>
    </row>
    <row r="41" spans="1:10">
      <c r="A41" t="s">
        <v>571</v>
      </c>
      <c r="B41" t="s">
        <v>131</v>
      </c>
      <c r="C41" t="s">
        <v>223</v>
      </c>
      <c r="D41" s="41">
        <v>9820</v>
      </c>
      <c r="E41" s="41">
        <v>107</v>
      </c>
      <c r="F41" s="41">
        <v>1369</v>
      </c>
      <c r="G41" s="41">
        <v>89</v>
      </c>
      <c r="H41" s="37">
        <v>107.24999999999999</v>
      </c>
      <c r="I41" s="38">
        <v>64.009411764705874</v>
      </c>
      <c r="J41" s="9">
        <v>27.716075294117651</v>
      </c>
    </row>
    <row r="42" spans="1:10">
      <c r="A42" t="s">
        <v>571</v>
      </c>
      <c r="B42" t="s">
        <v>131</v>
      </c>
      <c r="C42" t="s">
        <v>347</v>
      </c>
      <c r="D42" s="41">
        <v>3670</v>
      </c>
      <c r="E42" s="41">
        <v>33</v>
      </c>
      <c r="F42" s="41">
        <v>629</v>
      </c>
      <c r="G42" s="41">
        <v>27</v>
      </c>
      <c r="H42" s="37">
        <v>49.622086116786029</v>
      </c>
      <c r="I42" s="38">
        <v>38.296571902101213</v>
      </c>
      <c r="J42" s="9">
        <v>16.582415633609827</v>
      </c>
    </row>
    <row r="43" spans="1:10">
      <c r="A43" t="s">
        <v>571</v>
      </c>
      <c r="B43" t="s">
        <v>131</v>
      </c>
      <c r="C43" t="s">
        <v>344</v>
      </c>
      <c r="D43" s="41">
        <v>16155</v>
      </c>
      <c r="E43" s="41">
        <v>457</v>
      </c>
      <c r="F43" s="41">
        <v>3510</v>
      </c>
      <c r="G43" s="41">
        <v>382</v>
      </c>
      <c r="H43" s="37">
        <v>406.2</v>
      </c>
      <c r="I43" s="38">
        <v>227.02235294117645</v>
      </c>
      <c r="J43" s="9">
        <v>98.30067882352941</v>
      </c>
    </row>
    <row r="44" spans="1:10">
      <c r="A44" t="s">
        <v>571</v>
      </c>
      <c r="B44" t="s">
        <v>131</v>
      </c>
      <c r="C44" t="s">
        <v>173</v>
      </c>
      <c r="D44" s="41">
        <v>9411</v>
      </c>
      <c r="E44" s="41">
        <v>71</v>
      </c>
      <c r="F44" s="41">
        <v>1193</v>
      </c>
      <c r="G44" s="41">
        <v>56</v>
      </c>
      <c r="H44" s="37">
        <v>96.502996593981891</v>
      </c>
      <c r="I44" s="38">
        <v>69.807054816449295</v>
      </c>
      <c r="J44" s="9">
        <v>30.226454735522545</v>
      </c>
    </row>
    <row r="45" spans="1:10">
      <c r="A45" t="s">
        <v>571</v>
      </c>
      <c r="B45" t="s">
        <v>131</v>
      </c>
      <c r="C45" t="s">
        <v>390</v>
      </c>
      <c r="D45" s="41">
        <v>8658</v>
      </c>
      <c r="E45" s="41">
        <v>28</v>
      </c>
      <c r="F45" s="41">
        <v>1060</v>
      </c>
      <c r="G45" s="41">
        <v>25</v>
      </c>
      <c r="H45" s="37">
        <v>77.875570933089563</v>
      </c>
      <c r="I45" s="38">
        <v>74.043024627164186</v>
      </c>
      <c r="J45" s="9">
        <v>32.060629663562089</v>
      </c>
    </row>
    <row r="46" spans="1:10">
      <c r="A46" t="s">
        <v>571</v>
      </c>
      <c r="B46" t="s">
        <v>131</v>
      </c>
      <c r="C46" t="s">
        <v>227</v>
      </c>
      <c r="D46" s="41">
        <v>4653</v>
      </c>
      <c r="E46" s="41">
        <v>26</v>
      </c>
      <c r="F46" s="41">
        <v>511</v>
      </c>
      <c r="G46" s="41">
        <v>17</v>
      </c>
      <c r="H46" s="37">
        <v>36.48797358865108</v>
      </c>
      <c r="I46" s="38">
        <v>30.70467481017775</v>
      </c>
      <c r="J46" s="9">
        <v>13.295124192806963</v>
      </c>
    </row>
    <row r="47" spans="1:10">
      <c r="A47" t="s">
        <v>571</v>
      </c>
      <c r="B47" t="s">
        <v>83</v>
      </c>
      <c r="C47" t="s">
        <v>197</v>
      </c>
      <c r="D47" s="41">
        <v>6705</v>
      </c>
      <c r="E47" s="41">
        <v>36</v>
      </c>
      <c r="F47" s="41">
        <v>770</v>
      </c>
      <c r="G47" s="41">
        <v>31</v>
      </c>
      <c r="H47" s="37">
        <v>77.558498015702355</v>
      </c>
      <c r="I47" s="38">
        <v>65.904115312591017</v>
      </c>
      <c r="J47" s="9">
        <v>28.536481930351908</v>
      </c>
    </row>
    <row r="48" spans="1:10">
      <c r="A48" t="s">
        <v>571</v>
      </c>
      <c r="B48" t="s">
        <v>83</v>
      </c>
      <c r="C48" t="s">
        <v>433</v>
      </c>
      <c r="D48" s="41">
        <v>2073</v>
      </c>
      <c r="E48" s="41">
        <v>7</v>
      </c>
      <c r="F48" s="41">
        <v>309</v>
      </c>
      <c r="G48" s="41">
        <v>5</v>
      </c>
      <c r="H48" s="37">
        <v>28.137468255433916</v>
      </c>
      <c r="I48" s="38">
        <v>28.782903829922255</v>
      </c>
      <c r="J48" s="9">
        <v>12.462997358356336</v>
      </c>
    </row>
    <row r="49" spans="1:10">
      <c r="A49" t="s">
        <v>571</v>
      </c>
      <c r="B49" t="s">
        <v>83</v>
      </c>
      <c r="C49" t="s">
        <v>296</v>
      </c>
      <c r="D49" s="41">
        <v>1104</v>
      </c>
      <c r="E49" s="41">
        <v>2</v>
      </c>
      <c r="F49" s="41">
        <v>118</v>
      </c>
      <c r="G49" s="41">
        <v>1</v>
      </c>
      <c r="H49" s="37">
        <v>7.7425524523910525</v>
      </c>
      <c r="I49" s="38">
        <v>8.4359440616365315</v>
      </c>
      <c r="J49" s="9">
        <v>3.6527637786886182</v>
      </c>
    </row>
    <row r="50" spans="1:10">
      <c r="A50" t="s">
        <v>571</v>
      </c>
      <c r="B50" t="s">
        <v>83</v>
      </c>
      <c r="C50" t="s">
        <v>323</v>
      </c>
      <c r="D50" s="41">
        <v>4543</v>
      </c>
      <c r="E50" s="41">
        <v>12</v>
      </c>
      <c r="F50" s="41">
        <v>441</v>
      </c>
      <c r="G50" s="41">
        <v>8</v>
      </c>
      <c r="H50" s="37">
        <v>32.494871310513865</v>
      </c>
      <c r="I50" s="38">
        <v>32.337495659428065</v>
      </c>
      <c r="J50" s="9">
        <v>14.002135620532352</v>
      </c>
    </row>
    <row r="51" spans="1:10">
      <c r="A51" t="s">
        <v>571</v>
      </c>
      <c r="B51" t="s">
        <v>83</v>
      </c>
      <c r="C51" t="s">
        <v>226</v>
      </c>
      <c r="D51" s="41">
        <v>5425</v>
      </c>
      <c r="E51" s="41">
        <v>28</v>
      </c>
      <c r="F51" s="41">
        <v>942</v>
      </c>
      <c r="G51" s="41">
        <v>25</v>
      </c>
      <c r="H51" s="37">
        <v>70.442063660762841</v>
      </c>
      <c r="I51" s="38">
        <v>65.207133718544526</v>
      </c>
      <c r="J51" s="9">
        <v>28.234688900129779</v>
      </c>
    </row>
    <row r="52" spans="1:10">
      <c r="A52" t="s">
        <v>571</v>
      </c>
      <c r="B52" t="s">
        <v>83</v>
      </c>
      <c r="C52" t="s">
        <v>294</v>
      </c>
      <c r="D52" s="41">
        <v>9356</v>
      </c>
      <c r="E52" s="41">
        <v>105</v>
      </c>
      <c r="F52" s="41">
        <v>1357</v>
      </c>
      <c r="G52" s="41">
        <v>83</v>
      </c>
      <c r="H52" s="37">
        <v>117.92081185502938</v>
      </c>
      <c r="I52" s="38">
        <v>81.330366888269879</v>
      </c>
      <c r="J52" s="9">
        <v>35.216048862620852</v>
      </c>
    </row>
    <row r="53" spans="1:10">
      <c r="A53" t="s">
        <v>571</v>
      </c>
      <c r="B53" t="s">
        <v>83</v>
      </c>
      <c r="C53" t="s">
        <v>314</v>
      </c>
      <c r="D53" s="41">
        <v>2808</v>
      </c>
      <c r="E53" s="41">
        <v>12</v>
      </c>
      <c r="F53" s="41">
        <v>284</v>
      </c>
      <c r="G53" s="41">
        <v>7</v>
      </c>
      <c r="H53" s="37">
        <v>22.544596703416133</v>
      </c>
      <c r="I53" s="38">
        <v>20.857172592254273</v>
      </c>
      <c r="J53" s="9">
        <v>9.0311557324461003</v>
      </c>
    </row>
    <row r="54" spans="1:10">
      <c r="A54" t="s">
        <v>571</v>
      </c>
      <c r="B54" t="s">
        <v>83</v>
      </c>
      <c r="C54" t="s">
        <v>152</v>
      </c>
      <c r="D54" s="41">
        <v>11149</v>
      </c>
      <c r="E54" s="41">
        <v>31</v>
      </c>
      <c r="F54" s="41">
        <v>1231</v>
      </c>
      <c r="G54" s="41">
        <v>23</v>
      </c>
      <c r="H54" s="37">
        <v>85.402063285546419</v>
      </c>
      <c r="I54" s="38">
        <v>84.440074453584032</v>
      </c>
      <c r="J54" s="9">
        <v>36.562552238401885</v>
      </c>
    </row>
    <row r="55" spans="1:10">
      <c r="A55" t="s">
        <v>571</v>
      </c>
      <c r="B55" t="s">
        <v>83</v>
      </c>
      <c r="C55" t="s">
        <v>219</v>
      </c>
      <c r="D55" s="41">
        <v>5619</v>
      </c>
      <c r="E55" s="41">
        <v>26</v>
      </c>
      <c r="F55" s="41">
        <v>452</v>
      </c>
      <c r="G55" s="41">
        <v>21</v>
      </c>
      <c r="H55" s="37">
        <v>44.14883786810725</v>
      </c>
      <c r="I55" s="38">
        <v>37.53392690365559</v>
      </c>
      <c r="J55" s="9">
        <v>16.25219034928287</v>
      </c>
    </row>
    <row r="56" spans="1:10">
      <c r="A56" t="s">
        <v>571</v>
      </c>
      <c r="B56" t="s">
        <v>83</v>
      </c>
      <c r="C56" t="s">
        <v>321</v>
      </c>
      <c r="D56" s="41">
        <v>4203</v>
      </c>
      <c r="E56" s="41">
        <v>18</v>
      </c>
      <c r="F56" s="41">
        <v>495</v>
      </c>
      <c r="G56" s="41">
        <v>14</v>
      </c>
      <c r="H56" s="37">
        <v>46.600225796206132</v>
      </c>
      <c r="I56" s="38">
        <v>45.222618583771919</v>
      </c>
      <c r="J56" s="9">
        <v>19.581393846773238</v>
      </c>
    </row>
    <row r="57" spans="1:10">
      <c r="A57" t="s">
        <v>571</v>
      </c>
      <c r="B57" t="s">
        <v>83</v>
      </c>
      <c r="C57" t="s">
        <v>97</v>
      </c>
      <c r="D57" s="41">
        <v>2208</v>
      </c>
      <c r="E57" s="41">
        <v>3</v>
      </c>
      <c r="F57" s="41">
        <v>146</v>
      </c>
      <c r="G57" s="41">
        <v>3</v>
      </c>
      <c r="H57" s="37">
        <v>10.690789755560006</v>
      </c>
      <c r="I57" s="38">
        <v>10.487987947717656</v>
      </c>
      <c r="J57" s="9">
        <v>4.5412987813617445</v>
      </c>
    </row>
    <row r="58" spans="1:10">
      <c r="A58" t="s">
        <v>571</v>
      </c>
      <c r="B58" t="s">
        <v>83</v>
      </c>
      <c r="C58" t="s">
        <v>174</v>
      </c>
      <c r="D58" s="41">
        <v>8528</v>
      </c>
      <c r="E58" s="41">
        <v>19</v>
      </c>
      <c r="F58" s="41">
        <v>844</v>
      </c>
      <c r="G58" s="41">
        <v>10</v>
      </c>
      <c r="H58" s="37">
        <v>65.117886248549269</v>
      </c>
      <c r="I58" s="38">
        <v>69.335160292410919</v>
      </c>
      <c r="J58" s="9">
        <v>30.022124406613926</v>
      </c>
    </row>
    <row r="59" spans="1:10">
      <c r="A59" t="s">
        <v>571</v>
      </c>
      <c r="B59" t="s">
        <v>83</v>
      </c>
      <c r="C59" t="s">
        <v>248</v>
      </c>
      <c r="D59" s="41">
        <v>8397</v>
      </c>
      <c r="E59" s="41">
        <v>44</v>
      </c>
      <c r="F59" s="41">
        <v>1028</v>
      </c>
      <c r="G59" s="41">
        <v>26</v>
      </c>
      <c r="H59" s="37">
        <v>74.604372476619346</v>
      </c>
      <c r="I59" s="38">
        <v>68.852202913669828</v>
      </c>
      <c r="J59" s="9">
        <v>29.813003861619034</v>
      </c>
    </row>
    <row r="60" spans="1:10">
      <c r="A60" t="s">
        <v>571</v>
      </c>
      <c r="B60" t="s">
        <v>83</v>
      </c>
      <c r="C60" t="s">
        <v>134</v>
      </c>
      <c r="D60" s="41">
        <v>6998</v>
      </c>
      <c r="E60" s="41">
        <v>12</v>
      </c>
      <c r="F60" s="41">
        <v>537</v>
      </c>
      <c r="G60" s="41">
        <v>10</v>
      </c>
      <c r="H60" s="37">
        <v>39.699211230554894</v>
      </c>
      <c r="I60" s="38">
        <v>40.062601447711643</v>
      </c>
      <c r="J60" s="9">
        <v>17.347106426859142</v>
      </c>
    </row>
    <row r="61" spans="1:10">
      <c r="A61" t="s">
        <v>571</v>
      </c>
      <c r="B61" t="s">
        <v>83</v>
      </c>
      <c r="C61" t="s">
        <v>373</v>
      </c>
      <c r="D61" s="41">
        <v>5309</v>
      </c>
      <c r="E61" s="41">
        <v>24</v>
      </c>
      <c r="F61" s="41">
        <v>619</v>
      </c>
      <c r="G61" s="41">
        <v>22</v>
      </c>
      <c r="H61" s="37">
        <v>62.575111390116902</v>
      </c>
      <c r="I61" s="38">
        <v>55.021307517784592</v>
      </c>
      <c r="J61" s="9">
        <v>23.824226155200723</v>
      </c>
    </row>
    <row r="62" spans="1:10">
      <c r="A62" t="s">
        <v>571</v>
      </c>
      <c r="B62" t="s">
        <v>83</v>
      </c>
      <c r="C62" t="s">
        <v>84</v>
      </c>
      <c r="D62" s="41">
        <v>24225</v>
      </c>
      <c r="E62" s="41">
        <v>864</v>
      </c>
      <c r="F62" s="41">
        <v>6109</v>
      </c>
      <c r="G62" s="41">
        <v>745</v>
      </c>
      <c r="H62" s="37">
        <v>1496.49</v>
      </c>
      <c r="I62" s="38">
        <v>1279.7270588235292</v>
      </c>
      <c r="J62" s="9">
        <v>554.12181647058821</v>
      </c>
    </row>
    <row r="63" spans="1:10">
      <c r="A63" t="s">
        <v>571</v>
      </c>
      <c r="B63" t="s">
        <v>83</v>
      </c>
      <c r="C63" t="s">
        <v>165</v>
      </c>
      <c r="D63" s="41">
        <v>9089</v>
      </c>
      <c r="E63" s="41">
        <v>22</v>
      </c>
      <c r="F63" s="41">
        <v>896</v>
      </c>
      <c r="G63" s="41">
        <v>19</v>
      </c>
      <c r="H63" s="37">
        <v>59.812851204397425</v>
      </c>
      <c r="I63" s="38">
        <v>56.78217788752638</v>
      </c>
      <c r="J63" s="9">
        <v>24.586683025298925</v>
      </c>
    </row>
    <row r="64" spans="1:10">
      <c r="A64" t="s">
        <v>571</v>
      </c>
      <c r="B64" t="s">
        <v>83</v>
      </c>
      <c r="C64" t="s">
        <v>431</v>
      </c>
      <c r="D64" s="41">
        <v>6393</v>
      </c>
      <c r="E64" s="41">
        <v>22</v>
      </c>
      <c r="F64" s="41">
        <v>654</v>
      </c>
      <c r="G64" s="41">
        <v>17</v>
      </c>
      <c r="H64" s="37">
        <v>47.085696863308328</v>
      </c>
      <c r="I64" s="38">
        <v>43.533761015656857</v>
      </c>
      <c r="J64" s="9">
        <v>18.850118519779418</v>
      </c>
    </row>
    <row r="65" spans="1:10">
      <c r="A65" t="s">
        <v>571</v>
      </c>
      <c r="B65" t="s">
        <v>90</v>
      </c>
      <c r="C65" t="s">
        <v>185</v>
      </c>
      <c r="D65" s="41">
        <v>2954</v>
      </c>
      <c r="E65" s="41">
        <v>8</v>
      </c>
      <c r="F65" s="41">
        <v>477</v>
      </c>
      <c r="G65" s="41">
        <v>7</v>
      </c>
      <c r="H65" s="37">
        <v>34.517446846804063</v>
      </c>
      <c r="I65" s="38">
        <v>36.292290408004767</v>
      </c>
      <c r="J65" s="9">
        <v>15.714561746666067</v>
      </c>
    </row>
    <row r="66" spans="1:10">
      <c r="A66" t="s">
        <v>571</v>
      </c>
      <c r="B66" t="s">
        <v>90</v>
      </c>
      <c r="C66" t="s">
        <v>183</v>
      </c>
      <c r="D66" s="41">
        <v>247</v>
      </c>
      <c r="E66" s="41">
        <v>0</v>
      </c>
      <c r="F66" s="41">
        <v>18</v>
      </c>
      <c r="G66" s="41">
        <v>0</v>
      </c>
      <c r="H66" s="37">
        <v>1.5322866457955704</v>
      </c>
      <c r="I66" s="38">
        <v>1.8026901715242005</v>
      </c>
      <c r="J66" s="9">
        <v>0.78056484426997874</v>
      </c>
    </row>
    <row r="67" spans="1:10">
      <c r="A67" t="s">
        <v>571</v>
      </c>
      <c r="B67" t="s">
        <v>90</v>
      </c>
      <c r="C67" t="s">
        <v>172</v>
      </c>
      <c r="D67" s="41">
        <v>11565</v>
      </c>
      <c r="E67" s="41">
        <v>349</v>
      </c>
      <c r="F67" s="41">
        <v>3000</v>
      </c>
      <c r="G67" s="41">
        <v>303</v>
      </c>
      <c r="H67" s="37">
        <v>326.4390513209039</v>
      </c>
      <c r="I67" s="38">
        <v>188.17300155400454</v>
      </c>
      <c r="J67" s="9">
        <v>81.478909672883972</v>
      </c>
    </row>
    <row r="68" spans="1:10">
      <c r="A68" t="s">
        <v>571</v>
      </c>
      <c r="B68" t="s">
        <v>90</v>
      </c>
      <c r="C68" t="s">
        <v>434</v>
      </c>
      <c r="D68" s="41">
        <v>775</v>
      </c>
      <c r="E68" s="41">
        <v>0</v>
      </c>
      <c r="F68" s="41">
        <v>43</v>
      </c>
      <c r="G68" s="41">
        <v>0</v>
      </c>
      <c r="H68" s="37">
        <v>2.9200953954982003</v>
      </c>
      <c r="I68" s="38">
        <v>3.4354063476449417</v>
      </c>
      <c r="J68" s="9">
        <v>1.4875309485302601</v>
      </c>
    </row>
    <row r="69" spans="1:10">
      <c r="A69" t="s">
        <v>571</v>
      </c>
      <c r="B69" t="s">
        <v>90</v>
      </c>
      <c r="C69" t="s">
        <v>440</v>
      </c>
      <c r="D69" s="41">
        <v>1125</v>
      </c>
      <c r="E69" s="41">
        <v>2</v>
      </c>
      <c r="F69" s="41">
        <v>80</v>
      </c>
      <c r="G69" s="41">
        <v>1</v>
      </c>
      <c r="H69" s="37">
        <v>3.9770897077043537</v>
      </c>
      <c r="I69" s="38">
        <v>4.0059878914168863</v>
      </c>
      <c r="J69" s="9">
        <v>1.7345927569835116</v>
      </c>
    </row>
    <row r="70" spans="1:10">
      <c r="A70" t="s">
        <v>571</v>
      </c>
      <c r="B70" t="s">
        <v>90</v>
      </c>
      <c r="C70" t="s">
        <v>432</v>
      </c>
      <c r="D70" s="41">
        <v>1115</v>
      </c>
      <c r="E70" s="41">
        <v>2</v>
      </c>
      <c r="F70" s="41">
        <v>78</v>
      </c>
      <c r="G70" s="41">
        <v>2</v>
      </c>
      <c r="H70" s="37">
        <v>7.5148929441992225</v>
      </c>
      <c r="I70" s="38">
        <v>7.6210505225873213</v>
      </c>
      <c r="J70" s="9">
        <v>3.2999148762803108</v>
      </c>
    </row>
    <row r="71" spans="1:10">
      <c r="A71" t="s">
        <v>571</v>
      </c>
      <c r="B71" t="s">
        <v>90</v>
      </c>
      <c r="C71" t="s">
        <v>129</v>
      </c>
      <c r="D71" s="41">
        <v>2207</v>
      </c>
      <c r="E71" s="41">
        <v>4</v>
      </c>
      <c r="F71" s="41">
        <v>220</v>
      </c>
      <c r="G71" s="41">
        <v>4</v>
      </c>
      <c r="H71" s="37">
        <v>14.024608207918405</v>
      </c>
      <c r="I71" s="38">
        <v>13.737186126962831</v>
      </c>
      <c r="J71" s="9">
        <v>5.9482015929749066</v>
      </c>
    </row>
    <row r="72" spans="1:10">
      <c r="A72" t="s">
        <v>571</v>
      </c>
      <c r="B72" t="s">
        <v>90</v>
      </c>
      <c r="C72" t="s">
        <v>324</v>
      </c>
      <c r="D72" s="41">
        <v>2175</v>
      </c>
      <c r="E72" s="41">
        <v>4</v>
      </c>
      <c r="F72" s="41">
        <v>268</v>
      </c>
      <c r="G72" s="41">
        <v>4</v>
      </c>
      <c r="H72" s="37">
        <v>20.209031138048172</v>
      </c>
      <c r="I72" s="38">
        <v>21.217683691821378</v>
      </c>
      <c r="J72" s="9">
        <v>9.1872570385586574</v>
      </c>
    </row>
    <row r="73" spans="1:10">
      <c r="A73" t="s">
        <v>571</v>
      </c>
      <c r="B73" t="s">
        <v>90</v>
      </c>
      <c r="C73" t="s">
        <v>91</v>
      </c>
      <c r="D73" s="41">
        <v>673</v>
      </c>
      <c r="E73" s="41">
        <v>1</v>
      </c>
      <c r="F73" s="41">
        <v>27</v>
      </c>
      <c r="G73" s="41">
        <v>0</v>
      </c>
      <c r="H73" s="37">
        <v>1.4269943122061528</v>
      </c>
      <c r="I73" s="38">
        <v>1.6788168378895914</v>
      </c>
      <c r="J73" s="9">
        <v>0.72692769080619313</v>
      </c>
    </row>
    <row r="74" spans="1:10">
      <c r="A74" t="s">
        <v>571</v>
      </c>
      <c r="B74" t="s">
        <v>90</v>
      </c>
      <c r="C74" t="s">
        <v>444</v>
      </c>
      <c r="D74" s="41">
        <v>3071</v>
      </c>
      <c r="E74" s="41">
        <v>14</v>
      </c>
      <c r="F74" s="41">
        <v>364</v>
      </c>
      <c r="G74" s="41">
        <v>14</v>
      </c>
      <c r="H74" s="37">
        <v>34.831846915752813</v>
      </c>
      <c r="I74" s="38">
        <v>31.309231665591547</v>
      </c>
      <c r="J74" s="9">
        <v>13.556897311201139</v>
      </c>
    </row>
    <row r="75" spans="1:10">
      <c r="A75" t="s">
        <v>571</v>
      </c>
      <c r="B75" t="s">
        <v>90</v>
      </c>
      <c r="C75" t="s">
        <v>155</v>
      </c>
      <c r="D75" s="41">
        <v>959</v>
      </c>
      <c r="E75" s="41">
        <v>1</v>
      </c>
      <c r="F75" s="41">
        <v>63</v>
      </c>
      <c r="G75" s="41">
        <v>0</v>
      </c>
      <c r="H75" s="37">
        <v>2.7446763513157779</v>
      </c>
      <c r="I75" s="38">
        <v>3.2290310015479737</v>
      </c>
      <c r="J75" s="9">
        <v>1.398170423670273</v>
      </c>
    </row>
    <row r="76" spans="1:10">
      <c r="A76" t="s">
        <v>571</v>
      </c>
      <c r="B76" t="s">
        <v>90</v>
      </c>
      <c r="C76" t="s">
        <v>350</v>
      </c>
      <c r="D76" s="41">
        <v>3020</v>
      </c>
      <c r="E76" s="41">
        <v>3</v>
      </c>
      <c r="F76" s="41">
        <v>215</v>
      </c>
      <c r="G76" s="41">
        <v>2</v>
      </c>
      <c r="H76" s="37">
        <v>21.532760261097486</v>
      </c>
      <c r="I76" s="38">
        <v>23.950306189526458</v>
      </c>
      <c r="J76" s="9">
        <v>10.370482580064955</v>
      </c>
    </row>
    <row r="77" spans="1:10">
      <c r="A77" t="s">
        <v>571</v>
      </c>
      <c r="B77" t="s">
        <v>90</v>
      </c>
      <c r="C77" t="s">
        <v>127</v>
      </c>
      <c r="D77" s="41">
        <v>677</v>
      </c>
      <c r="E77" s="41">
        <v>0</v>
      </c>
      <c r="F77" s="41">
        <v>17</v>
      </c>
      <c r="G77" s="41">
        <v>0</v>
      </c>
      <c r="H77" s="37">
        <v>1.2883092868421631</v>
      </c>
      <c r="I77" s="38">
        <v>1.5156579845201916</v>
      </c>
      <c r="J77" s="9">
        <v>0.65627990729724306</v>
      </c>
    </row>
    <row r="78" spans="1:10">
      <c r="A78" t="s">
        <v>571</v>
      </c>
      <c r="B78" t="s">
        <v>160</v>
      </c>
      <c r="C78" t="s">
        <v>333</v>
      </c>
      <c r="D78" s="41">
        <v>1904</v>
      </c>
      <c r="E78" s="41">
        <v>2</v>
      </c>
      <c r="F78" s="41">
        <v>125</v>
      </c>
      <c r="G78" s="41">
        <v>2</v>
      </c>
      <c r="H78" s="37">
        <v>15.381488986965753</v>
      </c>
      <c r="I78" s="38">
        <v>16.666457631724413</v>
      </c>
      <c r="J78" s="9">
        <v>7.2165761545366713</v>
      </c>
    </row>
    <row r="79" spans="1:10">
      <c r="A79" t="s">
        <v>571</v>
      </c>
      <c r="B79" t="s">
        <v>160</v>
      </c>
      <c r="C79" t="s">
        <v>334</v>
      </c>
      <c r="D79" s="41">
        <v>987</v>
      </c>
      <c r="E79" s="41">
        <v>1</v>
      </c>
      <c r="F79" s="41">
        <v>22</v>
      </c>
      <c r="G79" s="41">
        <v>0</v>
      </c>
      <c r="H79" s="37">
        <v>1.643783296987759</v>
      </c>
      <c r="I79" s="38">
        <v>1.93386270233854</v>
      </c>
      <c r="J79" s="9">
        <v>0.83736255011258787</v>
      </c>
    </row>
    <row r="80" spans="1:10">
      <c r="A80" t="s">
        <v>571</v>
      </c>
      <c r="B80" t="s">
        <v>160</v>
      </c>
      <c r="C80" t="s">
        <v>161</v>
      </c>
      <c r="D80" s="41">
        <v>3609</v>
      </c>
      <c r="E80" s="41">
        <v>59</v>
      </c>
      <c r="F80" s="41">
        <v>398</v>
      </c>
      <c r="G80" s="41">
        <v>31</v>
      </c>
      <c r="H80" s="37">
        <v>46.949429184769656</v>
      </c>
      <c r="I80" s="38">
        <v>41.269916687964304</v>
      </c>
      <c r="J80" s="9">
        <v>17.869873925888545</v>
      </c>
    </row>
    <row r="81" spans="1:10">
      <c r="A81" t="s">
        <v>571</v>
      </c>
      <c r="B81" t="s">
        <v>160</v>
      </c>
      <c r="C81" t="s">
        <v>380</v>
      </c>
      <c r="D81" s="41">
        <v>782</v>
      </c>
      <c r="E81" s="41">
        <v>3</v>
      </c>
      <c r="F81" s="41">
        <v>33</v>
      </c>
      <c r="G81" s="41">
        <v>1</v>
      </c>
      <c r="H81" s="37">
        <v>5.1709829366184579</v>
      </c>
      <c r="I81" s="38">
        <v>5.4105681607275979</v>
      </c>
      <c r="J81" s="9">
        <v>2.3427760135950497</v>
      </c>
    </row>
    <row r="82" spans="1:10">
      <c r="A82" t="s">
        <v>571</v>
      </c>
      <c r="B82" t="s">
        <v>160</v>
      </c>
      <c r="C82" t="s">
        <v>179</v>
      </c>
      <c r="D82" s="41">
        <v>1827</v>
      </c>
      <c r="E82" s="41">
        <v>3</v>
      </c>
      <c r="F82" s="41">
        <v>228</v>
      </c>
      <c r="G82" s="41">
        <v>3</v>
      </c>
      <c r="H82" s="37">
        <v>13.252658874304776</v>
      </c>
      <c r="I82" s="38">
        <v>13.501951616829146</v>
      </c>
      <c r="J82" s="9">
        <v>5.8463450500870211</v>
      </c>
    </row>
    <row r="83" spans="1:10">
      <c r="A83" t="s">
        <v>571</v>
      </c>
      <c r="B83" t="s">
        <v>160</v>
      </c>
      <c r="C83" t="s">
        <v>267</v>
      </c>
      <c r="D83" s="41">
        <v>2241</v>
      </c>
      <c r="E83" s="41">
        <v>3</v>
      </c>
      <c r="F83" s="41">
        <v>286</v>
      </c>
      <c r="G83" s="41">
        <v>1</v>
      </c>
      <c r="H83" s="37">
        <v>18.851812240806296</v>
      </c>
      <c r="I83" s="38">
        <v>21.469190871536817</v>
      </c>
      <c r="J83" s="9">
        <v>9.2961596473754433</v>
      </c>
    </row>
    <row r="84" spans="1:10">
      <c r="A84" t="s">
        <v>571</v>
      </c>
      <c r="B84" t="s">
        <v>160</v>
      </c>
      <c r="C84" t="s">
        <v>386</v>
      </c>
      <c r="D84" s="41">
        <v>1835</v>
      </c>
      <c r="E84" s="41">
        <v>1</v>
      </c>
      <c r="F84" s="41">
        <v>120</v>
      </c>
      <c r="G84" s="41">
        <v>1</v>
      </c>
      <c r="H84" s="37">
        <v>10.839200429194884</v>
      </c>
      <c r="I84" s="38">
        <v>12.008471093170449</v>
      </c>
      <c r="J84" s="9">
        <v>5.1996679833428052</v>
      </c>
    </row>
    <row r="85" spans="1:10">
      <c r="A85" t="s">
        <v>571</v>
      </c>
      <c r="B85" t="s">
        <v>160</v>
      </c>
      <c r="C85" t="s">
        <v>225</v>
      </c>
      <c r="D85" s="41">
        <v>2409</v>
      </c>
      <c r="E85" s="41">
        <v>14</v>
      </c>
      <c r="F85" s="41">
        <v>216</v>
      </c>
      <c r="G85" s="41">
        <v>8</v>
      </c>
      <c r="H85" s="37">
        <v>15.544112064036064</v>
      </c>
      <c r="I85" s="38">
        <v>13.634249487101252</v>
      </c>
      <c r="J85" s="9">
        <v>5.9036300279148417</v>
      </c>
    </row>
    <row r="86" spans="1:10">
      <c r="A86" t="s">
        <v>571</v>
      </c>
      <c r="B86" t="s">
        <v>160</v>
      </c>
      <c r="C86" t="s">
        <v>410</v>
      </c>
      <c r="D86" s="41">
        <v>13244</v>
      </c>
      <c r="E86" s="41">
        <v>247</v>
      </c>
      <c r="F86" s="41">
        <v>3313</v>
      </c>
      <c r="G86" s="41">
        <v>220</v>
      </c>
      <c r="H86" s="37">
        <v>293.63073324988471</v>
      </c>
      <c r="I86" s="38">
        <v>205.39027441162906</v>
      </c>
      <c r="J86" s="9">
        <v>88.933988820235371</v>
      </c>
    </row>
    <row r="87" spans="1:10">
      <c r="A87" t="s">
        <v>571</v>
      </c>
      <c r="B87" t="s">
        <v>47</v>
      </c>
      <c r="C87" t="s">
        <v>216</v>
      </c>
      <c r="D87" s="41">
        <v>8357</v>
      </c>
      <c r="E87" s="41">
        <v>243</v>
      </c>
      <c r="F87" s="41">
        <v>1341</v>
      </c>
      <c r="G87" s="41">
        <v>186</v>
      </c>
      <c r="H87" s="37">
        <v>192.70798427081553</v>
      </c>
      <c r="I87" s="38">
        <v>100.91174620095944</v>
      </c>
      <c r="J87" s="9">
        <v>43.694786105015424</v>
      </c>
    </row>
    <row r="88" spans="1:10">
      <c r="A88" t="s">
        <v>571</v>
      </c>
      <c r="B88" t="s">
        <v>47</v>
      </c>
      <c r="C88" t="s">
        <v>305</v>
      </c>
      <c r="D88" s="41">
        <v>6607</v>
      </c>
      <c r="E88" s="41">
        <v>56</v>
      </c>
      <c r="F88" s="41">
        <v>626</v>
      </c>
      <c r="G88" s="41">
        <v>48</v>
      </c>
      <c r="H88" s="37">
        <v>63.363035985808409</v>
      </c>
      <c r="I88" s="38">
        <v>43.735336453892245</v>
      </c>
      <c r="J88" s="9">
        <v>18.937400684535344</v>
      </c>
    </row>
    <row r="89" spans="1:10">
      <c r="A89" t="s">
        <v>571</v>
      </c>
      <c r="B89" t="s">
        <v>47</v>
      </c>
      <c r="C89" t="s">
        <v>384</v>
      </c>
      <c r="D89" s="41">
        <v>6680</v>
      </c>
      <c r="E89" s="41">
        <v>30</v>
      </c>
      <c r="F89" s="41">
        <v>639</v>
      </c>
      <c r="G89" s="41">
        <v>19</v>
      </c>
      <c r="H89" s="37">
        <v>41.86863742564281</v>
      </c>
      <c r="I89" s="38">
        <v>36.173691088991546</v>
      </c>
      <c r="J89" s="9">
        <v>15.66320824153334</v>
      </c>
    </row>
    <row r="90" spans="1:10">
      <c r="A90" t="s">
        <v>571</v>
      </c>
      <c r="B90" t="s">
        <v>47</v>
      </c>
      <c r="C90" t="s">
        <v>48</v>
      </c>
      <c r="D90" s="41">
        <v>16269</v>
      </c>
      <c r="E90" s="41">
        <v>910</v>
      </c>
      <c r="F90" s="41">
        <v>3746</v>
      </c>
      <c r="G90" s="41">
        <v>573</v>
      </c>
      <c r="H90" s="37">
        <v>1163.81</v>
      </c>
      <c r="I90" s="38">
        <v>984.57411764705887</v>
      </c>
      <c r="J90" s="9">
        <v>426.32059294117641</v>
      </c>
    </row>
    <row r="91" spans="1:10">
      <c r="A91" t="s">
        <v>571</v>
      </c>
      <c r="B91" t="s">
        <v>47</v>
      </c>
      <c r="C91" t="s">
        <v>151</v>
      </c>
      <c r="D91" s="41">
        <v>9252</v>
      </c>
      <c r="E91" s="41">
        <v>126</v>
      </c>
      <c r="F91" s="41">
        <v>1317</v>
      </c>
      <c r="G91" s="41">
        <v>110</v>
      </c>
      <c r="H91" s="37">
        <v>124.99550431517228</v>
      </c>
      <c r="I91" s="38">
        <v>75.755887429614447</v>
      </c>
      <c r="J91" s="9">
        <v>32.802299257023051</v>
      </c>
    </row>
    <row r="92" spans="1:10">
      <c r="A92" t="s">
        <v>571</v>
      </c>
      <c r="B92" t="s">
        <v>47</v>
      </c>
      <c r="C92" t="s">
        <v>80</v>
      </c>
      <c r="D92" s="41">
        <v>19602</v>
      </c>
      <c r="E92" s="41">
        <v>817</v>
      </c>
      <c r="F92" s="41">
        <v>4896</v>
      </c>
      <c r="G92" s="41">
        <v>687</v>
      </c>
      <c r="H92" s="37">
        <v>1298.9000000000001</v>
      </c>
      <c r="I92" s="38">
        <v>1071.4835294117647</v>
      </c>
      <c r="J92" s="9">
        <v>463.95236823529416</v>
      </c>
    </row>
    <row r="93" spans="1:10">
      <c r="A93" t="s">
        <v>571</v>
      </c>
      <c r="B93" t="s">
        <v>47</v>
      </c>
      <c r="C93" t="s">
        <v>292</v>
      </c>
      <c r="D93" s="41">
        <v>5349</v>
      </c>
      <c r="E93" s="41">
        <v>75</v>
      </c>
      <c r="F93" s="41">
        <v>520</v>
      </c>
      <c r="G93" s="41">
        <v>61</v>
      </c>
      <c r="H93" s="37">
        <v>64.179999999999993</v>
      </c>
      <c r="I93" s="38">
        <v>36.131764705882354</v>
      </c>
      <c r="J93" s="9">
        <v>15.645054117647058</v>
      </c>
    </row>
    <row r="94" spans="1:10">
      <c r="A94" t="s">
        <v>571</v>
      </c>
      <c r="B94" t="s">
        <v>47</v>
      </c>
      <c r="C94" t="s">
        <v>71</v>
      </c>
      <c r="D94" s="41">
        <v>10841</v>
      </c>
      <c r="E94" s="41">
        <v>344</v>
      </c>
      <c r="F94" s="41">
        <v>2151</v>
      </c>
      <c r="G94" s="41">
        <v>285</v>
      </c>
      <c r="H94" s="37">
        <v>543.29</v>
      </c>
      <c r="I94" s="38">
        <v>444.11058823529407</v>
      </c>
      <c r="J94" s="9">
        <v>192.29988470588239</v>
      </c>
    </row>
    <row r="95" spans="1:10">
      <c r="A95" t="s">
        <v>571</v>
      </c>
      <c r="B95" t="s">
        <v>47</v>
      </c>
      <c r="C95" t="s">
        <v>207</v>
      </c>
      <c r="D95" s="41">
        <v>6137</v>
      </c>
      <c r="E95" s="41">
        <v>32</v>
      </c>
      <c r="F95" s="41">
        <v>554</v>
      </c>
      <c r="G95" s="41">
        <v>28</v>
      </c>
      <c r="H95" s="37">
        <v>52.915081656734188</v>
      </c>
      <c r="I95" s="38">
        <v>43.270684302040216</v>
      </c>
      <c r="J95" s="9">
        <v>18.736206302783412</v>
      </c>
    </row>
    <row r="96" spans="1:10">
      <c r="A96" t="s">
        <v>571</v>
      </c>
      <c r="B96" t="s">
        <v>47</v>
      </c>
      <c r="C96" t="s">
        <v>230</v>
      </c>
      <c r="D96" s="41">
        <v>12067</v>
      </c>
      <c r="E96" s="41">
        <v>142</v>
      </c>
      <c r="F96" s="41">
        <v>1532</v>
      </c>
      <c r="G96" s="41">
        <v>106</v>
      </c>
      <c r="H96" s="37">
        <v>130.49089205553867</v>
      </c>
      <c r="I96" s="38">
        <v>86.452814182986685</v>
      </c>
      <c r="J96" s="9">
        <v>37.434068541233238</v>
      </c>
    </row>
    <row r="97" spans="1:10">
      <c r="A97" t="s">
        <v>571</v>
      </c>
      <c r="B97" t="s">
        <v>47</v>
      </c>
      <c r="C97" t="s">
        <v>340</v>
      </c>
      <c r="D97" s="41">
        <v>7715</v>
      </c>
      <c r="E97" s="41">
        <v>84</v>
      </c>
      <c r="F97" s="41">
        <v>705</v>
      </c>
      <c r="G97" s="41">
        <v>68</v>
      </c>
      <c r="H97" s="37">
        <v>84.321719952128561</v>
      </c>
      <c r="I97" s="38">
        <v>54.651435237798317</v>
      </c>
      <c r="J97" s="9">
        <v>23.664071457966671</v>
      </c>
    </row>
    <row r="98" spans="1:10">
      <c r="A98" t="s">
        <v>571</v>
      </c>
      <c r="B98" t="s">
        <v>47</v>
      </c>
      <c r="C98" t="s">
        <v>239</v>
      </c>
      <c r="D98" s="41">
        <v>6115</v>
      </c>
      <c r="E98" s="41">
        <v>62</v>
      </c>
      <c r="F98" s="41">
        <v>703</v>
      </c>
      <c r="G98" s="41">
        <v>46</v>
      </c>
      <c r="H98" s="37">
        <v>62.14002568437661</v>
      </c>
      <c r="I98" s="38">
        <v>41.868265511031296</v>
      </c>
      <c r="J98" s="9">
        <v>18.128958966276556</v>
      </c>
    </row>
    <row r="99" spans="1:10">
      <c r="A99" t="s">
        <v>571</v>
      </c>
      <c r="B99" t="s">
        <v>47</v>
      </c>
      <c r="C99" t="s">
        <v>409</v>
      </c>
      <c r="D99" s="41">
        <v>4216</v>
      </c>
      <c r="E99" s="41">
        <v>46</v>
      </c>
      <c r="F99" s="41">
        <v>470</v>
      </c>
      <c r="G99" s="41">
        <v>35</v>
      </c>
      <c r="H99" s="37">
        <v>48.599364387236129</v>
      </c>
      <c r="I99" s="38">
        <v>33.722781632042512</v>
      </c>
      <c r="J99" s="9">
        <v>14.601964446674408</v>
      </c>
    </row>
    <row r="100" spans="1:10">
      <c r="A100" t="s">
        <v>571</v>
      </c>
      <c r="B100" t="s">
        <v>74</v>
      </c>
      <c r="C100" t="s">
        <v>427</v>
      </c>
      <c r="D100" s="41">
        <v>3885</v>
      </c>
      <c r="E100" s="41">
        <v>40</v>
      </c>
      <c r="F100" s="41">
        <v>340</v>
      </c>
      <c r="G100" s="41">
        <v>8</v>
      </c>
      <c r="H100" s="37">
        <v>24.740683663909493</v>
      </c>
      <c r="I100" s="38">
        <v>24.254921957540581</v>
      </c>
      <c r="J100" s="9">
        <v>10.502381207615073</v>
      </c>
    </row>
    <row r="101" spans="1:10">
      <c r="A101" t="s">
        <v>571</v>
      </c>
      <c r="B101" t="s">
        <v>74</v>
      </c>
      <c r="C101" t="s">
        <v>265</v>
      </c>
      <c r="D101" s="41">
        <v>1150</v>
      </c>
      <c r="E101" s="41">
        <v>1</v>
      </c>
      <c r="F101" s="41">
        <v>112</v>
      </c>
      <c r="G101" s="41">
        <v>0</v>
      </c>
      <c r="H101" s="37">
        <v>4.4991234852952653</v>
      </c>
      <c r="I101" s="38">
        <v>5.2930864532885487</v>
      </c>
      <c r="J101" s="9">
        <v>2.2919064342739413</v>
      </c>
    </row>
    <row r="102" spans="1:10">
      <c r="A102" t="s">
        <v>571</v>
      </c>
      <c r="B102" t="s">
        <v>74</v>
      </c>
      <c r="C102" t="s">
        <v>264</v>
      </c>
      <c r="D102" s="41">
        <v>2952</v>
      </c>
      <c r="E102" s="41">
        <v>5</v>
      </c>
      <c r="F102" s="41">
        <v>353</v>
      </c>
      <c r="G102" s="41">
        <v>4</v>
      </c>
      <c r="H102" s="37">
        <v>19.949827437884039</v>
      </c>
      <c r="I102" s="38">
        <v>20.637444044569463</v>
      </c>
      <c r="J102" s="9">
        <v>8.9360132712985774</v>
      </c>
    </row>
    <row r="103" spans="1:10">
      <c r="A103" t="s">
        <v>571</v>
      </c>
      <c r="B103" t="s">
        <v>74</v>
      </c>
      <c r="C103" t="s">
        <v>187</v>
      </c>
      <c r="D103" s="41">
        <v>11061</v>
      </c>
      <c r="E103" s="41">
        <v>694</v>
      </c>
      <c r="F103" s="41">
        <v>1897</v>
      </c>
      <c r="G103" s="41">
        <v>278</v>
      </c>
      <c r="H103" s="37">
        <v>288.46165096514926</v>
      </c>
      <c r="I103" s="38">
        <v>170.53841290017556</v>
      </c>
      <c r="J103" s="9">
        <v>73.843132785776021</v>
      </c>
    </row>
    <row r="104" spans="1:10">
      <c r="A104" t="s">
        <v>571</v>
      </c>
      <c r="B104" t="s">
        <v>74</v>
      </c>
      <c r="C104" t="s">
        <v>111</v>
      </c>
      <c r="D104" s="41">
        <v>2185</v>
      </c>
      <c r="E104" s="41">
        <v>4</v>
      </c>
      <c r="F104" s="41">
        <v>178</v>
      </c>
      <c r="G104" s="41">
        <v>3</v>
      </c>
      <c r="H104" s="37">
        <v>12.027487185119249</v>
      </c>
      <c r="I104" s="38">
        <v>12.060573158963821</v>
      </c>
      <c r="J104" s="9">
        <v>5.2222281778313349</v>
      </c>
    </row>
    <row r="105" spans="1:10">
      <c r="A105" t="s">
        <v>571</v>
      </c>
      <c r="B105" t="s">
        <v>74</v>
      </c>
      <c r="C105" t="s">
        <v>242</v>
      </c>
      <c r="D105" s="41">
        <v>1844</v>
      </c>
      <c r="E105" s="41">
        <v>7</v>
      </c>
      <c r="F105" s="41">
        <v>177</v>
      </c>
      <c r="G105" s="41">
        <v>6</v>
      </c>
      <c r="H105" s="37">
        <v>10.283509826165842</v>
      </c>
      <c r="I105" s="38">
        <v>8.3276586190186368</v>
      </c>
      <c r="J105" s="9">
        <v>3.6058761820350704</v>
      </c>
    </row>
    <row r="106" spans="1:10">
      <c r="A106" t="s">
        <v>571</v>
      </c>
      <c r="B106" t="s">
        <v>74</v>
      </c>
      <c r="C106" t="s">
        <v>412</v>
      </c>
      <c r="D106" s="41">
        <v>1816</v>
      </c>
      <c r="E106" s="41">
        <v>1</v>
      </c>
      <c r="F106" s="41">
        <v>201</v>
      </c>
      <c r="G106" s="41">
        <v>1</v>
      </c>
      <c r="H106" s="37">
        <v>10.676672747622769</v>
      </c>
      <c r="I106" s="38">
        <v>11.81726205602679</v>
      </c>
      <c r="J106" s="9">
        <v>5.1168744702596003</v>
      </c>
    </row>
    <row r="107" spans="1:10">
      <c r="A107" t="s">
        <v>571</v>
      </c>
      <c r="B107" t="s">
        <v>74</v>
      </c>
      <c r="C107" t="s">
        <v>365</v>
      </c>
      <c r="D107" s="41">
        <v>2805</v>
      </c>
      <c r="E107" s="41">
        <v>5</v>
      </c>
      <c r="F107" s="41">
        <v>322</v>
      </c>
      <c r="G107" s="41">
        <v>2</v>
      </c>
      <c r="H107" s="37">
        <v>19.754316599435885</v>
      </c>
      <c r="I107" s="38">
        <v>21.82390188168927</v>
      </c>
      <c r="J107" s="9">
        <v>9.4497495147714563</v>
      </c>
    </row>
    <row r="108" spans="1:10">
      <c r="A108" t="s">
        <v>571</v>
      </c>
      <c r="B108" t="s">
        <v>74</v>
      </c>
      <c r="C108" t="s">
        <v>408</v>
      </c>
      <c r="D108" s="41">
        <v>2960</v>
      </c>
      <c r="E108" s="41">
        <v>9</v>
      </c>
      <c r="F108" s="41">
        <v>318</v>
      </c>
      <c r="G108" s="41">
        <v>6</v>
      </c>
      <c r="H108" s="37">
        <v>25.648530361865262</v>
      </c>
      <c r="I108" s="38">
        <v>25.998271013959133</v>
      </c>
      <c r="J108" s="9">
        <v>11.257251349044306</v>
      </c>
    </row>
    <row r="109" spans="1:10">
      <c r="A109" t="s">
        <v>571</v>
      </c>
      <c r="B109" t="s">
        <v>74</v>
      </c>
      <c r="C109" t="s">
        <v>381</v>
      </c>
      <c r="D109" s="41">
        <v>1849</v>
      </c>
      <c r="E109" s="41">
        <v>4</v>
      </c>
      <c r="F109" s="41">
        <v>241</v>
      </c>
      <c r="G109" s="41">
        <v>3</v>
      </c>
      <c r="H109" s="37">
        <v>20.660672637493974</v>
      </c>
      <c r="I109" s="38">
        <v>22.146673691169383</v>
      </c>
      <c r="J109" s="9">
        <v>9.5895097082763421</v>
      </c>
    </row>
    <row r="110" spans="1:10">
      <c r="A110" t="s">
        <v>571</v>
      </c>
      <c r="B110" t="s">
        <v>74</v>
      </c>
      <c r="C110" t="s">
        <v>341</v>
      </c>
      <c r="D110" s="41">
        <v>2268</v>
      </c>
      <c r="E110" s="41">
        <v>8</v>
      </c>
      <c r="F110" s="41">
        <v>288</v>
      </c>
      <c r="G110" s="41">
        <v>6</v>
      </c>
      <c r="H110" s="37">
        <v>14.827956960145329</v>
      </c>
      <c r="I110" s="38">
        <v>13.192890541347445</v>
      </c>
      <c r="J110" s="9">
        <v>5.7125216044034444</v>
      </c>
    </row>
    <row r="111" spans="1:10">
      <c r="A111" t="s">
        <v>571</v>
      </c>
      <c r="B111" t="s">
        <v>74</v>
      </c>
      <c r="C111" t="s">
        <v>75</v>
      </c>
      <c r="D111" s="41">
        <v>16783</v>
      </c>
      <c r="E111" s="41">
        <v>698</v>
      </c>
      <c r="F111" s="41">
        <v>3362</v>
      </c>
      <c r="G111" s="41">
        <v>439</v>
      </c>
      <c r="H111" s="37">
        <v>787.68000000000006</v>
      </c>
      <c r="I111" s="38">
        <v>607.564705882353</v>
      </c>
      <c r="J111" s="9">
        <v>263.07551764705886</v>
      </c>
    </row>
    <row r="112" spans="1:10">
      <c r="A112" t="s">
        <v>571</v>
      </c>
      <c r="B112" t="s">
        <v>74</v>
      </c>
      <c r="C112" t="s">
        <v>401</v>
      </c>
      <c r="D112" s="41">
        <v>2144</v>
      </c>
      <c r="E112" s="41">
        <v>1</v>
      </c>
      <c r="F112" s="41">
        <v>125</v>
      </c>
      <c r="G112" s="41">
        <v>1</v>
      </c>
      <c r="H112" s="37">
        <v>10.466937434267679</v>
      </c>
      <c r="I112" s="38">
        <v>11.604632275609035</v>
      </c>
      <c r="J112" s="9">
        <v>5.0248057753387121</v>
      </c>
    </row>
    <row r="113" spans="1:10">
      <c r="A113" t="s">
        <v>571</v>
      </c>
      <c r="B113" t="s">
        <v>74</v>
      </c>
      <c r="C113" t="s">
        <v>364</v>
      </c>
      <c r="D113" s="41">
        <v>3271</v>
      </c>
      <c r="E113" s="41">
        <v>9</v>
      </c>
      <c r="F113" s="41">
        <v>421</v>
      </c>
      <c r="G113" s="41">
        <v>7</v>
      </c>
      <c r="H113" s="37">
        <v>21.496798666191047</v>
      </c>
      <c r="I113" s="38">
        <v>20.782116077871819</v>
      </c>
      <c r="J113" s="9">
        <v>8.9986562617184997</v>
      </c>
    </row>
    <row r="114" spans="1:10">
      <c r="A114" t="s">
        <v>571</v>
      </c>
      <c r="B114" t="s">
        <v>114</v>
      </c>
      <c r="C114" t="s">
        <v>420</v>
      </c>
      <c r="D114" s="41">
        <v>408</v>
      </c>
      <c r="E114" s="41">
        <v>1</v>
      </c>
      <c r="F114" s="41">
        <v>19</v>
      </c>
      <c r="G114" s="41">
        <v>1</v>
      </c>
      <c r="H114" s="37">
        <v>1.9860462919149608</v>
      </c>
      <c r="I114" s="38">
        <v>1.6635838728411305</v>
      </c>
      <c r="J114" s="9">
        <v>0.72033181694020954</v>
      </c>
    </row>
    <row r="115" spans="1:10">
      <c r="A115" t="s">
        <v>571</v>
      </c>
      <c r="B115" t="s">
        <v>114</v>
      </c>
      <c r="C115" t="s">
        <v>214</v>
      </c>
      <c r="D115" s="41">
        <v>2125</v>
      </c>
      <c r="E115" s="41">
        <v>8</v>
      </c>
      <c r="F115" s="41">
        <v>113</v>
      </c>
      <c r="G115" s="41">
        <v>7</v>
      </c>
      <c r="H115" s="37">
        <v>13.32536519816982</v>
      </c>
      <c r="I115" s="38">
        <v>10.966311997846848</v>
      </c>
      <c r="J115" s="9">
        <v>4.7484130950676864</v>
      </c>
    </row>
    <row r="116" spans="1:10">
      <c r="A116" t="s">
        <v>571</v>
      </c>
      <c r="B116" t="s">
        <v>114</v>
      </c>
      <c r="C116" t="s">
        <v>145</v>
      </c>
      <c r="D116" s="41">
        <v>4749</v>
      </c>
      <c r="E116" s="41">
        <v>31</v>
      </c>
      <c r="F116" s="41">
        <v>599</v>
      </c>
      <c r="G116" s="41">
        <v>27</v>
      </c>
      <c r="H116" s="37">
        <v>52.440597694452123</v>
      </c>
      <c r="I116" s="38">
        <v>43.659526699355439</v>
      </c>
      <c r="J116" s="9">
        <v>18.904575060820907</v>
      </c>
    </row>
    <row r="117" spans="1:10">
      <c r="A117" t="s">
        <v>571</v>
      </c>
      <c r="B117" t="s">
        <v>114</v>
      </c>
      <c r="C117" t="s">
        <v>379</v>
      </c>
      <c r="D117" s="41">
        <v>4820</v>
      </c>
      <c r="E117" s="41">
        <v>15</v>
      </c>
      <c r="F117" s="41">
        <v>473</v>
      </c>
      <c r="G117" s="41">
        <v>13</v>
      </c>
      <c r="H117" s="37">
        <v>32.732415837670466</v>
      </c>
      <c r="I117" s="38">
        <v>30.06637157372996</v>
      </c>
      <c r="J117" s="9">
        <v>13.018738891425073</v>
      </c>
    </row>
    <row r="118" spans="1:10">
      <c r="A118" t="s">
        <v>571</v>
      </c>
      <c r="B118" t="s">
        <v>114</v>
      </c>
      <c r="C118" t="s">
        <v>395</v>
      </c>
      <c r="D118" s="41">
        <v>3544</v>
      </c>
      <c r="E118" s="41">
        <v>18</v>
      </c>
      <c r="F118" s="41">
        <v>489</v>
      </c>
      <c r="G118" s="41">
        <v>15</v>
      </c>
      <c r="H118" s="37">
        <v>36.951901972935829</v>
      </c>
      <c r="I118" s="38">
        <v>33.308119968159794</v>
      </c>
      <c r="J118" s="9">
        <v>14.422415946213192</v>
      </c>
    </row>
    <row r="119" spans="1:10">
      <c r="A119" t="s">
        <v>571</v>
      </c>
      <c r="B119" t="s">
        <v>114</v>
      </c>
      <c r="C119" t="s">
        <v>167</v>
      </c>
      <c r="D119" s="41">
        <v>5971</v>
      </c>
      <c r="E119" s="41">
        <v>119</v>
      </c>
      <c r="F119" s="41">
        <v>1340</v>
      </c>
      <c r="G119" s="41">
        <v>99</v>
      </c>
      <c r="H119" s="37">
        <v>115.51712184242794</v>
      </c>
      <c r="I119" s="38">
        <v>68.71779040285638</v>
      </c>
      <c r="J119" s="9">
        <v>29.754803244436815</v>
      </c>
    </row>
    <row r="120" spans="1:10">
      <c r="A120" t="s">
        <v>571</v>
      </c>
      <c r="B120" t="s">
        <v>114</v>
      </c>
      <c r="C120" t="s">
        <v>166</v>
      </c>
      <c r="D120" s="41">
        <v>2484</v>
      </c>
      <c r="E120" s="41">
        <v>5</v>
      </c>
      <c r="F120" s="41">
        <v>178</v>
      </c>
      <c r="G120" s="41">
        <v>5</v>
      </c>
      <c r="H120" s="37">
        <v>12.842024440432551</v>
      </c>
      <c r="I120" s="38">
        <v>11.672969929920647</v>
      </c>
      <c r="J120" s="9">
        <v>5.0543959796556406</v>
      </c>
    </row>
    <row r="121" spans="1:10">
      <c r="A121" t="s">
        <v>571</v>
      </c>
      <c r="B121" t="s">
        <v>114</v>
      </c>
      <c r="C121" t="s">
        <v>387</v>
      </c>
      <c r="D121" s="41">
        <v>3399</v>
      </c>
      <c r="E121" s="41">
        <v>8</v>
      </c>
      <c r="F121" s="41">
        <v>385</v>
      </c>
      <c r="G121" s="41">
        <v>7</v>
      </c>
      <c r="H121" s="37">
        <v>31.066628255093764</v>
      </c>
      <c r="I121" s="38">
        <v>31.767797947169136</v>
      </c>
      <c r="J121" s="9">
        <v>13.75545651112424</v>
      </c>
    </row>
    <row r="122" spans="1:10">
      <c r="A122" t="s">
        <v>571</v>
      </c>
      <c r="B122" t="s">
        <v>114</v>
      </c>
      <c r="C122" t="s">
        <v>116</v>
      </c>
      <c r="D122" s="41">
        <v>799</v>
      </c>
      <c r="E122" s="41">
        <v>2</v>
      </c>
      <c r="F122" s="41">
        <v>66</v>
      </c>
      <c r="G122" s="41">
        <v>2</v>
      </c>
      <c r="H122" s="37">
        <v>7.7829249199436301</v>
      </c>
      <c r="I122" s="38">
        <v>7.73991167052192</v>
      </c>
      <c r="J122" s="9">
        <v>3.3513817533359909</v>
      </c>
    </row>
    <row r="123" spans="1:10">
      <c r="A123" t="s">
        <v>571</v>
      </c>
      <c r="B123" t="s">
        <v>114</v>
      </c>
      <c r="C123" t="s">
        <v>115</v>
      </c>
      <c r="D123" s="41">
        <v>1941</v>
      </c>
      <c r="E123" s="41">
        <v>5</v>
      </c>
      <c r="F123" s="41">
        <v>202</v>
      </c>
      <c r="G123" s="41">
        <v>3</v>
      </c>
      <c r="H123" s="37">
        <v>12.34775299171473</v>
      </c>
      <c r="I123" s="38">
        <v>12.364415284370269</v>
      </c>
      <c r="J123" s="9">
        <v>5.3537918181323274</v>
      </c>
    </row>
    <row r="124" spans="1:10">
      <c r="A124" t="s">
        <v>571</v>
      </c>
      <c r="B124" t="s">
        <v>114</v>
      </c>
      <c r="C124" t="s">
        <v>407</v>
      </c>
      <c r="D124" s="41">
        <v>1769</v>
      </c>
      <c r="E124" s="41">
        <v>4</v>
      </c>
      <c r="F124" s="41">
        <v>107</v>
      </c>
      <c r="G124" s="41">
        <v>2</v>
      </c>
      <c r="H124" s="37">
        <v>7.2982317899611937</v>
      </c>
      <c r="I124" s="38">
        <v>7.2402726940719928</v>
      </c>
      <c r="J124" s="9">
        <v>3.1350380765331729</v>
      </c>
    </row>
    <row r="125" spans="1:10">
      <c r="A125" t="s">
        <v>571</v>
      </c>
      <c r="B125" t="s">
        <v>114</v>
      </c>
      <c r="C125" t="s">
        <v>142</v>
      </c>
      <c r="D125" s="41">
        <v>1932</v>
      </c>
      <c r="E125" s="41">
        <v>1</v>
      </c>
      <c r="F125" s="41">
        <v>143</v>
      </c>
      <c r="G125" s="41">
        <v>1</v>
      </c>
      <c r="H125" s="37">
        <v>11.136460547996515</v>
      </c>
      <c r="I125" s="38">
        <v>12.3581888799959</v>
      </c>
      <c r="J125" s="9">
        <v>5.3510957850382255</v>
      </c>
    </row>
    <row r="126" spans="1:10">
      <c r="A126" t="s">
        <v>571</v>
      </c>
      <c r="B126" t="s">
        <v>101</v>
      </c>
      <c r="C126" t="s">
        <v>180</v>
      </c>
      <c r="D126" s="41">
        <v>986</v>
      </c>
      <c r="E126" s="41">
        <v>1</v>
      </c>
      <c r="F126" s="41">
        <v>72</v>
      </c>
      <c r="G126" s="41">
        <v>1</v>
      </c>
      <c r="H126" s="37">
        <v>4.8299879425163734</v>
      </c>
      <c r="I126" s="38">
        <v>4.9729269911957328</v>
      </c>
      <c r="J126" s="9">
        <v>2.1532773871877526</v>
      </c>
    </row>
    <row r="127" spans="1:10">
      <c r="A127" t="s">
        <v>571</v>
      </c>
      <c r="B127" t="s">
        <v>101</v>
      </c>
      <c r="C127" t="s">
        <v>343</v>
      </c>
      <c r="D127" s="41">
        <v>840</v>
      </c>
      <c r="E127" s="41">
        <v>6</v>
      </c>
      <c r="F127" s="41">
        <v>101</v>
      </c>
      <c r="G127" s="41">
        <v>4</v>
      </c>
      <c r="H127" s="37">
        <v>9.5479965064357888</v>
      </c>
      <c r="I127" s="38">
        <v>8.5047017722774001</v>
      </c>
      <c r="J127" s="9">
        <v>3.6825358673961146</v>
      </c>
    </row>
    <row r="128" spans="1:10">
      <c r="A128" t="s">
        <v>571</v>
      </c>
      <c r="B128" t="s">
        <v>101</v>
      </c>
      <c r="C128" t="s">
        <v>164</v>
      </c>
      <c r="D128" s="41">
        <v>1523</v>
      </c>
      <c r="E128" s="41">
        <v>1</v>
      </c>
      <c r="F128" s="41">
        <v>168</v>
      </c>
      <c r="G128" s="41">
        <v>1</v>
      </c>
      <c r="H128" s="37">
        <v>13.776589498490665</v>
      </c>
      <c r="I128" s="38">
        <v>15.534811174694898</v>
      </c>
      <c r="J128" s="9">
        <v>6.7265732386428922</v>
      </c>
    </row>
    <row r="129" spans="1:10">
      <c r="A129" t="s">
        <v>571</v>
      </c>
      <c r="B129" t="s">
        <v>101</v>
      </c>
      <c r="C129" t="s">
        <v>406</v>
      </c>
      <c r="D129" s="41">
        <v>6318</v>
      </c>
      <c r="E129" s="41">
        <v>71</v>
      </c>
      <c r="F129" s="41">
        <v>994</v>
      </c>
      <c r="G129" s="41">
        <v>64</v>
      </c>
      <c r="H129" s="37">
        <v>91.743857070451085</v>
      </c>
      <c r="I129" s="38">
        <v>64.252773024060119</v>
      </c>
      <c r="J129" s="9">
        <v>27.821450719418028</v>
      </c>
    </row>
    <row r="130" spans="1:10">
      <c r="A130" t="s">
        <v>571</v>
      </c>
      <c r="B130" t="s">
        <v>101</v>
      </c>
      <c r="C130" t="s">
        <v>102</v>
      </c>
      <c r="D130" s="41">
        <v>917</v>
      </c>
      <c r="E130" s="41">
        <v>2</v>
      </c>
      <c r="F130" s="41">
        <v>51</v>
      </c>
      <c r="G130" s="41">
        <v>2</v>
      </c>
      <c r="H130" s="37">
        <v>4.3555817910532664</v>
      </c>
      <c r="I130" s="38">
        <v>3.7783315188861959</v>
      </c>
      <c r="J130" s="9">
        <v>1.6360175476777228</v>
      </c>
    </row>
    <row r="131" spans="1:10">
      <c r="A131" t="s">
        <v>571</v>
      </c>
      <c r="B131" t="s">
        <v>269</v>
      </c>
      <c r="C131" t="s">
        <v>270</v>
      </c>
      <c r="D131" s="41">
        <v>88</v>
      </c>
      <c r="E131" s="41">
        <v>0</v>
      </c>
      <c r="F131" s="41">
        <v>2</v>
      </c>
      <c r="G131" s="41">
        <v>0</v>
      </c>
      <c r="H131" s="37">
        <v>0.02</v>
      </c>
      <c r="I131" s="38">
        <v>2.3529411764705882E-2</v>
      </c>
      <c r="J131" s="9">
        <v>1.0188235294117647E-2</v>
      </c>
    </row>
    <row r="132" spans="1:10">
      <c r="A132" t="s">
        <v>571</v>
      </c>
      <c r="B132" t="s">
        <v>269</v>
      </c>
      <c r="C132" t="s">
        <v>298</v>
      </c>
      <c r="D132" s="41">
        <v>193</v>
      </c>
      <c r="E132" s="41">
        <v>0</v>
      </c>
      <c r="F132" s="41">
        <v>1</v>
      </c>
      <c r="G132" s="41">
        <v>0</v>
      </c>
      <c r="H132" s="37">
        <v>0.01</v>
      </c>
      <c r="I132" s="38">
        <v>1.1764705882352941E-2</v>
      </c>
      <c r="J132" s="9">
        <v>5.0941176470588236E-3</v>
      </c>
    </row>
    <row r="133" spans="1:10">
      <c r="A133" t="s">
        <v>571</v>
      </c>
      <c r="B133" t="s">
        <v>269</v>
      </c>
      <c r="C133" t="s">
        <v>297</v>
      </c>
      <c r="D133" s="41">
        <v>716</v>
      </c>
      <c r="E133" s="41">
        <v>1</v>
      </c>
      <c r="F133" s="41">
        <v>72</v>
      </c>
      <c r="G133" s="41">
        <v>1</v>
      </c>
      <c r="H133" s="37">
        <v>6.935908315863057</v>
      </c>
      <c r="I133" s="38">
        <v>7.4869509598388895</v>
      </c>
      <c r="J133" s="9">
        <v>3.2418497656102394</v>
      </c>
    </row>
    <row r="134" spans="1:10">
      <c r="A134" t="s">
        <v>571</v>
      </c>
      <c r="B134" t="s">
        <v>269</v>
      </c>
      <c r="C134" t="s">
        <v>299</v>
      </c>
      <c r="D134" s="41">
        <v>258</v>
      </c>
      <c r="E134" s="41">
        <v>0</v>
      </c>
      <c r="F134" s="41">
        <v>7</v>
      </c>
      <c r="G134" s="41">
        <v>0</v>
      </c>
      <c r="H134" s="37">
        <v>0.56000000000000005</v>
      </c>
      <c r="I134" s="38">
        <v>0.6588235294117647</v>
      </c>
      <c r="J134" s="9">
        <v>0.28527058823529411</v>
      </c>
    </row>
    <row r="135" spans="1:10">
      <c r="A135" t="s">
        <v>571</v>
      </c>
      <c r="B135" t="s">
        <v>269</v>
      </c>
      <c r="C135" t="s">
        <v>301</v>
      </c>
      <c r="D135" s="41">
        <v>438</v>
      </c>
      <c r="E135" s="41">
        <v>3</v>
      </c>
      <c r="F135" s="41">
        <v>39</v>
      </c>
      <c r="G135" s="41">
        <v>1</v>
      </c>
      <c r="H135" s="37">
        <v>3.3622149011657374</v>
      </c>
      <c r="I135" s="38">
        <v>3.2826057660773382</v>
      </c>
      <c r="J135" s="9">
        <v>1.421368296711488</v>
      </c>
    </row>
    <row r="136" spans="1:10">
      <c r="A136" t="s">
        <v>571</v>
      </c>
      <c r="B136" t="s">
        <v>269</v>
      </c>
      <c r="C136" t="s">
        <v>437</v>
      </c>
      <c r="D136" s="41">
        <v>136</v>
      </c>
      <c r="E136" s="41">
        <v>0</v>
      </c>
      <c r="F136" s="41">
        <v>3</v>
      </c>
      <c r="G136" s="41">
        <v>0</v>
      </c>
      <c r="H136" s="37">
        <v>0.55000000000000004</v>
      </c>
      <c r="I136" s="38">
        <v>0.6470588235294118</v>
      </c>
      <c r="J136" s="9">
        <v>0.2801764705882353</v>
      </c>
    </row>
    <row r="137" spans="1:10">
      <c r="A137" t="s">
        <v>571</v>
      </c>
      <c r="B137" t="s">
        <v>269</v>
      </c>
      <c r="C137" t="s">
        <v>372</v>
      </c>
      <c r="D137" s="41">
        <v>2751</v>
      </c>
      <c r="E137" s="41">
        <v>50</v>
      </c>
      <c r="F137" s="41">
        <v>478</v>
      </c>
      <c r="G137" s="41">
        <v>48</v>
      </c>
      <c r="H137" s="37">
        <v>56.408690374422982</v>
      </c>
      <c r="I137" s="38">
        <v>33.947871028732912</v>
      </c>
      <c r="J137" s="9">
        <v>14.699428155441352</v>
      </c>
    </row>
    <row r="138" spans="1:10">
      <c r="A138" t="s">
        <v>571</v>
      </c>
      <c r="B138" t="s">
        <v>269</v>
      </c>
      <c r="C138" t="s">
        <v>326</v>
      </c>
      <c r="D138" s="41">
        <v>189</v>
      </c>
      <c r="E138" s="41">
        <v>0</v>
      </c>
      <c r="F138" s="41">
        <v>0</v>
      </c>
      <c r="G138" s="41">
        <v>0</v>
      </c>
      <c r="H138" s="37">
        <v>0</v>
      </c>
      <c r="I138" s="38">
        <v>0</v>
      </c>
      <c r="J138" s="9">
        <v>0</v>
      </c>
    </row>
    <row r="139" spans="1:10">
      <c r="A139" t="s">
        <v>571</v>
      </c>
      <c r="B139" t="s">
        <v>76</v>
      </c>
      <c r="C139" t="s">
        <v>313</v>
      </c>
      <c r="D139" s="41">
        <v>5833</v>
      </c>
      <c r="E139" s="41">
        <v>24</v>
      </c>
      <c r="F139" s="41">
        <v>517</v>
      </c>
      <c r="G139" s="41">
        <v>15</v>
      </c>
      <c r="H139" s="37">
        <v>35.420681273847443</v>
      </c>
      <c r="I139" s="38">
        <v>30.719625028055816</v>
      </c>
      <c r="J139" s="9">
        <v>13.301597637148173</v>
      </c>
    </row>
    <row r="140" spans="1:10">
      <c r="A140" t="s">
        <v>571</v>
      </c>
      <c r="B140" t="s">
        <v>76</v>
      </c>
      <c r="C140" t="s">
        <v>232</v>
      </c>
      <c r="D140" s="41">
        <v>7056</v>
      </c>
      <c r="E140" s="41">
        <v>39</v>
      </c>
      <c r="F140" s="41">
        <v>823</v>
      </c>
      <c r="G140" s="41">
        <v>30</v>
      </c>
      <c r="H140" s="37">
        <v>60.949294313200852</v>
      </c>
      <c r="I140" s="38">
        <v>51.939169780236313</v>
      </c>
      <c r="J140" s="9">
        <v>22.489660514842321</v>
      </c>
    </row>
    <row r="141" spans="1:10">
      <c r="A141" t="s">
        <v>571</v>
      </c>
      <c r="B141" t="s">
        <v>76</v>
      </c>
      <c r="C141" t="s">
        <v>100</v>
      </c>
      <c r="D141" s="41">
        <v>4101</v>
      </c>
      <c r="E141" s="41">
        <v>21</v>
      </c>
      <c r="F141" s="41">
        <v>546</v>
      </c>
      <c r="G141" s="41">
        <v>18</v>
      </c>
      <c r="H141" s="37">
        <v>38.801617370490689</v>
      </c>
      <c r="I141" s="38">
        <v>33.898373377047854</v>
      </c>
      <c r="J141" s="9">
        <v>14.677995672261726</v>
      </c>
    </row>
    <row r="142" spans="1:10">
      <c r="A142" t="s">
        <v>571</v>
      </c>
      <c r="B142" t="s">
        <v>76</v>
      </c>
      <c r="C142" t="s">
        <v>362</v>
      </c>
      <c r="D142" s="41">
        <v>9486</v>
      </c>
      <c r="E142" s="41">
        <v>42</v>
      </c>
      <c r="F142" s="41">
        <v>1096</v>
      </c>
      <c r="G142" s="41">
        <v>35</v>
      </c>
      <c r="H142" s="37">
        <v>75.427631585599215</v>
      </c>
      <c r="I142" s="38">
        <v>68.498390100704952</v>
      </c>
      <c r="J142" s="9">
        <v>29.659802913605247</v>
      </c>
    </row>
    <row r="143" spans="1:10">
      <c r="A143" t="s">
        <v>571</v>
      </c>
      <c r="B143" t="s">
        <v>76</v>
      </c>
      <c r="C143" t="s">
        <v>77</v>
      </c>
      <c r="D143" s="41">
        <v>18320</v>
      </c>
      <c r="E143" s="41">
        <v>688</v>
      </c>
      <c r="F143" s="41">
        <v>4016</v>
      </c>
      <c r="G143" s="41">
        <v>577</v>
      </c>
      <c r="H143" s="37">
        <v>952.63999999999987</v>
      </c>
      <c r="I143" s="38">
        <v>729.58941176470591</v>
      </c>
      <c r="J143" s="9">
        <v>315.91221529411769</v>
      </c>
    </row>
    <row r="144" spans="1:10">
      <c r="A144" t="s">
        <v>571</v>
      </c>
      <c r="B144" t="s">
        <v>76</v>
      </c>
      <c r="C144" t="s">
        <v>295</v>
      </c>
      <c r="D144" s="41">
        <v>11580</v>
      </c>
      <c r="E144" s="41">
        <v>47</v>
      </c>
      <c r="F144" s="41">
        <v>1223</v>
      </c>
      <c r="G144" s="41">
        <v>35</v>
      </c>
      <c r="H144" s="37">
        <v>86.579656817684779</v>
      </c>
      <c r="I144" s="38">
        <v>80.641949197276219</v>
      </c>
      <c r="J144" s="9">
        <v>34.917964002420604</v>
      </c>
    </row>
    <row r="145" spans="1:10">
      <c r="A145" t="s">
        <v>571</v>
      </c>
      <c r="B145" t="s">
        <v>76</v>
      </c>
      <c r="C145" t="s">
        <v>352</v>
      </c>
      <c r="D145" s="41">
        <v>7830</v>
      </c>
      <c r="E145" s="41">
        <v>22</v>
      </c>
      <c r="F145" s="41">
        <v>826</v>
      </c>
      <c r="G145" s="41">
        <v>20</v>
      </c>
      <c r="H145" s="37">
        <v>54.814127108492357</v>
      </c>
      <c r="I145" s="38">
        <v>51.273090715873366</v>
      </c>
      <c r="J145" s="9">
        <v>22.201248279973164</v>
      </c>
    </row>
    <row r="146" spans="1:10">
      <c r="A146" t="s">
        <v>571</v>
      </c>
      <c r="B146" t="s">
        <v>76</v>
      </c>
      <c r="C146" t="s">
        <v>108</v>
      </c>
      <c r="D146" s="41">
        <v>18563</v>
      </c>
      <c r="E146" s="41">
        <v>122</v>
      </c>
      <c r="F146" s="41">
        <v>2290</v>
      </c>
      <c r="G146" s="41">
        <v>90</v>
      </c>
      <c r="H146" s="37">
        <v>160.04556029288872</v>
      </c>
      <c r="I146" s="38">
        <v>130.30889446222201</v>
      </c>
      <c r="J146" s="9">
        <v>56.423751302142129</v>
      </c>
    </row>
    <row r="147" spans="1:10">
      <c r="A147" t="s">
        <v>571</v>
      </c>
      <c r="B147" t="s">
        <v>76</v>
      </c>
      <c r="C147" t="s">
        <v>88</v>
      </c>
      <c r="D147" s="41">
        <v>24052</v>
      </c>
      <c r="E147" s="41">
        <v>647</v>
      </c>
      <c r="F147" s="41">
        <v>4535</v>
      </c>
      <c r="G147" s="41">
        <v>488</v>
      </c>
      <c r="H147" s="37">
        <v>1015.0100000000001</v>
      </c>
      <c r="I147" s="38">
        <v>870.59411764705885</v>
      </c>
      <c r="J147" s="9">
        <v>376.96725294117647</v>
      </c>
    </row>
    <row r="148" spans="1:10">
      <c r="A148" t="s">
        <v>571</v>
      </c>
      <c r="B148" t="s">
        <v>76</v>
      </c>
      <c r="C148" t="s">
        <v>252</v>
      </c>
      <c r="D148" s="41">
        <v>5282</v>
      </c>
      <c r="E148" s="41">
        <v>33</v>
      </c>
      <c r="F148" s="41">
        <v>824</v>
      </c>
      <c r="G148" s="41">
        <v>27</v>
      </c>
      <c r="H148" s="37">
        <v>53.076690976503222</v>
      </c>
      <c r="I148" s="38">
        <v>45.478459972356731</v>
      </c>
      <c r="J148" s="9">
        <v>19.692173168030461</v>
      </c>
    </row>
    <row r="149" spans="1:10">
      <c r="A149" t="s">
        <v>571</v>
      </c>
      <c r="B149" t="s">
        <v>76</v>
      </c>
      <c r="C149" t="s">
        <v>291</v>
      </c>
      <c r="D149" s="41">
        <v>7030</v>
      </c>
      <c r="E149" s="41">
        <v>32</v>
      </c>
      <c r="F149" s="41">
        <v>790</v>
      </c>
      <c r="G149" s="41">
        <v>26</v>
      </c>
      <c r="H149" s="37">
        <v>58.995194011373059</v>
      </c>
      <c r="I149" s="38">
        <v>52.171992954556529</v>
      </c>
      <c r="J149" s="9">
        <v>22.590472949322972</v>
      </c>
    </row>
    <row r="150" spans="1:10">
      <c r="A150" t="s">
        <v>571</v>
      </c>
      <c r="B150" t="s">
        <v>76</v>
      </c>
      <c r="C150" t="s">
        <v>191</v>
      </c>
      <c r="D150" s="41">
        <v>4254</v>
      </c>
      <c r="E150" s="41">
        <v>31</v>
      </c>
      <c r="F150" s="41">
        <v>598</v>
      </c>
      <c r="G150" s="41">
        <v>17</v>
      </c>
      <c r="H150" s="37">
        <v>40.882177372058287</v>
      </c>
      <c r="I150" s="38">
        <v>36.396679261245033</v>
      </c>
      <c r="J150" s="9">
        <v>15.759762120119104</v>
      </c>
    </row>
    <row r="151" spans="1:10">
      <c r="A151" t="s">
        <v>571</v>
      </c>
      <c r="B151" t="s">
        <v>76</v>
      </c>
      <c r="C151" t="s">
        <v>316</v>
      </c>
      <c r="D151" s="41">
        <v>15967</v>
      </c>
      <c r="E151" s="41">
        <v>95</v>
      </c>
      <c r="F151" s="41">
        <v>1620</v>
      </c>
      <c r="G151" s="41">
        <v>62</v>
      </c>
      <c r="H151" s="37">
        <v>107.43972361841344</v>
      </c>
      <c r="I151" s="38">
        <v>84.050263080486417</v>
      </c>
      <c r="J151" s="9">
        <v>36.39376391385062</v>
      </c>
    </row>
    <row r="152" spans="1:10">
      <c r="A152" t="s">
        <v>571</v>
      </c>
      <c r="B152" t="s">
        <v>76</v>
      </c>
      <c r="C152" t="s">
        <v>322</v>
      </c>
      <c r="D152" s="41">
        <v>9907</v>
      </c>
      <c r="E152" s="41">
        <v>126</v>
      </c>
      <c r="F152" s="41">
        <v>1329</v>
      </c>
      <c r="G152" s="41">
        <v>105</v>
      </c>
      <c r="H152" s="37">
        <v>120.46923466801825</v>
      </c>
      <c r="I152" s="38">
        <v>71.832040785903828</v>
      </c>
      <c r="J152" s="9">
        <v>31.103273660296356</v>
      </c>
    </row>
    <row r="153" spans="1:10">
      <c r="A153" t="s">
        <v>571</v>
      </c>
      <c r="B153" t="s">
        <v>76</v>
      </c>
      <c r="C153" t="s">
        <v>271</v>
      </c>
      <c r="D153" s="41">
        <v>6263</v>
      </c>
      <c r="E153" s="41">
        <v>16</v>
      </c>
      <c r="F153" s="41">
        <v>689</v>
      </c>
      <c r="G153" s="41">
        <v>12</v>
      </c>
      <c r="H153" s="37">
        <v>51.562197421694194</v>
      </c>
      <c r="I153" s="38">
        <v>52.964938143169633</v>
      </c>
      <c r="J153" s="9">
        <v>22.933818215992453</v>
      </c>
    </row>
    <row r="154" spans="1:10">
      <c r="A154" t="s">
        <v>571</v>
      </c>
      <c r="B154" t="s">
        <v>76</v>
      </c>
      <c r="C154" t="s">
        <v>302</v>
      </c>
      <c r="D154" s="41">
        <v>7374</v>
      </c>
      <c r="E154" s="41">
        <v>74</v>
      </c>
      <c r="F154" s="41">
        <v>997</v>
      </c>
      <c r="G154" s="41">
        <v>49</v>
      </c>
      <c r="H154" s="37">
        <v>81.242876425327381</v>
      </c>
      <c r="I154" s="38">
        <v>65.878678147443992</v>
      </c>
      <c r="J154" s="9">
        <v>28.525467637843249</v>
      </c>
    </row>
    <row r="155" spans="1:10">
      <c r="A155" t="s">
        <v>571</v>
      </c>
      <c r="B155" t="s">
        <v>106</v>
      </c>
      <c r="C155" t="s">
        <v>184</v>
      </c>
      <c r="D155" s="41">
        <v>3776</v>
      </c>
      <c r="E155" s="41">
        <v>39</v>
      </c>
      <c r="F155" s="41">
        <v>730</v>
      </c>
      <c r="G155" s="41">
        <v>36</v>
      </c>
      <c r="H155" s="37">
        <v>56.627586254407149</v>
      </c>
      <c r="I155" s="38">
        <v>42.863042652243706</v>
      </c>
      <c r="J155" s="9">
        <v>18.559697468421518</v>
      </c>
    </row>
    <row r="156" spans="1:10">
      <c r="A156" t="s">
        <v>571</v>
      </c>
      <c r="B156" t="s">
        <v>106</v>
      </c>
      <c r="C156" t="s">
        <v>259</v>
      </c>
      <c r="D156" s="41">
        <v>2348</v>
      </c>
      <c r="E156" s="41">
        <v>19</v>
      </c>
      <c r="F156" s="41">
        <v>319</v>
      </c>
      <c r="G156" s="41">
        <v>15</v>
      </c>
      <c r="H156" s="37">
        <v>23.930748534000251</v>
      </c>
      <c r="I156" s="38">
        <v>18.078527687059118</v>
      </c>
      <c r="J156" s="9">
        <v>7.8280024884965975</v>
      </c>
    </row>
    <row r="157" spans="1:10">
      <c r="A157" t="s">
        <v>571</v>
      </c>
      <c r="B157" t="s">
        <v>106</v>
      </c>
      <c r="C157" t="s">
        <v>258</v>
      </c>
      <c r="D157" s="41">
        <v>4008</v>
      </c>
      <c r="E157" s="41">
        <v>30</v>
      </c>
      <c r="F157" s="41">
        <v>570</v>
      </c>
      <c r="G157" s="41">
        <v>27</v>
      </c>
      <c r="H157" s="37">
        <v>40.680911266883228</v>
      </c>
      <c r="I157" s="38">
        <v>30.154013255156737</v>
      </c>
      <c r="J157" s="9">
        <v>13.056687739482868</v>
      </c>
    </row>
    <row r="158" spans="1:10">
      <c r="A158" t="s">
        <v>571</v>
      </c>
      <c r="B158" t="s">
        <v>106</v>
      </c>
      <c r="C158" t="s">
        <v>107</v>
      </c>
      <c r="D158" s="41">
        <v>4896</v>
      </c>
      <c r="E158" s="41">
        <v>15</v>
      </c>
      <c r="F158" s="41">
        <v>490</v>
      </c>
      <c r="G158" s="41">
        <v>12</v>
      </c>
      <c r="H158" s="37">
        <v>30.632628365222558</v>
      </c>
      <c r="I158" s="38">
        <v>27.78544513555596</v>
      </c>
      <c r="J158" s="9">
        <v>12.03109774369573</v>
      </c>
    </row>
    <row r="159" spans="1:10">
      <c r="A159" t="s">
        <v>571</v>
      </c>
      <c r="B159" t="s">
        <v>106</v>
      </c>
      <c r="C159" t="s">
        <v>163</v>
      </c>
      <c r="D159" s="41">
        <v>3673</v>
      </c>
      <c r="E159" s="41">
        <v>9</v>
      </c>
      <c r="F159" s="41">
        <v>235</v>
      </c>
      <c r="G159" s="41">
        <v>7</v>
      </c>
      <c r="H159" s="37">
        <v>15.770426641491024</v>
      </c>
      <c r="I159" s="38">
        <v>14.109913695871793</v>
      </c>
      <c r="J159" s="9">
        <v>6.1095926303124877</v>
      </c>
    </row>
    <row r="160" spans="1:10">
      <c r="A160" t="s">
        <v>571</v>
      </c>
      <c r="B160" t="s">
        <v>106</v>
      </c>
      <c r="C160" t="s">
        <v>263</v>
      </c>
      <c r="D160" s="41">
        <v>2123</v>
      </c>
      <c r="E160" s="41">
        <v>5</v>
      </c>
      <c r="F160" s="41">
        <v>310</v>
      </c>
      <c r="G160" s="41">
        <v>5</v>
      </c>
      <c r="H160" s="37">
        <v>16.772038737817322</v>
      </c>
      <c r="I160" s="38">
        <v>16.155339691549791</v>
      </c>
      <c r="J160" s="9">
        <v>6.99526208644106</v>
      </c>
    </row>
    <row r="161" spans="1:10">
      <c r="A161" t="s">
        <v>571</v>
      </c>
      <c r="B161" t="s">
        <v>106</v>
      </c>
      <c r="C161" t="s">
        <v>190</v>
      </c>
      <c r="D161" s="41">
        <v>9705</v>
      </c>
      <c r="E161" s="41">
        <v>468</v>
      </c>
      <c r="F161" s="41">
        <v>2451</v>
      </c>
      <c r="G161" s="41">
        <v>335</v>
      </c>
      <c r="H161" s="37">
        <v>347.42404460212873</v>
      </c>
      <c r="I161" s="38">
        <v>180.42122894368094</v>
      </c>
      <c r="J161" s="9">
        <v>78.122392132613825</v>
      </c>
    </row>
    <row r="162" spans="1:10">
      <c r="A162" t="s">
        <v>571</v>
      </c>
      <c r="B162" t="s">
        <v>106</v>
      </c>
      <c r="C162" t="s">
        <v>234</v>
      </c>
      <c r="D162" s="41">
        <v>2642</v>
      </c>
      <c r="E162" s="41">
        <v>6</v>
      </c>
      <c r="F162" s="41">
        <v>194</v>
      </c>
      <c r="G162" s="41">
        <v>6</v>
      </c>
      <c r="H162" s="37">
        <v>12.525238487576814</v>
      </c>
      <c r="I162" s="38">
        <v>10.556751161855079</v>
      </c>
      <c r="J162" s="9">
        <v>4.5710732530832505</v>
      </c>
    </row>
    <row r="163" spans="1:10">
      <c r="A163" t="s">
        <v>571</v>
      </c>
      <c r="B163" t="s">
        <v>106</v>
      </c>
      <c r="C163" t="s">
        <v>416</v>
      </c>
      <c r="D163" s="41">
        <v>1073</v>
      </c>
      <c r="E163" s="41">
        <v>6</v>
      </c>
      <c r="F163" s="41">
        <v>229</v>
      </c>
      <c r="G163" s="41">
        <v>4</v>
      </c>
      <c r="H163" s="37">
        <v>15.178182337205783</v>
      </c>
      <c r="I163" s="38">
        <v>14.987273337889155</v>
      </c>
      <c r="J163" s="9">
        <v>6.4894893553060049</v>
      </c>
    </row>
    <row r="164" spans="1:10">
      <c r="A164" t="s">
        <v>571</v>
      </c>
      <c r="B164" t="s">
        <v>106</v>
      </c>
      <c r="C164" t="s">
        <v>383</v>
      </c>
      <c r="D164" s="41">
        <v>6259</v>
      </c>
      <c r="E164" s="41">
        <v>16</v>
      </c>
      <c r="F164" s="41">
        <v>528</v>
      </c>
      <c r="G164" s="41">
        <v>11</v>
      </c>
      <c r="H164" s="37">
        <v>32.80966229861378</v>
      </c>
      <c r="I164" s="38">
        <v>31.329014468957389</v>
      </c>
      <c r="J164" s="9">
        <v>13.56546326505855</v>
      </c>
    </row>
    <row r="165" spans="1:10">
      <c r="A165" t="s">
        <v>571</v>
      </c>
      <c r="B165" t="s">
        <v>106</v>
      </c>
      <c r="C165" t="s">
        <v>411</v>
      </c>
      <c r="D165" s="41">
        <v>3331</v>
      </c>
      <c r="E165" s="41">
        <v>12</v>
      </c>
      <c r="F165" s="41">
        <v>469</v>
      </c>
      <c r="G165" s="41">
        <v>11</v>
      </c>
      <c r="H165" s="37">
        <v>33.241642396678238</v>
      </c>
      <c r="I165" s="38">
        <v>31.812520466680272</v>
      </c>
      <c r="J165" s="9">
        <v>13.77482136207256</v>
      </c>
    </row>
    <row r="166" spans="1:10">
      <c r="A166" t="s">
        <v>571</v>
      </c>
      <c r="B166" t="s">
        <v>81</v>
      </c>
      <c r="C166" t="s">
        <v>196</v>
      </c>
      <c r="D166" s="41">
        <v>2336</v>
      </c>
      <c r="E166" s="41">
        <v>9</v>
      </c>
      <c r="F166" s="41">
        <v>145</v>
      </c>
      <c r="G166" s="41">
        <v>8</v>
      </c>
      <c r="H166" s="37">
        <v>14.143578850470405</v>
      </c>
      <c r="I166" s="38">
        <v>11.185386882906363</v>
      </c>
      <c r="J166" s="9">
        <v>4.8432725202984557</v>
      </c>
    </row>
    <row r="167" spans="1:10">
      <c r="A167" t="s">
        <v>571</v>
      </c>
      <c r="B167" t="s">
        <v>81</v>
      </c>
      <c r="C167" t="s">
        <v>204</v>
      </c>
      <c r="D167" s="41">
        <v>3506</v>
      </c>
      <c r="E167" s="41">
        <v>23</v>
      </c>
      <c r="F167" s="41">
        <v>416</v>
      </c>
      <c r="G167" s="41">
        <v>20</v>
      </c>
      <c r="H167" s="37">
        <v>41.109239736441971</v>
      </c>
      <c r="I167" s="38">
        <v>34.370870278167025</v>
      </c>
      <c r="J167" s="9">
        <v>14.882586830446321</v>
      </c>
    </row>
    <row r="168" spans="1:10">
      <c r="A168" t="s">
        <v>571</v>
      </c>
      <c r="B168" t="s">
        <v>81</v>
      </c>
      <c r="C168" t="s">
        <v>282</v>
      </c>
      <c r="D168" s="41">
        <v>3384</v>
      </c>
      <c r="E168" s="41">
        <v>19</v>
      </c>
      <c r="F168" s="41">
        <v>231</v>
      </c>
      <c r="G168" s="41">
        <v>16</v>
      </c>
      <c r="H168" s="37">
        <v>26.616517992904207</v>
      </c>
      <c r="I168" s="38">
        <v>20.359432932828479</v>
      </c>
      <c r="J168" s="9">
        <v>8.8156344599147314</v>
      </c>
    </row>
    <row r="169" spans="1:10">
      <c r="A169" t="s">
        <v>571</v>
      </c>
      <c r="B169" t="s">
        <v>81</v>
      </c>
      <c r="C169" t="s">
        <v>175</v>
      </c>
      <c r="D169" s="41">
        <v>1606</v>
      </c>
      <c r="E169" s="41">
        <v>6</v>
      </c>
      <c r="F169" s="41">
        <v>148</v>
      </c>
      <c r="G169" s="41">
        <v>4</v>
      </c>
      <c r="H169" s="37">
        <v>11.325491908762828</v>
      </c>
      <c r="I169" s="38">
        <v>10.634696363250386</v>
      </c>
      <c r="J169" s="9">
        <v>4.6048235252874168</v>
      </c>
    </row>
    <row r="170" spans="1:10">
      <c r="A170" t="s">
        <v>571</v>
      </c>
      <c r="B170" t="s">
        <v>81</v>
      </c>
      <c r="C170" t="s">
        <v>404</v>
      </c>
      <c r="D170" s="41">
        <v>873</v>
      </c>
      <c r="E170" s="41">
        <v>2</v>
      </c>
      <c r="F170" s="41">
        <v>51</v>
      </c>
      <c r="G170" s="41">
        <v>0</v>
      </c>
      <c r="H170" s="37">
        <v>3.4701740123297418</v>
      </c>
      <c r="I170" s="38">
        <v>4.0825576615644019</v>
      </c>
      <c r="J170" s="9">
        <v>1.7677474674573863</v>
      </c>
    </row>
    <row r="171" spans="1:10">
      <c r="A171" t="s">
        <v>571</v>
      </c>
      <c r="B171" t="s">
        <v>81</v>
      </c>
      <c r="C171" t="s">
        <v>307</v>
      </c>
      <c r="D171" s="41">
        <v>5283</v>
      </c>
      <c r="E171" s="41">
        <v>26</v>
      </c>
      <c r="F171" s="41">
        <v>293</v>
      </c>
      <c r="G171" s="41">
        <v>16</v>
      </c>
      <c r="H171" s="37">
        <v>27.229318442155975</v>
      </c>
      <c r="I171" s="38">
        <v>20.273315814301149</v>
      </c>
      <c r="J171" s="9">
        <v>8.7783457475923985</v>
      </c>
    </row>
    <row r="172" spans="1:10">
      <c r="A172" t="s">
        <v>571</v>
      </c>
      <c r="B172" t="s">
        <v>81</v>
      </c>
      <c r="C172" t="s">
        <v>82</v>
      </c>
      <c r="D172" s="41">
        <v>22274</v>
      </c>
      <c r="E172" s="41">
        <v>1072</v>
      </c>
      <c r="F172" s="41">
        <v>5966</v>
      </c>
      <c r="G172" s="41">
        <v>957</v>
      </c>
      <c r="H172" s="37">
        <v>1469.74</v>
      </c>
      <c r="I172" s="38">
        <v>1142.5094117647059</v>
      </c>
      <c r="J172" s="9">
        <v>494.70657529411767</v>
      </c>
    </row>
    <row r="173" spans="1:10">
      <c r="A173" t="s">
        <v>571</v>
      </c>
      <c r="B173" t="s">
        <v>81</v>
      </c>
      <c r="C173" t="s">
        <v>170</v>
      </c>
      <c r="D173" s="41">
        <v>5773</v>
      </c>
      <c r="E173" s="41">
        <v>69</v>
      </c>
      <c r="F173" s="41">
        <v>748</v>
      </c>
      <c r="G173" s="41">
        <v>56</v>
      </c>
      <c r="H173" s="37">
        <v>67.25</v>
      </c>
      <c r="I173" s="38">
        <v>41.696470588235286</v>
      </c>
      <c r="J173" s="9">
        <v>18.054571764705884</v>
      </c>
    </row>
    <row r="174" spans="1:10">
      <c r="A174" t="s">
        <v>571</v>
      </c>
      <c r="B174" t="s">
        <v>81</v>
      </c>
      <c r="C174" t="s">
        <v>224</v>
      </c>
      <c r="D174" s="41">
        <v>2303</v>
      </c>
      <c r="E174" s="41">
        <v>7</v>
      </c>
      <c r="F174" s="41">
        <v>116</v>
      </c>
      <c r="G174" s="41">
        <v>4</v>
      </c>
      <c r="H174" s="37">
        <v>10.077006697615623</v>
      </c>
      <c r="I174" s="38">
        <v>9.0929490560183801</v>
      </c>
      <c r="J174" s="9">
        <v>3.9372469412559585</v>
      </c>
    </row>
    <row r="175" spans="1:10">
      <c r="A175" t="s">
        <v>571</v>
      </c>
      <c r="B175" t="s">
        <v>81</v>
      </c>
      <c r="C175" t="s">
        <v>278</v>
      </c>
      <c r="D175" s="41">
        <v>5002</v>
      </c>
      <c r="E175" s="41">
        <v>20</v>
      </c>
      <c r="F175" s="41">
        <v>533</v>
      </c>
      <c r="G175" s="41">
        <v>14</v>
      </c>
      <c r="H175" s="37">
        <v>35.420947795235683</v>
      </c>
      <c r="I175" s="38">
        <v>32.082291523806688</v>
      </c>
      <c r="J175" s="9">
        <v>13.891632229808295</v>
      </c>
    </row>
    <row r="176" spans="1:10">
      <c r="A176" t="s">
        <v>571</v>
      </c>
      <c r="B176" t="s">
        <v>51</v>
      </c>
      <c r="C176" t="s">
        <v>419</v>
      </c>
      <c r="D176" s="41">
        <v>525</v>
      </c>
      <c r="E176" s="41">
        <v>2</v>
      </c>
      <c r="F176" s="41">
        <v>21</v>
      </c>
      <c r="G176" s="41">
        <v>1</v>
      </c>
      <c r="H176" s="37">
        <v>2.8867889847816066</v>
      </c>
      <c r="I176" s="38">
        <v>2.6526929232724781</v>
      </c>
      <c r="J176" s="9">
        <v>1.1486160357769828</v>
      </c>
    </row>
    <row r="177" spans="1:10">
      <c r="A177" t="s">
        <v>571</v>
      </c>
      <c r="B177" t="s">
        <v>51</v>
      </c>
      <c r="C177" t="s">
        <v>213</v>
      </c>
      <c r="D177" s="41">
        <v>1878</v>
      </c>
      <c r="E177" s="41">
        <v>7</v>
      </c>
      <c r="F177" s="41">
        <v>132</v>
      </c>
      <c r="G177" s="41">
        <v>4</v>
      </c>
      <c r="H177" s="37">
        <v>12.371319695819043</v>
      </c>
      <c r="I177" s="38">
        <v>12.230964348022404</v>
      </c>
      <c r="J177" s="9">
        <v>5.2960075626937018</v>
      </c>
    </row>
    <row r="178" spans="1:10">
      <c r="A178" t="s">
        <v>571</v>
      </c>
      <c r="B178" t="s">
        <v>51</v>
      </c>
      <c r="C178" t="s">
        <v>52</v>
      </c>
      <c r="D178" s="41">
        <v>35725</v>
      </c>
      <c r="E178" s="41">
        <v>1462</v>
      </c>
      <c r="F178" s="41">
        <v>8643</v>
      </c>
      <c r="G178" s="41">
        <v>1256</v>
      </c>
      <c r="H178" s="37">
        <v>2606.3182568807342</v>
      </c>
      <c r="I178" s="38">
        <v>2207.2520669185105</v>
      </c>
      <c r="J178" s="9">
        <v>955.74014497571511</v>
      </c>
    </row>
    <row r="179" spans="1:10">
      <c r="A179" t="s">
        <v>571</v>
      </c>
      <c r="B179" t="s">
        <v>51</v>
      </c>
      <c r="C179" t="s">
        <v>382</v>
      </c>
      <c r="D179" s="41">
        <v>3009</v>
      </c>
      <c r="E179" s="41">
        <v>29</v>
      </c>
      <c r="F179" s="41">
        <v>270</v>
      </c>
      <c r="G179" s="41">
        <v>27</v>
      </c>
      <c r="H179" s="37">
        <v>37.863940844588818</v>
      </c>
      <c r="I179" s="38">
        <v>27.423459817163319</v>
      </c>
      <c r="J179" s="9">
        <v>11.874358100831717</v>
      </c>
    </row>
    <row r="180" spans="1:10">
      <c r="A180" t="s">
        <v>571</v>
      </c>
      <c r="B180" t="s">
        <v>51</v>
      </c>
      <c r="C180" t="s">
        <v>233</v>
      </c>
      <c r="D180" s="41">
        <v>3112</v>
      </c>
      <c r="E180" s="41">
        <v>25</v>
      </c>
      <c r="F180" s="41">
        <v>412</v>
      </c>
      <c r="G180" s="41">
        <v>22</v>
      </c>
      <c r="H180" s="37">
        <v>29.332257331558534</v>
      </c>
      <c r="I180" s="38">
        <v>18.979126272421802</v>
      </c>
      <c r="J180" s="9">
        <v>8.2179616759586409</v>
      </c>
    </row>
    <row r="181" spans="1:10">
      <c r="A181" t="s">
        <v>571</v>
      </c>
      <c r="B181" t="s">
        <v>51</v>
      </c>
      <c r="C181" t="s">
        <v>332</v>
      </c>
      <c r="D181" s="41">
        <v>534</v>
      </c>
      <c r="E181" s="41">
        <v>3</v>
      </c>
      <c r="F181" s="41">
        <v>22</v>
      </c>
      <c r="G181" s="41">
        <v>0</v>
      </c>
      <c r="H181" s="37">
        <v>2.3874767116850784</v>
      </c>
      <c r="I181" s="38">
        <v>2.8087961313942098</v>
      </c>
      <c r="J181" s="9">
        <v>1.216208724893693</v>
      </c>
    </row>
    <row r="182" spans="1:10">
      <c r="A182" t="s">
        <v>571</v>
      </c>
      <c r="B182" t="s">
        <v>51</v>
      </c>
      <c r="C182" t="s">
        <v>221</v>
      </c>
      <c r="D182" s="41">
        <v>2670</v>
      </c>
      <c r="E182" s="41">
        <v>8</v>
      </c>
      <c r="F182" s="41">
        <v>315</v>
      </c>
      <c r="G182" s="41">
        <v>5</v>
      </c>
      <c r="H182" s="37">
        <v>24.659669412196234</v>
      </c>
      <c r="I182" s="38">
        <v>25.411375779054396</v>
      </c>
      <c r="J182" s="9">
        <v>11.003125712330554</v>
      </c>
    </row>
    <row r="183" spans="1:10">
      <c r="A183" t="s">
        <v>571</v>
      </c>
      <c r="B183" t="s">
        <v>51</v>
      </c>
      <c r="C183" t="s">
        <v>220</v>
      </c>
      <c r="D183" s="41">
        <v>1966</v>
      </c>
      <c r="E183" s="41">
        <v>7</v>
      </c>
      <c r="F183" s="41">
        <v>158</v>
      </c>
      <c r="G183" s="41">
        <v>4</v>
      </c>
      <c r="H183" s="37">
        <v>10.145220349916208</v>
      </c>
      <c r="I183" s="38">
        <v>9.2437886469602475</v>
      </c>
      <c r="J183" s="9">
        <v>4.0025604841337872</v>
      </c>
    </row>
    <row r="184" spans="1:10">
      <c r="A184" t="s">
        <v>571</v>
      </c>
      <c r="B184" t="s">
        <v>51</v>
      </c>
      <c r="C184" t="s">
        <v>120</v>
      </c>
      <c r="D184" s="41">
        <v>3236</v>
      </c>
      <c r="E184" s="41">
        <v>11</v>
      </c>
      <c r="F184" s="41">
        <v>329</v>
      </c>
      <c r="G184" s="41">
        <v>10</v>
      </c>
      <c r="H184" s="37">
        <v>23.535504385392137</v>
      </c>
      <c r="I184" s="38">
        <v>20.78176986516722</v>
      </c>
      <c r="J184" s="9">
        <v>8.998506351617408</v>
      </c>
    </row>
    <row r="185" spans="1:10">
      <c r="A185" t="s">
        <v>571</v>
      </c>
      <c r="B185" t="s">
        <v>51</v>
      </c>
      <c r="C185" t="s">
        <v>144</v>
      </c>
      <c r="D185" s="41">
        <v>2813</v>
      </c>
      <c r="E185" s="41">
        <v>10</v>
      </c>
      <c r="F185" s="41">
        <v>275</v>
      </c>
      <c r="G185" s="41">
        <v>8</v>
      </c>
      <c r="H185" s="37">
        <v>18.426315460699527</v>
      </c>
      <c r="I185" s="38">
        <v>15.983900541999446</v>
      </c>
      <c r="J185" s="9">
        <v>6.9210289346857596</v>
      </c>
    </row>
    <row r="186" spans="1:10">
      <c r="A186" t="s">
        <v>571</v>
      </c>
      <c r="B186" t="s">
        <v>51</v>
      </c>
      <c r="C186" t="s">
        <v>293</v>
      </c>
      <c r="D186" s="41">
        <v>3334</v>
      </c>
      <c r="E186" s="41">
        <v>26</v>
      </c>
      <c r="F186" s="41">
        <v>442</v>
      </c>
      <c r="G186" s="41">
        <v>20</v>
      </c>
      <c r="H186" s="37">
        <v>44.197779107539752</v>
      </c>
      <c r="I186" s="38">
        <v>38.727975420635005</v>
      </c>
      <c r="J186" s="9">
        <v>16.769213357134955</v>
      </c>
    </row>
    <row r="187" spans="1:10">
      <c r="A187" t="s">
        <v>571</v>
      </c>
      <c r="B187" t="s">
        <v>51</v>
      </c>
      <c r="C187" t="s">
        <v>342</v>
      </c>
      <c r="D187" s="41">
        <v>2964</v>
      </c>
      <c r="E187" s="41">
        <v>18</v>
      </c>
      <c r="F187" s="41">
        <v>410</v>
      </c>
      <c r="G187" s="41">
        <v>14</v>
      </c>
      <c r="H187" s="37">
        <v>33.837845116243685</v>
      </c>
      <c r="I187" s="38">
        <v>30.578641313227862</v>
      </c>
      <c r="J187" s="9">
        <v>13.240551688627667</v>
      </c>
    </row>
    <row r="188" spans="1:10">
      <c r="A188" t="s">
        <v>571</v>
      </c>
      <c r="B188" t="s">
        <v>51</v>
      </c>
      <c r="C188" t="s">
        <v>351</v>
      </c>
      <c r="D188" s="41">
        <v>5569</v>
      </c>
      <c r="E188" s="41">
        <v>44</v>
      </c>
      <c r="F188" s="41">
        <v>642</v>
      </c>
      <c r="G188" s="41">
        <v>37</v>
      </c>
      <c r="H188" s="37">
        <v>49.33939647803043</v>
      </c>
      <c r="I188" s="38">
        <v>33.836937032976977</v>
      </c>
      <c r="J188" s="9">
        <v>14.651393735279033</v>
      </c>
    </row>
    <row r="189" spans="1:10">
      <c r="A189" t="s">
        <v>571</v>
      </c>
      <c r="B189" t="s">
        <v>51</v>
      </c>
      <c r="C189" t="s">
        <v>149</v>
      </c>
      <c r="D189" s="41">
        <v>4646</v>
      </c>
      <c r="E189" s="41">
        <v>36</v>
      </c>
      <c r="F189" s="41">
        <v>547</v>
      </c>
      <c r="G189" s="41">
        <v>28</v>
      </c>
      <c r="H189" s="37">
        <v>38.948890218952869</v>
      </c>
      <c r="I189" s="38">
        <v>26.717517904650428</v>
      </c>
      <c r="J189" s="9">
        <v>11.568685252713635</v>
      </c>
    </row>
    <row r="190" spans="1:10">
      <c r="A190" t="s">
        <v>571</v>
      </c>
      <c r="B190" t="s">
        <v>51</v>
      </c>
      <c r="C190" t="s">
        <v>143</v>
      </c>
      <c r="D190" s="41">
        <v>2023</v>
      </c>
      <c r="E190" s="41">
        <v>11</v>
      </c>
      <c r="F190" s="41">
        <v>300</v>
      </c>
      <c r="G190" s="41">
        <v>11</v>
      </c>
      <c r="H190" s="37">
        <v>20.15758945281916</v>
      </c>
      <c r="I190" s="38">
        <v>16.171281709199011</v>
      </c>
      <c r="J190" s="9">
        <v>7.0021649800831707</v>
      </c>
    </row>
    <row r="191" spans="1:10">
      <c r="A191" t="s">
        <v>571</v>
      </c>
      <c r="B191" t="s">
        <v>51</v>
      </c>
      <c r="C191" t="s">
        <v>245</v>
      </c>
      <c r="D191" s="41">
        <v>884</v>
      </c>
      <c r="E191" s="41">
        <v>8</v>
      </c>
      <c r="F191" s="41">
        <v>130</v>
      </c>
      <c r="G191" s="41">
        <v>7</v>
      </c>
      <c r="H191" s="37">
        <v>12.33578160527005</v>
      </c>
      <c r="I191" s="38">
        <v>9.6609195356118267</v>
      </c>
      <c r="J191" s="9">
        <v>4.1831781589199206</v>
      </c>
    </row>
    <row r="192" spans="1:10">
      <c r="A192" t="s">
        <v>571</v>
      </c>
      <c r="B192" t="s">
        <v>51</v>
      </c>
      <c r="C192" t="s">
        <v>388</v>
      </c>
      <c r="D192" s="41">
        <v>2241</v>
      </c>
      <c r="E192" s="41">
        <v>9</v>
      </c>
      <c r="F192" s="41">
        <v>268</v>
      </c>
      <c r="G192" s="41">
        <v>7</v>
      </c>
      <c r="H192" s="37">
        <v>21.471328482333426</v>
      </c>
      <c r="I192" s="38">
        <v>20.639209979215792</v>
      </c>
      <c r="J192" s="9">
        <v>8.9367779210004379</v>
      </c>
    </row>
    <row r="193" spans="1:10">
      <c r="A193" t="s">
        <v>571</v>
      </c>
      <c r="B193" t="s">
        <v>51</v>
      </c>
      <c r="C193" t="s">
        <v>426</v>
      </c>
      <c r="D193" s="41">
        <v>1305</v>
      </c>
      <c r="E193" s="41">
        <v>1</v>
      </c>
      <c r="F193" s="41">
        <v>94</v>
      </c>
      <c r="G193" s="41">
        <v>1</v>
      </c>
      <c r="H193" s="37">
        <v>9.3154482082585535</v>
      </c>
      <c r="I193" s="38">
        <v>10.215821421480648</v>
      </c>
      <c r="J193" s="9">
        <v>4.4234506755011216</v>
      </c>
    </row>
    <row r="194" spans="1:10">
      <c r="A194" t="s">
        <v>571</v>
      </c>
      <c r="B194" t="s">
        <v>51</v>
      </c>
      <c r="C194" t="s">
        <v>201</v>
      </c>
      <c r="D194" s="41">
        <v>3844</v>
      </c>
      <c r="E194" s="41">
        <v>49</v>
      </c>
      <c r="F194" s="41">
        <v>474</v>
      </c>
      <c r="G194" s="41">
        <v>44</v>
      </c>
      <c r="H194" s="37">
        <v>57.242426055736018</v>
      </c>
      <c r="I194" s="38">
        <v>36.991089477336502</v>
      </c>
      <c r="J194" s="9">
        <v>16.017141743686707</v>
      </c>
    </row>
    <row r="195" spans="1:10">
      <c r="A195" t="s">
        <v>571</v>
      </c>
      <c r="B195" t="s">
        <v>51</v>
      </c>
      <c r="C195" t="s">
        <v>377</v>
      </c>
      <c r="D195" s="41">
        <v>1436</v>
      </c>
      <c r="E195" s="41">
        <v>11</v>
      </c>
      <c r="F195" s="41">
        <v>236</v>
      </c>
      <c r="G195" s="41">
        <v>7</v>
      </c>
      <c r="H195" s="37">
        <v>16.740931571887746</v>
      </c>
      <c r="I195" s="38">
        <v>14.877566555162055</v>
      </c>
      <c r="J195" s="9">
        <v>6.4419863183851689</v>
      </c>
    </row>
    <row r="196" spans="1:10">
      <c r="A196" t="s">
        <v>571</v>
      </c>
      <c r="B196" t="s">
        <v>51</v>
      </c>
      <c r="C196" t="s">
        <v>355</v>
      </c>
      <c r="D196" s="41">
        <v>1784</v>
      </c>
      <c r="E196" s="41">
        <v>9</v>
      </c>
      <c r="F196" s="41">
        <v>245</v>
      </c>
      <c r="G196" s="41">
        <v>8</v>
      </c>
      <c r="H196" s="37">
        <v>17.967077083251507</v>
      </c>
      <c r="I196" s="38">
        <v>15.982443627354716</v>
      </c>
      <c r="J196" s="9">
        <v>6.920398090644591</v>
      </c>
    </row>
    <row r="197" spans="1:10">
      <c r="A197" t="s">
        <v>571</v>
      </c>
      <c r="B197" t="s">
        <v>69</v>
      </c>
      <c r="C197" t="s">
        <v>69</v>
      </c>
      <c r="D197" s="41">
        <v>21119</v>
      </c>
      <c r="E197" s="41">
        <v>807</v>
      </c>
      <c r="F197" s="41">
        <v>4501</v>
      </c>
      <c r="G197" s="41">
        <v>623</v>
      </c>
      <c r="H197" s="37">
        <v>1099.98</v>
      </c>
      <c r="I197" s="38">
        <v>861.79647058823537</v>
      </c>
      <c r="J197" s="9">
        <v>373.15787176470582</v>
      </c>
    </row>
    <row r="198" spans="1:10">
      <c r="A198" t="s">
        <v>571</v>
      </c>
      <c r="B198" t="s">
        <v>117</v>
      </c>
      <c r="C198" t="s">
        <v>417</v>
      </c>
      <c r="D198" s="41">
        <v>1867</v>
      </c>
      <c r="E198" s="41">
        <v>13</v>
      </c>
      <c r="F198" s="41">
        <v>177</v>
      </c>
      <c r="G198" s="41">
        <v>12</v>
      </c>
      <c r="H198" s="37">
        <v>15.167377253192901</v>
      </c>
      <c r="I198" s="38">
        <v>9.7886791214034155</v>
      </c>
      <c r="J198" s="9">
        <v>4.2384980595676787</v>
      </c>
    </row>
    <row r="199" spans="1:10">
      <c r="A199" t="s">
        <v>571</v>
      </c>
      <c r="B199" t="s">
        <v>117</v>
      </c>
      <c r="C199" t="s">
        <v>421</v>
      </c>
      <c r="D199" s="41">
        <v>327</v>
      </c>
      <c r="E199" s="41">
        <v>7</v>
      </c>
      <c r="F199" s="41">
        <v>22</v>
      </c>
      <c r="G199" s="41">
        <v>3</v>
      </c>
      <c r="H199" s="37">
        <v>3.9709716711595595</v>
      </c>
      <c r="I199" s="38">
        <v>2.6529078484230122</v>
      </c>
      <c r="J199" s="9">
        <v>1.1487090983671644</v>
      </c>
    </row>
    <row r="200" spans="1:10">
      <c r="A200" t="s">
        <v>571</v>
      </c>
      <c r="B200" t="s">
        <v>117</v>
      </c>
      <c r="C200" t="s">
        <v>418</v>
      </c>
      <c r="D200" s="41">
        <v>406</v>
      </c>
      <c r="E200" s="41">
        <v>0</v>
      </c>
      <c r="F200" s="41">
        <v>23</v>
      </c>
      <c r="G200" s="41">
        <v>0</v>
      </c>
      <c r="H200" s="37">
        <v>2.5078873665341712</v>
      </c>
      <c r="I200" s="38">
        <v>2.9504557253343195</v>
      </c>
      <c r="J200" s="9">
        <v>1.2775473290697605</v>
      </c>
    </row>
    <row r="201" spans="1:10">
      <c r="A201" t="s">
        <v>571</v>
      </c>
      <c r="B201" t="s">
        <v>117</v>
      </c>
      <c r="C201" t="s">
        <v>215</v>
      </c>
      <c r="D201" s="41">
        <v>1335</v>
      </c>
      <c r="E201" s="41">
        <v>6</v>
      </c>
      <c r="F201" s="41">
        <v>290</v>
      </c>
      <c r="G201" s="41">
        <v>5</v>
      </c>
      <c r="H201" s="37">
        <v>26.279819773657604</v>
      </c>
      <c r="I201" s="38">
        <v>27.718611498420714</v>
      </c>
      <c r="J201" s="9">
        <v>12.002158778816169</v>
      </c>
    </row>
    <row r="202" spans="1:10">
      <c r="A202" t="s">
        <v>571</v>
      </c>
      <c r="B202" t="s">
        <v>117</v>
      </c>
      <c r="C202" t="s">
        <v>335</v>
      </c>
      <c r="D202" s="41">
        <v>12</v>
      </c>
      <c r="E202" s="41">
        <v>0</v>
      </c>
      <c r="F202" s="41">
        <v>1</v>
      </c>
      <c r="G202" s="41">
        <v>0</v>
      </c>
      <c r="H202" s="37">
        <v>0.01</v>
      </c>
      <c r="I202" s="38">
        <v>1.1764705882352941E-2</v>
      </c>
      <c r="J202" s="9">
        <v>5.0941176470588236E-3</v>
      </c>
    </row>
    <row r="203" spans="1:10">
      <c r="A203" t="s">
        <v>571</v>
      </c>
      <c r="B203" t="s">
        <v>117</v>
      </c>
      <c r="C203" t="s">
        <v>146</v>
      </c>
      <c r="D203" s="41">
        <v>108</v>
      </c>
      <c r="E203" s="41">
        <v>0</v>
      </c>
      <c r="F203" s="41">
        <v>8</v>
      </c>
      <c r="G203" s="41">
        <v>0</v>
      </c>
      <c r="H203" s="37">
        <v>1.0006877269034722</v>
      </c>
      <c r="I203" s="38">
        <v>1.1772796787099675</v>
      </c>
      <c r="J203" s="9">
        <v>0.50976210088141594</v>
      </c>
    </row>
    <row r="204" spans="1:10">
      <c r="A204" t="s">
        <v>571</v>
      </c>
      <c r="B204" t="s">
        <v>117</v>
      </c>
      <c r="C204" t="s">
        <v>153</v>
      </c>
      <c r="D204" s="41">
        <v>431</v>
      </c>
      <c r="E204" s="41">
        <v>1</v>
      </c>
      <c r="F204" s="41">
        <v>32</v>
      </c>
      <c r="G204" s="41">
        <v>1</v>
      </c>
      <c r="H204" s="37">
        <v>2.6352373676262446</v>
      </c>
      <c r="I204" s="38">
        <v>2.4273380795602875</v>
      </c>
      <c r="J204" s="9">
        <v>1.0510373884496045</v>
      </c>
    </row>
    <row r="205" spans="1:10">
      <c r="A205" t="s">
        <v>571</v>
      </c>
      <c r="B205" t="s">
        <v>117</v>
      </c>
      <c r="C205" t="s">
        <v>254</v>
      </c>
      <c r="D205" s="41">
        <v>1622</v>
      </c>
      <c r="E205" s="41">
        <v>11</v>
      </c>
      <c r="F205" s="41">
        <v>224</v>
      </c>
      <c r="G205" s="41">
        <v>6</v>
      </c>
      <c r="H205" s="37">
        <v>18.051855149285842</v>
      </c>
      <c r="I205" s="38">
        <v>17.66924135210099</v>
      </c>
      <c r="J205" s="9">
        <v>7.6507815054597303</v>
      </c>
    </row>
    <row r="206" spans="1:10">
      <c r="A206" t="s">
        <v>571</v>
      </c>
      <c r="B206" t="s">
        <v>117</v>
      </c>
      <c r="C206" t="s">
        <v>171</v>
      </c>
      <c r="D206" s="41">
        <v>621</v>
      </c>
      <c r="E206" s="41">
        <v>5</v>
      </c>
      <c r="F206" s="41">
        <v>96</v>
      </c>
      <c r="G206" s="41">
        <v>5</v>
      </c>
      <c r="H206" s="37">
        <v>10.319221598781359</v>
      </c>
      <c r="I206" s="38">
        <v>8.7755548220957191</v>
      </c>
      <c r="J206" s="9">
        <v>3.7998152379674464</v>
      </c>
    </row>
    <row r="207" spans="1:10">
      <c r="A207" t="s">
        <v>571</v>
      </c>
      <c r="B207" t="s">
        <v>117</v>
      </c>
      <c r="C207" t="s">
        <v>168</v>
      </c>
      <c r="D207" s="41">
        <v>1029</v>
      </c>
      <c r="E207" s="41">
        <v>5</v>
      </c>
      <c r="F207" s="41">
        <v>50</v>
      </c>
      <c r="G207" s="41">
        <v>4</v>
      </c>
      <c r="H207" s="37">
        <v>5.9481232170287948</v>
      </c>
      <c r="I207" s="38">
        <v>4.3060273141515237</v>
      </c>
      <c r="J207" s="9">
        <v>1.8645098270276099</v>
      </c>
    </row>
    <row r="208" spans="1:10">
      <c r="A208" t="s">
        <v>571</v>
      </c>
      <c r="B208" t="s">
        <v>117</v>
      </c>
      <c r="C208" t="s">
        <v>354</v>
      </c>
      <c r="D208" s="41">
        <v>17</v>
      </c>
      <c r="E208" s="41">
        <v>0</v>
      </c>
      <c r="F208" s="41">
        <v>0</v>
      </c>
      <c r="G208" s="41">
        <v>0</v>
      </c>
      <c r="H208" s="37">
        <v>0</v>
      </c>
      <c r="I208" s="38">
        <v>0</v>
      </c>
      <c r="J208" s="9">
        <v>0</v>
      </c>
    </row>
    <row r="209" spans="1:10">
      <c r="A209" t="s">
        <v>571</v>
      </c>
      <c r="B209" t="s">
        <v>117</v>
      </c>
      <c r="C209" t="s">
        <v>176</v>
      </c>
      <c r="D209" s="41">
        <v>2779</v>
      </c>
      <c r="E209" s="41">
        <v>14</v>
      </c>
      <c r="F209" s="41">
        <v>226</v>
      </c>
      <c r="G209" s="41">
        <v>12</v>
      </c>
      <c r="H209" s="37">
        <v>22.99186505341342</v>
      </c>
      <c r="I209" s="38">
        <v>19.037488298133439</v>
      </c>
      <c r="J209" s="9">
        <v>8.2432324330917801</v>
      </c>
    </row>
    <row r="210" spans="1:10">
      <c r="A210" t="s">
        <v>571</v>
      </c>
      <c r="B210" t="s">
        <v>117</v>
      </c>
      <c r="C210" t="s">
        <v>156</v>
      </c>
      <c r="D210" s="41">
        <v>83</v>
      </c>
      <c r="E210" s="41">
        <v>0</v>
      </c>
      <c r="F210" s="41">
        <v>10</v>
      </c>
      <c r="G210" s="41">
        <v>0</v>
      </c>
      <c r="H210" s="37">
        <v>1.1543992792613986</v>
      </c>
      <c r="I210" s="38">
        <v>1.3581167991310572</v>
      </c>
      <c r="J210" s="9">
        <v>0.58806457402374779</v>
      </c>
    </row>
    <row r="211" spans="1:10">
      <c r="A211" t="s">
        <v>571</v>
      </c>
      <c r="B211" t="s">
        <v>117</v>
      </c>
      <c r="C211" t="s">
        <v>137</v>
      </c>
      <c r="D211" s="41">
        <v>529</v>
      </c>
      <c r="E211" s="41">
        <v>3</v>
      </c>
      <c r="F211" s="41">
        <v>74</v>
      </c>
      <c r="G211" s="41">
        <v>3</v>
      </c>
      <c r="H211" s="37">
        <v>5.5785800536640515</v>
      </c>
      <c r="I211" s="38">
        <v>4.5442118278400621</v>
      </c>
      <c r="J211" s="9">
        <v>1.9676437214547464</v>
      </c>
    </row>
    <row r="212" spans="1:10">
      <c r="A212" t="s">
        <v>571</v>
      </c>
      <c r="B212" t="s">
        <v>117</v>
      </c>
      <c r="C212" t="s">
        <v>136</v>
      </c>
      <c r="D212" s="41">
        <v>270</v>
      </c>
      <c r="E212" s="41">
        <v>1</v>
      </c>
      <c r="F212" s="41">
        <v>4</v>
      </c>
      <c r="G212" s="41">
        <v>0</v>
      </c>
      <c r="H212" s="37">
        <v>0.28000000000000003</v>
      </c>
      <c r="I212" s="38">
        <v>0.32941176470588235</v>
      </c>
      <c r="J212" s="9">
        <v>0.14263529411764705</v>
      </c>
    </row>
    <row r="213" spans="1:10">
      <c r="A213" t="s">
        <v>571</v>
      </c>
      <c r="B213" t="s">
        <v>117</v>
      </c>
      <c r="C213" t="s">
        <v>253</v>
      </c>
      <c r="D213" s="41">
        <v>37</v>
      </c>
      <c r="E213" s="41">
        <v>0</v>
      </c>
      <c r="F213" s="41">
        <v>0</v>
      </c>
      <c r="G213" s="41">
        <v>0</v>
      </c>
      <c r="H213" s="37">
        <v>0</v>
      </c>
      <c r="I213" s="38">
        <v>0</v>
      </c>
      <c r="J213" s="9">
        <v>0</v>
      </c>
    </row>
    <row r="214" spans="1:10">
      <c r="A214" t="s">
        <v>571</v>
      </c>
      <c r="B214" t="s">
        <v>117</v>
      </c>
      <c r="C214" t="s">
        <v>345</v>
      </c>
      <c r="D214" s="41">
        <v>573</v>
      </c>
      <c r="E214" s="41">
        <v>4</v>
      </c>
      <c r="F214" s="41">
        <v>87</v>
      </c>
      <c r="G214" s="41">
        <v>4</v>
      </c>
      <c r="H214" s="37">
        <v>5.6861617370490682</v>
      </c>
      <c r="I214" s="38">
        <v>4.1578373377047866</v>
      </c>
      <c r="J214" s="9">
        <v>1.8003435672261725</v>
      </c>
    </row>
    <row r="215" spans="1:10">
      <c r="A215" t="s">
        <v>571</v>
      </c>
      <c r="B215" t="s">
        <v>117</v>
      </c>
      <c r="C215" t="s">
        <v>154</v>
      </c>
      <c r="D215" s="41">
        <v>34</v>
      </c>
      <c r="E215" s="41">
        <v>1</v>
      </c>
      <c r="F215" s="41">
        <v>0</v>
      </c>
      <c r="G215" s="41">
        <v>0</v>
      </c>
      <c r="H215" s="37">
        <v>0</v>
      </c>
      <c r="I215" s="38">
        <v>0</v>
      </c>
      <c r="J215" s="9">
        <v>0</v>
      </c>
    </row>
    <row r="216" spans="1:10">
      <c r="A216" t="s">
        <v>571</v>
      </c>
      <c r="B216" t="s">
        <v>117</v>
      </c>
      <c r="C216" t="s">
        <v>182</v>
      </c>
      <c r="D216" s="41">
        <v>789</v>
      </c>
      <c r="E216" s="41">
        <v>3</v>
      </c>
      <c r="F216" s="41">
        <v>52</v>
      </c>
      <c r="G216" s="41">
        <v>2</v>
      </c>
      <c r="H216" s="37">
        <v>4.1268126356499737</v>
      </c>
      <c r="I216" s="38">
        <v>3.5091913360587927</v>
      </c>
      <c r="J216" s="9">
        <v>1.5194798485134577</v>
      </c>
    </row>
    <row r="217" spans="1:10">
      <c r="A217" t="s">
        <v>571</v>
      </c>
      <c r="B217" t="s">
        <v>117</v>
      </c>
      <c r="C217" t="s">
        <v>402</v>
      </c>
      <c r="D217" s="41">
        <v>45</v>
      </c>
      <c r="E217" s="41">
        <v>0</v>
      </c>
      <c r="F217" s="41">
        <v>1</v>
      </c>
      <c r="G217" s="41">
        <v>0</v>
      </c>
      <c r="H217" s="37">
        <v>0.1</v>
      </c>
      <c r="I217" s="38">
        <v>0.11764705882352942</v>
      </c>
      <c r="J217" s="9">
        <v>5.094117647058824E-2</v>
      </c>
    </row>
    <row r="218" spans="1:10">
      <c r="A218" t="s">
        <v>571</v>
      </c>
      <c r="B218" t="s">
        <v>117</v>
      </c>
      <c r="C218" t="s">
        <v>181</v>
      </c>
      <c r="D218" s="41">
        <v>213</v>
      </c>
      <c r="E218" s="41">
        <v>2</v>
      </c>
      <c r="F218" s="41">
        <v>11</v>
      </c>
      <c r="G218" s="41">
        <v>1</v>
      </c>
      <c r="H218" s="37">
        <v>1.81</v>
      </c>
      <c r="I218" s="38">
        <v>1.4564705882352942</v>
      </c>
      <c r="J218" s="9">
        <v>0.63065176470588247</v>
      </c>
    </row>
    <row r="219" spans="1:10">
      <c r="A219" t="s">
        <v>571</v>
      </c>
      <c r="B219" t="s">
        <v>117</v>
      </c>
      <c r="C219" t="s">
        <v>162</v>
      </c>
      <c r="D219" s="41">
        <v>409</v>
      </c>
      <c r="E219" s="41">
        <v>0</v>
      </c>
      <c r="F219" s="41">
        <v>40</v>
      </c>
      <c r="G219" s="41">
        <v>0</v>
      </c>
      <c r="H219" s="37">
        <v>2.8665410768033568</v>
      </c>
      <c r="I219" s="38">
        <v>3.3724012668274783</v>
      </c>
      <c r="J219" s="9">
        <v>1.4602497485362982</v>
      </c>
    </row>
    <row r="220" spans="1:10">
      <c r="A220" t="s">
        <v>571</v>
      </c>
      <c r="B220" t="s">
        <v>117</v>
      </c>
      <c r="C220" t="s">
        <v>118</v>
      </c>
      <c r="D220" s="41">
        <v>5162</v>
      </c>
      <c r="E220" s="41">
        <v>179</v>
      </c>
      <c r="F220" s="41">
        <v>1262</v>
      </c>
      <c r="G220" s="41">
        <v>152</v>
      </c>
      <c r="H220" s="37">
        <v>159.18325371225859</v>
      </c>
      <c r="I220" s="38">
        <v>87.428533779127761</v>
      </c>
      <c r="J220" s="9">
        <v>37.856555126362309</v>
      </c>
    </row>
    <row r="221" spans="1:10">
      <c r="A221" t="s">
        <v>571</v>
      </c>
      <c r="B221" t="s">
        <v>117</v>
      </c>
      <c r="C221" t="s">
        <v>123</v>
      </c>
      <c r="D221" s="41">
        <v>164</v>
      </c>
      <c r="E221" s="41">
        <v>2</v>
      </c>
      <c r="F221" s="41">
        <v>16</v>
      </c>
      <c r="G221" s="41">
        <v>1</v>
      </c>
      <c r="H221" s="37">
        <v>2.134936644703497</v>
      </c>
      <c r="I221" s="38">
        <v>1.8387489937688206</v>
      </c>
      <c r="J221" s="9">
        <v>0.79617831430189923</v>
      </c>
    </row>
    <row r="222" spans="1:10">
      <c r="A222" t="s">
        <v>571</v>
      </c>
      <c r="B222" t="s">
        <v>117</v>
      </c>
      <c r="C222" t="s">
        <v>250</v>
      </c>
      <c r="D222" s="41">
        <v>39</v>
      </c>
      <c r="E222" s="41">
        <v>0</v>
      </c>
      <c r="F222" s="41">
        <v>1</v>
      </c>
      <c r="G222" s="41">
        <v>0</v>
      </c>
      <c r="H222" s="37">
        <v>0.25</v>
      </c>
      <c r="I222" s="38">
        <v>0.29411764705882354</v>
      </c>
      <c r="J222" s="9">
        <v>0.12735294117647059</v>
      </c>
    </row>
    <row r="223" spans="1:10">
      <c r="A223" t="s">
        <v>571</v>
      </c>
      <c r="B223" t="s">
        <v>117</v>
      </c>
      <c r="C223" t="s">
        <v>128</v>
      </c>
      <c r="D223" s="41">
        <v>2233</v>
      </c>
      <c r="E223" s="41">
        <v>26</v>
      </c>
      <c r="F223" s="41">
        <v>311</v>
      </c>
      <c r="G223" s="41">
        <v>24</v>
      </c>
      <c r="H223" s="37">
        <v>33.184749529834157</v>
      </c>
      <c r="I223" s="38">
        <v>23.943234740981367</v>
      </c>
      <c r="J223" s="9">
        <v>10.36742064284493</v>
      </c>
    </row>
    <row r="224" spans="1:10">
      <c r="A224" t="s">
        <v>571</v>
      </c>
      <c r="B224" t="s">
        <v>85</v>
      </c>
      <c r="C224" t="s">
        <v>85</v>
      </c>
      <c r="D224" s="41">
        <v>34953</v>
      </c>
      <c r="E224" s="41">
        <v>1177</v>
      </c>
      <c r="F224" s="41">
        <v>6178</v>
      </c>
      <c r="G224" s="41">
        <v>891</v>
      </c>
      <c r="H224" s="37">
        <v>1573.33</v>
      </c>
      <c r="I224" s="38">
        <v>1254.8223529411764</v>
      </c>
      <c r="J224" s="9">
        <v>543.33807882352937</v>
      </c>
    </row>
    <row r="225" spans="1:10">
      <c r="A225" t="s">
        <v>574</v>
      </c>
      <c r="B225" t="s">
        <v>67</v>
      </c>
      <c r="C225" t="s">
        <v>195</v>
      </c>
      <c r="D225" s="41">
        <v>4867</v>
      </c>
      <c r="E225" s="41">
        <v>16</v>
      </c>
      <c r="F225" s="41">
        <v>365</v>
      </c>
      <c r="G225" s="41">
        <v>10</v>
      </c>
      <c r="H225" s="37">
        <v>32.999613879263848</v>
      </c>
      <c r="I225" s="38">
        <v>31.337192799133931</v>
      </c>
      <c r="J225" s="9">
        <v>13.569004482024994</v>
      </c>
    </row>
    <row r="226" spans="1:10">
      <c r="A226" t="s">
        <v>574</v>
      </c>
      <c r="B226" t="s">
        <v>67</v>
      </c>
      <c r="C226" t="s">
        <v>366</v>
      </c>
      <c r="D226" s="41">
        <v>3767</v>
      </c>
      <c r="E226" s="41">
        <v>32</v>
      </c>
      <c r="F226" s="41">
        <v>501</v>
      </c>
      <c r="G226" s="41">
        <v>27</v>
      </c>
      <c r="H226" s="37">
        <v>45.581225750534628</v>
      </c>
      <c r="I226" s="38">
        <v>36.260265588864272</v>
      </c>
      <c r="J226" s="9">
        <v>15.700694999978232</v>
      </c>
    </row>
    <row r="227" spans="1:10">
      <c r="A227" t="s">
        <v>574</v>
      </c>
      <c r="B227" t="s">
        <v>67</v>
      </c>
      <c r="C227" t="s">
        <v>125</v>
      </c>
      <c r="D227" s="41">
        <v>5358</v>
      </c>
      <c r="E227" s="41">
        <v>15</v>
      </c>
      <c r="F227" s="41">
        <v>330</v>
      </c>
      <c r="G227" s="41">
        <v>11</v>
      </c>
      <c r="H227" s="37">
        <v>26.873898831004333</v>
      </c>
      <c r="I227" s="38">
        <v>24.275175095299218</v>
      </c>
      <c r="J227" s="9">
        <v>10.511150816264561</v>
      </c>
    </row>
    <row r="228" spans="1:10">
      <c r="A228" t="s">
        <v>574</v>
      </c>
      <c r="B228" t="s">
        <v>67</v>
      </c>
      <c r="C228" t="s">
        <v>286</v>
      </c>
      <c r="D228" s="41">
        <v>1439</v>
      </c>
      <c r="E228" s="41">
        <v>5</v>
      </c>
      <c r="F228" s="41">
        <v>120</v>
      </c>
      <c r="G228" s="41">
        <v>4</v>
      </c>
      <c r="H228" s="37">
        <v>12.678664736684707</v>
      </c>
      <c r="I228" s="38">
        <v>11.747840866687891</v>
      </c>
      <c r="J228" s="9">
        <v>5.086815095275858</v>
      </c>
    </row>
    <row r="229" spans="1:10">
      <c r="A229" t="s">
        <v>574</v>
      </c>
      <c r="B229" t="s">
        <v>67</v>
      </c>
      <c r="C229" t="s">
        <v>312</v>
      </c>
      <c r="D229" s="41">
        <v>4558</v>
      </c>
      <c r="E229" s="41">
        <v>16</v>
      </c>
      <c r="F229" s="41">
        <v>477</v>
      </c>
      <c r="G229" s="41">
        <v>14</v>
      </c>
      <c r="H229" s="37">
        <v>44.610965457146911</v>
      </c>
      <c r="I229" s="38">
        <v>44.641135831937547</v>
      </c>
      <c r="J229" s="9">
        <v>19.329611815228954</v>
      </c>
    </row>
    <row r="230" spans="1:10">
      <c r="A230" t="s">
        <v>574</v>
      </c>
      <c r="B230" t="s">
        <v>67</v>
      </c>
      <c r="C230" t="s">
        <v>413</v>
      </c>
      <c r="D230" s="41">
        <v>9599</v>
      </c>
      <c r="E230" s="41">
        <v>59</v>
      </c>
      <c r="F230" s="41">
        <v>745</v>
      </c>
      <c r="G230" s="41">
        <v>49</v>
      </c>
      <c r="H230" s="37">
        <v>75.580567663456662</v>
      </c>
      <c r="I230" s="38">
        <v>59.960667839360795</v>
      </c>
      <c r="J230" s="9">
        <v>25.962969174443224</v>
      </c>
    </row>
    <row r="231" spans="1:10">
      <c r="A231" t="s">
        <v>574</v>
      </c>
      <c r="B231" t="s">
        <v>67</v>
      </c>
      <c r="C231" t="s">
        <v>68</v>
      </c>
      <c r="D231" s="41">
        <v>17497</v>
      </c>
      <c r="E231" s="41">
        <v>718</v>
      </c>
      <c r="F231" s="41">
        <v>4040</v>
      </c>
      <c r="G231" s="41">
        <v>642</v>
      </c>
      <c r="H231" s="37">
        <v>1000.3099999999998</v>
      </c>
      <c r="I231" s="38">
        <v>765.02588235294138</v>
      </c>
      <c r="J231" s="9">
        <v>331.25620705882352</v>
      </c>
    </row>
    <row r="232" spans="1:10">
      <c r="A232" t="s">
        <v>574</v>
      </c>
      <c r="B232" t="s">
        <v>67</v>
      </c>
      <c r="C232" t="s">
        <v>303</v>
      </c>
      <c r="D232" s="41">
        <v>2211</v>
      </c>
      <c r="E232" s="41">
        <v>12</v>
      </c>
      <c r="F232" s="41">
        <v>156</v>
      </c>
      <c r="G232" s="41">
        <v>11</v>
      </c>
      <c r="H232" s="37">
        <v>15.360700112312941</v>
      </c>
      <c r="I232" s="38">
        <v>10.559647190956403</v>
      </c>
      <c r="J232" s="9">
        <v>4.5723272336841223</v>
      </c>
    </row>
    <row r="233" spans="1:10">
      <c r="A233" t="s">
        <v>574</v>
      </c>
      <c r="B233" t="s">
        <v>67</v>
      </c>
      <c r="C233" t="s">
        <v>304</v>
      </c>
      <c r="D233" s="41">
        <v>3685</v>
      </c>
      <c r="E233" s="41">
        <v>14</v>
      </c>
      <c r="F233" s="41">
        <v>255</v>
      </c>
      <c r="G233" s="41">
        <v>9</v>
      </c>
      <c r="H233" s="37">
        <v>20.065645632413286</v>
      </c>
      <c r="I233" s="38">
        <v>17.404288979309751</v>
      </c>
      <c r="J233" s="9">
        <v>7.5360571280411222</v>
      </c>
    </row>
    <row r="234" spans="1:10">
      <c r="A234" t="s">
        <v>574</v>
      </c>
      <c r="B234" t="s">
        <v>67</v>
      </c>
      <c r="C234" t="s">
        <v>438</v>
      </c>
      <c r="D234" s="41">
        <v>1539</v>
      </c>
      <c r="E234" s="41">
        <v>7</v>
      </c>
      <c r="F234" s="41">
        <v>87</v>
      </c>
      <c r="G234" s="41">
        <v>5</v>
      </c>
      <c r="H234" s="37">
        <v>9.4680432412033078</v>
      </c>
      <c r="I234" s="38">
        <v>7.628286166121538</v>
      </c>
      <c r="J234" s="9">
        <v>3.3030479099306258</v>
      </c>
    </row>
    <row r="235" spans="1:10">
      <c r="A235" t="s">
        <v>574</v>
      </c>
      <c r="B235" t="s">
        <v>67</v>
      </c>
      <c r="C235" t="s">
        <v>138</v>
      </c>
      <c r="D235" s="41">
        <v>5598</v>
      </c>
      <c r="E235" s="41">
        <v>25</v>
      </c>
      <c r="F235" s="41">
        <v>335</v>
      </c>
      <c r="G235" s="41">
        <v>22</v>
      </c>
      <c r="H235" s="37">
        <v>32.007365181721411</v>
      </c>
      <c r="I235" s="38">
        <v>23.906311978495776</v>
      </c>
      <c r="J235" s="9">
        <v>10.351433086688672</v>
      </c>
    </row>
    <row r="236" spans="1:10">
      <c r="A236" t="s">
        <v>574</v>
      </c>
      <c r="B236" t="s">
        <v>67</v>
      </c>
      <c r="C236" t="s">
        <v>430</v>
      </c>
      <c r="D236" s="41">
        <v>3025</v>
      </c>
      <c r="E236" s="41">
        <v>18</v>
      </c>
      <c r="F236" s="41">
        <v>411</v>
      </c>
      <c r="G236" s="41">
        <v>12</v>
      </c>
      <c r="H236" s="37">
        <v>30.755156046794674</v>
      </c>
      <c r="I236" s="38">
        <v>29.129595349170202</v>
      </c>
      <c r="J236" s="9">
        <v>12.6131147861907</v>
      </c>
    </row>
    <row r="237" spans="1:10">
      <c r="A237" t="s">
        <v>574</v>
      </c>
      <c r="B237" t="s">
        <v>67</v>
      </c>
      <c r="C237" t="s">
        <v>405</v>
      </c>
      <c r="D237" s="41">
        <v>1337</v>
      </c>
      <c r="E237" s="41">
        <v>4</v>
      </c>
      <c r="F237" s="41">
        <v>147</v>
      </c>
      <c r="G237" s="41">
        <v>2</v>
      </c>
      <c r="H237" s="37">
        <v>11.566062278556892</v>
      </c>
      <c r="I237" s="38">
        <v>12.18830856300811</v>
      </c>
      <c r="J237" s="9">
        <v>5.2775376077825111</v>
      </c>
    </row>
    <row r="238" spans="1:10">
      <c r="A238" t="s">
        <v>574</v>
      </c>
      <c r="B238" t="s">
        <v>67</v>
      </c>
      <c r="C238" t="s">
        <v>357</v>
      </c>
      <c r="D238" s="41">
        <v>4886</v>
      </c>
      <c r="E238" s="41">
        <v>62</v>
      </c>
      <c r="F238" s="41">
        <v>667</v>
      </c>
      <c r="G238" s="41">
        <v>52</v>
      </c>
      <c r="H238" s="37">
        <v>69.855351472429021</v>
      </c>
      <c r="I238" s="38">
        <v>49.109825261681195</v>
      </c>
      <c r="J238" s="9">
        <v>21.26455433830796</v>
      </c>
    </row>
    <row r="239" spans="1:10">
      <c r="A239" t="s">
        <v>574</v>
      </c>
      <c r="B239" t="s">
        <v>67</v>
      </c>
      <c r="C239" t="s">
        <v>206</v>
      </c>
      <c r="D239" s="41">
        <v>5825</v>
      </c>
      <c r="E239" s="41">
        <v>19</v>
      </c>
      <c r="F239" s="41">
        <v>379</v>
      </c>
      <c r="G239" s="41">
        <v>13</v>
      </c>
      <c r="H239" s="37">
        <v>23.638352762290928</v>
      </c>
      <c r="I239" s="38">
        <v>19.295709132106971</v>
      </c>
      <c r="J239" s="9">
        <v>8.35504205420232</v>
      </c>
    </row>
    <row r="240" spans="1:10">
      <c r="A240" t="s">
        <v>574</v>
      </c>
      <c r="B240" t="s">
        <v>67</v>
      </c>
      <c r="C240" t="s">
        <v>205</v>
      </c>
      <c r="D240" s="41">
        <v>2760</v>
      </c>
      <c r="E240" s="41">
        <v>7</v>
      </c>
      <c r="F240" s="41">
        <v>229</v>
      </c>
      <c r="G240" s="41">
        <v>7</v>
      </c>
      <c r="H240" s="37">
        <v>28.266687375270752</v>
      </c>
      <c r="I240" s="38">
        <v>28.069043970906773</v>
      </c>
      <c r="J240" s="9">
        <v>12.153896039402632</v>
      </c>
    </row>
    <row r="241" spans="1:10">
      <c r="A241" t="s">
        <v>574</v>
      </c>
      <c r="B241" t="s">
        <v>65</v>
      </c>
      <c r="C241" t="s">
        <v>79</v>
      </c>
      <c r="D241" s="41">
        <v>12254</v>
      </c>
      <c r="E241" s="41">
        <v>803</v>
      </c>
      <c r="F241" s="41">
        <v>2076</v>
      </c>
      <c r="G241" s="41">
        <v>351</v>
      </c>
      <c r="H241" s="37">
        <v>526.21</v>
      </c>
      <c r="I241" s="38">
        <v>399.03411764705885</v>
      </c>
      <c r="J241" s="9">
        <v>172.78177294117648</v>
      </c>
    </row>
    <row r="242" spans="1:10">
      <c r="A242" t="s">
        <v>574</v>
      </c>
      <c r="B242" t="s">
        <v>65</v>
      </c>
      <c r="C242" t="s">
        <v>445</v>
      </c>
      <c r="D242" s="41">
        <v>2896</v>
      </c>
      <c r="E242" s="41">
        <v>9</v>
      </c>
      <c r="F242" s="41">
        <v>82</v>
      </c>
      <c r="G242" s="41">
        <v>2</v>
      </c>
      <c r="H242" s="37">
        <v>7.0822371930401591</v>
      </c>
      <c r="I242" s="38">
        <v>6.913220227106069</v>
      </c>
      <c r="J242" s="9">
        <v>2.9934243583369278</v>
      </c>
    </row>
    <row r="243" spans="1:10">
      <c r="A243" t="s">
        <v>574</v>
      </c>
      <c r="B243" t="s">
        <v>65</v>
      </c>
      <c r="C243" t="s">
        <v>150</v>
      </c>
      <c r="D243" s="41">
        <v>2689</v>
      </c>
      <c r="E243" s="41">
        <v>6</v>
      </c>
      <c r="F243" s="41">
        <v>123</v>
      </c>
      <c r="G243" s="41">
        <v>3</v>
      </c>
      <c r="H243" s="37">
        <v>10.507890967766633</v>
      </c>
      <c r="I243" s="38">
        <v>10.448107020901919</v>
      </c>
      <c r="J243" s="9">
        <v>4.5240303400505324</v>
      </c>
    </row>
    <row r="244" spans="1:10">
      <c r="A244" t="s">
        <v>574</v>
      </c>
      <c r="B244" t="s">
        <v>65</v>
      </c>
      <c r="C244" t="s">
        <v>194</v>
      </c>
      <c r="D244" s="41">
        <v>3220</v>
      </c>
      <c r="E244" s="41">
        <v>13</v>
      </c>
      <c r="F244" s="41">
        <v>233</v>
      </c>
      <c r="G244" s="41">
        <v>8</v>
      </c>
      <c r="H244" s="37">
        <v>19.188687042546995</v>
      </c>
      <c r="I244" s="38">
        <v>17.250220050055287</v>
      </c>
      <c r="J244" s="9">
        <v>7.4693452816739399</v>
      </c>
    </row>
    <row r="245" spans="1:10">
      <c r="A245" t="s">
        <v>574</v>
      </c>
      <c r="B245" t="s">
        <v>65</v>
      </c>
      <c r="C245" t="s">
        <v>361</v>
      </c>
      <c r="D245" s="41">
        <v>3850</v>
      </c>
      <c r="E245" s="41">
        <v>33</v>
      </c>
      <c r="F245" s="41">
        <v>489</v>
      </c>
      <c r="G245" s="41">
        <v>26</v>
      </c>
      <c r="H245" s="37">
        <v>51.411878247172851</v>
      </c>
      <c r="I245" s="38">
        <v>43.362209702556314</v>
      </c>
      <c r="J245" s="9">
        <v>18.775836801206879</v>
      </c>
    </row>
    <row r="246" spans="1:10">
      <c r="A246" t="s">
        <v>574</v>
      </c>
      <c r="B246" t="s">
        <v>65</v>
      </c>
      <c r="C246" t="s">
        <v>290</v>
      </c>
      <c r="D246" s="41">
        <v>13538</v>
      </c>
      <c r="E246" s="41">
        <v>142</v>
      </c>
      <c r="F246" s="41">
        <v>1093</v>
      </c>
      <c r="G246" s="41">
        <v>111</v>
      </c>
      <c r="H246" s="37">
        <v>125.28409292562046</v>
      </c>
      <c r="I246" s="38">
        <v>74.658932853671132</v>
      </c>
      <c r="J246" s="9">
        <v>32.327317925639605</v>
      </c>
    </row>
    <row r="247" spans="1:10">
      <c r="A247" t="s">
        <v>574</v>
      </c>
      <c r="B247" t="s">
        <v>65</v>
      </c>
      <c r="C247" t="s">
        <v>95</v>
      </c>
      <c r="D247" s="41">
        <v>2510</v>
      </c>
      <c r="E247" s="41">
        <v>10</v>
      </c>
      <c r="F247" s="41">
        <v>140</v>
      </c>
      <c r="G247" s="41">
        <v>3</v>
      </c>
      <c r="H247" s="37">
        <v>9.3412723940823081</v>
      </c>
      <c r="I247" s="38">
        <v>9.0414969342144786</v>
      </c>
      <c r="J247" s="9">
        <v>3.9149681725148699</v>
      </c>
    </row>
    <row r="248" spans="1:10">
      <c r="A248" t="s">
        <v>574</v>
      </c>
      <c r="B248" t="s">
        <v>65</v>
      </c>
      <c r="C248" t="s">
        <v>66</v>
      </c>
      <c r="D248" s="41">
        <v>11369</v>
      </c>
      <c r="E248" s="41">
        <v>374</v>
      </c>
      <c r="F248" s="41">
        <v>1824</v>
      </c>
      <c r="G248" s="41">
        <v>293</v>
      </c>
      <c r="H248" s="37">
        <v>444.45</v>
      </c>
      <c r="I248" s="38">
        <v>344.93764705882359</v>
      </c>
      <c r="J248" s="9">
        <v>149.35800117647062</v>
      </c>
    </row>
    <row r="249" spans="1:10">
      <c r="A249" t="s">
        <v>574</v>
      </c>
      <c r="B249" t="s">
        <v>65</v>
      </c>
      <c r="C249" t="s">
        <v>315</v>
      </c>
      <c r="D249" s="41">
        <v>7175</v>
      </c>
      <c r="E249" s="41">
        <v>32</v>
      </c>
      <c r="F249" s="41">
        <v>492</v>
      </c>
      <c r="G249" s="41">
        <v>26</v>
      </c>
      <c r="H249" s="37">
        <v>38.157964729579476</v>
      </c>
      <c r="I249" s="38">
        <v>27.009370270093498</v>
      </c>
      <c r="J249" s="9">
        <v>11.695057326950486</v>
      </c>
    </row>
    <row r="250" spans="1:10">
      <c r="A250" t="s">
        <v>574</v>
      </c>
      <c r="B250" t="s">
        <v>49</v>
      </c>
      <c r="C250" t="s">
        <v>318</v>
      </c>
      <c r="D250" s="41">
        <v>3265</v>
      </c>
      <c r="E250" s="41">
        <v>11</v>
      </c>
      <c r="F250" s="41">
        <v>211</v>
      </c>
      <c r="G250" s="41">
        <v>9</v>
      </c>
      <c r="H250" s="37">
        <v>17.548313455043843</v>
      </c>
      <c r="I250" s="38">
        <v>14.802721711816286</v>
      </c>
      <c r="J250" s="9">
        <v>6.409578501216453</v>
      </c>
    </row>
    <row r="251" spans="1:10">
      <c r="A251" t="s">
        <v>574</v>
      </c>
      <c r="B251" t="s">
        <v>49</v>
      </c>
      <c r="C251" t="s">
        <v>59</v>
      </c>
      <c r="D251" s="41">
        <v>18630</v>
      </c>
      <c r="E251" s="41">
        <v>643</v>
      </c>
      <c r="F251" s="41">
        <v>4328</v>
      </c>
      <c r="G251" s="41">
        <v>528</v>
      </c>
      <c r="H251" s="37">
        <v>1125.81</v>
      </c>
      <c r="I251" s="38">
        <v>947.79764705882337</v>
      </c>
      <c r="J251" s="9">
        <v>410.39638117647058</v>
      </c>
    </row>
    <row r="252" spans="1:10">
      <c r="A252" t="s">
        <v>574</v>
      </c>
      <c r="B252" t="s">
        <v>49</v>
      </c>
      <c r="C252" t="s">
        <v>60</v>
      </c>
      <c r="D252" s="41">
        <v>18687</v>
      </c>
      <c r="E252" s="41">
        <v>547</v>
      </c>
      <c r="F252" s="41">
        <v>3708</v>
      </c>
      <c r="G252" s="41">
        <v>415</v>
      </c>
      <c r="H252" s="37">
        <v>849.35</v>
      </c>
      <c r="I252" s="38">
        <v>716.4176470588236</v>
      </c>
      <c r="J252" s="9">
        <v>310.20884117647063</v>
      </c>
    </row>
    <row r="253" spans="1:10">
      <c r="A253" t="s">
        <v>574</v>
      </c>
      <c r="B253" t="s">
        <v>49</v>
      </c>
      <c r="C253" t="s">
        <v>50</v>
      </c>
      <c r="D253" s="41">
        <v>35582</v>
      </c>
      <c r="E253" s="41">
        <v>1391</v>
      </c>
      <c r="F253" s="41">
        <v>8024</v>
      </c>
      <c r="G253" s="41">
        <v>1169</v>
      </c>
      <c r="H253" s="37">
        <v>2325.17</v>
      </c>
      <c r="I253" s="38">
        <v>1922.6364705882352</v>
      </c>
      <c r="J253" s="9">
        <v>832.50159176470584</v>
      </c>
    </row>
    <row r="254" spans="1:10">
      <c r="A254" t="s">
        <v>574</v>
      </c>
      <c r="B254" t="s">
        <v>49</v>
      </c>
      <c r="C254" t="s">
        <v>289</v>
      </c>
      <c r="D254" s="41">
        <v>3597</v>
      </c>
      <c r="E254" s="41">
        <v>10</v>
      </c>
      <c r="F254" s="41">
        <v>237</v>
      </c>
      <c r="G254" s="41">
        <v>8</v>
      </c>
      <c r="H254" s="37">
        <v>16.598012821003564</v>
      </c>
      <c r="I254" s="38">
        <v>14.044720965886546</v>
      </c>
      <c r="J254" s="9">
        <v>6.0813641782288741</v>
      </c>
    </row>
    <row r="255" spans="1:10">
      <c r="A255" t="s">
        <v>574</v>
      </c>
      <c r="B255" t="s">
        <v>49</v>
      </c>
      <c r="C255" t="s">
        <v>238</v>
      </c>
      <c r="D255" s="41">
        <v>13093</v>
      </c>
      <c r="E255" s="41">
        <v>226</v>
      </c>
      <c r="F255" s="41">
        <v>2185</v>
      </c>
      <c r="G255" s="41">
        <v>172</v>
      </c>
      <c r="H255" s="37">
        <v>212.63809560735024</v>
      </c>
      <c r="I255" s="38">
        <v>124.08364189100027</v>
      </c>
      <c r="J255" s="9">
        <v>53.728216938803115</v>
      </c>
    </row>
    <row r="256" spans="1:10">
      <c r="A256" t="s">
        <v>574</v>
      </c>
      <c r="B256" t="s">
        <v>49</v>
      </c>
      <c r="C256" t="s">
        <v>285</v>
      </c>
      <c r="D256" s="41">
        <v>6502</v>
      </c>
      <c r="E256" s="41">
        <v>61</v>
      </c>
      <c r="F256" s="41">
        <v>891</v>
      </c>
      <c r="G256" s="41">
        <v>55</v>
      </c>
      <c r="H256" s="37">
        <v>89.263185259598004</v>
      </c>
      <c r="I256" s="38">
        <v>64.031982658350557</v>
      </c>
      <c r="J256" s="9">
        <v>27.725848491065793</v>
      </c>
    </row>
    <row r="257" spans="1:10">
      <c r="A257" t="s">
        <v>574</v>
      </c>
      <c r="B257" t="s">
        <v>49</v>
      </c>
      <c r="C257" t="s">
        <v>244</v>
      </c>
      <c r="D257" s="41">
        <v>6825</v>
      </c>
      <c r="E257" s="41">
        <v>19</v>
      </c>
      <c r="F257" s="41">
        <v>645</v>
      </c>
      <c r="G257" s="41">
        <v>17</v>
      </c>
      <c r="H257" s="37">
        <v>38.474609405100949</v>
      </c>
      <c r="I257" s="38">
        <v>34.052481653059942</v>
      </c>
      <c r="J257" s="9">
        <v>14.744724555774958</v>
      </c>
    </row>
    <row r="258" spans="1:10">
      <c r="A258" t="s">
        <v>574</v>
      </c>
      <c r="B258" t="s">
        <v>49</v>
      </c>
      <c r="C258" t="s">
        <v>358</v>
      </c>
      <c r="D258" s="41">
        <v>7009</v>
      </c>
      <c r="E258" s="41">
        <v>14</v>
      </c>
      <c r="F258" s="41">
        <v>574</v>
      </c>
      <c r="G258" s="41">
        <v>13</v>
      </c>
      <c r="H258" s="37">
        <v>41.072239749216649</v>
      </c>
      <c r="I258" s="38">
        <v>39.968517352019589</v>
      </c>
      <c r="J258" s="9">
        <v>17.306368013424485</v>
      </c>
    </row>
    <row r="259" spans="1:10">
      <c r="A259" t="s">
        <v>574</v>
      </c>
      <c r="B259" t="s">
        <v>49</v>
      </c>
      <c r="C259" t="s">
        <v>275</v>
      </c>
      <c r="D259" s="41">
        <v>4987</v>
      </c>
      <c r="E259" s="41">
        <v>7</v>
      </c>
      <c r="F259" s="41">
        <v>196</v>
      </c>
      <c r="G259" s="41">
        <v>6</v>
      </c>
      <c r="H259" s="37">
        <v>16.755160198671117</v>
      </c>
      <c r="I259" s="38">
        <v>15.603717880789555</v>
      </c>
      <c r="J259" s="9">
        <v>6.7564098423818741</v>
      </c>
    </row>
    <row r="260" spans="1:10">
      <c r="A260" t="s">
        <v>574</v>
      </c>
      <c r="B260" t="s">
        <v>49</v>
      </c>
      <c r="C260" t="s">
        <v>306</v>
      </c>
      <c r="D260" s="41">
        <v>5057</v>
      </c>
      <c r="E260" s="41">
        <v>18</v>
      </c>
      <c r="F260" s="41">
        <v>422</v>
      </c>
      <c r="G260" s="41">
        <v>13</v>
      </c>
      <c r="H260" s="37">
        <v>28.997296335181776</v>
      </c>
      <c r="I260" s="38">
        <v>25.594466276684443</v>
      </c>
      <c r="J260" s="9">
        <v>11.082403897804367</v>
      </c>
    </row>
    <row r="261" spans="1:10">
      <c r="A261" t="s">
        <v>574</v>
      </c>
      <c r="B261" t="s">
        <v>49</v>
      </c>
      <c r="C261" t="s">
        <v>283</v>
      </c>
      <c r="D261" s="41">
        <v>6987</v>
      </c>
      <c r="E261" s="41">
        <v>24</v>
      </c>
      <c r="F261" s="41">
        <v>785</v>
      </c>
      <c r="G261" s="41">
        <v>21</v>
      </c>
      <c r="H261" s="37">
        <v>47.304306141955244</v>
      </c>
      <c r="I261" s="38">
        <v>42.193301343476769</v>
      </c>
      <c r="J261" s="9">
        <v>18.269699481725439</v>
      </c>
    </row>
    <row r="262" spans="1:10">
      <c r="A262" t="s">
        <v>574</v>
      </c>
      <c r="B262" t="s">
        <v>49</v>
      </c>
      <c r="C262" t="s">
        <v>284</v>
      </c>
      <c r="D262" s="41">
        <v>2942</v>
      </c>
      <c r="E262" s="41">
        <v>12</v>
      </c>
      <c r="F262" s="41">
        <v>302</v>
      </c>
      <c r="G262" s="41">
        <v>9</v>
      </c>
      <c r="H262" s="37">
        <v>23.17364158586772</v>
      </c>
      <c r="I262" s="38">
        <v>20.994872453962024</v>
      </c>
      <c r="J262" s="9">
        <v>9.0907797725655577</v>
      </c>
    </row>
    <row r="263" spans="1:10">
      <c r="A263" t="s">
        <v>574</v>
      </c>
      <c r="B263" t="s">
        <v>49</v>
      </c>
      <c r="C263" t="s">
        <v>428</v>
      </c>
      <c r="D263" s="41">
        <v>3610</v>
      </c>
      <c r="E263" s="41">
        <v>12</v>
      </c>
      <c r="F263" s="41">
        <v>250</v>
      </c>
      <c r="G263" s="41">
        <v>9</v>
      </c>
      <c r="H263" s="37">
        <v>19.149646328297084</v>
      </c>
      <c r="I263" s="38">
        <v>16.148995680349511</v>
      </c>
      <c r="J263" s="9">
        <v>6.9925151295913395</v>
      </c>
    </row>
    <row r="264" spans="1:10">
      <c r="A264" t="s">
        <v>574</v>
      </c>
      <c r="B264" t="s">
        <v>49</v>
      </c>
      <c r="C264" t="s">
        <v>57</v>
      </c>
      <c r="D264" s="41">
        <v>34106</v>
      </c>
      <c r="E264" s="41">
        <v>1341</v>
      </c>
      <c r="F264" s="41">
        <v>8523</v>
      </c>
      <c r="G264" s="41">
        <v>1132</v>
      </c>
      <c r="H264" s="37">
        <v>2446.136146788991</v>
      </c>
      <c r="I264" s="38">
        <v>2144.8507609282246</v>
      </c>
      <c r="J264" s="9">
        <v>928.72037948192121</v>
      </c>
    </row>
    <row r="265" spans="1:10">
      <c r="A265" t="s">
        <v>574</v>
      </c>
      <c r="B265" t="s">
        <v>49</v>
      </c>
      <c r="C265" t="s">
        <v>415</v>
      </c>
      <c r="D265" s="41">
        <v>3424</v>
      </c>
      <c r="E265" s="41">
        <v>9</v>
      </c>
      <c r="F265" s="41">
        <v>278</v>
      </c>
      <c r="G265" s="41">
        <v>8</v>
      </c>
      <c r="H265" s="37">
        <v>17.694966931067572</v>
      </c>
      <c r="I265" s="38">
        <v>15.762314036550082</v>
      </c>
      <c r="J265" s="9">
        <v>6.8250819778261853</v>
      </c>
    </row>
    <row r="266" spans="1:10">
      <c r="A266" t="s">
        <v>574</v>
      </c>
      <c r="B266" t="s">
        <v>49</v>
      </c>
      <c r="C266" t="s">
        <v>122</v>
      </c>
      <c r="D266" s="41">
        <v>2894</v>
      </c>
      <c r="E266" s="41">
        <v>6</v>
      </c>
      <c r="F266" s="41">
        <v>110</v>
      </c>
      <c r="G266" s="41">
        <v>3</v>
      </c>
      <c r="H266" s="37">
        <v>10.95933928615398</v>
      </c>
      <c r="I266" s="38">
        <v>10.838046219004683</v>
      </c>
      <c r="J266" s="9">
        <v>4.6928740128290283</v>
      </c>
    </row>
    <row r="267" spans="1:10">
      <c r="A267" t="s">
        <v>574</v>
      </c>
      <c r="B267" t="s">
        <v>49</v>
      </c>
      <c r="C267" t="s">
        <v>311</v>
      </c>
      <c r="D267" s="41">
        <v>8226</v>
      </c>
      <c r="E267" s="41">
        <v>28</v>
      </c>
      <c r="F267" s="41">
        <v>695</v>
      </c>
      <c r="G267" s="41">
        <v>23</v>
      </c>
      <c r="H267" s="37">
        <v>47.597882359017191</v>
      </c>
      <c r="I267" s="38">
        <v>40.950449834137871</v>
      </c>
      <c r="J267" s="9">
        <v>17.7315447781817</v>
      </c>
    </row>
    <row r="268" spans="1:10">
      <c r="A268" t="s">
        <v>574</v>
      </c>
      <c r="B268" t="s">
        <v>49</v>
      </c>
      <c r="C268" t="s">
        <v>353</v>
      </c>
      <c r="D268" s="41">
        <v>4579</v>
      </c>
      <c r="E268" s="41">
        <v>34</v>
      </c>
      <c r="F268" s="41">
        <v>609</v>
      </c>
      <c r="G268" s="41">
        <v>31</v>
      </c>
      <c r="H268" s="37">
        <v>44.306102002612292</v>
      </c>
      <c r="I268" s="38">
        <v>30.844825885426218</v>
      </c>
      <c r="J268" s="9">
        <v>13.355809608389555</v>
      </c>
    </row>
    <row r="269" spans="1:10">
      <c r="A269" t="s">
        <v>574</v>
      </c>
      <c r="B269" t="s">
        <v>49</v>
      </c>
      <c r="C269" t="s">
        <v>103</v>
      </c>
      <c r="D269" s="41">
        <v>9240</v>
      </c>
      <c r="E269" s="41">
        <v>170</v>
      </c>
      <c r="F269" s="41">
        <v>1481</v>
      </c>
      <c r="G269" s="41">
        <v>148</v>
      </c>
      <c r="H269" s="37">
        <v>165.50549923973642</v>
      </c>
      <c r="I269" s="38">
        <v>85.741763811454646</v>
      </c>
      <c r="J269" s="9">
        <v>37.126183730359855</v>
      </c>
    </row>
    <row r="270" spans="1:10">
      <c r="A270" t="s">
        <v>574</v>
      </c>
      <c r="B270" t="s">
        <v>49</v>
      </c>
      <c r="C270" t="s">
        <v>328</v>
      </c>
      <c r="D270" s="41">
        <v>5398</v>
      </c>
      <c r="E270" s="41">
        <v>187</v>
      </c>
      <c r="F270" s="41">
        <v>1009</v>
      </c>
      <c r="G270" s="41">
        <v>136</v>
      </c>
      <c r="H270" s="37">
        <v>137.32</v>
      </c>
      <c r="I270" s="38">
        <v>68.648235294117654</v>
      </c>
      <c r="J270" s="9">
        <v>29.724685882352944</v>
      </c>
    </row>
    <row r="271" spans="1:10">
      <c r="A271" t="s">
        <v>574</v>
      </c>
      <c r="B271" t="s">
        <v>61</v>
      </c>
      <c r="C271" t="s">
        <v>338</v>
      </c>
      <c r="D271" s="41">
        <v>3215</v>
      </c>
      <c r="E271" s="41">
        <v>6</v>
      </c>
      <c r="F271" s="41">
        <v>156</v>
      </c>
      <c r="G271" s="41">
        <v>4</v>
      </c>
      <c r="H271" s="37">
        <v>14.961005556418723</v>
      </c>
      <c r="I271" s="38">
        <v>14.838830066374967</v>
      </c>
      <c r="J271" s="9">
        <v>6.4252134187403609</v>
      </c>
    </row>
    <row r="272" spans="1:10">
      <c r="A272" t="s">
        <v>574</v>
      </c>
      <c r="B272" t="s">
        <v>61</v>
      </c>
      <c r="C272" t="s">
        <v>147</v>
      </c>
      <c r="D272" s="41">
        <v>2673</v>
      </c>
      <c r="E272" s="41">
        <v>10</v>
      </c>
      <c r="F272" s="41">
        <v>298</v>
      </c>
      <c r="G272" s="41">
        <v>4</v>
      </c>
      <c r="H272" s="37">
        <v>24.537731583084874</v>
      </c>
      <c r="I272" s="38">
        <v>26.069095980099853</v>
      </c>
      <c r="J272" s="9">
        <v>11.287918559383236</v>
      </c>
    </row>
    <row r="273" spans="1:10">
      <c r="A273" t="s">
        <v>574</v>
      </c>
      <c r="B273" t="s">
        <v>61</v>
      </c>
      <c r="C273" t="s">
        <v>212</v>
      </c>
      <c r="D273" s="41">
        <v>1823</v>
      </c>
      <c r="E273" s="41">
        <v>4</v>
      </c>
      <c r="F273" s="41">
        <v>96</v>
      </c>
      <c r="G273" s="41">
        <v>1</v>
      </c>
      <c r="H273" s="37">
        <v>6.9068668095884185</v>
      </c>
      <c r="I273" s="38">
        <v>7.4163138936334336</v>
      </c>
      <c r="J273" s="9">
        <v>3.211263915943277</v>
      </c>
    </row>
    <row r="274" spans="1:10">
      <c r="A274" t="s">
        <v>574</v>
      </c>
      <c r="B274" t="s">
        <v>61</v>
      </c>
      <c r="C274" t="s">
        <v>414</v>
      </c>
      <c r="D274" s="41">
        <v>1383</v>
      </c>
      <c r="E274" s="41">
        <v>1</v>
      </c>
      <c r="F274" s="41">
        <v>106</v>
      </c>
      <c r="G274" s="41">
        <v>1</v>
      </c>
      <c r="H274" s="37">
        <v>9.1791597606164785</v>
      </c>
      <c r="I274" s="38">
        <v>10.126070306607623</v>
      </c>
      <c r="J274" s="9">
        <v>4.3845884427611015</v>
      </c>
    </row>
    <row r="275" spans="1:10">
      <c r="A275" t="s">
        <v>574</v>
      </c>
      <c r="B275" t="s">
        <v>61</v>
      </c>
      <c r="C275" t="s">
        <v>374</v>
      </c>
      <c r="D275" s="41">
        <v>4425</v>
      </c>
      <c r="E275" s="41">
        <v>19</v>
      </c>
      <c r="F275" s="41">
        <v>254</v>
      </c>
      <c r="G275" s="41">
        <v>10</v>
      </c>
      <c r="H275" s="37">
        <v>17.069396731061673</v>
      </c>
      <c r="I275" s="38">
        <v>13.447525565954908</v>
      </c>
      <c r="J275" s="9">
        <v>5.8227785700584764</v>
      </c>
    </row>
    <row r="276" spans="1:10">
      <c r="A276" t="s">
        <v>574</v>
      </c>
      <c r="B276" t="s">
        <v>61</v>
      </c>
      <c r="C276" t="s">
        <v>274</v>
      </c>
      <c r="D276" s="41">
        <v>5618</v>
      </c>
      <c r="E276" s="41">
        <v>36</v>
      </c>
      <c r="F276" s="41">
        <v>466</v>
      </c>
      <c r="G276" s="41">
        <v>24</v>
      </c>
      <c r="H276" s="37">
        <v>43.465496946221208</v>
      </c>
      <c r="I276" s="38">
        <v>36.325290524966135</v>
      </c>
      <c r="J276" s="9">
        <v>15.728850797310335</v>
      </c>
    </row>
    <row r="277" spans="1:10">
      <c r="A277" t="s">
        <v>574</v>
      </c>
      <c r="B277" t="s">
        <v>61</v>
      </c>
      <c r="C277" t="s">
        <v>288</v>
      </c>
      <c r="D277" s="41">
        <v>2881</v>
      </c>
      <c r="E277" s="41">
        <v>2</v>
      </c>
      <c r="F277" s="41">
        <v>93</v>
      </c>
      <c r="G277" s="41">
        <v>0</v>
      </c>
      <c r="H277" s="37">
        <v>8.0580369359708151</v>
      </c>
      <c r="I277" s="38">
        <v>9.4800434540833134</v>
      </c>
      <c r="J277" s="9">
        <v>4.1048588156180754</v>
      </c>
    </row>
    <row r="278" spans="1:10">
      <c r="A278" t="s">
        <v>574</v>
      </c>
      <c r="B278" t="s">
        <v>61</v>
      </c>
      <c r="C278" t="s">
        <v>376</v>
      </c>
      <c r="D278" s="41">
        <v>2081</v>
      </c>
      <c r="E278" s="41">
        <v>5</v>
      </c>
      <c r="F278" s="41">
        <v>126</v>
      </c>
      <c r="G278" s="41">
        <v>3</v>
      </c>
      <c r="H278" s="37">
        <v>10.319310122077852</v>
      </c>
      <c r="I278" s="38">
        <v>10.048600143621004</v>
      </c>
      <c r="J278" s="9">
        <v>4.3510438621878942</v>
      </c>
    </row>
    <row r="279" spans="1:10">
      <c r="A279" t="s">
        <v>574</v>
      </c>
      <c r="B279" t="s">
        <v>61</v>
      </c>
      <c r="C279" t="s">
        <v>266</v>
      </c>
      <c r="D279" s="41">
        <v>2054</v>
      </c>
      <c r="E279" s="41">
        <v>3</v>
      </c>
      <c r="F279" s="41">
        <v>68</v>
      </c>
      <c r="G279" s="41">
        <v>3</v>
      </c>
      <c r="H279" s="37">
        <v>7.4331502970040839</v>
      </c>
      <c r="I279" s="38">
        <v>6.655470937651863</v>
      </c>
      <c r="J279" s="9">
        <v>2.8818189160032568</v>
      </c>
    </row>
    <row r="280" spans="1:10">
      <c r="A280" t="s">
        <v>574</v>
      </c>
      <c r="B280" t="s">
        <v>61</v>
      </c>
      <c r="C280" t="s">
        <v>272</v>
      </c>
      <c r="D280" s="41">
        <v>5265</v>
      </c>
      <c r="E280" s="41">
        <v>32</v>
      </c>
      <c r="F280" s="41">
        <v>463</v>
      </c>
      <c r="G280" s="41">
        <v>27</v>
      </c>
      <c r="H280" s="37">
        <v>38.967001125466794</v>
      </c>
      <c r="I280" s="38">
        <v>28.744707206431514</v>
      </c>
      <c r="J280" s="9">
        <v>12.44645822038485</v>
      </c>
    </row>
    <row r="281" spans="1:10">
      <c r="A281" t="s">
        <v>574</v>
      </c>
      <c r="B281" t="s">
        <v>61</v>
      </c>
      <c r="C281" t="s">
        <v>62</v>
      </c>
      <c r="D281" s="41">
        <v>15553</v>
      </c>
      <c r="E281" s="41">
        <v>200</v>
      </c>
      <c r="F281" s="41">
        <v>2222</v>
      </c>
      <c r="G281" s="41">
        <v>173</v>
      </c>
      <c r="H281" s="37">
        <v>476.47999999999996</v>
      </c>
      <c r="I281" s="38">
        <v>440.90823529411756</v>
      </c>
      <c r="J281" s="9">
        <v>190.91326588235293</v>
      </c>
    </row>
    <row r="282" spans="1:10">
      <c r="A282" t="s">
        <v>574</v>
      </c>
      <c r="B282" t="s">
        <v>61</v>
      </c>
      <c r="C282" t="s">
        <v>400</v>
      </c>
      <c r="D282" s="41">
        <v>2977</v>
      </c>
      <c r="E282" s="41">
        <v>8</v>
      </c>
      <c r="F282" s="41">
        <v>201</v>
      </c>
      <c r="G282" s="41">
        <v>7</v>
      </c>
      <c r="H282" s="37">
        <v>16.736435538134199</v>
      </c>
      <c r="I282" s="38">
        <v>15.105218280157882</v>
      </c>
      <c r="J282" s="9">
        <v>6.540559515308364</v>
      </c>
    </row>
    <row r="283" spans="1:10">
      <c r="A283" t="s">
        <v>574</v>
      </c>
      <c r="B283" t="s">
        <v>61</v>
      </c>
      <c r="C283" t="s">
        <v>276</v>
      </c>
      <c r="D283" s="41">
        <v>2736</v>
      </c>
      <c r="E283" s="41">
        <v>2</v>
      </c>
      <c r="F283" s="41">
        <v>188</v>
      </c>
      <c r="G283" s="41">
        <v>0</v>
      </c>
      <c r="H283" s="37">
        <v>16.543816062296351</v>
      </c>
      <c r="I283" s="38">
        <v>19.463313014466294</v>
      </c>
      <c r="J283" s="9">
        <v>8.4276145352639062</v>
      </c>
    </row>
    <row r="284" spans="1:10">
      <c r="A284" t="s">
        <v>574</v>
      </c>
      <c r="B284" t="s">
        <v>61</v>
      </c>
      <c r="C284" t="s">
        <v>325</v>
      </c>
      <c r="D284" s="41">
        <v>6408</v>
      </c>
      <c r="E284" s="41">
        <v>22</v>
      </c>
      <c r="F284" s="41">
        <v>361</v>
      </c>
      <c r="G284" s="41">
        <v>16</v>
      </c>
      <c r="H284" s="37">
        <v>25.043213585382752</v>
      </c>
      <c r="I284" s="38">
        <v>18.264957159273827</v>
      </c>
      <c r="J284" s="9">
        <v>7.9087264499655667</v>
      </c>
    </row>
    <row r="285" spans="1:10">
      <c r="A285" t="s">
        <v>574</v>
      </c>
      <c r="B285" t="s">
        <v>92</v>
      </c>
      <c r="C285" t="s">
        <v>336</v>
      </c>
      <c r="D285" s="41">
        <v>69</v>
      </c>
      <c r="E285" s="41">
        <v>0</v>
      </c>
      <c r="F285" s="41">
        <v>0</v>
      </c>
      <c r="G285" s="41">
        <v>0</v>
      </c>
      <c r="H285" s="37">
        <v>0</v>
      </c>
      <c r="I285" s="38">
        <v>0</v>
      </c>
      <c r="J285" s="9">
        <v>0</v>
      </c>
    </row>
    <row r="286" spans="1:10">
      <c r="A286" t="s">
        <v>574</v>
      </c>
      <c r="B286" t="s">
        <v>92</v>
      </c>
      <c r="C286" t="s">
        <v>130</v>
      </c>
      <c r="D286" s="41">
        <v>95</v>
      </c>
      <c r="E286" s="41">
        <v>0</v>
      </c>
      <c r="F286" s="41">
        <v>1</v>
      </c>
      <c r="G286" s="41">
        <v>0</v>
      </c>
      <c r="H286" s="37">
        <v>0.01</v>
      </c>
      <c r="I286" s="38">
        <v>1.1764705882352941E-2</v>
      </c>
      <c r="J286" s="9">
        <v>5.0941176470588236E-3</v>
      </c>
    </row>
    <row r="287" spans="1:10">
      <c r="A287" t="s">
        <v>574</v>
      </c>
      <c r="B287" t="s">
        <v>92</v>
      </c>
      <c r="C287" t="s">
        <v>255</v>
      </c>
      <c r="D287" s="41">
        <v>145</v>
      </c>
      <c r="E287" s="41">
        <v>1</v>
      </c>
      <c r="F287" s="41">
        <v>2</v>
      </c>
      <c r="G287" s="41">
        <v>0</v>
      </c>
      <c r="H287" s="37">
        <v>0.25226299492720206</v>
      </c>
      <c r="I287" s="38">
        <v>0.29677999403200245</v>
      </c>
      <c r="J287" s="9">
        <v>0.12850573741585705</v>
      </c>
    </row>
    <row r="288" spans="1:10">
      <c r="A288" t="s">
        <v>574</v>
      </c>
      <c r="B288" t="s">
        <v>92</v>
      </c>
      <c r="C288" t="s">
        <v>319</v>
      </c>
      <c r="D288" s="41">
        <v>440</v>
      </c>
      <c r="E288" s="41">
        <v>2</v>
      </c>
      <c r="F288" s="41">
        <v>26</v>
      </c>
      <c r="G288" s="41">
        <v>2</v>
      </c>
      <c r="H288" s="37">
        <v>3.2454190441824227</v>
      </c>
      <c r="I288" s="38">
        <v>2.4722576990381451</v>
      </c>
      <c r="J288" s="9">
        <v>1.0704875836835168</v>
      </c>
    </row>
    <row r="289" spans="1:10">
      <c r="A289" t="s">
        <v>574</v>
      </c>
      <c r="B289" t="s">
        <v>92</v>
      </c>
      <c r="C289" t="s">
        <v>135</v>
      </c>
      <c r="D289" s="41">
        <v>867</v>
      </c>
      <c r="E289" s="41">
        <v>7</v>
      </c>
      <c r="F289" s="41">
        <v>63</v>
      </c>
      <c r="G289" s="41">
        <v>2</v>
      </c>
      <c r="H289" s="37">
        <v>4.3710670666577602</v>
      </c>
      <c r="I289" s="38">
        <v>3.7965494901856003</v>
      </c>
      <c r="J289" s="9">
        <v>1.6439059292503653</v>
      </c>
    </row>
    <row r="290" spans="1:10">
      <c r="A290" t="s">
        <v>574</v>
      </c>
      <c r="B290" t="s">
        <v>92</v>
      </c>
      <c r="C290" t="s">
        <v>199</v>
      </c>
      <c r="D290" s="41">
        <v>177</v>
      </c>
      <c r="E290" s="41">
        <v>0</v>
      </c>
      <c r="F290" s="41">
        <v>9</v>
      </c>
      <c r="G290" s="41">
        <v>0</v>
      </c>
      <c r="H290" s="37">
        <v>0.43</v>
      </c>
      <c r="I290" s="38">
        <v>0.50588235294117656</v>
      </c>
      <c r="J290" s="9">
        <v>0.21904705882352943</v>
      </c>
    </row>
    <row r="291" spans="1:10">
      <c r="A291" t="s">
        <v>574</v>
      </c>
      <c r="B291" t="s">
        <v>92</v>
      </c>
      <c r="C291" t="s">
        <v>99</v>
      </c>
      <c r="D291" s="41">
        <v>411</v>
      </c>
      <c r="E291" s="41">
        <v>3</v>
      </c>
      <c r="F291" s="41">
        <v>38</v>
      </c>
      <c r="G291" s="41">
        <v>3</v>
      </c>
      <c r="H291" s="37">
        <v>5.4513754538069445</v>
      </c>
      <c r="I291" s="38">
        <v>4.3580887691846408</v>
      </c>
      <c r="J291" s="9">
        <v>1.8870524370569495</v>
      </c>
    </row>
    <row r="292" spans="1:10">
      <c r="A292" t="s">
        <v>574</v>
      </c>
      <c r="B292" t="s">
        <v>92</v>
      </c>
      <c r="C292" t="s">
        <v>300</v>
      </c>
      <c r="D292" s="41">
        <v>4707</v>
      </c>
      <c r="E292" s="41">
        <v>164</v>
      </c>
      <c r="F292" s="41">
        <v>960</v>
      </c>
      <c r="G292" s="41">
        <v>134</v>
      </c>
      <c r="H292" s="37">
        <v>136.83999999999997</v>
      </c>
      <c r="I292" s="38">
        <v>77.06</v>
      </c>
      <c r="J292" s="9">
        <v>33.366979999999998</v>
      </c>
    </row>
    <row r="293" spans="1:10">
      <c r="A293" t="s">
        <v>574</v>
      </c>
      <c r="B293" t="s">
        <v>92</v>
      </c>
      <c r="C293" t="s">
        <v>119</v>
      </c>
      <c r="D293" s="41">
        <v>295</v>
      </c>
      <c r="E293" s="41">
        <v>0</v>
      </c>
      <c r="F293" s="41">
        <v>8</v>
      </c>
      <c r="G293" s="41">
        <v>0</v>
      </c>
      <c r="H293" s="37">
        <v>0.71000000000000008</v>
      </c>
      <c r="I293" s="38">
        <v>0.83529411764705885</v>
      </c>
      <c r="J293" s="9">
        <v>0.36168235294117645</v>
      </c>
    </row>
    <row r="294" spans="1:10">
      <c r="A294" t="s">
        <v>574</v>
      </c>
      <c r="B294" t="s">
        <v>92</v>
      </c>
      <c r="C294" t="s">
        <v>110</v>
      </c>
      <c r="D294" s="41">
        <v>223</v>
      </c>
      <c r="E294" s="41">
        <v>1</v>
      </c>
      <c r="F294" s="41">
        <v>1</v>
      </c>
      <c r="G294" s="41">
        <v>0</v>
      </c>
      <c r="H294" s="37">
        <v>4.6161737049068209E-2</v>
      </c>
      <c r="I294" s="38">
        <v>5.430792594008025E-2</v>
      </c>
      <c r="J294" s="9">
        <v>2.3515331932054746E-2</v>
      </c>
    </row>
    <row r="295" spans="1:10">
      <c r="A295" t="s">
        <v>574</v>
      </c>
      <c r="B295" t="s">
        <v>92</v>
      </c>
      <c r="C295" t="s">
        <v>424</v>
      </c>
      <c r="D295" s="41">
        <v>471</v>
      </c>
      <c r="E295" s="41">
        <v>1</v>
      </c>
      <c r="F295" s="41">
        <v>39</v>
      </c>
      <c r="G295" s="41">
        <v>1</v>
      </c>
      <c r="H295" s="37">
        <v>3.5502457569595749</v>
      </c>
      <c r="I295" s="38">
        <v>3.5038185375994999</v>
      </c>
      <c r="J295" s="9">
        <v>1.5171534267805833</v>
      </c>
    </row>
    <row r="296" spans="1:10">
      <c r="A296" t="s">
        <v>574</v>
      </c>
      <c r="B296" t="s">
        <v>92</v>
      </c>
      <c r="C296" t="s">
        <v>330</v>
      </c>
      <c r="D296" s="41">
        <v>462</v>
      </c>
      <c r="E296" s="41">
        <v>0</v>
      </c>
      <c r="F296" s="41">
        <v>44</v>
      </c>
      <c r="G296" s="41">
        <v>0</v>
      </c>
      <c r="H296" s="37">
        <v>2.0026791629840566</v>
      </c>
      <c r="I296" s="38">
        <v>2.3560931329224202</v>
      </c>
      <c r="J296" s="9">
        <v>1.0201883265554079</v>
      </c>
    </row>
    <row r="297" spans="1:10">
      <c r="A297" t="s">
        <v>574</v>
      </c>
      <c r="B297" t="s">
        <v>92</v>
      </c>
      <c r="C297" t="s">
        <v>329</v>
      </c>
      <c r="D297" s="41">
        <v>97</v>
      </c>
      <c r="E297" s="41">
        <v>0</v>
      </c>
      <c r="F297" s="41">
        <v>1</v>
      </c>
      <c r="G297" s="41">
        <v>0</v>
      </c>
      <c r="H297" s="37">
        <v>0.05</v>
      </c>
      <c r="I297" s="38">
        <v>5.8823529411764712E-2</v>
      </c>
      <c r="J297" s="9">
        <v>2.547058823529412E-2</v>
      </c>
    </row>
    <row r="298" spans="1:10">
      <c r="A298" t="s">
        <v>574</v>
      </c>
      <c r="B298" t="s">
        <v>92</v>
      </c>
      <c r="C298" t="s">
        <v>96</v>
      </c>
      <c r="D298" s="41">
        <v>0</v>
      </c>
      <c r="E298" s="41">
        <v>0</v>
      </c>
      <c r="F298" s="41">
        <v>0</v>
      </c>
      <c r="G298" s="41">
        <v>0</v>
      </c>
      <c r="H298" s="37">
        <v>0</v>
      </c>
      <c r="I298" s="38">
        <v>0</v>
      </c>
      <c r="J298" s="9">
        <v>0</v>
      </c>
    </row>
    <row r="299" spans="1:10">
      <c r="A299" t="s">
        <v>574</v>
      </c>
      <c r="B299" t="s">
        <v>92</v>
      </c>
      <c r="C299" t="s">
        <v>94</v>
      </c>
      <c r="D299" s="41">
        <v>1940</v>
      </c>
      <c r="E299" s="41">
        <v>43</v>
      </c>
      <c r="F299" s="41">
        <v>367</v>
      </c>
      <c r="G299" s="41">
        <v>38</v>
      </c>
      <c r="H299" s="37">
        <v>39.787820420319342</v>
      </c>
      <c r="I299" s="38">
        <v>24.41155343566982</v>
      </c>
      <c r="J299" s="9">
        <v>10.570202637645034</v>
      </c>
    </row>
    <row r="300" spans="1:10">
      <c r="A300" t="s">
        <v>574</v>
      </c>
      <c r="B300" t="s">
        <v>92</v>
      </c>
      <c r="C300" t="s">
        <v>208</v>
      </c>
      <c r="D300" s="41">
        <v>171</v>
      </c>
      <c r="E300" s="41">
        <v>0</v>
      </c>
      <c r="F300" s="41">
        <v>0</v>
      </c>
      <c r="G300" s="41">
        <v>0</v>
      </c>
      <c r="H300" s="37">
        <v>0</v>
      </c>
      <c r="I300" s="38">
        <v>0</v>
      </c>
      <c r="J300" s="9">
        <v>0</v>
      </c>
    </row>
    <row r="301" spans="1:10">
      <c r="A301" t="s">
        <v>574</v>
      </c>
      <c r="B301" t="s">
        <v>92</v>
      </c>
      <c r="C301" t="s">
        <v>93</v>
      </c>
      <c r="D301" s="41">
        <v>458</v>
      </c>
      <c r="E301" s="41">
        <v>3</v>
      </c>
      <c r="F301" s="41">
        <v>35</v>
      </c>
      <c r="G301" s="41">
        <v>3</v>
      </c>
      <c r="H301" s="37">
        <v>3.6683585005541994</v>
      </c>
      <c r="I301" s="38">
        <v>2.2968923535931758</v>
      </c>
      <c r="J301" s="9">
        <v>0.99455438910584515</v>
      </c>
    </row>
    <row r="302" spans="1:10">
      <c r="A302" t="s">
        <v>574</v>
      </c>
      <c r="B302" t="s">
        <v>92</v>
      </c>
      <c r="C302" t="s">
        <v>247</v>
      </c>
      <c r="D302" s="41">
        <v>326</v>
      </c>
      <c r="E302" s="41">
        <v>0</v>
      </c>
      <c r="F302" s="41">
        <v>24</v>
      </c>
      <c r="G302" s="41">
        <v>0</v>
      </c>
      <c r="H302" s="37">
        <v>1.3886355726085782</v>
      </c>
      <c r="I302" s="38">
        <v>1.6336889089512687</v>
      </c>
      <c r="J302" s="9">
        <v>0.70738729757589935</v>
      </c>
    </row>
    <row r="303" spans="1:10">
      <c r="A303" t="s">
        <v>574</v>
      </c>
      <c r="B303" t="s">
        <v>92</v>
      </c>
      <c r="C303" t="s">
        <v>124</v>
      </c>
      <c r="D303" s="41">
        <v>77</v>
      </c>
      <c r="E303" s="41">
        <v>0</v>
      </c>
      <c r="F303" s="41">
        <v>3</v>
      </c>
      <c r="G303" s="41">
        <v>0</v>
      </c>
      <c r="H303" s="37">
        <v>0.30000000000000004</v>
      </c>
      <c r="I303" s="38">
        <v>0.35294117647058831</v>
      </c>
      <c r="J303" s="9">
        <v>0.15282352941176475</v>
      </c>
    </row>
    <row r="304" spans="1:10">
      <c r="A304" t="s">
        <v>574</v>
      </c>
      <c r="B304" t="s">
        <v>55</v>
      </c>
      <c r="C304" t="s">
        <v>396</v>
      </c>
      <c r="D304" s="41">
        <v>1260</v>
      </c>
      <c r="E304" s="41">
        <v>12</v>
      </c>
      <c r="F304" s="41">
        <v>132</v>
      </c>
      <c r="G304" s="41">
        <v>11</v>
      </c>
      <c r="H304" s="37">
        <v>14.864705515391908</v>
      </c>
      <c r="I304" s="38">
        <v>9.7255359004610682</v>
      </c>
      <c r="J304" s="9">
        <v>4.2111570448996423</v>
      </c>
    </row>
    <row r="305" spans="1:10">
      <c r="A305" t="s">
        <v>574</v>
      </c>
      <c r="B305" t="s">
        <v>55</v>
      </c>
      <c r="C305" t="s">
        <v>237</v>
      </c>
      <c r="D305" s="41">
        <v>3213</v>
      </c>
      <c r="E305" s="41">
        <v>8</v>
      </c>
      <c r="F305" s="41">
        <v>160</v>
      </c>
      <c r="G305" s="41">
        <v>5</v>
      </c>
      <c r="H305" s="37">
        <v>14.010244964934845</v>
      </c>
      <c r="I305" s="38">
        <v>13.010876429335113</v>
      </c>
      <c r="J305" s="9">
        <v>5.6337094939021037</v>
      </c>
    </row>
    <row r="306" spans="1:10">
      <c r="A306" t="s">
        <v>574</v>
      </c>
      <c r="B306" t="s">
        <v>55</v>
      </c>
      <c r="C306" t="s">
        <v>436</v>
      </c>
      <c r="D306" s="41">
        <v>5039</v>
      </c>
      <c r="E306" s="41">
        <v>17</v>
      </c>
      <c r="F306" s="41">
        <v>294</v>
      </c>
      <c r="G306" s="41">
        <v>13</v>
      </c>
      <c r="H306" s="37">
        <v>29.275909766076843</v>
      </c>
      <c r="I306" s="38">
        <v>25.750482077737463</v>
      </c>
      <c r="J306" s="9">
        <v>11.149958739660322</v>
      </c>
    </row>
    <row r="307" spans="1:10">
      <c r="A307" t="s">
        <v>574</v>
      </c>
      <c r="B307" t="s">
        <v>55</v>
      </c>
      <c r="C307" t="s">
        <v>439</v>
      </c>
      <c r="D307" s="41">
        <v>2578</v>
      </c>
      <c r="E307" s="41">
        <v>16</v>
      </c>
      <c r="F307" s="41">
        <v>317</v>
      </c>
      <c r="G307" s="41">
        <v>13</v>
      </c>
      <c r="H307" s="37">
        <v>24.026852273160273</v>
      </c>
      <c r="I307" s="38">
        <v>19.158649733129732</v>
      </c>
      <c r="J307" s="9">
        <v>8.295695334445174</v>
      </c>
    </row>
    <row r="308" spans="1:10">
      <c r="A308" t="s">
        <v>574</v>
      </c>
      <c r="B308" t="s">
        <v>55</v>
      </c>
      <c r="C308" t="s">
        <v>360</v>
      </c>
      <c r="D308" s="41">
        <v>2232</v>
      </c>
      <c r="E308" s="41">
        <v>10</v>
      </c>
      <c r="F308" s="41">
        <v>233</v>
      </c>
      <c r="G308" s="41">
        <v>7</v>
      </c>
      <c r="H308" s="37">
        <v>21.222977973931506</v>
      </c>
      <c r="I308" s="38">
        <v>19.47762114580177</v>
      </c>
      <c r="J308" s="9">
        <v>8.4338099561321656</v>
      </c>
    </row>
    <row r="309" spans="1:10">
      <c r="A309" t="s">
        <v>574</v>
      </c>
      <c r="B309" t="s">
        <v>55</v>
      </c>
      <c r="C309" t="s">
        <v>359</v>
      </c>
      <c r="D309" s="41">
        <v>4196</v>
      </c>
      <c r="E309" s="41">
        <v>29</v>
      </c>
      <c r="F309" s="41">
        <v>268</v>
      </c>
      <c r="G309" s="41">
        <v>18</v>
      </c>
      <c r="H309" s="37">
        <v>28.613940844588821</v>
      </c>
      <c r="I309" s="38">
        <v>19.806989228928025</v>
      </c>
      <c r="J309" s="9">
        <v>8.5764263361258344</v>
      </c>
    </row>
    <row r="310" spans="1:10">
      <c r="A310" t="s">
        <v>574</v>
      </c>
      <c r="B310" t="s">
        <v>55</v>
      </c>
      <c r="C310" t="s">
        <v>317</v>
      </c>
      <c r="D310" s="41">
        <v>705</v>
      </c>
      <c r="E310" s="41">
        <v>3</v>
      </c>
      <c r="F310" s="41">
        <v>22</v>
      </c>
      <c r="G310" s="41">
        <v>0</v>
      </c>
      <c r="H310" s="37">
        <v>0.67848521114720461</v>
      </c>
      <c r="I310" s="38">
        <v>0.7982178954672996</v>
      </c>
      <c r="J310" s="9">
        <v>0.34562834873734072</v>
      </c>
    </row>
    <row r="311" spans="1:10">
      <c r="A311" t="s">
        <v>574</v>
      </c>
      <c r="B311" t="s">
        <v>55</v>
      </c>
      <c r="C311" t="s">
        <v>346</v>
      </c>
      <c r="D311" s="41">
        <v>48</v>
      </c>
      <c r="E311" s="41">
        <v>0</v>
      </c>
      <c r="F311" s="41">
        <v>0</v>
      </c>
      <c r="G311" s="41">
        <v>0</v>
      </c>
      <c r="H311" s="37">
        <v>0</v>
      </c>
      <c r="I311" s="38">
        <v>0</v>
      </c>
      <c r="J311" s="9">
        <v>0</v>
      </c>
    </row>
    <row r="312" spans="1:10">
      <c r="A312" t="s">
        <v>574</v>
      </c>
      <c r="B312" t="s">
        <v>55</v>
      </c>
      <c r="C312" t="s">
        <v>148</v>
      </c>
      <c r="D312" s="41">
        <v>3034</v>
      </c>
      <c r="E312" s="41">
        <v>19</v>
      </c>
      <c r="F312" s="41">
        <v>269</v>
      </c>
      <c r="G312" s="41">
        <v>10</v>
      </c>
      <c r="H312" s="37">
        <v>26.843596988131019</v>
      </c>
      <c r="I312" s="38">
        <v>24.746584691918841</v>
      </c>
      <c r="J312" s="9">
        <v>10.715271171600859</v>
      </c>
    </row>
    <row r="313" spans="1:10">
      <c r="A313" t="s">
        <v>574</v>
      </c>
      <c r="B313" t="s">
        <v>55</v>
      </c>
      <c r="C313" t="s">
        <v>425</v>
      </c>
      <c r="D313" s="41">
        <v>1617</v>
      </c>
      <c r="E313" s="41">
        <v>7</v>
      </c>
      <c r="F313" s="41">
        <v>115</v>
      </c>
      <c r="G313" s="41">
        <v>5</v>
      </c>
      <c r="H313" s="37">
        <v>7.9182004748663877</v>
      </c>
      <c r="I313" s="38">
        <v>5.8802358527839873</v>
      </c>
      <c r="J313" s="9">
        <v>2.5461421242554665</v>
      </c>
    </row>
    <row r="314" spans="1:10">
      <c r="A314" t="s">
        <v>574</v>
      </c>
      <c r="B314" t="s">
        <v>55</v>
      </c>
      <c r="C314" t="s">
        <v>189</v>
      </c>
      <c r="D314" s="41">
        <v>844</v>
      </c>
      <c r="E314" s="41">
        <v>3</v>
      </c>
      <c r="F314" s="41">
        <v>54</v>
      </c>
      <c r="G314" s="41">
        <v>3</v>
      </c>
      <c r="H314" s="37">
        <v>4.3670897077043538</v>
      </c>
      <c r="I314" s="38">
        <v>3.0824584796521806</v>
      </c>
      <c r="J314" s="9">
        <v>1.3347045216893942</v>
      </c>
    </row>
    <row r="315" spans="1:10">
      <c r="A315" t="s">
        <v>574</v>
      </c>
      <c r="B315" t="s">
        <v>55</v>
      </c>
      <c r="C315" t="s">
        <v>56</v>
      </c>
      <c r="D315" s="41">
        <v>21174</v>
      </c>
      <c r="E315" s="41">
        <v>970</v>
      </c>
      <c r="F315" s="41">
        <v>5628</v>
      </c>
      <c r="G315" s="41">
        <v>778</v>
      </c>
      <c r="H315" s="37">
        <v>1643.6244036697249</v>
      </c>
      <c r="I315" s="38">
        <v>1410.6028278467352</v>
      </c>
      <c r="J315" s="9">
        <v>610.79102445763624</v>
      </c>
    </row>
    <row r="316" spans="1:10">
      <c r="A316" t="s">
        <v>574</v>
      </c>
      <c r="B316" t="s">
        <v>55</v>
      </c>
      <c r="C316" t="s">
        <v>126</v>
      </c>
      <c r="D316" s="41">
        <v>1196</v>
      </c>
      <c r="E316" s="41">
        <v>5</v>
      </c>
      <c r="F316" s="41">
        <v>62</v>
      </c>
      <c r="G316" s="41">
        <v>4</v>
      </c>
      <c r="H316" s="37">
        <v>5.1490462274576716</v>
      </c>
      <c r="I316" s="38">
        <v>3.22240732642079</v>
      </c>
      <c r="J316" s="9">
        <v>1.3953023723402023</v>
      </c>
    </row>
    <row r="317" spans="1:10">
      <c r="A317" t="s">
        <v>574</v>
      </c>
      <c r="B317" t="s">
        <v>55</v>
      </c>
      <c r="C317" t="s">
        <v>169</v>
      </c>
      <c r="D317" s="41">
        <v>2801</v>
      </c>
      <c r="E317" s="41">
        <v>15</v>
      </c>
      <c r="F317" s="41">
        <v>321</v>
      </c>
      <c r="G317" s="41">
        <v>11</v>
      </c>
      <c r="H317" s="37">
        <v>25.620394759427001</v>
      </c>
      <c r="I317" s="38">
        <v>22.889876187561178</v>
      </c>
      <c r="J317" s="9">
        <v>9.9113163892139902</v>
      </c>
    </row>
    <row r="318" spans="1:10">
      <c r="A318" t="s">
        <v>574</v>
      </c>
      <c r="B318" t="s">
        <v>55</v>
      </c>
      <c r="C318" t="s">
        <v>370</v>
      </c>
      <c r="D318" s="41">
        <v>6087</v>
      </c>
      <c r="E318" s="41">
        <v>45</v>
      </c>
      <c r="F318" s="41">
        <v>436</v>
      </c>
      <c r="G318" s="41">
        <v>40</v>
      </c>
      <c r="H318" s="37">
        <v>54.36767668967893</v>
      </c>
      <c r="I318" s="38">
        <v>34.512560811386976</v>
      </c>
      <c r="J318" s="9">
        <v>14.943938831330559</v>
      </c>
    </row>
    <row r="319" spans="1:10">
      <c r="A319" t="s">
        <v>574</v>
      </c>
      <c r="B319" t="s">
        <v>55</v>
      </c>
      <c r="C319" t="s">
        <v>193</v>
      </c>
      <c r="D319" s="41">
        <v>3598</v>
      </c>
      <c r="E319" s="41">
        <v>14</v>
      </c>
      <c r="F319" s="41">
        <v>347</v>
      </c>
      <c r="G319" s="41">
        <v>13</v>
      </c>
      <c r="H319" s="37">
        <v>26.422001117490026</v>
      </c>
      <c r="I319" s="38">
        <v>21.944707197047091</v>
      </c>
      <c r="J319" s="9">
        <v>9.5020582163213909</v>
      </c>
    </row>
    <row r="320" spans="1:10">
      <c r="A320" t="s">
        <v>574</v>
      </c>
      <c r="B320" t="s">
        <v>55</v>
      </c>
      <c r="C320" t="s">
        <v>202</v>
      </c>
      <c r="D320" s="41">
        <v>3899</v>
      </c>
      <c r="E320" s="41">
        <v>33</v>
      </c>
      <c r="F320" s="41">
        <v>473</v>
      </c>
      <c r="G320" s="41">
        <v>29</v>
      </c>
      <c r="H320" s="37">
        <v>43.208614747273188</v>
      </c>
      <c r="I320" s="38">
        <v>31.563076173262573</v>
      </c>
      <c r="J320" s="9">
        <v>13.666811983022692</v>
      </c>
    </row>
    <row r="321" spans="1:10">
      <c r="A321" t="s">
        <v>574</v>
      </c>
      <c r="B321" t="s">
        <v>86</v>
      </c>
      <c r="C321" t="s">
        <v>217</v>
      </c>
      <c r="D321" s="41">
        <v>4548</v>
      </c>
      <c r="E321" s="41">
        <v>19</v>
      </c>
      <c r="F321" s="41">
        <v>232</v>
      </c>
      <c r="G321" s="41">
        <v>15</v>
      </c>
      <c r="H321" s="37">
        <v>18.702788302885672</v>
      </c>
      <c r="I321" s="38">
        <v>11.63269212104197</v>
      </c>
      <c r="J321" s="9">
        <v>5.0369556884111724</v>
      </c>
    </row>
    <row r="322" spans="1:10">
      <c r="A322" t="s">
        <v>574</v>
      </c>
      <c r="B322" t="s">
        <v>86</v>
      </c>
      <c r="C322" t="s">
        <v>394</v>
      </c>
      <c r="D322" s="41">
        <v>3916</v>
      </c>
      <c r="E322" s="41">
        <v>22</v>
      </c>
      <c r="F322" s="41">
        <v>383</v>
      </c>
      <c r="G322" s="41">
        <v>18</v>
      </c>
      <c r="H322" s="37">
        <v>34.639494607841762</v>
      </c>
      <c r="I322" s="38">
        <v>28.959405420990311</v>
      </c>
      <c r="J322" s="9">
        <v>12.539422547288805</v>
      </c>
    </row>
    <row r="323" spans="1:10">
      <c r="A323" t="s">
        <v>574</v>
      </c>
      <c r="B323" t="s">
        <v>86</v>
      </c>
      <c r="C323" t="s">
        <v>368</v>
      </c>
      <c r="D323" s="41">
        <v>5854</v>
      </c>
      <c r="E323" s="41">
        <v>32</v>
      </c>
      <c r="F323" s="41">
        <v>596</v>
      </c>
      <c r="G323" s="41">
        <v>27</v>
      </c>
      <c r="H323" s="37">
        <v>48.198832999100688</v>
      </c>
      <c r="I323" s="38">
        <v>38.468038822471392</v>
      </c>
      <c r="J323" s="9">
        <v>16.656660810130116</v>
      </c>
    </row>
    <row r="324" spans="1:10">
      <c r="A324" t="s">
        <v>574</v>
      </c>
      <c r="B324" t="s">
        <v>86</v>
      </c>
      <c r="C324" t="s">
        <v>235</v>
      </c>
      <c r="D324" s="41">
        <v>3322</v>
      </c>
      <c r="E324" s="41">
        <v>15</v>
      </c>
      <c r="F324" s="41">
        <v>190</v>
      </c>
      <c r="G324" s="41">
        <v>11</v>
      </c>
      <c r="H324" s="37">
        <v>17.881291651693484</v>
      </c>
      <c r="I324" s="38">
        <v>13.386225472580573</v>
      </c>
      <c r="J324" s="9">
        <v>5.7962356296273869</v>
      </c>
    </row>
    <row r="325" spans="1:10">
      <c r="A325" t="s">
        <v>574</v>
      </c>
      <c r="B325" t="s">
        <v>86</v>
      </c>
      <c r="C325" t="s">
        <v>192</v>
      </c>
      <c r="D325" s="41">
        <v>3836</v>
      </c>
      <c r="E325" s="41">
        <v>14</v>
      </c>
      <c r="F325" s="41">
        <v>190</v>
      </c>
      <c r="G325" s="41">
        <v>12</v>
      </c>
      <c r="H325" s="37">
        <v>14.655347060509214</v>
      </c>
      <c r="I325" s="38">
        <v>9.6957024241284877</v>
      </c>
      <c r="J325" s="9">
        <v>4.1982391496476357</v>
      </c>
    </row>
    <row r="326" spans="1:10">
      <c r="A326" t="s">
        <v>574</v>
      </c>
      <c r="B326" t="s">
        <v>86</v>
      </c>
      <c r="C326" t="s">
        <v>393</v>
      </c>
      <c r="D326" s="41">
        <v>4917</v>
      </c>
      <c r="E326" s="41">
        <v>12</v>
      </c>
      <c r="F326" s="41">
        <v>324</v>
      </c>
      <c r="G326" s="41">
        <v>8</v>
      </c>
      <c r="H326" s="37">
        <v>25.981970027450728</v>
      </c>
      <c r="I326" s="38">
        <v>25.236435326412622</v>
      </c>
      <c r="J326" s="9">
        <v>10.927376496336665</v>
      </c>
    </row>
    <row r="327" spans="1:10">
      <c r="A327" t="s">
        <v>574</v>
      </c>
      <c r="B327" t="s">
        <v>86</v>
      </c>
      <c r="C327" t="s">
        <v>309</v>
      </c>
      <c r="D327" s="41">
        <v>3066</v>
      </c>
      <c r="E327" s="41">
        <v>12</v>
      </c>
      <c r="F327" s="41">
        <v>308</v>
      </c>
      <c r="G327" s="41">
        <v>11</v>
      </c>
      <c r="H327" s="37">
        <v>29.152119596887374</v>
      </c>
      <c r="I327" s="38">
        <v>26.87896423163221</v>
      </c>
      <c r="J327" s="9">
        <v>11.638591512296747</v>
      </c>
    </row>
    <row r="328" spans="1:10">
      <c r="A328" t="s">
        <v>574</v>
      </c>
      <c r="B328" t="s">
        <v>86</v>
      </c>
      <c r="C328" t="s">
        <v>310</v>
      </c>
      <c r="D328" s="41">
        <v>2212</v>
      </c>
      <c r="E328" s="41">
        <v>4</v>
      </c>
      <c r="F328" s="41">
        <v>105</v>
      </c>
      <c r="G328" s="41">
        <v>4</v>
      </c>
      <c r="H328" s="37">
        <v>8.3336915027220204</v>
      </c>
      <c r="I328" s="38">
        <v>6.9714017679082589</v>
      </c>
      <c r="J328" s="9">
        <v>3.0186169655042754</v>
      </c>
    </row>
    <row r="329" spans="1:10">
      <c r="A329" t="s">
        <v>574</v>
      </c>
      <c r="B329" t="s">
        <v>86</v>
      </c>
      <c r="C329" t="s">
        <v>339</v>
      </c>
      <c r="D329" s="41">
        <v>3229</v>
      </c>
      <c r="E329" s="41">
        <v>9</v>
      </c>
      <c r="F329" s="41">
        <v>135</v>
      </c>
      <c r="G329" s="41">
        <v>8</v>
      </c>
      <c r="H329" s="37">
        <v>13.270175132280315</v>
      </c>
      <c r="I329" s="38">
        <v>10.087264861506252</v>
      </c>
      <c r="J329" s="9">
        <v>4.3677856850322065</v>
      </c>
    </row>
    <row r="330" spans="1:10">
      <c r="A330" t="s">
        <v>574</v>
      </c>
      <c r="B330" t="s">
        <v>86</v>
      </c>
      <c r="C330" t="s">
        <v>281</v>
      </c>
      <c r="D330" s="41">
        <v>4205</v>
      </c>
      <c r="E330" s="41">
        <v>11</v>
      </c>
      <c r="F330" s="41">
        <v>391</v>
      </c>
      <c r="G330" s="41">
        <v>9</v>
      </c>
      <c r="H330" s="37">
        <v>24.972336981795547</v>
      </c>
      <c r="I330" s="38">
        <v>23.129808213877119</v>
      </c>
      <c r="J330" s="9">
        <v>10.015206956608793</v>
      </c>
    </row>
    <row r="331" spans="1:10">
      <c r="A331" t="s">
        <v>574</v>
      </c>
      <c r="B331" t="s">
        <v>86</v>
      </c>
      <c r="C331" t="s">
        <v>211</v>
      </c>
      <c r="D331" s="41">
        <v>5164</v>
      </c>
      <c r="E331" s="41">
        <v>16</v>
      </c>
      <c r="F331" s="41">
        <v>345</v>
      </c>
      <c r="G331" s="41">
        <v>13</v>
      </c>
      <c r="H331" s="37">
        <v>27.806923450820889</v>
      </c>
      <c r="I331" s="38">
        <v>24.324615824495165</v>
      </c>
      <c r="J331" s="9">
        <v>10.532558652006404</v>
      </c>
    </row>
    <row r="332" spans="1:10">
      <c r="A332" t="s">
        <v>574</v>
      </c>
      <c r="B332" t="s">
        <v>86</v>
      </c>
      <c r="C332" t="s">
        <v>228</v>
      </c>
      <c r="D332" s="41">
        <v>1289</v>
      </c>
      <c r="E332" s="41">
        <v>0</v>
      </c>
      <c r="F332" s="41">
        <v>67</v>
      </c>
      <c r="G332" s="41">
        <v>0</v>
      </c>
      <c r="H332" s="37">
        <v>6.3175789793849875</v>
      </c>
      <c r="I332" s="38">
        <v>7.4324458580999853</v>
      </c>
      <c r="J332" s="9">
        <v>3.2182490565572945</v>
      </c>
    </row>
    <row r="333" spans="1:10">
      <c r="A333" t="s">
        <v>574</v>
      </c>
      <c r="B333" t="s">
        <v>86</v>
      </c>
      <c r="C333" t="s">
        <v>87</v>
      </c>
      <c r="D333" s="41">
        <v>21085</v>
      </c>
      <c r="E333" s="41">
        <v>730</v>
      </c>
      <c r="F333" s="41">
        <v>4549</v>
      </c>
      <c r="G333" s="41">
        <v>578</v>
      </c>
      <c r="H333" s="37">
        <v>1074.05</v>
      </c>
      <c r="I333" s="38">
        <v>886.23294117647072</v>
      </c>
      <c r="J333" s="9">
        <v>383.73886352941184</v>
      </c>
    </row>
    <row r="334" spans="1:10">
      <c r="A334" t="s">
        <v>574</v>
      </c>
      <c r="B334" t="s">
        <v>86</v>
      </c>
      <c r="C334" t="s">
        <v>273</v>
      </c>
      <c r="D334" s="41">
        <v>4113</v>
      </c>
      <c r="E334" s="41">
        <v>22</v>
      </c>
      <c r="F334" s="41">
        <v>380</v>
      </c>
      <c r="G334" s="41">
        <v>21</v>
      </c>
      <c r="H334" s="37">
        <v>34.291810640431606</v>
      </c>
      <c r="I334" s="38">
        <v>26.131541929919532</v>
      </c>
      <c r="J334" s="9">
        <v>11.314957655655157</v>
      </c>
    </row>
    <row r="335" spans="1:10">
      <c r="A335" t="s">
        <v>574</v>
      </c>
      <c r="B335" t="s">
        <v>63</v>
      </c>
      <c r="C335" t="s">
        <v>241</v>
      </c>
      <c r="D335" s="41">
        <v>3179</v>
      </c>
      <c r="E335" s="41">
        <v>9</v>
      </c>
      <c r="F335" s="41">
        <v>239</v>
      </c>
      <c r="G335" s="41">
        <v>8</v>
      </c>
      <c r="H335" s="37">
        <v>17.075228911375078</v>
      </c>
      <c r="I335" s="38">
        <v>15.383798719264796</v>
      </c>
      <c r="J335" s="9">
        <v>6.6611848454416576</v>
      </c>
    </row>
    <row r="336" spans="1:10">
      <c r="A336" t="s">
        <v>574</v>
      </c>
      <c r="B336" t="s">
        <v>63</v>
      </c>
      <c r="C336" t="s">
        <v>378</v>
      </c>
      <c r="D336" s="41">
        <v>10096</v>
      </c>
      <c r="E336" s="41">
        <v>70</v>
      </c>
      <c r="F336" s="41">
        <v>997</v>
      </c>
      <c r="G336" s="41">
        <v>61</v>
      </c>
      <c r="H336" s="37">
        <v>88.393638345211571</v>
      </c>
      <c r="I336" s="38">
        <v>63.884280406131268</v>
      </c>
      <c r="J336" s="9">
        <v>27.661893415854841</v>
      </c>
    </row>
    <row r="337" spans="1:10">
      <c r="A337" t="s">
        <v>574</v>
      </c>
      <c r="B337" t="s">
        <v>63</v>
      </c>
      <c r="C337" t="s">
        <v>159</v>
      </c>
      <c r="D337" s="41">
        <v>3964</v>
      </c>
      <c r="E337" s="41">
        <v>10</v>
      </c>
      <c r="F337" s="41">
        <v>295</v>
      </c>
      <c r="G337" s="41">
        <v>8</v>
      </c>
      <c r="H337" s="37">
        <v>28.560686937216111</v>
      </c>
      <c r="I337" s="38">
        <v>28.236102279077784</v>
      </c>
      <c r="J337" s="9">
        <v>12.226232286840681</v>
      </c>
    </row>
    <row r="338" spans="1:10">
      <c r="A338" t="s">
        <v>574</v>
      </c>
      <c r="B338" t="s">
        <v>63</v>
      </c>
      <c r="C338" t="s">
        <v>261</v>
      </c>
      <c r="D338" s="41">
        <v>2049</v>
      </c>
      <c r="E338" s="41">
        <v>9</v>
      </c>
      <c r="F338" s="41">
        <v>250</v>
      </c>
      <c r="G338" s="41">
        <v>8</v>
      </c>
      <c r="H338" s="37">
        <v>20.195814370578642</v>
      </c>
      <c r="I338" s="38">
        <v>18.645663965386635</v>
      </c>
      <c r="J338" s="9">
        <v>8.0735724970124156</v>
      </c>
    </row>
    <row r="339" spans="1:10">
      <c r="A339" t="s">
        <v>574</v>
      </c>
      <c r="B339" t="s">
        <v>63</v>
      </c>
      <c r="C339" t="s">
        <v>121</v>
      </c>
      <c r="D339" s="41">
        <v>5290</v>
      </c>
      <c r="E339" s="41">
        <v>22</v>
      </c>
      <c r="F339" s="41">
        <v>557</v>
      </c>
      <c r="G339" s="41">
        <v>16</v>
      </c>
      <c r="H339" s="37">
        <v>48.788012345254181</v>
      </c>
      <c r="I339" s="38">
        <v>46.418838053240208</v>
      </c>
      <c r="J339" s="9">
        <v>20.099356877053015</v>
      </c>
    </row>
    <row r="340" spans="1:10">
      <c r="A340" t="s">
        <v>574</v>
      </c>
      <c r="B340" t="s">
        <v>63</v>
      </c>
      <c r="C340" t="s">
        <v>64</v>
      </c>
      <c r="D340" s="41">
        <v>9711</v>
      </c>
      <c r="E340" s="41">
        <v>326</v>
      </c>
      <c r="F340" s="41">
        <v>2316</v>
      </c>
      <c r="G340" s="41">
        <v>288</v>
      </c>
      <c r="H340" s="37">
        <v>553.93000000000006</v>
      </c>
      <c r="I340" s="38">
        <v>463.58823529411757</v>
      </c>
      <c r="J340" s="9">
        <v>200.73370588235292</v>
      </c>
    </row>
    <row r="341" spans="1:10">
      <c r="A341" t="s">
        <v>574</v>
      </c>
      <c r="B341" t="s">
        <v>63</v>
      </c>
      <c r="C341" t="s">
        <v>363</v>
      </c>
      <c r="D341" s="41">
        <v>1924</v>
      </c>
      <c r="E341" s="41">
        <v>10</v>
      </c>
      <c r="F341" s="41">
        <v>105</v>
      </c>
      <c r="G341" s="41">
        <v>5</v>
      </c>
      <c r="H341" s="37">
        <v>7.9593483093743655</v>
      </c>
      <c r="I341" s="38">
        <v>5.8215862463227843</v>
      </c>
      <c r="J341" s="9">
        <v>2.520746844657765</v>
      </c>
    </row>
    <row r="342" spans="1:10">
      <c r="A342" t="s">
        <v>574</v>
      </c>
      <c r="B342" t="s">
        <v>63</v>
      </c>
      <c r="C342" t="s">
        <v>98</v>
      </c>
      <c r="D342" s="41">
        <v>5941</v>
      </c>
      <c r="E342" s="41">
        <v>18</v>
      </c>
      <c r="F342" s="41">
        <v>551</v>
      </c>
      <c r="G342" s="41">
        <v>15</v>
      </c>
      <c r="H342" s="37">
        <v>34.810790652792441</v>
      </c>
      <c r="I342" s="38">
        <v>30.840930179755809</v>
      </c>
      <c r="J342" s="9">
        <v>13.354122767834266</v>
      </c>
    </row>
    <row r="343" spans="1:10">
      <c r="A343" t="s">
        <v>574</v>
      </c>
      <c r="B343" t="s">
        <v>63</v>
      </c>
      <c r="C343" t="s">
        <v>249</v>
      </c>
      <c r="D343" s="41">
        <v>1300</v>
      </c>
      <c r="E343" s="41">
        <v>3</v>
      </c>
      <c r="F343" s="41">
        <v>135</v>
      </c>
      <c r="G343" s="41">
        <v>2</v>
      </c>
      <c r="H343" s="37">
        <v>15.258868391177332</v>
      </c>
      <c r="I343" s="38">
        <v>16.737492224914504</v>
      </c>
      <c r="J343" s="9">
        <v>7.2473341333879819</v>
      </c>
    </row>
    <row r="344" spans="1:10">
      <c r="A344" t="s">
        <v>574</v>
      </c>
      <c r="B344" t="s">
        <v>63</v>
      </c>
      <c r="C344" t="s">
        <v>203</v>
      </c>
      <c r="D344" s="41">
        <v>4357</v>
      </c>
      <c r="E344" s="41">
        <v>20</v>
      </c>
      <c r="F344" s="41">
        <v>410</v>
      </c>
      <c r="G344" s="41">
        <v>14</v>
      </c>
      <c r="H344" s="37">
        <v>30.60356872128731</v>
      </c>
      <c r="I344" s="38">
        <v>25.25596320151449</v>
      </c>
      <c r="J344" s="9">
        <v>10.935832066255776</v>
      </c>
    </row>
    <row r="345" spans="1:10">
      <c r="A345" t="s">
        <v>574</v>
      </c>
      <c r="B345" t="s">
        <v>63</v>
      </c>
      <c r="C345" t="s">
        <v>435</v>
      </c>
      <c r="D345" s="41">
        <v>1231</v>
      </c>
      <c r="E345" s="41">
        <v>5</v>
      </c>
      <c r="F345" s="41">
        <v>166</v>
      </c>
      <c r="G345" s="41">
        <v>4</v>
      </c>
      <c r="H345" s="37">
        <v>9.3286422057669114</v>
      </c>
      <c r="I345" s="38">
        <v>8.2831084773728367</v>
      </c>
      <c r="J345" s="9">
        <v>3.5865859707024388</v>
      </c>
    </row>
    <row r="346" spans="1:10">
      <c r="A346" t="s">
        <v>574</v>
      </c>
      <c r="B346" t="s">
        <v>43</v>
      </c>
      <c r="C346" t="s">
        <v>43</v>
      </c>
      <c r="D346" s="41">
        <v>31348</v>
      </c>
      <c r="E346" s="41">
        <v>1835</v>
      </c>
      <c r="F346" s="41">
        <v>8592</v>
      </c>
      <c r="G346" s="41">
        <v>1429</v>
      </c>
      <c r="H346" s="37">
        <v>3112.34</v>
      </c>
      <c r="I346" s="38">
        <v>2730.4482352941177</v>
      </c>
      <c r="J346" s="9">
        <v>1182.2840858823531</v>
      </c>
    </row>
    <row r="347" spans="1:10">
      <c r="A347" t="s">
        <v>574</v>
      </c>
      <c r="B347" t="s">
        <v>72</v>
      </c>
      <c r="C347" t="s">
        <v>133</v>
      </c>
      <c r="D347" s="41">
        <v>1657</v>
      </c>
      <c r="E347" s="41">
        <v>9</v>
      </c>
      <c r="F347" s="41">
        <v>100</v>
      </c>
      <c r="G347" s="41">
        <v>8</v>
      </c>
      <c r="H347" s="37">
        <v>10.015409781918665</v>
      </c>
      <c r="I347" s="38">
        <v>6.3263644493160767</v>
      </c>
      <c r="J347" s="9">
        <v>2.7393158065538605</v>
      </c>
    </row>
    <row r="348" spans="1:10">
      <c r="A348" t="s">
        <v>574</v>
      </c>
      <c r="B348" t="s">
        <v>72</v>
      </c>
      <c r="C348" t="s">
        <v>277</v>
      </c>
      <c r="D348" s="41">
        <v>1758</v>
      </c>
      <c r="E348" s="41">
        <v>14</v>
      </c>
      <c r="F348" s="41">
        <v>135</v>
      </c>
      <c r="G348" s="41">
        <v>10</v>
      </c>
      <c r="H348" s="37">
        <v>15.128011926108503</v>
      </c>
      <c r="I348" s="38">
        <v>10.997661089539413</v>
      </c>
      <c r="J348" s="9">
        <v>4.7619872517705666</v>
      </c>
    </row>
    <row r="349" spans="1:10">
      <c r="A349" t="s">
        <v>574</v>
      </c>
      <c r="B349" t="s">
        <v>72</v>
      </c>
      <c r="C349" t="s">
        <v>186</v>
      </c>
      <c r="D349" s="41">
        <v>3282</v>
      </c>
      <c r="E349" s="41">
        <v>27</v>
      </c>
      <c r="F349" s="41">
        <v>541</v>
      </c>
      <c r="G349" s="41">
        <v>26</v>
      </c>
      <c r="H349" s="37">
        <v>51.916872400028154</v>
      </c>
      <c r="I349" s="38">
        <v>43.918673411797826</v>
      </c>
      <c r="J349" s="9">
        <v>19.016785587308458</v>
      </c>
    </row>
    <row r="350" spans="1:10">
      <c r="A350" t="s">
        <v>574</v>
      </c>
      <c r="B350" t="s">
        <v>72</v>
      </c>
      <c r="C350" t="s">
        <v>231</v>
      </c>
      <c r="D350" s="41">
        <v>1212</v>
      </c>
      <c r="E350" s="41">
        <v>1</v>
      </c>
      <c r="F350" s="41">
        <v>79</v>
      </c>
      <c r="G350" s="41">
        <v>0</v>
      </c>
      <c r="H350" s="37">
        <v>3.9717366559006262</v>
      </c>
      <c r="I350" s="38">
        <v>4.6726313598830904</v>
      </c>
      <c r="J350" s="9">
        <v>2.0232493788293779</v>
      </c>
    </row>
    <row r="351" spans="1:10">
      <c r="A351" t="s">
        <v>574</v>
      </c>
      <c r="B351" t="s">
        <v>72</v>
      </c>
      <c r="C351" t="s">
        <v>385</v>
      </c>
      <c r="D351" s="41">
        <v>611</v>
      </c>
      <c r="E351" s="41">
        <v>2</v>
      </c>
      <c r="F351" s="41">
        <v>30</v>
      </c>
      <c r="G351" s="41">
        <v>1</v>
      </c>
      <c r="H351" s="37">
        <v>1.4160350264560626</v>
      </c>
      <c r="I351" s="38">
        <v>0.99298238406595618</v>
      </c>
      <c r="J351" s="9">
        <v>0.42996137230055909</v>
      </c>
    </row>
    <row r="352" spans="1:10">
      <c r="A352" t="s">
        <v>574</v>
      </c>
      <c r="B352" t="s">
        <v>72</v>
      </c>
      <c r="C352" t="s">
        <v>348</v>
      </c>
      <c r="D352" s="41">
        <v>2879</v>
      </c>
      <c r="E352" s="41">
        <v>11</v>
      </c>
      <c r="F352" s="41">
        <v>258</v>
      </c>
      <c r="G352" s="41">
        <v>7</v>
      </c>
      <c r="H352" s="37">
        <v>19.325955947863008</v>
      </c>
      <c r="I352" s="38">
        <v>17.884654056309422</v>
      </c>
      <c r="J352" s="9">
        <v>7.7440552063819812</v>
      </c>
    </row>
    <row r="353" spans="1:10">
      <c r="A353" t="s">
        <v>574</v>
      </c>
      <c r="B353" t="s">
        <v>72</v>
      </c>
      <c r="C353" t="s">
        <v>73</v>
      </c>
      <c r="D353" s="41">
        <v>13991</v>
      </c>
      <c r="E353" s="41">
        <v>584</v>
      </c>
      <c r="F353" s="41">
        <v>2700</v>
      </c>
      <c r="G353" s="41">
        <v>437</v>
      </c>
      <c r="H353" s="37">
        <v>694.92</v>
      </c>
      <c r="I353" s="38">
        <v>522.97882352941167</v>
      </c>
      <c r="J353" s="9">
        <v>226.44983058823533</v>
      </c>
    </row>
    <row r="354" spans="1:10">
      <c r="A354" t="s">
        <v>574</v>
      </c>
      <c r="B354" t="s">
        <v>72</v>
      </c>
      <c r="C354" t="s">
        <v>113</v>
      </c>
      <c r="D354" s="41">
        <v>1739</v>
      </c>
      <c r="E354" s="41">
        <v>15</v>
      </c>
      <c r="F354" s="41">
        <v>259</v>
      </c>
      <c r="G354" s="41">
        <v>13</v>
      </c>
      <c r="H354" s="37">
        <v>22.056068583789383</v>
      </c>
      <c r="I354" s="38">
        <v>18.521257157399273</v>
      </c>
      <c r="J354" s="9">
        <v>8.0197043491538853</v>
      </c>
    </row>
    <row r="355" spans="1:10">
      <c r="A355" t="s">
        <v>574</v>
      </c>
      <c r="B355" t="s">
        <v>72</v>
      </c>
      <c r="C355" t="s">
        <v>109</v>
      </c>
      <c r="D355" s="41">
        <v>1077</v>
      </c>
      <c r="E355" s="41">
        <v>2</v>
      </c>
      <c r="F355" s="41">
        <v>55</v>
      </c>
      <c r="G355" s="41">
        <v>1</v>
      </c>
      <c r="H355" s="37">
        <v>5.5037280919812108</v>
      </c>
      <c r="I355" s="38">
        <v>5.731444814095541</v>
      </c>
      <c r="J355" s="9">
        <v>2.4817156045033695</v>
      </c>
    </row>
    <row r="356" spans="1:10">
      <c r="A356" t="s">
        <v>574</v>
      </c>
      <c r="B356" t="s">
        <v>72</v>
      </c>
      <c r="C356" t="s">
        <v>236</v>
      </c>
      <c r="D356" s="41">
        <v>219</v>
      </c>
      <c r="E356" s="41">
        <v>0</v>
      </c>
      <c r="F356" s="41">
        <v>0</v>
      </c>
      <c r="G356" s="41">
        <v>0</v>
      </c>
      <c r="H356" s="37">
        <v>0</v>
      </c>
      <c r="I356" s="38">
        <v>0</v>
      </c>
      <c r="J356" s="9">
        <v>0</v>
      </c>
    </row>
    <row r="357" spans="1:10">
      <c r="A357" t="s">
        <v>574</v>
      </c>
      <c r="B357" t="s">
        <v>72</v>
      </c>
      <c r="C357" t="s">
        <v>260</v>
      </c>
      <c r="D357" s="41">
        <v>1353</v>
      </c>
      <c r="E357" s="41">
        <v>2</v>
      </c>
      <c r="F357" s="41">
        <v>94</v>
      </c>
      <c r="G357" s="41">
        <v>2</v>
      </c>
      <c r="H357" s="37">
        <v>6.4196789883979708</v>
      </c>
      <c r="I357" s="38">
        <v>6.2066811628211429</v>
      </c>
      <c r="J357" s="9">
        <v>2.6874929435015549</v>
      </c>
    </row>
    <row r="358" spans="1:10">
      <c r="A358" t="s">
        <v>574</v>
      </c>
      <c r="B358" t="s">
        <v>72</v>
      </c>
      <c r="C358" t="s">
        <v>262</v>
      </c>
      <c r="D358" s="41">
        <v>4818</v>
      </c>
      <c r="E358" s="41">
        <v>28</v>
      </c>
      <c r="F358" s="41">
        <v>470</v>
      </c>
      <c r="G358" s="41">
        <v>25</v>
      </c>
      <c r="H358" s="37">
        <v>40.946366900324847</v>
      </c>
      <c r="I358" s="38">
        <v>30.747490470970401</v>
      </c>
      <c r="J358" s="9">
        <v>13.313663373930183</v>
      </c>
    </row>
    <row r="359" spans="1:10">
      <c r="A359" t="s">
        <v>574</v>
      </c>
      <c r="B359" t="s">
        <v>72</v>
      </c>
      <c r="C359" t="s">
        <v>246</v>
      </c>
      <c r="D359" s="41">
        <v>1976</v>
      </c>
      <c r="E359" s="41">
        <v>7</v>
      </c>
      <c r="F359" s="41">
        <v>133</v>
      </c>
      <c r="G359" s="41">
        <v>6</v>
      </c>
      <c r="H359" s="37">
        <v>10.959405517576053</v>
      </c>
      <c r="I359" s="38">
        <v>8.8193006089130037</v>
      </c>
      <c r="J359" s="9">
        <v>3.8187571636593303</v>
      </c>
    </row>
    <row r="360" spans="1:10">
      <c r="A360" t="s">
        <v>574</v>
      </c>
      <c r="B360" t="s">
        <v>72</v>
      </c>
      <c r="C360" t="s">
        <v>371</v>
      </c>
      <c r="D360" s="41">
        <v>1312</v>
      </c>
      <c r="E360" s="41">
        <v>12</v>
      </c>
      <c r="F360" s="41">
        <v>109</v>
      </c>
      <c r="G360" s="41">
        <v>8</v>
      </c>
      <c r="H360" s="37">
        <v>11.848485211147203</v>
      </c>
      <c r="I360" s="38">
        <v>9.0899826013496536</v>
      </c>
      <c r="J360" s="9">
        <v>3.9359624663843999</v>
      </c>
    </row>
    <row r="361" spans="1:10">
      <c r="A361" t="s">
        <v>574</v>
      </c>
      <c r="B361" t="s">
        <v>72</v>
      </c>
      <c r="C361" t="s">
        <v>327</v>
      </c>
      <c r="D361" s="41">
        <v>1878</v>
      </c>
      <c r="E361" s="41">
        <v>5</v>
      </c>
      <c r="F361" s="41">
        <v>148</v>
      </c>
      <c r="G361" s="41">
        <v>3</v>
      </c>
      <c r="H361" s="37">
        <v>9.878500077838563</v>
      </c>
      <c r="I361" s="38">
        <v>9.6735295033394877</v>
      </c>
      <c r="J361" s="9">
        <v>4.1886382749459985</v>
      </c>
    </row>
    <row r="362" spans="1:10">
      <c r="A362" t="s">
        <v>574</v>
      </c>
      <c r="B362" t="s">
        <v>72</v>
      </c>
      <c r="C362" t="s">
        <v>257</v>
      </c>
      <c r="D362" s="41">
        <v>3034</v>
      </c>
      <c r="E362" s="41">
        <v>11</v>
      </c>
      <c r="F362" s="41">
        <v>220</v>
      </c>
      <c r="G362" s="41">
        <v>11</v>
      </c>
      <c r="H362" s="37">
        <v>26.208940449745143</v>
      </c>
      <c r="I362" s="38">
        <v>23.557576999700164</v>
      </c>
      <c r="J362" s="9">
        <v>10.200430840870172</v>
      </c>
    </row>
    <row r="363" spans="1:10">
      <c r="A363" t="s">
        <v>574</v>
      </c>
      <c r="B363" t="s">
        <v>53</v>
      </c>
      <c r="C363" t="s">
        <v>54</v>
      </c>
      <c r="D363" s="41">
        <v>23809</v>
      </c>
      <c r="E363" s="41">
        <v>1192</v>
      </c>
      <c r="F363" s="41">
        <v>6924</v>
      </c>
      <c r="G363" s="41">
        <v>1020</v>
      </c>
      <c r="H363" s="37">
        <v>2106.4609174311927</v>
      </c>
      <c r="I363" s="38">
        <v>1819.6199028602268</v>
      </c>
      <c r="J363" s="9">
        <v>787.89541793847832</v>
      </c>
    </row>
    <row r="364" spans="1:10">
      <c r="A364" t="s">
        <v>574</v>
      </c>
      <c r="B364" t="s">
        <v>53</v>
      </c>
      <c r="C364" t="s">
        <v>308</v>
      </c>
      <c r="D364" s="41">
        <v>4759</v>
      </c>
      <c r="E364" s="41">
        <v>76</v>
      </c>
      <c r="F364" s="41">
        <v>733</v>
      </c>
      <c r="G364" s="41">
        <v>70</v>
      </c>
      <c r="H364" s="37">
        <v>84.794852233004974</v>
      </c>
      <c r="I364" s="38">
        <v>52.171590862358812</v>
      </c>
      <c r="J364" s="9">
        <v>22.590298843401371</v>
      </c>
    </row>
    <row r="365" spans="1:10">
      <c r="A365" t="s">
        <v>574</v>
      </c>
      <c r="B365" t="s">
        <v>53</v>
      </c>
      <c r="C365" t="s">
        <v>177</v>
      </c>
      <c r="D365" s="41">
        <v>7375</v>
      </c>
      <c r="E365" s="41">
        <v>227</v>
      </c>
      <c r="F365" s="41">
        <v>1917</v>
      </c>
      <c r="G365" s="41">
        <v>183</v>
      </c>
      <c r="H365" s="37">
        <v>219.45916878785937</v>
      </c>
      <c r="I365" s="38">
        <v>136.31313975042281</v>
      </c>
      <c r="J365" s="9">
        <v>59.023589511933075</v>
      </c>
    </row>
    <row r="366" spans="1:10">
      <c r="A366" t="s">
        <v>574</v>
      </c>
      <c r="B366" t="s">
        <v>53</v>
      </c>
      <c r="C366" t="s">
        <v>398</v>
      </c>
      <c r="D366" s="41">
        <v>13506</v>
      </c>
      <c r="E366" s="41">
        <v>293</v>
      </c>
      <c r="F366" s="41">
        <v>2536</v>
      </c>
      <c r="G366" s="41">
        <v>237</v>
      </c>
      <c r="H366" s="37">
        <v>275.12844217977545</v>
      </c>
      <c r="I366" s="38">
        <v>160.03816727032407</v>
      </c>
      <c r="J366" s="9">
        <v>69.296526428050328</v>
      </c>
    </row>
    <row r="367" spans="1:10">
      <c r="A367" t="s">
        <v>574</v>
      </c>
      <c r="B367" t="s">
        <v>53</v>
      </c>
      <c r="C367" t="s">
        <v>112</v>
      </c>
      <c r="D367" s="41">
        <v>2939</v>
      </c>
      <c r="E367" s="41">
        <v>10</v>
      </c>
      <c r="F367" s="41">
        <v>277</v>
      </c>
      <c r="G367" s="41">
        <v>9</v>
      </c>
      <c r="H367" s="37">
        <v>21.442504688892804</v>
      </c>
      <c r="I367" s="38">
        <v>18.882946692815064</v>
      </c>
      <c r="J367" s="9">
        <v>8.1763159179889229</v>
      </c>
    </row>
    <row r="368" spans="1:10">
      <c r="A368" t="s">
        <v>574</v>
      </c>
      <c r="B368" t="s">
        <v>53</v>
      </c>
      <c r="C368" t="s">
        <v>70</v>
      </c>
      <c r="D368" s="41">
        <v>15171</v>
      </c>
      <c r="E368" s="41">
        <v>465</v>
      </c>
      <c r="F368" s="41">
        <v>3167</v>
      </c>
      <c r="G368" s="41">
        <v>390</v>
      </c>
      <c r="H368" s="37">
        <v>734.28</v>
      </c>
      <c r="I368" s="38">
        <v>612.51764705882351</v>
      </c>
      <c r="J368" s="9">
        <v>265.22014117647063</v>
      </c>
    </row>
    <row r="369" spans="1:10">
      <c r="A369" t="s">
        <v>574</v>
      </c>
      <c r="B369" t="s">
        <v>53</v>
      </c>
      <c r="C369" t="s">
        <v>369</v>
      </c>
      <c r="D369" s="41">
        <v>3177</v>
      </c>
      <c r="E369" s="41">
        <v>41</v>
      </c>
      <c r="F369" s="41">
        <v>357</v>
      </c>
      <c r="G369" s="41">
        <v>35</v>
      </c>
      <c r="H369" s="37">
        <v>44.808690627454219</v>
      </c>
      <c r="I369" s="38">
        <v>27.998459561710852</v>
      </c>
      <c r="J369" s="9">
        <v>12.123332990220797</v>
      </c>
    </row>
    <row r="370" spans="1:10">
      <c r="A370" t="s">
        <v>574</v>
      </c>
      <c r="B370" t="s">
        <v>53</v>
      </c>
      <c r="C370" t="s">
        <v>349</v>
      </c>
      <c r="D370" s="41">
        <v>6678</v>
      </c>
      <c r="E370" s="41">
        <v>166</v>
      </c>
      <c r="F370" s="41">
        <v>1355</v>
      </c>
      <c r="G370" s="41">
        <v>135</v>
      </c>
      <c r="H370" s="37">
        <v>153.64055672091354</v>
      </c>
      <c r="I370" s="38">
        <v>92.504184377545343</v>
      </c>
      <c r="J370" s="9">
        <v>40.054311835477129</v>
      </c>
    </row>
    <row r="371" spans="1:10">
      <c r="A371" t="s">
        <v>574</v>
      </c>
      <c r="B371" t="s">
        <v>53</v>
      </c>
      <c r="C371" t="s">
        <v>157</v>
      </c>
      <c r="D371" s="41">
        <v>9554</v>
      </c>
      <c r="E371" s="41">
        <v>136</v>
      </c>
      <c r="F371" s="41">
        <v>1322</v>
      </c>
      <c r="G371" s="41">
        <v>94</v>
      </c>
      <c r="H371" s="37">
        <v>131.14154557393192</v>
      </c>
      <c r="I371" s="38">
        <v>87.781818322272827</v>
      </c>
      <c r="J371" s="9">
        <v>38.009527333544128</v>
      </c>
    </row>
    <row r="372" spans="1:10">
      <c r="A372" t="s">
        <v>574</v>
      </c>
      <c r="B372" t="s">
        <v>53</v>
      </c>
      <c r="C372" t="s">
        <v>78</v>
      </c>
      <c r="D372" s="41">
        <v>15958</v>
      </c>
      <c r="E372" s="41">
        <v>233</v>
      </c>
      <c r="F372" s="41">
        <v>2237</v>
      </c>
      <c r="G372" s="41">
        <v>197</v>
      </c>
      <c r="H372" s="37">
        <v>485.27</v>
      </c>
      <c r="I372" s="38">
        <v>436.61882352941188</v>
      </c>
      <c r="J372" s="9">
        <v>189.05595058823528</v>
      </c>
    </row>
    <row r="373" spans="1:10">
      <c r="A373" t="s">
        <v>574</v>
      </c>
      <c r="B373" t="s">
        <v>53</v>
      </c>
      <c r="C373" t="s">
        <v>356</v>
      </c>
      <c r="D373" s="41">
        <v>1075</v>
      </c>
      <c r="E373" s="41">
        <v>15</v>
      </c>
      <c r="F373" s="41">
        <v>198</v>
      </c>
      <c r="G373" s="41">
        <v>13</v>
      </c>
      <c r="H373" s="37">
        <v>24.098759012232335</v>
      </c>
      <c r="I373" s="38">
        <v>19.703245896743926</v>
      </c>
      <c r="J373" s="9">
        <v>8.531505473290121</v>
      </c>
    </row>
    <row r="374" spans="1:10">
      <c r="B374"/>
      <c r="E374"/>
    </row>
    <row r="375" spans="1:10">
      <c r="B375"/>
      <c r="E375"/>
    </row>
    <row r="376" spans="1:10">
      <c r="B376"/>
      <c r="E376"/>
    </row>
    <row r="377" spans="1:10">
      <c r="B377"/>
      <c r="E377"/>
    </row>
    <row r="378" spans="1:10">
      <c r="B378"/>
      <c r="E378"/>
    </row>
    <row r="379" spans="1:10">
      <c r="B379"/>
      <c r="E379"/>
    </row>
    <row r="380" spans="1:10">
      <c r="B380"/>
      <c r="E380"/>
    </row>
    <row r="381" spans="1:10">
      <c r="B381"/>
      <c r="E381"/>
    </row>
    <row r="382" spans="1:10">
      <c r="B382"/>
      <c r="E382"/>
    </row>
    <row r="383" spans="1:10">
      <c r="B383"/>
      <c r="E383"/>
    </row>
    <row r="384" spans="1:10">
      <c r="B384"/>
      <c r="E384"/>
    </row>
    <row r="385" spans="2:5">
      <c r="B385"/>
      <c r="E385"/>
    </row>
    <row r="386" spans="2:5">
      <c r="B386"/>
      <c r="E386"/>
    </row>
    <row r="387" spans="2:5">
      <c r="B387"/>
      <c r="E387"/>
    </row>
    <row r="388" spans="2:5">
      <c r="B388"/>
      <c r="E388"/>
    </row>
    <row r="389" spans="2:5">
      <c r="B389"/>
      <c r="E389"/>
    </row>
    <row r="390" spans="2:5">
      <c r="B390"/>
      <c r="E390"/>
    </row>
    <row r="391" spans="2:5">
      <c r="B391"/>
      <c r="E391"/>
    </row>
    <row r="392" spans="2:5">
      <c r="B392"/>
      <c r="E392"/>
    </row>
    <row r="393" spans="2:5">
      <c r="B393"/>
      <c r="E393"/>
    </row>
    <row r="394" spans="2:5">
      <c r="B394"/>
      <c r="E394"/>
    </row>
    <row r="395" spans="2:5">
      <c r="B395"/>
      <c r="E395"/>
    </row>
    <row r="396" spans="2:5">
      <c r="B396"/>
      <c r="E396"/>
    </row>
    <row r="397" spans="2:5">
      <c r="B397"/>
      <c r="E397"/>
    </row>
    <row r="398" spans="2:5">
      <c r="B398"/>
      <c r="E398"/>
    </row>
    <row r="399" spans="2:5">
      <c r="B399"/>
      <c r="E399"/>
    </row>
    <row r="400" spans="2:5">
      <c r="B400"/>
      <c r="E400"/>
    </row>
    <row r="401" spans="2:5">
      <c r="B401"/>
      <c r="E401"/>
    </row>
    <row r="402" spans="2:5">
      <c r="B402"/>
      <c r="E402"/>
    </row>
    <row r="403" spans="2:5">
      <c r="B403"/>
      <c r="E403"/>
    </row>
    <row r="404" spans="2:5">
      <c r="B404"/>
      <c r="E404"/>
    </row>
    <row r="405" spans="2:5">
      <c r="B405"/>
      <c r="E405"/>
    </row>
    <row r="406" spans="2:5">
      <c r="B406"/>
      <c r="E406"/>
    </row>
    <row r="407" spans="2:5">
      <c r="B407"/>
      <c r="E407"/>
    </row>
    <row r="408" spans="2:5">
      <c r="B408"/>
      <c r="E408"/>
    </row>
    <row r="409" spans="2:5">
      <c r="B409"/>
      <c r="E409"/>
    </row>
    <row r="410" spans="2:5">
      <c r="B410"/>
      <c r="E410"/>
    </row>
    <row r="411" spans="2:5">
      <c r="B411"/>
      <c r="E411"/>
    </row>
  </sheetData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EEA62-A989-F845-BD7D-445BDCF6C957}">
  <sheetPr filterMode="1"/>
  <dimension ref="A1:T375"/>
  <sheetViews>
    <sheetView workbookViewId="0">
      <selection activeCell="B26" sqref="B26"/>
    </sheetView>
  </sheetViews>
  <sheetFormatPr baseColWidth="10" defaultRowHeight="16"/>
  <cols>
    <col min="1" max="1" width="18.6640625" bestFit="1" customWidth="1"/>
    <col min="2" max="2" width="25.33203125" bestFit="1" customWidth="1"/>
    <col min="3" max="3" width="16.33203125" bestFit="1" customWidth="1"/>
    <col min="4" max="4" width="12.5" bestFit="1" customWidth="1"/>
    <col min="6" max="6" width="12.5" bestFit="1" customWidth="1"/>
  </cols>
  <sheetData>
    <row r="1" spans="1:20">
      <c r="A1" t="s">
        <v>39</v>
      </c>
      <c r="B1" t="s">
        <v>40</v>
      </c>
      <c r="C1" t="s">
        <v>492</v>
      </c>
      <c r="D1" t="s">
        <v>493</v>
      </c>
      <c r="P1" t="s">
        <v>458</v>
      </c>
      <c r="Q1" t="s">
        <v>459</v>
      </c>
      <c r="R1" t="s">
        <v>466</v>
      </c>
      <c r="S1" t="s">
        <v>463</v>
      </c>
      <c r="T1" t="s">
        <v>494</v>
      </c>
    </row>
    <row r="2" spans="1:20" hidden="1">
      <c r="A2" t="s">
        <v>117</v>
      </c>
      <c r="B2" t="s">
        <v>118</v>
      </c>
      <c r="C2">
        <f t="shared" ref="C2:C65" si="0">VLOOKUP(B2,P:S,4,0)</f>
        <v>70</v>
      </c>
      <c r="D2" t="str">
        <f t="shared" ref="D2:D65" si="1">VLOOKUP(B2,P:T,5,0)</f>
        <v>8万</v>
      </c>
      <c r="F2" s="5" t="s">
        <v>29</v>
      </c>
      <c r="P2" t="s">
        <v>462</v>
      </c>
      <c r="Q2" t="s">
        <v>35</v>
      </c>
      <c r="R2" t="s">
        <v>467</v>
      </c>
      <c r="S2" t="s">
        <v>495</v>
      </c>
      <c r="T2" t="s">
        <v>470</v>
      </c>
    </row>
    <row r="3" spans="1:20" hidden="1">
      <c r="A3" t="s">
        <v>67</v>
      </c>
      <c r="C3" t="e">
        <f t="shared" si="0"/>
        <v>#N/A</v>
      </c>
      <c r="D3" t="e">
        <f t="shared" si="1"/>
        <v>#N/A</v>
      </c>
      <c r="F3" t="s">
        <v>21</v>
      </c>
      <c r="P3" t="s">
        <v>91</v>
      </c>
      <c r="Q3" s="11">
        <v>3.0000000000000001E-3</v>
      </c>
      <c r="R3" s="1">
        <v>1412</v>
      </c>
      <c r="S3">
        <v>0</v>
      </c>
      <c r="T3" t="s">
        <v>496</v>
      </c>
    </row>
    <row r="4" spans="1:20" hidden="1">
      <c r="A4" t="s">
        <v>67</v>
      </c>
      <c r="C4" t="e">
        <f t="shared" si="0"/>
        <v>#N/A</v>
      </c>
      <c r="D4" t="e">
        <f t="shared" si="1"/>
        <v>#N/A</v>
      </c>
      <c r="F4" t="s">
        <v>17</v>
      </c>
      <c r="P4" t="s">
        <v>93</v>
      </c>
      <c r="Q4" s="11">
        <v>0.25900000000000001</v>
      </c>
      <c r="R4" s="1">
        <v>1075</v>
      </c>
      <c r="S4">
        <v>1</v>
      </c>
      <c r="T4" t="s">
        <v>496</v>
      </c>
    </row>
    <row r="5" spans="1:20" hidden="1">
      <c r="A5" t="s">
        <v>104</v>
      </c>
      <c r="B5" t="s">
        <v>141</v>
      </c>
      <c r="C5">
        <f t="shared" si="0"/>
        <v>65</v>
      </c>
      <c r="D5" t="str">
        <f t="shared" si="1"/>
        <v>7万</v>
      </c>
      <c r="F5" t="s">
        <v>16</v>
      </c>
      <c r="P5" t="s">
        <v>94</v>
      </c>
      <c r="Q5" s="11">
        <v>0.33500000000000002</v>
      </c>
      <c r="R5" s="1">
        <v>14396</v>
      </c>
      <c r="S5">
        <v>19</v>
      </c>
      <c r="T5" t="s">
        <v>497</v>
      </c>
    </row>
    <row r="6" spans="1:20" hidden="1">
      <c r="A6" t="s">
        <v>47</v>
      </c>
      <c r="B6" t="s">
        <v>230</v>
      </c>
      <c r="C6">
        <f t="shared" si="0"/>
        <v>61</v>
      </c>
      <c r="D6" t="str">
        <f t="shared" si="1"/>
        <v>3万</v>
      </c>
      <c r="F6" t="s">
        <v>18</v>
      </c>
      <c r="I6" t="s">
        <v>484</v>
      </c>
      <c r="P6" t="s">
        <v>95</v>
      </c>
      <c r="Q6" s="11">
        <v>0.105</v>
      </c>
      <c r="R6" s="1">
        <v>5007</v>
      </c>
      <c r="S6">
        <v>5</v>
      </c>
      <c r="T6" t="s">
        <v>496</v>
      </c>
    </row>
    <row r="7" spans="1:20" hidden="1">
      <c r="A7" t="s">
        <v>114</v>
      </c>
      <c r="B7" t="s">
        <v>167</v>
      </c>
      <c r="C7">
        <f t="shared" si="0"/>
        <v>51</v>
      </c>
      <c r="D7" t="str">
        <f t="shared" si="1"/>
        <v>6万</v>
      </c>
      <c r="F7" t="s">
        <v>23</v>
      </c>
      <c r="I7" t="s">
        <v>485</v>
      </c>
      <c r="P7" t="s">
        <v>96</v>
      </c>
      <c r="Q7" t="s">
        <v>25</v>
      </c>
      <c r="R7">
        <v>0</v>
      </c>
      <c r="S7">
        <v>0</v>
      </c>
      <c r="T7" t="s">
        <v>496</v>
      </c>
    </row>
    <row r="8" spans="1:20" hidden="1">
      <c r="A8" t="s">
        <v>131</v>
      </c>
      <c r="B8" t="s">
        <v>173</v>
      </c>
      <c r="C8">
        <f t="shared" si="0"/>
        <v>32</v>
      </c>
      <c r="D8" t="str">
        <f t="shared" si="1"/>
        <v>2万</v>
      </c>
      <c r="F8" t="s">
        <v>22</v>
      </c>
      <c r="G8">
        <v>1</v>
      </c>
      <c r="I8" t="s">
        <v>486</v>
      </c>
      <c r="P8" t="s">
        <v>97</v>
      </c>
      <c r="Q8" s="11">
        <v>5.7000000000000002E-2</v>
      </c>
      <c r="R8" s="1">
        <v>5779</v>
      </c>
      <c r="S8">
        <v>2</v>
      </c>
      <c r="T8" t="s">
        <v>496</v>
      </c>
    </row>
    <row r="9" spans="1:20" hidden="1">
      <c r="A9" t="s">
        <v>67</v>
      </c>
      <c r="C9" t="e">
        <f t="shared" si="0"/>
        <v>#N/A</v>
      </c>
      <c r="D9" t="e">
        <f t="shared" si="1"/>
        <v>#N/A</v>
      </c>
      <c r="F9" t="s">
        <v>6</v>
      </c>
      <c r="I9" t="s">
        <v>488</v>
      </c>
      <c r="P9" t="s">
        <v>43</v>
      </c>
      <c r="Q9" s="11">
        <v>0.51100000000000001</v>
      </c>
      <c r="R9" s="1">
        <v>300746</v>
      </c>
      <c r="S9" s="1">
        <v>1025</v>
      </c>
      <c r="T9" t="s">
        <v>498</v>
      </c>
    </row>
    <row r="10" spans="1:20" hidden="1">
      <c r="A10" t="s">
        <v>67</v>
      </c>
      <c r="C10" t="e">
        <f t="shared" si="0"/>
        <v>#N/A</v>
      </c>
      <c r="D10" t="e">
        <f t="shared" si="1"/>
        <v>#N/A</v>
      </c>
      <c r="F10" t="s">
        <v>8</v>
      </c>
      <c r="I10" t="s">
        <v>487</v>
      </c>
      <c r="P10" t="s">
        <v>98</v>
      </c>
      <c r="Q10" s="11">
        <v>0.1</v>
      </c>
      <c r="R10" s="1">
        <v>20366</v>
      </c>
      <c r="S10">
        <v>8</v>
      </c>
      <c r="T10" t="s">
        <v>499</v>
      </c>
    </row>
    <row r="11" spans="1:20" hidden="1">
      <c r="A11" t="s">
        <v>47</v>
      </c>
      <c r="B11" t="s">
        <v>340</v>
      </c>
      <c r="C11">
        <f t="shared" si="0"/>
        <v>31</v>
      </c>
      <c r="D11" t="str">
        <f t="shared" si="1"/>
        <v>2万</v>
      </c>
      <c r="F11" t="s">
        <v>13</v>
      </c>
      <c r="P11" t="s">
        <v>99</v>
      </c>
      <c r="Q11" s="11">
        <v>6.8000000000000005E-2</v>
      </c>
      <c r="R11" s="1">
        <v>1220</v>
      </c>
      <c r="S11">
        <v>1</v>
      </c>
      <c r="T11" t="s">
        <v>496</v>
      </c>
    </row>
    <row r="12" spans="1:20" hidden="1">
      <c r="A12" t="s">
        <v>67</v>
      </c>
      <c r="C12" t="e">
        <f t="shared" si="0"/>
        <v>#N/A</v>
      </c>
      <c r="D12" t="e">
        <f t="shared" si="1"/>
        <v>#N/A</v>
      </c>
      <c r="F12" t="s">
        <v>7</v>
      </c>
      <c r="I12" t="s">
        <v>489</v>
      </c>
      <c r="P12" t="s">
        <v>59</v>
      </c>
      <c r="Q12" s="11">
        <v>0.38</v>
      </c>
      <c r="R12" s="1">
        <v>163652</v>
      </c>
      <c r="S12">
        <v>366</v>
      </c>
      <c r="T12" t="s">
        <v>500</v>
      </c>
    </row>
    <row r="13" spans="1:20" hidden="1">
      <c r="C13" t="e">
        <f t="shared" si="0"/>
        <v>#N/A</v>
      </c>
      <c r="D13" t="e">
        <f t="shared" si="1"/>
        <v>#N/A</v>
      </c>
      <c r="F13" t="s">
        <v>9</v>
      </c>
      <c r="G13">
        <v>1</v>
      </c>
      <c r="I13" t="s">
        <v>490</v>
      </c>
      <c r="P13" t="s">
        <v>100</v>
      </c>
      <c r="Q13" s="11">
        <v>0.16200000000000001</v>
      </c>
      <c r="R13" s="1">
        <v>14141</v>
      </c>
      <c r="S13">
        <v>3</v>
      </c>
      <c r="T13" t="s">
        <v>496</v>
      </c>
    </row>
    <row r="14" spans="1:20" hidden="1">
      <c r="A14" t="s">
        <v>67</v>
      </c>
      <c r="C14" t="e">
        <f t="shared" si="0"/>
        <v>#N/A</v>
      </c>
      <c r="D14" t="e">
        <f t="shared" si="1"/>
        <v>#N/A</v>
      </c>
      <c r="F14" t="s">
        <v>5</v>
      </c>
      <c r="G14">
        <v>1</v>
      </c>
      <c r="I14" t="s">
        <v>491</v>
      </c>
      <c r="P14" t="s">
        <v>102</v>
      </c>
      <c r="Q14" s="11">
        <v>0.188</v>
      </c>
      <c r="R14" s="1">
        <v>2393</v>
      </c>
      <c r="S14">
        <v>0</v>
      </c>
      <c r="T14" t="s">
        <v>496</v>
      </c>
    </row>
    <row r="15" spans="1:20" hidden="1">
      <c r="A15" t="s">
        <v>67</v>
      </c>
      <c r="C15" t="e">
        <f t="shared" si="0"/>
        <v>#N/A</v>
      </c>
      <c r="D15" t="e">
        <f t="shared" si="1"/>
        <v>#N/A</v>
      </c>
      <c r="F15" t="s">
        <v>11</v>
      </c>
      <c r="G15">
        <v>1</v>
      </c>
      <c r="P15" t="s">
        <v>103</v>
      </c>
      <c r="Q15" s="11">
        <v>0.311</v>
      </c>
      <c r="R15" s="1">
        <v>52904</v>
      </c>
      <c r="S15">
        <v>93</v>
      </c>
      <c r="T15" t="s">
        <v>501</v>
      </c>
    </row>
    <row r="16" spans="1:20" hidden="1">
      <c r="A16" t="s">
        <v>67</v>
      </c>
      <c r="C16" t="e">
        <f t="shared" si="0"/>
        <v>#N/A</v>
      </c>
      <c r="D16" t="e">
        <f t="shared" si="1"/>
        <v>#N/A</v>
      </c>
      <c r="F16" t="s">
        <v>3</v>
      </c>
      <c r="G16">
        <v>1</v>
      </c>
      <c r="P16" t="s">
        <v>105</v>
      </c>
      <c r="Q16" s="11">
        <v>6.9000000000000006E-2</v>
      </c>
      <c r="R16" s="1">
        <v>3261</v>
      </c>
      <c r="S16">
        <v>4</v>
      </c>
      <c r="T16" t="s">
        <v>496</v>
      </c>
    </row>
    <row r="17" spans="1:20" hidden="1">
      <c r="A17" t="s">
        <v>47</v>
      </c>
      <c r="B17" t="s">
        <v>409</v>
      </c>
      <c r="C17">
        <f t="shared" si="0"/>
        <v>31</v>
      </c>
      <c r="D17" t="str">
        <f t="shared" si="1"/>
        <v>1万</v>
      </c>
      <c r="F17" t="s">
        <v>4</v>
      </c>
      <c r="P17" t="s">
        <v>107</v>
      </c>
      <c r="Q17" s="11">
        <v>0.11700000000000001</v>
      </c>
      <c r="R17" s="1">
        <v>15381</v>
      </c>
      <c r="S17">
        <v>6</v>
      </c>
      <c r="T17" t="s">
        <v>496</v>
      </c>
    </row>
    <row r="18" spans="1:20" hidden="1">
      <c r="A18" t="s">
        <v>101</v>
      </c>
      <c r="B18" t="s">
        <v>406</v>
      </c>
      <c r="C18">
        <f t="shared" si="0"/>
        <v>25</v>
      </c>
      <c r="D18" t="str">
        <f t="shared" si="1"/>
        <v>3万</v>
      </c>
      <c r="F18" t="s">
        <v>15</v>
      </c>
      <c r="G18">
        <v>1</v>
      </c>
      <c r="P18" t="s">
        <v>108</v>
      </c>
      <c r="Q18" s="11">
        <v>0.182</v>
      </c>
      <c r="R18" s="1">
        <v>62020</v>
      </c>
      <c r="S18">
        <v>26</v>
      </c>
      <c r="T18" t="s">
        <v>497</v>
      </c>
    </row>
    <row r="19" spans="1:20" hidden="1">
      <c r="A19" t="s">
        <v>47</v>
      </c>
      <c r="B19" t="s">
        <v>292</v>
      </c>
      <c r="C19">
        <f t="shared" si="0"/>
        <v>24</v>
      </c>
      <c r="D19" t="str">
        <f t="shared" si="1"/>
        <v>2万</v>
      </c>
      <c r="F19" t="s">
        <v>12</v>
      </c>
      <c r="P19" t="s">
        <v>109</v>
      </c>
      <c r="Q19" s="11">
        <v>7.4999999999999997E-2</v>
      </c>
      <c r="R19" s="1">
        <v>4202</v>
      </c>
      <c r="S19">
        <v>1</v>
      </c>
      <c r="T19" t="s">
        <v>496</v>
      </c>
    </row>
    <row r="20" spans="1:20" hidden="1">
      <c r="A20" t="s">
        <v>47</v>
      </c>
      <c r="B20" t="s">
        <v>305</v>
      </c>
      <c r="C20">
        <f t="shared" si="0"/>
        <v>21</v>
      </c>
      <c r="D20" t="str">
        <f t="shared" si="1"/>
        <v>1万</v>
      </c>
      <c r="F20" t="s">
        <v>14</v>
      </c>
      <c r="G20">
        <v>1</v>
      </c>
      <c r="P20" t="s">
        <v>110</v>
      </c>
      <c r="Q20" s="11">
        <v>7.0000000000000007E-2</v>
      </c>
      <c r="R20">
        <v>304</v>
      </c>
      <c r="S20">
        <v>1</v>
      </c>
      <c r="T20" t="s">
        <v>496</v>
      </c>
    </row>
    <row r="21" spans="1:20" hidden="1">
      <c r="A21" t="s">
        <v>83</v>
      </c>
      <c r="B21" t="s">
        <v>197</v>
      </c>
      <c r="C21">
        <f t="shared" si="0"/>
        <v>18</v>
      </c>
      <c r="D21" t="str">
        <f t="shared" si="1"/>
        <v>1万</v>
      </c>
      <c r="F21" t="s">
        <v>10</v>
      </c>
      <c r="P21" t="s">
        <v>111</v>
      </c>
      <c r="Q21" s="11">
        <v>6.7000000000000004E-2</v>
      </c>
      <c r="R21" s="1">
        <v>5233</v>
      </c>
      <c r="S21">
        <v>1</v>
      </c>
      <c r="T21" t="s">
        <v>496</v>
      </c>
    </row>
    <row r="22" spans="1:20" hidden="1">
      <c r="A22" t="s">
        <v>65</v>
      </c>
      <c r="C22" t="e">
        <f t="shared" si="0"/>
        <v>#N/A</v>
      </c>
      <c r="D22" t="e">
        <f t="shared" si="1"/>
        <v>#N/A</v>
      </c>
      <c r="F22" t="s">
        <v>1</v>
      </c>
      <c r="G22">
        <v>1</v>
      </c>
      <c r="P22" t="s">
        <v>112</v>
      </c>
      <c r="Q22" s="11">
        <v>0.11</v>
      </c>
      <c r="R22" s="1">
        <v>10327</v>
      </c>
      <c r="S22">
        <v>4</v>
      </c>
      <c r="T22" t="s">
        <v>496</v>
      </c>
    </row>
    <row r="23" spans="1:20" hidden="1">
      <c r="A23" t="s">
        <v>65</v>
      </c>
      <c r="C23" t="e">
        <f t="shared" si="0"/>
        <v>#N/A</v>
      </c>
      <c r="D23" t="e">
        <f t="shared" si="1"/>
        <v>#N/A</v>
      </c>
      <c r="F23" t="s">
        <v>19</v>
      </c>
      <c r="G23">
        <v>1</v>
      </c>
      <c r="P23" t="s">
        <v>113</v>
      </c>
      <c r="Q23" s="11">
        <v>0.17799999999999999</v>
      </c>
      <c r="R23" s="1">
        <v>7428</v>
      </c>
      <c r="S23">
        <v>3</v>
      </c>
      <c r="T23" t="s">
        <v>499</v>
      </c>
    </row>
    <row r="24" spans="1:20" hidden="1">
      <c r="A24" t="s">
        <v>51</v>
      </c>
      <c r="B24" t="s">
        <v>149</v>
      </c>
      <c r="C24">
        <f t="shared" si="0"/>
        <v>18</v>
      </c>
      <c r="D24" t="str">
        <f t="shared" si="1"/>
        <v>1万</v>
      </c>
      <c r="F24" t="s">
        <v>20</v>
      </c>
      <c r="G24">
        <v>1</v>
      </c>
      <c r="P24" t="s">
        <v>115</v>
      </c>
      <c r="Q24" s="11">
        <v>0.13200000000000001</v>
      </c>
      <c r="R24" s="1">
        <v>5771</v>
      </c>
      <c r="S24">
        <v>0</v>
      </c>
      <c r="T24" t="s">
        <v>496</v>
      </c>
    </row>
    <row r="25" spans="1:20" hidden="1">
      <c r="A25" t="s">
        <v>65</v>
      </c>
      <c r="B25" t="s">
        <v>361</v>
      </c>
      <c r="C25">
        <f t="shared" si="0"/>
        <v>16</v>
      </c>
      <c r="D25" t="str">
        <f t="shared" si="1"/>
        <v>2万</v>
      </c>
      <c r="P25" t="s">
        <v>116</v>
      </c>
      <c r="Q25" s="11">
        <v>0.14299999999999999</v>
      </c>
      <c r="R25" s="1">
        <v>2771</v>
      </c>
      <c r="S25">
        <v>0</v>
      </c>
      <c r="T25" t="s">
        <v>496</v>
      </c>
    </row>
    <row r="26" spans="1:20" hidden="1">
      <c r="A26" t="s">
        <v>269</v>
      </c>
      <c r="B26" t="s">
        <v>372</v>
      </c>
      <c r="C26">
        <f t="shared" si="0"/>
        <v>16</v>
      </c>
      <c r="D26" t="str">
        <f t="shared" si="1"/>
        <v>2万</v>
      </c>
      <c r="P26" t="s">
        <v>118</v>
      </c>
      <c r="Q26" s="11">
        <v>0.43099999999999999</v>
      </c>
      <c r="R26" s="1">
        <v>50307</v>
      </c>
      <c r="S26">
        <v>70</v>
      </c>
      <c r="T26" t="s">
        <v>502</v>
      </c>
    </row>
    <row r="27" spans="1:20" hidden="1">
      <c r="A27" t="s">
        <v>51</v>
      </c>
      <c r="B27" t="s">
        <v>382</v>
      </c>
      <c r="C27">
        <f t="shared" si="0"/>
        <v>16</v>
      </c>
      <c r="D27" t="str">
        <f t="shared" si="1"/>
        <v>0万</v>
      </c>
      <c r="P27" t="s">
        <v>119</v>
      </c>
      <c r="Q27" s="11">
        <v>0</v>
      </c>
      <c r="R27">
        <v>448</v>
      </c>
      <c r="S27">
        <v>0</v>
      </c>
      <c r="T27" t="s">
        <v>496</v>
      </c>
    </row>
    <row r="28" spans="1:20" hidden="1">
      <c r="A28" t="s">
        <v>61</v>
      </c>
      <c r="B28" t="s">
        <v>272</v>
      </c>
      <c r="C28">
        <f t="shared" si="0"/>
        <v>15</v>
      </c>
      <c r="D28" t="str">
        <f t="shared" si="1"/>
        <v>1万</v>
      </c>
      <c r="P28" t="s">
        <v>120</v>
      </c>
      <c r="Q28" s="11">
        <v>0.16300000000000001</v>
      </c>
      <c r="R28" s="1">
        <v>10770</v>
      </c>
      <c r="S28">
        <v>4</v>
      </c>
      <c r="T28" t="s">
        <v>496</v>
      </c>
    </row>
    <row r="29" spans="1:20" hidden="1">
      <c r="A29" t="s">
        <v>106</v>
      </c>
      <c r="B29" t="s">
        <v>258</v>
      </c>
      <c r="C29">
        <f t="shared" si="0"/>
        <v>15</v>
      </c>
      <c r="D29" t="str">
        <f t="shared" si="1"/>
        <v>3万</v>
      </c>
      <c r="P29" t="s">
        <v>121</v>
      </c>
      <c r="Q29" s="11">
        <v>0.16500000000000001</v>
      </c>
      <c r="R29" s="1">
        <v>19246</v>
      </c>
      <c r="S29">
        <v>4</v>
      </c>
      <c r="T29" t="s">
        <v>499</v>
      </c>
    </row>
    <row r="30" spans="1:20" hidden="1">
      <c r="A30" t="s">
        <v>106</v>
      </c>
      <c r="B30" t="s">
        <v>184</v>
      </c>
      <c r="C30">
        <f t="shared" si="0"/>
        <v>15</v>
      </c>
      <c r="D30" t="str">
        <f t="shared" si="1"/>
        <v>2万</v>
      </c>
      <c r="P30" t="s">
        <v>122</v>
      </c>
      <c r="Q30" s="11">
        <v>7.4999999999999997E-2</v>
      </c>
      <c r="R30" s="1">
        <v>6453</v>
      </c>
      <c r="S30">
        <v>0</v>
      </c>
      <c r="T30" t="s">
        <v>496</v>
      </c>
    </row>
    <row r="31" spans="1:20" hidden="1">
      <c r="A31" t="s">
        <v>55</v>
      </c>
      <c r="B31" t="s">
        <v>202</v>
      </c>
      <c r="C31">
        <f t="shared" si="0"/>
        <v>14</v>
      </c>
      <c r="D31" t="str">
        <f t="shared" si="1"/>
        <v>1万</v>
      </c>
      <c r="P31" t="s">
        <v>123</v>
      </c>
      <c r="Q31" s="11">
        <v>7.6999999999999999E-2</v>
      </c>
      <c r="R31">
        <v>476</v>
      </c>
      <c r="S31">
        <v>0</v>
      </c>
      <c r="T31" t="s">
        <v>496</v>
      </c>
    </row>
    <row r="32" spans="1:20" hidden="1">
      <c r="A32" t="s">
        <v>114</v>
      </c>
      <c r="B32" t="s">
        <v>145</v>
      </c>
      <c r="C32">
        <f t="shared" si="0"/>
        <v>14</v>
      </c>
      <c r="D32" t="str">
        <f t="shared" si="1"/>
        <v>1万</v>
      </c>
      <c r="P32" t="s">
        <v>124</v>
      </c>
      <c r="Q32" s="11">
        <v>0</v>
      </c>
      <c r="R32">
        <v>161</v>
      </c>
      <c r="S32">
        <v>0</v>
      </c>
      <c r="T32" t="s">
        <v>496</v>
      </c>
    </row>
    <row r="33" spans="1:20" hidden="1">
      <c r="A33" t="s">
        <v>83</v>
      </c>
      <c r="B33" t="s">
        <v>373</v>
      </c>
      <c r="C33">
        <f t="shared" si="0"/>
        <v>13</v>
      </c>
      <c r="D33" t="str">
        <f t="shared" si="1"/>
        <v>1万</v>
      </c>
      <c r="P33" t="s">
        <v>125</v>
      </c>
      <c r="Q33" s="11">
        <v>0.17699999999999999</v>
      </c>
      <c r="R33" s="1">
        <v>14513</v>
      </c>
      <c r="S33">
        <v>6</v>
      </c>
      <c r="T33" t="s">
        <v>499</v>
      </c>
    </row>
    <row r="34" spans="1:20" hidden="1">
      <c r="A34" t="s">
        <v>55</v>
      </c>
      <c r="B34" t="s">
        <v>359</v>
      </c>
      <c r="C34">
        <f t="shared" si="0"/>
        <v>13</v>
      </c>
      <c r="D34" t="str">
        <f t="shared" si="1"/>
        <v>1万</v>
      </c>
      <c r="P34" t="s">
        <v>126</v>
      </c>
      <c r="Q34" s="11">
        <v>0.17499999999999999</v>
      </c>
      <c r="R34" s="1">
        <v>3193</v>
      </c>
      <c r="S34">
        <v>4</v>
      </c>
      <c r="T34" t="s">
        <v>496</v>
      </c>
    </row>
    <row r="35" spans="1:20" hidden="1">
      <c r="A35" t="s">
        <v>72</v>
      </c>
      <c r="B35" t="s">
        <v>262</v>
      </c>
      <c r="C35">
        <f t="shared" si="0"/>
        <v>13</v>
      </c>
      <c r="D35" t="str">
        <f t="shared" si="1"/>
        <v>1万</v>
      </c>
      <c r="P35" t="s">
        <v>127</v>
      </c>
      <c r="Q35" s="11">
        <v>0</v>
      </c>
      <c r="R35" s="1">
        <v>1251</v>
      </c>
      <c r="S35">
        <v>0</v>
      </c>
      <c r="T35" t="s">
        <v>496</v>
      </c>
    </row>
    <row r="36" spans="1:20" hidden="1">
      <c r="A36" t="s">
        <v>83</v>
      </c>
      <c r="B36" t="s">
        <v>226</v>
      </c>
      <c r="C36">
        <f t="shared" si="0"/>
        <v>12</v>
      </c>
      <c r="D36" t="str">
        <f t="shared" si="1"/>
        <v>1万</v>
      </c>
      <c r="P36" t="s">
        <v>128</v>
      </c>
      <c r="Q36" s="11">
        <v>0.187</v>
      </c>
      <c r="R36" s="1">
        <v>8812</v>
      </c>
      <c r="S36">
        <v>6</v>
      </c>
      <c r="T36" t="s">
        <v>496</v>
      </c>
    </row>
    <row r="37" spans="1:20" hidden="1">
      <c r="A37" t="s">
        <v>160</v>
      </c>
      <c r="B37" t="s">
        <v>161</v>
      </c>
      <c r="C37">
        <f t="shared" si="0"/>
        <v>12</v>
      </c>
      <c r="D37" t="str">
        <f t="shared" si="1"/>
        <v>1万</v>
      </c>
      <c r="P37" t="s">
        <v>60</v>
      </c>
      <c r="Q37" s="11">
        <v>0.35399999999999998</v>
      </c>
      <c r="R37" s="1">
        <v>126861</v>
      </c>
      <c r="S37">
        <v>273</v>
      </c>
      <c r="T37" t="s">
        <v>503</v>
      </c>
    </row>
    <row r="38" spans="1:20" hidden="1">
      <c r="A38" t="s">
        <v>83</v>
      </c>
      <c r="B38" t="s">
        <v>219</v>
      </c>
      <c r="C38">
        <f t="shared" si="0"/>
        <v>11</v>
      </c>
      <c r="D38" t="str">
        <f t="shared" si="1"/>
        <v>1万</v>
      </c>
      <c r="P38" t="s">
        <v>129</v>
      </c>
      <c r="Q38" s="11">
        <v>5.8000000000000003E-2</v>
      </c>
      <c r="R38" s="1">
        <v>7333</v>
      </c>
      <c r="S38">
        <v>1</v>
      </c>
      <c r="T38" t="s">
        <v>496</v>
      </c>
    </row>
    <row r="39" spans="1:20" hidden="1">
      <c r="C39" t="e">
        <f t="shared" si="0"/>
        <v>#N/A</v>
      </c>
      <c r="D39" t="e">
        <f t="shared" si="1"/>
        <v>#N/A</v>
      </c>
      <c r="P39" t="s">
        <v>130</v>
      </c>
      <c r="Q39" s="11">
        <v>0</v>
      </c>
      <c r="R39">
        <v>170</v>
      </c>
      <c r="S39">
        <v>0</v>
      </c>
      <c r="T39" t="s">
        <v>496</v>
      </c>
    </row>
    <row r="40" spans="1:20" hidden="1">
      <c r="C40" t="e">
        <f t="shared" si="0"/>
        <v>#N/A</v>
      </c>
      <c r="D40" t="e">
        <f t="shared" si="1"/>
        <v>#N/A</v>
      </c>
      <c r="P40" t="s">
        <v>132</v>
      </c>
      <c r="Q40" s="11">
        <v>0.23799999999999999</v>
      </c>
      <c r="R40" s="1">
        <v>58852</v>
      </c>
      <c r="S40">
        <v>48</v>
      </c>
      <c r="T40" t="s">
        <v>504</v>
      </c>
    </row>
    <row r="41" spans="1:20" hidden="1">
      <c r="C41" t="e">
        <f t="shared" si="0"/>
        <v>#N/A</v>
      </c>
      <c r="D41" t="e">
        <f t="shared" si="1"/>
        <v>#N/A</v>
      </c>
      <c r="P41" t="s">
        <v>133</v>
      </c>
      <c r="Q41" s="11">
        <v>0.14799999999999999</v>
      </c>
      <c r="R41" s="1">
        <v>5890</v>
      </c>
      <c r="S41">
        <v>5</v>
      </c>
      <c r="T41" t="s">
        <v>496</v>
      </c>
    </row>
    <row r="42" spans="1:20" hidden="1">
      <c r="C42" t="e">
        <f t="shared" si="0"/>
        <v>#N/A</v>
      </c>
      <c r="D42" t="e">
        <f t="shared" si="1"/>
        <v>#N/A</v>
      </c>
      <c r="P42" t="s">
        <v>134</v>
      </c>
      <c r="Q42" s="11">
        <v>8.4000000000000005E-2</v>
      </c>
      <c r="R42" s="1">
        <v>18670</v>
      </c>
      <c r="S42">
        <v>1</v>
      </c>
      <c r="T42" t="s">
        <v>496</v>
      </c>
    </row>
    <row r="43" spans="1:20" hidden="1">
      <c r="C43" t="e">
        <f t="shared" si="0"/>
        <v>#N/A</v>
      </c>
      <c r="D43" t="e">
        <f t="shared" si="1"/>
        <v>#N/A</v>
      </c>
      <c r="P43" t="s">
        <v>135</v>
      </c>
      <c r="Q43" s="11">
        <v>0.1</v>
      </c>
      <c r="R43" s="1">
        <v>2886</v>
      </c>
      <c r="S43">
        <v>0</v>
      </c>
      <c r="T43" t="s">
        <v>496</v>
      </c>
    </row>
    <row r="44" spans="1:20" hidden="1">
      <c r="C44" t="e">
        <f t="shared" si="0"/>
        <v>#N/A</v>
      </c>
      <c r="D44" t="e">
        <f t="shared" si="1"/>
        <v>#N/A</v>
      </c>
      <c r="P44" t="s">
        <v>136</v>
      </c>
      <c r="Q44" s="11">
        <v>6.3E-2</v>
      </c>
      <c r="R44">
        <v>609</v>
      </c>
      <c r="S44">
        <v>0</v>
      </c>
      <c r="T44" t="s">
        <v>496</v>
      </c>
    </row>
    <row r="45" spans="1:20" hidden="1">
      <c r="C45" t="e">
        <f t="shared" si="0"/>
        <v>#N/A</v>
      </c>
      <c r="D45" t="e">
        <f t="shared" si="1"/>
        <v>#N/A</v>
      </c>
      <c r="P45" t="s">
        <v>137</v>
      </c>
      <c r="Q45" s="11">
        <v>0.182</v>
      </c>
      <c r="R45" s="1">
        <v>2459</v>
      </c>
      <c r="S45">
        <v>0</v>
      </c>
      <c r="T45" t="s">
        <v>496</v>
      </c>
    </row>
    <row r="46" spans="1:20" hidden="1">
      <c r="C46" t="e">
        <f t="shared" si="0"/>
        <v>#N/A</v>
      </c>
      <c r="D46" t="e">
        <f t="shared" si="1"/>
        <v>#N/A</v>
      </c>
      <c r="P46" t="s">
        <v>138</v>
      </c>
      <c r="Q46" s="11">
        <v>0.13800000000000001</v>
      </c>
      <c r="R46" s="1">
        <v>16913</v>
      </c>
      <c r="S46">
        <v>5</v>
      </c>
      <c r="T46" t="s">
        <v>496</v>
      </c>
    </row>
    <row r="47" spans="1:20" hidden="1">
      <c r="C47" t="e">
        <f t="shared" si="0"/>
        <v>#N/A</v>
      </c>
      <c r="D47" t="e">
        <f t="shared" si="1"/>
        <v>#N/A</v>
      </c>
      <c r="P47" t="s">
        <v>140</v>
      </c>
      <c r="Q47" s="11">
        <v>0.14199999999999999</v>
      </c>
      <c r="R47" s="1">
        <v>9999</v>
      </c>
      <c r="S47">
        <v>6</v>
      </c>
      <c r="T47" t="s">
        <v>496</v>
      </c>
    </row>
    <row r="48" spans="1:20" hidden="1">
      <c r="C48" t="e">
        <f t="shared" si="0"/>
        <v>#N/A</v>
      </c>
      <c r="D48" t="e">
        <f t="shared" si="1"/>
        <v>#N/A</v>
      </c>
      <c r="P48" t="s">
        <v>141</v>
      </c>
      <c r="Q48" s="11">
        <v>0.32</v>
      </c>
      <c r="R48" s="1">
        <v>45117</v>
      </c>
      <c r="S48">
        <v>65</v>
      </c>
      <c r="T48" t="s">
        <v>505</v>
      </c>
    </row>
    <row r="49" spans="1:20" hidden="1">
      <c r="C49" t="e">
        <f t="shared" si="0"/>
        <v>#N/A</v>
      </c>
      <c r="D49" t="e">
        <f t="shared" si="1"/>
        <v>#N/A</v>
      </c>
      <c r="P49" t="s">
        <v>142</v>
      </c>
      <c r="Q49" s="11">
        <v>2.7E-2</v>
      </c>
      <c r="R49" s="1">
        <v>5841</v>
      </c>
      <c r="S49">
        <v>0</v>
      </c>
      <c r="T49" t="s">
        <v>496</v>
      </c>
    </row>
    <row r="50" spans="1:20" hidden="1">
      <c r="C50" t="e">
        <f t="shared" si="0"/>
        <v>#N/A</v>
      </c>
      <c r="D50" t="e">
        <f t="shared" si="1"/>
        <v>#N/A</v>
      </c>
      <c r="P50" t="s">
        <v>143</v>
      </c>
      <c r="Q50" s="11">
        <v>0.215</v>
      </c>
      <c r="R50" s="1">
        <v>6753</v>
      </c>
      <c r="S50">
        <v>8</v>
      </c>
      <c r="T50" t="s">
        <v>496</v>
      </c>
    </row>
    <row r="51" spans="1:20" hidden="1">
      <c r="C51" t="e">
        <f t="shared" si="0"/>
        <v>#N/A</v>
      </c>
      <c r="D51" t="e">
        <f t="shared" si="1"/>
        <v>#N/A</v>
      </c>
      <c r="P51" t="s">
        <v>144</v>
      </c>
      <c r="Q51" s="11">
        <v>0.152</v>
      </c>
      <c r="R51" s="1">
        <v>8684</v>
      </c>
      <c r="S51">
        <v>3</v>
      </c>
      <c r="T51" t="s">
        <v>496</v>
      </c>
    </row>
    <row r="52" spans="1:20" hidden="1">
      <c r="C52" t="e">
        <f t="shared" si="0"/>
        <v>#N/A</v>
      </c>
      <c r="D52" t="e">
        <f t="shared" si="1"/>
        <v>#N/A</v>
      </c>
      <c r="P52" t="s">
        <v>145</v>
      </c>
      <c r="Q52" s="11">
        <v>0.215</v>
      </c>
      <c r="R52" s="1">
        <v>21705</v>
      </c>
      <c r="S52">
        <v>14</v>
      </c>
      <c r="T52" t="s">
        <v>499</v>
      </c>
    </row>
    <row r="53" spans="1:20" hidden="1">
      <c r="C53" t="e">
        <f t="shared" si="0"/>
        <v>#N/A</v>
      </c>
      <c r="D53" t="e">
        <f t="shared" si="1"/>
        <v>#N/A</v>
      </c>
      <c r="P53" t="s">
        <v>44</v>
      </c>
      <c r="Q53" s="11">
        <v>0.51300000000000001</v>
      </c>
      <c r="R53" s="1">
        <v>360537</v>
      </c>
      <c r="S53">
        <v>945</v>
      </c>
      <c r="T53" t="s">
        <v>506</v>
      </c>
    </row>
    <row r="54" spans="1:20" hidden="1">
      <c r="C54" t="e">
        <f t="shared" si="0"/>
        <v>#N/A</v>
      </c>
      <c r="D54" t="e">
        <f t="shared" si="1"/>
        <v>#N/A</v>
      </c>
      <c r="P54" t="s">
        <v>146</v>
      </c>
      <c r="Q54" s="11">
        <v>7.9000000000000001E-2</v>
      </c>
      <c r="R54">
        <v>272</v>
      </c>
      <c r="S54">
        <v>0</v>
      </c>
      <c r="T54" t="s">
        <v>496</v>
      </c>
    </row>
    <row r="55" spans="1:20" hidden="1">
      <c r="C55" t="e">
        <f t="shared" si="0"/>
        <v>#N/A</v>
      </c>
      <c r="D55" t="e">
        <f t="shared" si="1"/>
        <v>#N/A</v>
      </c>
      <c r="P55" t="s">
        <v>147</v>
      </c>
      <c r="Q55" s="11">
        <v>0.121</v>
      </c>
      <c r="R55" s="1">
        <v>8550</v>
      </c>
      <c r="S55">
        <v>1</v>
      </c>
      <c r="T55" t="s">
        <v>496</v>
      </c>
    </row>
    <row r="56" spans="1:20" hidden="1">
      <c r="A56" t="s">
        <v>86</v>
      </c>
      <c r="B56" t="s">
        <v>368</v>
      </c>
      <c r="C56">
        <f t="shared" si="0"/>
        <v>11</v>
      </c>
      <c r="D56" t="str">
        <f t="shared" si="1"/>
        <v>1万</v>
      </c>
      <c r="P56" t="s">
        <v>148</v>
      </c>
      <c r="Q56" s="11">
        <v>0.127</v>
      </c>
      <c r="R56" s="1">
        <v>10243</v>
      </c>
      <c r="S56">
        <v>8</v>
      </c>
      <c r="T56" t="s">
        <v>497</v>
      </c>
    </row>
    <row r="57" spans="1:20" hidden="1">
      <c r="A57" t="s">
        <v>76</v>
      </c>
      <c r="B57" t="s">
        <v>362</v>
      </c>
      <c r="C57">
        <f t="shared" si="0"/>
        <v>11</v>
      </c>
      <c r="D57" t="str">
        <f t="shared" si="1"/>
        <v>1万</v>
      </c>
      <c r="P57" t="s">
        <v>48</v>
      </c>
      <c r="Q57" s="11">
        <v>0.43</v>
      </c>
      <c r="R57" s="1">
        <v>124938</v>
      </c>
      <c r="S57">
        <v>379</v>
      </c>
      <c r="T57" t="s">
        <v>507</v>
      </c>
    </row>
    <row r="58" spans="1:20" hidden="1">
      <c r="A58" t="s">
        <v>139</v>
      </c>
      <c r="B58" t="s">
        <v>389</v>
      </c>
      <c r="C58">
        <f t="shared" si="0"/>
        <v>10</v>
      </c>
      <c r="D58" t="str">
        <f t="shared" si="1"/>
        <v>0万</v>
      </c>
      <c r="P58" t="s">
        <v>149</v>
      </c>
      <c r="Q58" s="11">
        <v>0.20499999999999999</v>
      </c>
      <c r="R58" s="1">
        <v>15992</v>
      </c>
      <c r="S58">
        <v>18</v>
      </c>
      <c r="T58" t="s">
        <v>499</v>
      </c>
    </row>
    <row r="59" spans="1:20" hidden="1">
      <c r="A59" t="s">
        <v>131</v>
      </c>
      <c r="B59" t="s">
        <v>287</v>
      </c>
      <c r="C59">
        <f t="shared" si="0"/>
        <v>10</v>
      </c>
      <c r="D59" t="str">
        <f t="shared" si="1"/>
        <v>1万</v>
      </c>
      <c r="P59" t="s">
        <v>62</v>
      </c>
      <c r="Q59" s="11">
        <v>0.30399999999999999</v>
      </c>
      <c r="R59" s="1">
        <v>79881</v>
      </c>
      <c r="S59">
        <v>112</v>
      </c>
      <c r="T59" t="s">
        <v>508</v>
      </c>
    </row>
    <row r="60" spans="1:20" hidden="1">
      <c r="A60" t="s">
        <v>83</v>
      </c>
      <c r="B60" t="s">
        <v>248</v>
      </c>
      <c r="C60">
        <f t="shared" si="0"/>
        <v>10</v>
      </c>
      <c r="D60" t="str">
        <f t="shared" si="1"/>
        <v>1万</v>
      </c>
      <c r="P60" t="s">
        <v>150</v>
      </c>
      <c r="Q60" s="11">
        <v>7.0999999999999994E-2</v>
      </c>
      <c r="R60" s="1">
        <v>5276</v>
      </c>
      <c r="S60">
        <v>1</v>
      </c>
      <c r="T60" t="s">
        <v>496</v>
      </c>
    </row>
    <row r="61" spans="1:20" hidden="1">
      <c r="A61" t="s">
        <v>51</v>
      </c>
      <c r="B61" t="s">
        <v>293</v>
      </c>
      <c r="C61">
        <f t="shared" si="0"/>
        <v>10</v>
      </c>
      <c r="D61" t="str">
        <f t="shared" si="1"/>
        <v>0万</v>
      </c>
      <c r="P61" t="s">
        <v>64</v>
      </c>
      <c r="Q61" s="11">
        <v>0.39600000000000002</v>
      </c>
      <c r="R61" s="1">
        <v>78874</v>
      </c>
      <c r="S61">
        <v>196</v>
      </c>
      <c r="T61" t="s">
        <v>509</v>
      </c>
    </row>
    <row r="62" spans="1:20" hidden="1">
      <c r="A62" t="s">
        <v>83</v>
      </c>
      <c r="B62" t="s">
        <v>431</v>
      </c>
      <c r="C62">
        <f t="shared" si="0"/>
        <v>9</v>
      </c>
      <c r="D62" t="str">
        <f t="shared" si="1"/>
        <v>1万</v>
      </c>
      <c r="P62" t="s">
        <v>151</v>
      </c>
      <c r="Q62" s="11">
        <v>0.26800000000000002</v>
      </c>
      <c r="R62" s="1">
        <v>41719</v>
      </c>
      <c r="S62">
        <v>45</v>
      </c>
      <c r="T62" t="s">
        <v>510</v>
      </c>
    </row>
    <row r="63" spans="1:20" hidden="1">
      <c r="A63" t="s">
        <v>55</v>
      </c>
      <c r="B63" t="s">
        <v>436</v>
      </c>
      <c r="C63">
        <f t="shared" si="0"/>
        <v>9</v>
      </c>
      <c r="D63" t="str">
        <f t="shared" si="1"/>
        <v>0万</v>
      </c>
      <c r="P63" t="s">
        <v>152</v>
      </c>
      <c r="Q63" s="11">
        <v>0.129</v>
      </c>
      <c r="R63" s="1">
        <v>32355</v>
      </c>
      <c r="S63">
        <v>6</v>
      </c>
      <c r="T63" t="s">
        <v>499</v>
      </c>
    </row>
    <row r="64" spans="1:20" hidden="1">
      <c r="A64" t="s">
        <v>55</v>
      </c>
      <c r="B64" t="s">
        <v>439</v>
      </c>
      <c r="C64">
        <f t="shared" si="0"/>
        <v>9</v>
      </c>
      <c r="D64" t="str">
        <f t="shared" si="1"/>
        <v>1万</v>
      </c>
      <c r="P64" t="s">
        <v>153</v>
      </c>
      <c r="Q64" s="11">
        <v>0.14199999999999999</v>
      </c>
      <c r="R64" s="1">
        <v>1427</v>
      </c>
      <c r="S64">
        <v>1</v>
      </c>
      <c r="T64" t="s">
        <v>496</v>
      </c>
    </row>
    <row r="65" spans="1:20" hidden="1">
      <c r="A65" t="s">
        <v>63</v>
      </c>
      <c r="B65" t="s">
        <v>203</v>
      </c>
      <c r="C65">
        <f t="shared" si="0"/>
        <v>9</v>
      </c>
      <c r="D65" t="str">
        <f t="shared" si="1"/>
        <v>0万</v>
      </c>
      <c r="P65" t="s">
        <v>66</v>
      </c>
      <c r="Q65" s="11">
        <v>0.34899999999999998</v>
      </c>
      <c r="R65" s="1">
        <v>67069</v>
      </c>
      <c r="S65">
        <v>161</v>
      </c>
      <c r="T65" t="s">
        <v>511</v>
      </c>
    </row>
    <row r="66" spans="1:20" hidden="1">
      <c r="A66" t="s">
        <v>76</v>
      </c>
      <c r="B66" t="s">
        <v>232</v>
      </c>
      <c r="C66">
        <f t="shared" ref="C66:C129" si="2">VLOOKUP(B66,P:S,4,0)</f>
        <v>9</v>
      </c>
      <c r="D66" t="str">
        <f t="shared" ref="D66:D129" si="3">VLOOKUP(B66,P:T,5,0)</f>
        <v>1万</v>
      </c>
      <c r="P66" t="s">
        <v>154</v>
      </c>
      <c r="Q66" s="11">
        <v>0.18099999999999999</v>
      </c>
      <c r="R66">
        <v>86</v>
      </c>
      <c r="S66">
        <v>0</v>
      </c>
      <c r="T66" t="s">
        <v>496</v>
      </c>
    </row>
    <row r="67" spans="1:20" hidden="1">
      <c r="A67" t="s">
        <v>61</v>
      </c>
      <c r="C67" t="e">
        <f t="shared" si="2"/>
        <v>#N/A</v>
      </c>
      <c r="D67" t="e">
        <f t="shared" si="3"/>
        <v>#N/A</v>
      </c>
      <c r="P67" t="s">
        <v>155</v>
      </c>
      <c r="Q67" s="11">
        <v>0.03</v>
      </c>
      <c r="R67" s="1">
        <v>2041</v>
      </c>
      <c r="S67">
        <v>0</v>
      </c>
      <c r="T67" t="s">
        <v>496</v>
      </c>
    </row>
    <row r="68" spans="1:20" hidden="1">
      <c r="A68" t="s">
        <v>104</v>
      </c>
      <c r="B68" t="s">
        <v>188</v>
      </c>
      <c r="C68">
        <f t="shared" si="2"/>
        <v>8</v>
      </c>
      <c r="D68" t="str">
        <f t="shared" si="3"/>
        <v>0万</v>
      </c>
      <c r="P68" t="s">
        <v>156</v>
      </c>
      <c r="Q68" s="11">
        <v>0.40100000000000002</v>
      </c>
      <c r="R68">
        <v>326</v>
      </c>
      <c r="S68">
        <v>0</v>
      </c>
      <c r="T68" t="s">
        <v>496</v>
      </c>
    </row>
    <row r="69" spans="1:20" hidden="1">
      <c r="A69" t="s">
        <v>131</v>
      </c>
      <c r="B69" t="s">
        <v>367</v>
      </c>
      <c r="C69">
        <f t="shared" si="2"/>
        <v>8</v>
      </c>
      <c r="D69" t="str">
        <f t="shared" si="3"/>
        <v>1万</v>
      </c>
      <c r="P69" t="s">
        <v>157</v>
      </c>
      <c r="Q69" s="11">
        <v>0.188</v>
      </c>
      <c r="R69" s="1">
        <v>42104</v>
      </c>
      <c r="S69">
        <v>80</v>
      </c>
      <c r="T69" t="s">
        <v>512</v>
      </c>
    </row>
    <row r="70" spans="1:20" hidden="1">
      <c r="A70" t="s">
        <v>55</v>
      </c>
      <c r="B70" t="s">
        <v>148</v>
      </c>
      <c r="C70">
        <f t="shared" si="2"/>
        <v>8</v>
      </c>
      <c r="D70" t="str">
        <f t="shared" si="3"/>
        <v>2万</v>
      </c>
      <c r="P70" t="s">
        <v>158</v>
      </c>
      <c r="Q70" s="11">
        <v>3.2000000000000001E-2</v>
      </c>
      <c r="R70">
        <v>564</v>
      </c>
      <c r="S70">
        <v>0</v>
      </c>
      <c r="T70" t="s">
        <v>496</v>
      </c>
    </row>
    <row r="71" spans="1:20" hidden="1">
      <c r="A71" t="s">
        <v>86</v>
      </c>
      <c r="B71" t="s">
        <v>309</v>
      </c>
      <c r="C71">
        <f t="shared" si="2"/>
        <v>8</v>
      </c>
      <c r="D71" t="str">
        <f t="shared" si="3"/>
        <v>0万</v>
      </c>
      <c r="P71" t="s">
        <v>68</v>
      </c>
      <c r="Q71" s="11">
        <v>0.45700000000000002</v>
      </c>
      <c r="R71" s="1">
        <v>154763</v>
      </c>
      <c r="S71">
        <v>396</v>
      </c>
      <c r="T71" t="s">
        <v>513</v>
      </c>
    </row>
    <row r="72" spans="1:20" hidden="1">
      <c r="A72" t="s">
        <v>47</v>
      </c>
      <c r="B72" t="s">
        <v>384</v>
      </c>
      <c r="C72">
        <f t="shared" si="2"/>
        <v>8</v>
      </c>
      <c r="D72" t="str">
        <f t="shared" si="3"/>
        <v>1万</v>
      </c>
      <c r="P72" t="s">
        <v>159</v>
      </c>
      <c r="Q72" s="11">
        <v>0.129</v>
      </c>
      <c r="R72" s="1">
        <v>14272</v>
      </c>
      <c r="S72">
        <v>6</v>
      </c>
      <c r="T72" t="s">
        <v>496</v>
      </c>
    </row>
    <row r="73" spans="1:20" hidden="1">
      <c r="A73" t="s">
        <v>76</v>
      </c>
      <c r="B73" t="s">
        <v>252</v>
      </c>
      <c r="C73">
        <f t="shared" si="2"/>
        <v>8</v>
      </c>
      <c r="D73" t="str">
        <f t="shared" si="3"/>
        <v>0万</v>
      </c>
      <c r="P73" t="s">
        <v>161</v>
      </c>
      <c r="Q73" s="11">
        <v>0.107</v>
      </c>
      <c r="R73" s="1">
        <v>11265</v>
      </c>
      <c r="S73">
        <v>12</v>
      </c>
      <c r="T73" t="s">
        <v>499</v>
      </c>
    </row>
    <row r="74" spans="1:20" hidden="1">
      <c r="A74" t="s">
        <v>81</v>
      </c>
      <c r="B74" t="s">
        <v>204</v>
      </c>
      <c r="C74">
        <f t="shared" si="2"/>
        <v>8</v>
      </c>
      <c r="D74" t="str">
        <f t="shared" si="3"/>
        <v>1万</v>
      </c>
      <c r="P74" t="s">
        <v>162</v>
      </c>
      <c r="Q74" s="11">
        <v>6.9000000000000006E-2</v>
      </c>
      <c r="R74" s="1">
        <v>1780</v>
      </c>
      <c r="S74">
        <v>0</v>
      </c>
      <c r="T74" t="s">
        <v>496</v>
      </c>
    </row>
    <row r="75" spans="1:20" hidden="1">
      <c r="A75" t="s">
        <v>81</v>
      </c>
      <c r="B75" t="s">
        <v>307</v>
      </c>
      <c r="C75">
        <f t="shared" si="2"/>
        <v>8</v>
      </c>
      <c r="D75" t="str">
        <f t="shared" si="3"/>
        <v>1万</v>
      </c>
      <c r="P75" t="s">
        <v>163</v>
      </c>
      <c r="Q75" s="11">
        <v>0.05</v>
      </c>
      <c r="R75" s="1">
        <v>10069</v>
      </c>
      <c r="S75">
        <v>3</v>
      </c>
      <c r="T75" t="s">
        <v>496</v>
      </c>
    </row>
    <row r="76" spans="1:20" hidden="1">
      <c r="A76" t="s">
        <v>51</v>
      </c>
      <c r="B76" t="s">
        <v>143</v>
      </c>
      <c r="C76">
        <f t="shared" si="2"/>
        <v>8</v>
      </c>
      <c r="D76" t="str">
        <f t="shared" si="3"/>
        <v>0万</v>
      </c>
      <c r="P76" t="s">
        <v>164</v>
      </c>
      <c r="Q76" s="11">
        <v>4.8000000000000001E-2</v>
      </c>
      <c r="R76" s="1">
        <v>4448</v>
      </c>
      <c r="S76">
        <v>0</v>
      </c>
      <c r="T76" t="s">
        <v>496</v>
      </c>
    </row>
    <row r="77" spans="1:20" hidden="1">
      <c r="A77" t="s">
        <v>139</v>
      </c>
      <c r="C77" t="e">
        <f t="shared" si="2"/>
        <v>#N/A</v>
      </c>
      <c r="D77" t="e">
        <f t="shared" si="3"/>
        <v>#N/A</v>
      </c>
      <c r="P77" t="s">
        <v>165</v>
      </c>
      <c r="Q77" s="11">
        <v>9.7000000000000003E-2</v>
      </c>
      <c r="R77" s="1">
        <v>26885</v>
      </c>
      <c r="S77">
        <v>3</v>
      </c>
      <c r="T77" t="s">
        <v>496</v>
      </c>
    </row>
    <row r="78" spans="1:20" hidden="1">
      <c r="A78" t="s">
        <v>72</v>
      </c>
      <c r="B78" t="s">
        <v>277</v>
      </c>
      <c r="C78">
        <f t="shared" si="2"/>
        <v>8</v>
      </c>
      <c r="D78" t="str">
        <f t="shared" si="3"/>
        <v>0万</v>
      </c>
      <c r="P78" t="s">
        <v>166</v>
      </c>
      <c r="Q78" s="11">
        <v>0.10199999999999999</v>
      </c>
      <c r="R78" s="1">
        <v>6785</v>
      </c>
      <c r="S78">
        <v>1</v>
      </c>
      <c r="T78" t="s">
        <v>496</v>
      </c>
    </row>
    <row r="79" spans="1:20" hidden="1">
      <c r="A79" t="s">
        <v>104</v>
      </c>
      <c r="B79" t="s">
        <v>229</v>
      </c>
      <c r="C79">
        <f t="shared" si="2"/>
        <v>7</v>
      </c>
      <c r="D79" t="str">
        <f t="shared" si="3"/>
        <v>0万</v>
      </c>
      <c r="P79" t="s">
        <v>167</v>
      </c>
      <c r="Q79" s="11">
        <v>0.309</v>
      </c>
      <c r="R79" s="1">
        <v>41265</v>
      </c>
      <c r="S79">
        <v>51</v>
      </c>
      <c r="T79" t="s">
        <v>514</v>
      </c>
    </row>
    <row r="80" spans="1:20" hidden="1">
      <c r="A80" t="s">
        <v>55</v>
      </c>
      <c r="B80" t="s">
        <v>193</v>
      </c>
      <c r="C80">
        <f t="shared" si="2"/>
        <v>7</v>
      </c>
      <c r="D80" t="str">
        <f t="shared" si="3"/>
        <v>0万</v>
      </c>
      <c r="P80" t="s">
        <v>168</v>
      </c>
      <c r="Q80" s="11">
        <v>0.19800000000000001</v>
      </c>
      <c r="R80" s="1">
        <v>3088</v>
      </c>
      <c r="S80">
        <v>4</v>
      </c>
      <c r="T80" t="s">
        <v>496</v>
      </c>
    </row>
    <row r="81" spans="1:20" hidden="1">
      <c r="A81" t="s">
        <v>55</v>
      </c>
      <c r="B81" t="s">
        <v>237</v>
      </c>
      <c r="C81">
        <f t="shared" si="2"/>
        <v>7</v>
      </c>
      <c r="D81" t="str">
        <f t="shared" si="3"/>
        <v>0万</v>
      </c>
      <c r="P81" t="s">
        <v>169</v>
      </c>
      <c r="Q81" s="11">
        <v>0.13</v>
      </c>
      <c r="R81" s="1">
        <v>7961</v>
      </c>
      <c r="S81">
        <v>6</v>
      </c>
      <c r="T81" t="s">
        <v>496</v>
      </c>
    </row>
    <row r="82" spans="1:20" hidden="1">
      <c r="A82" t="s">
        <v>55</v>
      </c>
      <c r="B82" t="s">
        <v>396</v>
      </c>
      <c r="C82">
        <f t="shared" si="2"/>
        <v>7</v>
      </c>
      <c r="D82" t="str">
        <f t="shared" si="3"/>
        <v>1万</v>
      </c>
      <c r="P82" t="s">
        <v>170</v>
      </c>
      <c r="Q82" s="11">
        <v>0.23599999999999999</v>
      </c>
      <c r="R82" s="1">
        <v>24328</v>
      </c>
      <c r="S82">
        <v>24</v>
      </c>
      <c r="T82" t="s">
        <v>504</v>
      </c>
    </row>
    <row r="83" spans="1:20" hidden="1">
      <c r="A83" t="s">
        <v>86</v>
      </c>
      <c r="B83" t="s">
        <v>217</v>
      </c>
      <c r="C83">
        <f t="shared" si="2"/>
        <v>7</v>
      </c>
      <c r="D83" t="str">
        <f t="shared" si="3"/>
        <v>0万</v>
      </c>
      <c r="P83" t="s">
        <v>171</v>
      </c>
      <c r="Q83" s="11">
        <v>0.33400000000000002</v>
      </c>
      <c r="R83" s="1">
        <v>3778</v>
      </c>
      <c r="S83">
        <v>3</v>
      </c>
      <c r="T83" t="s">
        <v>496</v>
      </c>
    </row>
    <row r="84" spans="1:20" hidden="1">
      <c r="A84" t="s">
        <v>86</v>
      </c>
      <c r="B84" t="s">
        <v>235</v>
      </c>
      <c r="C84">
        <f t="shared" si="2"/>
        <v>7</v>
      </c>
      <c r="D84" t="str">
        <f t="shared" si="3"/>
        <v>0万</v>
      </c>
      <c r="P84" t="s">
        <v>172</v>
      </c>
      <c r="Q84" s="11">
        <v>0.38300000000000001</v>
      </c>
      <c r="R84" s="1">
        <v>92613</v>
      </c>
      <c r="S84">
        <v>141</v>
      </c>
      <c r="T84" t="s">
        <v>515</v>
      </c>
    </row>
    <row r="85" spans="1:20" hidden="1">
      <c r="A85" t="s">
        <v>47</v>
      </c>
      <c r="B85" t="s">
        <v>207</v>
      </c>
      <c r="C85">
        <f t="shared" si="2"/>
        <v>7</v>
      </c>
      <c r="D85" t="str">
        <f t="shared" si="3"/>
        <v>0万</v>
      </c>
      <c r="P85" t="s">
        <v>173</v>
      </c>
      <c r="Q85" s="11">
        <v>0.16</v>
      </c>
      <c r="R85" s="1">
        <v>34602</v>
      </c>
      <c r="S85">
        <v>32</v>
      </c>
      <c r="T85" t="s">
        <v>497</v>
      </c>
    </row>
    <row r="86" spans="1:20" hidden="1">
      <c r="A86" t="s">
        <v>74</v>
      </c>
      <c r="B86" t="s">
        <v>242</v>
      </c>
      <c r="C86">
        <f t="shared" si="2"/>
        <v>7</v>
      </c>
      <c r="D86" t="str">
        <f t="shared" si="3"/>
        <v>0万</v>
      </c>
      <c r="P86" t="s">
        <v>174</v>
      </c>
      <c r="Q86" s="11">
        <v>7.0000000000000007E-2</v>
      </c>
      <c r="R86" s="1">
        <v>25992</v>
      </c>
      <c r="S86">
        <v>1</v>
      </c>
      <c r="T86" t="s">
        <v>496</v>
      </c>
    </row>
    <row r="87" spans="1:20" hidden="1">
      <c r="A87" t="s">
        <v>67</v>
      </c>
      <c r="B87" t="s">
        <v>125</v>
      </c>
      <c r="C87">
        <f t="shared" si="2"/>
        <v>6</v>
      </c>
      <c r="D87" t="str">
        <f t="shared" si="3"/>
        <v>1万</v>
      </c>
      <c r="P87" t="s">
        <v>175</v>
      </c>
      <c r="Q87" s="11">
        <v>0.10100000000000001</v>
      </c>
      <c r="R87" s="1">
        <v>4075</v>
      </c>
      <c r="S87">
        <v>0</v>
      </c>
      <c r="T87" t="s">
        <v>496</v>
      </c>
    </row>
    <row r="88" spans="1:20" hidden="1">
      <c r="A88" t="s">
        <v>104</v>
      </c>
      <c r="B88" t="s">
        <v>200</v>
      </c>
      <c r="C88">
        <f t="shared" si="2"/>
        <v>6</v>
      </c>
      <c r="D88" t="str">
        <f t="shared" si="3"/>
        <v>0万</v>
      </c>
      <c r="P88" t="s">
        <v>176</v>
      </c>
      <c r="Q88" s="11">
        <v>0.189</v>
      </c>
      <c r="R88" s="1">
        <v>8997</v>
      </c>
      <c r="S88">
        <v>5</v>
      </c>
      <c r="T88" t="s">
        <v>496</v>
      </c>
    </row>
    <row r="89" spans="1:20" hidden="1">
      <c r="A89" t="s">
        <v>61</v>
      </c>
      <c r="B89" t="s">
        <v>325</v>
      </c>
      <c r="C89">
        <f t="shared" si="2"/>
        <v>6</v>
      </c>
      <c r="D89" t="str">
        <f t="shared" si="3"/>
        <v>0万</v>
      </c>
      <c r="P89" t="s">
        <v>177</v>
      </c>
      <c r="Q89" s="11">
        <v>0.34399999999999997</v>
      </c>
      <c r="R89" s="1">
        <v>53769</v>
      </c>
      <c r="S89">
        <v>131</v>
      </c>
      <c r="T89" t="s">
        <v>516</v>
      </c>
    </row>
    <row r="90" spans="1:20" hidden="1">
      <c r="A90" t="s">
        <v>61</v>
      </c>
      <c r="B90" t="s">
        <v>374</v>
      </c>
      <c r="C90">
        <f t="shared" si="2"/>
        <v>6</v>
      </c>
      <c r="D90" t="str">
        <f t="shared" si="3"/>
        <v>0万</v>
      </c>
      <c r="P90" t="s">
        <v>178</v>
      </c>
      <c r="Q90" s="11">
        <v>5.7000000000000002E-2</v>
      </c>
      <c r="R90" s="1">
        <v>2257</v>
      </c>
      <c r="S90">
        <v>1</v>
      </c>
      <c r="T90" t="s">
        <v>496</v>
      </c>
    </row>
    <row r="91" spans="1:20" hidden="1">
      <c r="A91" t="s">
        <v>139</v>
      </c>
      <c r="B91" t="s">
        <v>140</v>
      </c>
      <c r="C91">
        <f t="shared" si="2"/>
        <v>6</v>
      </c>
      <c r="D91" t="str">
        <f t="shared" si="3"/>
        <v>0万</v>
      </c>
      <c r="P91" t="s">
        <v>179</v>
      </c>
      <c r="Q91" s="11">
        <v>7.3999999999999996E-2</v>
      </c>
      <c r="R91" s="1">
        <v>4927</v>
      </c>
      <c r="S91">
        <v>1</v>
      </c>
      <c r="T91" t="s">
        <v>496</v>
      </c>
    </row>
    <row r="92" spans="1:20" hidden="1">
      <c r="A92" t="s">
        <v>83</v>
      </c>
      <c r="B92" t="s">
        <v>152</v>
      </c>
      <c r="C92">
        <f t="shared" si="2"/>
        <v>6</v>
      </c>
      <c r="D92" t="str">
        <f t="shared" si="3"/>
        <v>1万</v>
      </c>
      <c r="P92" t="s">
        <v>180</v>
      </c>
      <c r="Q92" s="11">
        <v>7.0000000000000001E-3</v>
      </c>
      <c r="R92" s="1">
        <v>2389</v>
      </c>
      <c r="S92">
        <v>0</v>
      </c>
      <c r="T92" t="s">
        <v>496</v>
      </c>
    </row>
    <row r="93" spans="1:20" hidden="1">
      <c r="A93" t="s">
        <v>55</v>
      </c>
      <c r="B93" t="s">
        <v>169</v>
      </c>
      <c r="C93">
        <f t="shared" si="2"/>
        <v>6</v>
      </c>
      <c r="D93" t="str">
        <f t="shared" si="3"/>
        <v>0万</v>
      </c>
      <c r="P93" t="s">
        <v>181</v>
      </c>
      <c r="Q93" s="11">
        <v>0.183</v>
      </c>
      <c r="R93">
        <v>611</v>
      </c>
      <c r="S93">
        <v>0</v>
      </c>
      <c r="T93" t="s">
        <v>496</v>
      </c>
    </row>
    <row r="94" spans="1:20" hidden="1">
      <c r="A94" t="s">
        <v>55</v>
      </c>
      <c r="B94" t="s">
        <v>360</v>
      </c>
      <c r="C94">
        <f t="shared" si="2"/>
        <v>6</v>
      </c>
      <c r="D94" t="str">
        <f t="shared" si="3"/>
        <v>0万</v>
      </c>
      <c r="P94" t="s">
        <v>182</v>
      </c>
      <c r="Q94" s="11">
        <v>0.124</v>
      </c>
      <c r="R94" s="1">
        <v>2084</v>
      </c>
      <c r="S94">
        <v>1</v>
      </c>
      <c r="T94" t="s">
        <v>496</v>
      </c>
    </row>
    <row r="95" spans="1:20" hidden="1">
      <c r="A95" t="s">
        <v>92</v>
      </c>
      <c r="C95" t="e">
        <f t="shared" si="2"/>
        <v>#N/A</v>
      </c>
      <c r="D95" t="e">
        <f t="shared" si="3"/>
        <v>#N/A</v>
      </c>
      <c r="P95" t="s">
        <v>183</v>
      </c>
      <c r="Q95" s="11">
        <v>7.0000000000000001E-3</v>
      </c>
      <c r="R95">
        <v>529</v>
      </c>
      <c r="S95">
        <v>0</v>
      </c>
      <c r="T95" t="s">
        <v>496</v>
      </c>
    </row>
    <row r="96" spans="1:20" hidden="1">
      <c r="A96" t="s">
        <v>92</v>
      </c>
      <c r="C96" t="e">
        <f t="shared" si="2"/>
        <v>#N/A</v>
      </c>
      <c r="D96" t="e">
        <f t="shared" si="3"/>
        <v>#N/A</v>
      </c>
      <c r="P96" t="s">
        <v>184</v>
      </c>
      <c r="Q96" s="11">
        <v>0.21199999999999999</v>
      </c>
      <c r="R96" s="1">
        <v>18414</v>
      </c>
      <c r="S96">
        <v>15</v>
      </c>
      <c r="T96" t="s">
        <v>497</v>
      </c>
    </row>
    <row r="97" spans="1:20" hidden="1">
      <c r="A97" t="s">
        <v>131</v>
      </c>
      <c r="C97" t="e">
        <f t="shared" si="2"/>
        <v>#N/A</v>
      </c>
      <c r="D97" t="e">
        <f t="shared" si="3"/>
        <v>#N/A</v>
      </c>
      <c r="P97" t="s">
        <v>185</v>
      </c>
      <c r="Q97" s="11">
        <v>6.8000000000000005E-2</v>
      </c>
      <c r="R97" s="1">
        <v>10893</v>
      </c>
      <c r="S97">
        <v>2</v>
      </c>
      <c r="T97" t="s">
        <v>496</v>
      </c>
    </row>
    <row r="98" spans="1:20" hidden="1">
      <c r="A98" t="s">
        <v>86</v>
      </c>
      <c r="B98" t="s">
        <v>339</v>
      </c>
      <c r="C98">
        <f t="shared" si="2"/>
        <v>6</v>
      </c>
      <c r="D98" t="str">
        <f t="shared" si="3"/>
        <v>0万</v>
      </c>
      <c r="P98" t="s">
        <v>186</v>
      </c>
      <c r="Q98" s="11">
        <v>0.224</v>
      </c>
      <c r="R98" s="1">
        <v>14792</v>
      </c>
      <c r="S98">
        <v>11</v>
      </c>
      <c r="T98" t="s">
        <v>499</v>
      </c>
    </row>
    <row r="99" spans="1:20" hidden="1">
      <c r="A99" t="s">
        <v>131</v>
      </c>
      <c r="C99" t="e">
        <f t="shared" si="2"/>
        <v>#N/A</v>
      </c>
      <c r="D99" t="e">
        <f t="shared" si="3"/>
        <v>#N/A</v>
      </c>
      <c r="P99" t="s">
        <v>187</v>
      </c>
      <c r="Q99" s="11">
        <v>0.29399999999999998</v>
      </c>
      <c r="R99" s="1">
        <v>55031</v>
      </c>
      <c r="S99">
        <v>126</v>
      </c>
      <c r="T99" t="s">
        <v>517</v>
      </c>
    </row>
    <row r="100" spans="1:20" hidden="1">
      <c r="A100" t="s">
        <v>63</v>
      </c>
      <c r="B100" t="s">
        <v>159</v>
      </c>
      <c r="C100">
        <f t="shared" si="2"/>
        <v>6</v>
      </c>
      <c r="D100" t="str">
        <f t="shared" si="3"/>
        <v>0万</v>
      </c>
      <c r="P100" t="s">
        <v>188</v>
      </c>
      <c r="Q100" s="11">
        <v>0.105</v>
      </c>
      <c r="R100" s="1">
        <v>7298</v>
      </c>
      <c r="S100">
        <v>8</v>
      </c>
      <c r="T100" t="s">
        <v>496</v>
      </c>
    </row>
    <row r="101" spans="1:20" hidden="1">
      <c r="A101" t="s">
        <v>131</v>
      </c>
      <c r="C101" t="e">
        <f t="shared" si="2"/>
        <v>#N/A</v>
      </c>
      <c r="D101" t="e">
        <f t="shared" si="3"/>
        <v>#N/A</v>
      </c>
      <c r="P101" t="s">
        <v>69</v>
      </c>
      <c r="Q101" s="11">
        <v>0.41399999999999998</v>
      </c>
      <c r="R101" s="1">
        <v>142976</v>
      </c>
      <c r="S101">
        <v>415</v>
      </c>
      <c r="T101" t="s">
        <v>518</v>
      </c>
    </row>
    <row r="102" spans="1:20" hidden="1">
      <c r="A102" t="s">
        <v>63</v>
      </c>
      <c r="B102" t="s">
        <v>363</v>
      </c>
      <c r="C102">
        <f t="shared" si="2"/>
        <v>6</v>
      </c>
      <c r="D102" t="str">
        <f t="shared" si="3"/>
        <v>0万</v>
      </c>
      <c r="P102" t="s">
        <v>189</v>
      </c>
      <c r="Q102" s="11">
        <v>0.11799999999999999</v>
      </c>
      <c r="R102" s="1">
        <v>2518</v>
      </c>
      <c r="S102">
        <v>3</v>
      </c>
      <c r="T102" t="s">
        <v>496</v>
      </c>
    </row>
    <row r="103" spans="1:20" hidden="1">
      <c r="A103" t="s">
        <v>131</v>
      </c>
      <c r="C103" t="e">
        <f t="shared" si="2"/>
        <v>#N/A</v>
      </c>
      <c r="D103" t="e">
        <f t="shared" si="3"/>
        <v>#N/A</v>
      </c>
      <c r="P103" t="s">
        <v>190</v>
      </c>
      <c r="Q103" s="11">
        <v>0.378</v>
      </c>
      <c r="R103" s="1">
        <v>86630</v>
      </c>
      <c r="S103">
        <v>203</v>
      </c>
      <c r="T103" t="s">
        <v>519</v>
      </c>
    </row>
    <row r="104" spans="1:20" hidden="1">
      <c r="A104" t="s">
        <v>76</v>
      </c>
      <c r="B104" t="s">
        <v>291</v>
      </c>
      <c r="C104">
        <f t="shared" si="2"/>
        <v>6</v>
      </c>
      <c r="D104" t="str">
        <f t="shared" si="3"/>
        <v>1万</v>
      </c>
      <c r="P104" t="s">
        <v>191</v>
      </c>
      <c r="Q104" s="11">
        <v>0.16</v>
      </c>
      <c r="R104" s="1">
        <v>14655</v>
      </c>
      <c r="S104">
        <v>5</v>
      </c>
      <c r="T104" t="s">
        <v>499</v>
      </c>
    </row>
    <row r="105" spans="1:20" hidden="1">
      <c r="A105" t="s">
        <v>131</v>
      </c>
      <c r="C105" t="e">
        <f t="shared" si="2"/>
        <v>#N/A</v>
      </c>
      <c r="D105" t="e">
        <f t="shared" si="3"/>
        <v>#N/A</v>
      </c>
      <c r="P105" t="s">
        <v>192</v>
      </c>
      <c r="Q105" s="11">
        <v>0.14199999999999999</v>
      </c>
      <c r="R105" s="1">
        <v>10723</v>
      </c>
      <c r="S105">
        <v>5</v>
      </c>
      <c r="T105" t="s">
        <v>496</v>
      </c>
    </row>
    <row r="106" spans="1:20" hidden="1">
      <c r="A106" t="s">
        <v>106</v>
      </c>
      <c r="B106" t="s">
        <v>107</v>
      </c>
      <c r="C106">
        <f t="shared" si="2"/>
        <v>6</v>
      </c>
      <c r="D106" t="str">
        <f t="shared" si="3"/>
        <v>0万</v>
      </c>
      <c r="P106" t="s">
        <v>193</v>
      </c>
      <c r="Q106" s="11">
        <v>0.13600000000000001</v>
      </c>
      <c r="R106" s="1">
        <v>12184</v>
      </c>
      <c r="S106">
        <v>7</v>
      </c>
      <c r="T106" t="s">
        <v>496</v>
      </c>
    </row>
    <row r="107" spans="1:20" hidden="1">
      <c r="A107" t="s">
        <v>131</v>
      </c>
      <c r="C107" t="e">
        <f t="shared" si="2"/>
        <v>#N/A</v>
      </c>
      <c r="D107" t="e">
        <f t="shared" si="3"/>
        <v>#N/A</v>
      </c>
      <c r="P107" t="s">
        <v>194</v>
      </c>
      <c r="Q107" s="11">
        <v>9.9000000000000005E-2</v>
      </c>
      <c r="R107" s="1">
        <v>10640</v>
      </c>
      <c r="S107">
        <v>4</v>
      </c>
      <c r="T107" t="s">
        <v>496</v>
      </c>
    </row>
    <row r="108" spans="1:20" hidden="1">
      <c r="A108" t="s">
        <v>106</v>
      </c>
      <c r="B108" t="s">
        <v>383</v>
      </c>
      <c r="C108">
        <f t="shared" si="2"/>
        <v>6</v>
      </c>
      <c r="D108" t="str">
        <f t="shared" si="3"/>
        <v>0万</v>
      </c>
      <c r="P108" t="s">
        <v>70</v>
      </c>
      <c r="Q108" s="11">
        <v>0.36799999999999999</v>
      </c>
      <c r="R108" s="1">
        <v>104449</v>
      </c>
      <c r="S108">
        <v>283</v>
      </c>
      <c r="T108" t="s">
        <v>520</v>
      </c>
    </row>
    <row r="109" spans="1:20" hidden="1">
      <c r="A109" t="s">
        <v>106</v>
      </c>
      <c r="B109" t="s">
        <v>411</v>
      </c>
      <c r="C109">
        <f t="shared" si="2"/>
        <v>6</v>
      </c>
      <c r="D109" t="str">
        <f t="shared" si="3"/>
        <v>0万</v>
      </c>
      <c r="P109" t="s">
        <v>195</v>
      </c>
      <c r="Q109" s="11">
        <v>0.15</v>
      </c>
      <c r="R109" s="1">
        <v>15511</v>
      </c>
      <c r="S109">
        <v>4</v>
      </c>
      <c r="T109" t="s">
        <v>496</v>
      </c>
    </row>
    <row r="110" spans="1:20" hidden="1">
      <c r="A110" t="s">
        <v>117</v>
      </c>
      <c r="B110" t="s">
        <v>128</v>
      </c>
      <c r="C110">
        <f t="shared" si="2"/>
        <v>6</v>
      </c>
      <c r="D110" t="str">
        <f t="shared" si="3"/>
        <v>0万</v>
      </c>
      <c r="P110" t="s">
        <v>196</v>
      </c>
      <c r="Q110" s="11">
        <v>0.21</v>
      </c>
      <c r="R110" s="1">
        <v>7868</v>
      </c>
      <c r="S110">
        <v>2</v>
      </c>
      <c r="T110" t="s">
        <v>496</v>
      </c>
    </row>
    <row r="111" spans="1:20">
      <c r="A111" t="s">
        <v>65</v>
      </c>
      <c r="B111" t="s">
        <v>95</v>
      </c>
      <c r="C111">
        <f t="shared" si="2"/>
        <v>5</v>
      </c>
      <c r="D111" t="str">
        <f t="shared" si="3"/>
        <v>0万</v>
      </c>
      <c r="P111" t="s">
        <v>197</v>
      </c>
      <c r="Q111" s="11">
        <v>0.14199999999999999</v>
      </c>
      <c r="R111" s="1">
        <v>24809</v>
      </c>
      <c r="S111">
        <v>18</v>
      </c>
      <c r="T111" t="s">
        <v>499</v>
      </c>
    </row>
    <row r="112" spans="1:20">
      <c r="A112" t="s">
        <v>104</v>
      </c>
      <c r="B112" t="s">
        <v>218</v>
      </c>
      <c r="C112">
        <f t="shared" si="2"/>
        <v>5</v>
      </c>
      <c r="D112" t="str">
        <f t="shared" si="3"/>
        <v>0万</v>
      </c>
      <c r="P112" t="s">
        <v>198</v>
      </c>
      <c r="Q112" s="11">
        <v>0.09</v>
      </c>
      <c r="R112" s="1">
        <v>10061</v>
      </c>
      <c r="S112">
        <v>4</v>
      </c>
      <c r="T112" t="s">
        <v>496</v>
      </c>
    </row>
    <row r="113" spans="1:20">
      <c r="A113" t="s">
        <v>104</v>
      </c>
      <c r="B113" t="s">
        <v>222</v>
      </c>
      <c r="C113">
        <f t="shared" si="2"/>
        <v>5</v>
      </c>
      <c r="D113" t="str">
        <f t="shared" si="3"/>
        <v>0万</v>
      </c>
      <c r="P113" t="s">
        <v>199</v>
      </c>
      <c r="Q113" s="11">
        <v>0.106</v>
      </c>
      <c r="R113">
        <v>310</v>
      </c>
      <c r="S113">
        <v>0</v>
      </c>
      <c r="T113" t="s">
        <v>496</v>
      </c>
    </row>
    <row r="114" spans="1:20">
      <c r="A114" t="s">
        <v>104</v>
      </c>
      <c r="B114" t="s">
        <v>279</v>
      </c>
      <c r="C114">
        <f t="shared" si="2"/>
        <v>5</v>
      </c>
      <c r="D114" t="str">
        <f t="shared" si="3"/>
        <v>0万</v>
      </c>
      <c r="P114" t="s">
        <v>200</v>
      </c>
      <c r="Q114" s="11">
        <v>4.3999999999999997E-2</v>
      </c>
      <c r="R114" s="1">
        <v>4662</v>
      </c>
      <c r="S114">
        <v>6</v>
      </c>
      <c r="T114" t="s">
        <v>496</v>
      </c>
    </row>
    <row r="115" spans="1:20">
      <c r="A115" t="s">
        <v>104</v>
      </c>
      <c r="B115" t="s">
        <v>423</v>
      </c>
      <c r="C115">
        <f t="shared" si="2"/>
        <v>5</v>
      </c>
      <c r="D115" t="str">
        <f t="shared" si="3"/>
        <v>0万</v>
      </c>
      <c r="P115" t="s">
        <v>201</v>
      </c>
      <c r="Q115" s="11">
        <v>0.26800000000000002</v>
      </c>
      <c r="R115" s="1">
        <v>17664</v>
      </c>
      <c r="S115">
        <v>22</v>
      </c>
      <c r="T115" t="s">
        <v>497</v>
      </c>
    </row>
    <row r="116" spans="1:20">
      <c r="A116" t="s">
        <v>139</v>
      </c>
      <c r="B116" t="s">
        <v>443</v>
      </c>
      <c r="C116">
        <f t="shared" si="2"/>
        <v>5</v>
      </c>
      <c r="D116" t="str">
        <f t="shared" si="3"/>
        <v>0万</v>
      </c>
      <c r="P116" t="s">
        <v>202</v>
      </c>
      <c r="Q116" s="11">
        <v>0.159</v>
      </c>
      <c r="R116" s="1">
        <v>15658</v>
      </c>
      <c r="S116">
        <v>14</v>
      </c>
      <c r="T116" t="s">
        <v>499</v>
      </c>
    </row>
    <row r="117" spans="1:20">
      <c r="A117" t="s">
        <v>139</v>
      </c>
      <c r="B117" t="s">
        <v>280</v>
      </c>
      <c r="C117">
        <f t="shared" si="2"/>
        <v>5</v>
      </c>
      <c r="D117" t="str">
        <f t="shared" si="3"/>
        <v>0万</v>
      </c>
      <c r="P117" t="s">
        <v>203</v>
      </c>
      <c r="Q117" s="11">
        <v>0.128</v>
      </c>
      <c r="R117" s="1">
        <v>15021</v>
      </c>
      <c r="S117">
        <v>9</v>
      </c>
      <c r="T117" t="s">
        <v>496</v>
      </c>
    </row>
    <row r="118" spans="1:20">
      <c r="A118" t="s">
        <v>131</v>
      </c>
      <c r="B118" t="s">
        <v>390</v>
      </c>
      <c r="C118">
        <f t="shared" si="2"/>
        <v>5</v>
      </c>
      <c r="D118" t="str">
        <f t="shared" si="3"/>
        <v>1万</v>
      </c>
      <c r="P118" t="s">
        <v>204</v>
      </c>
      <c r="Q118" s="11">
        <v>0.17399999999999999</v>
      </c>
      <c r="R118" s="1">
        <v>14391</v>
      </c>
      <c r="S118">
        <v>8</v>
      </c>
      <c r="T118" t="s">
        <v>499</v>
      </c>
    </row>
    <row r="119" spans="1:20">
      <c r="A119" t="s">
        <v>55</v>
      </c>
      <c r="B119" t="s">
        <v>425</v>
      </c>
      <c r="C119">
        <f t="shared" si="2"/>
        <v>5</v>
      </c>
      <c r="D119" t="str">
        <f t="shared" si="3"/>
        <v>0万</v>
      </c>
      <c r="P119" t="s">
        <v>205</v>
      </c>
      <c r="Q119" s="11">
        <v>8.1000000000000003E-2</v>
      </c>
      <c r="R119" s="1">
        <v>10850</v>
      </c>
      <c r="S119">
        <v>3</v>
      </c>
      <c r="T119" t="s">
        <v>496</v>
      </c>
    </row>
    <row r="120" spans="1:20" hidden="1">
      <c r="A120" t="s">
        <v>83</v>
      </c>
      <c r="C120" t="e">
        <f t="shared" si="2"/>
        <v>#N/A</v>
      </c>
      <c r="D120" t="e">
        <f t="shared" si="3"/>
        <v>#N/A</v>
      </c>
      <c r="P120" t="s">
        <v>206</v>
      </c>
      <c r="Q120" s="11">
        <v>9.8000000000000004E-2</v>
      </c>
      <c r="R120" s="1">
        <v>14326</v>
      </c>
      <c r="S120">
        <v>4</v>
      </c>
      <c r="T120" t="s">
        <v>496</v>
      </c>
    </row>
    <row r="121" spans="1:20">
      <c r="A121" t="s">
        <v>86</v>
      </c>
      <c r="B121" t="s">
        <v>192</v>
      </c>
      <c r="C121">
        <f t="shared" si="2"/>
        <v>5</v>
      </c>
      <c r="D121" t="str">
        <f t="shared" si="3"/>
        <v>0万</v>
      </c>
      <c r="P121" t="s">
        <v>207</v>
      </c>
      <c r="Q121" s="11">
        <v>0.14899999999999999</v>
      </c>
      <c r="R121" s="1">
        <v>15645</v>
      </c>
      <c r="S121">
        <v>7</v>
      </c>
      <c r="T121" t="s">
        <v>496</v>
      </c>
    </row>
    <row r="122" spans="1:20">
      <c r="A122" t="s">
        <v>86</v>
      </c>
      <c r="B122" t="s">
        <v>393</v>
      </c>
      <c r="C122">
        <f t="shared" si="2"/>
        <v>5</v>
      </c>
      <c r="D122" t="str">
        <f t="shared" si="3"/>
        <v>0万</v>
      </c>
      <c r="P122" t="s">
        <v>208</v>
      </c>
      <c r="Q122" s="11">
        <v>0</v>
      </c>
      <c r="R122">
        <v>170</v>
      </c>
      <c r="S122">
        <v>0</v>
      </c>
      <c r="T122" t="s">
        <v>496</v>
      </c>
    </row>
    <row r="123" spans="1:20">
      <c r="A123" t="s">
        <v>86</v>
      </c>
      <c r="B123" t="s">
        <v>394</v>
      </c>
      <c r="C123">
        <f t="shared" si="2"/>
        <v>5</v>
      </c>
      <c r="D123" t="str">
        <f t="shared" si="3"/>
        <v>0万</v>
      </c>
      <c r="P123" t="s">
        <v>210</v>
      </c>
      <c r="Q123" s="11">
        <v>2.5000000000000001E-2</v>
      </c>
      <c r="R123">
        <v>769</v>
      </c>
      <c r="S123">
        <v>1</v>
      </c>
      <c r="T123" t="s">
        <v>496</v>
      </c>
    </row>
    <row r="124" spans="1:20">
      <c r="A124" t="s">
        <v>114</v>
      </c>
      <c r="B124" t="s">
        <v>395</v>
      </c>
      <c r="C124">
        <f t="shared" si="2"/>
        <v>5</v>
      </c>
      <c r="D124" t="str">
        <f t="shared" si="3"/>
        <v>1万</v>
      </c>
      <c r="P124" t="s">
        <v>211</v>
      </c>
      <c r="Q124" s="11">
        <v>0.13900000000000001</v>
      </c>
      <c r="R124" s="1">
        <v>14741</v>
      </c>
      <c r="S124">
        <v>4</v>
      </c>
      <c r="T124" t="s">
        <v>496</v>
      </c>
    </row>
    <row r="125" spans="1:20">
      <c r="A125" t="s">
        <v>76</v>
      </c>
      <c r="B125" t="s">
        <v>271</v>
      </c>
      <c r="C125">
        <f t="shared" si="2"/>
        <v>5</v>
      </c>
      <c r="D125" t="str">
        <f t="shared" si="3"/>
        <v>1万</v>
      </c>
      <c r="P125" t="s">
        <v>212</v>
      </c>
      <c r="Q125" s="11">
        <v>0.11899999999999999</v>
      </c>
      <c r="R125" s="1">
        <v>4809</v>
      </c>
      <c r="S125">
        <v>1</v>
      </c>
      <c r="T125" t="s">
        <v>496</v>
      </c>
    </row>
    <row r="126" spans="1:20">
      <c r="A126" t="s">
        <v>106</v>
      </c>
      <c r="B126" t="s">
        <v>259</v>
      </c>
      <c r="C126">
        <f t="shared" si="2"/>
        <v>5</v>
      </c>
      <c r="D126" t="str">
        <f t="shared" si="3"/>
        <v>1万</v>
      </c>
      <c r="P126" t="s">
        <v>213</v>
      </c>
      <c r="Q126" s="11">
        <v>8.1000000000000003E-2</v>
      </c>
      <c r="R126" s="1">
        <v>4066</v>
      </c>
      <c r="S126">
        <v>1</v>
      </c>
      <c r="T126" t="s">
        <v>496</v>
      </c>
    </row>
    <row r="127" spans="1:20">
      <c r="A127" t="s">
        <v>51</v>
      </c>
      <c r="B127" t="s">
        <v>355</v>
      </c>
      <c r="C127">
        <f t="shared" si="2"/>
        <v>5</v>
      </c>
      <c r="D127" t="str">
        <f t="shared" si="3"/>
        <v>0万</v>
      </c>
      <c r="P127" t="s">
        <v>214</v>
      </c>
      <c r="Q127" s="11">
        <v>0.14899999999999999</v>
      </c>
      <c r="R127" s="1">
        <v>5290</v>
      </c>
      <c r="S127">
        <v>2</v>
      </c>
      <c r="T127" t="s">
        <v>496</v>
      </c>
    </row>
    <row r="128" spans="1:20">
      <c r="A128" t="s">
        <v>209</v>
      </c>
      <c r="B128" t="s">
        <v>243</v>
      </c>
      <c r="C128">
        <f t="shared" si="2"/>
        <v>5</v>
      </c>
      <c r="D128" t="str">
        <f t="shared" si="3"/>
        <v>0万</v>
      </c>
      <c r="P128" t="s">
        <v>215</v>
      </c>
      <c r="Q128" s="11">
        <v>0.16500000000000001</v>
      </c>
      <c r="R128" s="1">
        <v>6610</v>
      </c>
      <c r="S128">
        <v>2</v>
      </c>
      <c r="T128" t="s">
        <v>496</v>
      </c>
    </row>
    <row r="129" spans="1:20">
      <c r="A129" t="s">
        <v>117</v>
      </c>
      <c r="B129" t="s">
        <v>176</v>
      </c>
      <c r="C129">
        <f t="shared" si="2"/>
        <v>5</v>
      </c>
      <c r="D129" t="str">
        <f t="shared" si="3"/>
        <v>0万</v>
      </c>
      <c r="P129" t="s">
        <v>216</v>
      </c>
      <c r="Q129" s="11">
        <v>0.371</v>
      </c>
      <c r="R129" s="1">
        <v>48478</v>
      </c>
      <c r="S129">
        <v>118</v>
      </c>
      <c r="T129" t="s">
        <v>521</v>
      </c>
    </row>
    <row r="130" spans="1:20">
      <c r="A130" t="s">
        <v>72</v>
      </c>
      <c r="B130" t="s">
        <v>133</v>
      </c>
      <c r="C130">
        <f t="shared" ref="C130:C193" si="4">VLOOKUP(B130,P:S,4,0)</f>
        <v>5</v>
      </c>
      <c r="D130" t="str">
        <f t="shared" ref="D130:D193" si="5">VLOOKUP(B130,P:T,5,0)</f>
        <v>0万</v>
      </c>
      <c r="P130" t="s">
        <v>217</v>
      </c>
      <c r="Q130" s="11">
        <v>0.13300000000000001</v>
      </c>
      <c r="R130" s="1">
        <v>13178</v>
      </c>
      <c r="S130">
        <v>7</v>
      </c>
      <c r="T130" t="s">
        <v>496</v>
      </c>
    </row>
    <row r="131" spans="1:20">
      <c r="A131" t="s">
        <v>72</v>
      </c>
      <c r="B131" t="s">
        <v>257</v>
      </c>
      <c r="C131">
        <f t="shared" si="4"/>
        <v>5</v>
      </c>
      <c r="D131" t="str">
        <f t="shared" si="5"/>
        <v>0万</v>
      </c>
      <c r="P131" t="s">
        <v>218</v>
      </c>
      <c r="Q131" s="11">
        <v>0.06</v>
      </c>
      <c r="R131" s="1">
        <v>3966</v>
      </c>
      <c r="S131">
        <v>5</v>
      </c>
      <c r="T131" t="s">
        <v>496</v>
      </c>
    </row>
    <row r="132" spans="1:20">
      <c r="A132" t="s">
        <v>72</v>
      </c>
      <c r="B132" t="s">
        <v>348</v>
      </c>
      <c r="C132">
        <f t="shared" si="4"/>
        <v>5</v>
      </c>
      <c r="D132" t="str">
        <f t="shared" si="5"/>
        <v>0万</v>
      </c>
      <c r="P132" t="s">
        <v>219</v>
      </c>
      <c r="Q132" s="11">
        <v>0.13600000000000001</v>
      </c>
      <c r="R132" s="1">
        <v>15708</v>
      </c>
      <c r="S132">
        <v>11</v>
      </c>
      <c r="T132" t="s">
        <v>499</v>
      </c>
    </row>
    <row r="133" spans="1:20">
      <c r="A133" t="s">
        <v>114</v>
      </c>
      <c r="B133" t="s">
        <v>379</v>
      </c>
      <c r="C133">
        <f t="shared" si="4"/>
        <v>3</v>
      </c>
      <c r="D133" t="str">
        <f t="shared" si="5"/>
        <v>1万</v>
      </c>
      <c r="P133" t="s">
        <v>220</v>
      </c>
      <c r="Q133" s="11">
        <v>0.128</v>
      </c>
      <c r="R133" s="1">
        <v>5292</v>
      </c>
      <c r="S133">
        <v>2</v>
      </c>
      <c r="T133" t="s">
        <v>496</v>
      </c>
    </row>
    <row r="134" spans="1:20">
      <c r="A134" t="s">
        <v>67</v>
      </c>
      <c r="B134" t="s">
        <v>206</v>
      </c>
      <c r="C134">
        <f t="shared" si="4"/>
        <v>4</v>
      </c>
      <c r="D134" t="str">
        <f t="shared" si="5"/>
        <v>0万</v>
      </c>
      <c r="P134" t="s">
        <v>221</v>
      </c>
      <c r="Q134" s="11">
        <v>6.4000000000000001E-2</v>
      </c>
      <c r="R134" s="1">
        <v>7907</v>
      </c>
      <c r="S134">
        <v>0</v>
      </c>
      <c r="T134" t="s">
        <v>496</v>
      </c>
    </row>
    <row r="135" spans="1:20">
      <c r="A135" t="s">
        <v>65</v>
      </c>
      <c r="B135" t="s">
        <v>194</v>
      </c>
      <c r="C135">
        <f t="shared" si="4"/>
        <v>4</v>
      </c>
      <c r="D135" t="str">
        <f t="shared" si="5"/>
        <v>0万</v>
      </c>
      <c r="P135" t="s">
        <v>50</v>
      </c>
      <c r="Q135" s="11">
        <v>0.48399999999999999</v>
      </c>
      <c r="R135" s="1">
        <v>325535</v>
      </c>
      <c r="S135">
        <v>864</v>
      </c>
      <c r="T135" t="s">
        <v>522</v>
      </c>
    </row>
    <row r="136" spans="1:20">
      <c r="A136" t="s">
        <v>104</v>
      </c>
      <c r="B136" t="s">
        <v>105</v>
      </c>
      <c r="C136">
        <f t="shared" si="4"/>
        <v>4</v>
      </c>
      <c r="D136" t="str">
        <f t="shared" si="5"/>
        <v>0万</v>
      </c>
      <c r="P136" t="s">
        <v>222</v>
      </c>
      <c r="Q136" s="11">
        <v>0.152</v>
      </c>
      <c r="R136" s="1">
        <v>5423</v>
      </c>
      <c r="S136">
        <v>5</v>
      </c>
      <c r="T136" t="s">
        <v>496</v>
      </c>
    </row>
    <row r="137" spans="1:20" hidden="1">
      <c r="A137" t="s">
        <v>90</v>
      </c>
      <c r="C137" t="e">
        <f t="shared" si="4"/>
        <v>#N/A</v>
      </c>
      <c r="D137" t="e">
        <f t="shared" si="5"/>
        <v>#N/A</v>
      </c>
      <c r="P137" t="s">
        <v>223</v>
      </c>
      <c r="Q137" s="11">
        <v>0.26</v>
      </c>
      <c r="R137" s="1">
        <v>42727</v>
      </c>
      <c r="S137">
        <v>40</v>
      </c>
      <c r="T137" t="s">
        <v>512</v>
      </c>
    </row>
    <row r="138" spans="1:20">
      <c r="A138" t="s">
        <v>104</v>
      </c>
      <c r="B138" t="s">
        <v>397</v>
      </c>
      <c r="C138">
        <f t="shared" si="4"/>
        <v>4</v>
      </c>
      <c r="D138" t="str">
        <f t="shared" si="5"/>
        <v>0万</v>
      </c>
      <c r="P138" t="s">
        <v>224</v>
      </c>
      <c r="Q138" s="11">
        <v>0.123</v>
      </c>
      <c r="R138" s="1">
        <v>5983</v>
      </c>
      <c r="S138">
        <v>0</v>
      </c>
      <c r="T138" t="s">
        <v>496</v>
      </c>
    </row>
    <row r="139" spans="1:20">
      <c r="A139" t="s">
        <v>61</v>
      </c>
      <c r="B139" t="s">
        <v>338</v>
      </c>
      <c r="C139">
        <f t="shared" si="4"/>
        <v>4</v>
      </c>
      <c r="D139" t="str">
        <f t="shared" si="5"/>
        <v>0万</v>
      </c>
      <c r="P139" t="s">
        <v>225</v>
      </c>
      <c r="Q139" s="11">
        <v>0.16300000000000001</v>
      </c>
      <c r="R139" s="1">
        <v>6783</v>
      </c>
      <c r="S139">
        <v>3</v>
      </c>
      <c r="T139" t="s">
        <v>496</v>
      </c>
    </row>
    <row r="140" spans="1:20">
      <c r="A140" t="s">
        <v>61</v>
      </c>
      <c r="B140" t="s">
        <v>400</v>
      </c>
      <c r="C140">
        <f t="shared" si="4"/>
        <v>4</v>
      </c>
      <c r="D140" t="str">
        <f t="shared" si="5"/>
        <v>0万</v>
      </c>
      <c r="P140" t="s">
        <v>226</v>
      </c>
      <c r="Q140" s="11">
        <v>0.13200000000000001</v>
      </c>
      <c r="R140" s="1">
        <v>22060</v>
      </c>
      <c r="S140">
        <v>12</v>
      </c>
      <c r="T140" t="s">
        <v>499</v>
      </c>
    </row>
    <row r="141" spans="1:20">
      <c r="A141" t="s">
        <v>139</v>
      </c>
      <c r="B141" t="s">
        <v>198</v>
      </c>
      <c r="C141">
        <f t="shared" si="4"/>
        <v>4</v>
      </c>
      <c r="D141" t="str">
        <f t="shared" si="5"/>
        <v>0万</v>
      </c>
      <c r="P141" t="s">
        <v>227</v>
      </c>
      <c r="Q141" s="11">
        <v>0.14799999999999999</v>
      </c>
      <c r="R141" s="1">
        <v>15829</v>
      </c>
      <c r="S141">
        <v>7</v>
      </c>
      <c r="T141" t="s">
        <v>496</v>
      </c>
    </row>
    <row r="142" spans="1:20">
      <c r="A142" t="s">
        <v>131</v>
      </c>
      <c r="B142" t="s">
        <v>240</v>
      </c>
      <c r="C142">
        <f t="shared" si="4"/>
        <v>4</v>
      </c>
      <c r="D142" t="str">
        <f t="shared" si="5"/>
        <v>0万</v>
      </c>
      <c r="P142" t="s">
        <v>228</v>
      </c>
      <c r="Q142" s="11">
        <v>7.3999999999999996E-2</v>
      </c>
      <c r="R142" s="1">
        <v>4509</v>
      </c>
      <c r="S142">
        <v>0</v>
      </c>
      <c r="T142" t="s">
        <v>496</v>
      </c>
    </row>
    <row r="143" spans="1:20">
      <c r="A143" t="s">
        <v>83</v>
      </c>
      <c r="B143" t="s">
        <v>323</v>
      </c>
      <c r="C143">
        <f t="shared" si="4"/>
        <v>4</v>
      </c>
      <c r="D143" t="str">
        <f t="shared" si="5"/>
        <v>0万</v>
      </c>
      <c r="P143" t="s">
        <v>229</v>
      </c>
      <c r="Q143" s="11">
        <v>0.16700000000000001</v>
      </c>
      <c r="R143" s="1">
        <v>3676</v>
      </c>
      <c r="S143">
        <v>7</v>
      </c>
      <c r="T143" t="s">
        <v>496</v>
      </c>
    </row>
    <row r="144" spans="1:20">
      <c r="A144" t="s">
        <v>83</v>
      </c>
      <c r="B144" t="s">
        <v>433</v>
      </c>
      <c r="C144">
        <f t="shared" si="4"/>
        <v>4</v>
      </c>
      <c r="D144" t="str">
        <f t="shared" si="5"/>
        <v>0万</v>
      </c>
      <c r="P144" t="s">
        <v>230</v>
      </c>
      <c r="Q144" s="11">
        <v>0.246</v>
      </c>
      <c r="R144" s="1">
        <v>41458</v>
      </c>
      <c r="S144">
        <v>61</v>
      </c>
      <c r="T144" t="s">
        <v>504</v>
      </c>
    </row>
    <row r="145" spans="1:20">
      <c r="A145" t="s">
        <v>83</v>
      </c>
      <c r="B145" t="s">
        <v>321</v>
      </c>
      <c r="C145">
        <f t="shared" si="4"/>
        <v>4</v>
      </c>
      <c r="D145" t="str">
        <f t="shared" si="5"/>
        <v>0万</v>
      </c>
      <c r="P145" t="s">
        <v>231</v>
      </c>
      <c r="Q145" s="11">
        <v>0.11600000000000001</v>
      </c>
      <c r="R145" s="1">
        <v>4361</v>
      </c>
      <c r="S145">
        <v>0</v>
      </c>
      <c r="T145" t="s">
        <v>496</v>
      </c>
    </row>
    <row r="146" spans="1:20">
      <c r="A146" t="s">
        <v>90</v>
      </c>
      <c r="B146" t="s">
        <v>444</v>
      </c>
      <c r="C146">
        <f t="shared" si="4"/>
        <v>4</v>
      </c>
      <c r="D146" t="str">
        <f t="shared" si="5"/>
        <v>0万</v>
      </c>
      <c r="P146" t="s">
        <v>232</v>
      </c>
      <c r="Q146" s="11">
        <v>0.161</v>
      </c>
      <c r="R146" s="1">
        <v>22692</v>
      </c>
      <c r="S146">
        <v>9</v>
      </c>
      <c r="T146" t="s">
        <v>499</v>
      </c>
    </row>
    <row r="147" spans="1:20">
      <c r="A147" t="s">
        <v>55</v>
      </c>
      <c r="B147" t="s">
        <v>126</v>
      </c>
      <c r="C147">
        <f t="shared" si="4"/>
        <v>4</v>
      </c>
      <c r="D147" t="str">
        <f t="shared" si="5"/>
        <v>0万</v>
      </c>
      <c r="P147" t="s">
        <v>233</v>
      </c>
      <c r="Q147" s="11">
        <v>0.219</v>
      </c>
      <c r="R147" s="1">
        <v>12077</v>
      </c>
      <c r="S147">
        <v>11</v>
      </c>
      <c r="T147" t="s">
        <v>499</v>
      </c>
    </row>
    <row r="148" spans="1:20">
      <c r="A148" t="s">
        <v>86</v>
      </c>
      <c r="B148" t="s">
        <v>211</v>
      </c>
      <c r="C148">
        <f t="shared" si="4"/>
        <v>4</v>
      </c>
      <c r="D148" t="str">
        <f t="shared" si="5"/>
        <v>0万</v>
      </c>
      <c r="P148" t="s">
        <v>234</v>
      </c>
      <c r="Q148" s="11">
        <v>8.2000000000000003E-2</v>
      </c>
      <c r="R148" s="1">
        <v>8397</v>
      </c>
      <c r="S148">
        <v>2</v>
      </c>
      <c r="T148" t="s">
        <v>496</v>
      </c>
    </row>
    <row r="149" spans="1:20">
      <c r="A149" t="s">
        <v>63</v>
      </c>
      <c r="B149" t="s">
        <v>261</v>
      </c>
      <c r="C149">
        <f t="shared" si="4"/>
        <v>4</v>
      </c>
      <c r="D149" t="str">
        <f t="shared" si="5"/>
        <v>0万</v>
      </c>
      <c r="P149" t="s">
        <v>235</v>
      </c>
      <c r="Q149" s="11">
        <v>0.159</v>
      </c>
      <c r="R149" s="1">
        <v>12076</v>
      </c>
      <c r="S149">
        <v>7</v>
      </c>
      <c r="T149" t="s">
        <v>496</v>
      </c>
    </row>
    <row r="150" spans="1:20">
      <c r="A150" t="s">
        <v>76</v>
      </c>
      <c r="B150" t="s">
        <v>352</v>
      </c>
      <c r="C150">
        <f t="shared" si="4"/>
        <v>4</v>
      </c>
      <c r="D150" t="str">
        <f t="shared" si="5"/>
        <v>0万</v>
      </c>
      <c r="P150" t="s">
        <v>236</v>
      </c>
      <c r="Q150" s="11">
        <v>7.1999999999999995E-2</v>
      </c>
      <c r="R150">
        <v>845</v>
      </c>
      <c r="S150">
        <v>0</v>
      </c>
      <c r="T150" t="s">
        <v>496</v>
      </c>
    </row>
    <row r="151" spans="1:20" hidden="1">
      <c r="A151" t="s">
        <v>55</v>
      </c>
      <c r="C151" t="e">
        <f t="shared" si="4"/>
        <v>#N/A</v>
      </c>
      <c r="D151" t="e">
        <f t="shared" si="5"/>
        <v>#N/A</v>
      </c>
      <c r="P151" t="s">
        <v>237</v>
      </c>
      <c r="Q151" s="11">
        <v>0.13300000000000001</v>
      </c>
      <c r="R151" s="1">
        <v>9501</v>
      </c>
      <c r="S151">
        <v>7</v>
      </c>
      <c r="T151" t="s">
        <v>496</v>
      </c>
    </row>
    <row r="152" spans="1:20">
      <c r="A152" t="s">
        <v>81</v>
      </c>
      <c r="B152" t="s">
        <v>278</v>
      </c>
      <c r="C152">
        <f t="shared" si="4"/>
        <v>4</v>
      </c>
      <c r="D152" t="str">
        <f t="shared" si="5"/>
        <v>0万</v>
      </c>
      <c r="P152" t="s">
        <v>238</v>
      </c>
      <c r="Q152" s="11">
        <v>0.28499999999999998</v>
      </c>
      <c r="R152" s="1">
        <v>70102</v>
      </c>
      <c r="S152">
        <v>94</v>
      </c>
      <c r="T152" t="s">
        <v>521</v>
      </c>
    </row>
    <row r="153" spans="1:20">
      <c r="A153" t="s">
        <v>51</v>
      </c>
      <c r="B153" t="s">
        <v>120</v>
      </c>
      <c r="C153">
        <f t="shared" si="4"/>
        <v>4</v>
      </c>
      <c r="D153" t="str">
        <f t="shared" si="5"/>
        <v>0万</v>
      </c>
      <c r="P153" t="s">
        <v>52</v>
      </c>
      <c r="Q153" s="11">
        <v>0.45900000000000002</v>
      </c>
      <c r="R153" s="1">
        <v>286156</v>
      </c>
      <c r="S153">
        <v>782</v>
      </c>
      <c r="T153" t="s">
        <v>523</v>
      </c>
    </row>
    <row r="154" spans="1:20">
      <c r="A154" t="s">
        <v>209</v>
      </c>
      <c r="B154" t="s">
        <v>422</v>
      </c>
      <c r="C154">
        <f t="shared" si="4"/>
        <v>4</v>
      </c>
      <c r="D154" t="str">
        <f t="shared" si="5"/>
        <v>0万</v>
      </c>
      <c r="P154" t="s">
        <v>239</v>
      </c>
      <c r="Q154" s="11">
        <v>0.22</v>
      </c>
      <c r="R154" s="1">
        <v>21331</v>
      </c>
      <c r="S154">
        <v>19</v>
      </c>
      <c r="T154" t="s">
        <v>497</v>
      </c>
    </row>
    <row r="155" spans="1:20">
      <c r="A155" t="s">
        <v>117</v>
      </c>
      <c r="B155" t="s">
        <v>168</v>
      </c>
      <c r="C155">
        <f t="shared" si="4"/>
        <v>4</v>
      </c>
      <c r="D155" t="str">
        <f t="shared" si="5"/>
        <v>0万</v>
      </c>
      <c r="P155" t="s">
        <v>240</v>
      </c>
      <c r="Q155" s="11">
        <v>9.1999999999999998E-2</v>
      </c>
      <c r="R155" s="1">
        <v>9197</v>
      </c>
      <c r="S155">
        <v>4</v>
      </c>
      <c r="T155" t="s">
        <v>496</v>
      </c>
    </row>
    <row r="156" spans="1:20">
      <c r="A156" t="s">
        <v>67</v>
      </c>
      <c r="B156" t="s">
        <v>205</v>
      </c>
      <c r="C156">
        <f t="shared" si="4"/>
        <v>3</v>
      </c>
      <c r="D156" t="str">
        <f t="shared" si="5"/>
        <v>0万</v>
      </c>
      <c r="P156" t="s">
        <v>241</v>
      </c>
      <c r="Q156" s="11">
        <v>7.8E-2</v>
      </c>
      <c r="R156" s="1">
        <v>10346</v>
      </c>
      <c r="S156">
        <v>1</v>
      </c>
      <c r="T156" t="s">
        <v>496</v>
      </c>
    </row>
    <row r="157" spans="1:20">
      <c r="A157" t="s">
        <v>86</v>
      </c>
      <c r="B157" t="s">
        <v>228</v>
      </c>
      <c r="C157">
        <f t="shared" si="4"/>
        <v>0</v>
      </c>
      <c r="D157" t="str">
        <f t="shared" si="5"/>
        <v>0万</v>
      </c>
      <c r="P157" t="s">
        <v>242</v>
      </c>
      <c r="Q157" s="11">
        <v>0.09</v>
      </c>
      <c r="R157" s="1">
        <v>4977</v>
      </c>
      <c r="S157">
        <v>7</v>
      </c>
      <c r="T157" t="s">
        <v>496</v>
      </c>
    </row>
    <row r="158" spans="1:20">
      <c r="A158" t="s">
        <v>67</v>
      </c>
      <c r="B158" t="s">
        <v>303</v>
      </c>
      <c r="C158">
        <f t="shared" si="4"/>
        <v>3</v>
      </c>
      <c r="D158" t="str">
        <f t="shared" si="5"/>
        <v>0万</v>
      </c>
      <c r="P158" t="s">
        <v>243</v>
      </c>
      <c r="Q158" s="11">
        <v>0.29799999999999999</v>
      </c>
      <c r="R158" s="1">
        <v>8457</v>
      </c>
      <c r="S158">
        <v>5</v>
      </c>
      <c r="T158" t="s">
        <v>496</v>
      </c>
    </row>
    <row r="159" spans="1:20" hidden="1">
      <c r="A159" t="s">
        <v>86</v>
      </c>
      <c r="C159" t="e">
        <f t="shared" si="4"/>
        <v>#N/A</v>
      </c>
      <c r="D159" t="e">
        <f t="shared" si="5"/>
        <v>#N/A</v>
      </c>
      <c r="P159" t="s">
        <v>244</v>
      </c>
      <c r="Q159" s="11">
        <v>0.129</v>
      </c>
      <c r="R159" s="1">
        <v>17417</v>
      </c>
      <c r="S159">
        <v>6</v>
      </c>
      <c r="T159" t="s">
        <v>496</v>
      </c>
    </row>
    <row r="160" spans="1:20">
      <c r="A160" t="s">
        <v>65</v>
      </c>
      <c r="B160" t="s">
        <v>445</v>
      </c>
      <c r="C160">
        <f t="shared" si="4"/>
        <v>3</v>
      </c>
      <c r="D160" t="str">
        <f t="shared" si="5"/>
        <v>0万</v>
      </c>
      <c r="P160" t="s">
        <v>245</v>
      </c>
      <c r="Q160" s="11">
        <v>0.18</v>
      </c>
      <c r="R160" s="1">
        <v>2898</v>
      </c>
      <c r="S160">
        <v>0</v>
      </c>
      <c r="T160" t="s">
        <v>496</v>
      </c>
    </row>
    <row r="161" spans="1:20">
      <c r="A161" t="s">
        <v>104</v>
      </c>
      <c r="B161" t="s">
        <v>337</v>
      </c>
      <c r="C161">
        <f t="shared" si="4"/>
        <v>3</v>
      </c>
      <c r="D161" t="str">
        <f t="shared" si="5"/>
        <v>0万</v>
      </c>
      <c r="P161" t="s">
        <v>246</v>
      </c>
      <c r="Q161" s="11">
        <v>0.105</v>
      </c>
      <c r="R161" s="1">
        <v>7206</v>
      </c>
      <c r="S161">
        <v>2</v>
      </c>
      <c r="T161" t="s">
        <v>496</v>
      </c>
    </row>
    <row r="162" spans="1:20">
      <c r="A162" t="s">
        <v>139</v>
      </c>
      <c r="B162" t="s">
        <v>441</v>
      </c>
      <c r="C162">
        <f t="shared" si="4"/>
        <v>3</v>
      </c>
      <c r="D162" t="str">
        <f t="shared" si="5"/>
        <v>0万</v>
      </c>
      <c r="P162" t="s">
        <v>247</v>
      </c>
      <c r="Q162" s="11">
        <v>1.9E-2</v>
      </c>
      <c r="R162" s="1">
        <v>1200</v>
      </c>
      <c r="S162">
        <v>0</v>
      </c>
      <c r="T162" t="s">
        <v>496</v>
      </c>
    </row>
    <row r="163" spans="1:20">
      <c r="A163" t="s">
        <v>139</v>
      </c>
      <c r="B163" t="s">
        <v>442</v>
      </c>
      <c r="C163">
        <f t="shared" si="4"/>
        <v>3</v>
      </c>
      <c r="D163" t="str">
        <f t="shared" si="5"/>
        <v>0万</v>
      </c>
      <c r="P163" t="s">
        <v>248</v>
      </c>
      <c r="Q163" s="11">
        <v>0.12</v>
      </c>
      <c r="R163" s="1">
        <v>29195</v>
      </c>
      <c r="S163">
        <v>10</v>
      </c>
      <c r="T163" t="s">
        <v>499</v>
      </c>
    </row>
    <row r="164" spans="1:20">
      <c r="A164" t="s">
        <v>83</v>
      </c>
      <c r="B164" t="s">
        <v>165</v>
      </c>
      <c r="C164">
        <f t="shared" si="4"/>
        <v>3</v>
      </c>
      <c r="D164" t="str">
        <f t="shared" si="5"/>
        <v>0万</v>
      </c>
      <c r="P164" t="s">
        <v>249</v>
      </c>
      <c r="Q164" s="11">
        <v>2.8000000000000001E-2</v>
      </c>
      <c r="R164" s="1">
        <v>5055</v>
      </c>
      <c r="S164">
        <v>1</v>
      </c>
      <c r="T164" t="s">
        <v>496</v>
      </c>
    </row>
    <row r="165" spans="1:20">
      <c r="A165" t="s">
        <v>83</v>
      </c>
      <c r="B165" t="s">
        <v>314</v>
      </c>
      <c r="C165">
        <f t="shared" si="4"/>
        <v>3</v>
      </c>
      <c r="D165" t="str">
        <f t="shared" si="5"/>
        <v>0万</v>
      </c>
      <c r="P165" t="s">
        <v>250</v>
      </c>
      <c r="Q165" s="11">
        <v>0</v>
      </c>
      <c r="R165">
        <v>74</v>
      </c>
      <c r="S165">
        <v>0</v>
      </c>
      <c r="T165" t="s">
        <v>496</v>
      </c>
    </row>
    <row r="166" spans="1:20">
      <c r="A166" t="s">
        <v>55</v>
      </c>
      <c r="B166" t="s">
        <v>189</v>
      </c>
      <c r="C166">
        <f t="shared" si="4"/>
        <v>3</v>
      </c>
      <c r="D166" t="str">
        <f t="shared" si="5"/>
        <v>0万</v>
      </c>
      <c r="P166" t="s">
        <v>71</v>
      </c>
      <c r="Q166" s="11">
        <v>0.38</v>
      </c>
      <c r="R166" s="1">
        <v>67111</v>
      </c>
      <c r="S166">
        <v>221</v>
      </c>
      <c r="T166" t="s">
        <v>524</v>
      </c>
    </row>
    <row r="167" spans="1:20">
      <c r="A167" t="s">
        <v>86</v>
      </c>
      <c r="B167" t="s">
        <v>281</v>
      </c>
      <c r="C167">
        <f t="shared" si="4"/>
        <v>3</v>
      </c>
      <c r="D167" t="str">
        <f t="shared" si="5"/>
        <v>0万</v>
      </c>
      <c r="P167" t="s">
        <v>251</v>
      </c>
      <c r="Q167" s="11">
        <v>0.14099999999999999</v>
      </c>
      <c r="R167">
        <v>951</v>
      </c>
      <c r="S167">
        <v>0</v>
      </c>
      <c r="T167" t="s">
        <v>496</v>
      </c>
    </row>
    <row r="168" spans="1:20">
      <c r="A168" t="s">
        <v>160</v>
      </c>
      <c r="B168" t="s">
        <v>225</v>
      </c>
      <c r="C168">
        <f t="shared" si="4"/>
        <v>3</v>
      </c>
      <c r="D168" t="str">
        <f t="shared" si="5"/>
        <v>0万</v>
      </c>
      <c r="P168" t="s">
        <v>252</v>
      </c>
      <c r="Q168" s="11">
        <v>0.18</v>
      </c>
      <c r="R168" s="1">
        <v>17303</v>
      </c>
      <c r="S168">
        <v>8</v>
      </c>
      <c r="T168" t="s">
        <v>496</v>
      </c>
    </row>
    <row r="169" spans="1:20">
      <c r="A169" t="s">
        <v>74</v>
      </c>
      <c r="B169" t="s">
        <v>408</v>
      </c>
      <c r="C169">
        <f t="shared" si="4"/>
        <v>3</v>
      </c>
      <c r="D169" t="str">
        <f t="shared" si="5"/>
        <v>0万</v>
      </c>
      <c r="P169" t="s">
        <v>73</v>
      </c>
      <c r="Q169" s="11">
        <v>0.39800000000000002</v>
      </c>
      <c r="R169" s="1">
        <v>96742</v>
      </c>
      <c r="S169">
        <v>262</v>
      </c>
      <c r="T169" t="s">
        <v>520</v>
      </c>
    </row>
    <row r="170" spans="1:20">
      <c r="A170" t="s">
        <v>76</v>
      </c>
      <c r="B170" t="s">
        <v>100</v>
      </c>
      <c r="C170">
        <f t="shared" si="4"/>
        <v>3</v>
      </c>
      <c r="D170" t="str">
        <f t="shared" si="5"/>
        <v>0万</v>
      </c>
      <c r="P170" t="s">
        <v>253</v>
      </c>
      <c r="Q170" s="11">
        <v>0.14699999999999999</v>
      </c>
      <c r="R170">
        <v>93</v>
      </c>
      <c r="S170">
        <v>0</v>
      </c>
      <c r="T170" t="s">
        <v>496</v>
      </c>
    </row>
    <row r="171" spans="1:20">
      <c r="A171" t="s">
        <v>76</v>
      </c>
      <c r="B171" t="s">
        <v>313</v>
      </c>
      <c r="C171">
        <f t="shared" si="4"/>
        <v>3</v>
      </c>
      <c r="D171" t="str">
        <f t="shared" si="5"/>
        <v>0万</v>
      </c>
      <c r="P171" t="s">
        <v>254</v>
      </c>
      <c r="Q171" s="11">
        <v>0.14199999999999999</v>
      </c>
      <c r="R171" s="1">
        <v>6713</v>
      </c>
      <c r="S171">
        <v>2</v>
      </c>
      <c r="T171" t="s">
        <v>496</v>
      </c>
    </row>
    <row r="172" spans="1:20">
      <c r="A172" t="s">
        <v>106</v>
      </c>
      <c r="B172" t="s">
        <v>163</v>
      </c>
      <c r="C172">
        <f t="shared" si="4"/>
        <v>3</v>
      </c>
      <c r="D172" t="str">
        <f t="shared" si="5"/>
        <v>0万</v>
      </c>
      <c r="P172" t="s">
        <v>255</v>
      </c>
      <c r="Q172" s="11">
        <v>0.223</v>
      </c>
      <c r="R172">
        <v>261</v>
      </c>
      <c r="S172">
        <v>0</v>
      </c>
      <c r="T172" t="s">
        <v>496</v>
      </c>
    </row>
    <row r="173" spans="1:20">
      <c r="A173" t="s">
        <v>106</v>
      </c>
      <c r="B173" t="s">
        <v>263</v>
      </c>
      <c r="C173">
        <f t="shared" si="4"/>
        <v>3</v>
      </c>
      <c r="D173" t="str">
        <f t="shared" si="5"/>
        <v>0万</v>
      </c>
      <c r="P173" t="s">
        <v>256</v>
      </c>
      <c r="Q173" s="11">
        <v>8.9999999999999993E-3</v>
      </c>
      <c r="R173">
        <v>575</v>
      </c>
      <c r="S173">
        <v>0</v>
      </c>
      <c r="T173" t="s">
        <v>496</v>
      </c>
    </row>
    <row r="174" spans="1:20">
      <c r="A174" t="s">
        <v>51</v>
      </c>
      <c r="B174" t="s">
        <v>144</v>
      </c>
      <c r="C174">
        <f t="shared" si="4"/>
        <v>3</v>
      </c>
      <c r="D174" t="str">
        <f t="shared" si="5"/>
        <v>0万</v>
      </c>
      <c r="P174" t="s">
        <v>257</v>
      </c>
      <c r="Q174" s="11">
        <v>0.17199999999999999</v>
      </c>
      <c r="R174" s="1">
        <v>13634</v>
      </c>
      <c r="S174">
        <v>5</v>
      </c>
      <c r="T174" t="s">
        <v>496</v>
      </c>
    </row>
    <row r="175" spans="1:20" hidden="1">
      <c r="A175" t="s">
        <v>160</v>
      </c>
      <c r="C175" t="e">
        <f t="shared" si="4"/>
        <v>#N/A</v>
      </c>
      <c r="D175" t="e">
        <f t="shared" si="5"/>
        <v>#N/A</v>
      </c>
      <c r="P175" t="s">
        <v>258</v>
      </c>
      <c r="Q175" s="11">
        <v>0.26700000000000002</v>
      </c>
      <c r="R175" s="1">
        <v>16023</v>
      </c>
      <c r="S175">
        <v>15</v>
      </c>
      <c r="T175" t="s">
        <v>504</v>
      </c>
    </row>
    <row r="176" spans="1:20">
      <c r="A176" t="s">
        <v>51</v>
      </c>
      <c r="B176" t="s">
        <v>342</v>
      </c>
      <c r="C176">
        <f t="shared" si="4"/>
        <v>3</v>
      </c>
      <c r="D176" t="str">
        <f t="shared" si="5"/>
        <v>0万</v>
      </c>
      <c r="P176" t="s">
        <v>259</v>
      </c>
      <c r="Q176" s="11">
        <v>0.158</v>
      </c>
      <c r="R176" s="1">
        <v>10280</v>
      </c>
      <c r="S176">
        <v>5</v>
      </c>
      <c r="T176" t="s">
        <v>499</v>
      </c>
    </row>
    <row r="177" spans="1:20">
      <c r="A177" t="s">
        <v>51</v>
      </c>
      <c r="B177" t="s">
        <v>377</v>
      </c>
      <c r="C177">
        <f t="shared" si="4"/>
        <v>3</v>
      </c>
      <c r="D177" t="str">
        <f t="shared" si="5"/>
        <v>0万</v>
      </c>
      <c r="P177" t="s">
        <v>260</v>
      </c>
      <c r="Q177" s="11">
        <v>0.125</v>
      </c>
      <c r="R177" s="1">
        <v>4872</v>
      </c>
      <c r="S177">
        <v>1</v>
      </c>
      <c r="T177" t="s">
        <v>496</v>
      </c>
    </row>
    <row r="178" spans="1:20">
      <c r="A178" t="s">
        <v>51</v>
      </c>
      <c r="B178" t="s">
        <v>388</v>
      </c>
      <c r="C178">
        <f t="shared" si="4"/>
        <v>3</v>
      </c>
      <c r="D178" t="str">
        <f t="shared" si="5"/>
        <v>0万</v>
      </c>
      <c r="P178" t="s">
        <v>261</v>
      </c>
      <c r="Q178" s="11">
        <v>0.18</v>
      </c>
      <c r="R178" s="1">
        <v>8052</v>
      </c>
      <c r="S178">
        <v>4</v>
      </c>
      <c r="T178" t="s">
        <v>496</v>
      </c>
    </row>
    <row r="179" spans="1:20" hidden="1">
      <c r="C179" t="e">
        <f t="shared" si="4"/>
        <v>#N/A</v>
      </c>
      <c r="D179" t="e">
        <f t="shared" si="5"/>
        <v>#N/A</v>
      </c>
      <c r="P179" t="s">
        <v>262</v>
      </c>
      <c r="Q179" s="11">
        <v>0.18099999999999999</v>
      </c>
      <c r="R179" s="1">
        <v>18750</v>
      </c>
      <c r="S179">
        <v>13</v>
      </c>
      <c r="T179" t="s">
        <v>499</v>
      </c>
    </row>
    <row r="180" spans="1:20">
      <c r="A180" t="s">
        <v>117</v>
      </c>
      <c r="B180" t="s">
        <v>171</v>
      </c>
      <c r="C180">
        <f t="shared" si="4"/>
        <v>3</v>
      </c>
      <c r="D180" t="str">
        <f t="shared" si="5"/>
        <v>0万</v>
      </c>
      <c r="P180" t="s">
        <v>263</v>
      </c>
      <c r="Q180" s="11">
        <v>7.0999999999999994E-2</v>
      </c>
      <c r="R180" s="1">
        <v>6209</v>
      </c>
      <c r="S180">
        <v>3</v>
      </c>
      <c r="T180" t="s">
        <v>496</v>
      </c>
    </row>
    <row r="181" spans="1:20">
      <c r="A181" t="s">
        <v>72</v>
      </c>
      <c r="B181" t="s">
        <v>371</v>
      </c>
      <c r="C181">
        <f t="shared" si="4"/>
        <v>3</v>
      </c>
      <c r="D181" t="str">
        <f t="shared" si="5"/>
        <v>0万</v>
      </c>
      <c r="P181" t="s">
        <v>264</v>
      </c>
      <c r="Q181" s="11">
        <v>3.6999999999999998E-2</v>
      </c>
      <c r="R181" s="1">
        <v>8399</v>
      </c>
      <c r="S181">
        <v>2</v>
      </c>
      <c r="T181" t="s">
        <v>496</v>
      </c>
    </row>
    <row r="182" spans="1:20">
      <c r="A182" t="s">
        <v>61</v>
      </c>
      <c r="B182" t="s">
        <v>376</v>
      </c>
      <c r="C182">
        <f t="shared" si="4"/>
        <v>2</v>
      </c>
      <c r="D182" t="str">
        <f t="shared" si="5"/>
        <v>0万</v>
      </c>
      <c r="P182" t="s">
        <v>265</v>
      </c>
      <c r="Q182" s="11">
        <v>0.04</v>
      </c>
      <c r="R182" s="1">
        <v>2628</v>
      </c>
      <c r="S182">
        <v>0</v>
      </c>
      <c r="T182" t="s">
        <v>496</v>
      </c>
    </row>
    <row r="183" spans="1:20">
      <c r="A183" t="s">
        <v>83</v>
      </c>
      <c r="B183" t="s">
        <v>97</v>
      </c>
      <c r="C183">
        <f t="shared" si="4"/>
        <v>2</v>
      </c>
      <c r="D183" t="str">
        <f t="shared" si="5"/>
        <v>0万</v>
      </c>
      <c r="P183" t="s">
        <v>266</v>
      </c>
      <c r="Q183" s="11">
        <v>9.6000000000000002E-2</v>
      </c>
      <c r="R183" s="1">
        <v>4311</v>
      </c>
      <c r="S183">
        <v>0</v>
      </c>
      <c r="T183" t="s">
        <v>496</v>
      </c>
    </row>
    <row r="184" spans="1:20" hidden="1">
      <c r="C184" t="e">
        <f t="shared" si="4"/>
        <v>#N/A</v>
      </c>
      <c r="D184" t="e">
        <f t="shared" si="5"/>
        <v>#N/A</v>
      </c>
      <c r="P184" t="s">
        <v>54</v>
      </c>
      <c r="Q184" s="11">
        <v>0.44500000000000001</v>
      </c>
      <c r="R184" s="1">
        <v>235262</v>
      </c>
      <c r="S184">
        <v>619</v>
      </c>
      <c r="T184" t="s">
        <v>525</v>
      </c>
    </row>
    <row r="185" spans="1:20" hidden="1">
      <c r="C185" t="e">
        <f t="shared" si="4"/>
        <v>#N/A</v>
      </c>
      <c r="D185" t="e">
        <f t="shared" si="5"/>
        <v>#N/A</v>
      </c>
      <c r="P185" t="s">
        <v>267</v>
      </c>
      <c r="Q185" s="11">
        <v>0.04</v>
      </c>
      <c r="R185" s="1">
        <v>6082</v>
      </c>
      <c r="S185">
        <v>0</v>
      </c>
      <c r="T185" t="s">
        <v>496</v>
      </c>
    </row>
    <row r="186" spans="1:20" hidden="1">
      <c r="A186" t="s">
        <v>63</v>
      </c>
      <c r="C186" t="e">
        <f t="shared" si="4"/>
        <v>#N/A</v>
      </c>
      <c r="D186" t="e">
        <f t="shared" si="5"/>
        <v>#N/A</v>
      </c>
      <c r="P186" t="s">
        <v>268</v>
      </c>
      <c r="Q186" s="11">
        <v>0.19900000000000001</v>
      </c>
      <c r="R186" s="1">
        <v>1557</v>
      </c>
      <c r="S186">
        <v>1</v>
      </c>
      <c r="T186" t="s">
        <v>496</v>
      </c>
    </row>
    <row r="187" spans="1:20">
      <c r="A187" t="s">
        <v>90</v>
      </c>
      <c r="B187" t="s">
        <v>185</v>
      </c>
      <c r="C187">
        <f t="shared" si="4"/>
        <v>2</v>
      </c>
      <c r="D187" t="str">
        <f t="shared" si="5"/>
        <v>0万</v>
      </c>
      <c r="P187" t="s">
        <v>270</v>
      </c>
      <c r="Q187" s="11">
        <v>0</v>
      </c>
      <c r="R187">
        <v>292</v>
      </c>
      <c r="S187">
        <v>0</v>
      </c>
      <c r="T187" t="s">
        <v>496</v>
      </c>
    </row>
    <row r="188" spans="1:20">
      <c r="A188" t="s">
        <v>55</v>
      </c>
      <c r="B188" t="s">
        <v>317</v>
      </c>
      <c r="C188">
        <f t="shared" si="4"/>
        <v>2</v>
      </c>
      <c r="D188" t="str">
        <f t="shared" si="5"/>
        <v>0万</v>
      </c>
      <c r="P188" t="s">
        <v>271</v>
      </c>
      <c r="Q188" s="11">
        <v>5.3999999999999999E-2</v>
      </c>
      <c r="R188" s="1">
        <v>16214</v>
      </c>
      <c r="S188">
        <v>5</v>
      </c>
      <c r="T188" t="s">
        <v>499</v>
      </c>
    </row>
    <row r="189" spans="1:20" hidden="1">
      <c r="A189" t="s">
        <v>63</v>
      </c>
      <c r="C189" t="e">
        <f t="shared" si="4"/>
        <v>#N/A</v>
      </c>
      <c r="D189" t="e">
        <f t="shared" si="5"/>
        <v>#N/A</v>
      </c>
      <c r="P189" t="s">
        <v>272</v>
      </c>
      <c r="Q189" s="11">
        <v>0.14000000000000001</v>
      </c>
      <c r="R189" s="1">
        <v>18766</v>
      </c>
      <c r="S189">
        <v>15</v>
      </c>
      <c r="T189" t="s">
        <v>499</v>
      </c>
    </row>
    <row r="190" spans="1:20">
      <c r="A190" t="s">
        <v>160</v>
      </c>
      <c r="B190" t="s">
        <v>380</v>
      </c>
      <c r="C190">
        <f t="shared" si="4"/>
        <v>2</v>
      </c>
      <c r="D190" t="str">
        <f t="shared" si="5"/>
        <v>0万</v>
      </c>
      <c r="P190" t="s">
        <v>273</v>
      </c>
      <c r="Q190" s="11">
        <v>0.217</v>
      </c>
      <c r="R190" s="1">
        <v>16833</v>
      </c>
      <c r="S190">
        <v>13</v>
      </c>
      <c r="T190" t="s">
        <v>499</v>
      </c>
    </row>
    <row r="191" spans="1:20">
      <c r="A191" t="s">
        <v>74</v>
      </c>
      <c r="B191" t="s">
        <v>264</v>
      </c>
      <c r="C191">
        <f t="shared" si="4"/>
        <v>2</v>
      </c>
      <c r="D191" t="str">
        <f t="shared" si="5"/>
        <v>0万</v>
      </c>
      <c r="P191" t="s">
        <v>274</v>
      </c>
      <c r="Q191" s="11">
        <v>0.19900000000000001</v>
      </c>
      <c r="R191" s="1">
        <v>19868</v>
      </c>
      <c r="S191">
        <v>10</v>
      </c>
      <c r="T191" t="s">
        <v>496</v>
      </c>
    </row>
    <row r="192" spans="1:20">
      <c r="A192" t="s">
        <v>74</v>
      </c>
      <c r="B192" t="s">
        <v>341</v>
      </c>
      <c r="C192">
        <f t="shared" si="4"/>
        <v>2</v>
      </c>
      <c r="D192" t="str">
        <f t="shared" si="5"/>
        <v>0万</v>
      </c>
      <c r="P192" t="s">
        <v>275</v>
      </c>
      <c r="Q192" s="11">
        <v>9.1999999999999998E-2</v>
      </c>
      <c r="R192" s="1">
        <v>11795</v>
      </c>
      <c r="S192">
        <v>3</v>
      </c>
      <c r="T192" t="s">
        <v>496</v>
      </c>
    </row>
    <row r="193" spans="1:20">
      <c r="A193" t="s">
        <v>74</v>
      </c>
      <c r="B193" t="s">
        <v>364</v>
      </c>
      <c r="C193">
        <f t="shared" si="4"/>
        <v>2</v>
      </c>
      <c r="D193" t="str">
        <f t="shared" si="5"/>
        <v>0万</v>
      </c>
      <c r="P193" t="s">
        <v>276</v>
      </c>
      <c r="Q193" s="11">
        <v>4.2000000000000003E-2</v>
      </c>
      <c r="R193" s="1">
        <v>7941</v>
      </c>
      <c r="S193">
        <v>0</v>
      </c>
      <c r="T193" t="s">
        <v>496</v>
      </c>
    </row>
    <row r="194" spans="1:20" hidden="1">
      <c r="A194" t="s">
        <v>63</v>
      </c>
      <c r="C194" t="e">
        <f t="shared" ref="C194:C257" si="6">VLOOKUP(B194,P:S,4,0)</f>
        <v>#N/A</v>
      </c>
      <c r="D194" t="e">
        <f t="shared" ref="D194:D257" si="7">VLOOKUP(B194,P:T,5,0)</f>
        <v>#N/A</v>
      </c>
      <c r="P194" t="s">
        <v>277</v>
      </c>
      <c r="Q194" s="11">
        <v>0.182</v>
      </c>
      <c r="R194" s="1">
        <v>7875</v>
      </c>
      <c r="S194">
        <v>8</v>
      </c>
      <c r="T194" t="s">
        <v>496</v>
      </c>
    </row>
    <row r="195" spans="1:20" hidden="1">
      <c r="A195" t="s">
        <v>63</v>
      </c>
      <c r="C195" t="e">
        <f t="shared" si="6"/>
        <v>#N/A</v>
      </c>
      <c r="D195" t="e">
        <f t="shared" si="7"/>
        <v>#N/A</v>
      </c>
      <c r="P195" t="s">
        <v>278</v>
      </c>
      <c r="Q195" s="11">
        <v>0.11899999999999999</v>
      </c>
      <c r="R195" s="1">
        <v>17296</v>
      </c>
      <c r="S195">
        <v>4</v>
      </c>
      <c r="T195" t="s">
        <v>496</v>
      </c>
    </row>
    <row r="196" spans="1:20">
      <c r="A196" t="s">
        <v>74</v>
      </c>
      <c r="B196" t="s">
        <v>365</v>
      </c>
      <c r="C196">
        <f t="shared" si="6"/>
        <v>2</v>
      </c>
      <c r="D196" t="str">
        <f t="shared" si="7"/>
        <v>0万</v>
      </c>
      <c r="P196" t="s">
        <v>279</v>
      </c>
      <c r="Q196" s="11">
        <v>9.6000000000000002E-2</v>
      </c>
      <c r="R196" s="1">
        <v>5271</v>
      </c>
      <c r="S196">
        <v>5</v>
      </c>
      <c r="T196" t="s">
        <v>496</v>
      </c>
    </row>
    <row r="197" spans="1:20">
      <c r="A197" t="s">
        <v>114</v>
      </c>
      <c r="B197" t="s">
        <v>214</v>
      </c>
      <c r="C197">
        <f t="shared" si="6"/>
        <v>2</v>
      </c>
      <c r="D197" t="str">
        <f t="shared" si="7"/>
        <v>0万</v>
      </c>
      <c r="P197" t="s">
        <v>56</v>
      </c>
      <c r="Q197" s="11">
        <v>0.44400000000000001</v>
      </c>
      <c r="R197" s="1">
        <v>189065</v>
      </c>
      <c r="S197">
        <v>544</v>
      </c>
      <c r="T197" t="s">
        <v>526</v>
      </c>
    </row>
    <row r="198" spans="1:20">
      <c r="A198" t="s">
        <v>114</v>
      </c>
      <c r="B198" t="s">
        <v>387</v>
      </c>
      <c r="C198">
        <f t="shared" si="6"/>
        <v>2</v>
      </c>
      <c r="D198" t="str">
        <f t="shared" si="7"/>
        <v>0万</v>
      </c>
      <c r="P198" t="s">
        <v>280</v>
      </c>
      <c r="Q198" s="11">
        <v>9.2999999999999999E-2</v>
      </c>
      <c r="R198" s="1">
        <v>18137</v>
      </c>
      <c r="S198">
        <v>5</v>
      </c>
      <c r="T198" t="s">
        <v>496</v>
      </c>
    </row>
    <row r="199" spans="1:20">
      <c r="A199" t="s">
        <v>106</v>
      </c>
      <c r="B199" t="s">
        <v>234</v>
      </c>
      <c r="C199">
        <f t="shared" si="6"/>
        <v>2</v>
      </c>
      <c r="D199" t="str">
        <f t="shared" si="7"/>
        <v>0万</v>
      </c>
      <c r="P199" t="s">
        <v>281</v>
      </c>
      <c r="Q199" s="11">
        <v>9.8000000000000004E-2</v>
      </c>
      <c r="R199" s="1">
        <v>15102</v>
      </c>
      <c r="S199">
        <v>3</v>
      </c>
      <c r="T199" t="s">
        <v>496</v>
      </c>
    </row>
    <row r="200" spans="1:20">
      <c r="A200" t="s">
        <v>81</v>
      </c>
      <c r="B200" t="s">
        <v>196</v>
      </c>
      <c r="C200">
        <f t="shared" si="6"/>
        <v>2</v>
      </c>
      <c r="D200" t="str">
        <f t="shared" si="7"/>
        <v>0万</v>
      </c>
      <c r="P200" t="s">
        <v>282</v>
      </c>
      <c r="Q200" s="11">
        <v>0.19900000000000001</v>
      </c>
      <c r="R200" s="1">
        <v>11704</v>
      </c>
      <c r="S200">
        <v>5</v>
      </c>
      <c r="T200" t="s">
        <v>496</v>
      </c>
    </row>
    <row r="201" spans="1:20">
      <c r="A201" t="s">
        <v>117</v>
      </c>
      <c r="B201" t="s">
        <v>215</v>
      </c>
      <c r="C201">
        <f t="shared" si="6"/>
        <v>2</v>
      </c>
      <c r="D201" t="str">
        <f t="shared" si="7"/>
        <v>0万</v>
      </c>
      <c r="P201" t="s">
        <v>283</v>
      </c>
      <c r="Q201" s="11">
        <v>0.159</v>
      </c>
      <c r="R201" s="1">
        <v>26467</v>
      </c>
      <c r="S201">
        <v>11</v>
      </c>
      <c r="T201" t="s">
        <v>499</v>
      </c>
    </row>
    <row r="202" spans="1:20">
      <c r="A202" t="s">
        <v>117</v>
      </c>
      <c r="B202" t="s">
        <v>254</v>
      </c>
      <c r="C202">
        <f t="shared" si="6"/>
        <v>2</v>
      </c>
      <c r="D202" t="str">
        <f t="shared" si="7"/>
        <v>0万</v>
      </c>
      <c r="P202" t="s">
        <v>284</v>
      </c>
      <c r="Q202" s="11">
        <v>0.13800000000000001</v>
      </c>
      <c r="R202" s="1">
        <v>9027</v>
      </c>
      <c r="S202">
        <v>6</v>
      </c>
      <c r="T202" t="s">
        <v>496</v>
      </c>
    </row>
    <row r="203" spans="1:20">
      <c r="A203" t="s">
        <v>117</v>
      </c>
      <c r="B203" t="s">
        <v>345</v>
      </c>
      <c r="C203">
        <f t="shared" si="6"/>
        <v>2</v>
      </c>
      <c r="D203" t="str">
        <f t="shared" si="7"/>
        <v>0万</v>
      </c>
      <c r="P203" t="s">
        <v>285</v>
      </c>
      <c r="Q203" s="11">
        <v>0.27</v>
      </c>
      <c r="R203" s="1">
        <v>28372</v>
      </c>
      <c r="S203">
        <v>38</v>
      </c>
      <c r="T203" t="s">
        <v>510</v>
      </c>
    </row>
    <row r="204" spans="1:20">
      <c r="A204" t="s">
        <v>117</v>
      </c>
      <c r="B204" t="s">
        <v>417</v>
      </c>
      <c r="C204">
        <f t="shared" si="6"/>
        <v>2</v>
      </c>
      <c r="D204" t="str">
        <f t="shared" si="7"/>
        <v>0万</v>
      </c>
      <c r="P204" t="s">
        <v>286</v>
      </c>
      <c r="Q204" s="11">
        <v>0.10199999999999999</v>
      </c>
      <c r="R204" s="1">
        <v>5675</v>
      </c>
      <c r="S204">
        <v>1</v>
      </c>
      <c r="T204" t="s">
        <v>496</v>
      </c>
    </row>
    <row r="205" spans="1:20">
      <c r="A205" t="s">
        <v>117</v>
      </c>
      <c r="B205" t="s">
        <v>421</v>
      </c>
      <c r="C205">
        <f t="shared" si="6"/>
        <v>2</v>
      </c>
      <c r="D205" t="str">
        <f t="shared" si="7"/>
        <v>0万</v>
      </c>
      <c r="P205" t="s">
        <v>75</v>
      </c>
      <c r="Q205" s="11">
        <v>0.38600000000000001</v>
      </c>
      <c r="R205" s="1">
        <v>106287</v>
      </c>
      <c r="S205">
        <v>258</v>
      </c>
      <c r="T205" t="s">
        <v>527</v>
      </c>
    </row>
    <row r="206" spans="1:20">
      <c r="A206" t="s">
        <v>72</v>
      </c>
      <c r="B206" t="s">
        <v>246</v>
      </c>
      <c r="C206">
        <f t="shared" si="6"/>
        <v>2</v>
      </c>
      <c r="D206" t="str">
        <f t="shared" si="7"/>
        <v>0万</v>
      </c>
      <c r="P206" t="s">
        <v>287</v>
      </c>
      <c r="Q206" s="11">
        <v>0.13700000000000001</v>
      </c>
      <c r="R206" s="1">
        <v>29647</v>
      </c>
      <c r="S206">
        <v>10</v>
      </c>
      <c r="T206" t="s">
        <v>499</v>
      </c>
    </row>
    <row r="207" spans="1:20">
      <c r="A207" t="s">
        <v>72</v>
      </c>
      <c r="B207" t="s">
        <v>327</v>
      </c>
      <c r="C207">
        <f t="shared" si="6"/>
        <v>2</v>
      </c>
      <c r="D207" t="str">
        <f t="shared" si="7"/>
        <v>0万</v>
      </c>
      <c r="P207" t="s">
        <v>288</v>
      </c>
      <c r="Q207" s="11">
        <v>2.1000000000000001E-2</v>
      </c>
      <c r="R207" s="1">
        <v>6565</v>
      </c>
      <c r="S207">
        <v>1</v>
      </c>
      <c r="T207" t="s">
        <v>496</v>
      </c>
    </row>
    <row r="208" spans="1:20" hidden="1">
      <c r="A208" t="s">
        <v>74</v>
      </c>
      <c r="C208" t="e">
        <f t="shared" si="6"/>
        <v>#N/A</v>
      </c>
      <c r="D208" t="e">
        <f t="shared" si="7"/>
        <v>#N/A</v>
      </c>
      <c r="P208" t="s">
        <v>289</v>
      </c>
      <c r="Q208" s="11">
        <v>0.17599999999999999</v>
      </c>
      <c r="R208" s="1">
        <v>9654</v>
      </c>
      <c r="S208">
        <v>2</v>
      </c>
      <c r="T208" t="s">
        <v>496</v>
      </c>
    </row>
    <row r="209" spans="1:20">
      <c r="A209" t="s">
        <v>67</v>
      </c>
      <c r="B209" t="s">
        <v>286</v>
      </c>
      <c r="C209">
        <f t="shared" si="6"/>
        <v>1</v>
      </c>
      <c r="D209" t="str">
        <f t="shared" si="7"/>
        <v>0万</v>
      </c>
      <c r="P209" t="s">
        <v>290</v>
      </c>
      <c r="Q209" s="11">
        <v>0.219</v>
      </c>
      <c r="R209" s="1">
        <v>45288</v>
      </c>
      <c r="S209">
        <v>74</v>
      </c>
      <c r="T209" t="s">
        <v>512</v>
      </c>
    </row>
    <row r="210" spans="1:20">
      <c r="A210" t="s">
        <v>65</v>
      </c>
      <c r="B210" t="s">
        <v>150</v>
      </c>
      <c r="C210">
        <f t="shared" si="6"/>
        <v>1</v>
      </c>
      <c r="D210" t="str">
        <f t="shared" si="7"/>
        <v>0万</v>
      </c>
      <c r="P210" t="s">
        <v>291</v>
      </c>
      <c r="Q210" s="11">
        <v>0.11799999999999999</v>
      </c>
      <c r="R210" s="1">
        <v>21608</v>
      </c>
      <c r="S210">
        <v>6</v>
      </c>
      <c r="T210" t="s">
        <v>499</v>
      </c>
    </row>
    <row r="211" spans="1:20">
      <c r="A211" t="s">
        <v>104</v>
      </c>
      <c r="B211" t="s">
        <v>178</v>
      </c>
      <c r="C211">
        <f t="shared" si="6"/>
        <v>1</v>
      </c>
      <c r="D211" t="str">
        <f t="shared" si="7"/>
        <v>0万</v>
      </c>
      <c r="P211" t="s">
        <v>292</v>
      </c>
      <c r="Q211" s="11">
        <v>0.22500000000000001</v>
      </c>
      <c r="R211" s="1">
        <v>16830</v>
      </c>
      <c r="S211">
        <v>24</v>
      </c>
      <c r="T211" t="s">
        <v>497</v>
      </c>
    </row>
    <row r="212" spans="1:20">
      <c r="A212" t="s">
        <v>104</v>
      </c>
      <c r="B212" t="s">
        <v>331</v>
      </c>
      <c r="C212">
        <f t="shared" si="6"/>
        <v>1</v>
      </c>
      <c r="D212" t="str">
        <f t="shared" si="7"/>
        <v>0万</v>
      </c>
      <c r="P212" t="s">
        <v>293</v>
      </c>
      <c r="Q212" s="11">
        <v>0.21</v>
      </c>
      <c r="R212" s="1">
        <v>12132</v>
      </c>
      <c r="S212">
        <v>10</v>
      </c>
      <c r="T212" t="s">
        <v>496</v>
      </c>
    </row>
    <row r="213" spans="1:20">
      <c r="A213" t="s">
        <v>104</v>
      </c>
      <c r="B213" t="s">
        <v>399</v>
      </c>
      <c r="C213">
        <f t="shared" si="6"/>
        <v>1</v>
      </c>
      <c r="D213" t="str">
        <f t="shared" si="7"/>
        <v>0万</v>
      </c>
      <c r="P213" t="s">
        <v>294</v>
      </c>
      <c r="Q213" s="11">
        <v>0.19600000000000001</v>
      </c>
      <c r="R213" s="1">
        <v>40731</v>
      </c>
      <c r="S213">
        <v>33</v>
      </c>
      <c r="T213" t="s">
        <v>504</v>
      </c>
    </row>
    <row r="214" spans="1:20">
      <c r="A214" t="s">
        <v>61</v>
      </c>
      <c r="B214" t="s">
        <v>147</v>
      </c>
      <c r="C214">
        <f t="shared" si="6"/>
        <v>1</v>
      </c>
      <c r="D214" t="str">
        <f t="shared" si="7"/>
        <v>0万</v>
      </c>
      <c r="P214" t="s">
        <v>77</v>
      </c>
      <c r="Q214" s="11">
        <v>0.42199999999999999</v>
      </c>
      <c r="R214" s="1">
        <v>127339</v>
      </c>
      <c r="S214">
        <v>279</v>
      </c>
      <c r="T214" t="s">
        <v>507</v>
      </c>
    </row>
    <row r="215" spans="1:20">
      <c r="A215" t="s">
        <v>61</v>
      </c>
      <c r="B215" t="s">
        <v>212</v>
      </c>
      <c r="C215">
        <f t="shared" si="6"/>
        <v>1</v>
      </c>
      <c r="D215" t="str">
        <f t="shared" si="7"/>
        <v>0万</v>
      </c>
      <c r="P215" t="s">
        <v>295</v>
      </c>
      <c r="Q215" s="11">
        <v>0.104</v>
      </c>
      <c r="R215" s="1">
        <v>37169</v>
      </c>
      <c r="S215">
        <v>7</v>
      </c>
      <c r="T215" t="s">
        <v>499</v>
      </c>
    </row>
    <row r="216" spans="1:20">
      <c r="A216" t="s">
        <v>61</v>
      </c>
      <c r="B216" t="s">
        <v>288</v>
      </c>
      <c r="C216">
        <f t="shared" si="6"/>
        <v>1</v>
      </c>
      <c r="D216" t="str">
        <f t="shared" si="7"/>
        <v>0万</v>
      </c>
      <c r="P216" t="s">
        <v>296</v>
      </c>
      <c r="Q216" s="11">
        <v>5.6000000000000001E-2</v>
      </c>
      <c r="R216" s="1">
        <v>2267</v>
      </c>
      <c r="S216">
        <v>1</v>
      </c>
      <c r="T216" t="s">
        <v>496</v>
      </c>
    </row>
    <row r="217" spans="1:20">
      <c r="A217" t="s">
        <v>61</v>
      </c>
      <c r="B217" t="s">
        <v>414</v>
      </c>
      <c r="C217">
        <f t="shared" si="6"/>
        <v>1</v>
      </c>
      <c r="D217" t="str">
        <f t="shared" si="7"/>
        <v>0万</v>
      </c>
      <c r="P217" t="s">
        <v>297</v>
      </c>
      <c r="Q217" s="11">
        <v>5.3999999999999999E-2</v>
      </c>
      <c r="R217" s="1">
        <v>3077</v>
      </c>
      <c r="S217">
        <v>1</v>
      </c>
      <c r="T217" t="s">
        <v>496</v>
      </c>
    </row>
    <row r="218" spans="1:20">
      <c r="A218" t="s">
        <v>139</v>
      </c>
      <c r="B218" t="s">
        <v>403</v>
      </c>
      <c r="C218">
        <f t="shared" si="6"/>
        <v>1</v>
      </c>
      <c r="D218" t="str">
        <f t="shared" si="7"/>
        <v>0万</v>
      </c>
      <c r="P218" t="s">
        <v>298</v>
      </c>
      <c r="Q218" s="11">
        <v>1E-3</v>
      </c>
      <c r="R218">
        <v>632</v>
      </c>
      <c r="S218">
        <v>0</v>
      </c>
      <c r="T218" t="s">
        <v>496</v>
      </c>
    </row>
    <row r="219" spans="1:20">
      <c r="A219" t="s">
        <v>92</v>
      </c>
      <c r="B219" t="s">
        <v>93</v>
      </c>
      <c r="C219">
        <f t="shared" si="6"/>
        <v>1</v>
      </c>
      <c r="D219" t="str">
        <f t="shared" si="7"/>
        <v>0万</v>
      </c>
      <c r="P219" t="s">
        <v>299</v>
      </c>
      <c r="Q219" s="11">
        <v>8.4000000000000005E-2</v>
      </c>
      <c r="R219" s="1">
        <v>1010</v>
      </c>
      <c r="S219">
        <v>0</v>
      </c>
      <c r="T219" t="s">
        <v>496</v>
      </c>
    </row>
    <row r="220" spans="1:20">
      <c r="A220" t="s">
        <v>92</v>
      </c>
      <c r="B220" t="s">
        <v>99</v>
      </c>
      <c r="C220">
        <f t="shared" si="6"/>
        <v>1</v>
      </c>
      <c r="D220" t="str">
        <f t="shared" si="7"/>
        <v>0万</v>
      </c>
      <c r="P220" t="s">
        <v>300</v>
      </c>
      <c r="Q220" s="11">
        <v>0.42799999999999999</v>
      </c>
      <c r="R220" s="1">
        <v>32782</v>
      </c>
      <c r="S220">
        <v>73</v>
      </c>
      <c r="T220" t="s">
        <v>514</v>
      </c>
    </row>
    <row r="221" spans="1:20">
      <c r="A221" t="s">
        <v>92</v>
      </c>
      <c r="B221" t="s">
        <v>110</v>
      </c>
      <c r="C221">
        <f t="shared" si="6"/>
        <v>1</v>
      </c>
      <c r="D221" t="str">
        <f t="shared" si="7"/>
        <v>0万</v>
      </c>
      <c r="P221" t="s">
        <v>301</v>
      </c>
      <c r="Q221" s="11">
        <v>0.22700000000000001</v>
      </c>
      <c r="R221" s="1">
        <v>2264</v>
      </c>
      <c r="S221">
        <v>0</v>
      </c>
      <c r="T221" t="s">
        <v>496</v>
      </c>
    </row>
    <row r="222" spans="1:20">
      <c r="A222" t="s">
        <v>83</v>
      </c>
      <c r="B222" t="s">
        <v>134</v>
      </c>
      <c r="C222">
        <f t="shared" si="6"/>
        <v>1</v>
      </c>
      <c r="D222" t="str">
        <f t="shared" si="7"/>
        <v>0万</v>
      </c>
      <c r="P222" t="s">
        <v>302</v>
      </c>
      <c r="Q222" s="11">
        <v>0.17299999999999999</v>
      </c>
      <c r="R222" s="1">
        <v>26341</v>
      </c>
      <c r="S222">
        <v>12</v>
      </c>
      <c r="T222" t="s">
        <v>499</v>
      </c>
    </row>
    <row r="223" spans="1:20">
      <c r="A223" t="s">
        <v>83</v>
      </c>
      <c r="B223" t="s">
        <v>296</v>
      </c>
      <c r="C223">
        <f t="shared" si="6"/>
        <v>1</v>
      </c>
      <c r="D223" t="str">
        <f t="shared" si="7"/>
        <v>0万</v>
      </c>
      <c r="P223" t="s">
        <v>303</v>
      </c>
      <c r="Q223" s="11">
        <v>0.221</v>
      </c>
      <c r="R223" s="1">
        <v>6542</v>
      </c>
      <c r="S223">
        <v>3</v>
      </c>
      <c r="T223" t="s">
        <v>496</v>
      </c>
    </row>
    <row r="224" spans="1:20">
      <c r="A224" t="s">
        <v>83</v>
      </c>
      <c r="B224" t="s">
        <v>174</v>
      </c>
      <c r="C224">
        <f t="shared" si="6"/>
        <v>1</v>
      </c>
      <c r="D224" t="str">
        <f t="shared" si="7"/>
        <v>0万</v>
      </c>
      <c r="P224" t="s">
        <v>304</v>
      </c>
      <c r="Q224" s="11">
        <v>0.09</v>
      </c>
      <c r="R224" s="1">
        <v>11117</v>
      </c>
      <c r="S224">
        <v>4</v>
      </c>
      <c r="T224" t="s">
        <v>499</v>
      </c>
    </row>
    <row r="225" spans="1:20">
      <c r="A225" t="s">
        <v>90</v>
      </c>
      <c r="B225" t="s">
        <v>129</v>
      </c>
      <c r="C225">
        <f t="shared" si="6"/>
        <v>1</v>
      </c>
      <c r="D225" t="str">
        <f t="shared" si="7"/>
        <v>0万</v>
      </c>
      <c r="P225" t="s">
        <v>305</v>
      </c>
      <c r="Q225" s="11">
        <v>0.23699999999999999</v>
      </c>
      <c r="R225" s="1">
        <v>18950</v>
      </c>
      <c r="S225">
        <v>21</v>
      </c>
      <c r="T225" t="s">
        <v>499</v>
      </c>
    </row>
    <row r="226" spans="1:20">
      <c r="A226" t="s">
        <v>90</v>
      </c>
      <c r="B226" t="s">
        <v>350</v>
      </c>
      <c r="C226">
        <f t="shared" si="6"/>
        <v>1</v>
      </c>
      <c r="D226" t="str">
        <f t="shared" si="7"/>
        <v>0万</v>
      </c>
      <c r="P226" t="s">
        <v>57</v>
      </c>
      <c r="Q226" s="11">
        <v>0.48899999999999999</v>
      </c>
      <c r="R226" s="1">
        <v>326136</v>
      </c>
      <c r="S226">
        <v>894</v>
      </c>
      <c r="T226" t="s">
        <v>528</v>
      </c>
    </row>
    <row r="227" spans="1:20">
      <c r="A227" t="s">
        <v>90</v>
      </c>
      <c r="B227" t="s">
        <v>440</v>
      </c>
      <c r="C227">
        <f t="shared" si="6"/>
        <v>1</v>
      </c>
      <c r="D227" t="str">
        <f t="shared" si="7"/>
        <v>0万</v>
      </c>
      <c r="P227" t="s">
        <v>306</v>
      </c>
      <c r="Q227" s="11">
        <v>0.13200000000000001</v>
      </c>
      <c r="R227" s="1">
        <v>16580</v>
      </c>
      <c r="S227">
        <v>7</v>
      </c>
      <c r="T227" t="s">
        <v>496</v>
      </c>
    </row>
    <row r="228" spans="1:20">
      <c r="A228" t="s">
        <v>55</v>
      </c>
      <c r="B228" t="s">
        <v>346</v>
      </c>
      <c r="C228">
        <f t="shared" si="6"/>
        <v>1</v>
      </c>
      <c r="D228" t="str">
        <f t="shared" si="7"/>
        <v>0万</v>
      </c>
      <c r="P228" t="s">
        <v>78</v>
      </c>
      <c r="Q228" s="11">
        <v>0.27800000000000002</v>
      </c>
      <c r="R228" s="1">
        <v>69114</v>
      </c>
      <c r="S228">
        <v>128</v>
      </c>
      <c r="T228" t="s">
        <v>529</v>
      </c>
    </row>
    <row r="229" spans="1:20">
      <c r="A229" t="s">
        <v>86</v>
      </c>
      <c r="B229" t="s">
        <v>310</v>
      </c>
      <c r="C229">
        <f t="shared" si="6"/>
        <v>1</v>
      </c>
      <c r="D229" t="str">
        <f t="shared" si="7"/>
        <v>0万</v>
      </c>
      <c r="P229" t="s">
        <v>307</v>
      </c>
      <c r="Q229" s="11">
        <v>0.128</v>
      </c>
      <c r="R229" s="1">
        <v>12937</v>
      </c>
      <c r="S229">
        <v>8</v>
      </c>
      <c r="T229" t="s">
        <v>499</v>
      </c>
    </row>
    <row r="230" spans="1:20">
      <c r="A230" t="s">
        <v>160</v>
      </c>
      <c r="B230" t="s">
        <v>179</v>
      </c>
      <c r="C230">
        <f t="shared" si="6"/>
        <v>1</v>
      </c>
      <c r="D230" t="str">
        <f t="shared" si="7"/>
        <v>0万</v>
      </c>
      <c r="P230" t="s">
        <v>308</v>
      </c>
      <c r="Q230" s="11">
        <v>0.27900000000000003</v>
      </c>
      <c r="R230" s="1">
        <v>25648</v>
      </c>
      <c r="S230">
        <v>34</v>
      </c>
      <c r="T230" t="s">
        <v>504</v>
      </c>
    </row>
    <row r="231" spans="1:20">
      <c r="A231" t="s">
        <v>63</v>
      </c>
      <c r="B231" t="s">
        <v>249</v>
      </c>
      <c r="C231">
        <f t="shared" si="6"/>
        <v>1</v>
      </c>
      <c r="D231" t="str">
        <f t="shared" si="7"/>
        <v>0万</v>
      </c>
      <c r="P231" t="s">
        <v>309</v>
      </c>
      <c r="Q231" s="11">
        <v>0.14799999999999999</v>
      </c>
      <c r="R231" s="1">
        <v>12216</v>
      </c>
      <c r="S231">
        <v>8</v>
      </c>
      <c r="T231" t="s">
        <v>496</v>
      </c>
    </row>
    <row r="232" spans="1:20">
      <c r="A232" t="s">
        <v>63</v>
      </c>
      <c r="B232" t="s">
        <v>435</v>
      </c>
      <c r="C232">
        <f t="shared" si="6"/>
        <v>1</v>
      </c>
      <c r="D232" t="str">
        <f t="shared" si="7"/>
        <v>0万</v>
      </c>
      <c r="P232" t="s">
        <v>310</v>
      </c>
      <c r="Q232" s="11">
        <v>6.6000000000000003E-2</v>
      </c>
      <c r="R232" s="1">
        <v>6343</v>
      </c>
      <c r="S232">
        <v>1</v>
      </c>
      <c r="T232" t="s">
        <v>496</v>
      </c>
    </row>
    <row r="233" spans="1:20">
      <c r="A233" t="s">
        <v>74</v>
      </c>
      <c r="B233" t="s">
        <v>111</v>
      </c>
      <c r="C233">
        <f t="shared" si="6"/>
        <v>1</v>
      </c>
      <c r="D233" t="str">
        <f t="shared" si="7"/>
        <v>0万</v>
      </c>
      <c r="P233" t="s">
        <v>311</v>
      </c>
      <c r="Q233" s="11">
        <v>0.13900000000000001</v>
      </c>
      <c r="R233" s="1">
        <v>21739</v>
      </c>
      <c r="S233">
        <v>12</v>
      </c>
      <c r="T233" t="s">
        <v>499</v>
      </c>
    </row>
    <row r="234" spans="1:20">
      <c r="A234" t="s">
        <v>74</v>
      </c>
      <c r="B234" t="s">
        <v>381</v>
      </c>
      <c r="C234">
        <f t="shared" si="6"/>
        <v>1</v>
      </c>
      <c r="D234" t="str">
        <f t="shared" si="7"/>
        <v>0万</v>
      </c>
      <c r="P234" t="s">
        <v>312</v>
      </c>
      <c r="Q234" s="11">
        <v>0.128</v>
      </c>
      <c r="R234" s="1">
        <v>16235</v>
      </c>
      <c r="S234">
        <v>5</v>
      </c>
      <c r="T234" t="s">
        <v>499</v>
      </c>
    </row>
    <row r="235" spans="1:20" hidden="1">
      <c r="A235" t="s">
        <v>76</v>
      </c>
      <c r="C235" t="e">
        <f t="shared" si="6"/>
        <v>#N/A</v>
      </c>
      <c r="D235" t="e">
        <f t="shared" si="7"/>
        <v>#N/A</v>
      </c>
      <c r="P235" t="s">
        <v>313</v>
      </c>
      <c r="Q235" s="11">
        <v>8.3000000000000004E-2</v>
      </c>
      <c r="R235" s="1">
        <v>16526</v>
      </c>
      <c r="S235">
        <v>3</v>
      </c>
      <c r="T235" t="s">
        <v>496</v>
      </c>
    </row>
    <row r="236" spans="1:20">
      <c r="A236" t="s">
        <v>74</v>
      </c>
      <c r="B236" t="s">
        <v>412</v>
      </c>
      <c r="C236">
        <f t="shared" si="6"/>
        <v>1</v>
      </c>
      <c r="D236" t="str">
        <f t="shared" si="7"/>
        <v>0万</v>
      </c>
      <c r="P236" t="s">
        <v>314</v>
      </c>
      <c r="Q236" s="11">
        <v>0.12</v>
      </c>
      <c r="R236" s="1">
        <v>9427</v>
      </c>
      <c r="S236">
        <v>3</v>
      </c>
      <c r="T236" t="s">
        <v>496</v>
      </c>
    </row>
    <row r="237" spans="1:20">
      <c r="A237" t="s">
        <v>74</v>
      </c>
      <c r="B237" t="s">
        <v>427</v>
      </c>
      <c r="C237">
        <f t="shared" si="6"/>
        <v>1</v>
      </c>
      <c r="D237" t="str">
        <f t="shared" si="7"/>
        <v>0万</v>
      </c>
      <c r="P237" t="s">
        <v>315</v>
      </c>
      <c r="Q237" s="11">
        <v>0.17499999999999999</v>
      </c>
      <c r="R237" s="1">
        <v>17825</v>
      </c>
      <c r="S237">
        <v>22</v>
      </c>
      <c r="T237" t="s">
        <v>499</v>
      </c>
    </row>
    <row r="238" spans="1:20">
      <c r="A238" t="s">
        <v>114</v>
      </c>
      <c r="B238" t="s">
        <v>166</v>
      </c>
      <c r="C238">
        <f t="shared" si="6"/>
        <v>1</v>
      </c>
      <c r="D238" t="str">
        <f t="shared" si="7"/>
        <v>0万</v>
      </c>
      <c r="P238" t="s">
        <v>316</v>
      </c>
      <c r="Q238" s="11">
        <v>0.192</v>
      </c>
      <c r="R238" s="1">
        <v>46055</v>
      </c>
      <c r="S238">
        <v>27</v>
      </c>
      <c r="T238" t="s">
        <v>504</v>
      </c>
    </row>
    <row r="239" spans="1:20" hidden="1">
      <c r="A239" t="s">
        <v>76</v>
      </c>
      <c r="C239" t="e">
        <f t="shared" si="6"/>
        <v>#N/A</v>
      </c>
      <c r="D239" t="e">
        <f t="shared" si="7"/>
        <v>#N/A</v>
      </c>
      <c r="P239" t="s">
        <v>317</v>
      </c>
      <c r="Q239" s="11">
        <v>1.4999999999999999E-2</v>
      </c>
      <c r="R239" s="1">
        <v>1372</v>
      </c>
      <c r="S239">
        <v>2</v>
      </c>
      <c r="T239" t="s">
        <v>496</v>
      </c>
    </row>
    <row r="240" spans="1:20">
      <c r="A240" t="s">
        <v>114</v>
      </c>
      <c r="B240" t="s">
        <v>407</v>
      </c>
      <c r="C240">
        <f t="shared" si="6"/>
        <v>1</v>
      </c>
      <c r="D240" t="str">
        <f t="shared" si="7"/>
        <v>0万</v>
      </c>
      <c r="P240" t="s">
        <v>318</v>
      </c>
      <c r="Q240" s="11">
        <v>0.13600000000000001</v>
      </c>
      <c r="R240" s="1">
        <v>8757</v>
      </c>
      <c r="S240">
        <v>5</v>
      </c>
      <c r="T240" t="s">
        <v>496</v>
      </c>
    </row>
    <row r="241" spans="1:20">
      <c r="A241" t="s">
        <v>114</v>
      </c>
      <c r="B241" t="s">
        <v>420</v>
      </c>
      <c r="C241">
        <f t="shared" si="6"/>
        <v>1</v>
      </c>
      <c r="D241" t="str">
        <f t="shared" si="7"/>
        <v>0万</v>
      </c>
      <c r="P241" t="s">
        <v>319</v>
      </c>
      <c r="Q241" s="11">
        <v>0.129</v>
      </c>
      <c r="R241" s="1">
        <v>1361</v>
      </c>
      <c r="S241">
        <v>0</v>
      </c>
      <c r="T241" t="s">
        <v>496</v>
      </c>
    </row>
    <row r="242" spans="1:20">
      <c r="A242" t="s">
        <v>269</v>
      </c>
      <c r="B242" t="s">
        <v>297</v>
      </c>
      <c r="C242">
        <f t="shared" si="6"/>
        <v>1</v>
      </c>
      <c r="D242" t="str">
        <f t="shared" si="7"/>
        <v>0万</v>
      </c>
      <c r="P242" t="s">
        <v>320</v>
      </c>
      <c r="Q242" s="11">
        <v>1.7000000000000001E-2</v>
      </c>
      <c r="R242" s="1">
        <v>1842</v>
      </c>
      <c r="S242">
        <v>0</v>
      </c>
      <c r="T242" t="s">
        <v>496</v>
      </c>
    </row>
    <row r="243" spans="1:20" hidden="1">
      <c r="A243" t="s">
        <v>76</v>
      </c>
      <c r="C243" t="e">
        <f t="shared" si="6"/>
        <v>#N/A</v>
      </c>
      <c r="D243" t="e">
        <f t="shared" si="7"/>
        <v>#N/A</v>
      </c>
      <c r="P243" t="s">
        <v>321</v>
      </c>
      <c r="Q243" s="11">
        <v>0.112</v>
      </c>
      <c r="R243" s="1">
        <v>16418</v>
      </c>
      <c r="S243">
        <v>4</v>
      </c>
      <c r="T243" t="s">
        <v>496</v>
      </c>
    </row>
    <row r="244" spans="1:20" hidden="1">
      <c r="A244" t="s">
        <v>76</v>
      </c>
      <c r="C244" t="e">
        <f t="shared" si="6"/>
        <v>#N/A</v>
      </c>
      <c r="D244" t="e">
        <f t="shared" si="7"/>
        <v>#N/A</v>
      </c>
      <c r="P244" t="s">
        <v>322</v>
      </c>
      <c r="Q244" s="11">
        <v>0.25600000000000001</v>
      </c>
      <c r="R244" s="1">
        <v>35955</v>
      </c>
      <c r="S244">
        <v>50</v>
      </c>
      <c r="T244" t="s">
        <v>510</v>
      </c>
    </row>
    <row r="245" spans="1:20" hidden="1">
      <c r="A245" t="s">
        <v>76</v>
      </c>
      <c r="C245" t="e">
        <f t="shared" si="6"/>
        <v>#N/A</v>
      </c>
      <c r="D245" t="e">
        <f t="shared" si="7"/>
        <v>#N/A</v>
      </c>
      <c r="P245" t="s">
        <v>323</v>
      </c>
      <c r="Q245" s="11">
        <v>7.0999999999999994E-2</v>
      </c>
      <c r="R245" s="1">
        <v>12695</v>
      </c>
      <c r="S245">
        <v>4</v>
      </c>
      <c r="T245" t="s">
        <v>496</v>
      </c>
    </row>
    <row r="246" spans="1:20" hidden="1">
      <c r="A246" t="s">
        <v>76</v>
      </c>
      <c r="C246" t="e">
        <f t="shared" si="6"/>
        <v>#N/A</v>
      </c>
      <c r="D246" t="e">
        <f t="shared" si="7"/>
        <v>#N/A</v>
      </c>
      <c r="P246" t="s">
        <v>324</v>
      </c>
      <c r="Q246" s="11">
        <v>5.8999999999999997E-2</v>
      </c>
      <c r="R246" s="1">
        <v>7547</v>
      </c>
      <c r="S246">
        <v>0</v>
      </c>
      <c r="T246" t="s">
        <v>496</v>
      </c>
    </row>
    <row r="247" spans="1:20">
      <c r="A247" t="s">
        <v>106</v>
      </c>
      <c r="B247" t="s">
        <v>416</v>
      </c>
      <c r="C247">
        <f t="shared" si="6"/>
        <v>1</v>
      </c>
      <c r="D247" t="str">
        <f t="shared" si="7"/>
        <v>0万</v>
      </c>
      <c r="P247" t="s">
        <v>325</v>
      </c>
      <c r="Q247" s="11">
        <v>7.0999999999999994E-2</v>
      </c>
      <c r="R247" s="1">
        <v>12979</v>
      </c>
      <c r="S247">
        <v>6</v>
      </c>
      <c r="T247" t="s">
        <v>496</v>
      </c>
    </row>
    <row r="248" spans="1:20">
      <c r="A248" t="s">
        <v>51</v>
      </c>
      <c r="B248" t="s">
        <v>213</v>
      </c>
      <c r="C248">
        <f t="shared" si="6"/>
        <v>1</v>
      </c>
      <c r="D248" t="str">
        <f t="shared" si="7"/>
        <v>0万</v>
      </c>
      <c r="P248" t="s">
        <v>326</v>
      </c>
      <c r="Q248" s="11">
        <v>0</v>
      </c>
      <c r="R248">
        <v>602</v>
      </c>
      <c r="S248">
        <v>0</v>
      </c>
      <c r="T248" t="s">
        <v>496</v>
      </c>
    </row>
    <row r="249" spans="1:20">
      <c r="A249" t="s">
        <v>51</v>
      </c>
      <c r="B249" t="s">
        <v>419</v>
      </c>
      <c r="C249">
        <f t="shared" si="6"/>
        <v>1</v>
      </c>
      <c r="D249" t="str">
        <f t="shared" si="7"/>
        <v>0万</v>
      </c>
      <c r="P249" t="s">
        <v>327</v>
      </c>
      <c r="Q249" s="11">
        <v>4.4999999999999998E-2</v>
      </c>
      <c r="R249" s="1">
        <v>7112</v>
      </c>
      <c r="S249">
        <v>2</v>
      </c>
      <c r="T249" t="s">
        <v>496</v>
      </c>
    </row>
    <row r="250" spans="1:20">
      <c r="A250" t="s">
        <v>209</v>
      </c>
      <c r="B250" t="s">
        <v>210</v>
      </c>
      <c r="C250">
        <f t="shared" si="6"/>
        <v>1</v>
      </c>
      <c r="D250" t="str">
        <f t="shared" si="7"/>
        <v>0万</v>
      </c>
      <c r="P250" t="s">
        <v>328</v>
      </c>
      <c r="Q250" s="11">
        <v>0.40799999999999997</v>
      </c>
      <c r="R250" s="1">
        <v>37881</v>
      </c>
      <c r="S250">
        <v>104</v>
      </c>
      <c r="T250" t="s">
        <v>501</v>
      </c>
    </row>
    <row r="251" spans="1:20">
      <c r="A251" t="s">
        <v>209</v>
      </c>
      <c r="B251" t="s">
        <v>268</v>
      </c>
      <c r="C251">
        <f t="shared" si="6"/>
        <v>1</v>
      </c>
      <c r="D251" t="str">
        <f t="shared" si="7"/>
        <v>0万</v>
      </c>
      <c r="P251" t="s">
        <v>329</v>
      </c>
      <c r="Q251" s="11">
        <v>0</v>
      </c>
      <c r="R251">
        <v>82</v>
      </c>
      <c r="S251">
        <v>0</v>
      </c>
      <c r="T251" t="s">
        <v>496</v>
      </c>
    </row>
    <row r="252" spans="1:20">
      <c r="A252" t="s">
        <v>117</v>
      </c>
      <c r="B252" t="s">
        <v>153</v>
      </c>
      <c r="C252">
        <f t="shared" si="6"/>
        <v>1</v>
      </c>
      <c r="D252" t="str">
        <f t="shared" si="7"/>
        <v>0万</v>
      </c>
      <c r="P252" t="s">
        <v>330</v>
      </c>
      <c r="Q252" s="11">
        <v>8.8999999999999996E-2</v>
      </c>
      <c r="R252" s="1">
        <v>1424</v>
      </c>
      <c r="S252">
        <v>0</v>
      </c>
      <c r="T252" t="s">
        <v>496</v>
      </c>
    </row>
    <row r="253" spans="1:20">
      <c r="A253" t="s">
        <v>117</v>
      </c>
      <c r="B253" t="s">
        <v>182</v>
      </c>
      <c r="C253">
        <f t="shared" si="6"/>
        <v>1</v>
      </c>
      <c r="D253" t="str">
        <f t="shared" si="7"/>
        <v>0万</v>
      </c>
      <c r="P253" t="s">
        <v>331</v>
      </c>
      <c r="Q253" s="11">
        <v>1.4999999999999999E-2</v>
      </c>
      <c r="R253" s="1">
        <v>1722</v>
      </c>
      <c r="S253">
        <v>1</v>
      </c>
      <c r="T253" t="s">
        <v>496</v>
      </c>
    </row>
    <row r="254" spans="1:20">
      <c r="A254" t="s">
        <v>72</v>
      </c>
      <c r="B254" t="s">
        <v>109</v>
      </c>
      <c r="C254">
        <f t="shared" si="6"/>
        <v>1</v>
      </c>
      <c r="D254" t="str">
        <f t="shared" si="7"/>
        <v>0万</v>
      </c>
      <c r="P254" t="s">
        <v>332</v>
      </c>
      <c r="Q254" s="11">
        <v>1.0999999999999999E-2</v>
      </c>
      <c r="R254" s="1">
        <v>1233</v>
      </c>
      <c r="S254">
        <v>0</v>
      </c>
      <c r="T254" t="s">
        <v>496</v>
      </c>
    </row>
    <row r="255" spans="1:20">
      <c r="A255" t="s">
        <v>72</v>
      </c>
      <c r="B255" t="s">
        <v>260</v>
      </c>
      <c r="C255">
        <f t="shared" si="6"/>
        <v>1</v>
      </c>
      <c r="D255" t="str">
        <f t="shared" si="7"/>
        <v>0万</v>
      </c>
      <c r="P255" t="s">
        <v>333</v>
      </c>
      <c r="Q255" s="11">
        <v>2.1999999999999999E-2</v>
      </c>
      <c r="R255" s="1">
        <v>4386</v>
      </c>
      <c r="S255">
        <v>0</v>
      </c>
      <c r="T255" t="s">
        <v>496</v>
      </c>
    </row>
    <row r="256" spans="1:20">
      <c r="A256" t="s">
        <v>67</v>
      </c>
      <c r="B256" t="s">
        <v>405</v>
      </c>
      <c r="C256">
        <f t="shared" si="6"/>
        <v>0</v>
      </c>
      <c r="D256" t="str">
        <f t="shared" si="7"/>
        <v>0万</v>
      </c>
      <c r="P256" t="s">
        <v>334</v>
      </c>
      <c r="Q256" s="11">
        <v>0.06</v>
      </c>
      <c r="R256" s="1">
        <v>1839</v>
      </c>
      <c r="S256">
        <v>0</v>
      </c>
      <c r="T256" t="s">
        <v>496</v>
      </c>
    </row>
    <row r="257" spans="1:20">
      <c r="A257" t="s">
        <v>320</v>
      </c>
      <c r="B257" t="s">
        <v>320</v>
      </c>
      <c r="C257">
        <f t="shared" si="6"/>
        <v>0</v>
      </c>
      <c r="D257" t="str">
        <f t="shared" si="7"/>
        <v>0万</v>
      </c>
      <c r="P257" t="s">
        <v>335</v>
      </c>
      <c r="Q257" s="11">
        <v>0</v>
      </c>
      <c r="R257">
        <v>23</v>
      </c>
      <c r="S257">
        <v>0</v>
      </c>
      <c r="T257" t="s">
        <v>496</v>
      </c>
    </row>
    <row r="258" spans="1:20" hidden="1">
      <c r="A258" t="s">
        <v>106</v>
      </c>
      <c r="C258" t="e">
        <f t="shared" ref="C258:C321" si="8">VLOOKUP(B258,P:S,4,0)</f>
        <v>#N/A</v>
      </c>
      <c r="D258" t="e">
        <f t="shared" ref="D258:D321" si="9">VLOOKUP(B258,P:T,5,0)</f>
        <v>#N/A</v>
      </c>
      <c r="P258" t="s">
        <v>336</v>
      </c>
      <c r="Q258" s="11">
        <v>0</v>
      </c>
      <c r="R258">
        <v>71</v>
      </c>
      <c r="S258">
        <v>0</v>
      </c>
      <c r="T258" t="s">
        <v>496</v>
      </c>
    </row>
    <row r="259" spans="1:20">
      <c r="A259" t="s">
        <v>61</v>
      </c>
      <c r="B259" t="s">
        <v>266</v>
      </c>
      <c r="C259">
        <f t="shared" si="8"/>
        <v>0</v>
      </c>
      <c r="D259" t="str">
        <f t="shared" si="9"/>
        <v>0万</v>
      </c>
      <c r="P259" t="s">
        <v>337</v>
      </c>
      <c r="Q259" s="11">
        <v>8.5999999999999993E-2</v>
      </c>
      <c r="R259" s="1">
        <v>3407</v>
      </c>
      <c r="S259">
        <v>3</v>
      </c>
      <c r="T259" t="s">
        <v>496</v>
      </c>
    </row>
    <row r="260" spans="1:20">
      <c r="A260" t="s">
        <v>61</v>
      </c>
      <c r="B260" t="s">
        <v>276</v>
      </c>
      <c r="C260">
        <f t="shared" si="8"/>
        <v>0</v>
      </c>
      <c r="D260" t="str">
        <f t="shared" si="9"/>
        <v>0万</v>
      </c>
      <c r="P260" t="s">
        <v>338</v>
      </c>
      <c r="Q260" s="11">
        <v>0.124</v>
      </c>
      <c r="R260" s="1">
        <v>9138</v>
      </c>
      <c r="S260">
        <v>4</v>
      </c>
      <c r="T260" t="s">
        <v>496</v>
      </c>
    </row>
    <row r="261" spans="1:20">
      <c r="A261" t="s">
        <v>92</v>
      </c>
      <c r="B261" t="s">
        <v>96</v>
      </c>
      <c r="C261">
        <f t="shared" si="8"/>
        <v>0</v>
      </c>
      <c r="D261" t="str">
        <f t="shared" si="9"/>
        <v>0万</v>
      </c>
      <c r="P261" t="s">
        <v>339</v>
      </c>
      <c r="Q261" s="11">
        <v>0.17199999999999999</v>
      </c>
      <c r="R261" s="1">
        <v>8716</v>
      </c>
      <c r="S261">
        <v>6</v>
      </c>
      <c r="T261" t="s">
        <v>496</v>
      </c>
    </row>
    <row r="262" spans="1:20">
      <c r="A262" t="s">
        <v>92</v>
      </c>
      <c r="B262" t="s">
        <v>119</v>
      </c>
      <c r="C262">
        <f t="shared" si="8"/>
        <v>0</v>
      </c>
      <c r="D262" t="str">
        <f t="shared" si="9"/>
        <v>0万</v>
      </c>
      <c r="P262" t="s">
        <v>340</v>
      </c>
      <c r="Q262" s="11">
        <v>0.19600000000000001</v>
      </c>
      <c r="R262" s="1">
        <v>21302</v>
      </c>
      <c r="S262">
        <v>31</v>
      </c>
      <c r="T262" t="s">
        <v>497</v>
      </c>
    </row>
    <row r="263" spans="1:20">
      <c r="A263" t="s">
        <v>92</v>
      </c>
      <c r="B263" t="s">
        <v>124</v>
      </c>
      <c r="C263">
        <f t="shared" si="8"/>
        <v>0</v>
      </c>
      <c r="D263" t="str">
        <f t="shared" si="9"/>
        <v>0万</v>
      </c>
      <c r="P263" t="s">
        <v>341</v>
      </c>
      <c r="Q263" s="11">
        <v>0.111</v>
      </c>
      <c r="R263" s="1">
        <v>7005</v>
      </c>
      <c r="S263">
        <v>2</v>
      </c>
      <c r="T263" t="s">
        <v>496</v>
      </c>
    </row>
    <row r="264" spans="1:20" hidden="1">
      <c r="A264" t="s">
        <v>81</v>
      </c>
      <c r="C264" t="e">
        <f t="shared" si="8"/>
        <v>#N/A</v>
      </c>
      <c r="D264" t="e">
        <f t="shared" si="9"/>
        <v>#N/A</v>
      </c>
      <c r="P264" t="s">
        <v>342</v>
      </c>
      <c r="Q264" s="11">
        <v>0.19500000000000001</v>
      </c>
      <c r="R264" s="1">
        <v>11294</v>
      </c>
      <c r="S264">
        <v>3</v>
      </c>
      <c r="T264" t="s">
        <v>496</v>
      </c>
    </row>
    <row r="265" spans="1:20">
      <c r="A265" t="s">
        <v>92</v>
      </c>
      <c r="B265" t="s">
        <v>130</v>
      </c>
      <c r="C265">
        <f t="shared" si="8"/>
        <v>0</v>
      </c>
      <c r="D265" t="str">
        <f t="shared" si="9"/>
        <v>0万</v>
      </c>
      <c r="P265" t="s">
        <v>343</v>
      </c>
      <c r="Q265" s="11">
        <v>8.6999999999999994E-2</v>
      </c>
      <c r="R265" s="1">
        <v>2695</v>
      </c>
      <c r="S265">
        <v>0</v>
      </c>
      <c r="T265" t="s">
        <v>496</v>
      </c>
    </row>
    <row r="266" spans="1:20">
      <c r="A266" t="s">
        <v>92</v>
      </c>
      <c r="B266" t="s">
        <v>135</v>
      </c>
      <c r="C266">
        <f t="shared" si="8"/>
        <v>0</v>
      </c>
      <c r="D266" t="str">
        <f t="shared" si="9"/>
        <v>0万</v>
      </c>
      <c r="P266" t="s">
        <v>344</v>
      </c>
      <c r="Q266" s="11">
        <v>0.35599999999999998</v>
      </c>
      <c r="R266" s="1">
        <v>109380</v>
      </c>
      <c r="S266">
        <v>179</v>
      </c>
      <c r="T266" t="s">
        <v>519</v>
      </c>
    </row>
    <row r="267" spans="1:20" hidden="1">
      <c r="A267" t="s">
        <v>81</v>
      </c>
      <c r="C267" t="e">
        <f t="shared" si="8"/>
        <v>#N/A</v>
      </c>
      <c r="D267" t="e">
        <f t="shared" si="9"/>
        <v>#N/A</v>
      </c>
      <c r="P267" t="s">
        <v>345</v>
      </c>
      <c r="Q267" s="11">
        <v>0.186</v>
      </c>
      <c r="R267" s="1">
        <v>2507</v>
      </c>
      <c r="S267">
        <v>2</v>
      </c>
      <c r="T267" t="s">
        <v>496</v>
      </c>
    </row>
    <row r="268" spans="1:20">
      <c r="A268" t="s">
        <v>92</v>
      </c>
      <c r="B268" t="s">
        <v>199</v>
      </c>
      <c r="C268">
        <f t="shared" si="8"/>
        <v>0</v>
      </c>
      <c r="D268" t="str">
        <f t="shared" si="9"/>
        <v>0万</v>
      </c>
      <c r="P268" t="s">
        <v>346</v>
      </c>
      <c r="Q268" s="11">
        <v>0</v>
      </c>
      <c r="R268">
        <v>46</v>
      </c>
      <c r="S268">
        <v>1</v>
      </c>
      <c r="T268" t="s">
        <v>496</v>
      </c>
    </row>
    <row r="269" spans="1:20">
      <c r="A269" t="s">
        <v>92</v>
      </c>
      <c r="B269" t="s">
        <v>208</v>
      </c>
      <c r="C269">
        <f t="shared" si="8"/>
        <v>0</v>
      </c>
      <c r="D269" t="str">
        <f t="shared" si="9"/>
        <v>0万</v>
      </c>
      <c r="P269" t="s">
        <v>79</v>
      </c>
      <c r="Q269" s="11">
        <v>0.32700000000000001</v>
      </c>
      <c r="R269" s="1">
        <v>67599</v>
      </c>
      <c r="S269">
        <v>189</v>
      </c>
      <c r="T269" t="s">
        <v>530</v>
      </c>
    </row>
    <row r="270" spans="1:20">
      <c r="A270" t="s">
        <v>92</v>
      </c>
      <c r="B270" t="s">
        <v>247</v>
      </c>
      <c r="C270">
        <f t="shared" si="8"/>
        <v>0</v>
      </c>
      <c r="D270" t="str">
        <f t="shared" si="9"/>
        <v>0万</v>
      </c>
      <c r="P270" t="s">
        <v>347</v>
      </c>
      <c r="Q270" s="11">
        <v>0.23100000000000001</v>
      </c>
      <c r="R270" s="1">
        <v>16145</v>
      </c>
      <c r="S270">
        <v>18</v>
      </c>
      <c r="T270" t="s">
        <v>499</v>
      </c>
    </row>
    <row r="271" spans="1:20">
      <c r="A271" t="s">
        <v>92</v>
      </c>
      <c r="B271" t="s">
        <v>255</v>
      </c>
      <c r="C271">
        <f t="shared" si="8"/>
        <v>0</v>
      </c>
      <c r="D271" t="str">
        <f t="shared" si="9"/>
        <v>0万</v>
      </c>
      <c r="P271" t="s">
        <v>348</v>
      </c>
      <c r="Q271" s="11">
        <v>9.6000000000000002E-2</v>
      </c>
      <c r="R271" s="1">
        <v>11575</v>
      </c>
      <c r="S271">
        <v>5</v>
      </c>
      <c r="T271" t="s">
        <v>496</v>
      </c>
    </row>
    <row r="272" spans="1:20" hidden="1">
      <c r="A272" t="s">
        <v>51</v>
      </c>
      <c r="C272" t="e">
        <f t="shared" si="8"/>
        <v>#N/A</v>
      </c>
      <c r="D272" t="e">
        <f t="shared" si="9"/>
        <v>#N/A</v>
      </c>
      <c r="P272" t="s">
        <v>349</v>
      </c>
      <c r="Q272" s="11">
        <v>0.312</v>
      </c>
      <c r="R272" s="1">
        <v>41664</v>
      </c>
      <c r="S272">
        <v>96</v>
      </c>
      <c r="T272" t="s">
        <v>505</v>
      </c>
    </row>
    <row r="273" spans="1:20" hidden="1">
      <c r="A273" t="s">
        <v>51</v>
      </c>
      <c r="C273" t="e">
        <f t="shared" si="8"/>
        <v>#N/A</v>
      </c>
      <c r="D273" t="e">
        <f t="shared" si="9"/>
        <v>#N/A</v>
      </c>
      <c r="P273" t="s">
        <v>350</v>
      </c>
      <c r="Q273" s="11">
        <v>0.03</v>
      </c>
      <c r="R273" s="1">
        <v>7401</v>
      </c>
      <c r="S273">
        <v>1</v>
      </c>
      <c r="T273" t="s">
        <v>496</v>
      </c>
    </row>
    <row r="274" spans="1:20" hidden="1">
      <c r="A274" t="s">
        <v>51</v>
      </c>
      <c r="C274" t="e">
        <f t="shared" si="8"/>
        <v>#N/A</v>
      </c>
      <c r="D274" t="e">
        <f t="shared" si="9"/>
        <v>#N/A</v>
      </c>
      <c r="P274" t="s">
        <v>351</v>
      </c>
      <c r="Q274" s="11">
        <v>0.27400000000000002</v>
      </c>
      <c r="R274" s="1">
        <v>22030</v>
      </c>
      <c r="S274">
        <v>21</v>
      </c>
      <c r="T274" t="s">
        <v>497</v>
      </c>
    </row>
    <row r="275" spans="1:20">
      <c r="A275" t="s">
        <v>92</v>
      </c>
      <c r="B275" t="s">
        <v>319</v>
      </c>
      <c r="C275">
        <f t="shared" si="8"/>
        <v>0</v>
      </c>
      <c r="D275" t="str">
        <f t="shared" si="9"/>
        <v>0万</v>
      </c>
      <c r="P275" t="s">
        <v>352</v>
      </c>
      <c r="Q275" s="11">
        <v>0.127</v>
      </c>
      <c r="R275" s="1">
        <v>21662</v>
      </c>
      <c r="S275">
        <v>4</v>
      </c>
      <c r="T275" t="s">
        <v>496</v>
      </c>
    </row>
    <row r="276" spans="1:20">
      <c r="A276" t="s">
        <v>92</v>
      </c>
      <c r="B276" t="s">
        <v>329</v>
      </c>
      <c r="C276">
        <f t="shared" si="8"/>
        <v>0</v>
      </c>
      <c r="D276" t="str">
        <f t="shared" si="9"/>
        <v>0万</v>
      </c>
      <c r="P276" t="s">
        <v>353</v>
      </c>
      <c r="Q276" s="11">
        <v>0.19700000000000001</v>
      </c>
      <c r="R276" s="1">
        <v>19726</v>
      </c>
      <c r="S276">
        <v>11</v>
      </c>
      <c r="T276" t="s">
        <v>496</v>
      </c>
    </row>
    <row r="277" spans="1:20">
      <c r="A277" t="s">
        <v>92</v>
      </c>
      <c r="B277" t="s">
        <v>330</v>
      </c>
      <c r="C277">
        <f t="shared" si="8"/>
        <v>0</v>
      </c>
      <c r="D277" t="str">
        <f t="shared" si="9"/>
        <v>0万</v>
      </c>
      <c r="P277" t="s">
        <v>354</v>
      </c>
      <c r="Q277" s="11">
        <v>0</v>
      </c>
      <c r="R277">
        <v>43</v>
      </c>
      <c r="S277">
        <v>0</v>
      </c>
      <c r="T277" t="s">
        <v>496</v>
      </c>
    </row>
    <row r="278" spans="1:20">
      <c r="A278" t="s">
        <v>92</v>
      </c>
      <c r="B278" t="s">
        <v>336</v>
      </c>
      <c r="C278">
        <f t="shared" si="8"/>
        <v>0</v>
      </c>
      <c r="D278" t="str">
        <f t="shared" si="9"/>
        <v>0万</v>
      </c>
      <c r="P278" t="s">
        <v>355</v>
      </c>
      <c r="Q278" s="11">
        <v>0.191</v>
      </c>
      <c r="R278" s="1">
        <v>6692</v>
      </c>
      <c r="S278">
        <v>5</v>
      </c>
      <c r="T278" t="s">
        <v>496</v>
      </c>
    </row>
    <row r="279" spans="1:20">
      <c r="A279" t="s">
        <v>92</v>
      </c>
      <c r="B279" t="s">
        <v>424</v>
      </c>
      <c r="C279">
        <f t="shared" si="8"/>
        <v>0</v>
      </c>
      <c r="D279" t="str">
        <f t="shared" si="9"/>
        <v>0万</v>
      </c>
      <c r="P279" t="s">
        <v>356</v>
      </c>
      <c r="Q279" s="11">
        <v>0.24</v>
      </c>
      <c r="R279" s="1">
        <v>5907</v>
      </c>
      <c r="S279">
        <v>6</v>
      </c>
      <c r="T279" t="s">
        <v>496</v>
      </c>
    </row>
    <row r="280" spans="1:20">
      <c r="A280" t="s">
        <v>90</v>
      </c>
      <c r="B280" t="s">
        <v>91</v>
      </c>
      <c r="C280">
        <f t="shared" si="8"/>
        <v>0</v>
      </c>
      <c r="D280" t="str">
        <f t="shared" si="9"/>
        <v>0万</v>
      </c>
      <c r="P280" t="s">
        <v>357</v>
      </c>
      <c r="Q280" s="11">
        <v>0.26100000000000001</v>
      </c>
      <c r="R280" s="1">
        <v>26440</v>
      </c>
      <c r="S280">
        <v>19</v>
      </c>
      <c r="T280" t="s">
        <v>497</v>
      </c>
    </row>
    <row r="281" spans="1:20">
      <c r="A281" t="s">
        <v>90</v>
      </c>
      <c r="B281" t="s">
        <v>127</v>
      </c>
      <c r="C281">
        <f t="shared" si="8"/>
        <v>0</v>
      </c>
      <c r="D281" t="str">
        <f t="shared" si="9"/>
        <v>0万</v>
      </c>
      <c r="P281" t="s">
        <v>80</v>
      </c>
      <c r="Q281" s="11">
        <v>0.45500000000000002</v>
      </c>
      <c r="R281" s="1">
        <v>176246</v>
      </c>
      <c r="S281">
        <v>454</v>
      </c>
      <c r="T281" t="s">
        <v>531</v>
      </c>
    </row>
    <row r="282" spans="1:20">
      <c r="A282" t="s">
        <v>90</v>
      </c>
      <c r="B282" t="s">
        <v>155</v>
      </c>
      <c r="C282">
        <f t="shared" si="8"/>
        <v>0</v>
      </c>
      <c r="D282" t="str">
        <f t="shared" si="9"/>
        <v>0万</v>
      </c>
      <c r="P282" t="s">
        <v>358</v>
      </c>
      <c r="Q282" s="11">
        <v>7.4999999999999997E-2</v>
      </c>
      <c r="R282" s="1">
        <v>16870</v>
      </c>
      <c r="S282">
        <v>5</v>
      </c>
      <c r="T282" t="s">
        <v>496</v>
      </c>
    </row>
    <row r="283" spans="1:20">
      <c r="A283" t="s">
        <v>90</v>
      </c>
      <c r="B283" t="s">
        <v>183</v>
      </c>
      <c r="C283">
        <f t="shared" si="8"/>
        <v>0</v>
      </c>
      <c r="D283" t="str">
        <f t="shared" si="9"/>
        <v>0万</v>
      </c>
      <c r="P283" t="s">
        <v>359</v>
      </c>
      <c r="Q283" s="11">
        <v>0.16300000000000001</v>
      </c>
      <c r="R283" s="1">
        <v>13227</v>
      </c>
      <c r="S283">
        <v>13</v>
      </c>
      <c r="T283" t="s">
        <v>499</v>
      </c>
    </row>
    <row r="284" spans="1:20">
      <c r="A284" t="s">
        <v>90</v>
      </c>
      <c r="B284" t="s">
        <v>324</v>
      </c>
      <c r="C284">
        <f t="shared" si="8"/>
        <v>0</v>
      </c>
      <c r="D284" t="str">
        <f t="shared" si="9"/>
        <v>0万</v>
      </c>
      <c r="P284" t="s">
        <v>360</v>
      </c>
      <c r="Q284" s="11">
        <v>5.8000000000000003E-2</v>
      </c>
      <c r="R284" s="1">
        <v>7265</v>
      </c>
      <c r="S284">
        <v>6</v>
      </c>
      <c r="T284" t="s">
        <v>496</v>
      </c>
    </row>
    <row r="285" spans="1:20">
      <c r="A285" t="s">
        <v>90</v>
      </c>
      <c r="B285" t="s">
        <v>432</v>
      </c>
      <c r="C285">
        <f t="shared" si="8"/>
        <v>0</v>
      </c>
      <c r="D285" t="str">
        <f t="shared" si="9"/>
        <v>0万</v>
      </c>
      <c r="P285" t="s">
        <v>361</v>
      </c>
      <c r="Q285" s="11">
        <v>0.13300000000000001</v>
      </c>
      <c r="R285" s="1">
        <v>11970</v>
      </c>
      <c r="S285">
        <v>16</v>
      </c>
      <c r="T285" t="s">
        <v>497</v>
      </c>
    </row>
    <row r="286" spans="1:20" hidden="1">
      <c r="A286" t="s">
        <v>51</v>
      </c>
      <c r="C286" t="e">
        <f t="shared" si="8"/>
        <v>#N/A</v>
      </c>
      <c r="D286" t="e">
        <f t="shared" si="9"/>
        <v>#N/A</v>
      </c>
      <c r="P286" t="s">
        <v>362</v>
      </c>
      <c r="Q286" s="11">
        <v>0.10199999999999999</v>
      </c>
      <c r="R286" s="1">
        <v>30651</v>
      </c>
      <c r="S286">
        <v>11</v>
      </c>
      <c r="T286" t="s">
        <v>499</v>
      </c>
    </row>
    <row r="287" spans="1:20" hidden="1">
      <c r="A287" t="s">
        <v>51</v>
      </c>
      <c r="C287" t="e">
        <f t="shared" si="8"/>
        <v>#N/A</v>
      </c>
      <c r="D287" t="e">
        <f t="shared" si="9"/>
        <v>#N/A</v>
      </c>
      <c r="P287" t="s">
        <v>363</v>
      </c>
      <c r="Q287" s="11">
        <v>0.14599999999999999</v>
      </c>
      <c r="R287" s="1">
        <v>4986</v>
      </c>
      <c r="S287">
        <v>6</v>
      </c>
      <c r="T287" t="s">
        <v>496</v>
      </c>
    </row>
    <row r="288" spans="1:20">
      <c r="A288" t="s">
        <v>90</v>
      </c>
      <c r="B288" t="s">
        <v>434</v>
      </c>
      <c r="C288">
        <f t="shared" si="8"/>
        <v>0</v>
      </c>
      <c r="D288" t="str">
        <f t="shared" si="9"/>
        <v>0万</v>
      </c>
      <c r="P288" t="s">
        <v>364</v>
      </c>
      <c r="Q288" s="11">
        <v>5.0999999999999997E-2</v>
      </c>
      <c r="R288" s="1">
        <v>8835</v>
      </c>
      <c r="S288">
        <v>2</v>
      </c>
      <c r="T288" t="s">
        <v>496</v>
      </c>
    </row>
    <row r="289" spans="1:20">
      <c r="A289" t="s">
        <v>160</v>
      </c>
      <c r="B289" t="s">
        <v>267</v>
      </c>
      <c r="C289">
        <f t="shared" si="8"/>
        <v>0</v>
      </c>
      <c r="D289" t="str">
        <f t="shared" si="9"/>
        <v>0万</v>
      </c>
      <c r="P289" t="s">
        <v>365</v>
      </c>
      <c r="Q289" s="11">
        <v>7.8E-2</v>
      </c>
      <c r="R289" s="1">
        <v>8430</v>
      </c>
      <c r="S289">
        <v>2</v>
      </c>
      <c r="T289" t="s">
        <v>496</v>
      </c>
    </row>
    <row r="290" spans="1:20">
      <c r="A290" t="s">
        <v>160</v>
      </c>
      <c r="B290" t="s">
        <v>333</v>
      </c>
      <c r="C290">
        <f t="shared" si="8"/>
        <v>0</v>
      </c>
      <c r="D290" t="str">
        <f t="shared" si="9"/>
        <v>0万</v>
      </c>
      <c r="P290" t="s">
        <v>366</v>
      </c>
      <c r="Q290" s="11">
        <v>0.16200000000000001</v>
      </c>
      <c r="R290" s="1">
        <v>13147</v>
      </c>
      <c r="S290">
        <v>9</v>
      </c>
      <c r="T290" t="s">
        <v>499</v>
      </c>
    </row>
    <row r="291" spans="1:20">
      <c r="A291" t="s">
        <v>160</v>
      </c>
      <c r="B291" t="s">
        <v>334</v>
      </c>
      <c r="C291">
        <f t="shared" si="8"/>
        <v>0</v>
      </c>
      <c r="D291" t="str">
        <f t="shared" si="9"/>
        <v>0万</v>
      </c>
      <c r="P291" t="s">
        <v>367</v>
      </c>
      <c r="Q291" s="11">
        <v>0.115</v>
      </c>
      <c r="R291" s="1">
        <v>17811</v>
      </c>
      <c r="S291">
        <v>8</v>
      </c>
      <c r="T291" t="s">
        <v>499</v>
      </c>
    </row>
    <row r="292" spans="1:20">
      <c r="A292" t="s">
        <v>160</v>
      </c>
      <c r="B292" t="s">
        <v>386</v>
      </c>
      <c r="C292">
        <f t="shared" si="8"/>
        <v>0</v>
      </c>
      <c r="D292" t="str">
        <f t="shared" si="9"/>
        <v>0万</v>
      </c>
      <c r="P292" t="s">
        <v>368</v>
      </c>
      <c r="Q292" s="11">
        <v>0.126</v>
      </c>
      <c r="R292" s="1">
        <v>24446</v>
      </c>
      <c r="S292">
        <v>11</v>
      </c>
      <c r="T292" t="s">
        <v>499</v>
      </c>
    </row>
    <row r="293" spans="1:20">
      <c r="A293" t="s">
        <v>74</v>
      </c>
      <c r="B293" t="s">
        <v>265</v>
      </c>
      <c r="C293">
        <f t="shared" si="8"/>
        <v>0</v>
      </c>
      <c r="D293" t="str">
        <f t="shared" si="9"/>
        <v>0万</v>
      </c>
      <c r="P293" t="s">
        <v>369</v>
      </c>
      <c r="Q293" s="11">
        <v>0.23</v>
      </c>
      <c r="R293" s="1">
        <v>12116</v>
      </c>
      <c r="S293">
        <v>29</v>
      </c>
      <c r="T293" t="s">
        <v>499</v>
      </c>
    </row>
    <row r="294" spans="1:20">
      <c r="A294" t="s">
        <v>74</v>
      </c>
      <c r="B294" t="s">
        <v>401</v>
      </c>
      <c r="C294">
        <f t="shared" si="8"/>
        <v>0</v>
      </c>
      <c r="D294" t="str">
        <f t="shared" si="9"/>
        <v>0万</v>
      </c>
      <c r="P294" t="s">
        <v>370</v>
      </c>
      <c r="Q294" s="11">
        <v>0.19700000000000001</v>
      </c>
      <c r="R294" s="1">
        <v>18826</v>
      </c>
      <c r="S294">
        <v>22</v>
      </c>
      <c r="T294" t="s">
        <v>499</v>
      </c>
    </row>
    <row r="295" spans="1:20">
      <c r="A295" t="s">
        <v>114</v>
      </c>
      <c r="B295" t="s">
        <v>115</v>
      </c>
      <c r="C295">
        <f t="shared" si="8"/>
        <v>0</v>
      </c>
      <c r="D295" t="str">
        <f t="shared" si="9"/>
        <v>0万</v>
      </c>
      <c r="P295" t="s">
        <v>371</v>
      </c>
      <c r="Q295" s="11">
        <v>0.23499999999999999</v>
      </c>
      <c r="R295" s="1">
        <v>5815</v>
      </c>
      <c r="S295">
        <v>3</v>
      </c>
      <c r="T295" t="s">
        <v>496</v>
      </c>
    </row>
    <row r="296" spans="1:20">
      <c r="A296" t="s">
        <v>114</v>
      </c>
      <c r="B296" t="s">
        <v>116</v>
      </c>
      <c r="C296">
        <f t="shared" si="8"/>
        <v>0</v>
      </c>
      <c r="D296" t="str">
        <f t="shared" si="9"/>
        <v>0万</v>
      </c>
      <c r="P296" t="s">
        <v>372</v>
      </c>
      <c r="Q296" s="11">
        <v>0.36</v>
      </c>
      <c r="R296" s="1">
        <v>21499</v>
      </c>
      <c r="S296">
        <v>16</v>
      </c>
      <c r="T296" t="s">
        <v>497</v>
      </c>
    </row>
    <row r="297" spans="1:20">
      <c r="A297" t="s">
        <v>114</v>
      </c>
      <c r="B297" t="s">
        <v>142</v>
      </c>
      <c r="C297">
        <f t="shared" si="8"/>
        <v>0</v>
      </c>
      <c r="D297" t="str">
        <f t="shared" si="9"/>
        <v>0万</v>
      </c>
      <c r="P297" t="s">
        <v>82</v>
      </c>
      <c r="Q297" s="11">
        <v>0.46899999999999997</v>
      </c>
      <c r="R297" s="1">
        <v>224905</v>
      </c>
      <c r="S297">
        <v>492</v>
      </c>
      <c r="T297" t="s">
        <v>532</v>
      </c>
    </row>
    <row r="298" spans="1:20">
      <c r="A298" t="s">
        <v>101</v>
      </c>
      <c r="B298" t="s">
        <v>102</v>
      </c>
      <c r="C298">
        <f t="shared" si="8"/>
        <v>0</v>
      </c>
      <c r="D298" t="str">
        <f t="shared" si="9"/>
        <v>0万</v>
      </c>
      <c r="P298" t="s">
        <v>373</v>
      </c>
      <c r="Q298" s="11">
        <v>0.16800000000000001</v>
      </c>
      <c r="R298" s="1">
        <v>18749</v>
      </c>
      <c r="S298">
        <v>13</v>
      </c>
      <c r="T298" t="s">
        <v>499</v>
      </c>
    </row>
    <row r="299" spans="1:20">
      <c r="A299" t="s">
        <v>101</v>
      </c>
      <c r="B299" t="s">
        <v>164</v>
      </c>
      <c r="C299">
        <f t="shared" si="8"/>
        <v>0</v>
      </c>
      <c r="D299" t="str">
        <f t="shared" si="9"/>
        <v>0万</v>
      </c>
      <c r="P299" t="s">
        <v>374</v>
      </c>
      <c r="Q299" s="11">
        <v>0.113</v>
      </c>
      <c r="R299" s="1">
        <v>10125</v>
      </c>
      <c r="S299">
        <v>6</v>
      </c>
      <c r="T299" t="s">
        <v>496</v>
      </c>
    </row>
    <row r="300" spans="1:20">
      <c r="A300" t="s">
        <v>101</v>
      </c>
      <c r="B300" t="s">
        <v>180</v>
      </c>
      <c r="C300">
        <f t="shared" si="8"/>
        <v>0</v>
      </c>
      <c r="D300" t="str">
        <f t="shared" si="9"/>
        <v>0万</v>
      </c>
      <c r="P300" t="s">
        <v>375</v>
      </c>
      <c r="Q300" s="11">
        <v>0.36199999999999999</v>
      </c>
      <c r="R300" s="1">
        <v>65609</v>
      </c>
      <c r="S300">
        <v>93</v>
      </c>
      <c r="T300" t="s">
        <v>521</v>
      </c>
    </row>
    <row r="301" spans="1:20">
      <c r="A301" t="s">
        <v>101</v>
      </c>
      <c r="B301" t="s">
        <v>343</v>
      </c>
      <c r="C301">
        <f t="shared" si="8"/>
        <v>0</v>
      </c>
      <c r="D301" t="str">
        <f t="shared" si="9"/>
        <v>0万</v>
      </c>
      <c r="P301" t="s">
        <v>376</v>
      </c>
      <c r="Q301" s="11">
        <v>6.8000000000000005E-2</v>
      </c>
      <c r="R301" s="1">
        <v>5082</v>
      </c>
      <c r="S301">
        <v>2</v>
      </c>
      <c r="T301" t="s">
        <v>496</v>
      </c>
    </row>
    <row r="302" spans="1:20">
      <c r="A302" t="s">
        <v>269</v>
      </c>
      <c r="B302" t="s">
        <v>270</v>
      </c>
      <c r="C302">
        <f t="shared" si="8"/>
        <v>0</v>
      </c>
      <c r="D302" t="str">
        <f t="shared" si="9"/>
        <v>0万</v>
      </c>
      <c r="P302" t="s">
        <v>377</v>
      </c>
      <c r="Q302" s="11">
        <v>0.112</v>
      </c>
      <c r="R302" s="1">
        <v>4676</v>
      </c>
      <c r="S302">
        <v>3</v>
      </c>
      <c r="T302" t="s">
        <v>496</v>
      </c>
    </row>
    <row r="303" spans="1:20">
      <c r="A303" t="s">
        <v>269</v>
      </c>
      <c r="B303" t="s">
        <v>298</v>
      </c>
      <c r="C303">
        <f t="shared" si="8"/>
        <v>0</v>
      </c>
      <c r="D303" t="str">
        <f t="shared" si="9"/>
        <v>0万</v>
      </c>
      <c r="P303" t="s">
        <v>378</v>
      </c>
      <c r="Q303" s="11">
        <v>0.19900000000000001</v>
      </c>
      <c r="R303" s="1">
        <v>42509</v>
      </c>
      <c r="S303">
        <v>39</v>
      </c>
      <c r="T303" t="s">
        <v>504</v>
      </c>
    </row>
    <row r="304" spans="1:20">
      <c r="A304" t="s">
        <v>269</v>
      </c>
      <c r="B304" t="s">
        <v>299</v>
      </c>
      <c r="C304">
        <f t="shared" si="8"/>
        <v>0</v>
      </c>
      <c r="D304" t="str">
        <f t="shared" si="9"/>
        <v>0万</v>
      </c>
      <c r="P304" t="s">
        <v>379</v>
      </c>
      <c r="Q304" s="11">
        <v>0.114</v>
      </c>
      <c r="R304" s="1">
        <v>17670</v>
      </c>
      <c r="S304">
        <v>3</v>
      </c>
      <c r="T304" t="s">
        <v>499</v>
      </c>
    </row>
    <row r="305" spans="1:20">
      <c r="A305" t="s">
        <v>269</v>
      </c>
      <c r="B305" t="s">
        <v>301</v>
      </c>
      <c r="C305">
        <f t="shared" si="8"/>
        <v>0</v>
      </c>
      <c r="D305" t="str">
        <f t="shared" si="9"/>
        <v>0万</v>
      </c>
      <c r="P305" t="s">
        <v>380</v>
      </c>
      <c r="Q305" s="11">
        <v>0.08</v>
      </c>
      <c r="R305" s="1">
        <v>1981</v>
      </c>
      <c r="S305">
        <v>2</v>
      </c>
      <c r="T305" t="s">
        <v>496</v>
      </c>
    </row>
    <row r="306" spans="1:20">
      <c r="A306" t="s">
        <v>269</v>
      </c>
      <c r="B306" t="s">
        <v>326</v>
      </c>
      <c r="C306">
        <f t="shared" si="8"/>
        <v>0</v>
      </c>
      <c r="D306" t="str">
        <f t="shared" si="9"/>
        <v>0万</v>
      </c>
      <c r="P306" t="s">
        <v>381</v>
      </c>
      <c r="Q306" s="11">
        <v>4.5999999999999999E-2</v>
      </c>
      <c r="R306" s="1">
        <v>5586</v>
      </c>
      <c r="S306">
        <v>1</v>
      </c>
      <c r="T306" t="s">
        <v>496</v>
      </c>
    </row>
    <row r="307" spans="1:20">
      <c r="A307" t="s">
        <v>269</v>
      </c>
      <c r="B307" t="s">
        <v>437</v>
      </c>
      <c r="C307">
        <f t="shared" si="8"/>
        <v>0</v>
      </c>
      <c r="D307" t="str">
        <f t="shared" si="9"/>
        <v>0万</v>
      </c>
      <c r="P307" t="s">
        <v>382</v>
      </c>
      <c r="Q307" s="11">
        <v>0.23599999999999999</v>
      </c>
      <c r="R307" s="1">
        <v>9357</v>
      </c>
      <c r="S307">
        <v>16</v>
      </c>
      <c r="T307" t="s">
        <v>496</v>
      </c>
    </row>
    <row r="308" spans="1:20">
      <c r="A308" t="s">
        <v>81</v>
      </c>
      <c r="B308" t="s">
        <v>175</v>
      </c>
      <c r="C308">
        <f t="shared" si="8"/>
        <v>0</v>
      </c>
      <c r="D308" t="str">
        <f t="shared" si="9"/>
        <v>0万</v>
      </c>
      <c r="P308" t="s">
        <v>383</v>
      </c>
      <c r="Q308" s="11">
        <v>0.114</v>
      </c>
      <c r="R308" s="1">
        <v>16559</v>
      </c>
      <c r="S308">
        <v>6</v>
      </c>
      <c r="T308" t="s">
        <v>496</v>
      </c>
    </row>
    <row r="309" spans="1:20">
      <c r="A309" t="s">
        <v>81</v>
      </c>
      <c r="B309" t="s">
        <v>224</v>
      </c>
      <c r="C309">
        <f t="shared" si="8"/>
        <v>0</v>
      </c>
      <c r="D309" t="str">
        <f t="shared" si="9"/>
        <v>0万</v>
      </c>
      <c r="P309" t="s">
        <v>384</v>
      </c>
      <c r="Q309" s="11">
        <v>0.151</v>
      </c>
      <c r="R309" s="1">
        <v>17477</v>
      </c>
      <c r="S309">
        <v>8</v>
      </c>
      <c r="T309" t="s">
        <v>499</v>
      </c>
    </row>
    <row r="310" spans="1:20">
      <c r="A310" t="s">
        <v>81</v>
      </c>
      <c r="B310" t="s">
        <v>404</v>
      </c>
      <c r="C310">
        <f t="shared" si="8"/>
        <v>0</v>
      </c>
      <c r="D310" t="str">
        <f t="shared" si="9"/>
        <v>0万</v>
      </c>
      <c r="P310" t="s">
        <v>385</v>
      </c>
      <c r="Q310" s="11">
        <v>0.17699999999999999</v>
      </c>
      <c r="R310" s="1">
        <v>2125</v>
      </c>
      <c r="S310">
        <v>0</v>
      </c>
      <c r="T310" t="s">
        <v>496</v>
      </c>
    </row>
    <row r="311" spans="1:20">
      <c r="A311" t="s">
        <v>51</v>
      </c>
      <c r="B311" t="s">
        <v>245</v>
      </c>
      <c r="C311">
        <f t="shared" si="8"/>
        <v>0</v>
      </c>
      <c r="D311" t="str">
        <f t="shared" si="9"/>
        <v>0万</v>
      </c>
      <c r="P311" t="s">
        <v>386</v>
      </c>
      <c r="Q311" s="11">
        <v>3.3000000000000002E-2</v>
      </c>
      <c r="R311" s="1">
        <v>4484</v>
      </c>
      <c r="S311">
        <v>0</v>
      </c>
      <c r="T311" t="s">
        <v>496</v>
      </c>
    </row>
    <row r="312" spans="1:20">
      <c r="A312" t="s">
        <v>51</v>
      </c>
      <c r="B312" t="s">
        <v>332</v>
      </c>
      <c r="C312">
        <f t="shared" si="8"/>
        <v>0</v>
      </c>
      <c r="D312" t="str">
        <f t="shared" si="9"/>
        <v>0万</v>
      </c>
      <c r="P312" t="s">
        <v>387</v>
      </c>
      <c r="Q312" s="11">
        <v>0.13300000000000001</v>
      </c>
      <c r="R312" s="1">
        <v>13820</v>
      </c>
      <c r="S312">
        <v>2</v>
      </c>
      <c r="T312" t="s">
        <v>496</v>
      </c>
    </row>
    <row r="313" spans="1:20">
      <c r="A313" t="s">
        <v>51</v>
      </c>
      <c r="B313" t="s">
        <v>426</v>
      </c>
      <c r="C313">
        <f t="shared" si="8"/>
        <v>0</v>
      </c>
      <c r="D313" t="str">
        <f t="shared" si="9"/>
        <v>0万</v>
      </c>
      <c r="P313" t="s">
        <v>388</v>
      </c>
      <c r="Q313" s="11">
        <v>0.13200000000000001</v>
      </c>
      <c r="R313" s="1">
        <v>7156</v>
      </c>
      <c r="S313">
        <v>3</v>
      </c>
      <c r="T313" t="s">
        <v>496</v>
      </c>
    </row>
    <row r="314" spans="1:20">
      <c r="A314" t="s">
        <v>158</v>
      </c>
      <c r="B314" t="s">
        <v>158</v>
      </c>
      <c r="C314">
        <f t="shared" si="8"/>
        <v>0</v>
      </c>
      <c r="D314" t="str">
        <f t="shared" si="9"/>
        <v>0万</v>
      </c>
      <c r="P314" t="s">
        <v>389</v>
      </c>
      <c r="Q314" s="11">
        <v>0.14699999999999999</v>
      </c>
      <c r="R314" s="1">
        <v>23201</v>
      </c>
      <c r="S314">
        <v>10</v>
      </c>
      <c r="T314" t="s">
        <v>496</v>
      </c>
    </row>
    <row r="315" spans="1:20">
      <c r="A315" t="s">
        <v>209</v>
      </c>
      <c r="B315" t="s">
        <v>251</v>
      </c>
      <c r="C315">
        <f t="shared" si="8"/>
        <v>0</v>
      </c>
      <c r="D315" t="str">
        <f t="shared" si="9"/>
        <v>0万</v>
      </c>
      <c r="P315" t="s">
        <v>390</v>
      </c>
      <c r="Q315" s="11">
        <v>0.105</v>
      </c>
      <c r="R315" s="1">
        <v>28069</v>
      </c>
      <c r="S315">
        <v>5</v>
      </c>
      <c r="T315" t="s">
        <v>499</v>
      </c>
    </row>
    <row r="316" spans="1:20">
      <c r="A316" t="s">
        <v>209</v>
      </c>
      <c r="B316" t="s">
        <v>256</v>
      </c>
      <c r="C316">
        <f t="shared" si="8"/>
        <v>0</v>
      </c>
      <c r="D316" t="str">
        <f t="shared" si="9"/>
        <v>0万</v>
      </c>
      <c r="P316" t="s">
        <v>391</v>
      </c>
      <c r="Q316" s="11">
        <v>0.104</v>
      </c>
      <c r="R316">
        <v>232</v>
      </c>
      <c r="S316">
        <v>0</v>
      </c>
      <c r="T316" t="s">
        <v>496</v>
      </c>
    </row>
    <row r="317" spans="1:20">
      <c r="A317" t="s">
        <v>209</v>
      </c>
      <c r="B317" t="s">
        <v>391</v>
      </c>
      <c r="C317">
        <f t="shared" si="8"/>
        <v>0</v>
      </c>
      <c r="D317" t="str">
        <f t="shared" si="9"/>
        <v>0万</v>
      </c>
      <c r="P317" t="s">
        <v>392</v>
      </c>
      <c r="Q317" s="11">
        <v>0.15</v>
      </c>
      <c r="R317" s="1">
        <v>37516</v>
      </c>
      <c r="S317">
        <v>16</v>
      </c>
      <c r="T317" t="s">
        <v>497</v>
      </c>
    </row>
    <row r="318" spans="1:20">
      <c r="A318" t="s">
        <v>429</v>
      </c>
      <c r="B318" t="s">
        <v>429</v>
      </c>
      <c r="C318">
        <f t="shared" si="8"/>
        <v>0</v>
      </c>
      <c r="D318" t="str">
        <f t="shared" si="9"/>
        <v>0万</v>
      </c>
      <c r="P318" t="s">
        <v>393</v>
      </c>
      <c r="Q318" s="11">
        <v>9.2999999999999999E-2</v>
      </c>
      <c r="R318" s="1">
        <v>18296</v>
      </c>
      <c r="S318">
        <v>5</v>
      </c>
      <c r="T318" t="s">
        <v>496</v>
      </c>
    </row>
    <row r="319" spans="1:20">
      <c r="A319" t="s">
        <v>117</v>
      </c>
      <c r="B319" t="s">
        <v>123</v>
      </c>
      <c r="C319">
        <f t="shared" si="8"/>
        <v>0</v>
      </c>
      <c r="D319" t="str">
        <f t="shared" si="9"/>
        <v>0万</v>
      </c>
      <c r="P319" t="s">
        <v>84</v>
      </c>
      <c r="Q319" s="11">
        <v>0.438</v>
      </c>
      <c r="R319" s="1">
        <v>213131</v>
      </c>
      <c r="S319">
        <v>418</v>
      </c>
      <c r="T319" t="s">
        <v>532</v>
      </c>
    </row>
    <row r="320" spans="1:20">
      <c r="A320" t="s">
        <v>117</v>
      </c>
      <c r="B320" t="s">
        <v>136</v>
      </c>
      <c r="C320">
        <f t="shared" si="8"/>
        <v>0</v>
      </c>
      <c r="D320" t="str">
        <f t="shared" si="9"/>
        <v>0万</v>
      </c>
      <c r="P320" t="s">
        <v>394</v>
      </c>
      <c r="Q320" s="11">
        <v>0.155</v>
      </c>
      <c r="R320" s="1">
        <v>16195</v>
      </c>
      <c r="S320">
        <v>5</v>
      </c>
      <c r="T320" t="s">
        <v>496</v>
      </c>
    </row>
    <row r="321" spans="1:20">
      <c r="A321" t="s">
        <v>117</v>
      </c>
      <c r="B321" t="s">
        <v>137</v>
      </c>
      <c r="C321">
        <f t="shared" si="8"/>
        <v>0</v>
      </c>
      <c r="D321" t="str">
        <f t="shared" si="9"/>
        <v>0万</v>
      </c>
      <c r="P321" t="s">
        <v>395</v>
      </c>
      <c r="Q321" s="11">
        <v>0.20100000000000001</v>
      </c>
      <c r="R321" s="1">
        <v>15799</v>
      </c>
      <c r="S321">
        <v>5</v>
      </c>
      <c r="T321" t="s">
        <v>499</v>
      </c>
    </row>
    <row r="322" spans="1:20">
      <c r="A322" t="s">
        <v>117</v>
      </c>
      <c r="B322" t="s">
        <v>146</v>
      </c>
      <c r="C322">
        <f t="shared" ref="C322:C337" si="10">VLOOKUP(B322,P:S,4,0)</f>
        <v>0</v>
      </c>
      <c r="D322" t="str">
        <f t="shared" ref="D322:D337" si="11">VLOOKUP(B322,P:T,5,0)</f>
        <v>0万</v>
      </c>
      <c r="P322" t="s">
        <v>396</v>
      </c>
      <c r="Q322" s="11">
        <v>0.24299999999999999</v>
      </c>
      <c r="R322" s="1">
        <v>5304</v>
      </c>
      <c r="S322">
        <v>7</v>
      </c>
      <c r="T322" t="s">
        <v>499</v>
      </c>
    </row>
    <row r="323" spans="1:20">
      <c r="A323" t="s">
        <v>117</v>
      </c>
      <c r="B323" t="s">
        <v>154</v>
      </c>
      <c r="C323">
        <f t="shared" si="10"/>
        <v>0</v>
      </c>
      <c r="D323" t="str">
        <f t="shared" si="11"/>
        <v>0万</v>
      </c>
      <c r="P323" t="s">
        <v>397</v>
      </c>
      <c r="Q323" s="11">
        <v>0.105</v>
      </c>
      <c r="R323" s="1">
        <v>5160</v>
      </c>
      <c r="S323">
        <v>4</v>
      </c>
      <c r="T323" t="s">
        <v>496</v>
      </c>
    </row>
    <row r="324" spans="1:20" hidden="1">
      <c r="A324" t="s">
        <v>72</v>
      </c>
      <c r="C324" t="e">
        <f t="shared" si="10"/>
        <v>#N/A</v>
      </c>
      <c r="D324" t="e">
        <f t="shared" si="11"/>
        <v>#N/A</v>
      </c>
      <c r="P324" t="s">
        <v>85</v>
      </c>
      <c r="Q324" s="11">
        <v>0.373</v>
      </c>
      <c r="R324" s="1">
        <v>222315</v>
      </c>
      <c r="S324">
        <v>665</v>
      </c>
      <c r="T324" t="s">
        <v>533</v>
      </c>
    </row>
    <row r="325" spans="1:20">
      <c r="A325" t="s">
        <v>117</v>
      </c>
      <c r="B325" t="s">
        <v>156</v>
      </c>
      <c r="C325">
        <f t="shared" si="10"/>
        <v>0</v>
      </c>
      <c r="D325" t="str">
        <f t="shared" si="11"/>
        <v>0万</v>
      </c>
      <c r="P325" t="s">
        <v>398</v>
      </c>
      <c r="Q325" s="11">
        <v>0.30099999999999999</v>
      </c>
      <c r="R325" s="1">
        <v>86248</v>
      </c>
      <c r="S325">
        <v>138</v>
      </c>
      <c r="T325" t="s">
        <v>508</v>
      </c>
    </row>
    <row r="326" spans="1:20" hidden="1">
      <c r="A326" t="s">
        <v>72</v>
      </c>
      <c r="C326" t="e">
        <f t="shared" si="10"/>
        <v>#N/A</v>
      </c>
      <c r="D326" t="e">
        <f t="shared" si="11"/>
        <v>#N/A</v>
      </c>
      <c r="P326" t="s">
        <v>399</v>
      </c>
      <c r="Q326" s="11">
        <v>5.3999999999999999E-2</v>
      </c>
      <c r="R326" s="1">
        <v>2181</v>
      </c>
      <c r="S326">
        <v>1</v>
      </c>
      <c r="T326" t="s">
        <v>496</v>
      </c>
    </row>
    <row r="327" spans="1:20">
      <c r="A327" t="s">
        <v>117</v>
      </c>
      <c r="B327" t="s">
        <v>162</v>
      </c>
      <c r="C327">
        <f t="shared" si="10"/>
        <v>0</v>
      </c>
      <c r="D327" t="str">
        <f t="shared" si="11"/>
        <v>0万</v>
      </c>
      <c r="P327" t="s">
        <v>400</v>
      </c>
      <c r="Q327" s="11">
        <v>0.13700000000000001</v>
      </c>
      <c r="R327" s="1">
        <v>8483</v>
      </c>
      <c r="S327">
        <v>4</v>
      </c>
      <c r="T327" t="s">
        <v>496</v>
      </c>
    </row>
    <row r="328" spans="1:20">
      <c r="A328" t="s">
        <v>117</v>
      </c>
      <c r="B328" t="s">
        <v>181</v>
      </c>
      <c r="C328">
        <f t="shared" si="10"/>
        <v>0</v>
      </c>
      <c r="D328" t="str">
        <f t="shared" si="11"/>
        <v>0万</v>
      </c>
      <c r="P328" t="s">
        <v>401</v>
      </c>
      <c r="Q328" s="11">
        <v>1.2E-2</v>
      </c>
      <c r="R328" s="1">
        <v>4912</v>
      </c>
      <c r="S328">
        <v>0</v>
      </c>
      <c r="T328" t="s">
        <v>496</v>
      </c>
    </row>
    <row r="329" spans="1:20">
      <c r="A329" t="s">
        <v>117</v>
      </c>
      <c r="B329" t="s">
        <v>250</v>
      </c>
      <c r="C329">
        <f t="shared" si="10"/>
        <v>0</v>
      </c>
      <c r="D329" t="str">
        <f t="shared" si="11"/>
        <v>0万</v>
      </c>
      <c r="P329" t="s">
        <v>402</v>
      </c>
      <c r="Q329" s="11">
        <v>1.2E-2</v>
      </c>
      <c r="R329">
        <v>81</v>
      </c>
      <c r="S329">
        <v>0</v>
      </c>
      <c r="T329" t="s">
        <v>496</v>
      </c>
    </row>
    <row r="330" spans="1:20">
      <c r="A330" t="s">
        <v>117</v>
      </c>
      <c r="B330" t="s">
        <v>253</v>
      </c>
      <c r="C330">
        <f t="shared" si="10"/>
        <v>0</v>
      </c>
      <c r="D330" t="str">
        <f t="shared" si="11"/>
        <v>0万</v>
      </c>
      <c r="P330" t="s">
        <v>403</v>
      </c>
      <c r="Q330" s="11">
        <v>0.10199999999999999</v>
      </c>
      <c r="R330" s="1">
        <v>10057</v>
      </c>
      <c r="S330">
        <v>1</v>
      </c>
      <c r="T330" t="s">
        <v>496</v>
      </c>
    </row>
    <row r="331" spans="1:20">
      <c r="A331" t="s">
        <v>117</v>
      </c>
      <c r="B331" t="s">
        <v>335</v>
      </c>
      <c r="C331">
        <f t="shared" si="10"/>
        <v>0</v>
      </c>
      <c r="D331" t="str">
        <f t="shared" si="11"/>
        <v>0万</v>
      </c>
      <c r="P331" t="s">
        <v>404</v>
      </c>
      <c r="Q331" s="11">
        <v>1.9E-2</v>
      </c>
      <c r="R331" s="1">
        <v>2291</v>
      </c>
      <c r="S331">
        <v>0</v>
      </c>
      <c r="T331" t="s">
        <v>496</v>
      </c>
    </row>
    <row r="332" spans="1:20">
      <c r="A332" t="s">
        <v>117</v>
      </c>
      <c r="B332" t="s">
        <v>354</v>
      </c>
      <c r="C332">
        <f t="shared" si="10"/>
        <v>0</v>
      </c>
      <c r="D332" t="str">
        <f t="shared" si="11"/>
        <v>0万</v>
      </c>
      <c r="P332" t="s">
        <v>405</v>
      </c>
      <c r="Q332" s="11">
        <v>9.7000000000000003E-2</v>
      </c>
      <c r="R332" s="1">
        <v>7543</v>
      </c>
      <c r="S332">
        <v>0</v>
      </c>
      <c r="T332" t="s">
        <v>496</v>
      </c>
    </row>
    <row r="333" spans="1:20">
      <c r="A333" t="s">
        <v>117</v>
      </c>
      <c r="B333" t="s">
        <v>402</v>
      </c>
      <c r="C333">
        <f t="shared" si="10"/>
        <v>0</v>
      </c>
      <c r="D333" t="str">
        <f t="shared" si="11"/>
        <v>0万</v>
      </c>
      <c r="P333" t="s">
        <v>406</v>
      </c>
      <c r="Q333" s="11">
        <v>0.33200000000000002</v>
      </c>
      <c r="R333" s="1">
        <v>34980</v>
      </c>
      <c r="S333">
        <v>25</v>
      </c>
      <c r="T333" t="s">
        <v>504</v>
      </c>
    </row>
    <row r="334" spans="1:20">
      <c r="A334" t="s">
        <v>117</v>
      </c>
      <c r="B334" t="s">
        <v>418</v>
      </c>
      <c r="C334">
        <f t="shared" si="10"/>
        <v>0</v>
      </c>
      <c r="D334" t="str">
        <f t="shared" si="11"/>
        <v>0万</v>
      </c>
      <c r="P334" t="s">
        <v>407</v>
      </c>
      <c r="Q334" s="11">
        <v>9.9000000000000005E-2</v>
      </c>
      <c r="R334" s="1">
        <v>4620</v>
      </c>
      <c r="S334">
        <v>1</v>
      </c>
      <c r="T334" t="s">
        <v>496</v>
      </c>
    </row>
    <row r="335" spans="1:20">
      <c r="A335" t="s">
        <v>72</v>
      </c>
      <c r="B335" t="s">
        <v>231</v>
      </c>
      <c r="C335">
        <f t="shared" si="10"/>
        <v>0</v>
      </c>
      <c r="D335" t="str">
        <f t="shared" si="11"/>
        <v>0万</v>
      </c>
      <c r="P335" t="s">
        <v>408</v>
      </c>
      <c r="Q335" s="11">
        <v>6.7000000000000004E-2</v>
      </c>
      <c r="R335" s="1">
        <v>9005</v>
      </c>
      <c r="S335">
        <v>3</v>
      </c>
      <c r="T335" t="s">
        <v>496</v>
      </c>
    </row>
    <row r="336" spans="1:20">
      <c r="A336" t="s">
        <v>72</v>
      </c>
      <c r="B336" t="s">
        <v>236</v>
      </c>
      <c r="C336">
        <f t="shared" si="10"/>
        <v>0</v>
      </c>
      <c r="D336" t="str">
        <f t="shared" si="11"/>
        <v>0万</v>
      </c>
      <c r="P336" t="s">
        <v>409</v>
      </c>
      <c r="Q336" s="11">
        <v>0.217</v>
      </c>
      <c r="R336" s="1">
        <v>16502</v>
      </c>
      <c r="S336">
        <v>31</v>
      </c>
      <c r="T336" t="s">
        <v>499</v>
      </c>
    </row>
    <row r="337" spans="1:20">
      <c r="A337" t="s">
        <v>72</v>
      </c>
      <c r="B337" t="s">
        <v>385</v>
      </c>
      <c r="C337">
        <f t="shared" si="10"/>
        <v>0</v>
      </c>
      <c r="D337" t="str">
        <f t="shared" si="11"/>
        <v>0万</v>
      </c>
      <c r="P337" t="s">
        <v>410</v>
      </c>
      <c r="Q337" s="11">
        <v>0.318</v>
      </c>
      <c r="R337" s="1">
        <v>94404</v>
      </c>
      <c r="S337">
        <v>114</v>
      </c>
      <c r="T337" t="s">
        <v>534</v>
      </c>
    </row>
    <row r="338" spans="1:20" hidden="1">
      <c r="C338" t="e">
        <f t="shared" ref="C338:C345" si="12">VLOOKUP(B338,P:S,4,0)</f>
        <v>#N/A</v>
      </c>
      <c r="D338" t="e">
        <f t="shared" ref="D338:D345" si="13">VLOOKUP(B338,P:T,5,0)</f>
        <v>#N/A</v>
      </c>
      <c r="P338" t="s">
        <v>87</v>
      </c>
      <c r="Q338" s="11">
        <v>0.438</v>
      </c>
      <c r="R338" s="1">
        <v>160289</v>
      </c>
      <c r="S338">
        <v>322</v>
      </c>
      <c r="T338" t="s">
        <v>535</v>
      </c>
    </row>
    <row r="339" spans="1:20" hidden="1">
      <c r="C339" t="e">
        <f t="shared" si="12"/>
        <v>#N/A</v>
      </c>
      <c r="D339" t="e">
        <f t="shared" si="13"/>
        <v>#N/A</v>
      </c>
      <c r="P339" t="s">
        <v>411</v>
      </c>
      <c r="Q339" s="11">
        <v>0.16500000000000001</v>
      </c>
      <c r="R339" s="1">
        <v>13340</v>
      </c>
      <c r="S339">
        <v>6</v>
      </c>
      <c r="T339" t="s">
        <v>496</v>
      </c>
    </row>
    <row r="340" spans="1:20" hidden="1">
      <c r="C340" t="e">
        <f t="shared" si="12"/>
        <v>#N/A</v>
      </c>
      <c r="D340" t="e">
        <f t="shared" si="13"/>
        <v>#N/A</v>
      </c>
      <c r="P340" t="s">
        <v>412</v>
      </c>
      <c r="Q340" s="11">
        <v>2.8000000000000001E-2</v>
      </c>
      <c r="R340" s="1">
        <v>4319</v>
      </c>
      <c r="S340">
        <v>1</v>
      </c>
      <c r="T340" t="s">
        <v>496</v>
      </c>
    </row>
    <row r="341" spans="1:20" hidden="1">
      <c r="C341" t="e">
        <f t="shared" si="12"/>
        <v>#N/A</v>
      </c>
      <c r="D341" t="e">
        <f t="shared" si="13"/>
        <v>#N/A</v>
      </c>
      <c r="P341" t="s">
        <v>413</v>
      </c>
      <c r="Q341" s="11">
        <v>0.19900000000000001</v>
      </c>
      <c r="R341" s="1">
        <v>24145</v>
      </c>
      <c r="S341">
        <v>24</v>
      </c>
      <c r="T341" t="s">
        <v>504</v>
      </c>
    </row>
    <row r="342" spans="1:20" hidden="1">
      <c r="C342" t="e">
        <f t="shared" si="12"/>
        <v>#N/A</v>
      </c>
      <c r="D342" t="e">
        <f t="shared" si="13"/>
        <v>#N/A</v>
      </c>
      <c r="P342" t="s">
        <v>414</v>
      </c>
      <c r="Q342" s="11">
        <v>0.105</v>
      </c>
      <c r="R342" s="1">
        <v>4918</v>
      </c>
      <c r="S342">
        <v>1</v>
      </c>
      <c r="T342" t="s">
        <v>496</v>
      </c>
    </row>
    <row r="343" spans="1:20" hidden="1">
      <c r="C343" t="e">
        <f t="shared" si="12"/>
        <v>#N/A</v>
      </c>
      <c r="D343" t="e">
        <f t="shared" si="13"/>
        <v>#N/A</v>
      </c>
      <c r="P343" t="s">
        <v>415</v>
      </c>
      <c r="Q343" s="11">
        <v>9.7000000000000003E-2</v>
      </c>
      <c r="R343" s="1">
        <v>10022</v>
      </c>
      <c r="S343">
        <v>1</v>
      </c>
      <c r="T343" t="s">
        <v>496</v>
      </c>
    </row>
    <row r="344" spans="1:20" hidden="1">
      <c r="C344" t="e">
        <f t="shared" si="12"/>
        <v>#N/A</v>
      </c>
      <c r="D344" t="e">
        <f t="shared" si="13"/>
        <v>#N/A</v>
      </c>
      <c r="P344" t="s">
        <v>416</v>
      </c>
      <c r="Q344" s="11">
        <v>5.5E-2</v>
      </c>
      <c r="R344" s="1">
        <v>4001</v>
      </c>
      <c r="S344">
        <v>1</v>
      </c>
      <c r="T344" t="s">
        <v>496</v>
      </c>
    </row>
    <row r="345" spans="1:20" hidden="1">
      <c r="C345" t="e">
        <f t="shared" si="12"/>
        <v>#N/A</v>
      </c>
      <c r="D345" t="e">
        <f t="shared" si="13"/>
        <v>#N/A</v>
      </c>
      <c r="P345" t="s">
        <v>417</v>
      </c>
      <c r="Q345" s="11">
        <v>0.19400000000000001</v>
      </c>
      <c r="R345" s="1">
        <v>7427</v>
      </c>
      <c r="S345">
        <v>2</v>
      </c>
      <c r="T345" t="s">
        <v>496</v>
      </c>
    </row>
    <row r="346" spans="1:20">
      <c r="P346" t="s">
        <v>418</v>
      </c>
      <c r="Q346" s="11">
        <v>1.2999999999999999E-2</v>
      </c>
      <c r="R346" s="1">
        <v>1262</v>
      </c>
      <c r="S346">
        <v>0</v>
      </c>
      <c r="T346" t="s">
        <v>496</v>
      </c>
    </row>
    <row r="347" spans="1:20">
      <c r="P347" t="s">
        <v>419</v>
      </c>
      <c r="Q347" s="11">
        <v>1.7000000000000001E-2</v>
      </c>
      <c r="R347" s="1">
        <v>1225</v>
      </c>
      <c r="S347">
        <v>1</v>
      </c>
      <c r="T347" t="s">
        <v>496</v>
      </c>
    </row>
    <row r="348" spans="1:20">
      <c r="P348" t="s">
        <v>420</v>
      </c>
      <c r="Q348" s="11">
        <v>0.124</v>
      </c>
      <c r="R348">
        <v>970</v>
      </c>
      <c r="S348">
        <v>1</v>
      </c>
      <c r="T348" t="s">
        <v>496</v>
      </c>
    </row>
    <row r="349" spans="1:20">
      <c r="P349" t="s">
        <v>421</v>
      </c>
      <c r="Q349" s="11">
        <v>0.29699999999999999</v>
      </c>
      <c r="R349">
        <v>960</v>
      </c>
      <c r="S349">
        <v>2</v>
      </c>
      <c r="T349" t="s">
        <v>496</v>
      </c>
    </row>
    <row r="350" spans="1:20">
      <c r="P350" t="s">
        <v>422</v>
      </c>
      <c r="Q350" s="11">
        <v>0.46100000000000002</v>
      </c>
      <c r="R350">
        <v>165</v>
      </c>
      <c r="S350">
        <v>4</v>
      </c>
      <c r="T350" t="s">
        <v>496</v>
      </c>
    </row>
    <row r="351" spans="1:20">
      <c r="P351" t="s">
        <v>423</v>
      </c>
      <c r="Q351" s="11">
        <v>6.4000000000000001E-2</v>
      </c>
      <c r="R351" s="1">
        <v>4665</v>
      </c>
      <c r="S351">
        <v>5</v>
      </c>
      <c r="T351" t="s">
        <v>496</v>
      </c>
    </row>
    <row r="352" spans="1:20">
      <c r="P352" t="s">
        <v>424</v>
      </c>
      <c r="Q352" s="11">
        <v>0.14199999999999999</v>
      </c>
      <c r="R352" s="1">
        <v>1774</v>
      </c>
      <c r="S352">
        <v>0</v>
      </c>
      <c r="T352" t="s">
        <v>496</v>
      </c>
    </row>
    <row r="353" spans="16:20">
      <c r="P353" t="s">
        <v>425</v>
      </c>
      <c r="Q353" s="11">
        <v>0.224</v>
      </c>
      <c r="R353" s="1">
        <v>4818</v>
      </c>
      <c r="S353">
        <v>5</v>
      </c>
      <c r="T353" t="s">
        <v>496</v>
      </c>
    </row>
    <row r="354" spans="16:20">
      <c r="P354" t="s">
        <v>426</v>
      </c>
      <c r="Q354" s="11">
        <v>0.10299999999999999</v>
      </c>
      <c r="R354" s="1">
        <v>3171</v>
      </c>
      <c r="S354">
        <v>0</v>
      </c>
      <c r="T354" t="s">
        <v>496</v>
      </c>
    </row>
    <row r="355" spans="16:20">
      <c r="P355" t="s">
        <v>88</v>
      </c>
      <c r="Q355" s="11">
        <v>0.375</v>
      </c>
      <c r="R355" s="1">
        <v>128047</v>
      </c>
      <c r="S355">
        <v>226</v>
      </c>
      <c r="T355" t="s">
        <v>520</v>
      </c>
    </row>
    <row r="356" spans="16:20">
      <c r="P356" t="s">
        <v>427</v>
      </c>
      <c r="Q356" s="11">
        <v>5.6000000000000001E-2</v>
      </c>
      <c r="R356" s="1">
        <v>9742</v>
      </c>
      <c r="S356">
        <v>1</v>
      </c>
      <c r="T356" t="s">
        <v>496</v>
      </c>
    </row>
    <row r="357" spans="16:20">
      <c r="P357" t="s">
        <v>428</v>
      </c>
      <c r="Q357" s="11">
        <v>0.111</v>
      </c>
      <c r="R357" s="1">
        <v>9041</v>
      </c>
      <c r="S357">
        <v>5</v>
      </c>
      <c r="T357" t="s">
        <v>496</v>
      </c>
    </row>
    <row r="358" spans="16:20">
      <c r="P358" t="s">
        <v>429</v>
      </c>
      <c r="Q358" s="11">
        <v>0</v>
      </c>
      <c r="R358" s="1">
        <v>13002</v>
      </c>
      <c r="S358">
        <v>0</v>
      </c>
      <c r="T358" t="s">
        <v>496</v>
      </c>
    </row>
    <row r="359" spans="16:20">
      <c r="P359" t="s">
        <v>430</v>
      </c>
      <c r="Q359" s="11">
        <v>0.17199999999999999</v>
      </c>
      <c r="R359" s="1">
        <v>10865</v>
      </c>
      <c r="S359">
        <v>7</v>
      </c>
      <c r="T359" t="s">
        <v>496</v>
      </c>
    </row>
    <row r="360" spans="16:20">
      <c r="P360" t="s">
        <v>431</v>
      </c>
      <c r="Q360" s="11">
        <v>0.13200000000000001</v>
      </c>
      <c r="R360" s="1">
        <v>20016</v>
      </c>
      <c r="S360">
        <v>9</v>
      </c>
      <c r="T360" t="s">
        <v>499</v>
      </c>
    </row>
    <row r="361" spans="16:20">
      <c r="P361" t="s">
        <v>432</v>
      </c>
      <c r="Q361" s="11">
        <v>3.9E-2</v>
      </c>
      <c r="R361" s="1">
        <v>2605</v>
      </c>
      <c r="S361">
        <v>0</v>
      </c>
      <c r="T361" t="s">
        <v>496</v>
      </c>
    </row>
    <row r="362" spans="16:20">
      <c r="P362" t="s">
        <v>433</v>
      </c>
      <c r="Q362" s="11">
        <v>9.8000000000000004E-2</v>
      </c>
      <c r="R362" s="1">
        <v>8764</v>
      </c>
      <c r="S362">
        <v>4</v>
      </c>
      <c r="T362" t="s">
        <v>496</v>
      </c>
    </row>
    <row r="363" spans="16:20">
      <c r="P363" t="s">
        <v>434</v>
      </c>
      <c r="Q363" s="11">
        <v>0</v>
      </c>
      <c r="R363" s="1">
        <v>2003</v>
      </c>
      <c r="S363">
        <v>0</v>
      </c>
      <c r="T363" t="s">
        <v>496</v>
      </c>
    </row>
    <row r="364" spans="16:20">
      <c r="P364" t="s">
        <v>435</v>
      </c>
      <c r="Q364" s="11">
        <v>0.17100000000000001</v>
      </c>
      <c r="R364" s="1">
        <v>4785</v>
      </c>
      <c r="S364">
        <v>1</v>
      </c>
      <c r="T364" t="s">
        <v>496</v>
      </c>
    </row>
    <row r="365" spans="16:20">
      <c r="P365" t="s">
        <v>436</v>
      </c>
      <c r="Q365" s="11">
        <v>0.11899999999999999</v>
      </c>
      <c r="R365" s="1">
        <v>13151</v>
      </c>
      <c r="S365">
        <v>9</v>
      </c>
      <c r="T365" t="s">
        <v>496</v>
      </c>
    </row>
    <row r="366" spans="16:20">
      <c r="P366" t="s">
        <v>437</v>
      </c>
      <c r="Q366" s="11">
        <v>0</v>
      </c>
      <c r="R366">
        <v>432</v>
      </c>
      <c r="S366">
        <v>0</v>
      </c>
      <c r="T366" t="s">
        <v>496</v>
      </c>
    </row>
    <row r="367" spans="16:20">
      <c r="P367" t="s">
        <v>438</v>
      </c>
      <c r="Q367" s="11">
        <v>0.11600000000000001</v>
      </c>
      <c r="R367" s="1">
        <v>4909</v>
      </c>
      <c r="S367">
        <v>3</v>
      </c>
      <c r="T367" t="s">
        <v>496</v>
      </c>
    </row>
    <row r="368" spans="16:20">
      <c r="P368" t="s">
        <v>439</v>
      </c>
      <c r="Q368" s="11">
        <v>0.17599999999999999</v>
      </c>
      <c r="R368" s="1">
        <v>9076</v>
      </c>
      <c r="S368">
        <v>9</v>
      </c>
      <c r="T368" t="s">
        <v>499</v>
      </c>
    </row>
    <row r="369" spans="16:20">
      <c r="P369" t="s">
        <v>440</v>
      </c>
      <c r="Q369" s="11">
        <v>3.9E-2</v>
      </c>
      <c r="R369" s="1">
        <v>2525</v>
      </c>
      <c r="S369">
        <v>1</v>
      </c>
      <c r="T369" t="s">
        <v>496</v>
      </c>
    </row>
    <row r="370" spans="16:20">
      <c r="P370" t="s">
        <v>441</v>
      </c>
      <c r="Q370" s="11">
        <v>0.13300000000000001</v>
      </c>
      <c r="R370" s="1">
        <v>10885</v>
      </c>
      <c r="S370">
        <v>3</v>
      </c>
      <c r="T370" t="s">
        <v>496</v>
      </c>
    </row>
    <row r="371" spans="16:20">
      <c r="P371" t="s">
        <v>442</v>
      </c>
      <c r="Q371" s="11">
        <v>0.10299999999999999</v>
      </c>
      <c r="R371" s="1">
        <v>10836</v>
      </c>
      <c r="S371">
        <v>3</v>
      </c>
      <c r="T371" t="s">
        <v>496</v>
      </c>
    </row>
    <row r="372" spans="16:20">
      <c r="P372" t="s">
        <v>443</v>
      </c>
      <c r="Q372" s="11">
        <v>0.14899999999999999</v>
      </c>
      <c r="R372" s="1">
        <v>10486</v>
      </c>
      <c r="S372">
        <v>5</v>
      </c>
      <c r="T372" t="s">
        <v>496</v>
      </c>
    </row>
    <row r="373" spans="16:20">
      <c r="P373" t="s">
        <v>444</v>
      </c>
      <c r="Q373" s="11">
        <v>0.16</v>
      </c>
      <c r="R373" s="1">
        <v>11229</v>
      </c>
      <c r="S373">
        <v>4</v>
      </c>
      <c r="T373" t="s">
        <v>496</v>
      </c>
    </row>
    <row r="374" spans="16:20">
      <c r="P374" t="s">
        <v>445</v>
      </c>
      <c r="Q374" s="11">
        <v>6.3E-2</v>
      </c>
      <c r="R374" s="1">
        <v>5694</v>
      </c>
      <c r="S374">
        <v>3</v>
      </c>
      <c r="T374" t="s">
        <v>496</v>
      </c>
    </row>
    <row r="375" spans="16:20">
      <c r="P375" t="s">
        <v>24</v>
      </c>
      <c r="Q375" s="11">
        <v>0.32</v>
      </c>
      <c r="R375" s="1">
        <v>9322751</v>
      </c>
      <c r="S375" s="1">
        <v>16184</v>
      </c>
      <c r="T375" t="s">
        <v>536</v>
      </c>
    </row>
  </sheetData>
  <autoFilter ref="A1:D345" xr:uid="{261EEA62-A989-F845-BD7D-445BDCF6C957}">
    <filterColumn colId="1">
      <customFilters>
        <customFilter operator="notEqual" val=" "/>
      </customFilters>
    </filterColumn>
    <filterColumn colId="2">
      <filters>
        <filter val="0"/>
        <filter val="1"/>
        <filter val="2"/>
        <filter val="3"/>
        <filter val="4"/>
        <filter val="5"/>
      </filters>
    </filterColumn>
  </autoFilter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参数设置&amp;汇总</vt:lpstr>
      <vt:lpstr>渗透率、续签率</vt:lpstr>
      <vt:lpstr>城市✖️类目明细</vt:lpstr>
      <vt:lpstr>Sheet1</vt:lpstr>
      <vt:lpstr>城市分层</vt:lpstr>
      <vt:lpstr>SME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黄文武</dc:creator>
  <cp:lastModifiedBy>黄文武</cp:lastModifiedBy>
  <dcterms:created xsi:type="dcterms:W3CDTF">2026-03-17T02:25:27Z</dcterms:created>
  <dcterms:modified xsi:type="dcterms:W3CDTF">2026-04-08T13:24:11Z</dcterms:modified>
</cp:coreProperties>
</file>